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drawing+xml" PartName="/xl/drawings/drawing1.xml"/>
  <Override ContentType="application/vnd.openxmlformats-officedocument.spreadsheetml.worksheet+xml" PartName="/xl/worksheets/sheet5.xml"/>
  <Override ContentType="application/vnd.openxmlformats-officedocument.drawing+xml" PartName="/xl/drawings/drawing2.xml"/>
  <Override ContentType="application/vnd.openxmlformats-officedocument.spreadsheetml.worksheet+xml" PartName="/xl/worksheets/sheet6.xml"/>
  <Override ContentType="application/vnd.openxmlformats-officedocument.drawing+xml" PartName="/xl/drawings/drawing3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output_report" sheetId="1" state="visible" r:id="rId1"/>
    <sheet xmlns:r="http://schemas.openxmlformats.org/officeDocument/2006/relationships" name="dice_report" sheetId="2" state="visible" r:id="rId2"/>
    <sheet xmlns:r="http://schemas.openxmlformats.org/officeDocument/2006/relationships" name="summary" sheetId="3" state="visible" r:id="rId3"/>
    <sheet xmlns:r="http://schemas.openxmlformats.org/officeDocument/2006/relationships" name="graphs.nedc_h" sheetId="4" state="visible" r:id="rId4"/>
    <sheet xmlns:r="http://schemas.openxmlformats.org/officeDocument/2006/relationships" name="graphs.nedc_l" sheetId="5" state="visible" r:id="rId5"/>
    <sheet xmlns:r="http://schemas.openxmlformats.org/officeDocument/2006/relationships" name="graphs.wltp_h" sheetId="6" state="visible" r:id="rId6"/>
    <sheet xmlns:r="http://schemas.openxmlformats.org/officeDocument/2006/relationships" name="output.prediction.nedc_h.pa" sheetId="7" state="visible" r:id="rId7"/>
    <sheet xmlns:r="http://schemas.openxmlformats.org/officeDocument/2006/relationships" name="output.prediction.nedc_h.ts" sheetId="8" state="visible" r:id="rId8"/>
    <sheet xmlns:r="http://schemas.openxmlformats.org/officeDocument/2006/relationships" name="output.prediction.nedc_l.pa" sheetId="9" state="visible" r:id="rId9"/>
    <sheet xmlns:r="http://schemas.openxmlformats.org/officeDocument/2006/relationships" name="output.prediction.nedc_l.ts" sheetId="10" state="visible" r:id="rId10"/>
    <sheet xmlns:r="http://schemas.openxmlformats.org/officeDocument/2006/relationships" name="output.prediction.wltp_h.pa" sheetId="11" state="visible" r:id="rId11"/>
    <sheet xmlns:r="http://schemas.openxmlformats.org/officeDocument/2006/relationships" name="output.prediction.wltp_h.ts" sheetId="12" state="visible" r:id="rId12"/>
    <sheet xmlns:r="http://schemas.openxmlformats.org/officeDocument/2006/relationships" name="output.calibration.wltp_h.pa" sheetId="13" state="visible" r:id="rId13"/>
    <sheet xmlns:r="http://schemas.openxmlformats.org/officeDocument/2006/relationships" name="output.calibration.wltp_h.ts" sheetId="14" state="visible" r:id="rId14"/>
    <sheet xmlns:r="http://schemas.openxmlformats.org/officeDocument/2006/relationships" name="output.prediction.wltp_l.pa" sheetId="15" state="visible" r:id="rId15"/>
    <sheet xmlns:r="http://schemas.openxmlformats.org/officeDocument/2006/relationships" name="output.prediction.wltp_l.ts" sheetId="16" state="visible" r:id="rId16"/>
    <sheet xmlns:r="http://schemas.openxmlformats.org/officeDocument/2006/relationships" name="output.calibration.wltp_l.pa" sheetId="17" state="visible" r:id="rId17"/>
    <sheet xmlns:r="http://schemas.openxmlformats.org/officeDocument/2006/relationships" name="output.calibration.wltp_l.ts" sheetId="18" state="visible" r:id="rId18"/>
    <sheet xmlns:r="http://schemas.openxmlformats.org/officeDocument/2006/relationships" name="output.precondition.wltp_p.pa" sheetId="19" state="visible" r:id="rId19"/>
    <sheet xmlns:r="http://schemas.openxmlformats.org/officeDocument/2006/relationships" name="data.calibration.model_scores" sheetId="20" state="visible" r:id="rId20"/>
    <sheet xmlns:r="http://schemas.openxmlformats.org/officeDocument/2006/relationships" name="proc_info" sheetId="21" state="visible" r:id="rId21"/>
    <sheet xmlns:r="http://schemas.openxmlformats.org/officeDocument/2006/relationships" name="xlref" sheetId="22" state="visible" r:id="rId22"/>
  </sheets>
  <definedNames>
    <definedName localSheetId="2" name="_info_CO2MPAS_version_Value">summary!$B$2:$B$2</definedName>
    <definedName localSheetId="2" name="_info_Simulation_started_Value">summary!$B$3:$B$3</definedName>
    <definedName localSheetId="2" name="_info_Time_elapsed_Value">summary!$B$4:$B$4</definedName>
    <definedName localSheetId="2" name="_info_input_version_Value">summary!$B$5:$B$5</definedName>
    <definedName localSheetId="2" name="_info_output_folder_Value">summary!$B$6:$B$6</definedName>
    <definedName localSheetId="2" name="_info_overwrite_cache_Value">summary!$B$7:$B$7</definedName>
    <definedName localSheetId="2" name="_info_run_base_Value">summary!$B$8:$B$8</definedName>
    <definedName localSheetId="2" name="_info_run_plan_Value">summary!$B$9:$B$9</definedName>
    <definedName localSheetId="2" name="_info_timestamp_Value">summary!$B$10:$B$10</definedName>
    <definedName localSheetId="2" name="_info_type_approval_mode_Value">summary!$B$11:$B$11</definedName>
    <definedName localSheetId="2" name="_results_nedc_h_prediction_target_declared_co2_emission_declared_value__CO2g_km_">summary!$D$18:$D$18</definedName>
    <definedName localSheetId="2" name="_results_nedc_h_prediction_target_co2_emission_low__CO2g_km_">summary!$E$18:$E$18</definedName>
    <definedName localSheetId="2" name="_results_nedc_h_prediction_target_co2_emission_medium__CO2g_km_">summary!$F$18:$F$18</definedName>
    <definedName localSheetId="2" name="_results_nedc_h_prediction_target_co2_emission_high__CO2g_km_">summary!$G$18:$G$18</definedName>
    <definedName localSheetId="2" name="_results_nedc_h_prediction_target_co2_emission_extra_high__CO2g_km_">summary!$H$18:$H$18</definedName>
    <definedName localSheetId="2" name="_results_nedc_h_prediction_target_co2_emission_UDC__CO2g_km_">summary!$I$18:$I$18</definedName>
    <definedName localSheetId="2" name="_results_nedc_h_prediction_target_co2_emission_EUDC__CO2g_km_">summary!$J$18:$J$18</definedName>
    <definedName localSheetId="2" name="_results_nedc_h_prediction_target_co2_emission_value__CO2g_km_">summary!$K$18:$K$18</definedName>
    <definedName localSheetId="2" name="_results_nedc_h_prediction_target_vehicle_engine_capacity__cm3_">summary!$L$18:$L$18</definedName>
    <definedName localSheetId="2" name="_results_nedc_h_prediction_target_vehicle_engine_is_turbo__">summary!$M$18:$M$18</definedName>
    <definedName localSheetId="2" name="_results_nedc_h_prediction_target_vehicle_f0__N_">summary!$N$18:$N$18</definedName>
    <definedName localSheetId="2" name="_results_nedc_h_prediction_target_vehicle_f1__N__km_h__">summary!$O$18:$O$18</definedName>
    <definedName localSheetId="2" name="_results_nedc_h_prediction_target_vehicle_f2__N__km_h__2_">summary!$P$18:$P$18</definedName>
    <definedName localSheetId="2" name="_results_nedc_h_prediction_target_vehicle_fuel_type__">summary!$Q$18:$Q$18</definedName>
    <definedName localSheetId="2" name="_results_nedc_h_prediction_target_vehicle_gear_box_type__">summary!$R$18:$R$18</definedName>
    <definedName localSheetId="2" name="_results_nedc_h_prediction_target_vehicle_has_start_stop__">summary!$S$18:$S$18</definedName>
    <definedName localSheetId="2" name="_results_nedc_h_prediction_target_vehicle_ki_factor____">summary!$T$18:$T$18</definedName>
    <definedName localSheetId="2" name="_results_nedc_h_prediction_target_vehicle_r_dynamic__m_">summary!$U$18:$U$18</definedName>
    <definedName localSheetId="2" name="_results_nedc_h_prediction_target_vehicle_mass__kg_">summary!$V$18:$V$18</definedName>
    <definedName localSheetId="2" name="_results_nedc_h_prediction_output_declared_co2_emission_declared_value__CO2g_km_">summary!$D$19:$D$19</definedName>
    <definedName localSheetId="2" name="_results_nedc_h_prediction_output_co2_emission_low__CO2g_km_">summary!$E$19:$E$19</definedName>
    <definedName localSheetId="2" name="_results_nedc_h_prediction_output_co2_emission_medium__CO2g_km_">summary!$F$19:$F$19</definedName>
    <definedName localSheetId="2" name="_results_nedc_h_prediction_output_co2_emission_high__CO2g_km_">summary!$G$19:$G$19</definedName>
    <definedName localSheetId="2" name="_results_nedc_h_prediction_output_co2_emission_extra_high__CO2g_km_">summary!$H$19:$H$19</definedName>
    <definedName localSheetId="2" name="_results_nedc_h_prediction_output_co2_emission_UDC__CO2g_km_">summary!$I$19:$I$19</definedName>
    <definedName localSheetId="2" name="_results_nedc_h_prediction_output_co2_emission_EUDC__CO2g_km_">summary!$J$19:$J$19</definedName>
    <definedName localSheetId="2" name="_results_nedc_h_prediction_output_co2_emission_value__CO2g_km_">summary!$K$19:$K$19</definedName>
    <definedName localSheetId="2" name="_results_nedc_h_prediction_output_vehicle_engine_capacity__cm3_">summary!$L$19:$L$19</definedName>
    <definedName localSheetId="2" name="_results_nedc_h_prediction_output_vehicle_engine_is_turbo__">summary!$M$19:$M$19</definedName>
    <definedName localSheetId="2" name="_results_nedc_h_prediction_output_vehicle_f0__N_">summary!$N$19:$N$19</definedName>
    <definedName localSheetId="2" name="_results_nedc_h_prediction_output_vehicle_f1__N__km_h__">summary!$O$19:$O$19</definedName>
    <definedName localSheetId="2" name="_results_nedc_h_prediction_output_vehicle_f2__N__km_h__2_">summary!$P$19:$P$19</definedName>
    <definedName localSheetId="2" name="_results_nedc_h_prediction_output_vehicle_fuel_type__">summary!$Q$19:$Q$19</definedName>
    <definedName localSheetId="2" name="_results_nedc_h_prediction_output_vehicle_gear_box_type__">summary!$R$19:$R$19</definedName>
    <definedName localSheetId="2" name="_results_nedc_h_prediction_output_vehicle_has_start_stop__">summary!$S$19:$S$19</definedName>
    <definedName localSheetId="2" name="_results_nedc_h_prediction_output_vehicle_ki_factor____">summary!$T$19:$T$19</definedName>
    <definedName localSheetId="2" name="_results_nedc_h_prediction_output_vehicle_r_dynamic__m_">summary!$U$19:$U$19</definedName>
    <definedName localSheetId="2" name="_results_nedc_h_prediction_output_vehicle_mass__kg_">summary!$V$19:$V$19</definedName>
    <definedName localSheetId="2" name="_results_nedc_h_prediction_input_declared_co2_emission_declared_value__CO2g_km_">summary!$D$20:$D$20</definedName>
    <definedName localSheetId="2" name="_results_nedc_h_prediction_input_co2_emission_low__CO2g_km_">summary!$E$20:$E$20</definedName>
    <definedName localSheetId="2" name="_results_nedc_h_prediction_input_co2_emission_medium__CO2g_km_">summary!$F$20:$F$20</definedName>
    <definedName localSheetId="2" name="_results_nedc_h_prediction_input_co2_emission_high__CO2g_km_">summary!$G$20:$G$20</definedName>
    <definedName localSheetId="2" name="_results_nedc_h_prediction_input_co2_emission_extra_high__CO2g_km_">summary!$H$20:$H$20</definedName>
    <definedName localSheetId="2" name="_results_nedc_h_prediction_input_co2_emission_UDC__CO2g_km_">summary!$I$20:$I$20</definedName>
    <definedName localSheetId="2" name="_results_nedc_h_prediction_input_co2_emission_EUDC__CO2g_km_">summary!$J$20:$J$20</definedName>
    <definedName localSheetId="2" name="_results_nedc_h_prediction_input_co2_emission_value__CO2g_km_">summary!$K$20:$K$20</definedName>
    <definedName localSheetId="2" name="_results_nedc_h_prediction_input_vehicle_engine_capacity__cm3_">summary!$L$20:$L$20</definedName>
    <definedName localSheetId="2" name="_results_nedc_h_prediction_input_vehicle_engine_is_turbo__">summary!$M$20:$M$20</definedName>
    <definedName localSheetId="2" name="_results_nedc_h_prediction_input_vehicle_f0__N_">summary!$N$20:$N$20</definedName>
    <definedName localSheetId="2" name="_results_nedc_h_prediction_input_vehicle_f1__N__km_h__">summary!$O$20:$O$20</definedName>
    <definedName localSheetId="2" name="_results_nedc_h_prediction_input_vehicle_f2__N__km_h__2_">summary!$P$20:$P$20</definedName>
    <definedName localSheetId="2" name="_results_nedc_h_prediction_input_vehicle_fuel_type__">summary!$Q$20:$Q$20</definedName>
    <definedName localSheetId="2" name="_results_nedc_h_prediction_input_vehicle_gear_box_type__">summary!$R$20:$R$20</definedName>
    <definedName localSheetId="2" name="_results_nedc_h_prediction_input_vehicle_has_start_stop__">summary!$S$20:$S$20</definedName>
    <definedName localSheetId="2" name="_results_nedc_h_prediction_input_vehicle_ki_factor____">summary!$T$20:$T$20</definedName>
    <definedName localSheetId="2" name="_results_nedc_h_prediction_input_vehicle_r_dynamic__m_">summary!$U$20:$U$20</definedName>
    <definedName localSheetId="2" name="_results_nedc_h_prediction_input_vehicle_mass__kg_">summary!$V$20:$V$20</definedName>
    <definedName localSheetId="2" name="_results_nedc_l_prediction_output_declared_co2_emission_declared_value__CO2g_km_">summary!$D$21:$D$21</definedName>
    <definedName localSheetId="2" name="_results_nedc_l_prediction_output_co2_emission_low__CO2g_km_">summary!$E$21:$E$21</definedName>
    <definedName localSheetId="2" name="_results_nedc_l_prediction_output_co2_emission_medium__CO2g_km_">summary!$F$21:$F$21</definedName>
    <definedName localSheetId="2" name="_results_nedc_l_prediction_output_co2_emission_high__CO2g_km_">summary!$G$21:$G$21</definedName>
    <definedName localSheetId="2" name="_results_nedc_l_prediction_output_co2_emission_extra_high__CO2g_km_">summary!$H$21:$H$21</definedName>
    <definedName localSheetId="2" name="_results_nedc_l_prediction_output_co2_emission_UDC__CO2g_km_">summary!$I$21:$I$21</definedName>
    <definedName localSheetId="2" name="_results_nedc_l_prediction_output_co2_emission_EUDC__CO2g_km_">summary!$J$21:$J$21</definedName>
    <definedName localSheetId="2" name="_results_nedc_l_prediction_output_co2_emission_value__CO2g_km_">summary!$K$21:$K$21</definedName>
    <definedName localSheetId="2" name="_results_nedc_l_prediction_output_vehicle_engine_capacity__cm3_">summary!$L$21:$L$21</definedName>
    <definedName localSheetId="2" name="_results_nedc_l_prediction_output_vehicle_engine_is_turbo__">summary!$M$21:$M$21</definedName>
    <definedName localSheetId="2" name="_results_nedc_l_prediction_output_vehicle_f0__N_">summary!$N$21:$N$21</definedName>
    <definedName localSheetId="2" name="_results_nedc_l_prediction_output_vehicle_f1__N__km_h__">summary!$O$21:$O$21</definedName>
    <definedName localSheetId="2" name="_results_nedc_l_prediction_output_vehicle_f2__N__km_h__2_">summary!$P$21:$P$21</definedName>
    <definedName localSheetId="2" name="_results_nedc_l_prediction_output_vehicle_fuel_type__">summary!$Q$21:$Q$21</definedName>
    <definedName localSheetId="2" name="_results_nedc_l_prediction_output_vehicle_gear_box_type__">summary!$R$21:$R$21</definedName>
    <definedName localSheetId="2" name="_results_nedc_l_prediction_output_vehicle_has_start_stop__">summary!$S$21:$S$21</definedName>
    <definedName localSheetId="2" name="_results_nedc_l_prediction_output_vehicle_ki_factor____">summary!$T$21:$T$21</definedName>
    <definedName localSheetId="2" name="_results_nedc_l_prediction_output_vehicle_r_dynamic__m_">summary!$U$21:$U$21</definedName>
    <definedName localSheetId="2" name="_results_nedc_l_prediction_output_vehicle_mass__kg_">summary!$V$21:$V$21</definedName>
    <definedName localSheetId="2" name="_results_nedc_l_prediction_input_declared_co2_emission_declared_value__CO2g_km_">summary!$D$22:$D$22</definedName>
    <definedName localSheetId="2" name="_results_nedc_l_prediction_input_co2_emission_low__CO2g_km_">summary!$E$22:$E$22</definedName>
    <definedName localSheetId="2" name="_results_nedc_l_prediction_input_co2_emission_medium__CO2g_km_">summary!$F$22:$F$22</definedName>
    <definedName localSheetId="2" name="_results_nedc_l_prediction_input_co2_emission_high__CO2g_km_">summary!$G$22:$G$22</definedName>
    <definedName localSheetId="2" name="_results_nedc_l_prediction_input_co2_emission_extra_high__CO2g_km_">summary!$H$22:$H$22</definedName>
    <definedName localSheetId="2" name="_results_nedc_l_prediction_input_co2_emission_UDC__CO2g_km_">summary!$I$22:$I$22</definedName>
    <definedName localSheetId="2" name="_results_nedc_l_prediction_input_co2_emission_EUDC__CO2g_km_">summary!$J$22:$J$22</definedName>
    <definedName localSheetId="2" name="_results_nedc_l_prediction_input_co2_emission_value__CO2g_km_">summary!$K$22:$K$22</definedName>
    <definedName localSheetId="2" name="_results_nedc_l_prediction_input_vehicle_engine_capacity__cm3_">summary!$L$22:$L$22</definedName>
    <definedName localSheetId="2" name="_results_nedc_l_prediction_input_vehicle_engine_is_turbo__">summary!$M$22:$M$22</definedName>
    <definedName localSheetId="2" name="_results_nedc_l_prediction_input_vehicle_f0__N_">summary!$N$22:$N$22</definedName>
    <definedName localSheetId="2" name="_results_nedc_l_prediction_input_vehicle_f1__N__km_h__">summary!$O$22:$O$22</definedName>
    <definedName localSheetId="2" name="_results_nedc_l_prediction_input_vehicle_f2__N__km_h__2_">summary!$P$22:$P$22</definedName>
    <definedName localSheetId="2" name="_results_nedc_l_prediction_input_vehicle_fuel_type__">summary!$Q$22:$Q$22</definedName>
    <definedName localSheetId="2" name="_results_nedc_l_prediction_input_vehicle_gear_box_type__">summary!$R$22:$R$22</definedName>
    <definedName localSheetId="2" name="_results_nedc_l_prediction_input_vehicle_has_start_stop__">summary!$S$22:$S$22</definedName>
    <definedName localSheetId="2" name="_results_nedc_l_prediction_input_vehicle_ki_factor____">summary!$T$22:$T$22</definedName>
    <definedName localSheetId="2" name="_results_nedc_l_prediction_input_vehicle_r_dynamic__m_">summary!$U$22:$U$22</definedName>
    <definedName localSheetId="2" name="_results_nedc_l_prediction_input_vehicle_mass__kg_">summary!$V$22:$V$22</definedName>
    <definedName localSheetId="2" name="_results_wltp_h_prediction_target_declared_co2_emission_declared_value__CO2g_km_">summary!$D$23:$D$23</definedName>
    <definedName localSheetId="2" name="_results_wltp_h_prediction_target_co2_emission_low__CO2g_km_">summary!$E$23:$E$23</definedName>
    <definedName localSheetId="2" name="_results_wltp_h_prediction_target_co2_emission_medium__CO2g_km_">summary!$F$23:$F$23</definedName>
    <definedName localSheetId="2" name="_results_wltp_h_prediction_target_co2_emission_high__CO2g_km_">summary!$G$23:$G$23</definedName>
    <definedName localSheetId="2" name="_results_wltp_h_prediction_target_co2_emission_extra_high__CO2g_km_">summary!$H$23:$H$23</definedName>
    <definedName localSheetId="2" name="_results_wltp_h_prediction_target_co2_emission_UDC__CO2g_km_">summary!$I$23:$I$23</definedName>
    <definedName localSheetId="2" name="_results_wltp_h_prediction_target_co2_emission_EUDC__CO2g_km_">summary!$J$23:$J$23</definedName>
    <definedName localSheetId="2" name="_results_wltp_h_prediction_target_co2_emission_value__CO2g_km_">summary!$K$23:$K$23</definedName>
    <definedName localSheetId="2" name="_results_wltp_h_prediction_target_vehicle_engine_capacity__cm3_">summary!$L$23:$L$23</definedName>
    <definedName localSheetId="2" name="_results_wltp_h_prediction_target_vehicle_engine_is_turbo__">summary!$M$23:$M$23</definedName>
    <definedName localSheetId="2" name="_results_wltp_h_prediction_target_vehicle_f0__N_">summary!$N$23:$N$23</definedName>
    <definedName localSheetId="2" name="_results_wltp_h_prediction_target_vehicle_f1__N__km_h__">summary!$O$23:$O$23</definedName>
    <definedName localSheetId="2" name="_results_wltp_h_prediction_target_vehicle_f2__N__km_h__2_">summary!$P$23:$P$23</definedName>
    <definedName localSheetId="2" name="_results_wltp_h_prediction_target_vehicle_fuel_type__">summary!$Q$23:$Q$23</definedName>
    <definedName localSheetId="2" name="_results_wltp_h_prediction_target_vehicle_gear_box_type__">summary!$R$23:$R$23</definedName>
    <definedName localSheetId="2" name="_results_wltp_h_prediction_target_vehicle_has_start_stop__">summary!$S$23:$S$23</definedName>
    <definedName localSheetId="2" name="_results_wltp_h_prediction_target_vehicle_ki_factor____">summary!$T$23:$T$23</definedName>
    <definedName localSheetId="2" name="_results_wltp_h_prediction_target_vehicle_r_dynamic__m_">summary!$U$23:$U$23</definedName>
    <definedName localSheetId="2" name="_results_wltp_h_prediction_target_vehicle_mass__kg_">summary!$V$23:$V$23</definedName>
    <definedName localSheetId="2" name="_results_wltp_h_prediction_output_declared_co2_emission_declared_value__CO2g_km_">summary!$D$24:$D$24</definedName>
    <definedName localSheetId="2" name="_results_wltp_h_prediction_output_co2_emission_low__CO2g_km_">summary!$E$24:$E$24</definedName>
    <definedName localSheetId="2" name="_results_wltp_h_prediction_output_co2_emission_medium__CO2g_km_">summary!$F$24:$F$24</definedName>
    <definedName localSheetId="2" name="_results_wltp_h_prediction_output_co2_emission_high__CO2g_km_">summary!$G$24:$G$24</definedName>
    <definedName localSheetId="2" name="_results_wltp_h_prediction_output_co2_emission_extra_high__CO2g_km_">summary!$H$24:$H$24</definedName>
    <definedName localSheetId="2" name="_results_wltp_h_prediction_output_co2_emission_UDC__CO2g_km_">summary!$I$24:$I$24</definedName>
    <definedName localSheetId="2" name="_results_wltp_h_prediction_output_co2_emission_EUDC__CO2g_km_">summary!$J$24:$J$24</definedName>
    <definedName localSheetId="2" name="_results_wltp_h_prediction_output_co2_emission_value__CO2g_km_">summary!$K$24:$K$24</definedName>
    <definedName localSheetId="2" name="_results_wltp_h_prediction_output_vehicle_engine_capacity__cm3_">summary!$L$24:$L$24</definedName>
    <definedName localSheetId="2" name="_results_wltp_h_prediction_output_vehicle_engine_is_turbo__">summary!$M$24:$M$24</definedName>
    <definedName localSheetId="2" name="_results_wltp_h_prediction_output_vehicle_f0__N_">summary!$N$24:$N$24</definedName>
    <definedName localSheetId="2" name="_results_wltp_h_prediction_output_vehicle_f1__N__km_h__">summary!$O$24:$O$24</definedName>
    <definedName localSheetId="2" name="_results_wltp_h_prediction_output_vehicle_f2__N__km_h__2_">summary!$P$24:$P$24</definedName>
    <definedName localSheetId="2" name="_results_wltp_h_prediction_output_vehicle_fuel_type__">summary!$Q$24:$Q$24</definedName>
    <definedName localSheetId="2" name="_results_wltp_h_prediction_output_vehicle_gear_box_type__">summary!$R$24:$R$24</definedName>
    <definedName localSheetId="2" name="_results_wltp_h_prediction_output_vehicle_has_start_stop__">summary!$S$24:$S$24</definedName>
    <definedName localSheetId="2" name="_results_wltp_h_prediction_output_vehicle_ki_factor____">summary!$T$24:$T$24</definedName>
    <definedName localSheetId="2" name="_results_wltp_h_prediction_output_vehicle_r_dynamic__m_">summary!$U$24:$U$24</definedName>
    <definedName localSheetId="2" name="_results_wltp_h_prediction_output_vehicle_mass__kg_">summary!$V$24:$V$24</definedName>
    <definedName localSheetId="2" name="_results_wltp_h_calibration_output_declared_co2_emission_declared_value__CO2g_km_">summary!$D$25:$D$25</definedName>
    <definedName localSheetId="2" name="_results_wltp_h_calibration_output_co2_emission_low__CO2g_km_">summary!$E$25:$E$25</definedName>
    <definedName localSheetId="2" name="_results_wltp_h_calibration_output_co2_emission_medium__CO2g_km_">summary!$F$25:$F$25</definedName>
    <definedName localSheetId="2" name="_results_wltp_h_calibration_output_co2_emission_high__CO2g_km_">summary!$G$25:$G$25</definedName>
    <definedName localSheetId="2" name="_results_wltp_h_calibration_output_co2_emission_extra_high__CO2g_km_">summary!$H$25:$H$25</definedName>
    <definedName localSheetId="2" name="_results_wltp_h_calibration_output_co2_emission_UDC__CO2g_km_">summary!$I$25:$I$25</definedName>
    <definedName localSheetId="2" name="_results_wltp_h_calibration_output_co2_emission_EUDC__CO2g_km_">summary!$J$25:$J$25</definedName>
    <definedName localSheetId="2" name="_results_wltp_h_calibration_output_co2_emission_value__CO2g_km_">summary!$K$25:$K$25</definedName>
    <definedName localSheetId="2" name="_results_wltp_h_calibration_output_vehicle_engine_capacity__cm3_">summary!$L$25:$L$25</definedName>
    <definedName localSheetId="2" name="_results_wltp_h_calibration_output_vehicle_engine_is_turbo__">summary!$M$25:$M$25</definedName>
    <definedName localSheetId="2" name="_results_wltp_h_calibration_output_vehicle_f0__N_">summary!$N$25:$N$25</definedName>
    <definedName localSheetId="2" name="_results_wltp_h_calibration_output_vehicle_f1__N__km_h__">summary!$O$25:$O$25</definedName>
    <definedName localSheetId="2" name="_results_wltp_h_calibration_output_vehicle_f2__N__km_h__2_">summary!$P$25:$P$25</definedName>
    <definedName localSheetId="2" name="_results_wltp_h_calibration_output_vehicle_fuel_type__">summary!$Q$25:$Q$25</definedName>
    <definedName localSheetId="2" name="_results_wltp_h_calibration_output_vehicle_gear_box_type__">summary!$R$25:$R$25</definedName>
    <definedName localSheetId="2" name="_results_wltp_h_calibration_output_vehicle_has_start_stop__">summary!$S$25:$S$25</definedName>
    <definedName localSheetId="2" name="_results_wltp_h_calibration_output_vehicle_ki_factor____">summary!$T$25:$T$25</definedName>
    <definedName localSheetId="2" name="_results_wltp_h_calibration_output_vehicle_r_dynamic__m_">summary!$U$25:$U$25</definedName>
    <definedName localSheetId="2" name="_results_wltp_h_calibration_output_vehicle_mass__kg_">summary!$V$25:$V$25</definedName>
    <definedName localSheetId="2" name="_results_wltp_h_calibration_input_declared_co2_emission_declared_value__CO2g_km_">summary!$D$26:$D$26</definedName>
    <definedName localSheetId="2" name="_results_wltp_h_calibration_input_co2_emission_low__CO2g_km_">summary!$E$26:$E$26</definedName>
    <definedName localSheetId="2" name="_results_wltp_h_calibration_input_co2_emission_medium__CO2g_km_">summary!$F$26:$F$26</definedName>
    <definedName localSheetId="2" name="_results_wltp_h_calibration_input_co2_emission_high__CO2g_km_">summary!$G$26:$G$26</definedName>
    <definedName localSheetId="2" name="_results_wltp_h_calibration_input_co2_emission_extra_high__CO2g_km_">summary!$H$26:$H$26</definedName>
    <definedName localSheetId="2" name="_results_wltp_h_calibration_input_co2_emission_UDC__CO2g_km_">summary!$I$26:$I$26</definedName>
    <definedName localSheetId="2" name="_results_wltp_h_calibration_input_co2_emission_EUDC__CO2g_km_">summary!$J$26:$J$26</definedName>
    <definedName localSheetId="2" name="_results_wltp_h_calibration_input_co2_emission_value__CO2g_km_">summary!$K$26:$K$26</definedName>
    <definedName localSheetId="2" name="_results_wltp_h_calibration_input_vehicle_engine_capacity__cm3_">summary!$L$26:$L$26</definedName>
    <definedName localSheetId="2" name="_results_wltp_h_calibration_input_vehicle_engine_is_turbo__">summary!$M$26:$M$26</definedName>
    <definedName localSheetId="2" name="_results_wltp_h_calibration_input_vehicle_f0__N_">summary!$N$26:$N$26</definedName>
    <definedName localSheetId="2" name="_results_wltp_h_calibration_input_vehicle_f1__N__km_h__">summary!$O$26:$O$26</definedName>
    <definedName localSheetId="2" name="_results_wltp_h_calibration_input_vehicle_f2__N__km_h__2_">summary!$P$26:$P$26</definedName>
    <definedName localSheetId="2" name="_results_wltp_h_calibration_input_vehicle_fuel_type__">summary!$Q$26:$Q$26</definedName>
    <definedName localSheetId="2" name="_results_wltp_h_calibration_input_vehicle_gear_box_type__">summary!$R$26:$R$26</definedName>
    <definedName localSheetId="2" name="_results_wltp_h_calibration_input_vehicle_has_start_stop__">summary!$S$26:$S$26</definedName>
    <definedName localSheetId="2" name="_results_wltp_h_calibration_input_vehicle_ki_factor____">summary!$T$26:$T$26</definedName>
    <definedName localSheetId="2" name="_results_wltp_h_calibration_input_vehicle_r_dynamic__m_">summary!$U$26:$U$26</definedName>
    <definedName localSheetId="2" name="_results_wltp_h_calibration_input_vehicle_mass__kg_">summary!$V$26:$V$26</definedName>
    <definedName localSheetId="2" name="_results_wltp_l_prediction_output_declared_co2_emission_declared_value__CO2g_km_">summary!$D$27:$D$27</definedName>
    <definedName localSheetId="2" name="_results_wltp_l_prediction_output_co2_emission_low__CO2g_km_">summary!$E$27:$E$27</definedName>
    <definedName localSheetId="2" name="_results_wltp_l_prediction_output_co2_emission_medium__CO2g_km_">summary!$F$27:$F$27</definedName>
    <definedName localSheetId="2" name="_results_wltp_l_prediction_output_co2_emission_high__CO2g_km_">summary!$G$27:$G$27</definedName>
    <definedName localSheetId="2" name="_results_wltp_l_prediction_output_co2_emission_extra_high__CO2g_km_">summary!$H$27:$H$27</definedName>
    <definedName localSheetId="2" name="_results_wltp_l_prediction_output_co2_emission_UDC__CO2g_km_">summary!$I$27:$I$27</definedName>
    <definedName localSheetId="2" name="_results_wltp_l_prediction_output_co2_emission_EUDC__CO2g_km_">summary!$J$27:$J$27</definedName>
    <definedName localSheetId="2" name="_results_wltp_l_prediction_output_co2_emission_value__CO2g_km_">summary!$K$27:$K$27</definedName>
    <definedName localSheetId="2" name="_results_wltp_l_prediction_output_vehicle_engine_capacity__cm3_">summary!$L$27:$L$27</definedName>
    <definedName localSheetId="2" name="_results_wltp_l_prediction_output_vehicle_engine_is_turbo__">summary!$M$27:$M$27</definedName>
    <definedName localSheetId="2" name="_results_wltp_l_prediction_output_vehicle_f0__N_">summary!$N$27:$N$27</definedName>
    <definedName localSheetId="2" name="_results_wltp_l_prediction_output_vehicle_f1__N__km_h__">summary!$O$27:$O$27</definedName>
    <definedName localSheetId="2" name="_results_wltp_l_prediction_output_vehicle_f2__N__km_h__2_">summary!$P$27:$P$27</definedName>
    <definedName localSheetId="2" name="_results_wltp_l_prediction_output_vehicle_fuel_type__">summary!$Q$27:$Q$27</definedName>
    <definedName localSheetId="2" name="_results_wltp_l_prediction_output_vehicle_gear_box_type__">summary!$R$27:$R$27</definedName>
    <definedName localSheetId="2" name="_results_wltp_l_prediction_output_vehicle_has_start_stop__">summary!$S$27:$S$27</definedName>
    <definedName localSheetId="2" name="_results_wltp_l_prediction_output_vehicle_ki_factor____">summary!$T$27:$T$27</definedName>
    <definedName localSheetId="2" name="_results_wltp_l_prediction_output_vehicle_r_dynamic__m_">summary!$U$27:$U$27</definedName>
    <definedName localSheetId="2" name="_results_wltp_l_prediction_output_vehicle_mass__kg_">summary!$V$27:$V$27</definedName>
    <definedName localSheetId="2" name="_results_wltp_l_calibration_output_declared_co2_emission_declared_value__CO2g_km_">summary!$D$28:$D$28</definedName>
    <definedName localSheetId="2" name="_results_wltp_l_calibration_output_co2_emission_low__CO2g_km_">summary!$E$28:$E$28</definedName>
    <definedName localSheetId="2" name="_results_wltp_l_calibration_output_co2_emission_medium__CO2g_km_">summary!$F$28:$F$28</definedName>
    <definedName localSheetId="2" name="_results_wltp_l_calibration_output_co2_emission_high__CO2g_km_">summary!$G$28:$G$28</definedName>
    <definedName localSheetId="2" name="_results_wltp_l_calibration_output_co2_emission_extra_high__CO2g_km_">summary!$H$28:$H$28</definedName>
    <definedName localSheetId="2" name="_results_wltp_l_calibration_output_co2_emission_UDC__CO2g_km_">summary!$I$28:$I$28</definedName>
    <definedName localSheetId="2" name="_results_wltp_l_calibration_output_co2_emission_EUDC__CO2g_km_">summary!$J$28:$J$28</definedName>
    <definedName localSheetId="2" name="_results_wltp_l_calibration_output_co2_emission_value__CO2g_km_">summary!$K$28:$K$28</definedName>
    <definedName localSheetId="2" name="_results_wltp_l_calibration_output_vehicle_engine_capacity__cm3_">summary!$L$28:$L$28</definedName>
    <definedName localSheetId="2" name="_results_wltp_l_calibration_output_vehicle_engine_is_turbo__">summary!$M$28:$M$28</definedName>
    <definedName localSheetId="2" name="_results_wltp_l_calibration_output_vehicle_f0__N_">summary!$N$28:$N$28</definedName>
    <definedName localSheetId="2" name="_results_wltp_l_calibration_output_vehicle_f1__N__km_h__">summary!$O$28:$O$28</definedName>
    <definedName localSheetId="2" name="_results_wltp_l_calibration_output_vehicle_f2__N__km_h__2_">summary!$P$28:$P$28</definedName>
    <definedName localSheetId="2" name="_results_wltp_l_calibration_output_vehicle_fuel_type__">summary!$Q$28:$Q$28</definedName>
    <definedName localSheetId="2" name="_results_wltp_l_calibration_output_vehicle_gear_box_type__">summary!$R$28:$R$28</definedName>
    <definedName localSheetId="2" name="_results_wltp_l_calibration_output_vehicle_has_start_stop__">summary!$S$28:$S$28</definedName>
    <definedName localSheetId="2" name="_results_wltp_l_calibration_output_vehicle_ki_factor____">summary!$T$28:$T$28</definedName>
    <definedName localSheetId="2" name="_results_wltp_l_calibration_output_vehicle_r_dynamic__m_">summary!$U$28:$U$28</definedName>
    <definedName localSheetId="2" name="_results_wltp_l_calibration_output_vehicle_mass__kg_">summary!$V$28:$V$28</definedName>
    <definedName localSheetId="2" name="_results_wltp_l_calibration_input_declared_co2_emission_declared_value__CO2g_km_">summary!$D$29:$D$29</definedName>
    <definedName localSheetId="2" name="_results_wltp_l_calibration_input_co2_emission_low__CO2g_km_">summary!$E$29:$E$29</definedName>
    <definedName localSheetId="2" name="_results_wltp_l_calibration_input_co2_emission_medium__CO2g_km_">summary!$F$29:$F$29</definedName>
    <definedName localSheetId="2" name="_results_wltp_l_calibration_input_co2_emission_high__CO2g_km_">summary!$G$29:$G$29</definedName>
    <definedName localSheetId="2" name="_results_wltp_l_calibration_input_co2_emission_extra_high__CO2g_km_">summary!$H$29:$H$29</definedName>
    <definedName localSheetId="2" name="_results_wltp_l_calibration_input_co2_emission_UDC__CO2g_km_">summary!$I$29:$I$29</definedName>
    <definedName localSheetId="2" name="_results_wltp_l_calibration_input_co2_emission_EUDC__CO2g_km_">summary!$J$29:$J$29</definedName>
    <definedName localSheetId="2" name="_results_wltp_l_calibration_input_co2_emission_value__CO2g_km_">summary!$K$29:$K$29</definedName>
    <definedName localSheetId="2" name="_results_wltp_l_calibration_input_vehicle_engine_capacity__cm3_">summary!$L$29:$L$29</definedName>
    <definedName localSheetId="2" name="_results_wltp_l_calibration_input_vehicle_engine_is_turbo__">summary!$M$29:$M$29</definedName>
    <definedName localSheetId="2" name="_results_wltp_l_calibration_input_vehicle_f0__N_">summary!$N$29:$N$29</definedName>
    <definedName localSheetId="2" name="_results_wltp_l_calibration_input_vehicle_f1__N__km_h__">summary!$O$29:$O$29</definedName>
    <definedName localSheetId="2" name="_results_wltp_l_calibration_input_vehicle_f2__N__km_h__2_">summary!$P$29:$P$29</definedName>
    <definedName localSheetId="2" name="_results_wltp_l_calibration_input_vehicle_fuel_type__">summary!$Q$29:$Q$29</definedName>
    <definedName localSheetId="2" name="_results_wltp_l_calibration_input_vehicle_gear_box_type__">summary!$R$29:$R$29</definedName>
    <definedName localSheetId="2" name="_results_wltp_l_calibration_input_vehicle_has_start_stop__">summary!$S$29:$S$29</definedName>
    <definedName localSheetId="2" name="_results_wltp_l_calibration_input_vehicle_ki_factor____">summary!$T$29:$T$29</definedName>
    <definedName localSheetId="2" name="_results_wltp_l_calibration_input_vehicle_r_dynamic__m_">summary!$U$29:$U$29</definedName>
    <definedName localSheetId="2" name="_results_wltp_l_calibration_input_vehicle_mass__kg_">summary!$V$29:$V$29</definedName>
    <definedName localSheetId="2" name="_results_wltp_p_precondition_output_declared_co2_emission_declared_value__CO2g_km_">summary!$D$30:$D$30</definedName>
    <definedName localSheetId="2" name="_results_wltp_p_precondition_output_co2_emission_low__CO2g_km_">summary!$E$30:$E$30</definedName>
    <definedName localSheetId="2" name="_results_wltp_p_precondition_output_co2_emission_medium__CO2g_km_">summary!$F$30:$F$30</definedName>
    <definedName localSheetId="2" name="_results_wltp_p_precondition_output_co2_emission_high__CO2g_km_">summary!$G$30:$G$30</definedName>
    <definedName localSheetId="2" name="_results_wltp_p_precondition_output_co2_emission_extra_high__CO2g_km_">summary!$H$30:$H$30</definedName>
    <definedName localSheetId="2" name="_results_wltp_p_precondition_output_co2_emission_UDC__CO2g_km_">summary!$I$30:$I$30</definedName>
    <definedName localSheetId="2" name="_results_wltp_p_precondition_output_co2_emission_EUDC__CO2g_km_">summary!$J$30:$J$30</definedName>
    <definedName localSheetId="2" name="_results_wltp_p_precondition_output_co2_emission_value__CO2g_km_">summary!$K$30:$K$30</definedName>
    <definedName localSheetId="2" name="_results_wltp_p_precondition_output_vehicle_engine_capacity__cm3_">summary!$L$30:$L$30</definedName>
    <definedName localSheetId="2" name="_results_wltp_p_precondition_output_vehicle_engine_is_turbo__">summary!$M$30:$M$30</definedName>
    <definedName localSheetId="2" name="_results_wltp_p_precondition_output_vehicle_f0__N_">summary!$N$30:$N$30</definedName>
    <definedName localSheetId="2" name="_results_wltp_p_precondition_output_vehicle_f1__N__km_h__">summary!$O$30:$O$30</definedName>
    <definedName localSheetId="2" name="_results_wltp_p_precondition_output_vehicle_f2__N__km_h__2_">summary!$P$30:$P$30</definedName>
    <definedName localSheetId="2" name="_results_wltp_p_precondition_output_vehicle_fuel_type__">summary!$Q$30:$Q$30</definedName>
    <definedName localSheetId="2" name="_results_wltp_p_precondition_output_vehicle_gear_box_type__">summary!$R$30:$R$30</definedName>
    <definedName localSheetId="2" name="_results_wltp_p_precondition_output_vehicle_has_start_stop__">summary!$S$30:$S$30</definedName>
    <definedName localSheetId="2" name="_results_wltp_p_precondition_output_vehicle_ki_factor____">summary!$T$30:$T$30</definedName>
    <definedName localSheetId="2" name="_results_wltp_p_precondition_output_vehicle_r_dynamic__m_">summary!$U$30:$U$30</definedName>
    <definedName localSheetId="2" name="_results_wltp_p_precondition_output_vehicle_mass__kg_">summary!$V$30:$V$30</definedName>
    <definedName localSheetId="2" name="_selection_alternator_model_prediction_nedc_h_from">summary!$B$37:$B$37</definedName>
    <definedName localSheetId="2" name="_selection_alternator_model_prediction_nedc_h_status">summary!$C$37:$C$37</definedName>
    <definedName localSheetId="2" name="_selection_alternator_model_prediction_nedc_l_from">summary!$D$37:$D$37</definedName>
    <definedName localSheetId="2" name="_selection_alternator_model_prediction_nedc_l_status">summary!$E$37:$E$37</definedName>
    <definedName localSheetId="2" name="_selection_alternator_model_prediction_wltp_h_from">summary!$F$37:$F$37</definedName>
    <definedName localSheetId="2" name="_selection_alternator_model_prediction_wltp_h_status">summary!$G$37:$G$37</definedName>
    <definedName localSheetId="2" name="_selection_alternator_model_prediction_wltp_l_from">summary!$H$37:$H$37</definedName>
    <definedName localSheetId="2" name="_selection_alternator_model_prediction_wltp_l_status">summary!$I$37:$I$37</definedName>
    <definedName localSheetId="2" name="_selection_alternator_model_calibration_wltp_h_from">summary!$J$37:$J$37</definedName>
    <definedName localSheetId="2" name="_selection_alternator_model_calibration_wltp_h_status">summary!$K$37:$K$37</definedName>
    <definedName localSheetId="2" name="_selection_alternator_model_calibration_wltp_l_from">summary!$L$37:$L$37</definedName>
    <definedName localSheetId="2" name="_selection_alternator_model_calibration_wltp_l_status">summary!$M$37:$M$37</definedName>
    <definedName localSheetId="2" name="_selection_at_model_prediction_nedc_h_from">summary!$B$38:$B$38</definedName>
    <definedName localSheetId="2" name="_selection_at_model_prediction_nedc_h_status">summary!$C$38:$C$38</definedName>
    <definedName localSheetId="2" name="_selection_at_model_prediction_nedc_l_from">summary!$D$38:$D$38</definedName>
    <definedName localSheetId="2" name="_selection_at_model_prediction_nedc_l_status">summary!$E$38:$E$38</definedName>
    <definedName localSheetId="2" name="_selection_at_model_prediction_wltp_h_from">summary!$F$38:$F$38</definedName>
    <definedName localSheetId="2" name="_selection_at_model_prediction_wltp_h_status">summary!$G$38:$G$38</definedName>
    <definedName localSheetId="2" name="_selection_at_model_prediction_wltp_l_from">summary!$H$38:$H$38</definedName>
    <definedName localSheetId="2" name="_selection_at_model_prediction_wltp_l_status">summary!$I$38:$I$38</definedName>
    <definedName localSheetId="2" name="_selection_at_model_calibration_wltp_h_from">summary!$J$38:$J$38</definedName>
    <definedName localSheetId="2" name="_selection_at_model_calibration_wltp_h_status">summary!$K$38:$K$38</definedName>
    <definedName localSheetId="2" name="_selection_at_model_calibration_wltp_l_from">summary!$L$38:$L$38</definedName>
    <definedName localSheetId="2" name="_selection_at_model_calibration_wltp_l_status">summary!$M$38:$M$38</definedName>
    <definedName localSheetId="2" name="_selection_clutch_torque_converter_model_prediction_nedc_h_from">summary!$B$39:$B$39</definedName>
    <definedName localSheetId="2" name="_selection_clutch_torque_converter_model_prediction_nedc_h_status">summary!$C$39:$C$39</definedName>
    <definedName localSheetId="2" name="_selection_clutch_torque_converter_model_prediction_nedc_l_from">summary!$D$39:$D$39</definedName>
    <definedName localSheetId="2" name="_selection_clutch_torque_converter_model_prediction_nedc_l_status">summary!$E$39:$E$39</definedName>
    <definedName localSheetId="2" name="_selection_clutch_torque_converter_model_prediction_wltp_h_from">summary!$F$39:$F$39</definedName>
    <definedName localSheetId="2" name="_selection_clutch_torque_converter_model_prediction_wltp_h_status">summary!$G$39:$G$39</definedName>
    <definedName localSheetId="2" name="_selection_clutch_torque_converter_model_prediction_wltp_l_from">summary!$H$39:$H$39</definedName>
    <definedName localSheetId="2" name="_selection_clutch_torque_converter_model_prediction_wltp_l_status">summary!$I$39:$I$39</definedName>
    <definedName localSheetId="2" name="_selection_clutch_torque_converter_model_calibration_wltp_h_from">summary!$J$39:$J$39</definedName>
    <definedName localSheetId="2" name="_selection_clutch_torque_converter_model_calibration_wltp_h_status">summary!$K$39:$K$39</definedName>
    <definedName localSheetId="2" name="_selection_clutch_torque_converter_model_calibration_wltp_l_from">summary!$L$39:$L$39</definedName>
    <definedName localSheetId="2" name="_selection_clutch_torque_converter_model_calibration_wltp_l_status">summary!$M$39:$M$39</definedName>
    <definedName localSheetId="2" name="_selection_co2_params_prediction_nedc_h_from">summary!$B$40:$B$40</definedName>
    <definedName localSheetId="2" name="_selection_co2_params_prediction_nedc_h_status">summary!$C$40:$C$40</definedName>
    <definedName localSheetId="2" name="_selection_co2_params_prediction_nedc_l_from">summary!$D$40:$D$40</definedName>
    <definedName localSheetId="2" name="_selection_co2_params_prediction_nedc_l_status">summary!$E$40:$E$40</definedName>
    <definedName localSheetId="2" name="_selection_co2_params_prediction_wltp_h_from">summary!$F$40:$F$40</definedName>
    <definedName localSheetId="2" name="_selection_co2_params_prediction_wltp_h_status">summary!$G$40:$G$40</definedName>
    <definedName localSheetId="2" name="_selection_co2_params_prediction_wltp_l_from">summary!$H$40:$H$40</definedName>
    <definedName localSheetId="2" name="_selection_co2_params_prediction_wltp_l_status">summary!$I$40:$I$40</definedName>
    <definedName localSheetId="2" name="_selection_co2_params_calibration_wltp_h_from">summary!$J$40:$J$40</definedName>
    <definedName localSheetId="2" name="_selection_co2_params_calibration_wltp_h_status">summary!$K$40:$K$40</definedName>
    <definedName localSheetId="2" name="_selection_co2_params_calibration_wltp_l_from">summary!$L$40:$L$40</definedName>
    <definedName localSheetId="2" name="_selection_co2_params_calibration_wltp_l_status">summary!$M$40:$M$40</definedName>
    <definedName localSheetId="2" name="_selection_engine_cold_start_speed_model_prediction_nedc_h_from">summary!$B$41:$B$41</definedName>
    <definedName localSheetId="2" name="_selection_engine_cold_start_speed_model_prediction_nedc_h_status">summary!$C$41:$C$41</definedName>
    <definedName localSheetId="2" name="_selection_engine_cold_start_speed_model_prediction_nedc_l_from">summary!$D$41:$D$41</definedName>
    <definedName localSheetId="2" name="_selection_engine_cold_start_speed_model_prediction_nedc_l_status">summary!$E$41:$E$41</definedName>
    <definedName localSheetId="2" name="_selection_engine_cold_start_speed_model_prediction_wltp_h_from">summary!$F$41:$F$41</definedName>
    <definedName localSheetId="2" name="_selection_engine_cold_start_speed_model_prediction_wltp_h_status">summary!$G$41:$G$41</definedName>
    <definedName localSheetId="2" name="_selection_engine_cold_start_speed_model_prediction_wltp_l_from">summary!$H$41:$H$41</definedName>
    <definedName localSheetId="2" name="_selection_engine_cold_start_speed_model_prediction_wltp_l_status">summary!$I$41:$I$41</definedName>
    <definedName localSheetId="2" name="_selection_engine_cold_start_speed_model_calibration_wltp_h_from">summary!$J$41:$J$41</definedName>
    <definedName localSheetId="2" name="_selection_engine_cold_start_speed_model_calibration_wltp_h_status">summary!$K$41:$K$41</definedName>
    <definedName localSheetId="2" name="_selection_engine_cold_start_speed_model_calibration_wltp_l_from">summary!$L$41:$L$41</definedName>
    <definedName localSheetId="2" name="_selection_engine_cold_start_speed_model_calibration_wltp_l_status">summary!$M$41:$M$41</definedName>
    <definedName localSheetId="2" name="_selection_engine_coolant_temperature_model_prediction_nedc_h_from">summary!$B$42:$B$42</definedName>
    <definedName localSheetId="2" name="_selection_engine_coolant_temperature_model_prediction_nedc_h_status">summary!$C$42:$C$42</definedName>
    <definedName localSheetId="2" name="_selection_engine_coolant_temperature_model_prediction_nedc_l_from">summary!$D$42:$D$42</definedName>
    <definedName localSheetId="2" name="_selection_engine_coolant_temperature_model_prediction_nedc_l_status">summary!$E$42:$E$42</definedName>
    <definedName localSheetId="2" name="_selection_engine_coolant_temperature_model_prediction_wltp_h_from">summary!$F$42:$F$42</definedName>
    <definedName localSheetId="2" name="_selection_engine_coolant_temperature_model_prediction_wltp_h_status">summary!$G$42:$G$42</definedName>
    <definedName localSheetId="2" name="_selection_engine_coolant_temperature_model_prediction_wltp_l_from">summary!$H$42:$H$42</definedName>
    <definedName localSheetId="2" name="_selection_engine_coolant_temperature_model_prediction_wltp_l_status">summary!$I$42:$I$42</definedName>
    <definedName localSheetId="2" name="_selection_engine_coolant_temperature_model_calibration_wltp_h_from">summary!$J$42:$J$42</definedName>
    <definedName localSheetId="2" name="_selection_engine_coolant_temperature_model_calibration_wltp_h_status">summary!$K$42:$K$42</definedName>
    <definedName localSheetId="2" name="_selection_engine_coolant_temperature_model_calibration_wltp_l_from">summary!$L$42:$L$42</definedName>
    <definedName localSheetId="2" name="_selection_engine_coolant_temperature_model_calibration_wltp_l_status">summary!$M$42:$M$42</definedName>
    <definedName localSheetId="2" name="_selection_engine_speed_model_prediction_nedc_h_from">summary!$B$43:$B$43</definedName>
    <definedName localSheetId="2" name="_selection_engine_speed_model_prediction_nedc_h_status">summary!$C$43:$C$43</definedName>
    <definedName localSheetId="2" name="_selection_engine_speed_model_prediction_nedc_l_from">summary!$D$43:$D$43</definedName>
    <definedName localSheetId="2" name="_selection_engine_speed_model_prediction_nedc_l_status">summary!$E$43:$E$43</definedName>
    <definedName localSheetId="2" name="_selection_engine_speed_model_prediction_wltp_h_from">summary!$F$43:$F$43</definedName>
    <definedName localSheetId="2" name="_selection_engine_speed_model_prediction_wltp_h_status">summary!$G$43:$G$43</definedName>
    <definedName localSheetId="2" name="_selection_engine_speed_model_prediction_wltp_l_from">summary!$H$43:$H$43</definedName>
    <definedName localSheetId="2" name="_selection_engine_speed_model_prediction_wltp_l_status">summary!$I$43:$I$43</definedName>
    <definedName localSheetId="2" name="_selection_engine_speed_model_calibration_wltp_h_from">summary!$J$43:$J$43</definedName>
    <definedName localSheetId="2" name="_selection_engine_speed_model_calibration_wltp_h_status">summary!$K$43:$K$43</definedName>
    <definedName localSheetId="2" name="_selection_engine_speed_model_calibration_wltp_l_from">summary!$L$43:$L$43</definedName>
    <definedName localSheetId="2" name="_selection_engine_speed_model_calibration_wltp_l_status">summary!$M$43:$M$43</definedName>
    <definedName localSheetId="2" name="_selection_start_stop_model_prediction_nedc_h_from">summary!$B$44:$B$44</definedName>
    <definedName localSheetId="2" name="_selection_start_stop_model_prediction_nedc_h_status">summary!$C$44:$C$44</definedName>
    <definedName localSheetId="2" name="_selection_start_stop_model_prediction_nedc_l_from">summary!$D$44:$D$44</definedName>
    <definedName localSheetId="2" name="_selection_start_stop_model_prediction_nedc_l_status">summary!$E$44:$E$44</definedName>
    <definedName localSheetId="2" name="_selection_start_stop_model_prediction_wltp_h_from">summary!$F$44:$F$44</definedName>
    <definedName localSheetId="2" name="_selection_start_stop_model_prediction_wltp_h_status">summary!$G$44:$G$44</definedName>
    <definedName localSheetId="2" name="_selection_start_stop_model_prediction_wltp_l_from">summary!$H$44:$H$44</definedName>
    <definedName localSheetId="2" name="_selection_start_stop_model_prediction_wltp_l_status">summary!$I$44:$I$44</definedName>
    <definedName localSheetId="2" name="_selection_start_stop_model_calibration_wltp_h_from">summary!$J$44:$J$44</definedName>
    <definedName localSheetId="2" name="_selection_start_stop_model_calibration_wltp_h_status">summary!$K$44:$K$44</definedName>
    <definedName localSheetId="2" name="_selection_start_stop_model_calibration_wltp_l_from">summary!$L$44:$L$44</definedName>
    <definedName localSheetId="2" name="_selection_start_stop_model_calibration_wltp_l_status">summary!$M$44:$M$44</definedName>
    <definedName localSheetId="2" name="_comparison_alternator_currents_prediction_nedc_h_correlation_coefficient">summary!$B$51:$B$51</definedName>
    <definedName localSheetId="2" name="_comparison_alternator_currents_prediction_nedc_h_mean_absolute_error">summary!$C$51:$C$51</definedName>
    <definedName localSheetId="2" name="_comparison_alternator_currents_prediction_nedc_h_prediction_target_ratio">summary!$D$51:$D$51</definedName>
    <definedName localSheetId="2" name="_comparison_alternator_currents_prediction_wltp_h_correlation_coefficient">summary!$E$51:$E$51</definedName>
    <definedName localSheetId="2" name="_comparison_alternator_currents_prediction_wltp_h_mean_absolute_error">summary!$F$51:$F$51</definedName>
    <definedName localSheetId="2" name="_comparison_alternator_currents_prediction_wltp_h_prediction_target_ratio">summary!$G$51:$G$51</definedName>
    <definedName localSheetId="2" name="_comparison_battery_currents_prediction_nedc_h_correlation_coefficient">summary!$B$52:$B$52</definedName>
    <definedName localSheetId="2" name="_comparison_battery_currents_prediction_nedc_h_mean_absolute_error">summary!$C$52:$C$52</definedName>
    <definedName localSheetId="2" name="_comparison_battery_currents_prediction_nedc_h_prediction_target_ratio">summary!$D$52:$D$52</definedName>
    <definedName localSheetId="2" name="_comparison_battery_currents_prediction_wltp_h_correlation_coefficient">summary!$E$52:$E$52</definedName>
    <definedName localSheetId="2" name="_comparison_battery_currents_prediction_wltp_h_mean_absolute_error">summary!$F$52:$F$52</definedName>
    <definedName localSheetId="2" name="_comparison_battery_currents_prediction_wltp_h_prediction_target_ratio">summary!$G$52:$G$52</definedName>
    <definedName localSheetId="2" name="_comparison_co2_emission_value_prediction_nedc_h_correlation_coefficient">summary!$B$53:$B$53</definedName>
    <definedName localSheetId="2" name="_comparison_co2_emission_value_prediction_nedc_h_mean_absolute_error">summary!$C$53:$C$53</definedName>
    <definedName localSheetId="2" name="_comparison_co2_emission_value_prediction_nedc_h_prediction_target_ratio">summary!$D$53:$D$53</definedName>
    <definedName localSheetId="2" name="_comparison_co2_emission_value_prediction_wltp_h_correlation_coefficient">summary!$E$53:$E$53</definedName>
    <definedName localSheetId="2" name="_comparison_co2_emission_value_prediction_wltp_h_mean_absolute_error">summary!$F$53:$F$53</definedName>
    <definedName localSheetId="2" name="_comparison_co2_emission_value_prediction_wltp_h_prediction_target_ratio">summary!$G$53:$G$53</definedName>
    <definedName localSheetId="2" name="_comparison_co2_emissions_prediction_nedc_h_correlation_coefficient">summary!$B$54:$B$54</definedName>
    <definedName localSheetId="2" name="_comparison_co2_emissions_prediction_nedc_h_mean_absolute_error">summary!$C$54:$C$54</definedName>
    <definedName localSheetId="2" name="_comparison_co2_emissions_prediction_nedc_h_prediction_target_ratio">summary!$D$54:$D$54</definedName>
    <definedName localSheetId="2" name="_comparison_co2_emissions_prediction_wltp_h_correlation_coefficient">summary!$E$54:$E$54</definedName>
    <definedName localSheetId="2" name="_comparison_co2_emissions_prediction_wltp_h_mean_absolute_error">summary!$F$54:$F$54</definedName>
    <definedName localSheetId="2" name="_comparison_co2_emissions_prediction_wltp_h_prediction_target_ratio">summary!$G$54:$G$54</definedName>
    <definedName localSheetId="2" name="_comparison_declared_co2_emission_value_prediction_nedc_h_correlation_coefficient">summary!$B$55:$B$55</definedName>
    <definedName localSheetId="2" name="_comparison_declared_co2_emission_value_prediction_nedc_h_mean_absolute_error">summary!$C$55:$C$55</definedName>
    <definedName localSheetId="2" name="_comparison_declared_co2_emission_value_prediction_nedc_h_prediction_target_ratio">summary!$D$55:$D$55</definedName>
    <definedName localSheetId="2" name="_comparison_declared_co2_emission_value_prediction_wltp_h_correlation_coefficient">summary!$E$55:$E$55</definedName>
    <definedName localSheetId="2" name="_comparison_declared_co2_emission_value_prediction_wltp_h_mean_absolute_error">summary!$F$55:$F$55</definedName>
    <definedName localSheetId="2" name="_comparison_declared_co2_emission_value_prediction_wltp_h_prediction_target_ratio">summary!$G$55:$G$55</definedName>
    <definedName localSheetId="2" name="_comparison_engine_coolant_temperatures_prediction_nedc_h_correlation_coefficient">summary!$B$56:$B$56</definedName>
    <definedName localSheetId="2" name="_comparison_engine_coolant_temperatures_prediction_nedc_h_mean_absolute_error">summary!$C$56:$C$56</definedName>
    <definedName localSheetId="2" name="_comparison_engine_coolant_temperatures_prediction_nedc_h_prediction_target_ratio">summary!$D$56:$D$56</definedName>
    <definedName localSheetId="2" name="_comparison_engine_coolant_temperatures_prediction_wltp_h_correlation_coefficient">summary!$E$56:$E$56</definedName>
    <definedName localSheetId="2" name="_comparison_engine_coolant_temperatures_prediction_wltp_h_mean_absolute_error">summary!$F$56:$F$56</definedName>
    <definedName localSheetId="2" name="_comparison_engine_coolant_temperatures_prediction_wltp_h_prediction_target_ratio">summary!$G$56:$G$56</definedName>
    <definedName localSheetId="2" name="_comparison_engine_powers_out_prediction_nedc_h_correlation_coefficient">summary!$B$57:$B$57</definedName>
    <definedName localSheetId="2" name="_comparison_engine_powers_out_prediction_nedc_h_mean_absolute_error">summary!$C$57:$C$57</definedName>
    <definedName localSheetId="2" name="_comparison_engine_powers_out_prediction_nedc_h_prediction_target_ratio">summary!$D$57:$D$57</definedName>
    <definedName localSheetId="2" name="_comparison_engine_powers_out_prediction_wltp_h_correlation_coefficient">summary!$E$57:$E$57</definedName>
    <definedName localSheetId="2" name="_comparison_engine_powers_out_prediction_wltp_h_mean_absolute_error">summary!$F$57:$F$57</definedName>
    <definedName localSheetId="2" name="_comparison_engine_powers_out_prediction_wltp_h_prediction_target_ratio">summary!$G$57:$G$57</definedName>
    <definedName localSheetId="2" name="_comparison_engine_speeds_out_prediction_nedc_h_correlation_coefficient">summary!$B$58:$B$58</definedName>
    <definedName localSheetId="2" name="_comparison_engine_speeds_out_prediction_nedc_h_mean_absolute_error">summary!$C$58:$C$58</definedName>
    <definedName localSheetId="2" name="_comparison_engine_speeds_out_prediction_nedc_h_prediction_target_ratio">summary!$D$58:$D$58</definedName>
    <definedName localSheetId="2" name="_comparison_engine_speeds_out_prediction_wltp_h_correlation_coefficient">summary!$E$58:$E$58</definedName>
    <definedName localSheetId="2" name="_comparison_engine_speeds_out_prediction_wltp_h_mean_absolute_error">summary!$F$58:$F$58</definedName>
    <definedName localSheetId="2" name="_comparison_engine_speeds_out_prediction_wltp_h_prediction_target_ratio">summary!$G$58:$G$58</definedName>
    <definedName localSheetId="2" name="_comparison_fuel_consumptions_prediction_nedc_h_correlation_coefficient">summary!$B$59:$B$59</definedName>
    <definedName localSheetId="2" name="_comparison_fuel_consumptions_prediction_nedc_h_mean_absolute_error">summary!$C$59:$C$59</definedName>
    <definedName localSheetId="2" name="_comparison_fuel_consumptions_prediction_nedc_h_prediction_target_ratio">summary!$D$59:$D$59</definedName>
    <definedName localSheetId="2" name="_comparison_fuel_consumptions_prediction_wltp_h_correlation_coefficient">summary!$E$59:$E$59</definedName>
    <definedName localSheetId="2" name="_comparison_fuel_consumptions_prediction_wltp_h_mean_absolute_error">summary!$F$59:$F$59</definedName>
    <definedName localSheetId="2" name="_comparison_fuel_consumptions_prediction_wltp_h_prediction_target_ratio">summary!$G$59:$G$59</definedName>
    <definedName localSheetId="2" name="_comparison_gears_prediction_nedc_h_correlation_coefficient">summary!$B$60:$B$60</definedName>
    <definedName localSheetId="2" name="_comparison_gears_prediction_nedc_h_mean_absolute_error">summary!$C$60:$C$60</definedName>
    <definedName localSheetId="2" name="_comparison_gears_prediction_nedc_h_prediction_target_ratio">summary!$D$60:$D$60</definedName>
    <definedName localSheetId="2" name="_comparison_gears_prediction_wltp_h_correlation_coefficient">summary!$E$60:$E$60</definedName>
    <definedName localSheetId="2" name="_comparison_gears_prediction_wltp_h_mean_absolute_error">summary!$F$60:$F$60</definedName>
    <definedName localSheetId="2" name="_comparison_gears_prediction_wltp_h_prediction_target_ratio">summary!$G$60:$G$60</definedName>
    <definedName localSheetId="6" name="_input_cycle_name">output.prediction.nedc_h.pa!$C$2:$C$2</definedName>
    <definedName localSheetId="6" name="_CMV_Cold_Hot">output.prediction.nedc_h.pa!$C$3:$C$3</definedName>
    <definedName localSheetId="6" name="_MVL">output.prediction.nedc_h.pa!$C$4:$C$4</definedName>
    <definedName localSheetId="6" name="_input_active_cylinder_ratios">output.prediction.nedc_h.pa!$C$5:$C$5</definedName>
    <definedName localSheetId="6" name="_air_density">output.prediction.nedc_h.pa!$C$6:$C$6</definedName>
    <definedName localSheetId="6" name="_input_alternator_efficiency">output.prediction.nedc_h.pa!$C$7:$C$7</definedName>
    <definedName localSheetId="6" name="_alternator_initialization_time">output.prediction.nedc_h.pa!$C$8:$C$8</definedName>
    <definedName localSheetId="6" name="_input_alternator_nominal_power">output.prediction.nedc_h.pa!$C$9:$C$9</definedName>
    <definedName localSheetId="6" name="_input_alternator_nominal_voltage">output.prediction.nedc_h.pa!$C$10:$C$10</definedName>
    <definedName localSheetId="6" name="_alternator_off_threshold">output.prediction.nedc_h.pa!$C$11:$C$11</definedName>
    <definedName localSheetId="6" name="_alternator_start_window_width">output.prediction.nedc_h.pa!$C$12:$C$12</definedName>
    <definedName localSheetId="6" name="_angle_slope">output.prediction.nedc_h.pa!$C$13:$C$13</definedName>
    <definedName localSheetId="6" name="_auxiliaries_power_loss">output.prediction.nedc_h.pa!$C$14:$C$14</definedName>
    <definedName localSheetId="6" name="_auxiliaries_torque_loss">output.prediction.nedc_h.pa!$C$15:$C$15</definedName>
    <definedName localSheetId="6" name="_input_battery_capacity">output.prediction.nedc_h.pa!$C$16:$C$16</definedName>
    <definedName localSheetId="6" name="_calibration_status">output.prediction.nedc_h.pa!$C$17:$C$17</definedName>
    <definedName localSheetId="6" name="_calibration_tc_speed_threshold">output.prediction.nedc_h.pa!$C$18:$C$18</definedName>
    <definedName localSheetId="6" name="_change_gear_window_width">output.prediction.nedc_h.pa!$C$19:$C$19</definedName>
    <definedName localSheetId="6" name="_co2_params_calibrated">output.prediction.nedc_h.pa!$C$20:$C$20</definedName>
    <definedName localSheetId="6" name="_correct_f0">output.prediction.nedc_h.pa!$C$21:$C$21</definedName>
    <definedName localSheetId="6" name="_input_cycle_type">output.prediction.nedc_h.pa!$C$22:$C$22</definedName>
    <definedName localSheetId="6" name="_delta_time_engine_starter">output.prediction.nedc_h.pa!$C$23:$C$23</definedName>
    <definedName localSheetId="6" name="_electric_load">output.prediction.nedc_h.pa!$C$24:$C$24</definedName>
    <definedName localSheetId="6" name="_enable_phases_willans">output.prediction.nedc_h.pa!$C$25:$C$25</definedName>
    <definedName localSheetId="6" name="_enable_willans">output.prediction.nedc_h.pa!$C$26:$C$26</definedName>
    <definedName localSheetId="6" name="_input_engine_capacity">output.prediction.nedc_h.pa!$C$27:$C$27</definedName>
    <definedName localSheetId="6" name="_input_engine_fuel_lower_heating_value">output.prediction.nedc_h.pa!$C$28:$C$28</definedName>
    <definedName localSheetId="6" name="_engine_has_cylinder_deactivation">output.prediction.nedc_h.pa!$C$29:$C$29</definedName>
    <definedName localSheetId="6" name="_engine_has_variable_valve_actuation">output.prediction.nedc_h.pa!$C$30:$C$30</definedName>
    <definedName localSheetId="6" name="_input_engine_idle_fuel_consumption">output.prediction.nedc_h.pa!$C$31:$C$31</definedName>
    <definedName localSheetId="6" name="_input_engine_is_turbo">output.prediction.nedc_h.pa!$C$32:$C$32</definedName>
    <definedName localSheetId="6" name="_input_engine_stroke">output.prediction.nedc_h.pa!$C$33:$C$33</definedName>
    <definedName localSheetId="6" name="_input_f0">output.prediction.nedc_h.pa!$C$34:$C$34</definedName>
    <definedName localSheetId="6" name="_input_f1">output.prediction.nedc_h.pa!$C$35:$C$35</definedName>
    <definedName localSheetId="6" name="_input_f2">output.prediction.nedc_h.pa!$C$36:$C$36</definedName>
    <definedName localSheetId="6" name="_final_drive_efficiency">output.prediction.nedc_h.pa!$C$37:$C$37</definedName>
    <definedName localSheetId="6" name="_input_final_drive_ratio">output.prediction.nedc_h.pa!$C$38:$C$38</definedName>
    <definedName localSheetId="6" name="_input_fuel_carbon_content_percentage">output.prediction.nedc_h.pa!$C$39:$C$39</definedName>
    <definedName localSheetId="6" name="_input_fuel_saving_at_strategy">output.prediction.nedc_h.pa!$C$40:$C$40</definedName>
    <definedName localSheetId="6" name="_input_fuel_type">output.prediction.nedc_h.pa!$C$41:$C$41</definedName>
    <definedName localSheetId="6" name="_input_full_load_powers">output.prediction.nedc_h.pa!$C$42:$C$42</definedName>
    <definedName localSheetId="6" name="_input_full_load_speeds">output.prediction.nedc_h.pa!$C$43:$C$43</definedName>
    <definedName localSheetId="6" name="_input_gear_box_ratios">output.prediction.nedc_h.pa!$C$44:$C$44</definedName>
    <definedName localSheetId="6" name="_gear_box_temperature_references">output.prediction.nedc_h.pa!$C$45:$C$45</definedName>
    <definedName localSheetId="6" name="_input_gear_box_type">output.prediction.nedc_h.pa!$C$46:$C$46</definedName>
    <definedName localSheetId="6" name="_input_has_energy_recuperation">output.prediction.nedc_h.pa!$C$47:$C$47</definedName>
    <definedName localSheetId="6" name="_has_gear_box_thermal_management">output.prediction.nedc_h.pa!$C$48:$C$48</definedName>
    <definedName localSheetId="6" name="_has_lean_burn">output.prediction.nedc_h.pa!$C$49:$C$49</definedName>
    <definedName localSheetId="6" name="_has_periodically_regenerating_systems">output.prediction.nedc_h.pa!$C$50:$C$50</definedName>
    <definedName localSheetId="6" name="_has_selective_catalytic_reduction">output.prediction.nedc_h.pa!$C$51:$C$51</definedName>
    <definedName localSheetId="6" name="_input_has_start_stop">output.prediction.nedc_h.pa!$C$52:$C$52</definedName>
    <definedName localSheetId="6" name="_input_idle_engine_speed_median">output.prediction.nedc_h.pa!$C$53:$C$53</definedName>
    <definedName localSheetId="6" name="_idle_engine_speed_std">output.prediction.nedc_h.pa!$C$54:$C$54</definedName>
    <definedName localSheetId="6" name="_input_ignition_type">output.prediction.nedc_h.pa!$C$55:$C$55</definedName>
    <definedName localSheetId="6" name="_initial_friction_params">output.prediction.nedc_h.pa!$C$56:$C$56</definedName>
    <definedName localSheetId="6" name="_is_cycle_hot">output.prediction.nedc_h.pa!$C$57:$C$57</definedName>
    <definedName localSheetId="6" name="_is_hybrid">output.prediction.nedc_h.pa!$C$58:$C$58</definedName>
    <definedName localSheetId="6" name="_k1">output.prediction.nedc_h.pa!$C$59:$C$59</definedName>
    <definedName localSheetId="6" name="_k2">output.prediction.nedc_h.pa!$C$60:$C$60</definedName>
    <definedName localSheetId="6" name="_lock_up_tc_limits">output.prediction.nedc_h.pa!$C$61:$C$61</definedName>
    <definedName localSheetId="6" name="_max_battery_charging_current">output.prediction.nedc_h.pa!$C$62:$C$62</definedName>
    <definedName localSheetId="6" name="_max_engine_coolant_temperature">output.prediction.nedc_h.pa!$C$63:$C$63</definedName>
    <definedName localSheetId="6" name="_max_velocity_full_load_correction">output.prediction.nedc_h.pa!$C$64:$C$64</definedName>
    <definedName localSheetId="6" name="_min_engine_on_speed">output.prediction.nedc_h.pa!$C$65:$C$65</definedName>
    <definedName localSheetId="6" name="_min_time_engine_on_after_start">output.prediction.nedc_h.pa!$C$66:$C$66</definedName>
    <definedName localSheetId="6" name="_input_n_wheel_drive">output.prediction.nedc_h.pa!$C$67:$C$67</definedName>
    <definedName localSheetId="6" name="_plateau_acceleration">output.prediction.nedc_h.pa!$C$68:$C$68</definedName>
    <definedName localSheetId="6" name="_specific_gear_shifting">output.prediction.nedc_h.pa!$C$69:$C$69</definedName>
    <definedName localSheetId="6" name="_start_demand">output.prediction.nedc_h.pa!$C$70:$C$70</definedName>
    <definedName localSheetId="6" name="_input_start_stop_activation_time">output.prediction.nedc_h.pa!$C$71:$C$71</definedName>
    <definedName localSheetId="6" name="_stop_velocity">output.prediction.nedc_h.pa!$C$72:$C$72</definedName>
    <definedName localSheetId="6" name="_time_cold_hot_transition">output.prediction.nedc_h.pa!$C$73:$C$73</definedName>
    <definedName localSheetId="6" name="_time_sample_frequency">output.prediction.nedc_h.pa!$C$74:$C$74</definedName>
    <definedName localSheetId="6" name="_input_tyre_code">output.prediction.nedc_h.pa!$C$75:$C$75</definedName>
    <definedName localSheetId="6" name="_tyre_dynamic_rolling_coefficient">output.prediction.nedc_h.pa!$C$76:$C$76</definedName>
    <definedName localSheetId="6" name="_use_basic_start_stop">output.prediction.nedc_h.pa!$C$77:$C$77</definedName>
    <definedName localSheetId="6" name="_use_dt_gear_shifting">output.prediction.nedc_h.pa!$C$78:$C$78</definedName>
    <definedName localSheetId="6" name="_input_vehicle_mass">output.prediction.nedc_h.pa!$C$79:$C$79</definedName>
    <definedName localSheetId="6" name="_initial_temperature">output.prediction.nedc_h.pa!$C$80:$C$80</definedName>
    <definedName localSheetId="6" name="_correct_start_stop_with_gears">output.prediction.nedc_h.pa!$C$81:$C$81</definedName>
    <definedName localSheetId="6" name="_engine_max_speed">output.prediction.nedc_h.pa!$C$82:$C$82</definedName>
    <definedName localSheetId="6" name="_engine_moment_inertia">output.prediction.nedc_h.pa!$C$83:$C$83</definedName>
    <definedName localSheetId="6" name="_engine_thermostat_temperature">output.prediction.nedc_h.pa!$C$84:$C$84</definedName>
    <definedName localSheetId="6" name="_engine_type">output.prediction.nedc_h.pa!$C$85:$C$85</definedName>
    <definedName localSheetId="6" name="_fuel_carbon_content">output.prediction.nedc_h.pa!$C$86:$C$86</definedName>
    <definedName localSheetId="6" name="_has_exhausted_gas_recirculation">output.prediction.nedc_h.pa!$C$87:$C$87</definedName>
    <definedName localSheetId="6" name="_has_torque_converter">output.prediction.nedc_h.pa!$C$88:$C$88</definedName>
    <definedName localSheetId="6" name="_idle_engine_speed">output.prediction.nedc_h.pa!$C$89:$C$89</definedName>
    <definedName localSheetId="6" name="_initial_state_of_charge">output.prediction.nedc_h.pa!$C$90:$C$90</definedName>
    <definedName localSheetId="6" name="_ki_factor">output.prediction.nedc_h.pa!$C$91:$C$91</definedName>
    <definedName localSheetId="6" name="_n_dyno_axes">output.prediction.nedc_h.pa!$C$92:$C$92</definedName>
    <definedName localSheetId="6" name="_n_gears">output.prediction.nedc_h.pa!$C$93:$C$93</definedName>
    <definedName localSheetId="6" name="_road_loads">output.prediction.nedc_h.pa!$C$94:$C$94</definedName>
    <definedName localSheetId="6" name="_state_of_charge_balance">output.prediction.nedc_h.pa!$C$95:$C$95</definedName>
    <definedName localSheetId="6" name="_state_of_charge_balance_window">output.prediction.nedc_h.pa!$C$96:$C$96</definedName>
    <definedName localSheetId="6" name="_engine_max_power">output.prediction.nedc_h.pa!$C$97:$C$97</definedName>
    <definedName localSheetId="6" name="_engine_max_speed_at_max_power">output.prediction.nedc_h.pa!$C$98:$C$98</definedName>
    <definedName localSheetId="6" name="_inertial_factor">output.prediction.nedc_h.pa!$C$99:$C$99</definedName>
    <definedName localSheetId="6" name="_r_wheels">output.prediction.nedc_h.pa!$C$100:$C$100</definedName>
    <definedName localSheetId="6" name="_initial_engine_temperature">output.prediction.nedc_h.pa!$C$101:$C$101</definedName>
    <definedName localSheetId="6" name="_engine_mass">output.prediction.nedc_h.pa!$C$102:$C$102</definedName>
    <definedName localSheetId="6" name="_engine_max_torque">output.prediction.nedc_h.pa!$C$103:$C$103</definedName>
    <definedName localSheetId="6" name="_r_dynamic">output.prediction.nedc_h.pa!$C$104:$C$104</definedName>
    <definedName localSheetId="6" name="_after_treatment_temperature_threshold">output.prediction.nedc_h.pa!$C$105:$C$105</definedName>
    <definedName localSheetId="6" name="_engine_heat_capacity">output.prediction.nedc_h.pa!$C$106:$C$106</definedName>
    <definedName localSheetId="6" name="_equivalent_gear_box_heat_capacity">output.prediction.nedc_h.pa!$C$107:$C$107</definedName>
    <definedName localSheetId="6" name="_speed_velocity_ratios">output.prediction.nedc_h.pa!$C$108:$C$108</definedName>
    <definedName localSheetId="6" name="_k5">output.prediction.nedc_h.pa!$C$109:$C$109</definedName>
    <definedName localSheetId="6" name="_max_gear">output.prediction.nedc_h.pa!$C$110:$C$110</definedName>
    <definedName localSheetId="6" name="_velocity_speed_ratios">output.prediction.nedc_h.pa!$C$111:$C$111</definedName>
    <definedName localSheetId="6" name="_phases_integration_times">output.prediction.nedc_h.pa!$C$112:$C$112</definedName>
    <definedName localSheetId="6" name="_engine_thermostat_temperature_window">output.prediction.nedc_h.pa!$C$113:$C$113</definedName>
    <definedName localSheetId="6" name="_optimal_efficiency">output.prediction.nedc_h.pa!$C$114:$C$114</definedName>
    <definedName localSheetId="6" name="_has_sufficient_power">output.prediction.nedc_h.pa!$C$115:$C$115</definedName>
    <definedName localSheetId="6" name="_phases_co2_emissions">output.prediction.nedc_h.pa!$C$116:$C$116</definedName>
    <definedName localSheetId="6" name="_co2_emission_value">output.prediction.nedc_h.pa!$C$117:$C$117</definedName>
    <definedName localSheetId="6" name="_target_declared_co2_emission_value">output.prediction.nedc_h.pa!$C$118:$C$118</definedName>
    <definedName localSheetId="6" name="_declared_co2_emission_value">output.prediction.nedc_h.pa!$C$119:$C$119</definedName>
    <definedName localSheetId="6" name="_extended_phases_integration_times">output.prediction.nedc_h.pa!$C$120:$C$120</definedName>
    <definedName localSheetId="6" name="_extended_phases_co2_emissions">output.prediction.nedc_h.pa!$C$121:$C$121</definedName>
    <definedName localSheetId="7" name="_times">output.prediction.nedc_h.ts!$A$3:$A$1182</definedName>
    <definedName localSheetId="7" name="_input_velocities">output.prediction.nedc_h.ts!$B$3:$B$1182</definedName>
    <definedName localSheetId="7" name="_accelerations">output.prediction.nedc_h.ts!$C$3:$C$1182</definedName>
    <definedName localSheetId="7" name="_angle_slopes">output.prediction.nedc_h.ts!$D$3:$D$1182</definedName>
    <definedName localSheetId="7" name="_auxiliaries_torque_losses">output.prediction.nedc_h.ts!$E$3:$E$1182</definedName>
    <definedName localSheetId="7" name="_climbing_force">output.prediction.nedc_h.ts!$F$3:$F$1182</definedName>
    <definedName localSheetId="7" name="_wheel_speeds">output.prediction.nedc_h.ts!$G$3:$G$1182</definedName>
    <definedName localSheetId="7" name="_final_drive_speeds_in">output.prediction.nedc_h.ts!$H$3:$H$1182</definedName>
    <definedName localSheetId="7" name="_motive_powers">output.prediction.nedc_h.ts!$I$3:$I$1182</definedName>
    <definedName localSheetId="7" name="_wheel_powers">output.prediction.nedc_h.ts!$J$3:$J$1182</definedName>
    <definedName localSheetId="7" name="_target_gears">output.prediction.nedc_h.ts!$K$3:$K$1182</definedName>
    <definedName localSheetId="7" name="_gears">output.prediction.nedc_h.ts!$L$3:$L$1182</definedName>
    <definedName localSheetId="7" name="_wheel_torques">output.prediction.nedc_h.ts!$M$3:$M$1182</definedName>
    <definedName localSheetId="7" name="_gear_box_speeds_in">output.prediction.nedc_h.ts!$N$3:$N$1182</definedName>
    <definedName localSheetId="7" name="_gear_shifts">output.prediction.nedc_h.ts!$O$3:$O$1182</definedName>
    <definedName localSheetId="7" name="_final_drive_torques_in">output.prediction.nedc_h.ts!$P$3:$P$1182</definedName>
    <definedName localSheetId="7" name="_final_drive_powers_in">output.prediction.nedc_h.ts!$Q$3:$Q$1182</definedName>
    <definedName localSheetId="7" name="_gear_box_efficiencies">output.prediction.nedc_h.ts!$R$3:$R$1182</definedName>
    <definedName localSheetId="7" name="_gear_box_temperatures">output.prediction.nedc_h.ts!$S$3:$S$1182</definedName>
    <definedName localSheetId="7" name="_gear_box_torques_in">output.prediction.nedc_h.ts!$T$3:$T$1182</definedName>
    <definedName localSheetId="7" name="_gear_box_powers_in">output.prediction.nedc_h.ts!$U$3:$U$1182</definedName>
    <definedName localSheetId="7" name="_gear_box_torque_losses">output.prediction.nedc_h.ts!$V$3:$V$1182</definedName>
    <definedName localSheetId="7" name="_target_alternator_currents">output.prediction.nedc_h.ts!$W$3:$W$1182</definedName>
    <definedName localSheetId="7" name="_alternator_currents">output.prediction.nedc_h.ts!$X$3:$X$1182</definedName>
    <definedName localSheetId="7" name="_alternator_statuses">output.prediction.nedc_h.ts!$Y$3:$Y$1182</definedName>
    <definedName localSheetId="7" name="_target_battery_currents">output.prediction.nedc_h.ts!$Z$3:$Z$1182</definedName>
    <definedName localSheetId="7" name="_battery_currents">output.prediction.nedc_h.ts!$AA$3:$AA$1182</definedName>
    <definedName localSheetId="7" name="_target_engine_coolant_temperatures">output.prediction.nedc_h.ts!$AB$3:$AB$1182</definedName>
    <definedName localSheetId="7" name="_engine_coolant_temperatures">output.prediction.nedc_h.ts!$AC$3:$AC$1182</definedName>
    <definedName localSheetId="7" name="_engine_speeds_out_hot">output.prediction.nedc_h.ts!$AD$3:$AD$1182</definedName>
    <definedName localSheetId="7" name="_engine_starts">output.prediction.nedc_h.ts!$AE$3:$AE$1182</definedName>
    <definedName localSheetId="7" name="_on_engine">output.prediction.nedc_h.ts!$AF$3:$AF$1182</definedName>
    <definedName localSheetId="7" name="_state_of_charges">output.prediction.nedc_h.ts!$AG$3:$AG$1182</definedName>
    <definedName localSheetId="7" name="_alternator_powers_demand">output.prediction.nedc_h.ts!$AH$3:$AH$1182</definedName>
    <definedName localSheetId="7" name="_clutch_tc_speeds_delta">output.prediction.nedc_h.ts!$AI$3:$AI$1182</definedName>
    <definedName localSheetId="7" name="_cold_start_speeds_delta">output.prediction.nedc_h.ts!$AJ$3:$AJ$1182</definedName>
    <definedName localSheetId="7" name="_engine_temperature_derivatives">output.prediction.nedc_h.ts!$AK$3:$AK$1182</definedName>
    <definedName localSheetId="7" name="_on_idle">output.prediction.nedc_h.ts!$AL$3:$AL$1182</definedName>
    <definedName localSheetId="7" name="_cold_start_speeds_phases">output.prediction.nedc_h.ts!$AM$3:$AM$1182</definedName>
    <definedName localSheetId="7" name="_target_engine_speeds_out">output.prediction.nedc_h.ts!$AN$3:$AN$1182</definedName>
    <definedName localSheetId="7" name="_engine_speeds_out">output.prediction.nedc_h.ts!$AO$3:$AO$1182</definedName>
    <definedName localSheetId="7" name="_auxiliaries_power_losses">output.prediction.nedc_h.ts!$AP$3:$AP$1182</definedName>
    <definedName localSheetId="7" name="_clutch_tc_powers">output.prediction.nedc_h.ts!$AQ$3:$AQ$1182</definedName>
    <definedName localSheetId="7" name="_brake_powers">output.prediction.nedc_h.ts!$AR$3:$AR$1182</definedName>
    <definedName localSheetId="7" name="_target_engine_powers_out">output.prediction.nedc_h.ts!$AS$3:$AS$1182</definedName>
    <definedName localSheetId="7" name="_engine_powers_out">output.prediction.nedc_h.ts!$AT$3:$AT$1182</definedName>
    <definedName localSheetId="7" name="_missing_powers">output.prediction.nedc_h.ts!$AU$3:$AU$1182</definedName>
    <definedName localSheetId="7" name="_active_cylinders">output.prediction.nedc_h.ts!$AV$3:$AV$1182</definedName>
    <definedName localSheetId="7" name="_active_exhausted_gas_recirculations">output.prediction.nedc_h.ts!$AW$3:$AW$1182</definedName>
    <definedName localSheetId="7" name="_active_lean_burns">output.prediction.nedc_h.ts!$AX$3:$AX$1182</definedName>
    <definedName localSheetId="7" name="_active_variable_valves">output.prediction.nedc_h.ts!$AY$3:$AY$1182</definedName>
    <definedName localSheetId="7" name="_target_co2_emissions">output.prediction.nedc_h.ts!$AZ$3:$AZ$1182</definedName>
    <definedName localSheetId="7" name="_co2_emissions">output.prediction.nedc_h.ts!$BA$3:$BA$1182</definedName>
    <definedName localSheetId="7" name="_target_fuel_consumptions">output.prediction.nedc_h.ts!$BB$3:$BB$1182</definedName>
    <definedName localSheetId="7" name="_fuel_consumptions">output.prediction.nedc_h.ts!$BC$3:$BC$1182</definedName>
    <definedName localSheetId="7" name="_identified_co2_emissions">output.prediction.nedc_h.ts!$BD$3:$BD$1182</definedName>
    <definedName localSheetId="8" name="_input_cycle_name">output.prediction.nedc_l.pa!$C$2:$C$2</definedName>
    <definedName localSheetId="8" name="_input_active_cylinder_ratios">output.prediction.nedc_l.pa!$C$3:$C$3</definedName>
    <definedName localSheetId="8" name="_air_density">output.prediction.nedc_l.pa!$C$4:$C$4</definedName>
    <definedName localSheetId="8" name="_input_alternator_efficiency">output.prediction.nedc_l.pa!$C$5:$C$5</definedName>
    <definedName localSheetId="8" name="_input_alternator_nominal_power">output.prediction.nedc_l.pa!$C$6:$C$6</definedName>
    <definedName localSheetId="8" name="_input_alternator_nominal_voltage">output.prediction.nedc_l.pa!$C$7:$C$7</definedName>
    <definedName localSheetId="8" name="_alternator_off_threshold">output.prediction.nedc_l.pa!$C$8:$C$8</definedName>
    <definedName localSheetId="8" name="_alternator_start_window_width">output.prediction.nedc_l.pa!$C$9:$C$9</definedName>
    <definedName localSheetId="8" name="_angle_slope">output.prediction.nedc_l.pa!$C$10:$C$10</definedName>
    <definedName localSheetId="8" name="_auxiliaries_power_loss">output.prediction.nedc_l.pa!$C$11:$C$11</definedName>
    <definedName localSheetId="8" name="_auxiliaries_torque_loss">output.prediction.nedc_l.pa!$C$12:$C$12</definedName>
    <definedName localSheetId="8" name="_input_battery_capacity">output.prediction.nedc_l.pa!$C$13:$C$13</definedName>
    <definedName localSheetId="8" name="_calibration_tc_speed_threshold">output.prediction.nedc_l.pa!$C$14:$C$14</definedName>
    <definedName localSheetId="8" name="_change_gear_window_width">output.prediction.nedc_l.pa!$C$15:$C$15</definedName>
    <definedName localSheetId="8" name="_correct_f0">output.prediction.nedc_l.pa!$C$16:$C$16</definedName>
    <definedName localSheetId="8" name="_input_cycle_type">output.prediction.nedc_l.pa!$C$17:$C$17</definedName>
    <definedName localSheetId="8" name="_delta_time_engine_starter">output.prediction.nedc_l.pa!$C$18:$C$18</definedName>
    <definedName localSheetId="8" name="_enable_phases_willans">output.prediction.nedc_l.pa!$C$19:$C$19</definedName>
    <definedName localSheetId="8" name="_enable_willans">output.prediction.nedc_l.pa!$C$20:$C$20</definedName>
    <definedName localSheetId="8" name="_input_engine_capacity">output.prediction.nedc_l.pa!$C$21:$C$21</definedName>
    <definedName localSheetId="8" name="_input_engine_fuel_lower_heating_value">output.prediction.nedc_l.pa!$C$22:$C$22</definedName>
    <definedName localSheetId="8" name="_engine_has_cylinder_deactivation">output.prediction.nedc_l.pa!$C$23:$C$23</definedName>
    <definedName localSheetId="8" name="_engine_has_variable_valve_actuation">output.prediction.nedc_l.pa!$C$24:$C$24</definedName>
    <definedName localSheetId="8" name="_input_engine_idle_fuel_consumption">output.prediction.nedc_l.pa!$C$25:$C$25</definedName>
    <definedName localSheetId="8" name="_input_engine_is_turbo">output.prediction.nedc_l.pa!$C$26:$C$26</definedName>
    <definedName localSheetId="8" name="_input_engine_stroke">output.prediction.nedc_l.pa!$C$27:$C$27</definedName>
    <definedName localSheetId="8" name="_final_drive_efficiency">output.prediction.nedc_l.pa!$C$28:$C$28</definedName>
    <definedName localSheetId="8" name="_input_final_drive_ratio">output.prediction.nedc_l.pa!$C$29:$C$29</definedName>
    <definedName localSheetId="8" name="_input_fuel_carbon_content_percentage">output.prediction.nedc_l.pa!$C$30:$C$30</definedName>
    <definedName localSheetId="8" name="_input_fuel_saving_at_strategy">output.prediction.nedc_l.pa!$C$31:$C$31</definedName>
    <definedName localSheetId="8" name="_input_fuel_type">output.prediction.nedc_l.pa!$C$32:$C$32</definedName>
    <definedName localSheetId="8" name="_input_full_load_powers">output.prediction.nedc_l.pa!$C$33:$C$33</definedName>
    <definedName localSheetId="8" name="_input_full_load_speeds">output.prediction.nedc_l.pa!$C$34:$C$34</definedName>
    <definedName localSheetId="8" name="_input_gear_box_ratios">output.prediction.nedc_l.pa!$C$35:$C$35</definedName>
    <definedName localSheetId="8" name="_gear_box_temperature_references">output.prediction.nedc_l.pa!$C$36:$C$36</definedName>
    <definedName localSheetId="8" name="_input_gear_box_type">output.prediction.nedc_l.pa!$C$37:$C$37</definedName>
    <definedName localSheetId="8" name="_input_has_energy_recuperation">output.prediction.nedc_l.pa!$C$38:$C$38</definedName>
    <definedName localSheetId="8" name="_has_gear_box_thermal_management">output.prediction.nedc_l.pa!$C$39:$C$39</definedName>
    <definedName localSheetId="8" name="_has_lean_burn">output.prediction.nedc_l.pa!$C$40:$C$40</definedName>
    <definedName localSheetId="8" name="_has_periodically_regenerating_systems">output.prediction.nedc_l.pa!$C$41:$C$41</definedName>
    <definedName localSheetId="8" name="_has_selective_catalytic_reduction">output.prediction.nedc_l.pa!$C$42:$C$42</definedName>
    <definedName localSheetId="8" name="_input_has_start_stop">output.prediction.nedc_l.pa!$C$43:$C$43</definedName>
    <definedName localSheetId="8" name="_input_idle_engine_speed_median">output.prediction.nedc_l.pa!$C$44:$C$44</definedName>
    <definedName localSheetId="8" name="_idle_engine_speed_std">output.prediction.nedc_l.pa!$C$45:$C$45</definedName>
    <definedName localSheetId="8" name="_input_ignition_type">output.prediction.nedc_l.pa!$C$46:$C$46</definedName>
    <definedName localSheetId="8" name="_is_cycle_hot">output.prediction.nedc_l.pa!$C$47:$C$47</definedName>
    <definedName localSheetId="8" name="_is_hybrid">output.prediction.nedc_l.pa!$C$48:$C$48</definedName>
    <definedName localSheetId="8" name="_k1">output.prediction.nedc_l.pa!$C$49:$C$49</definedName>
    <definedName localSheetId="8" name="_k2">output.prediction.nedc_l.pa!$C$50:$C$50</definedName>
    <definedName localSheetId="8" name="_lock_up_tc_limits">output.prediction.nedc_l.pa!$C$51:$C$51</definedName>
    <definedName localSheetId="8" name="_max_velocity_full_load_correction">output.prediction.nedc_l.pa!$C$52:$C$52</definedName>
    <definedName localSheetId="8" name="_min_engine_on_speed">output.prediction.nedc_l.pa!$C$53:$C$53</definedName>
    <definedName localSheetId="8" name="_min_time_engine_on_after_start">output.prediction.nedc_l.pa!$C$54:$C$54</definedName>
    <definedName localSheetId="8" name="_n_wheel_drive">output.prediction.nedc_l.pa!$C$55:$C$55</definedName>
    <definedName localSheetId="8" name="_plateau_acceleration">output.prediction.nedc_l.pa!$C$56:$C$56</definedName>
    <definedName localSheetId="8" name="_input_start_stop_activation_time">output.prediction.nedc_l.pa!$C$57:$C$57</definedName>
    <definedName localSheetId="8" name="_stop_velocity">output.prediction.nedc_l.pa!$C$58:$C$58</definedName>
    <definedName localSheetId="8" name="_time_cold_hot_transition">output.prediction.nedc_l.pa!$C$59:$C$59</definedName>
    <definedName localSheetId="8" name="_time_sample_frequency">output.prediction.nedc_l.pa!$C$60:$C$60</definedName>
    <definedName localSheetId="8" name="_input_tyre_code">output.prediction.nedc_l.pa!$C$61:$C$61</definedName>
    <definedName localSheetId="8" name="_tyre_dynamic_rolling_coefficient">output.prediction.nedc_l.pa!$C$62:$C$62</definedName>
    <definedName localSheetId="8" name="_use_dt_gear_shifting">output.prediction.nedc_l.pa!$C$63:$C$63</definedName>
    <definedName localSheetId="8" name="_initial_temperature">output.prediction.nedc_l.pa!$C$64:$C$64</definedName>
    <definedName localSheetId="8" name="_correct_start_stop_with_gears">output.prediction.nedc_l.pa!$C$65:$C$65</definedName>
    <definedName localSheetId="8" name="_engine_max_speed">output.prediction.nedc_l.pa!$C$66:$C$66</definedName>
    <definedName localSheetId="8" name="_engine_moment_inertia">output.prediction.nedc_l.pa!$C$67:$C$67</definedName>
    <definedName localSheetId="8" name="_engine_type">output.prediction.nedc_l.pa!$C$68:$C$68</definedName>
    <definedName localSheetId="8" name="_fuel_carbon_content">output.prediction.nedc_l.pa!$C$69:$C$69</definedName>
    <definedName localSheetId="8" name="_has_exhausted_gas_recirculation">output.prediction.nedc_l.pa!$C$70:$C$70</definedName>
    <definedName localSheetId="8" name="_has_torque_converter">output.prediction.nedc_l.pa!$C$71:$C$71</definedName>
    <definedName localSheetId="8" name="_idle_engine_speed">output.prediction.nedc_l.pa!$C$72:$C$72</definedName>
    <definedName localSheetId="8" name="_initial_state_of_charge">output.prediction.nedc_l.pa!$C$73:$C$73</definedName>
    <definedName localSheetId="8" name="_ki_factor">output.prediction.nedc_l.pa!$C$74:$C$74</definedName>
    <definedName localSheetId="8" name="_n_dyno_axes">output.prediction.nedc_l.pa!$C$75:$C$75</definedName>
    <definedName localSheetId="8" name="_n_gears">output.prediction.nedc_l.pa!$C$76:$C$76</definedName>
    <definedName localSheetId="8" name="_specific_gear_shifting">output.prediction.nedc_l.pa!$C$77:$C$77</definedName>
    <definedName localSheetId="8" name="_use_basic_start_stop">output.prediction.nedc_l.pa!$C$78:$C$78</definedName>
    <definedName localSheetId="8" name="_engine_max_power">output.prediction.nedc_l.pa!$C$79:$C$79</definedName>
    <definedName localSheetId="8" name="_engine_max_speed_at_max_power">output.prediction.nedc_l.pa!$C$80:$C$80</definedName>
    <definedName localSheetId="8" name="_inertial_factor">output.prediction.nedc_l.pa!$C$81:$C$81</definedName>
    <definedName localSheetId="8" name="_r_wheels">output.prediction.nedc_l.pa!$C$82:$C$82</definedName>
    <definedName localSheetId="8" name="_initial_engine_temperature">output.prediction.nedc_l.pa!$C$83:$C$83</definedName>
    <definedName localSheetId="8" name="_engine_mass">output.prediction.nedc_l.pa!$C$84:$C$84</definedName>
    <definedName localSheetId="8" name="_engine_max_torque">output.prediction.nedc_l.pa!$C$85:$C$85</definedName>
    <definedName localSheetId="8" name="_r_dynamic">output.prediction.nedc_l.pa!$C$86:$C$86</definedName>
    <definedName localSheetId="8" name="_engine_heat_capacity">output.prediction.nedc_l.pa!$C$87:$C$87</definedName>
    <definedName localSheetId="8" name="_equivalent_gear_box_heat_capacity">output.prediction.nedc_l.pa!$C$88:$C$88</definedName>
    <definedName localSheetId="8" name="_speed_velocity_ratios">output.prediction.nedc_l.pa!$C$89:$C$89</definedName>
    <definedName localSheetId="8" name="_k5">output.prediction.nedc_l.pa!$C$90:$C$90</definedName>
    <definedName localSheetId="8" name="_max_gear">output.prediction.nedc_l.pa!$C$91:$C$91</definedName>
    <definedName localSheetId="8" name="_velocity_speed_ratios">output.prediction.nedc_l.pa!$C$92:$C$92</definedName>
    <definedName localSheetId="8" name="_phases_integration_times">output.prediction.nedc_l.pa!$C$93:$C$93</definedName>
    <definedName localSheetId="8" name="_start_demand">output.prediction.nedc_l.pa!$C$94:$C$94</definedName>
    <definedName localSheetId="9" name="_times">output.prediction.nedc_l.ts!$A$3:$A$1183</definedName>
    <definedName localSheetId="9" name="_angle_slopes">output.prediction.nedc_l.ts!$B$3:$B$1183</definedName>
    <definedName localSheetId="9" name="_auxiliaries_torque_losses">output.prediction.nedc_l.ts!$C$3:$C$1183</definedName>
    <definedName localSheetId="9" name="_velocities">output.prediction.nedc_l.ts!$D$3:$D$1183</definedName>
    <definedName localSheetId="9" name="_accelerations">output.prediction.nedc_l.ts!$E$3:$E$1183</definedName>
    <definedName localSheetId="9" name="_wheel_speeds">output.prediction.nedc_l.ts!$F$3:$F$1183</definedName>
    <definedName localSheetId="9" name="_final_drive_speeds_in">output.prediction.nedc_l.ts!$G$3:$G$1183</definedName>
    <definedName localSheetId="10" name="_cycle_name">output.prediction.wltp_h.pa!$C$2:$C$2</definedName>
    <definedName localSheetId="10" name="_CMV_Cold_Hot">output.prediction.wltp_h.pa!$C$3:$C$3</definedName>
    <definedName localSheetId="10" name="_MVL">output.prediction.wltp_h.pa!$C$4:$C$4</definedName>
    <definedName localSheetId="10" name="_active_cylinder_ratios">output.prediction.wltp_h.pa!$C$5:$C$5</definedName>
    <definedName localSheetId="10" name="_air_density">output.prediction.wltp_h.pa!$C$6:$C$6</definedName>
    <definedName localSheetId="10" name="_alternator_efficiency">output.prediction.wltp_h.pa!$C$7:$C$7</definedName>
    <definedName localSheetId="10" name="_alternator_initialization_time">output.prediction.wltp_h.pa!$C$8:$C$8</definedName>
    <definedName localSheetId="10" name="_alternator_nominal_power">output.prediction.wltp_h.pa!$C$9:$C$9</definedName>
    <definedName localSheetId="10" name="_alternator_nominal_voltage">output.prediction.wltp_h.pa!$C$10:$C$10</definedName>
    <definedName localSheetId="10" name="_alternator_off_threshold">output.prediction.wltp_h.pa!$C$11:$C$11</definedName>
    <definedName localSheetId="10" name="_alternator_start_window_width">output.prediction.wltp_h.pa!$C$12:$C$12</definedName>
    <definedName localSheetId="10" name="_angle_slope">output.prediction.wltp_h.pa!$C$13:$C$13</definedName>
    <definedName localSheetId="10" name="_auxiliaries_power_loss">output.prediction.wltp_h.pa!$C$14:$C$14</definedName>
    <definedName localSheetId="10" name="_auxiliaries_torque_loss">output.prediction.wltp_h.pa!$C$15:$C$15</definedName>
    <definedName localSheetId="10" name="_battery_capacity">output.prediction.wltp_h.pa!$C$16:$C$16</definedName>
    <definedName localSheetId="10" name="_calibration_status">output.prediction.wltp_h.pa!$C$17:$C$17</definedName>
    <definedName localSheetId="10" name="_calibration_tc_speed_threshold">output.prediction.wltp_h.pa!$C$18:$C$18</definedName>
    <definedName localSheetId="10" name="_change_gear_window_width">output.prediction.wltp_h.pa!$C$19:$C$19</definedName>
    <definedName localSheetId="10" name="_co2_params_calibrated">output.prediction.wltp_h.pa!$C$20:$C$20</definedName>
    <definedName localSheetId="10" name="_correct_f0">output.prediction.wltp_h.pa!$C$21:$C$21</definedName>
    <definedName localSheetId="10" name="_cycle_type">output.prediction.wltp_h.pa!$C$22:$C$22</definedName>
    <definedName localSheetId="10" name="_delta_time_engine_starter">output.prediction.wltp_h.pa!$C$23:$C$23</definedName>
    <definedName localSheetId="10" name="_electric_load">output.prediction.wltp_h.pa!$C$24:$C$24</definedName>
    <definedName localSheetId="10" name="_enable_phases_willans">output.prediction.wltp_h.pa!$C$25:$C$25</definedName>
    <definedName localSheetId="10" name="_enable_willans">output.prediction.wltp_h.pa!$C$26:$C$26</definedName>
    <definedName localSheetId="10" name="_engine_capacity">output.prediction.wltp_h.pa!$C$27:$C$27</definedName>
    <definedName localSheetId="10" name="_engine_fuel_lower_heating_value">output.prediction.wltp_h.pa!$C$28:$C$28</definedName>
    <definedName localSheetId="10" name="_engine_has_cylinder_deactivation">output.prediction.wltp_h.pa!$C$29:$C$29</definedName>
    <definedName localSheetId="10" name="_engine_has_variable_valve_actuation">output.prediction.wltp_h.pa!$C$30:$C$30</definedName>
    <definedName localSheetId="10" name="_engine_idle_fuel_consumption">output.prediction.wltp_h.pa!$C$31:$C$31</definedName>
    <definedName localSheetId="10" name="_engine_is_turbo">output.prediction.wltp_h.pa!$C$32:$C$32</definedName>
    <definedName localSheetId="10" name="_engine_max_power">output.prediction.wltp_h.pa!$C$33:$C$33</definedName>
    <definedName localSheetId="10" name="_engine_max_speed_at_max_power">output.prediction.wltp_h.pa!$C$34:$C$34</definedName>
    <definedName localSheetId="10" name="_engine_stroke">output.prediction.wltp_h.pa!$C$35:$C$35</definedName>
    <definedName localSheetId="10" name="_engine_thermostat_temperature">output.prediction.wltp_h.pa!$C$36:$C$36</definedName>
    <definedName localSheetId="10" name="_engine_type">output.prediction.wltp_h.pa!$C$37:$C$37</definedName>
    <definedName localSheetId="10" name="_f0">output.prediction.wltp_h.pa!$C$38:$C$38</definedName>
    <definedName localSheetId="10" name="_f1">output.prediction.wltp_h.pa!$C$39:$C$39</definedName>
    <definedName localSheetId="10" name="_f2">output.prediction.wltp_h.pa!$C$40:$C$40</definedName>
    <definedName localSheetId="10" name="_final_drive_efficiency">output.prediction.wltp_h.pa!$C$41:$C$41</definedName>
    <definedName localSheetId="10" name="_final_drive_ratio">output.prediction.wltp_h.pa!$C$42:$C$42</definedName>
    <definedName localSheetId="10" name="_fuel_carbon_content_percentage">output.prediction.wltp_h.pa!$C$43:$C$43</definedName>
    <definedName localSheetId="10" name="_fuel_saving_at_strategy">output.prediction.wltp_h.pa!$C$44:$C$44</definedName>
    <definedName localSheetId="10" name="_fuel_type">output.prediction.wltp_h.pa!$C$45:$C$45</definedName>
    <definedName localSheetId="10" name="_full_load_powers">output.prediction.wltp_h.pa!$C$46:$C$46</definedName>
    <definedName localSheetId="10" name="_full_load_speeds">output.prediction.wltp_h.pa!$C$47:$C$47</definedName>
    <definedName localSheetId="10" name="_gear_box_ratios">output.prediction.wltp_h.pa!$C$48:$C$48</definedName>
    <definedName localSheetId="10" name="_gear_box_temperature_references">output.prediction.wltp_h.pa!$C$49:$C$49</definedName>
    <definedName localSheetId="10" name="_gear_box_type">output.prediction.wltp_h.pa!$C$50:$C$50</definedName>
    <definedName localSheetId="10" name="_has_energy_recuperation">output.prediction.wltp_h.pa!$C$51:$C$51</definedName>
    <definedName localSheetId="10" name="_has_exhausted_gas_recirculation">output.prediction.wltp_h.pa!$C$52:$C$52</definedName>
    <definedName localSheetId="10" name="_has_gear_box_thermal_management">output.prediction.wltp_h.pa!$C$53:$C$53</definedName>
    <definedName localSheetId="10" name="_has_lean_burn">output.prediction.wltp_h.pa!$C$54:$C$54</definedName>
    <definedName localSheetId="10" name="_has_periodically_regenerating_systems">output.prediction.wltp_h.pa!$C$55:$C$55</definedName>
    <definedName localSheetId="10" name="_has_selective_catalytic_reduction">output.prediction.wltp_h.pa!$C$56:$C$56</definedName>
    <definedName localSheetId="10" name="_has_start_stop">output.prediction.wltp_h.pa!$C$57:$C$57</definedName>
    <definedName localSheetId="10" name="_has_torque_converter">output.prediction.wltp_h.pa!$C$58:$C$58</definedName>
    <definedName localSheetId="10" name="_idle_engine_speed_median">output.prediction.wltp_h.pa!$C$59:$C$59</definedName>
    <definedName localSheetId="10" name="_idle_engine_speed_std">output.prediction.wltp_h.pa!$C$60:$C$60</definedName>
    <definedName localSheetId="10" name="_ignition_type">output.prediction.wltp_h.pa!$C$61:$C$61</definedName>
    <definedName localSheetId="10" name="_initial_friction_params">output.prediction.wltp_h.pa!$C$62:$C$62</definedName>
    <definedName localSheetId="10" name="_is_cycle_hot">output.prediction.wltp_h.pa!$C$63:$C$63</definedName>
    <definedName localSheetId="10" name="_is_hybrid">output.prediction.wltp_h.pa!$C$64:$C$64</definedName>
    <definedName localSheetId="10" name="_k1">output.prediction.wltp_h.pa!$C$65:$C$65</definedName>
    <definedName localSheetId="10" name="_k2">output.prediction.wltp_h.pa!$C$66:$C$66</definedName>
    <definedName localSheetId="10" name="_ki_factor">output.prediction.wltp_h.pa!$C$67:$C$67</definedName>
    <definedName localSheetId="10" name="_lock_up_tc_limits">output.prediction.wltp_h.pa!$C$68:$C$68</definedName>
    <definedName localSheetId="10" name="_max_battery_charging_current">output.prediction.wltp_h.pa!$C$69:$C$69</definedName>
    <definedName localSheetId="10" name="_max_engine_coolant_temperature">output.prediction.wltp_h.pa!$C$70:$C$70</definedName>
    <definedName localSheetId="10" name="_max_velocity_full_load_correction">output.prediction.wltp_h.pa!$C$71:$C$71</definedName>
    <definedName localSheetId="10" name="_min_engine_on_speed">output.prediction.wltp_h.pa!$C$72:$C$72</definedName>
    <definedName localSheetId="10" name="_min_time_engine_on_after_start">output.prediction.wltp_h.pa!$C$73:$C$73</definedName>
    <definedName localSheetId="10" name="_n_wheel_drive">output.prediction.wltp_h.pa!$C$74:$C$74</definedName>
    <definedName localSheetId="10" name="_plateau_acceleration">output.prediction.wltp_h.pa!$C$75:$C$75</definedName>
    <definedName localSheetId="10" name="_specific_gear_shifting">output.prediction.wltp_h.pa!$C$76:$C$76</definedName>
    <definedName localSheetId="10" name="_start_demand">output.prediction.wltp_h.pa!$C$77:$C$77</definedName>
    <definedName localSheetId="10" name="_start_stop_activation_time">output.prediction.wltp_h.pa!$C$78:$C$78</definedName>
    <definedName localSheetId="10" name="_stop_velocity">output.prediction.wltp_h.pa!$C$79:$C$79</definedName>
    <definedName localSheetId="10" name="_time_cold_hot_transition">output.prediction.wltp_h.pa!$C$80:$C$80</definedName>
    <definedName localSheetId="10" name="_time_sample_frequency">output.prediction.wltp_h.pa!$C$81:$C$81</definedName>
    <definedName localSheetId="10" name="_tyre_code">output.prediction.wltp_h.pa!$C$82:$C$82</definedName>
    <definedName localSheetId="10" name="_tyre_dynamic_rolling_coefficient">output.prediction.wltp_h.pa!$C$83:$C$83</definedName>
    <definedName localSheetId="10" name="_use_basic_start_stop">output.prediction.wltp_h.pa!$C$84:$C$84</definedName>
    <definedName localSheetId="10" name="_use_dt_gear_shifting">output.prediction.wltp_h.pa!$C$85:$C$85</definedName>
    <definedName localSheetId="10" name="_vehicle_mass">output.prediction.wltp_h.pa!$C$86:$C$86</definedName>
    <definedName localSheetId="10" name="_initial_temperature">output.prediction.wltp_h.pa!$C$87:$C$87</definedName>
    <definedName localSheetId="10" name="_correct_start_stop_with_gears">output.prediction.wltp_h.pa!$C$88:$C$88</definedName>
    <definedName localSheetId="10" name="_engine_mass">output.prediction.wltp_h.pa!$C$89:$C$89</definedName>
    <definedName localSheetId="10" name="_engine_max_speed">output.prediction.wltp_h.pa!$C$90:$C$90</definedName>
    <definedName localSheetId="10" name="_engine_max_torque">output.prediction.wltp_h.pa!$C$91:$C$91</definedName>
    <definedName localSheetId="10" name="_engine_moment_inertia">output.prediction.wltp_h.pa!$C$92:$C$92</definedName>
    <definedName localSheetId="10" name="_fuel_carbon_content">output.prediction.wltp_h.pa!$C$93:$C$93</definedName>
    <definedName localSheetId="10" name="_idle_engine_speed">output.prediction.wltp_h.pa!$C$94:$C$94</definedName>
    <definedName localSheetId="10" name="_initial_state_of_charge">output.prediction.wltp_h.pa!$C$95:$C$95</definedName>
    <definedName localSheetId="10" name="_n_dyno_axes">output.prediction.wltp_h.pa!$C$96:$C$96</definedName>
    <definedName localSheetId="10" name="_n_gears">output.prediction.wltp_h.pa!$C$97:$C$97</definedName>
    <definedName localSheetId="10" name="_road_loads">output.prediction.wltp_h.pa!$C$98:$C$98</definedName>
    <definedName localSheetId="10" name="_state_of_charge_balance">output.prediction.wltp_h.pa!$C$99:$C$99</definedName>
    <definedName localSheetId="10" name="_state_of_charge_balance_window">output.prediction.wltp_h.pa!$C$100:$C$100</definedName>
    <definedName localSheetId="10" name="_engine_heat_capacity">output.prediction.wltp_h.pa!$C$101:$C$101</definedName>
    <definedName localSheetId="10" name="_equivalent_gear_box_heat_capacity">output.prediction.wltp_h.pa!$C$102:$C$102</definedName>
    <definedName localSheetId="10" name="_inertial_factor">output.prediction.wltp_h.pa!$C$103:$C$103</definedName>
    <definedName localSheetId="10" name="_r_wheels">output.prediction.wltp_h.pa!$C$104:$C$104</definedName>
    <definedName localSheetId="10" name="_initial_engine_temperature">output.prediction.wltp_h.pa!$C$105:$C$105</definedName>
    <definedName localSheetId="10" name="_r_dynamic">output.prediction.wltp_h.pa!$C$106:$C$106</definedName>
    <definedName localSheetId="10" name="_after_treatment_temperature_threshold">output.prediction.wltp_h.pa!$C$107:$C$107</definedName>
    <definedName localSheetId="10" name="_speed_velocity_ratios">output.prediction.wltp_h.pa!$C$108:$C$108</definedName>
    <definedName localSheetId="10" name="_k5">output.prediction.wltp_h.pa!$C$109:$C$109</definedName>
    <definedName localSheetId="10" name="_max_gear">output.prediction.wltp_h.pa!$C$110:$C$110</definedName>
    <definedName localSheetId="10" name="_velocity_speed_ratios">output.prediction.wltp_h.pa!$C$111:$C$111</definedName>
    <definedName localSheetId="10" name="_phases_integration_times">output.prediction.wltp_h.pa!$C$112:$C$112</definedName>
    <definedName localSheetId="10" name="_engine_thermostat_temperature_window">output.prediction.wltp_h.pa!$C$113:$C$113</definedName>
    <definedName localSheetId="10" name="_optimal_efficiency">output.prediction.wltp_h.pa!$C$114:$C$114</definedName>
    <definedName localSheetId="10" name="_has_sufficient_power">output.prediction.wltp_h.pa!$C$115:$C$115</definedName>
    <definedName localSheetId="10" name="_phases_co2_emissions">output.prediction.wltp_h.pa!$C$116:$C$116</definedName>
    <definedName localSheetId="10" name="_target_co2_emission_value">output.prediction.wltp_h.pa!$C$117:$C$117</definedName>
    <definedName localSheetId="10" name="_co2_emission_value">output.prediction.wltp_h.pa!$C$118:$C$118</definedName>
    <definedName localSheetId="10" name="_declared_co2_emission_value">output.prediction.wltp_h.pa!$C$119:$C$119</definedName>
    <definedName localSheetId="10" name="_extended_phases_integration_times">output.prediction.wltp_h.pa!$C$120:$C$120</definedName>
    <definedName localSheetId="10" name="_extended_phases_co2_emissions">output.prediction.wltp_h.pa!$C$121:$C$121</definedName>
    <definedName localSheetId="11" name="_times">output.prediction.wltp_h.ts!$A$3:$A$1803</definedName>
    <definedName localSheetId="11" name="_angle_slopes">output.prediction.wltp_h.ts!$B$3:$B$1803</definedName>
    <definedName localSheetId="11" name="_auxiliaries_torque_losses">output.prediction.wltp_h.ts!$C$3:$C$1803</definedName>
    <definedName localSheetId="11" name="_climbing_force">output.prediction.wltp_h.ts!$D$3:$D$1803</definedName>
    <definedName localSheetId="11" name="_velocities">output.prediction.wltp_h.ts!$E$3:$E$1803</definedName>
    <definedName localSheetId="11" name="_accelerations">output.prediction.wltp_h.ts!$F$3:$F$1803</definedName>
    <definedName localSheetId="11" name="_wheel_speeds">output.prediction.wltp_h.ts!$G$3:$G$1803</definedName>
    <definedName localSheetId="11" name="_final_drive_speeds_in">output.prediction.wltp_h.ts!$H$3:$H$1803</definedName>
    <definedName localSheetId="11" name="_target_gears">output.prediction.wltp_h.ts!$I$3:$I$1803</definedName>
    <definedName localSheetId="11" name="_gears">output.prediction.wltp_h.ts!$J$3:$J$1803</definedName>
    <definedName localSheetId="11" name="_gear_box_speeds_in">output.prediction.wltp_h.ts!$K$3:$K$1803</definedName>
    <definedName localSheetId="11" name="_gear_shifts">output.prediction.wltp_h.ts!$L$3:$L$1803</definedName>
    <definedName localSheetId="11" name="_motive_powers">output.prediction.wltp_h.ts!$M$3:$M$1803</definedName>
    <definedName localSheetId="11" name="_wheel_powers">output.prediction.wltp_h.ts!$N$3:$N$1803</definedName>
    <definedName localSheetId="11" name="_wheel_torques">output.prediction.wltp_h.ts!$O$3:$O$1803</definedName>
    <definedName localSheetId="11" name="_final_drive_torques_in">output.prediction.wltp_h.ts!$P$3:$P$1803</definedName>
    <definedName localSheetId="11" name="_final_drive_powers_in">output.prediction.wltp_h.ts!$Q$3:$Q$1803</definedName>
    <definedName localSheetId="11" name="_gear_box_efficiencies">output.prediction.wltp_h.ts!$R$3:$R$1803</definedName>
    <definedName localSheetId="11" name="_gear_box_temperatures">output.prediction.wltp_h.ts!$S$3:$S$1803</definedName>
    <definedName localSheetId="11" name="_gear_box_torques_in">output.prediction.wltp_h.ts!$T$3:$T$1803</definedName>
    <definedName localSheetId="11" name="_gear_box_powers_in">output.prediction.wltp_h.ts!$U$3:$U$1803</definedName>
    <definedName localSheetId="11" name="_gear_box_torque_losses">output.prediction.wltp_h.ts!$V$3:$V$1803</definedName>
    <definedName localSheetId="11" name="_alternator_currents">output.prediction.wltp_h.ts!$W$3:$W$1803</definedName>
    <definedName localSheetId="11" name="_alternator_statuses">output.prediction.wltp_h.ts!$X$3:$X$1803</definedName>
    <definedName localSheetId="11" name="_battery_currents">output.prediction.wltp_h.ts!$Y$3:$Y$1803</definedName>
    <definedName localSheetId="11" name="_engine_coolant_temperatures">output.prediction.wltp_h.ts!$Z$3:$Z$1803</definedName>
    <definedName localSheetId="11" name="_engine_speeds_out_hot">output.prediction.wltp_h.ts!$AA$3:$AA$1803</definedName>
    <definedName localSheetId="11" name="_engine_starts">output.prediction.wltp_h.ts!$AB$3:$AB$1803</definedName>
    <definedName localSheetId="11" name="_on_engine">output.prediction.wltp_h.ts!$AC$3:$AC$1803</definedName>
    <definedName localSheetId="11" name="_state_of_charges">output.prediction.wltp_h.ts!$AD$3:$AD$1803</definedName>
    <definedName localSheetId="11" name="_alternator_powers_demand">output.prediction.wltp_h.ts!$AE$3:$AE$1803</definedName>
    <definedName localSheetId="11" name="_clutch_tc_speeds_delta">output.prediction.wltp_h.ts!$AF$3:$AF$1803</definedName>
    <definedName localSheetId="11" name="_cold_start_speeds_delta">output.prediction.wltp_h.ts!$AG$3:$AG$1803</definedName>
    <definedName localSheetId="11" name="_engine_temperature_derivatives">output.prediction.wltp_h.ts!$AH$3:$AH$1803</definedName>
    <definedName localSheetId="11" name="_on_idle">output.prediction.wltp_h.ts!$AI$3:$AI$1803</definedName>
    <definedName localSheetId="11" name="_cold_start_speeds_phases">output.prediction.wltp_h.ts!$AJ$3:$AJ$1803</definedName>
    <definedName localSheetId="11" name="_engine_speeds_out">output.prediction.wltp_h.ts!$AK$3:$AK$1803</definedName>
    <definedName localSheetId="11" name="_auxiliaries_power_losses">output.prediction.wltp_h.ts!$AL$3:$AL$1803</definedName>
    <definedName localSheetId="11" name="_clutch_tc_powers">output.prediction.wltp_h.ts!$AM$3:$AM$1803</definedName>
    <definedName localSheetId="11" name="_brake_powers">output.prediction.wltp_h.ts!$AN$3:$AN$1803</definedName>
    <definedName localSheetId="11" name="_target_engine_powers_out">output.prediction.wltp_h.ts!$AO$3:$AO$1803</definedName>
    <definedName localSheetId="11" name="_engine_powers_out">output.prediction.wltp_h.ts!$AP$3:$AP$1803</definedName>
    <definedName localSheetId="11" name="_missing_powers">output.prediction.wltp_h.ts!$AQ$3:$AQ$1803</definedName>
    <definedName localSheetId="11" name="_active_cylinders">output.prediction.wltp_h.ts!$AR$3:$AR$1803</definedName>
    <definedName localSheetId="11" name="_active_exhausted_gas_recirculations">output.prediction.wltp_h.ts!$AS$3:$AS$1803</definedName>
    <definedName localSheetId="11" name="_active_lean_burns">output.prediction.wltp_h.ts!$AT$3:$AT$1803</definedName>
    <definedName localSheetId="11" name="_active_variable_valves">output.prediction.wltp_h.ts!$AU$3:$AU$1803</definedName>
    <definedName localSheetId="11" name="_target_co2_emissions">output.prediction.wltp_h.ts!$AV$3:$AV$1803</definedName>
    <definedName localSheetId="11" name="_co2_emissions">output.prediction.wltp_h.ts!$AW$3:$AW$1803</definedName>
    <definedName localSheetId="11" name="_target_fuel_consumptions">output.prediction.wltp_h.ts!$AX$3:$AX$1803</definedName>
    <definedName localSheetId="11" name="_fuel_consumptions">output.prediction.wltp_h.ts!$AY$3:$AY$1803</definedName>
    <definedName localSheetId="11" name="_identified_co2_emissions">output.prediction.wltp_h.ts!$AZ$3:$AZ$1803</definedName>
    <definedName localSheetId="12" name="_input_cycle_name">output.calibration.wltp_h.pa!$C$2:$C$2</definedName>
    <definedName localSheetId="12" name="_input_active_cylinder_ratios">output.calibration.wltp_h.pa!$C$3:$C$3</definedName>
    <definedName localSheetId="12" name="_air_density">output.calibration.wltp_h.pa!$C$4:$C$4</definedName>
    <definedName localSheetId="12" name="_input_alternator_efficiency">output.calibration.wltp_h.pa!$C$5:$C$5</definedName>
    <definedName localSheetId="12" name="_input_alternator_nominal_power">output.calibration.wltp_h.pa!$C$6:$C$6</definedName>
    <definedName localSheetId="12" name="_input_alternator_nominal_voltage">output.calibration.wltp_h.pa!$C$7:$C$7</definedName>
    <definedName localSheetId="12" name="_alternator_off_threshold">output.calibration.wltp_h.pa!$C$8:$C$8</definedName>
    <definedName localSheetId="12" name="_alternator_start_window_width">output.calibration.wltp_h.pa!$C$9:$C$9</definedName>
    <definedName localSheetId="12" name="_angle_slope">output.calibration.wltp_h.pa!$C$10:$C$10</definedName>
    <definedName localSheetId="12" name="_auxiliaries_power_loss">output.calibration.wltp_h.pa!$C$11:$C$11</definedName>
    <definedName localSheetId="12" name="_auxiliaries_torque_loss">output.calibration.wltp_h.pa!$C$12:$C$12</definedName>
    <definedName localSheetId="12" name="_input_battery_capacity">output.calibration.wltp_h.pa!$C$13:$C$13</definedName>
    <definedName localSheetId="12" name="_calibration_tc_speed_threshold">output.calibration.wltp_h.pa!$C$14:$C$14</definedName>
    <definedName localSheetId="12" name="_change_gear_window_width">output.calibration.wltp_h.pa!$C$15:$C$15</definedName>
    <definedName localSheetId="12" name="_input_co2_emission_extra_high">output.calibration.wltp_h.pa!$C$16:$C$16</definedName>
    <definedName localSheetId="12" name="_input_co2_emission_high">output.calibration.wltp_h.pa!$C$17:$C$17</definedName>
    <definedName localSheetId="12" name="_input_co2_emission_low">output.calibration.wltp_h.pa!$C$18:$C$18</definedName>
    <definedName localSheetId="12" name="_input_co2_emission_medium">output.calibration.wltp_h.pa!$C$19:$C$19</definedName>
    <definedName localSheetId="12" name="_correct_f0">output.calibration.wltp_h.pa!$C$20:$C$20</definedName>
    <definedName localSheetId="12" name="_input_cycle_type">output.calibration.wltp_h.pa!$C$21:$C$21</definedName>
    <definedName localSheetId="12" name="_delta_time_engine_starter">output.calibration.wltp_h.pa!$C$22:$C$22</definedName>
    <definedName localSheetId="12" name="_enable_phases_willans">output.calibration.wltp_h.pa!$C$23:$C$23</definedName>
    <definedName localSheetId="12" name="_enable_willans">output.calibration.wltp_h.pa!$C$24:$C$24</definedName>
    <definedName localSheetId="12" name="_input_engine_capacity">output.calibration.wltp_h.pa!$C$25:$C$25</definedName>
    <definedName localSheetId="12" name="_input_engine_fuel_lower_heating_value">output.calibration.wltp_h.pa!$C$26:$C$26</definedName>
    <definedName localSheetId="12" name="_engine_has_cylinder_deactivation">output.calibration.wltp_h.pa!$C$27:$C$27</definedName>
    <definedName localSheetId="12" name="_engine_has_variable_valve_actuation">output.calibration.wltp_h.pa!$C$28:$C$28</definedName>
    <definedName localSheetId="12" name="_input_engine_idle_fuel_consumption">output.calibration.wltp_h.pa!$C$29:$C$29</definedName>
    <definedName localSheetId="12" name="_input_engine_is_turbo">output.calibration.wltp_h.pa!$C$30:$C$30</definedName>
    <definedName localSheetId="12" name="_input_engine_stroke">output.calibration.wltp_h.pa!$C$31:$C$31</definedName>
    <definedName localSheetId="12" name="_input_f0">output.calibration.wltp_h.pa!$C$32:$C$32</definedName>
    <definedName localSheetId="12" name="_input_f1">output.calibration.wltp_h.pa!$C$33:$C$33</definedName>
    <definedName localSheetId="12" name="_input_f2">output.calibration.wltp_h.pa!$C$34:$C$34</definedName>
    <definedName localSheetId="12" name="_final_drive_efficiency">output.calibration.wltp_h.pa!$C$35:$C$35</definedName>
    <definedName localSheetId="12" name="_input_final_drive_ratio">output.calibration.wltp_h.pa!$C$36:$C$36</definedName>
    <definedName localSheetId="12" name="_input_fuel_carbon_content_percentage">output.calibration.wltp_h.pa!$C$37:$C$37</definedName>
    <definedName localSheetId="12" name="_input_fuel_saving_at_strategy">output.calibration.wltp_h.pa!$C$38:$C$38</definedName>
    <definedName localSheetId="12" name="_input_fuel_type">output.calibration.wltp_h.pa!$C$39:$C$39</definedName>
    <definedName localSheetId="12" name="_input_full_load_powers">output.calibration.wltp_h.pa!$C$40:$C$40</definedName>
    <definedName localSheetId="12" name="_input_full_load_speeds">output.calibration.wltp_h.pa!$C$41:$C$41</definedName>
    <definedName localSheetId="12" name="_input_gear_box_ratios">output.calibration.wltp_h.pa!$C$42:$C$42</definedName>
    <definedName localSheetId="12" name="_gear_box_temperature_references">output.calibration.wltp_h.pa!$C$43:$C$43</definedName>
    <definedName localSheetId="12" name="_input_gear_box_type">output.calibration.wltp_h.pa!$C$44:$C$44</definedName>
    <definedName localSheetId="12" name="_input_has_energy_recuperation">output.calibration.wltp_h.pa!$C$45:$C$45</definedName>
    <definedName localSheetId="12" name="_has_gear_box_thermal_management">output.calibration.wltp_h.pa!$C$46:$C$46</definedName>
    <definedName localSheetId="12" name="_has_lean_burn">output.calibration.wltp_h.pa!$C$47:$C$47</definedName>
    <definedName localSheetId="12" name="_has_periodically_regenerating_systems">output.calibration.wltp_h.pa!$C$48:$C$48</definedName>
    <definedName localSheetId="12" name="_has_selective_catalytic_reduction">output.calibration.wltp_h.pa!$C$49:$C$49</definedName>
    <definedName localSheetId="12" name="_input_has_start_stop">output.calibration.wltp_h.pa!$C$50:$C$50</definedName>
    <definedName localSheetId="12" name="_input_idle_engine_speed_median">output.calibration.wltp_h.pa!$C$51:$C$51</definedName>
    <definedName localSheetId="12" name="_input_ignition_type">output.calibration.wltp_h.pa!$C$52:$C$52</definedName>
    <definedName localSheetId="12" name="_input_initial_temperature">output.calibration.wltp_h.pa!$C$53:$C$53</definedName>
    <definedName localSheetId="12" name="_is_cycle_hot">output.calibration.wltp_h.pa!$C$54:$C$54</definedName>
    <definedName localSheetId="12" name="_is_hybrid">output.calibration.wltp_h.pa!$C$55:$C$55</definedName>
    <definedName localSheetId="12" name="_k1">output.calibration.wltp_h.pa!$C$56:$C$56</definedName>
    <definedName localSheetId="12" name="_k2">output.calibration.wltp_h.pa!$C$57:$C$57</definedName>
    <definedName localSheetId="12" name="_lock_up_tc_limits">output.calibration.wltp_h.pa!$C$58:$C$58</definedName>
    <definedName localSheetId="12" name="_max_velocity_full_load_correction">output.calibration.wltp_h.pa!$C$59:$C$59</definedName>
    <definedName localSheetId="12" name="_min_engine_on_speed">output.calibration.wltp_h.pa!$C$60:$C$60</definedName>
    <definedName localSheetId="12" name="_min_time_engine_on_after_start">output.calibration.wltp_h.pa!$C$61:$C$61</definedName>
    <definedName localSheetId="12" name="_input_n_dyno_axes">output.calibration.wltp_h.pa!$C$62:$C$62</definedName>
    <definedName localSheetId="12" name="_input_n_wheel_drive">output.calibration.wltp_h.pa!$C$63:$C$63</definedName>
    <definedName localSheetId="12" name="_plateau_acceleration">output.calibration.wltp_h.pa!$C$64:$C$64</definedName>
    <definedName localSheetId="12" name="_input_start_stop_activation_time">output.calibration.wltp_h.pa!$C$65:$C$65</definedName>
    <definedName localSheetId="12" name="_stop_velocity">output.calibration.wltp_h.pa!$C$66:$C$66</definedName>
    <definedName localSheetId="12" name="_time_cold_hot_transition">output.calibration.wltp_h.pa!$C$67:$C$67</definedName>
    <definedName localSheetId="12" name="_time_sample_frequency">output.calibration.wltp_h.pa!$C$68:$C$68</definedName>
    <definedName localSheetId="12" name="_input_tyre_code">output.calibration.wltp_h.pa!$C$69:$C$69</definedName>
    <definedName localSheetId="12" name="_use_dt_gear_shifting">output.calibration.wltp_h.pa!$C$70:$C$70</definedName>
    <definedName localSheetId="12" name="_input_vehicle_mass">output.calibration.wltp_h.pa!$C$71:$C$71</definedName>
    <definedName localSheetId="12" name="_correct_start_stop_with_gears">output.calibration.wltp_h.pa!$C$72:$C$72</definedName>
    <definedName localSheetId="12" name="_engine_max_speed">output.calibration.wltp_h.pa!$C$73:$C$73</definedName>
    <definedName localSheetId="12" name="_engine_moment_inertia">output.calibration.wltp_h.pa!$C$74:$C$74</definedName>
    <definedName localSheetId="12" name="_engine_type">output.calibration.wltp_h.pa!$C$75:$C$75</definedName>
    <definedName localSheetId="12" name="_fuel_carbon_content">output.calibration.wltp_h.pa!$C$76:$C$76</definedName>
    <definedName localSheetId="12" name="_has_exhausted_gas_recirculation">output.calibration.wltp_h.pa!$C$77:$C$77</definedName>
    <definedName localSheetId="12" name="_has_torque_converter">output.calibration.wltp_h.pa!$C$78:$C$78</definedName>
    <definedName localSheetId="12" name="_inertial_factor">output.calibration.wltp_h.pa!$C$79:$C$79</definedName>
    <definedName localSheetId="12" name="_initial_engine_temperature">output.calibration.wltp_h.pa!$C$80:$C$80</definedName>
    <definedName localSheetId="12" name="_initial_state_of_charge">output.calibration.wltp_h.pa!$C$81:$C$81</definedName>
    <definedName localSheetId="12" name="_ki_factor">output.calibration.wltp_h.pa!$C$82:$C$82</definedName>
    <definedName localSheetId="12" name="_max_battery_charging_current">output.calibration.wltp_h.pa!$C$83:$C$83</definedName>
    <definedName localSheetId="12" name="_max_engine_coolant_temperature">output.calibration.wltp_h.pa!$C$84:$C$84</definedName>
    <definedName localSheetId="12" name="_n_gears">output.calibration.wltp_h.pa!$C$85:$C$85</definedName>
    <definedName localSheetId="12" name="_phases_co2_emissions">output.calibration.wltp_h.pa!$C$86:$C$86</definedName>
    <definedName localSheetId="12" name="_road_loads">output.calibration.wltp_h.pa!$C$87:$C$87</definedName>
    <definedName localSheetId="12" name="_specific_gear_shifting">output.calibration.wltp_h.pa!$C$88:$C$88</definedName>
    <definedName localSheetId="12" name="_use_basic_start_stop">output.calibration.wltp_h.pa!$C$89:$C$89</definedName>
    <definedName localSheetId="12" name="_idle_engine_speed_std">output.calibration.wltp_h.pa!$C$90:$C$90</definedName>
    <definedName localSheetId="12" name="_r_wheels">output.calibration.wltp_h.pa!$C$91:$C$91</definedName>
    <definedName localSheetId="12" name="_idle_engine_speed">output.calibration.wltp_h.pa!$C$92:$C$92</definedName>
    <definedName localSheetId="12" name="_engine_max_power">output.calibration.wltp_h.pa!$C$93:$C$93</definedName>
    <definedName localSheetId="12" name="_engine_max_speed_at_max_power">output.calibration.wltp_h.pa!$C$94:$C$94</definedName>
    <definedName localSheetId="12" name="_k5">output.calibration.wltp_h.pa!$C$95:$C$95</definedName>
    <definedName localSheetId="12" name="_engine_mass">output.calibration.wltp_h.pa!$C$96:$C$96</definedName>
    <definedName localSheetId="12" name="_engine_max_torque">output.calibration.wltp_h.pa!$C$97:$C$97</definedName>
    <definedName localSheetId="12" name="_engine_heat_capacity">output.calibration.wltp_h.pa!$C$98:$C$98</definedName>
    <definedName localSheetId="12" name="_equivalent_gear_box_heat_capacity">output.calibration.wltp_h.pa!$C$99:$C$99</definedName>
    <definedName localSheetId="12" name="_phases_integration_times">output.calibration.wltp_h.pa!$C$100:$C$100</definedName>
    <definedName localSheetId="12" name="_co2_emission_value">output.calibration.wltp_h.pa!$C$101:$C$101</definedName>
    <definedName localSheetId="12" name="_declared_co2_emission_value">output.calibration.wltp_h.pa!$C$102:$C$102</definedName>
    <definedName localSheetId="12" name="_r_dynamic">output.calibration.wltp_h.pa!$C$103:$C$103</definedName>
    <definedName localSheetId="12" name="_speed_velocity_ratios">output.calibration.wltp_h.pa!$C$104:$C$104</definedName>
    <definedName localSheetId="12" name="_tyre_dynamic_rolling_coefficient">output.calibration.wltp_h.pa!$C$105:$C$105</definedName>
    <definedName localSheetId="12" name="_max_gear">output.calibration.wltp_h.pa!$C$106:$C$106</definedName>
    <definedName localSheetId="12" name="_velocity_speed_ratios">output.calibration.wltp_h.pa!$C$107:$C$107</definedName>
    <definedName localSheetId="12" name="_GSPV">output.calibration.wltp_h.pa!$C$108:$C$108</definedName>
    <definedName localSheetId="12" name="_GSPV_Cold_Hot">output.calibration.wltp_h.pa!$C$109:$C$109</definedName>
    <definedName localSheetId="12" name="_MVL">output.calibration.wltp_h.pa!$C$110:$C$110</definedName>
    <definedName localSheetId="12" name="_CMV">output.calibration.wltp_h.pa!$C$111:$C$111</definedName>
    <definedName localSheetId="12" name="_CMV_Cold_Hot">output.calibration.wltp_h.pa!$C$112:$C$112</definedName>
    <definedName localSheetId="12" name="_engine_thermostat_temperature">output.calibration.wltp_h.pa!$C$113:$C$113</definedName>
    <definedName localSheetId="12" name="_after_treatment_temperature_threshold">output.calibration.wltp_h.pa!$C$114:$C$114</definedName>
    <definedName localSheetId="12" name="_engine_thermostat_temperature_window">output.calibration.wltp_h.pa!$C$115:$C$115</definedName>
    <definedName localSheetId="12" name="_co2_params_initial_guess">output.calibration.wltp_h.pa!$C$116:$C$116</definedName>
    <definedName localSheetId="12" name="_initial_friction_params">output.calibration.wltp_h.pa!$C$117:$C$117</definedName>
    <definedName localSheetId="12" name="_electric_load">output.calibration.wltp_h.pa!$C$118:$C$118</definedName>
    <definedName localSheetId="12" name="_start_demand">output.calibration.wltp_h.pa!$C$119:$C$119</definedName>
    <definedName localSheetId="12" name="_alternator_initialization_time">output.calibration.wltp_h.pa!$C$120:$C$120</definedName>
    <definedName localSheetId="12" name="_has_sufficient_power">output.calibration.wltp_h.pa!$C$121:$C$121</definedName>
    <definedName localSheetId="12" name="_state_of_charge_balance">output.calibration.wltp_h.pa!$C$122:$C$122</definedName>
    <definedName localSheetId="12" name="_state_of_charge_balance_window">output.calibration.wltp_h.pa!$C$123:$C$123</definedName>
    <definedName localSheetId="12" name="_extended_phases_integration_times">output.calibration.wltp_h.pa!$C$124:$C$124</definedName>
    <definedName localSheetId="12" name="_extended_phases_co2_emissions">output.calibration.wltp_h.pa!$C$125:$C$125</definedName>
    <definedName localSheetId="12" name="_calibration_status">output.calibration.wltp_h.pa!$C$126:$C$126</definedName>
    <definedName localSheetId="12" name="_co2_params_calibrated">output.calibration.wltp_h.pa!$C$127:$C$127</definedName>
    <definedName localSheetId="12" name="_optimal_efficiency">output.calibration.wltp_h.pa!$C$128:$C$128</definedName>
    <definedName localSheetId="12" name="_at_scores">output.calibration.wltp_h.pa!$C$129:$C$129</definedName>
    <definedName localSheetId="13" name="_input_alternator_currents">output.calibration.wltp_h.ts!$A$3:$A$1802</definedName>
    <definedName localSheetId="13" name="_input_battery_currents">output.calibration.wltp_h.ts!$B$3:$B$1802</definedName>
    <definedName localSheetId="13" name="_input_engine_coolant_temperatures">output.calibration.wltp_h.ts!$C$3:$C$1802</definedName>
    <definedName localSheetId="13" name="_input_engine_speeds_out">output.calibration.wltp_h.ts!$D$3:$D$1802</definedName>
    <definedName localSheetId="13" name="_times">output.calibration.wltp_h.ts!$E$3:$E$1802</definedName>
    <definedName localSheetId="13" name="_input_velocities">output.calibration.wltp_h.ts!$F$3:$F$1802</definedName>
    <definedName localSheetId="13" name="_accelerations">output.calibration.wltp_h.ts!$G$3:$G$1802</definedName>
    <definedName localSheetId="13" name="_alternator_powers_demand">output.calibration.wltp_h.ts!$H$3:$H$1802</definedName>
    <definedName localSheetId="13" name="_angle_slopes">output.calibration.wltp_h.ts!$I$3:$I$1802</definedName>
    <definedName localSheetId="13" name="_auxiliaries_torque_losses">output.calibration.wltp_h.ts!$J$3:$J$1802</definedName>
    <definedName localSheetId="13" name="_engine_temperature_derivatives">output.calibration.wltp_h.ts!$K$3:$K$1802</definedName>
    <definedName localSheetId="13" name="_climbing_force">output.calibration.wltp_h.ts!$L$3:$L$1802</definedName>
    <definedName localSheetId="13" name="_state_of_charges">output.calibration.wltp_h.ts!$M$3:$M$1802</definedName>
    <definedName localSheetId="13" name="_motive_powers">output.calibration.wltp_h.ts!$N$3:$N$1802</definedName>
    <definedName localSheetId="13" name="_on_engine">output.calibration.wltp_h.ts!$O$3:$O$1802</definedName>
    <definedName localSheetId="13" name="_auxiliaries_power_losses">output.calibration.wltp_h.ts!$P$3:$P$1802</definedName>
    <definedName localSheetId="13" name="_engine_starts">output.calibration.wltp_h.ts!$Q$3:$Q$1802</definedName>
    <definedName localSheetId="13" name="_wheel_powers">output.calibration.wltp_h.ts!$R$3:$R$1802</definedName>
    <definedName localSheetId="13" name="_wheel_speeds">output.calibration.wltp_h.ts!$S$3:$S$1802</definedName>
    <definedName localSheetId="13" name="_final_drive_speeds_in">output.calibration.wltp_h.ts!$T$3:$T$1802</definedName>
    <definedName localSheetId="13" name="_wheel_torques">output.calibration.wltp_h.ts!$U$3:$U$1802</definedName>
    <definedName localSheetId="13" name="_gears">output.calibration.wltp_h.ts!$V$3:$V$1802</definedName>
    <definedName localSheetId="13" name="_gear_box_speeds_in">output.calibration.wltp_h.ts!$W$3:$W$1802</definedName>
    <definedName localSheetId="13" name="_gear_shifts">output.calibration.wltp_h.ts!$X$3:$X$1802</definedName>
    <definedName localSheetId="13" name="_engine_speeds_out_hot">output.calibration.wltp_h.ts!$Y$3:$Y$1802</definedName>
    <definedName localSheetId="13" name="_on_idle">output.calibration.wltp_h.ts!$Z$3:$Z$1802</definedName>
    <definedName localSheetId="13" name="_final_drive_torques_in">output.calibration.wltp_h.ts!$AA$3:$AA$1802</definedName>
    <definedName localSheetId="13" name="_final_drive_powers_in">output.calibration.wltp_h.ts!$AB$3:$AB$1802</definedName>
    <definedName localSheetId="13" name="_cold_start_speeds_phases">output.calibration.wltp_h.ts!$AC$3:$AC$1802</definedName>
    <definedName localSheetId="13" name="_cold_start_speeds_delta">output.calibration.wltp_h.ts!$AD$3:$AD$1802</definedName>
    <definedName localSheetId="13" name="_clutch_tc_speeds_delta">output.calibration.wltp_h.ts!$AE$3:$AE$1802</definedName>
    <definedName localSheetId="13" name="_gear_box_efficiencies">output.calibration.wltp_h.ts!$AF$3:$AF$1802</definedName>
    <definedName localSheetId="13" name="_gear_box_temperatures">output.calibration.wltp_h.ts!$AG$3:$AG$1802</definedName>
    <definedName localSheetId="13" name="_gear_box_torques_in">output.calibration.wltp_h.ts!$AH$3:$AH$1802</definedName>
    <definedName localSheetId="13" name="_gear_box_powers_in">output.calibration.wltp_h.ts!$AI$3:$AI$1802</definedName>
    <definedName localSheetId="13" name="_gear_box_torque_losses">output.calibration.wltp_h.ts!$AJ$3:$AJ$1802</definedName>
    <definedName localSheetId="13" name="_clutch_tc_powers">output.calibration.wltp_h.ts!$AK$3:$AK$1802</definedName>
    <definedName localSheetId="13" name="_alternator_statuses">output.calibration.wltp_h.ts!$AL$3:$AL$1802</definedName>
    <definedName localSheetId="13" name="_brake_powers">output.calibration.wltp_h.ts!$AM$3:$AM$1802</definedName>
    <definedName localSheetId="13" name="_engine_powers_out">output.calibration.wltp_h.ts!$AN$3:$AN$1802</definedName>
    <definedName localSheetId="13" name="_missing_powers">output.calibration.wltp_h.ts!$AO$3:$AO$1802</definedName>
    <definedName localSheetId="13" name="_identified_co2_emissions">output.calibration.wltp_h.ts!$AP$3:$AP$1802</definedName>
    <definedName localSheetId="13" name="_active_cylinders">output.calibration.wltp_h.ts!$AQ$3:$AQ$1802</definedName>
    <definedName localSheetId="13" name="_active_exhausted_gas_recirculations">output.calibration.wltp_h.ts!$AR$3:$AR$1802</definedName>
    <definedName localSheetId="13" name="_active_lean_burns">output.calibration.wltp_h.ts!$AS$3:$AS$1802</definedName>
    <definedName localSheetId="13" name="_active_variable_valves">output.calibration.wltp_h.ts!$AT$3:$AT$1802</definedName>
    <definedName localSheetId="13" name="_co2_emissions">output.calibration.wltp_h.ts!$AU$3:$AU$1802</definedName>
    <definedName localSheetId="13" name="_fuel_consumptions">output.calibration.wltp_h.ts!$AV$3:$AV$1802</definedName>
    <definedName localSheetId="14" name="_cycle_name">output.prediction.wltp_l.pa!$C$2:$C$2</definedName>
    <definedName localSheetId="14" name="_active_cylinder_ratios">output.prediction.wltp_l.pa!$C$3:$C$3</definedName>
    <definedName localSheetId="14" name="_air_density">output.prediction.wltp_l.pa!$C$4:$C$4</definedName>
    <definedName localSheetId="14" name="_alternator_efficiency">output.prediction.wltp_l.pa!$C$5:$C$5</definedName>
    <definedName localSheetId="14" name="_alternator_nominal_voltage">output.prediction.wltp_l.pa!$C$6:$C$6</definedName>
    <definedName localSheetId="14" name="_alternator_off_threshold">output.prediction.wltp_l.pa!$C$7:$C$7</definedName>
    <definedName localSheetId="14" name="_alternator_start_window_width">output.prediction.wltp_l.pa!$C$8:$C$8</definedName>
    <definedName localSheetId="14" name="_angle_slope">output.prediction.wltp_l.pa!$C$9:$C$9</definedName>
    <definedName localSheetId="14" name="_auxiliaries_power_loss">output.prediction.wltp_l.pa!$C$10:$C$10</definedName>
    <definedName localSheetId="14" name="_auxiliaries_torque_loss">output.prediction.wltp_l.pa!$C$11:$C$11</definedName>
    <definedName localSheetId="14" name="_battery_capacity">output.prediction.wltp_l.pa!$C$12:$C$12</definedName>
    <definedName localSheetId="14" name="_calibration_tc_speed_threshold">output.prediction.wltp_l.pa!$C$13:$C$13</definedName>
    <definedName localSheetId="14" name="_change_gear_window_width">output.prediction.wltp_l.pa!$C$14:$C$14</definedName>
    <definedName localSheetId="14" name="_correct_f0">output.prediction.wltp_l.pa!$C$15:$C$15</definedName>
    <definedName localSheetId="14" name="_cycle_type">output.prediction.wltp_l.pa!$C$16:$C$16</definedName>
    <definedName localSheetId="14" name="_delta_time_engine_starter">output.prediction.wltp_l.pa!$C$17:$C$17</definedName>
    <definedName localSheetId="14" name="_enable_phases_willans">output.prediction.wltp_l.pa!$C$18:$C$18</definedName>
    <definedName localSheetId="14" name="_enable_willans">output.prediction.wltp_l.pa!$C$19:$C$19</definedName>
    <definedName localSheetId="14" name="_engine_capacity">output.prediction.wltp_l.pa!$C$20:$C$20</definedName>
    <definedName localSheetId="14" name="_engine_fuel_lower_heating_value">output.prediction.wltp_l.pa!$C$21:$C$21</definedName>
    <definedName localSheetId="14" name="_engine_has_cylinder_deactivation">output.prediction.wltp_l.pa!$C$22:$C$22</definedName>
    <definedName localSheetId="14" name="_engine_has_variable_valve_actuation">output.prediction.wltp_l.pa!$C$23:$C$23</definedName>
    <definedName localSheetId="14" name="_engine_idle_fuel_consumption">output.prediction.wltp_l.pa!$C$24:$C$24</definedName>
    <definedName localSheetId="14" name="_engine_is_turbo">output.prediction.wltp_l.pa!$C$25:$C$25</definedName>
    <definedName localSheetId="14" name="_engine_max_power">output.prediction.wltp_l.pa!$C$26:$C$26</definedName>
    <definedName localSheetId="14" name="_engine_max_speed_at_max_power">output.prediction.wltp_l.pa!$C$27:$C$27</definedName>
    <definedName localSheetId="14" name="_engine_stroke">output.prediction.wltp_l.pa!$C$28:$C$28</definedName>
    <definedName localSheetId="14" name="_engine_type">output.prediction.wltp_l.pa!$C$29:$C$29</definedName>
    <definedName localSheetId="14" name="_final_drive_efficiency">output.prediction.wltp_l.pa!$C$30:$C$30</definedName>
    <definedName localSheetId="14" name="_final_drive_ratio">output.prediction.wltp_l.pa!$C$31:$C$31</definedName>
    <definedName localSheetId="14" name="_fuel_carbon_content_percentage">output.prediction.wltp_l.pa!$C$32:$C$32</definedName>
    <definedName localSheetId="14" name="_fuel_saving_at_strategy">output.prediction.wltp_l.pa!$C$33:$C$33</definedName>
    <definedName localSheetId="14" name="_fuel_type">output.prediction.wltp_l.pa!$C$34:$C$34</definedName>
    <definedName localSheetId="14" name="_full_load_powers">output.prediction.wltp_l.pa!$C$35:$C$35</definedName>
    <definedName localSheetId="14" name="_full_load_speeds">output.prediction.wltp_l.pa!$C$36:$C$36</definedName>
    <definedName localSheetId="14" name="_gear_box_ratios">output.prediction.wltp_l.pa!$C$37:$C$37</definedName>
    <definedName localSheetId="14" name="_gear_box_temperature_references">output.prediction.wltp_l.pa!$C$38:$C$38</definedName>
    <definedName localSheetId="14" name="_gear_box_type">output.prediction.wltp_l.pa!$C$39:$C$39</definedName>
    <definedName localSheetId="14" name="_has_energy_recuperation">output.prediction.wltp_l.pa!$C$40:$C$40</definedName>
    <definedName localSheetId="14" name="_has_exhausted_gas_recirculation">output.prediction.wltp_l.pa!$C$41:$C$41</definedName>
    <definedName localSheetId="14" name="_has_gear_box_thermal_management">output.prediction.wltp_l.pa!$C$42:$C$42</definedName>
    <definedName localSheetId="14" name="_has_lean_burn">output.prediction.wltp_l.pa!$C$43:$C$43</definedName>
    <definedName localSheetId="14" name="_has_periodically_regenerating_systems">output.prediction.wltp_l.pa!$C$44:$C$44</definedName>
    <definedName localSheetId="14" name="_has_selective_catalytic_reduction">output.prediction.wltp_l.pa!$C$45:$C$45</definedName>
    <definedName localSheetId="14" name="_has_start_stop">output.prediction.wltp_l.pa!$C$46:$C$46</definedName>
    <definedName localSheetId="14" name="_has_torque_converter">output.prediction.wltp_l.pa!$C$47:$C$47</definedName>
    <definedName localSheetId="14" name="_idle_engine_speed_median">output.prediction.wltp_l.pa!$C$48:$C$48</definedName>
    <definedName localSheetId="14" name="_idle_engine_speed_std">output.prediction.wltp_l.pa!$C$49:$C$49</definedName>
    <definedName localSheetId="14" name="_ignition_type">output.prediction.wltp_l.pa!$C$50:$C$50</definedName>
    <definedName localSheetId="14" name="_is_cycle_hot">output.prediction.wltp_l.pa!$C$51:$C$51</definedName>
    <definedName localSheetId="14" name="_is_hybrid">output.prediction.wltp_l.pa!$C$52:$C$52</definedName>
    <definedName localSheetId="14" name="_k1">output.prediction.wltp_l.pa!$C$53:$C$53</definedName>
    <definedName localSheetId="14" name="_k2">output.prediction.wltp_l.pa!$C$54:$C$54</definedName>
    <definedName localSheetId="14" name="_ki_factor">output.prediction.wltp_l.pa!$C$55:$C$55</definedName>
    <definedName localSheetId="14" name="_lock_up_tc_limits">output.prediction.wltp_l.pa!$C$56:$C$56</definedName>
    <definedName localSheetId="14" name="_max_velocity_full_load_correction">output.prediction.wltp_l.pa!$C$57:$C$57</definedName>
    <definedName localSheetId="14" name="_min_engine_on_speed">output.prediction.wltp_l.pa!$C$58:$C$58</definedName>
    <definedName localSheetId="14" name="_min_time_engine_on_after_start">output.prediction.wltp_l.pa!$C$59:$C$59</definedName>
    <definedName localSheetId="14" name="_n_wheel_drive">output.prediction.wltp_l.pa!$C$60:$C$60</definedName>
    <definedName localSheetId="14" name="_plateau_acceleration">output.prediction.wltp_l.pa!$C$61:$C$61</definedName>
    <definedName localSheetId="14" name="_start_stop_activation_time">output.prediction.wltp_l.pa!$C$62:$C$62</definedName>
    <definedName localSheetId="14" name="_stop_velocity">output.prediction.wltp_l.pa!$C$63:$C$63</definedName>
    <definedName localSheetId="14" name="_time_cold_hot_transition">output.prediction.wltp_l.pa!$C$64:$C$64</definedName>
    <definedName localSheetId="14" name="_time_sample_frequency">output.prediction.wltp_l.pa!$C$65:$C$65</definedName>
    <definedName localSheetId="14" name="_tyre_code">output.prediction.wltp_l.pa!$C$66:$C$66</definedName>
    <definedName localSheetId="14" name="_tyre_dynamic_rolling_coefficient">output.prediction.wltp_l.pa!$C$67:$C$67</definedName>
    <definedName localSheetId="14" name="_use_dt_gear_shifting">output.prediction.wltp_l.pa!$C$68:$C$68</definedName>
    <definedName localSheetId="14" name="_initial_temperature">output.prediction.wltp_l.pa!$C$69:$C$69</definedName>
    <definedName localSheetId="14" name="_correct_start_stop_with_gears">output.prediction.wltp_l.pa!$C$70:$C$70</definedName>
    <definedName localSheetId="14" name="_engine_mass">output.prediction.wltp_l.pa!$C$71:$C$71</definedName>
    <definedName localSheetId="14" name="_engine_max_speed">output.prediction.wltp_l.pa!$C$72:$C$72</definedName>
    <definedName localSheetId="14" name="_engine_max_torque">output.prediction.wltp_l.pa!$C$73:$C$73</definedName>
    <definedName localSheetId="14" name="_engine_moment_inertia">output.prediction.wltp_l.pa!$C$74:$C$74</definedName>
    <definedName localSheetId="14" name="_fuel_carbon_content">output.prediction.wltp_l.pa!$C$75:$C$75</definedName>
    <definedName localSheetId="14" name="_idle_engine_speed">output.prediction.wltp_l.pa!$C$76:$C$76</definedName>
    <definedName localSheetId="14" name="_initial_state_of_charge">output.prediction.wltp_l.pa!$C$77:$C$77</definedName>
    <definedName localSheetId="14" name="_n_dyno_axes">output.prediction.wltp_l.pa!$C$78:$C$78</definedName>
    <definedName localSheetId="14" name="_n_gears">output.prediction.wltp_l.pa!$C$79:$C$79</definedName>
    <definedName localSheetId="14" name="_specific_gear_shifting">output.prediction.wltp_l.pa!$C$80:$C$80</definedName>
    <definedName localSheetId="14" name="_use_basic_start_stop">output.prediction.wltp_l.pa!$C$81:$C$81</definedName>
    <definedName localSheetId="14" name="_engine_heat_capacity">output.prediction.wltp_l.pa!$C$82:$C$82</definedName>
    <definedName localSheetId="14" name="_equivalent_gear_box_heat_capacity">output.prediction.wltp_l.pa!$C$83:$C$83</definedName>
    <definedName localSheetId="14" name="_inertial_factor">output.prediction.wltp_l.pa!$C$84:$C$84</definedName>
    <definedName localSheetId="14" name="_r_wheels">output.prediction.wltp_l.pa!$C$85:$C$85</definedName>
    <definedName localSheetId="14" name="_initial_engine_temperature">output.prediction.wltp_l.pa!$C$86:$C$86</definedName>
    <definedName localSheetId="14" name="_r_dynamic">output.prediction.wltp_l.pa!$C$87:$C$87</definedName>
    <definedName localSheetId="14" name="_speed_velocity_ratios">output.prediction.wltp_l.pa!$C$88:$C$88</definedName>
    <definedName localSheetId="14" name="_k5">output.prediction.wltp_l.pa!$C$89:$C$89</definedName>
    <definedName localSheetId="14" name="_max_gear">output.prediction.wltp_l.pa!$C$90:$C$90</definedName>
    <definedName localSheetId="14" name="_velocity_speed_ratios">output.prediction.wltp_l.pa!$C$91:$C$91</definedName>
    <definedName localSheetId="14" name="_phases_integration_times">output.prediction.wltp_l.pa!$C$92:$C$92</definedName>
    <definedName localSheetId="14" name="_start_demand">output.prediction.wltp_l.pa!$C$93:$C$93</definedName>
    <definedName localSheetId="15" name="_times">output.prediction.wltp_l.ts!$A$3:$A$1803</definedName>
    <definedName localSheetId="15" name="_angle_slopes">output.prediction.wltp_l.ts!$B$3:$B$1803</definedName>
    <definedName localSheetId="15" name="_auxiliaries_torque_losses">output.prediction.wltp_l.ts!$C$3:$C$1803</definedName>
    <definedName localSheetId="16" name="_input_cycle_name">output.calibration.wltp_l.pa!$C$2:$C$2</definedName>
    <definedName localSheetId="16" name="_input_active_cylinder_ratios">output.calibration.wltp_l.pa!$C$3:$C$3</definedName>
    <definedName localSheetId="16" name="_air_density">output.calibration.wltp_l.pa!$C$4:$C$4</definedName>
    <definedName localSheetId="16" name="_input_alternator_efficiency">output.calibration.wltp_l.pa!$C$5:$C$5</definedName>
    <definedName localSheetId="16" name="_input_alternator_nominal_power">output.calibration.wltp_l.pa!$C$6:$C$6</definedName>
    <definedName localSheetId="16" name="_input_alternator_nominal_voltage">output.calibration.wltp_l.pa!$C$7:$C$7</definedName>
    <definedName localSheetId="16" name="_alternator_off_threshold">output.calibration.wltp_l.pa!$C$8:$C$8</definedName>
    <definedName localSheetId="16" name="_alternator_start_window_width">output.calibration.wltp_l.pa!$C$9:$C$9</definedName>
    <definedName localSheetId="16" name="_angle_slope">output.calibration.wltp_l.pa!$C$10:$C$10</definedName>
    <definedName localSheetId="16" name="_auxiliaries_power_loss">output.calibration.wltp_l.pa!$C$11:$C$11</definedName>
    <definedName localSheetId="16" name="_auxiliaries_torque_loss">output.calibration.wltp_l.pa!$C$12:$C$12</definedName>
    <definedName localSheetId="16" name="_input_battery_capacity">output.calibration.wltp_l.pa!$C$13:$C$13</definedName>
    <definedName localSheetId="16" name="_calibration_tc_speed_threshold">output.calibration.wltp_l.pa!$C$14:$C$14</definedName>
    <definedName localSheetId="16" name="_change_gear_window_width">output.calibration.wltp_l.pa!$C$15:$C$15</definedName>
    <definedName localSheetId="16" name="_correct_f0">output.calibration.wltp_l.pa!$C$16:$C$16</definedName>
    <definedName localSheetId="16" name="_input_cycle_type">output.calibration.wltp_l.pa!$C$17:$C$17</definedName>
    <definedName localSheetId="16" name="_delta_time_engine_starter">output.calibration.wltp_l.pa!$C$18:$C$18</definedName>
    <definedName localSheetId="16" name="_enable_phases_willans">output.calibration.wltp_l.pa!$C$19:$C$19</definedName>
    <definedName localSheetId="16" name="_enable_willans">output.calibration.wltp_l.pa!$C$20:$C$20</definedName>
    <definedName localSheetId="16" name="_input_engine_capacity">output.calibration.wltp_l.pa!$C$21:$C$21</definedName>
    <definedName localSheetId="16" name="_input_engine_fuel_lower_heating_value">output.calibration.wltp_l.pa!$C$22:$C$22</definedName>
    <definedName localSheetId="16" name="_engine_has_cylinder_deactivation">output.calibration.wltp_l.pa!$C$23:$C$23</definedName>
    <definedName localSheetId="16" name="_engine_has_variable_valve_actuation">output.calibration.wltp_l.pa!$C$24:$C$24</definedName>
    <definedName localSheetId="16" name="_input_engine_idle_fuel_consumption">output.calibration.wltp_l.pa!$C$25:$C$25</definedName>
    <definedName localSheetId="16" name="_input_engine_is_turbo">output.calibration.wltp_l.pa!$C$26:$C$26</definedName>
    <definedName localSheetId="16" name="_input_engine_stroke">output.calibration.wltp_l.pa!$C$27:$C$27</definedName>
    <definedName localSheetId="16" name="_final_drive_efficiency">output.calibration.wltp_l.pa!$C$28:$C$28</definedName>
    <definedName localSheetId="16" name="_input_final_drive_ratio">output.calibration.wltp_l.pa!$C$29:$C$29</definedName>
    <definedName localSheetId="16" name="_input_fuel_carbon_content_percentage">output.calibration.wltp_l.pa!$C$30:$C$30</definedName>
    <definedName localSheetId="16" name="_input_fuel_saving_at_strategy">output.calibration.wltp_l.pa!$C$31:$C$31</definedName>
    <definedName localSheetId="16" name="_input_fuel_type">output.calibration.wltp_l.pa!$C$32:$C$32</definedName>
    <definedName localSheetId="16" name="_input_full_load_powers">output.calibration.wltp_l.pa!$C$33:$C$33</definedName>
    <definedName localSheetId="16" name="_input_full_load_speeds">output.calibration.wltp_l.pa!$C$34:$C$34</definedName>
    <definedName localSheetId="16" name="_input_gear_box_ratios">output.calibration.wltp_l.pa!$C$35:$C$35</definedName>
    <definedName localSheetId="16" name="_gear_box_temperature_references">output.calibration.wltp_l.pa!$C$36:$C$36</definedName>
    <definedName localSheetId="16" name="_input_gear_box_type">output.calibration.wltp_l.pa!$C$37:$C$37</definedName>
    <definedName localSheetId="16" name="_input_has_energy_recuperation">output.calibration.wltp_l.pa!$C$38:$C$38</definedName>
    <definedName localSheetId="16" name="_has_gear_box_thermal_management">output.calibration.wltp_l.pa!$C$39:$C$39</definedName>
    <definedName localSheetId="16" name="_has_lean_burn">output.calibration.wltp_l.pa!$C$40:$C$40</definedName>
    <definedName localSheetId="16" name="_has_periodically_regenerating_systems">output.calibration.wltp_l.pa!$C$41:$C$41</definedName>
    <definedName localSheetId="16" name="_has_selective_catalytic_reduction">output.calibration.wltp_l.pa!$C$42:$C$42</definedName>
    <definedName localSheetId="16" name="_input_has_start_stop">output.calibration.wltp_l.pa!$C$43:$C$43</definedName>
    <definedName localSheetId="16" name="_input_idle_engine_speed_median">output.calibration.wltp_l.pa!$C$44:$C$44</definedName>
    <definedName localSheetId="16" name="_input_ignition_type">output.calibration.wltp_l.pa!$C$45:$C$45</definedName>
    <definedName localSheetId="16" name="_is_cycle_hot">output.calibration.wltp_l.pa!$C$46:$C$46</definedName>
    <definedName localSheetId="16" name="_is_hybrid">output.calibration.wltp_l.pa!$C$47:$C$47</definedName>
    <definedName localSheetId="16" name="_k1">output.calibration.wltp_l.pa!$C$48:$C$48</definedName>
    <definedName localSheetId="16" name="_k2">output.calibration.wltp_l.pa!$C$49:$C$49</definedName>
    <definedName localSheetId="16" name="_lock_up_tc_limits">output.calibration.wltp_l.pa!$C$50:$C$50</definedName>
    <definedName localSheetId="16" name="_max_velocity_full_load_correction">output.calibration.wltp_l.pa!$C$51:$C$51</definedName>
    <definedName localSheetId="16" name="_min_engine_on_speed">output.calibration.wltp_l.pa!$C$52:$C$52</definedName>
    <definedName localSheetId="16" name="_min_time_engine_on_after_start">output.calibration.wltp_l.pa!$C$53:$C$53</definedName>
    <definedName localSheetId="16" name="_input_n_dyno_axes">output.calibration.wltp_l.pa!$C$54:$C$54</definedName>
    <definedName localSheetId="16" name="_n_wheel_drive">output.calibration.wltp_l.pa!$C$55:$C$55</definedName>
    <definedName localSheetId="16" name="_plateau_acceleration">output.calibration.wltp_l.pa!$C$56:$C$56</definedName>
    <definedName localSheetId="16" name="_input_start_stop_activation_time">output.calibration.wltp_l.pa!$C$57:$C$57</definedName>
    <definedName localSheetId="16" name="_stop_velocity">output.calibration.wltp_l.pa!$C$58:$C$58</definedName>
    <definedName localSheetId="16" name="_time_cold_hot_transition">output.calibration.wltp_l.pa!$C$59:$C$59</definedName>
    <definedName localSheetId="16" name="_time_sample_frequency">output.calibration.wltp_l.pa!$C$60:$C$60</definedName>
    <definedName localSheetId="16" name="_input_tyre_code">output.calibration.wltp_l.pa!$C$61:$C$61</definedName>
    <definedName localSheetId="16" name="_use_dt_gear_shifting">output.calibration.wltp_l.pa!$C$62:$C$62</definedName>
    <definedName localSheetId="16" name="_initial_temperature">output.calibration.wltp_l.pa!$C$63:$C$63</definedName>
    <definedName localSheetId="16" name="_correct_start_stop_with_gears">output.calibration.wltp_l.pa!$C$64:$C$64</definedName>
    <definedName localSheetId="16" name="_engine_max_speed">output.calibration.wltp_l.pa!$C$65:$C$65</definedName>
    <definedName localSheetId="16" name="_engine_moment_inertia">output.calibration.wltp_l.pa!$C$66:$C$66</definedName>
    <definedName localSheetId="16" name="_engine_type">output.calibration.wltp_l.pa!$C$67:$C$67</definedName>
    <definedName localSheetId="16" name="_fuel_carbon_content">output.calibration.wltp_l.pa!$C$68:$C$68</definedName>
    <definedName localSheetId="16" name="_has_exhausted_gas_recirculation">output.calibration.wltp_l.pa!$C$69:$C$69</definedName>
    <definedName localSheetId="16" name="_has_torque_converter">output.calibration.wltp_l.pa!$C$70:$C$70</definedName>
    <definedName localSheetId="16" name="_inertial_factor">output.calibration.wltp_l.pa!$C$71:$C$71</definedName>
    <definedName localSheetId="16" name="_initial_state_of_charge">output.calibration.wltp_l.pa!$C$72:$C$72</definedName>
    <definedName localSheetId="16" name="_ki_factor">output.calibration.wltp_l.pa!$C$73:$C$73</definedName>
    <definedName localSheetId="16" name="_n_gears">output.calibration.wltp_l.pa!$C$74:$C$74</definedName>
    <definedName localSheetId="16" name="_specific_gear_shifting">output.calibration.wltp_l.pa!$C$75:$C$75</definedName>
    <definedName localSheetId="16" name="_use_basic_start_stop">output.calibration.wltp_l.pa!$C$76:$C$76</definedName>
    <definedName localSheetId="16" name="_r_wheels">output.calibration.wltp_l.pa!$C$77:$C$77</definedName>
    <definedName localSheetId="16" name="_initial_engine_temperature">output.calibration.wltp_l.pa!$C$78:$C$78</definedName>
    <definedName localSheetId="16" name="_k5">output.calibration.wltp_l.pa!$C$79:$C$79</definedName>
    <definedName localSheetId="16" name="_phases_integration_times">output.calibration.wltp_l.pa!$C$80:$C$80</definedName>
    <definedName localSheetId="16" name="_idle_engine_speed_std">output.calibration.wltp_l.pa!$C$81:$C$81</definedName>
    <definedName localSheetId="16" name="_idle_engine_speed">output.calibration.wltp_l.pa!$C$82:$C$82</definedName>
    <definedName localSheetId="16" name="_engine_max_power">output.calibration.wltp_l.pa!$C$83:$C$83</definedName>
    <definedName localSheetId="16" name="_engine_max_speed_at_max_power">output.calibration.wltp_l.pa!$C$84:$C$84</definedName>
    <definedName localSheetId="16" name="_engine_mass">output.calibration.wltp_l.pa!$C$85:$C$85</definedName>
    <definedName localSheetId="16" name="_engine_max_torque">output.calibration.wltp_l.pa!$C$86:$C$86</definedName>
    <definedName localSheetId="16" name="_engine_heat_capacity">output.calibration.wltp_l.pa!$C$87:$C$87</definedName>
    <definedName localSheetId="16" name="_equivalent_gear_box_heat_capacity">output.calibration.wltp_l.pa!$C$88:$C$88</definedName>
    <definedName localSheetId="16" name="_tyre_dynamic_rolling_coefficient">output.calibration.wltp_l.pa!$C$89:$C$89</definedName>
    <definedName localSheetId="16" name="_r_dynamic">output.calibration.wltp_l.pa!$C$90:$C$90</definedName>
    <definedName localSheetId="16" name="_speed_velocity_ratios">output.calibration.wltp_l.pa!$C$91:$C$91</definedName>
    <definedName localSheetId="16" name="_max_gear">output.calibration.wltp_l.pa!$C$92:$C$92</definedName>
    <definedName localSheetId="16" name="_velocity_speed_ratios">output.calibration.wltp_l.pa!$C$93:$C$93</definedName>
    <definedName localSheetId="16" name="_start_demand">output.calibration.wltp_l.pa!$C$94:$C$94</definedName>
    <definedName localSheetId="17" name="_times">output.calibration.wltp_l.ts!$A$3:$A$1803</definedName>
    <definedName localSheetId="17" name="_angle_slopes">output.calibration.wltp_l.ts!$B$3:$B$1803</definedName>
    <definedName localSheetId="17" name="_auxiliaries_torque_losses">output.calibration.wltp_l.ts!$C$3:$C$1803</definedName>
    <definedName localSheetId="18" name="_active_cylinder_ratios">output.precondition.wltp_p.pa!$C$2:$C$2</definedName>
    <definedName localSheetId="18" name="_air_density">output.precondition.wltp_p.pa!$C$3:$C$3</definedName>
    <definedName localSheetId="18" name="_alternator_efficiency">output.precondition.wltp_p.pa!$C$4:$C$4</definedName>
    <definedName localSheetId="18" name="_alternator_off_threshold">output.precondition.wltp_p.pa!$C$5:$C$5</definedName>
    <definedName localSheetId="18" name="_alternator_start_window_width">output.precondition.wltp_p.pa!$C$6:$C$6</definedName>
    <definedName localSheetId="18" name="_angle_slope">output.precondition.wltp_p.pa!$C$7:$C$7</definedName>
    <definedName localSheetId="18" name="_auxiliaries_power_loss">output.precondition.wltp_p.pa!$C$8:$C$8</definedName>
    <definedName localSheetId="18" name="_auxiliaries_torque_loss">output.precondition.wltp_p.pa!$C$9:$C$9</definedName>
    <definedName localSheetId="18" name="_calibration_tc_speed_threshold">output.precondition.wltp_p.pa!$C$10:$C$10</definedName>
    <definedName localSheetId="18" name="_change_gear_window_width">output.precondition.wltp_p.pa!$C$11:$C$11</definedName>
    <definedName localSheetId="18" name="_correct_f0">output.precondition.wltp_p.pa!$C$12:$C$12</definedName>
    <definedName localSheetId="18" name="_delta_time_engine_starter">output.precondition.wltp_p.pa!$C$13:$C$13</definedName>
    <definedName localSheetId="18" name="_enable_phases_willans">output.precondition.wltp_p.pa!$C$14:$C$14</definedName>
    <definedName localSheetId="18" name="_enable_willans">output.precondition.wltp_p.pa!$C$15:$C$15</definedName>
    <definedName localSheetId="18" name="_engine_has_cylinder_deactivation">output.precondition.wltp_p.pa!$C$16:$C$16</definedName>
    <definedName localSheetId="18" name="_engine_has_variable_valve_actuation">output.precondition.wltp_p.pa!$C$17:$C$17</definedName>
    <definedName localSheetId="18" name="_engine_is_turbo">output.precondition.wltp_p.pa!$C$18:$C$18</definedName>
    <definedName localSheetId="18" name="_final_drive_efficiency">output.precondition.wltp_p.pa!$C$19:$C$19</definedName>
    <definedName localSheetId="18" name="_final_drive_ratio">output.precondition.wltp_p.pa!$C$20:$C$20</definedName>
    <definedName localSheetId="18" name="_fuel_saving_at_strategy">output.precondition.wltp_p.pa!$C$21:$C$21</definedName>
    <definedName localSheetId="18" name="_gear_box_temperature_references">output.precondition.wltp_p.pa!$C$22:$C$22</definedName>
    <definedName localSheetId="18" name="_has_energy_recuperation">output.precondition.wltp_p.pa!$C$23:$C$23</definedName>
    <definedName localSheetId="18" name="_has_gear_box_thermal_management">output.precondition.wltp_p.pa!$C$24:$C$24</definedName>
    <definedName localSheetId="18" name="_has_lean_burn">output.precondition.wltp_p.pa!$C$25:$C$25</definedName>
    <definedName localSheetId="18" name="_has_periodically_regenerating_systems">output.precondition.wltp_p.pa!$C$26:$C$26</definedName>
    <definedName localSheetId="18" name="_has_selective_catalytic_reduction">output.precondition.wltp_p.pa!$C$27:$C$27</definedName>
    <definedName localSheetId="18" name="_has_start_stop">output.precondition.wltp_p.pa!$C$28:$C$28</definedName>
    <definedName localSheetId="18" name="_is_cycle_hot">output.precondition.wltp_p.pa!$C$29:$C$29</definedName>
    <definedName localSheetId="18" name="_is_hybrid">output.precondition.wltp_p.pa!$C$30:$C$30</definedName>
    <definedName localSheetId="18" name="_k1">output.precondition.wltp_p.pa!$C$31:$C$31</definedName>
    <definedName localSheetId="18" name="_k2">output.precondition.wltp_p.pa!$C$32:$C$32</definedName>
    <definedName localSheetId="18" name="_lock_up_tc_limits">output.precondition.wltp_p.pa!$C$33:$C$33</definedName>
    <definedName localSheetId="18" name="_max_velocity_full_load_correction">output.precondition.wltp_p.pa!$C$34:$C$34</definedName>
    <definedName localSheetId="18" name="_min_engine_on_speed">output.precondition.wltp_p.pa!$C$35:$C$35</definedName>
    <definedName localSheetId="18" name="_min_time_engine_on_after_start">output.precondition.wltp_p.pa!$C$36:$C$36</definedName>
    <definedName localSheetId="18" name="_n_wheel_drive">output.precondition.wltp_p.pa!$C$37:$C$37</definedName>
    <definedName localSheetId="18" name="_plateau_acceleration">output.precondition.wltp_p.pa!$C$38:$C$38</definedName>
    <definedName localSheetId="18" name="_start_stop_activation_time">output.precondition.wltp_p.pa!$C$39:$C$39</definedName>
    <definedName localSheetId="18" name="_stop_velocity">output.precondition.wltp_p.pa!$C$40:$C$40</definedName>
    <definedName localSheetId="18" name="_time_cold_hot_transition">output.precondition.wltp_p.pa!$C$41:$C$41</definedName>
    <definedName localSheetId="18" name="_time_sample_frequency">output.precondition.wltp_p.pa!$C$42:$C$42</definedName>
    <definedName localSheetId="18" name="_use_dt_gear_shifting">output.precondition.wltp_p.pa!$C$43:$C$43</definedName>
    <definedName localSheetId="18" name="_ki_factor">output.precondition.wltp_p.pa!$C$44:$C$44</definedName>
    <definedName localSheetId="18" name="_use_basic_start_stop">output.precondition.wltp_p.pa!$C$45:$C$45</definedName>
    <definedName localSheetId="18" name="_k5">output.precondition.wltp_p.pa!$C$46:$C$46</definedName>
    <definedName localSheetId="18" name="_idle_engine_speed_std">output.precondition.wltp_p.pa!$C$47:$C$47</definedName>
    <definedName localSheetId="18" name="_tyre_dynamic_rolling_coefficient">output.precondition.wltp_p.pa!$C$48:$C$48</definedName>
    <definedName localSheetId="19" name="_model_selections_alternator_model_prediction_nedc_h_from">data.calibration.model_scores!$B$5:$B$5</definedName>
    <definedName localSheetId="19" name="_model_selections_alternator_model_prediction_nedc_h_status">data.calibration.model_scores!$C$5:$C$5</definedName>
    <definedName localSheetId="19" name="_model_selections_alternator_model_prediction_nedc_l_from">data.calibration.model_scores!$D$5:$D$5</definedName>
    <definedName localSheetId="19" name="_model_selections_alternator_model_prediction_nedc_l_status">data.calibration.model_scores!$E$5:$E$5</definedName>
    <definedName localSheetId="19" name="_model_selections_alternator_model_prediction_wltp_h_from">data.calibration.model_scores!$F$5:$F$5</definedName>
    <definedName localSheetId="19" name="_model_selections_alternator_model_prediction_wltp_h_status">data.calibration.model_scores!$G$5:$G$5</definedName>
    <definedName localSheetId="19" name="_model_selections_alternator_model_prediction_wltp_l_from">data.calibration.model_scores!$H$5:$H$5</definedName>
    <definedName localSheetId="19" name="_model_selections_alternator_model_prediction_wltp_l_status">data.calibration.model_scores!$I$5:$I$5</definedName>
    <definedName localSheetId="19" name="_model_selections_alternator_model_calibration_wltp_h_from">data.calibration.model_scores!$J$5:$J$5</definedName>
    <definedName localSheetId="19" name="_model_selections_alternator_model_calibration_wltp_h_status">data.calibration.model_scores!$K$5:$K$5</definedName>
    <definedName localSheetId="19" name="_model_selections_alternator_model_calibration_wltp_l_from">data.calibration.model_scores!$L$5:$L$5</definedName>
    <definedName localSheetId="19" name="_model_selections_alternator_model_calibration_wltp_l_status">data.calibration.model_scores!$M$5:$M$5</definedName>
    <definedName localSheetId="19" name="_model_selections_at_model_prediction_nedc_h_from">data.calibration.model_scores!$B$6:$B$6</definedName>
    <definedName localSheetId="19" name="_model_selections_at_model_prediction_nedc_h_status">data.calibration.model_scores!$C$6:$C$6</definedName>
    <definedName localSheetId="19" name="_model_selections_at_model_prediction_nedc_l_from">data.calibration.model_scores!$D$6:$D$6</definedName>
    <definedName localSheetId="19" name="_model_selections_at_model_prediction_nedc_l_status">data.calibration.model_scores!$E$6:$E$6</definedName>
    <definedName localSheetId="19" name="_model_selections_at_model_prediction_wltp_h_from">data.calibration.model_scores!$F$6:$F$6</definedName>
    <definedName localSheetId="19" name="_model_selections_at_model_prediction_wltp_h_status">data.calibration.model_scores!$G$6:$G$6</definedName>
    <definedName localSheetId="19" name="_model_selections_at_model_prediction_wltp_l_from">data.calibration.model_scores!$H$6:$H$6</definedName>
    <definedName localSheetId="19" name="_model_selections_at_model_prediction_wltp_l_status">data.calibration.model_scores!$I$6:$I$6</definedName>
    <definedName localSheetId="19" name="_model_selections_at_model_calibration_wltp_h_from">data.calibration.model_scores!$J$6:$J$6</definedName>
    <definedName localSheetId="19" name="_model_selections_at_model_calibration_wltp_h_status">data.calibration.model_scores!$K$6:$K$6</definedName>
    <definedName localSheetId="19" name="_model_selections_at_model_calibration_wltp_l_from">data.calibration.model_scores!$L$6:$L$6</definedName>
    <definedName localSheetId="19" name="_model_selections_at_model_calibration_wltp_l_status">data.calibration.model_scores!$M$6:$M$6</definedName>
    <definedName localSheetId="19" name="_model_selections_clutch_torque_converter_model_prediction_nedc_h_from">data.calibration.model_scores!$B$7:$B$7</definedName>
    <definedName localSheetId="19" name="_model_selections_clutch_torque_converter_model_prediction_nedc_h_status">data.calibration.model_scores!$C$7:$C$7</definedName>
    <definedName localSheetId="19" name="_model_selections_clutch_torque_converter_model_prediction_nedc_l_from">data.calibration.model_scores!$D$7:$D$7</definedName>
    <definedName localSheetId="19" name="_model_selections_clutch_torque_converter_model_prediction_nedc_l_status">data.calibration.model_scores!$E$7:$E$7</definedName>
    <definedName localSheetId="19" name="_model_selections_clutch_torque_converter_model_prediction_wltp_h_from">data.calibration.model_scores!$F$7:$F$7</definedName>
    <definedName localSheetId="19" name="_model_selections_clutch_torque_converter_model_prediction_wltp_h_status">data.calibration.model_scores!$G$7:$G$7</definedName>
    <definedName localSheetId="19" name="_model_selections_clutch_torque_converter_model_prediction_wltp_l_from">data.calibration.model_scores!$H$7:$H$7</definedName>
    <definedName localSheetId="19" name="_model_selections_clutch_torque_converter_model_prediction_wltp_l_status">data.calibration.model_scores!$I$7:$I$7</definedName>
    <definedName localSheetId="19" name="_model_selections_clutch_torque_converter_model_calibration_wltp_h_from">data.calibration.model_scores!$J$7:$J$7</definedName>
    <definedName localSheetId="19" name="_model_selections_clutch_torque_converter_model_calibration_wltp_h_status">data.calibration.model_scores!$K$7:$K$7</definedName>
    <definedName localSheetId="19" name="_model_selections_clutch_torque_converter_model_calibration_wltp_l_from">data.calibration.model_scores!$L$7:$L$7</definedName>
    <definedName localSheetId="19" name="_model_selections_clutch_torque_converter_model_calibration_wltp_l_status">data.calibration.model_scores!$M$7:$M$7</definedName>
    <definedName localSheetId="19" name="_model_selections_co2_params_prediction_nedc_h_from">data.calibration.model_scores!$B$8:$B$8</definedName>
    <definedName localSheetId="19" name="_model_selections_co2_params_prediction_nedc_h_status">data.calibration.model_scores!$C$8:$C$8</definedName>
    <definedName localSheetId="19" name="_model_selections_co2_params_prediction_nedc_l_from">data.calibration.model_scores!$D$8:$D$8</definedName>
    <definedName localSheetId="19" name="_model_selections_co2_params_prediction_nedc_l_status">data.calibration.model_scores!$E$8:$E$8</definedName>
    <definedName localSheetId="19" name="_model_selections_co2_params_prediction_wltp_h_from">data.calibration.model_scores!$F$8:$F$8</definedName>
    <definedName localSheetId="19" name="_model_selections_co2_params_prediction_wltp_h_status">data.calibration.model_scores!$G$8:$G$8</definedName>
    <definedName localSheetId="19" name="_model_selections_co2_params_prediction_wltp_l_from">data.calibration.model_scores!$H$8:$H$8</definedName>
    <definedName localSheetId="19" name="_model_selections_co2_params_prediction_wltp_l_status">data.calibration.model_scores!$I$8:$I$8</definedName>
    <definedName localSheetId="19" name="_model_selections_co2_params_calibration_wltp_h_from">data.calibration.model_scores!$J$8:$J$8</definedName>
    <definedName localSheetId="19" name="_model_selections_co2_params_calibration_wltp_h_status">data.calibration.model_scores!$K$8:$K$8</definedName>
    <definedName localSheetId="19" name="_model_selections_co2_params_calibration_wltp_l_from">data.calibration.model_scores!$L$8:$L$8</definedName>
    <definedName localSheetId="19" name="_model_selections_co2_params_calibration_wltp_l_status">data.calibration.model_scores!$M$8:$M$8</definedName>
    <definedName localSheetId="19" name="_model_selections_engine_cold_start_speed_model_prediction_nedc_h_from">data.calibration.model_scores!$B$9:$B$9</definedName>
    <definedName localSheetId="19" name="_model_selections_engine_cold_start_speed_model_prediction_nedc_h_status">data.calibration.model_scores!$C$9:$C$9</definedName>
    <definedName localSheetId="19" name="_model_selections_engine_cold_start_speed_model_prediction_nedc_l_from">data.calibration.model_scores!$D$9:$D$9</definedName>
    <definedName localSheetId="19" name="_model_selections_engine_cold_start_speed_model_prediction_nedc_l_status">data.calibration.model_scores!$E$9:$E$9</definedName>
    <definedName localSheetId="19" name="_model_selections_engine_cold_start_speed_model_prediction_wltp_h_from">data.calibration.model_scores!$F$9:$F$9</definedName>
    <definedName localSheetId="19" name="_model_selections_engine_cold_start_speed_model_prediction_wltp_h_status">data.calibration.model_scores!$G$9:$G$9</definedName>
    <definedName localSheetId="19" name="_model_selections_engine_cold_start_speed_model_prediction_wltp_l_from">data.calibration.model_scores!$H$9:$H$9</definedName>
    <definedName localSheetId="19" name="_model_selections_engine_cold_start_speed_model_prediction_wltp_l_status">data.calibration.model_scores!$I$9:$I$9</definedName>
    <definedName localSheetId="19" name="_model_selections_engine_cold_start_speed_model_calibration_wltp_h_from">data.calibration.model_scores!$J$9:$J$9</definedName>
    <definedName localSheetId="19" name="_model_selections_engine_cold_start_speed_model_calibration_wltp_h_status">data.calibration.model_scores!$K$9:$K$9</definedName>
    <definedName localSheetId="19" name="_model_selections_engine_cold_start_speed_model_calibration_wltp_l_from">data.calibration.model_scores!$L$9:$L$9</definedName>
    <definedName localSheetId="19" name="_model_selections_engine_cold_start_speed_model_calibration_wltp_l_status">data.calibration.model_scores!$M$9:$M$9</definedName>
    <definedName localSheetId="19" name="_model_selections_engine_coolant_temperature_model_prediction_nedc_h_from">data.calibration.model_scores!$B$10:$B$10</definedName>
    <definedName localSheetId="19" name="_model_selections_engine_coolant_temperature_model_prediction_nedc_h_status">data.calibration.model_scores!$C$10:$C$10</definedName>
    <definedName localSheetId="19" name="_model_selections_engine_coolant_temperature_model_prediction_nedc_l_from">data.calibration.model_scores!$D$10:$D$10</definedName>
    <definedName localSheetId="19" name="_model_selections_engine_coolant_temperature_model_prediction_nedc_l_status">data.calibration.model_scores!$E$10:$E$10</definedName>
    <definedName localSheetId="19" name="_model_selections_engine_coolant_temperature_model_prediction_wltp_h_from">data.calibration.model_scores!$F$10:$F$10</definedName>
    <definedName localSheetId="19" name="_model_selections_engine_coolant_temperature_model_prediction_wltp_h_status">data.calibration.model_scores!$G$10:$G$10</definedName>
    <definedName localSheetId="19" name="_model_selections_engine_coolant_temperature_model_prediction_wltp_l_from">data.calibration.model_scores!$H$10:$H$10</definedName>
    <definedName localSheetId="19" name="_model_selections_engine_coolant_temperature_model_prediction_wltp_l_status">data.calibration.model_scores!$I$10:$I$10</definedName>
    <definedName localSheetId="19" name="_model_selections_engine_coolant_temperature_model_calibration_wltp_h_from">data.calibration.model_scores!$J$10:$J$10</definedName>
    <definedName localSheetId="19" name="_model_selections_engine_coolant_temperature_model_calibration_wltp_h_status">data.calibration.model_scores!$K$10:$K$10</definedName>
    <definedName localSheetId="19" name="_model_selections_engine_coolant_temperature_model_calibration_wltp_l_from">data.calibration.model_scores!$L$10:$L$10</definedName>
    <definedName localSheetId="19" name="_model_selections_engine_coolant_temperature_model_calibration_wltp_l_status">data.calibration.model_scores!$M$10:$M$10</definedName>
    <definedName localSheetId="19" name="_model_selections_engine_speed_model_prediction_nedc_h_from">data.calibration.model_scores!$B$11:$B$11</definedName>
    <definedName localSheetId="19" name="_model_selections_engine_speed_model_prediction_nedc_h_status">data.calibration.model_scores!$C$11:$C$11</definedName>
    <definedName localSheetId="19" name="_model_selections_engine_speed_model_prediction_nedc_l_from">data.calibration.model_scores!$D$11:$D$11</definedName>
    <definedName localSheetId="19" name="_model_selections_engine_speed_model_prediction_nedc_l_status">data.calibration.model_scores!$E$11:$E$11</definedName>
    <definedName localSheetId="19" name="_model_selections_engine_speed_model_prediction_wltp_h_from">data.calibration.model_scores!$F$11:$F$11</definedName>
    <definedName localSheetId="19" name="_model_selections_engine_speed_model_prediction_wltp_h_status">data.calibration.model_scores!$G$11:$G$11</definedName>
    <definedName localSheetId="19" name="_model_selections_engine_speed_model_prediction_wltp_l_from">data.calibration.model_scores!$H$11:$H$11</definedName>
    <definedName localSheetId="19" name="_model_selections_engine_speed_model_prediction_wltp_l_status">data.calibration.model_scores!$I$11:$I$11</definedName>
    <definedName localSheetId="19" name="_model_selections_engine_speed_model_calibration_wltp_h_from">data.calibration.model_scores!$J$11:$J$11</definedName>
    <definedName localSheetId="19" name="_model_selections_engine_speed_model_calibration_wltp_h_status">data.calibration.model_scores!$K$11:$K$11</definedName>
    <definedName localSheetId="19" name="_model_selections_engine_speed_model_calibration_wltp_l_from">data.calibration.model_scores!$L$11:$L$11</definedName>
    <definedName localSheetId="19" name="_model_selections_engine_speed_model_calibration_wltp_l_status">data.calibration.model_scores!$M$11:$M$11</definedName>
    <definedName localSheetId="19" name="_model_selections_start_stop_model_prediction_nedc_h_from">data.calibration.model_scores!$B$12:$B$12</definedName>
    <definedName localSheetId="19" name="_model_selections_start_stop_model_prediction_nedc_h_status">data.calibration.model_scores!$C$12:$C$12</definedName>
    <definedName localSheetId="19" name="_model_selections_start_stop_model_prediction_nedc_l_from">data.calibration.model_scores!$D$12:$D$12</definedName>
    <definedName localSheetId="19" name="_model_selections_start_stop_model_prediction_nedc_l_status">data.calibration.model_scores!$E$12:$E$12</definedName>
    <definedName localSheetId="19" name="_model_selections_start_stop_model_prediction_wltp_h_from">data.calibration.model_scores!$F$12:$F$12</definedName>
    <definedName localSheetId="19" name="_model_selections_start_stop_model_prediction_wltp_h_status">data.calibration.model_scores!$G$12:$G$12</definedName>
    <definedName localSheetId="19" name="_model_selections_start_stop_model_prediction_wltp_l_from">data.calibration.model_scores!$H$12:$H$12</definedName>
    <definedName localSheetId="19" name="_model_selections_start_stop_model_prediction_wltp_l_status">data.calibration.model_scores!$I$12:$I$12</definedName>
    <definedName localSheetId="19" name="_model_selections_start_stop_model_calibration_wltp_h_from">data.calibration.model_scores!$J$12:$J$12</definedName>
    <definedName localSheetId="19" name="_model_selections_start_stop_model_calibration_wltp_h_status">data.calibration.model_scores!$K$12:$K$12</definedName>
    <definedName localSheetId="19" name="_model_selections_start_stop_model_calibration_wltp_l_from">data.calibration.model_scores!$L$12:$L$12</definedName>
    <definedName localSheetId="19" name="_model_selections_start_stop_model_calibration_wltp_l_status">data.calibration.model_scores!$M$12:$M$12</definedName>
    <definedName localSheetId="19" name="_score_by_model_alternator_model_wltp_h_models">data.calibration.model_scores!$B$18:$B$18</definedName>
    <definedName localSheetId="19" name="_score_by_model_alternator_model_wltp_h_n">data.calibration.model_scores!$C$18:$C$18</definedName>
    <definedName localSheetId="19" name="_score_by_model_alternator_model_wltp_h_score">data.calibration.model_scores!$D$18:$D$18</definedName>
    <definedName localSheetId="19" name="_score_by_model_alternator_model_wltp_h_success">data.calibration.model_scores!$E$18:$E$18</definedName>
    <definedName localSheetId="19" name="_score_by_model_alternator_model_wltp_l_models">data.calibration.model_scores!$F$18:$F$18</definedName>
    <definedName localSheetId="19" name="_score_by_model_alternator_model_wltp_l_n">data.calibration.model_scores!$G$18:$G$18</definedName>
    <definedName localSheetId="19" name="_score_by_model_alternator_model_wltp_l_score">data.calibration.model_scores!$H$18:$H$18</definedName>
    <definedName localSheetId="19" name="_score_by_model_alternator_model_wltp_l_success">data.calibration.model_scores!$I$18:$I$18</definedName>
    <definedName localSheetId="19" name="_score_by_model_at_model_wltp_h_models">data.calibration.model_scores!$B$19:$B$19</definedName>
    <definedName localSheetId="19" name="_score_by_model_at_model_wltp_h_n">data.calibration.model_scores!$C$19:$C$19</definedName>
    <definedName localSheetId="19" name="_score_by_model_at_model_wltp_h_score">data.calibration.model_scores!$D$19:$D$19</definedName>
    <definedName localSheetId="19" name="_score_by_model_at_model_wltp_h_success">data.calibration.model_scores!$E$19:$E$19</definedName>
    <definedName localSheetId="19" name="_score_by_model_at_model_wltp_l_models">data.calibration.model_scores!$F$19:$F$19</definedName>
    <definedName localSheetId="19" name="_score_by_model_at_model_wltp_l_n">data.calibration.model_scores!$G$19:$G$19</definedName>
    <definedName localSheetId="19" name="_score_by_model_at_model_wltp_l_score">data.calibration.model_scores!$H$19:$H$19</definedName>
    <definedName localSheetId="19" name="_score_by_model_at_model_wltp_l_success">data.calibration.model_scores!$I$19:$I$19</definedName>
    <definedName localSheetId="19" name="_score_by_model_clutch_torque_converter_model_wltp_h_models">data.calibration.model_scores!$B$20:$B$20</definedName>
    <definedName localSheetId="19" name="_score_by_model_clutch_torque_converter_model_wltp_h_n">data.calibration.model_scores!$C$20:$C$20</definedName>
    <definedName localSheetId="19" name="_score_by_model_clutch_torque_converter_model_wltp_h_score">data.calibration.model_scores!$D$20:$D$20</definedName>
    <definedName localSheetId="19" name="_score_by_model_clutch_torque_converter_model_wltp_h_success">data.calibration.model_scores!$E$20:$E$20</definedName>
    <definedName localSheetId="19" name="_score_by_model_clutch_torque_converter_model_wltp_l_models">data.calibration.model_scores!$F$20:$F$20</definedName>
    <definedName localSheetId="19" name="_score_by_model_clutch_torque_converter_model_wltp_l_n">data.calibration.model_scores!$G$20:$G$20</definedName>
    <definedName localSheetId="19" name="_score_by_model_clutch_torque_converter_model_wltp_l_score">data.calibration.model_scores!$H$20:$H$20</definedName>
    <definedName localSheetId="19" name="_score_by_model_clutch_torque_converter_model_wltp_l_success">data.calibration.model_scores!$I$20:$I$20</definedName>
    <definedName localSheetId="19" name="_score_by_model_co2_params_wltp_h_models">data.calibration.model_scores!$B$21:$B$21</definedName>
    <definedName localSheetId="19" name="_score_by_model_co2_params_wltp_h_n">data.calibration.model_scores!$C$21:$C$21</definedName>
    <definedName localSheetId="19" name="_score_by_model_co2_params_wltp_h_score">data.calibration.model_scores!$D$21:$D$21</definedName>
    <definedName localSheetId="19" name="_score_by_model_co2_params_wltp_h_success">data.calibration.model_scores!$E$21:$E$21</definedName>
    <definedName localSheetId="19" name="_score_by_model_co2_params_wltp_l_models">data.calibration.model_scores!$F$21:$F$21</definedName>
    <definedName localSheetId="19" name="_score_by_model_co2_params_wltp_l_n">data.calibration.model_scores!$G$21:$G$21</definedName>
    <definedName localSheetId="19" name="_score_by_model_co2_params_wltp_l_score">data.calibration.model_scores!$H$21:$H$21</definedName>
    <definedName localSheetId="19" name="_score_by_model_co2_params_wltp_l_success">data.calibration.model_scores!$I$21:$I$21</definedName>
    <definedName localSheetId="19" name="_score_by_model_engine_cold_start_speed_model_wltp_h_models">data.calibration.model_scores!$B$22:$B$22</definedName>
    <definedName localSheetId="19" name="_score_by_model_engine_cold_start_speed_model_wltp_h_n">data.calibration.model_scores!$C$22:$C$22</definedName>
    <definedName localSheetId="19" name="_score_by_model_engine_cold_start_speed_model_wltp_h_score">data.calibration.model_scores!$D$22:$D$22</definedName>
    <definedName localSheetId="19" name="_score_by_model_engine_cold_start_speed_model_wltp_h_success">data.calibration.model_scores!$E$22:$E$22</definedName>
    <definedName localSheetId="19" name="_score_by_model_engine_cold_start_speed_model_wltp_l_models">data.calibration.model_scores!$F$22:$F$22</definedName>
    <definedName localSheetId="19" name="_score_by_model_engine_cold_start_speed_model_wltp_l_n">data.calibration.model_scores!$G$22:$G$22</definedName>
    <definedName localSheetId="19" name="_score_by_model_engine_cold_start_speed_model_wltp_l_score">data.calibration.model_scores!$H$22:$H$22</definedName>
    <definedName localSheetId="19" name="_score_by_model_engine_cold_start_speed_model_wltp_l_success">data.calibration.model_scores!$I$22:$I$22</definedName>
    <definedName localSheetId="19" name="_score_by_model_engine_coolant_temperature_model_wltp_h_models">data.calibration.model_scores!$B$23:$B$23</definedName>
    <definedName localSheetId="19" name="_score_by_model_engine_coolant_temperature_model_wltp_h_n">data.calibration.model_scores!$C$23:$C$23</definedName>
    <definedName localSheetId="19" name="_score_by_model_engine_coolant_temperature_model_wltp_h_score">data.calibration.model_scores!$D$23:$D$23</definedName>
    <definedName localSheetId="19" name="_score_by_model_engine_coolant_temperature_model_wltp_h_success">data.calibration.model_scores!$E$23:$E$23</definedName>
    <definedName localSheetId="19" name="_score_by_model_engine_coolant_temperature_model_wltp_l_models">data.calibration.model_scores!$F$23:$F$23</definedName>
    <definedName localSheetId="19" name="_score_by_model_engine_coolant_temperature_model_wltp_l_n">data.calibration.model_scores!$G$23:$G$23</definedName>
    <definedName localSheetId="19" name="_score_by_model_engine_coolant_temperature_model_wltp_l_score">data.calibration.model_scores!$H$23:$H$23</definedName>
    <definedName localSheetId="19" name="_score_by_model_engine_coolant_temperature_model_wltp_l_success">data.calibration.model_scores!$I$23:$I$23</definedName>
    <definedName localSheetId="19" name="_score_by_model_engine_speed_model_wltp_h_models">data.calibration.model_scores!$B$24:$B$24</definedName>
    <definedName localSheetId="19" name="_score_by_model_engine_speed_model_wltp_h_n">data.calibration.model_scores!$C$24:$C$24</definedName>
    <definedName localSheetId="19" name="_score_by_model_engine_speed_model_wltp_h_score">data.calibration.model_scores!$D$24:$D$24</definedName>
    <definedName localSheetId="19" name="_score_by_model_engine_speed_model_wltp_h_success">data.calibration.model_scores!$E$24:$E$24</definedName>
    <definedName localSheetId="19" name="_score_by_model_engine_speed_model_wltp_l_models">data.calibration.model_scores!$F$24:$F$24</definedName>
    <definedName localSheetId="19" name="_score_by_model_engine_speed_model_wltp_l_n">data.calibration.model_scores!$G$24:$G$24</definedName>
    <definedName localSheetId="19" name="_score_by_model_engine_speed_model_wltp_l_score">data.calibration.model_scores!$H$24:$H$24</definedName>
    <definedName localSheetId="19" name="_score_by_model_engine_speed_model_wltp_l_success">data.calibration.model_scores!$I$24:$I$24</definedName>
    <definedName localSheetId="19" name="_score_by_model_start_stop_model_wltp_h_models">data.calibration.model_scores!$B$25:$B$25</definedName>
    <definedName localSheetId="19" name="_score_by_model_start_stop_model_wltp_h_n">data.calibration.model_scores!$C$25:$C$25</definedName>
    <definedName localSheetId="19" name="_score_by_model_start_stop_model_wltp_h_score">data.calibration.model_scores!$D$25:$D$25</definedName>
    <definedName localSheetId="19" name="_score_by_model_start_stop_model_wltp_h_success">data.calibration.model_scores!$E$25:$E$25</definedName>
    <definedName localSheetId="19" name="_score_by_model_start_stop_model_wltp_l_models">data.calibration.model_scores!$F$25:$F$25</definedName>
    <definedName localSheetId="19" name="_score_by_model_start_stop_model_wltp_l_n">data.calibration.model_scores!$G$25:$G$25</definedName>
    <definedName localSheetId="19" name="_score_by_model_start_stop_model_wltp_l_score">data.calibration.model_scores!$H$25:$H$25</definedName>
    <definedName localSheetId="19" name="_score_by_model_start_stop_model_wltp_l_success">data.calibration.model_scores!$I$25:$I$25</definedName>
    <definedName localSheetId="19" name="_scores_alternator_model_alternator_currents_wltp_h_wltp_h_score">data.calibration.model_scores!$C$32:$C$32</definedName>
    <definedName localSheetId="19" name="_scores_alternator_model_alternator_currents_wltp_h_wltp_h_up_limit">data.calibration.model_scores!$D$32:$D$32</definedName>
    <definedName localSheetId="19" name="_scores_alternator_model_alternator_currents_wltp_l_wltp_h_score">data.calibration.model_scores!$E$32:$E$32</definedName>
    <definedName localSheetId="19" name="_scores_alternator_model_alternator_currents_wltp_l_wltp_h_up_limit">data.calibration.model_scores!$F$32:$F$32</definedName>
    <definedName localSheetId="19" name="_scores_alternator_model_alternator_statuses_wltp_h_wltp_h_score">data.calibration.model_scores!$C$33:$C$33</definedName>
    <definedName localSheetId="19" name="_scores_alternator_model_alternator_statuses_wltp_h_wltp_h_up_limit">data.calibration.model_scores!$D$33:$D$33</definedName>
    <definedName localSheetId="19" name="_scores_alternator_model_alternator_statuses_wltp_l_wltp_h_score">data.calibration.model_scores!$E$33:$E$33</definedName>
    <definedName localSheetId="19" name="_scores_alternator_model_alternator_statuses_wltp_l_wltp_h_up_limit">data.calibration.model_scores!$F$33:$F$33</definedName>
    <definedName localSheetId="19" name="_scores_alternator_model_battery_currents_wltp_h_wltp_h_score">data.calibration.model_scores!$C$34:$C$34</definedName>
    <definedName localSheetId="19" name="_scores_alternator_model_battery_currents_wltp_h_wltp_h_up_limit">data.calibration.model_scores!$D$34:$D$34</definedName>
    <definedName localSheetId="19" name="_scores_alternator_model_battery_currents_wltp_l_wltp_h_score">data.calibration.model_scores!$E$34:$E$34</definedName>
    <definedName localSheetId="19" name="_scores_alternator_model_battery_currents_wltp_l_wltp_h_up_limit">data.calibration.model_scores!$F$34:$F$34</definedName>
    <definedName localSheetId="19" name="_scores_alternator_model_state_of_charges_wltp_h_wltp_h_score">data.calibration.model_scores!$C$35:$C$35</definedName>
    <definedName localSheetId="19" name="_scores_alternator_model_state_of_charges_wltp_h_wltp_h_up_limit">data.calibration.model_scores!$D$35:$D$35</definedName>
    <definedName localSheetId="19" name="_scores_alternator_model_state_of_charges_wltp_l_wltp_h_score">data.calibration.model_scores!$E$35:$E$35</definedName>
    <definedName localSheetId="19" name="_scores_alternator_model_state_of_charges_wltp_l_wltp_h_up_limit">data.calibration.model_scores!$F$35:$F$35</definedName>
    <definedName localSheetId="19" name="_scores_at_model_gears_wltp_h_wltp_h_score">data.calibration.model_scores!$C$36:$C$36</definedName>
    <definedName localSheetId="19" name="_scores_at_model_gears_wltp_h_wltp_h_up_limit">data.calibration.model_scores!$D$36:$D$36</definedName>
    <definedName localSheetId="19" name="_scores_at_model_gears_wltp_l_wltp_h_score">data.calibration.model_scores!$E$36:$E$36</definedName>
    <definedName localSheetId="19" name="_scores_at_model_gears_wltp_l_wltp_h_up_limit">data.calibration.model_scores!$F$36:$F$36</definedName>
    <definedName localSheetId="19" name="_scores_clutch_torque_converter_model_engine_speeds_out_wltp_h_wltp_h_score">data.calibration.model_scores!$C$37:$C$37</definedName>
    <definedName localSheetId="19" name="_scores_clutch_torque_converter_model_engine_speeds_out_wltp_h_wltp_h_up_limit">data.calibration.model_scores!$D$37:$D$37</definedName>
    <definedName localSheetId="19" name="_scores_clutch_torque_converter_model_engine_speeds_out_wltp_l_wltp_h_score">data.calibration.model_scores!$E$37:$E$37</definedName>
    <definedName localSheetId="19" name="_scores_clutch_torque_converter_model_engine_speeds_out_wltp_l_wltp_h_up_limit">data.calibration.model_scores!$F$37:$F$37</definedName>
    <definedName localSheetId="19" name="_scores_co2_params_calibration_status_wltp_h_wltp_h_score">data.calibration.model_scores!$C$38:$C$38</definedName>
    <definedName localSheetId="19" name="_scores_co2_params_calibration_status_wltp_h_wltp_h_up_limit">data.calibration.model_scores!$D$38:$D$38</definedName>
    <definedName localSheetId="19" name="_scores_co2_params_calibration_status_wltp_l_wltp_h_score">data.calibration.model_scores!$E$38:$E$38</definedName>
    <definedName localSheetId="19" name="_scores_co2_params_calibration_status_wltp_l_wltp_h_up_limit">data.calibration.model_scores!$F$38:$F$38</definedName>
    <definedName localSheetId="19" name="_scores_co2_params_identified_co2_emissions_wltp_h_wltp_h_score">data.calibration.model_scores!$C$39:$C$39</definedName>
    <definedName localSheetId="19" name="_scores_co2_params_identified_co2_emissions_wltp_h_wltp_h_up_limit">data.calibration.model_scores!$D$39:$D$39</definedName>
    <definedName localSheetId="19" name="_scores_co2_params_identified_co2_emissions_wltp_l_wltp_h_score">data.calibration.model_scores!$E$39:$E$39</definedName>
    <definedName localSheetId="19" name="_scores_co2_params_identified_co2_emissions_wltp_l_wltp_h_up_limit">data.calibration.model_scores!$F$39:$F$39</definedName>
    <definedName localSheetId="19" name="_scores_engine_cold_start_speed_model_engine_speeds_out_wltp_h_wltp_h_score">data.calibration.model_scores!$C$40:$C$40</definedName>
    <definedName localSheetId="19" name="_scores_engine_cold_start_speed_model_engine_speeds_out_wltp_h_wltp_h_up_limit">data.calibration.model_scores!$D$40:$D$40</definedName>
    <definedName localSheetId="19" name="_scores_engine_cold_start_speed_model_engine_speeds_out_wltp_l_wltp_h_score">data.calibration.model_scores!$E$40:$E$40</definedName>
    <definedName localSheetId="19" name="_scores_engine_cold_start_speed_model_engine_speeds_out_wltp_l_wltp_h_up_limit">data.calibration.model_scores!$F$40:$F$40</definedName>
    <definedName localSheetId="19" name="_scores_engine_coolant_temperature_model_engine_coolant_temperatures_wltp_h_wltp_h_score">data.calibration.model_scores!$C$41:$C$41</definedName>
    <definedName localSheetId="19" name="_scores_engine_coolant_temperature_model_engine_coolant_temperatures_wltp_h_wltp_h_up_limit">data.calibration.model_scores!$D$41:$D$41</definedName>
    <definedName localSheetId="19" name="_scores_engine_coolant_temperature_model_engine_coolant_temperatures_wltp_l_wltp_h_score">data.calibration.model_scores!$E$41:$E$41</definedName>
    <definedName localSheetId="19" name="_scores_engine_coolant_temperature_model_engine_coolant_temperatures_wltp_l_wltp_h_up_limit">data.calibration.model_scores!$F$41:$F$41</definedName>
    <definedName localSheetId="19" name="_scores_engine_speed_model_engine_speeds_out_wltp_h_wltp_h_score">data.calibration.model_scores!$C$42:$C$42</definedName>
    <definedName localSheetId="19" name="_scores_engine_speed_model_engine_speeds_out_wltp_h_wltp_h_up_limit">data.calibration.model_scores!$D$42:$D$42</definedName>
    <definedName localSheetId="19" name="_scores_engine_speed_model_engine_speeds_out_wltp_l_wltp_h_score">data.calibration.model_scores!$E$42:$E$42</definedName>
    <definedName localSheetId="19" name="_scores_engine_speed_model_engine_speeds_out_wltp_l_wltp_h_up_limit">data.calibration.model_scores!$F$42:$F$42</definedName>
    <definedName localSheetId="19" name="_scores_start_stop_model_engine_starts_wltp_h_wltp_h_score">data.calibration.model_scores!$C$43:$C$43</definedName>
    <definedName localSheetId="19" name="_scores_start_stop_model_engine_starts_wltp_h_wltp_h_up_limit">data.calibration.model_scores!$D$43:$D$43</definedName>
    <definedName localSheetId="19" name="_scores_start_stop_model_engine_starts_wltp_l_wltp_h_score">data.calibration.model_scores!$E$43:$E$43</definedName>
    <definedName localSheetId="19" name="_scores_start_stop_model_engine_starts_wltp_l_wltp_h_up_limit">data.calibration.model_scores!$F$43:$F$43</definedName>
    <definedName localSheetId="19" name="_scores_start_stop_model_on_engine_wltp_h_wltp_h_score">data.calibration.model_scores!$C$44:$C$44</definedName>
    <definedName localSheetId="19" name="_scores_start_stop_model_on_engine_wltp_h_wltp_h_up_limit">data.calibration.model_scores!$D$44:$D$44</definedName>
    <definedName localSheetId="19" name="_scores_start_stop_model_on_engine_wltp_l_wltp_h_score">data.calibration.model_scores!$E$44:$E$44</definedName>
    <definedName localSheetId="19" name="_scores_start_stop_model_on_engine_wltp_l_wltp_h_up_limit">data.calibration.model_scores!$F$44:$F$44</definedName>
    <definedName localSheetId="19" name="_param_selections_CMV_Cold_Hot_prediction_nedc_h">data.calibration.model_scores!$B$50:$B$50</definedName>
    <definedName localSheetId="19" name="_param_selections_CMV_Cold_Hot_prediction_nedc_l">data.calibration.model_scores!$C$50:$C$50</definedName>
    <definedName localSheetId="19" name="_param_selections_CMV_Cold_Hot_prediction_wltp_h">data.calibration.model_scores!$D$50:$D$50</definedName>
    <definedName localSheetId="19" name="_param_selections_CMV_Cold_Hot_prediction_wltp_l">data.calibration.model_scores!$E$50:$E$50</definedName>
    <definedName localSheetId="19" name="_param_selections_CMV_Cold_Hot_calibration_wltp_h">data.calibration.model_scores!$F$50:$F$50</definedName>
    <definedName localSheetId="19" name="_param_selections_CMV_Cold_Hot_calibration_wltp_l">data.calibration.model_scores!$G$50:$G$50</definedName>
    <definedName localSheetId="19" name="_param_selections_MVL_prediction_nedc_h">data.calibration.model_scores!$B$51:$B$51</definedName>
    <definedName localSheetId="19" name="_param_selections_MVL_prediction_nedc_l">data.calibration.model_scores!$C$51:$C$51</definedName>
    <definedName localSheetId="19" name="_param_selections_MVL_prediction_wltp_h">data.calibration.model_scores!$D$51:$D$51</definedName>
    <definedName localSheetId="19" name="_param_selections_MVL_prediction_wltp_l">data.calibration.model_scores!$E$51:$E$51</definedName>
    <definedName localSheetId="19" name="_param_selections_MVL_calibration_wltp_h">data.calibration.model_scores!$F$51:$F$51</definedName>
    <definedName localSheetId="19" name="_param_selections_MVL_calibration_wltp_l">data.calibration.model_scores!$G$51:$G$51</definedName>
    <definedName localSheetId="19" name="_param_selections_alternator_current_model_prediction_nedc_h">data.calibration.model_scores!$B$52:$B$52</definedName>
    <definedName localSheetId="19" name="_param_selections_alternator_current_model_prediction_nedc_l">data.calibration.model_scores!$C$52:$C$52</definedName>
    <definedName localSheetId="19" name="_param_selections_alternator_current_model_prediction_wltp_h">data.calibration.model_scores!$D$52:$D$52</definedName>
    <definedName localSheetId="19" name="_param_selections_alternator_current_model_prediction_wltp_l">data.calibration.model_scores!$E$52:$E$52</definedName>
    <definedName localSheetId="19" name="_param_selections_alternator_current_model_calibration_wltp_h">data.calibration.model_scores!$F$52:$F$52</definedName>
    <definedName localSheetId="19" name="_param_selections_alternator_current_model_calibration_wltp_l">data.calibration.model_scores!$G$52:$G$52</definedName>
    <definedName localSheetId="19" name="_param_selections_alternator_efficiency_prediction_nedc_h">data.calibration.model_scores!$B$53:$B$53</definedName>
    <definedName localSheetId="19" name="_param_selections_alternator_efficiency_prediction_nedc_l">data.calibration.model_scores!$C$53:$C$53</definedName>
    <definedName localSheetId="19" name="_param_selections_alternator_efficiency_prediction_wltp_h">data.calibration.model_scores!$D$53:$D$53</definedName>
    <definedName localSheetId="19" name="_param_selections_alternator_efficiency_prediction_wltp_l">data.calibration.model_scores!$E$53:$E$53</definedName>
    <definedName localSheetId="19" name="_param_selections_alternator_efficiency_calibration_wltp_h">data.calibration.model_scores!$F$53:$F$53</definedName>
    <definedName localSheetId="19" name="_param_selections_alternator_efficiency_calibration_wltp_l">data.calibration.model_scores!$G$53:$G$53</definedName>
    <definedName localSheetId="19" name="_param_selections_alternator_initialization_time_prediction_nedc_h">data.calibration.model_scores!$B$54:$B$54</definedName>
    <definedName localSheetId="19" name="_param_selections_alternator_initialization_time_prediction_nedc_l">data.calibration.model_scores!$C$54:$C$54</definedName>
    <definedName localSheetId="19" name="_param_selections_alternator_initialization_time_prediction_wltp_h">data.calibration.model_scores!$D$54:$D$54</definedName>
    <definedName localSheetId="19" name="_param_selections_alternator_initialization_time_prediction_wltp_l">data.calibration.model_scores!$E$54:$E$54</definedName>
    <definedName localSheetId="19" name="_param_selections_alternator_initialization_time_calibration_wltp_h">data.calibration.model_scores!$F$54:$F$54</definedName>
    <definedName localSheetId="19" name="_param_selections_alternator_initialization_time_calibration_wltp_l">data.calibration.model_scores!$G$54:$G$54</definedName>
    <definedName localSheetId="19" name="_param_selections_alternator_nominal_power_prediction_nedc_h">data.calibration.model_scores!$B$55:$B$55</definedName>
    <definedName localSheetId="19" name="_param_selections_alternator_nominal_power_prediction_nedc_l">data.calibration.model_scores!$C$55:$C$55</definedName>
    <definedName localSheetId="19" name="_param_selections_alternator_nominal_power_prediction_wltp_h">data.calibration.model_scores!$D$55:$D$55</definedName>
    <definedName localSheetId="19" name="_param_selections_alternator_nominal_power_prediction_wltp_l">data.calibration.model_scores!$E$55:$E$55</definedName>
    <definedName localSheetId="19" name="_param_selections_alternator_nominal_power_calibration_wltp_h">data.calibration.model_scores!$F$55:$F$55</definedName>
    <definedName localSheetId="19" name="_param_selections_alternator_nominal_power_calibration_wltp_l">data.calibration.model_scores!$G$55:$G$55</definedName>
    <definedName localSheetId="19" name="_param_selections_alternator_nominal_voltage_prediction_nedc_h">data.calibration.model_scores!$B$56:$B$56</definedName>
    <definedName localSheetId="19" name="_param_selections_alternator_nominal_voltage_prediction_nedc_l">data.calibration.model_scores!$C$56:$C$56</definedName>
    <definedName localSheetId="19" name="_param_selections_alternator_nominal_voltage_prediction_wltp_h">data.calibration.model_scores!$D$56:$D$56</definedName>
    <definedName localSheetId="19" name="_param_selections_alternator_nominal_voltage_prediction_wltp_l">data.calibration.model_scores!$E$56:$E$56</definedName>
    <definedName localSheetId="19" name="_param_selections_alternator_nominal_voltage_calibration_wltp_h">data.calibration.model_scores!$F$56:$F$56</definedName>
    <definedName localSheetId="19" name="_param_selections_alternator_nominal_voltage_calibration_wltp_l">data.calibration.model_scores!$G$56:$G$56</definedName>
    <definedName localSheetId="19" name="_param_selections_alternator_status_model_prediction_nedc_h">data.calibration.model_scores!$B$57:$B$57</definedName>
    <definedName localSheetId="19" name="_param_selections_alternator_status_model_prediction_nedc_l">data.calibration.model_scores!$C$57:$C$57</definedName>
    <definedName localSheetId="19" name="_param_selections_alternator_status_model_prediction_wltp_h">data.calibration.model_scores!$D$57:$D$57</definedName>
    <definedName localSheetId="19" name="_param_selections_alternator_status_model_prediction_wltp_l">data.calibration.model_scores!$E$57:$E$57</definedName>
    <definedName localSheetId="19" name="_param_selections_alternator_status_model_calibration_wltp_h">data.calibration.model_scores!$F$57:$F$57</definedName>
    <definedName localSheetId="19" name="_param_selections_alternator_status_model_calibration_wltp_l">data.calibration.model_scores!$G$57:$G$57</definedName>
    <definedName localSheetId="19" name="_param_selections_calibration_status_prediction_nedc_h">data.calibration.model_scores!$B$58:$B$58</definedName>
    <definedName localSheetId="19" name="_param_selections_calibration_status_prediction_nedc_l">data.calibration.model_scores!$C$58:$C$58</definedName>
    <definedName localSheetId="19" name="_param_selections_calibration_status_prediction_wltp_h">data.calibration.model_scores!$D$58:$D$58</definedName>
    <definedName localSheetId="19" name="_param_selections_calibration_status_prediction_wltp_l">data.calibration.model_scores!$E$58:$E$58</definedName>
    <definedName localSheetId="19" name="_param_selections_calibration_status_calibration_wltp_h">data.calibration.model_scores!$F$58:$F$58</definedName>
    <definedName localSheetId="19" name="_param_selections_calibration_status_calibration_wltp_l">data.calibration.model_scores!$G$58:$G$58</definedName>
    <definedName localSheetId="19" name="_param_selections_change_gear_window_width_prediction_nedc_h">data.calibration.model_scores!$B$59:$B$59</definedName>
    <definedName localSheetId="19" name="_param_selections_change_gear_window_width_prediction_nedc_l">data.calibration.model_scores!$C$59:$C$59</definedName>
    <definedName localSheetId="19" name="_param_selections_change_gear_window_width_prediction_wltp_h">data.calibration.model_scores!$D$59:$D$59</definedName>
    <definedName localSheetId="19" name="_param_selections_change_gear_window_width_prediction_wltp_l">data.calibration.model_scores!$E$59:$E$59</definedName>
    <definedName localSheetId="19" name="_param_selections_change_gear_window_width_calibration_wltp_h">data.calibration.model_scores!$F$59:$F$59</definedName>
    <definedName localSheetId="19" name="_param_selections_change_gear_window_width_calibration_wltp_l">data.calibration.model_scores!$G$59:$G$59</definedName>
    <definedName localSheetId="19" name="_param_selections_co2_params_calibrated_prediction_nedc_h">data.calibration.model_scores!$B$60:$B$60</definedName>
    <definedName localSheetId="19" name="_param_selections_co2_params_calibrated_prediction_nedc_l">data.calibration.model_scores!$C$60:$C$60</definedName>
    <definedName localSheetId="19" name="_param_selections_co2_params_calibrated_prediction_wltp_h">data.calibration.model_scores!$D$60:$D$60</definedName>
    <definedName localSheetId="19" name="_param_selections_co2_params_calibrated_prediction_wltp_l">data.calibration.model_scores!$E$60:$E$60</definedName>
    <definedName localSheetId="19" name="_param_selections_co2_params_calibrated_calibration_wltp_h">data.calibration.model_scores!$F$60:$F$60</definedName>
    <definedName localSheetId="19" name="_param_selections_co2_params_calibrated_calibration_wltp_l">data.calibration.model_scores!$G$60:$G$60</definedName>
    <definedName localSheetId="19" name="_param_selections_cold_start_speed_model_prediction_nedc_h">data.calibration.model_scores!$B$61:$B$61</definedName>
    <definedName localSheetId="19" name="_param_selections_cold_start_speed_model_prediction_nedc_l">data.calibration.model_scores!$C$61:$C$61</definedName>
    <definedName localSheetId="19" name="_param_selections_cold_start_speed_model_prediction_wltp_h">data.calibration.model_scores!$D$61:$D$61</definedName>
    <definedName localSheetId="19" name="_param_selections_cold_start_speed_model_prediction_wltp_l">data.calibration.model_scores!$E$61:$E$61</definedName>
    <definedName localSheetId="19" name="_param_selections_cold_start_speed_model_calibration_wltp_h">data.calibration.model_scores!$F$61:$F$61</definedName>
    <definedName localSheetId="19" name="_param_selections_cold_start_speed_model_calibration_wltp_l">data.calibration.model_scores!$G$61:$G$61</definedName>
    <definedName localSheetId="19" name="_param_selections_electric_load_prediction_nedc_h">data.calibration.model_scores!$B$62:$B$62</definedName>
    <definedName localSheetId="19" name="_param_selections_electric_load_prediction_nedc_l">data.calibration.model_scores!$C$62:$C$62</definedName>
    <definedName localSheetId="19" name="_param_selections_electric_load_prediction_wltp_h">data.calibration.model_scores!$D$62:$D$62</definedName>
    <definedName localSheetId="19" name="_param_selections_electric_load_prediction_wltp_l">data.calibration.model_scores!$E$62:$E$62</definedName>
    <definedName localSheetId="19" name="_param_selections_electric_load_calibration_wltp_h">data.calibration.model_scores!$F$62:$F$62</definedName>
    <definedName localSheetId="19" name="_param_selections_electric_load_calibration_wltp_l">data.calibration.model_scores!$G$62:$G$62</definedName>
    <definedName localSheetId="19" name="_param_selections_engine_idle_fuel_consumption_prediction_nedc_h">data.calibration.model_scores!$B$63:$B$63</definedName>
    <definedName localSheetId="19" name="_param_selections_engine_idle_fuel_consumption_prediction_nedc_l">data.calibration.model_scores!$C$63:$C$63</definedName>
    <definedName localSheetId="19" name="_param_selections_engine_idle_fuel_consumption_prediction_wltp_h">data.calibration.model_scores!$D$63:$D$63</definedName>
    <definedName localSheetId="19" name="_param_selections_engine_idle_fuel_consumption_prediction_wltp_l">data.calibration.model_scores!$E$63:$E$63</definedName>
    <definedName localSheetId="19" name="_param_selections_engine_idle_fuel_consumption_calibration_wltp_h">data.calibration.model_scores!$F$63:$F$63</definedName>
    <definedName localSheetId="19" name="_param_selections_engine_idle_fuel_consumption_calibration_wltp_l">data.calibration.model_scores!$G$63:$G$63</definedName>
    <definedName localSheetId="19" name="_param_selections_engine_temperature_regression_model_prediction_nedc_h">data.calibration.model_scores!$B$64:$B$64</definedName>
    <definedName localSheetId="19" name="_param_selections_engine_temperature_regression_model_prediction_nedc_l">data.calibration.model_scores!$C$64:$C$64</definedName>
    <definedName localSheetId="19" name="_param_selections_engine_temperature_regression_model_prediction_wltp_h">data.calibration.model_scores!$D$64:$D$64</definedName>
    <definedName localSheetId="19" name="_param_selections_engine_temperature_regression_model_prediction_wltp_l">data.calibration.model_scores!$E$64:$E$64</definedName>
    <definedName localSheetId="19" name="_param_selections_engine_temperature_regression_model_calibration_wltp_h">data.calibration.model_scores!$F$64:$F$64</definedName>
    <definedName localSheetId="19" name="_param_selections_engine_temperature_regression_model_calibration_wltp_l">data.calibration.model_scores!$G$64:$G$64</definedName>
    <definedName localSheetId="19" name="_param_selections_final_drive_ratio_prediction_nedc_h">data.calibration.model_scores!$B$65:$B$65</definedName>
    <definedName localSheetId="19" name="_param_selections_final_drive_ratio_prediction_nedc_l">data.calibration.model_scores!$C$65:$C$65</definedName>
    <definedName localSheetId="19" name="_param_selections_final_drive_ratio_prediction_wltp_h">data.calibration.model_scores!$D$65:$D$65</definedName>
    <definedName localSheetId="19" name="_param_selections_final_drive_ratio_prediction_wltp_l">data.calibration.model_scores!$E$65:$E$65</definedName>
    <definedName localSheetId="19" name="_param_selections_final_drive_ratio_calibration_wltp_h">data.calibration.model_scores!$F$65:$F$65</definedName>
    <definedName localSheetId="19" name="_param_selections_final_drive_ratio_calibration_wltp_l">data.calibration.model_scores!$G$65:$G$65</definedName>
    <definedName localSheetId="19" name="_param_selections_gear_box_ratios_prediction_nedc_h">data.calibration.model_scores!$B$66:$B$66</definedName>
    <definedName localSheetId="19" name="_param_selections_gear_box_ratios_prediction_nedc_l">data.calibration.model_scores!$C$66:$C$66</definedName>
    <definedName localSheetId="19" name="_param_selections_gear_box_ratios_prediction_wltp_h">data.calibration.model_scores!$D$66:$D$66</definedName>
    <definedName localSheetId="19" name="_param_selections_gear_box_ratios_prediction_wltp_l">data.calibration.model_scores!$E$66:$E$66</definedName>
    <definedName localSheetId="19" name="_param_selections_gear_box_ratios_calibration_wltp_h">data.calibration.model_scores!$F$66:$F$66</definedName>
    <definedName localSheetId="19" name="_param_selections_gear_box_ratios_calibration_wltp_l">data.calibration.model_scores!$G$66:$G$66</definedName>
    <definedName localSheetId="19" name="_param_selections_idle_engine_speed_median_prediction_nedc_h">data.calibration.model_scores!$B$67:$B$67</definedName>
    <definedName localSheetId="19" name="_param_selections_idle_engine_speed_median_prediction_nedc_l">data.calibration.model_scores!$C$67:$C$67</definedName>
    <definedName localSheetId="19" name="_param_selections_idle_engine_speed_median_prediction_wltp_h">data.calibration.model_scores!$D$67:$D$67</definedName>
    <definedName localSheetId="19" name="_param_selections_idle_engine_speed_median_prediction_wltp_l">data.calibration.model_scores!$E$67:$E$67</definedName>
    <definedName localSheetId="19" name="_param_selections_idle_engine_speed_median_calibration_wltp_h">data.calibration.model_scores!$F$67:$F$67</definedName>
    <definedName localSheetId="19" name="_param_selections_idle_engine_speed_median_calibration_wltp_l">data.calibration.model_scores!$G$67:$G$67</definedName>
    <definedName localSheetId="19" name="_param_selections_idle_engine_speed_std_prediction_nedc_h">data.calibration.model_scores!$B$68:$B$68</definedName>
    <definedName localSheetId="19" name="_param_selections_idle_engine_speed_std_prediction_nedc_l">data.calibration.model_scores!$C$68:$C$68</definedName>
    <definedName localSheetId="19" name="_param_selections_idle_engine_speed_std_prediction_wltp_h">data.calibration.model_scores!$D$68:$D$68</definedName>
    <definedName localSheetId="19" name="_param_selections_idle_engine_speed_std_prediction_wltp_l">data.calibration.model_scores!$E$68:$E$68</definedName>
    <definedName localSheetId="19" name="_param_selections_idle_engine_speed_std_calibration_wltp_h">data.calibration.model_scores!$F$68:$F$68</definedName>
    <definedName localSheetId="19" name="_param_selections_idle_engine_speed_std_calibration_wltp_l">data.calibration.model_scores!$G$68:$G$68</definedName>
    <definedName localSheetId="19" name="_param_selections_initial_friction_params_prediction_nedc_h">data.calibration.model_scores!$B$69:$B$69</definedName>
    <definedName localSheetId="19" name="_param_selections_initial_friction_params_prediction_nedc_l">data.calibration.model_scores!$C$69:$C$69</definedName>
    <definedName localSheetId="19" name="_param_selections_initial_friction_params_prediction_wltp_h">data.calibration.model_scores!$D$69:$D$69</definedName>
    <definedName localSheetId="19" name="_param_selections_initial_friction_params_prediction_wltp_l">data.calibration.model_scores!$E$69:$E$69</definedName>
    <definedName localSheetId="19" name="_param_selections_initial_friction_params_calibration_wltp_h">data.calibration.model_scores!$F$69:$F$69</definedName>
    <definedName localSheetId="19" name="_param_selections_initial_friction_params_calibration_wltp_l">data.calibration.model_scores!$G$69:$G$69</definedName>
    <definedName localSheetId="19" name="_param_selections_max_battery_charging_current_prediction_nedc_h">data.calibration.model_scores!$B$70:$B$70</definedName>
    <definedName localSheetId="19" name="_param_selections_max_battery_charging_current_prediction_nedc_l">data.calibration.model_scores!$C$70:$C$70</definedName>
    <definedName localSheetId="19" name="_param_selections_max_battery_charging_current_prediction_wltp_h">data.calibration.model_scores!$D$70:$D$70</definedName>
    <definedName localSheetId="19" name="_param_selections_max_battery_charging_current_prediction_wltp_l">data.calibration.model_scores!$E$70:$E$70</definedName>
    <definedName localSheetId="19" name="_param_selections_max_battery_charging_current_calibration_wltp_h">data.calibration.model_scores!$F$70:$F$70</definedName>
    <definedName localSheetId="19" name="_param_selections_max_battery_charging_current_calibration_wltp_l">data.calibration.model_scores!$G$70:$G$70</definedName>
    <definedName localSheetId="19" name="_param_selections_max_engine_coolant_temperature_prediction_nedc_h">data.calibration.model_scores!$B$71:$B$71</definedName>
    <definedName localSheetId="19" name="_param_selections_max_engine_coolant_temperature_prediction_nedc_l">data.calibration.model_scores!$C$71:$C$71</definedName>
    <definedName localSheetId="19" name="_param_selections_max_engine_coolant_temperature_prediction_wltp_h">data.calibration.model_scores!$D$71:$D$71</definedName>
    <definedName localSheetId="19" name="_param_selections_max_engine_coolant_temperature_prediction_wltp_l">data.calibration.model_scores!$E$71:$E$71</definedName>
    <definedName localSheetId="19" name="_param_selections_max_engine_coolant_temperature_calibration_wltp_h">data.calibration.model_scores!$F$71:$F$71</definedName>
    <definedName localSheetId="19" name="_param_selections_max_engine_coolant_temperature_calibration_wltp_l">data.calibration.model_scores!$G$71:$G$71</definedName>
    <definedName localSheetId="19" name="_param_selections_max_velocity_full_load_correction_prediction_nedc_h">data.calibration.model_scores!$B$72:$B$72</definedName>
    <definedName localSheetId="19" name="_param_selections_max_velocity_full_load_correction_prediction_nedc_l">data.calibration.model_scores!$C$72:$C$72</definedName>
    <definedName localSheetId="19" name="_param_selections_max_velocity_full_load_correction_prediction_wltp_h">data.calibration.model_scores!$D$72:$D$72</definedName>
    <definedName localSheetId="19" name="_param_selections_max_velocity_full_load_correction_prediction_wltp_l">data.calibration.model_scores!$E$72:$E$72</definedName>
    <definedName localSheetId="19" name="_param_selections_max_velocity_full_load_correction_calibration_wltp_h">data.calibration.model_scores!$F$72:$F$72</definedName>
    <definedName localSheetId="19" name="_param_selections_max_velocity_full_load_correction_calibration_wltp_l">data.calibration.model_scores!$G$72:$G$72</definedName>
    <definedName localSheetId="19" name="_param_selections_plateau_acceleration_prediction_nedc_h">data.calibration.model_scores!$B$73:$B$73</definedName>
    <definedName localSheetId="19" name="_param_selections_plateau_acceleration_prediction_nedc_l">data.calibration.model_scores!$C$73:$C$73</definedName>
    <definedName localSheetId="19" name="_param_selections_plateau_acceleration_prediction_wltp_h">data.calibration.model_scores!$D$73:$D$73</definedName>
    <definedName localSheetId="19" name="_param_selections_plateau_acceleration_prediction_wltp_l">data.calibration.model_scores!$E$73:$E$73</definedName>
    <definedName localSheetId="19" name="_param_selections_plateau_acceleration_calibration_wltp_h">data.calibration.model_scores!$F$73:$F$73</definedName>
    <definedName localSheetId="19" name="_param_selections_plateau_acceleration_calibration_wltp_l">data.calibration.model_scores!$G$73:$G$73</definedName>
    <definedName localSheetId="19" name="_param_selections_specific_gear_shifting_prediction_nedc_h">data.calibration.model_scores!$B$74:$B$74</definedName>
    <definedName localSheetId="19" name="_param_selections_specific_gear_shifting_prediction_nedc_l">data.calibration.model_scores!$C$74:$C$74</definedName>
    <definedName localSheetId="19" name="_param_selections_specific_gear_shifting_prediction_wltp_h">data.calibration.model_scores!$D$74:$D$74</definedName>
    <definedName localSheetId="19" name="_param_selections_specific_gear_shifting_prediction_wltp_l">data.calibration.model_scores!$E$74:$E$74</definedName>
    <definedName localSheetId="19" name="_param_selections_specific_gear_shifting_calibration_wltp_h">data.calibration.model_scores!$F$74:$F$74</definedName>
    <definedName localSheetId="19" name="_param_selections_specific_gear_shifting_calibration_wltp_l">data.calibration.model_scores!$G$74:$G$74</definedName>
    <definedName localSheetId="19" name="_param_selections_start_demand_prediction_nedc_h">data.calibration.model_scores!$B$75:$B$75</definedName>
    <definedName localSheetId="19" name="_param_selections_start_demand_prediction_nedc_l">data.calibration.model_scores!$C$75:$C$75</definedName>
    <definedName localSheetId="19" name="_param_selections_start_demand_prediction_wltp_h">data.calibration.model_scores!$D$75:$D$75</definedName>
    <definedName localSheetId="19" name="_param_selections_start_demand_prediction_wltp_l">data.calibration.model_scores!$E$75:$E$75</definedName>
    <definedName localSheetId="19" name="_param_selections_start_demand_calibration_wltp_h">data.calibration.model_scores!$F$75:$F$75</definedName>
    <definedName localSheetId="19" name="_param_selections_start_demand_calibration_wltp_l">data.calibration.model_scores!$G$75:$G$75</definedName>
    <definedName localSheetId="19" name="_param_selections_start_stop_model_prediction_nedc_h">data.calibration.model_scores!$B$76:$B$76</definedName>
    <definedName localSheetId="19" name="_param_selections_start_stop_model_prediction_nedc_l">data.calibration.model_scores!$C$76:$C$76</definedName>
    <definedName localSheetId="19" name="_param_selections_start_stop_model_prediction_wltp_h">data.calibration.model_scores!$D$76:$D$76</definedName>
    <definedName localSheetId="19" name="_param_selections_start_stop_model_prediction_wltp_l">data.calibration.model_scores!$E$76:$E$76</definedName>
    <definedName localSheetId="19" name="_param_selections_start_stop_model_calibration_wltp_h">data.calibration.model_scores!$F$76:$F$76</definedName>
    <definedName localSheetId="19" name="_param_selections_start_stop_model_calibration_wltp_l">data.calibration.model_scores!$G$76:$G$76</definedName>
    <definedName localSheetId="19" name="_param_selections_torque_converter_model_prediction_nedc_h">data.calibration.model_scores!$B$77:$B$77</definedName>
    <definedName localSheetId="19" name="_param_selections_torque_converter_model_prediction_nedc_l">data.calibration.model_scores!$C$77:$C$77</definedName>
    <definedName localSheetId="19" name="_param_selections_torque_converter_model_prediction_wltp_h">data.calibration.model_scores!$D$77:$D$77</definedName>
    <definedName localSheetId="19" name="_param_selections_torque_converter_model_prediction_wltp_l">data.calibration.model_scores!$E$77:$E$77</definedName>
    <definedName localSheetId="19" name="_param_selections_torque_converter_model_calibration_wltp_h">data.calibration.model_scores!$F$77:$F$77</definedName>
    <definedName localSheetId="19" name="_param_selections_torque_converter_model_calibration_wltp_l">data.calibration.model_scores!$G$77:$G$77</definedName>
    <definedName localSheetId="19" name="_param_selections_tyre_dynamic_rolling_coefficient_prediction_nedc_h">data.calibration.model_scores!$B$78:$B$78</definedName>
    <definedName localSheetId="19" name="_param_selections_tyre_dynamic_rolling_coefficient_prediction_nedc_l">data.calibration.model_scores!$C$78:$C$78</definedName>
    <definedName localSheetId="19" name="_param_selections_tyre_dynamic_rolling_coefficient_prediction_wltp_h">data.calibration.model_scores!$D$78:$D$78</definedName>
    <definedName localSheetId="19" name="_param_selections_tyre_dynamic_rolling_coefficient_prediction_wltp_l">data.calibration.model_scores!$E$78:$E$78</definedName>
    <definedName localSheetId="19" name="_param_selections_tyre_dynamic_rolling_coefficient_calibration_wltp_h">data.calibration.model_scores!$F$78:$F$78</definedName>
    <definedName localSheetId="19" name="_param_selections_tyre_dynamic_rolling_coefficient_calibration_wltp_l">data.calibration.model_scores!$G$78:$G$78</definedName>
    <definedName localSheetId="19" name="_param_selections_use_basic_start_stop_prediction_nedc_h">data.calibration.model_scores!$B$79:$B$79</definedName>
    <definedName localSheetId="19" name="_param_selections_use_basic_start_stop_prediction_nedc_l">data.calibration.model_scores!$C$79:$C$79</definedName>
    <definedName localSheetId="19" name="_param_selections_use_basic_start_stop_prediction_wltp_h">data.calibration.model_scores!$D$79:$D$79</definedName>
    <definedName localSheetId="19" name="_param_selections_use_basic_start_stop_prediction_wltp_l">data.calibration.model_scores!$E$79:$E$79</definedName>
    <definedName localSheetId="19" name="_param_selections_use_basic_start_stop_calibration_wltp_h">data.calibration.model_scores!$F$79:$F$79</definedName>
    <definedName localSheetId="19" name="_param_selections_use_basic_start_stop_calibration_wltp_l">data.calibration.model_scores!$G$79:$G$79</definedName>
    <definedName localSheetId="19" name="_models_uuid_nedc_h_uuid">data.calibration.model_scores!$B$83:$B$83</definedName>
    <definedName localSheetId="19" name="_models_uuid_nedc_l_uuid">data.calibration.model_scores!$B$84:$B$84</definedName>
    <definedName localSheetId="19" name="_models_uuid_wltp_h_uuid">data.calibration.model_scores!$B$85:$B$85</definedName>
    <definedName localSheetId="19" name="_models_uuid_wltp_l_uuid">data.calibration.model_scores!$B$86:$B$86</definedName>
  </definedNames>
  <calcPr calcId="124519" fullCalcOnLoad="1"/>
</workbook>
</file>

<file path=xl/sharedStrings.xml><?xml version="1.0" encoding="utf-8"?>
<sst xmlns="http://schemas.openxmlformats.org/spreadsheetml/2006/main" uniqueCount="2416">
  <si>
    <t>Vehicle Family ID</t>
  </si>
  <si>
    <t>CO2MPAS version</t>
  </si>
  <si>
    <t>Date/Time</t>
  </si>
  <si>
    <t>Type approval mode</t>
  </si>
  <si>
    <t>NEDC Average Specific CO2 Emissions*</t>
  </si>
  <si>
    <t>Vehicle H</t>
  </si>
  <si>
    <t>Vehicle L</t>
  </si>
  <si>
    <t>units</t>
  </si>
  <si>
    <t xml:space="preserve">NEDC CO2 declared value </t>
  </si>
  <si>
    <t>g/km</t>
  </si>
  <si>
    <t xml:space="preserve">NEDC CO2MPAS simulated </t>
  </si>
  <si>
    <t xml:space="preserve">CO2MPAS deviation </t>
  </si>
  <si>
    <t>%</t>
  </si>
  <si>
    <t>*Ki factor - corrected</t>
  </si>
  <si>
    <t>NEDC CO2MPAS CO2 Emissions</t>
  </si>
  <si>
    <t>CO2MPAS simulated NEDC</t>
  </si>
  <si>
    <t>CO2MPAS simulated UDC</t>
  </si>
  <si>
    <t>CO2MPAS simulated EUDC</t>
  </si>
  <si>
    <t>NEDC Inputs</t>
  </si>
  <si>
    <t xml:space="preserve">F0 </t>
  </si>
  <si>
    <t>N</t>
  </si>
  <si>
    <t xml:space="preserve">F1 </t>
  </si>
  <si>
    <t>N/km/h</t>
  </si>
  <si>
    <t xml:space="preserve">F2 </t>
  </si>
  <si>
    <t>N/(km/h)2</t>
  </si>
  <si>
    <t>Inertia</t>
  </si>
  <si>
    <t>kg</t>
  </si>
  <si>
    <t>WLTP Inputs</t>
  </si>
  <si>
    <t>Test Mass</t>
  </si>
  <si>
    <t>CO2 emission phase Low</t>
  </si>
  <si>
    <t>CO2 emission phase Medium</t>
  </si>
  <si>
    <t>CO2 emission phase High</t>
  </si>
  <si>
    <t>CO2 emission phase Extra-High</t>
  </si>
  <si>
    <t>Fuel Type</t>
  </si>
  <si>
    <t>-</t>
  </si>
  <si>
    <t>Engine Capacity</t>
  </si>
  <si>
    <t>cc</t>
  </si>
  <si>
    <t>Gearbox type</t>
  </si>
  <si>
    <t>Turbo engine</t>
  </si>
  <si>
    <t>alternator_model score</t>
  </si>
  <si>
    <t>A</t>
  </si>
  <si>
    <t>at_model score</t>
  </si>
  <si>
    <t>clutch_torque_converter_model score</t>
  </si>
  <si>
    <t>RPM</t>
  </si>
  <si>
    <t>co2_params score</t>
  </si>
  <si>
    <t>CO2g/s</t>
  </si>
  <si>
    <t>engine_cold_start_speed_model score</t>
  </si>
  <si>
    <t>engine_coolant_temperature_model score</t>
  </si>
  <si>
    <t>°C</t>
  </si>
  <si>
    <t>engine_speed_model score</t>
  </si>
  <si>
    <t>start_stop_model score</t>
  </si>
  <si>
    <t>Parameter</t>
  </si>
  <si>
    <t>Value</t>
  </si>
  <si>
    <t>1.4.3.dev0</t>
  </si>
  <si>
    <t>Simulation started</t>
  </si>
  <si>
    <t>2016/11/22-15:03:28</t>
  </si>
  <si>
    <t>Time elapsed</t>
  </si>
  <si>
    <t>40.653 sec</t>
  </si>
  <si>
    <t>input_version</t>
  </si>
  <si>
    <t>2.2.5</t>
  </si>
  <si>
    <t>output_folder</t>
  </si>
  <si>
    <t>D:/Home/ankostis/Work/co2mpas.git/co2mpas/sampling/</t>
  </si>
  <si>
    <t>overwrite_cache</t>
  </si>
  <si>
    <t>True</t>
  </si>
  <si>
    <t>run_base</t>
  </si>
  <si>
    <t>run_plan</t>
  </si>
  <si>
    <t>False</t>
  </si>
  <si>
    <t>timestamp</t>
  </si>
  <si>
    <t>20161122_150322</t>
  </si>
  <si>
    <t>type_approval_mode</t>
  </si>
  <si>
    <t>declared_co2_emission</t>
  </si>
  <si>
    <t>co2_emission</t>
  </si>
  <si>
    <t>vehicle</t>
  </si>
  <si>
    <t>declared_value</t>
  </si>
  <si>
    <t>low</t>
  </si>
  <si>
    <t>medium</t>
  </si>
  <si>
    <t>high</t>
  </si>
  <si>
    <t>extra_high</t>
  </si>
  <si>
    <t>UDC</t>
  </si>
  <si>
    <t>EUDC</t>
  </si>
  <si>
    <t>value</t>
  </si>
  <si>
    <t>engine_capacity</t>
  </si>
  <si>
    <t>engine_is_turbo</t>
  </si>
  <si>
    <t>f0</t>
  </si>
  <si>
    <t>f1</t>
  </si>
  <si>
    <t>f2</t>
  </si>
  <si>
    <t>fuel_type</t>
  </si>
  <si>
    <t>gear_box_type</t>
  </si>
  <si>
    <t>has_start_stop</t>
  </si>
  <si>
    <t>ki_factor</t>
  </si>
  <si>
    <t>r_dynamic</t>
  </si>
  <si>
    <t>mass</t>
  </si>
  <si>
    <t>[CO2g/km]</t>
  </si>
  <si>
    <t>[cm3]</t>
  </si>
  <si>
    <t xml:space="preserve"> </t>
  </si>
  <si>
    <t>[N]</t>
  </si>
  <si>
    <t>[N/(km/h)]</t>
  </si>
  <si>
    <t>[N/(km/h)^2]</t>
  </si>
  <si>
    <t>[-]</t>
  </si>
  <si>
    <t>[m]</t>
  </si>
  <si>
    <t>[kg]</t>
  </si>
  <si>
    <t>cycle</t>
  </si>
  <si>
    <t>stage</t>
  </si>
  <si>
    <t>usage</t>
  </si>
  <si>
    <t>nedc_h</t>
  </si>
  <si>
    <t>prediction</t>
  </si>
  <si>
    <t>target</t>
  </si>
  <si>
    <t>output</t>
  </si>
  <si>
    <t>diesel</t>
  </si>
  <si>
    <t>automatic</t>
  </si>
  <si>
    <t>input</t>
  </si>
  <si>
    <t>nedc_l</t>
  </si>
  <si>
    <t>wltp_h</t>
  </si>
  <si>
    <t>calibration</t>
  </si>
  <si>
    <t>wltp_l</t>
  </si>
  <si>
    <t>wltp_p</t>
  </si>
  <si>
    <t>precondition</t>
  </si>
  <si>
    <t>from</t>
  </si>
  <si>
    <t>status</t>
  </si>
  <si>
    <t>model_id</t>
  </si>
  <si>
    <t>alternator_model</t>
  </si>
  <si>
    <t>at_model</t>
  </si>
  <si>
    <t>clutch_torque_converter_model</t>
  </si>
  <si>
    <t>co2_params</t>
  </si>
  <si>
    <t>engine_cold_start_speed_model</t>
  </si>
  <si>
    <t>engine_coolant_temperature_model</t>
  </si>
  <si>
    <t>engine_speed_model</t>
  </si>
  <si>
    <t>start_stop_model</t>
  </si>
  <si>
    <t>correlation_coefficient</t>
  </si>
  <si>
    <t>mean_absolute_error</t>
  </si>
  <si>
    <t>prediction_target_ratio</t>
  </si>
  <si>
    <t>param_id</t>
  </si>
  <si>
    <t>alternator_currents</t>
  </si>
  <si>
    <t>battery_currents</t>
  </si>
  <si>
    <t>co2_emission_value</t>
  </si>
  <si>
    <t>co2_emissions</t>
  </si>
  <si>
    <t>declared_co2_emission_value</t>
  </si>
  <si>
    <t>engine_coolant_temperatures</t>
  </si>
  <si>
    <t>engine_powers_out</t>
  </si>
  <si>
    <t>engine_speeds_out</t>
  </si>
  <si>
    <t>fuel_consumptions</t>
  </si>
  <si>
    <t>gears</t>
  </si>
  <si>
    <t>Model Name</t>
  </si>
  <si>
    <t>Cycle name</t>
  </si>
  <si>
    <t>input.cycle_name</t>
  </si>
  <si>
    <t>NEDC_H</t>
  </si>
  <si>
    <t>Cmv cold hot.</t>
  </si>
  <si>
    <t>CMV_Cold_Hot</t>
  </si>
  <si>
    <t>{'cold': {0: (0, 1.9724193339147669),
          1: (0.99276647002978535, 19.145112575354901),
          2: (13.921604906697358, 28.202948613657156),
          3: (27.967802463261048, 45.156772546427597),
          4: (41.774341622940426, inf)},
 'hot': {0: (0, 2.1655187145145516),
         1: (1.0811102243050827, 15.855351652535125),
         2: (13.839203169407469, 29.293629452477841),
         3: (28.073797628101971, 45.012168317036526),
         4: (39.528928738072111, 59.010747108696158),
         5: (52.537810741684645, 69.560460618566992),
         6: (63.113656208412898, inf)}}</t>
  </si>
  <si>
    <t>Mvl [km/h].</t>
  </si>
  <si>
    <t>MVL</t>
  </si>
  <si>
    <t>MVL([(6, (61.999270146286854, 10000.0)), (5, (54.167445539531663, 84.651611328125)), (4, (43.527532129048851, 56.834680175781251)), (3, (30.501516345774071, 46.177658081054688)), (2, (17.756396011405037, 33.969284248352047)), (1, (8.9714979616336148, 18.756396130614327)), (0, (0, 9.9714980808429043))], velocity_speed_ratios={0: 0.0,
 1: 0.0083960882740363417,
 2: 0.016230654720828217,
 3: 0.025936008052621164,
 4: 0.035188208853901441,
 5: 0.043373834743319656,
 6: 0.051652961983176281})</t>
  </si>
  <si>
    <t>Active cylinder ratios [-].</t>
  </si>
  <si>
    <t>input.active_cylinder_ratios</t>
  </si>
  <si>
    <t>(1.0,)</t>
  </si>
  <si>
    <t>Air density [kg/m3].</t>
  </si>
  <si>
    <t>air_density</t>
  </si>
  <si>
    <t>1.2</t>
  </si>
  <si>
    <t>Alternator efficiency [-].</t>
  </si>
  <si>
    <t>input.alternator_efficiency</t>
  </si>
  <si>
    <t>0.67</t>
  </si>
  <si>
    <t>Alternator initialization time [s].</t>
  </si>
  <si>
    <t>alternator_initialization_time</t>
  </si>
  <si>
    <t>0.0</t>
  </si>
  <si>
    <t>Alternator nominal power [kW].</t>
  </si>
  <si>
    <t>input.alternator_nominal_power</t>
  </si>
  <si>
    <t>1.742</t>
  </si>
  <si>
    <t>Alternator nominal voltage [V].</t>
  </si>
  <si>
    <t>input.alternator_nominal_voltage</t>
  </si>
  <si>
    <t>13.9986805652547</t>
  </si>
  <si>
    <t>Alternator off threshold [A].</t>
  </si>
  <si>
    <t>alternator_off_threshold</t>
  </si>
  <si>
    <t>-1.0</t>
  </si>
  <si>
    <t>Alternator start window width [s].</t>
  </si>
  <si>
    <t>alternator_start_window_width</t>
  </si>
  <si>
    <t>4.0</t>
  </si>
  <si>
    <t>Angle slope [rad].</t>
  </si>
  <si>
    <t>angle_slope</t>
  </si>
  <si>
    <t>Auxiliaries power loss [kW].</t>
  </si>
  <si>
    <t>auxiliaries_power_loss</t>
  </si>
  <si>
    <t>Auxiliaries torque loss [N*m].</t>
  </si>
  <si>
    <t>auxiliaries_torque_loss</t>
  </si>
  <si>
    <t>Battery capacity [Ah].</t>
  </si>
  <si>
    <t>input.battery_capacity</t>
  </si>
  <si>
    <t>70.0</t>
  </si>
  <si>
    <t>Calibration status.</t>
  </si>
  <si>
    <t>calibration_status</t>
  </si>
  <si>
    <t>[(True, "Parameters(None, OrderedDict([('a', Parameter(name='a', vary=True, max=inf, min=-inf, expr=None, value=0.391197)), ('a2', Parameter(name='a2', vary=True, max=inf, min=-inf, expr=None, value=-0.0012)), ('b', Parameter(name='b', vary=True, max=inf, min=-inf, expr=None, value=0.028604)), ('b2', Parameter(name='b2', vary=False, max=inf, min=-inf, expr=None, value=0)), ('c', Parameter(name='c', vary=True, max=inf, min=-inf, expr=None, value=-0.00196)), ('l', Parameter(name='l', vary=True, max=inf, min=-inf, expr=None, value=-1.55291)), ('l2', Parameter(name='l2', vary=True, max=inf, min=-inf, expr=None, value=-0.0076)), ('t0', Parameter(name='t0', vary=True, max=inf, min=-inf, expr=None, value=4.5)), ('t1', Parameter(name='t1', vary=True, max=inf, min=-inf, expr=None, value=3.5)), ('trg', Parameter(name='trg', vary=False, max=inf, min=-inf, expr=None, value=89.1595156181))]))"), (True, "Parameters(None, OrderedDict([('a', Parameter(name='a', vary=True, max=inf, min=-inf, expr=None, value=0.384343325279)), ('a2', Parameter(name='a2', vary=True, max=inf, min=-inf, expr=None, value=-0.00118129901724)), ('b', Parameter(name='b', vary=True, max=inf, min=-inf, expr=None, value=0.028274692113)), ('b2', Parameter(name='b2', vary=False, max=inf, min=-inf, expr=None, value=0)), ('c', Parameter(name='c', vary=True, max=inf, min=-inf, expr=None, value=-0.00204411380078)), ('l', Parameter(name='l', vary=True, max=inf, min=-inf, expr=None, value=-1.49149741585)), ('l2', Parameter(name='l2', vary=True, max=inf, min=-inf, expr=None, value=-0.0116238093376)), ('t0', Parameter(name='t0', vary=True, max=inf, min=-inf, expr=None, value=0.0)), ('t1', Parameter(name='t1', vary=True, max=inf, min=-inf, expr=None, value=0.0)), ('trg', Parameter(name='trg', vary=False, max=inf, min=-inf, expr=None, value=89.1595156181))]))"), (True, "Parameters(None, OrderedDict([('a', Parameter(name='a', vary=True, max=inf, min=-inf, expr=None, value=0.384343325279)), ('a2', Parameter(name='a2', vary=True, max=inf, min=-inf, expr=None, value=-0.00118129901724)), ('b', Parameter(name='b', vary=True, max=inf, min=-inf, expr=None, value=0.028274692113)), ('b2', Parameter(name='b2', vary=False, max=inf, min=-inf, expr=None, value=0)), ('c', Parameter(name='c', vary=True, max=inf, min=-inf, expr=None, value=-0.00204411380078)), ('l', Parameter(name='l', vary=True, max=inf, min=-inf, expr=None, value=-1.49149741585)), ('l2', Parameter(name='l2', vary=True, max=inf, min=-inf, expr=None, value=-0.0116238093376)), ('t0', Parameter(name='t0', vary=True, max=inf, min=-inf, expr=None, value=2.64797762696)), ('t1', Parameter(name='t1', vary=True, max=inf, min=-inf, expr=None, value=3.31040023256)), ('trg', Parameter(name='trg', vary=False, max=inf, min=-inf, expr=None, value=89.1595156181))]))"), (True, "Parameters(None, OrderedDict([('a', Parameter(name='a', vary=True, max=inf, min=-inf, expr=None, value=0.384344214882)), ('a2', Parameter(name='a2', vary=True, max=inf, min=-inf, expr=None, value=-0.00118138661495)), ('b', Parameter(name='b', vary=True, max=inf, min=-inf, expr=None, value=0.0282714344516)), ('b2', Parameter(name='b2', vary=False, max=inf, min=-inf, expr=None, value=0)), ('c', Parameter(name='c', vary=True, max=inf, min=-inf, expr=None, value=-0.00204389887616)), ('l', Parameter(name='l', vary=True, max=inf, min=-inf, expr=None, value=-1.49107706658)), ('l2', Parameter(name='l2', vary=True, max=inf, min=-inf, expr=None, value=-0.0116167599722)), ('t0', Parameter(name='t0', vary=True, max=inf, min=-inf, expr=None, value=2.6482909462)), ('t1', Parameter(name='t1', vary=True, max=inf, min=-inf, expr=None, value=3.30892163243)), ('trg', Parameter(name='trg', vary=False, max=inf, min=-inf, expr=None, value=89.1595156181))]))")]</t>
  </si>
  <si>
    <t>Calibration tc speed threshold [RPM].</t>
  </si>
  <si>
    <t>calibration_tc_speed_threshold</t>
  </si>
  <si>
    <t>100.0</t>
  </si>
  <si>
    <t>Change gear window width [s].</t>
  </si>
  <si>
    <t>change_gear_window_width</t>
  </si>
  <si>
    <t>Co2 params calibrated.</t>
  </si>
  <si>
    <t>co2_params_calibrated</t>
  </si>
  <si>
    <t>Parameters(None, OrderedDict([('a', Parameter(name='a', vary=True, max=inf, min=-inf, expr=None, value=0.384344214882)), ('a2', Parameter(name='a2', vary=True, max=inf, min=-inf, expr=None, value=-0.00118138661495)), ('b', Parameter(name='b', vary=True, max=inf, min=-inf, expr=None, value=0.0282714344516)), ('b2', Parameter(name='b2', vary=False, max=inf, min=-inf, expr=None, value=0)), ('c', Parameter(name='c', vary=True, max=inf, min=-inf, expr=None, value=-0.00204389887616)), ('l', Parameter(name='l', vary=True, max=inf, min=-inf, expr=None, value=-1.49107706658)), ('l2', Parameter(name='l2', vary=True, max=inf, min=-inf, expr=None, value=-0.0116167599722)), ('t0', Parameter(name='t0', vary=True, max=inf, min=-inf, expr=None, value=2.6482909462)), ('t1', Parameter(name='t1', vary=True, max=inf, min=-inf, expr=None, value=3.30892163243)), ('trg', Parameter(name='trg', vary=False, max=inf, min=-inf, expr=None, value=89.1595156181))]))</t>
  </si>
  <si>
    <t>Correct f0.</t>
  </si>
  <si>
    <t>correct_f0</t>
  </si>
  <si>
    <t>Cycle type.</t>
  </si>
  <si>
    <t>input.cycle_type</t>
  </si>
  <si>
    <t>NEDC</t>
  </si>
  <si>
    <t>Delta time engine starter [s].</t>
  </si>
  <si>
    <t>delta_time_engine_starter</t>
  </si>
  <si>
    <t>1.0</t>
  </si>
  <si>
    <t>Electric load [kW].</t>
  </si>
  <si>
    <t>electric_load</t>
  </si>
  <si>
    <t>(-0.043437185753568065, -0.094070174768045314)</t>
  </si>
  <si>
    <t>Enable phases willans.</t>
  </si>
  <si>
    <t>enable_phases_willans</t>
  </si>
  <si>
    <t>Enable willans.</t>
  </si>
  <si>
    <t>enable_willans</t>
  </si>
  <si>
    <t>Engine capacity [cm3].</t>
  </si>
  <si>
    <t>input.engine_capacity</t>
  </si>
  <si>
    <t>997.0</t>
  </si>
  <si>
    <t>Engine fuel lower heating value [kJ/kg].</t>
  </si>
  <si>
    <t>input.engine_fuel_lower_heating_value</t>
  </si>
  <si>
    <t>38000.0</t>
  </si>
  <si>
    <t>Engine has cylinder deactivation.</t>
  </si>
  <si>
    <t>engine_has_cylinder_deactivation</t>
  </si>
  <si>
    <t>Engine has variable valve actuation [-].</t>
  </si>
  <si>
    <t>engine_has_variable_valve_actuation</t>
  </si>
  <si>
    <t>Engine idle fuel consumption [g/s].</t>
  </si>
  <si>
    <t>input.engine_idle_fuel_consumption</t>
  </si>
  <si>
    <t>0.073864679</t>
  </si>
  <si>
    <t>Engine is turbo.</t>
  </si>
  <si>
    <t>input.engine_is_turbo</t>
  </si>
  <si>
    <t>Engine stroke [mm].</t>
  </si>
  <si>
    <t>input.engine_stroke</t>
  </si>
  <si>
    <t>88.0</t>
  </si>
  <si>
    <t>F0 [N].</t>
  </si>
  <si>
    <t>input.f0</t>
  </si>
  <si>
    <t>216.2121347</t>
  </si>
  <si>
    <t>F1 [N/(km/h)].</t>
  </si>
  <si>
    <t>input.f1</t>
  </si>
  <si>
    <t>0.879</t>
  </si>
  <si>
    <t>F2 [N/(km/h)^2].</t>
  </si>
  <si>
    <t>input.f2</t>
  </si>
  <si>
    <t>0.043598437</t>
  </si>
  <si>
    <t>Final drive efficiency [-].</t>
  </si>
  <si>
    <t>final_drive_efficiency</t>
  </si>
  <si>
    <t>Final drive ratio [-].</t>
  </si>
  <si>
    <t>input.final_drive_ratio</t>
  </si>
  <si>
    <t>4.352</t>
  </si>
  <si>
    <t>Fuel carbon content [%].</t>
  </si>
  <si>
    <t>input.fuel_carbon_content_percentage</t>
  </si>
  <si>
    <t>76.909</t>
  </si>
  <si>
    <t>Fuel saving at strategy.</t>
  </si>
  <si>
    <t>input.fuel_saving_at_strategy</t>
  </si>
  <si>
    <t>Fuel type.</t>
  </si>
  <si>
    <t>input.fuel_type</t>
  </si>
  <si>
    <t>Full load powers [kW].</t>
  </si>
  <si>
    <t>input.full_load_powers</t>
  </si>
  <si>
    <t>[7.064865052960192, 12.52017633547211, 17.64225158961444, 22.45652593952591, 26.98691871480268, 31.25583345049837, 35.28415788712406, 39.09126397064827, 42.69500785249697, 46.11172988955359, 49.35625464415897, 52.44189088411149, 55.38043158266689, 58.18215391853838, 60.85581927589667, 63.40867324436989, 65.84644561904359, 68.17335040046079, 70.39208579462202, 72.50383421298517, 74.50826227246563, 76.40352079543624, 78.18624480972726, 79.85155354862641, 81.39305045087897, 82.80282316068742, 84.07144352771198, 85.18796760707014, 86.13993565933686, 86.91337215054459, 87.49278575218324, 87.8611693412001, 88.0, 87.88923901644517, 87.5073318838553]</t>
  </si>
  <si>
    <t>Full load speeds [RPM].</t>
  </si>
  <si>
    <t>input.full_load_speeds</t>
  </si>
  <si>
    <t>[600.0, 700.0, 800.0, 900.0, 1000.0, 1100.0, 1200.0, 1300.0, 1400.0, 1500.0, 1600.0, 1700.0, 1800.0, 1900.0, 2000.0, 2100.0, 2200.0, 2300.0, 2400.0, 2500.0, 2600.0, 2700.0, 2800.0, 2900.0, 3000.0, 3100.0, 3200.0, 3300.0, 3400.0, 3500.0, 3600.0, 3700.0, 3800.0, 3900.0, 4000.0]</t>
  </si>
  <si>
    <t>Gear box ratios [-].</t>
  </si>
  <si>
    <t>input.gear_box_ratios</t>
  </si>
  <si>
    <t>{1: 3.642, 2: 1.884, 3: 1.179, 4: 0.869, 5: 0.705, 6: 0.592}</t>
  </si>
  <si>
    <t>Gear box temperature references [°C].</t>
  </si>
  <si>
    <t>gear_box_temperature_references</t>
  </si>
  <si>
    <t>(40.0, 80.0)</t>
  </si>
  <si>
    <t>Gear box type.</t>
  </si>
  <si>
    <t>input.gear_box_type</t>
  </si>
  <si>
    <t>Has energy recuperation.</t>
  </si>
  <si>
    <t>input.has_energy_recuperation</t>
  </si>
  <si>
    <t>Has gear box thermal management.</t>
  </si>
  <si>
    <t>has_gear_box_thermal_management</t>
  </si>
  <si>
    <t>Has lean burn.</t>
  </si>
  <si>
    <t>has_lean_burn</t>
  </si>
  <si>
    <t>Has periodically regenerating systems [-].</t>
  </si>
  <si>
    <t>has_periodically_regenerating_systems</t>
  </si>
  <si>
    <t>Has selective catalytic reduction.</t>
  </si>
  <si>
    <t>has_selective_catalytic_reduction</t>
  </si>
  <si>
    <t>Has start stop.</t>
  </si>
  <si>
    <t>input.has_start_stop</t>
  </si>
  <si>
    <t>Idle engine speed [RPM].</t>
  </si>
  <si>
    <t>input.idle_engine_speed_median</t>
  </si>
  <si>
    <t>650.0</t>
  </si>
  <si>
    <t>Idle engine speed std [RPM].</t>
  </si>
  <si>
    <t>idle_engine_speed_std</t>
  </si>
  <si>
    <t>151.81249341773494</t>
  </si>
  <si>
    <t>Ignition type.</t>
  </si>
  <si>
    <t>input.ignition_type</t>
  </si>
  <si>
    <t>compression</t>
  </si>
  <si>
    <t>Initial friction params [-].</t>
  </si>
  <si>
    <t>initial_friction_params</t>
  </si>
  <si>
    <t>[-1.55291, -0.0076]</t>
  </si>
  <si>
    <t>Is an hot cycle?</t>
  </si>
  <si>
    <t>is_cycle_hot</t>
  </si>
  <si>
    <t>Is the vehicle hybrid?</t>
  </si>
  <si>
    <t>is_hybrid</t>
  </si>
  <si>
    <t>K1 [-].</t>
  </si>
  <si>
    <t>k1</t>
  </si>
  <si>
    <t>1</t>
  </si>
  <si>
    <t>K2 [-].</t>
  </si>
  <si>
    <t>k2</t>
  </si>
  <si>
    <t>2</t>
  </si>
  <si>
    <t>Lock up tc limits [km/h, m/s].</t>
  </si>
  <si>
    <t>lock_up_tc_limits</t>
  </si>
  <si>
    <t>(48.0, 0.3)</t>
  </si>
  <si>
    <t>Max battery charging current [A].</t>
  </si>
  <si>
    <t>max_battery_charging_current</t>
  </si>
  <si>
    <t>63.8013357544</t>
  </si>
  <si>
    <t>Max engine coolant temperature [°C].</t>
  </si>
  <si>
    <t>max_engine_coolant_temperature</t>
  </si>
  <si>
    <t>89.6089097338</t>
  </si>
  <si>
    <t>Max velocity full load correction.</t>
  </si>
  <si>
    <t>max_velocity_full_load_correction</t>
  </si>
  <si>
    <t>Min engine on speed [RPM].</t>
  </si>
  <si>
    <t>min_engine_on_speed</t>
  </si>
  <si>
    <t>10.0</t>
  </si>
  <si>
    <t>Min time engine on after start [s].</t>
  </si>
  <si>
    <t>min_time_engine_on_after_start</t>
  </si>
  <si>
    <t>N wheel drive [-].</t>
  </si>
  <si>
    <t>input.n_wheel_drive</t>
  </si>
  <si>
    <t>Plateau acceleration [m/s2].</t>
  </si>
  <si>
    <t>plateau_acceleration</t>
  </si>
  <si>
    <t>0.100000119209</t>
  </si>
  <si>
    <t>Specific gear shifting model.</t>
  </si>
  <si>
    <t>specific_gear_shifting</t>
  </si>
  <si>
    <t>Start demand [kJ].</t>
  </si>
  <si>
    <t>start_demand</t>
  </si>
  <si>
    <t>Start stop activation time [s].</t>
  </si>
  <si>
    <t>input.start_stop_activation_time</t>
  </si>
  <si>
    <t>Stop velocity [km/h].</t>
  </si>
  <si>
    <t>stop_velocity</t>
  </si>
  <si>
    <t>1.00000011921</t>
  </si>
  <si>
    <t>Time cold hot transition [s].</t>
  </si>
  <si>
    <t>time_cold_hot_transition</t>
  </si>
  <si>
    <t>300.0</t>
  </si>
  <si>
    <t>Time frequency [1/s].</t>
  </si>
  <si>
    <t>time_sample_frequency</t>
  </si>
  <si>
    <t>Tyre code (e.g.,P225/70R14).</t>
  </si>
  <si>
    <t>input.tyre_code</t>
  </si>
  <si>
    <t>P215/60R17 96T</t>
  </si>
  <si>
    <t>Dynamic rolling coefficient [-].</t>
  </si>
  <si>
    <t>tyre_dynamic_rolling_coefficient</t>
  </si>
  <si>
    <t>1.02348506814</t>
  </si>
  <si>
    <t>Use basic start stop.</t>
  </si>
  <si>
    <t>use_basic_start_stop</t>
  </si>
  <si>
    <t>Use dt gear shifting.</t>
  </si>
  <si>
    <t>use_dt_gear_shifting</t>
  </si>
  <si>
    <t>Vehicle mass [kg].</t>
  </si>
  <si>
    <t>input.vehicle_mass</t>
  </si>
  <si>
    <t>1723.0</t>
  </si>
  <si>
    <t>Initial engine temperature [°C].</t>
  </si>
  <si>
    <t>initial_temperature</t>
  </si>
  <si>
    <t>25.0</t>
  </si>
  <si>
    <t>Correct start stop with gears.</t>
  </si>
  <si>
    <t>correct_start_stop_with_gears</t>
  </si>
  <si>
    <t>Engine max speed [RPM].</t>
  </si>
  <si>
    <t>engine_max_speed</t>
  </si>
  <si>
    <t>4000.0</t>
  </si>
  <si>
    <t>Engine moment inertia [kg*m2].</t>
  </si>
  <si>
    <t>engine_moment_inertia</t>
  </si>
  <si>
    <t>0.2994</t>
  </si>
  <si>
    <t>Engine normalization temperature [°C].</t>
  </si>
  <si>
    <t>engine_thermostat_temperature</t>
  </si>
  <si>
    <t>89.1595156181</t>
  </si>
  <si>
    <t>Engine type.</t>
  </si>
  <si>
    <t>engine_type</t>
  </si>
  <si>
    <t>Fuel carbon content [CO2g/g].</t>
  </si>
  <si>
    <t>fuel_carbon_content</t>
  </si>
  <si>
    <t>2.819996666666667</t>
  </si>
  <si>
    <t>Has exhausted gas recirculation.</t>
  </si>
  <si>
    <t>has_exhausted_gas_recirculation</t>
  </si>
  <si>
    <t>Has torque converter [-].</t>
  </si>
  <si>
    <t>has_torque_converter</t>
  </si>
  <si>
    <t>idle_engine_speed</t>
  </si>
  <si>
    <t>(650.0, 151.81249341773494)</t>
  </si>
  <si>
    <t>Initial state of charge [%].</t>
  </si>
  <si>
    <t>initial_state_of_charge</t>
  </si>
  <si>
    <t>99.0</t>
  </si>
  <si>
    <t>Ki factor [-].</t>
  </si>
  <si>
    <t>N dyno axes [-].</t>
  </si>
  <si>
    <t>n_dyno_axes</t>
  </si>
  <si>
    <t>Number of gears [-].</t>
  </si>
  <si>
    <t>n_gears</t>
  </si>
  <si>
    <t>6.0</t>
  </si>
  <si>
    <t>Road loads [N, N/(km/h), N/(km/h)^2].</t>
  </si>
  <si>
    <t>road_loads</t>
  </si>
  <si>
    <t>(216.2121347, 0.879, 0.043598437)</t>
  </si>
  <si>
    <t>State of charge balance [%].</t>
  </si>
  <si>
    <t>state_of_charge_balance</t>
  </si>
  <si>
    <t>89.75881704267371</t>
  </si>
  <si>
    <t>State of charge balance window [%].</t>
  </si>
  <si>
    <t>state_of_charge_balance_window</t>
  </si>
  <si>
    <t>0.46626437981707625</t>
  </si>
  <si>
    <t>Maximum power [kW].</t>
  </si>
  <si>
    <t>engine_max_power</t>
  </si>
  <si>
    <t>Rated engine speed [RPM].</t>
  </si>
  <si>
    <t>engine_max_speed_at_max_power</t>
  </si>
  <si>
    <t>3800.0</t>
  </si>
  <si>
    <t>Inertial factor [%].</t>
  </si>
  <si>
    <t>inertial_factor</t>
  </si>
  <si>
    <t>1.5</t>
  </si>
  <si>
    <t>R wheels [m].</t>
  </si>
  <si>
    <t>r_wheels</t>
  </si>
  <si>
    <t>0.3449</t>
  </si>
  <si>
    <t>Engine initial temperature [°C]</t>
  </si>
  <si>
    <t>initial_engine_temperature</t>
  </si>
  <si>
    <t>Engine mass [kg].</t>
  </si>
  <si>
    <t>engine_mass</t>
  </si>
  <si>
    <t>106.73344</t>
  </si>
  <si>
    <t>Engine nominal power [kW].</t>
  </si>
  <si>
    <t>engine_max_torque</t>
  </si>
  <si>
    <t>243.25576565203377</t>
  </si>
  <si>
    <t>R dynamic [m].</t>
  </si>
  <si>
    <t>0.3529999999999999</t>
  </si>
  <si>
    <t>After treatment temperature threshold [°C].</t>
  </si>
  <si>
    <t>after_treatment_temperature_threshold</t>
  </si>
  <si>
    <t>[33.612015519205386, 35.46618580178125]</t>
  </si>
  <si>
    <t>Engine heat capacity [kg*J/K].</t>
  </si>
  <si>
    <t>engine_heat_capacity</t>
  </si>
  <si>
    <t>56560.6114586</t>
  </si>
  <si>
    <t>Equivalent gear box heat capacity [kg*J/K].</t>
  </si>
  <si>
    <t>equivalent_gear_box_heat_capacity</t>
  </si>
  <si>
    <t>31787.886768</t>
  </si>
  <si>
    <t>Speed velocity ratios [h*RPM/km].</t>
  </si>
  <si>
    <t>speed_velocity_ratios</t>
  </si>
  <si>
    <t>{0: 10000.0, 1: 119.10308316937922, 2: 61.61180908597211, 3: 38.55643466685835, 4: 28.418610454198394, 5: 23.055374419113768, 6: 19.359973980305462}</t>
  </si>
  <si>
    <t>K5 [-].</t>
  </si>
  <si>
    <t>k5</t>
  </si>
  <si>
    <t>Max gear [-].</t>
  </si>
  <si>
    <t>max_gear</t>
  </si>
  <si>
    <t>6</t>
  </si>
  <si>
    <t>Velocity speed ratios [km/(h*RPM)].</t>
  </si>
  <si>
    <t>velocity_speed_ratios</t>
  </si>
  <si>
    <t>{0: 0.0, 1: 0.008396088274036342, 2: 0.016230654720828217, 3: 0.025936008052621164, 4: 0.03518820885390144, 5: 0.043373834743319656, 6: 0.05165296198317628}</t>
  </si>
  <si>
    <t>Phases integration times [s].</t>
  </si>
  <si>
    <t>phases_integration_times</t>
  </si>
  <si>
    <t>((0.0, 780.0), (780.0, 1180.0))</t>
  </si>
  <si>
    <t>Engine thermostat temperature window [°C].</t>
  </si>
  <si>
    <t>engine_thermostat_temperature_window</t>
  </si>
  <si>
    <t>(58.755124993736075, 119.5639062424242)</t>
  </si>
  <si>
    <t>Optimal efficiency.</t>
  </si>
  <si>
    <t>optimal_efficiency</t>
  </si>
  <si>
    <t>{'efficiency': [0.3004028427626843,
                0.3204505853126838,
                0.3377825972602949,
                0.3524061701114392,
                0.3643329405408824,
                0.3735781944739914,
                0.3801600285742948,
                0.38409846604447323,
                0.38541461132960975,
                0.38412990497556615],
 'engine_bmep': [10.67230087546487,
                 11.409927399573782,
                 12.10700823150585,
                 12.768978850951804,
                 13.39806770579099,
                 13.993404776478979,
                 14.551238242794922,
                 15.065227809994212,
                 15.526780540317866,
                 15.92539810279547],
 'mean_piston_speeds': [0.0,
                        0.7571900934519471,
                        1.5143801869038942,
                        2.2715702803558413,
                        3.0287603738077884,
                        3.7859504672597355,
                        4.543140560711683,
                        5.30033065416363,
                        6.057520747615577,
                        6.814710841067524]}</t>
  </si>
  <si>
    <t>Has sufficient power.</t>
  </si>
  <si>
    <t>has_sufficient_power</t>
  </si>
  <si>
    <t>Phases co2 emissions [CO2g/km].</t>
  </si>
  <si>
    <t>phases_co2_emissions</t>
  </si>
  <si>
    <t>(133.80862398035174, 145.3564477138693)</t>
  </si>
  <si>
    <t>Co2 emission value [CO2g/km].</t>
  </si>
  <si>
    <t>141.11895102065665</t>
  </si>
  <si>
    <t>Declared co2 emission value [CO2g/km].</t>
  </si>
  <si>
    <t>target.declared_co2_emission_value</t>
  </si>
  <si>
    <t>147.208141961907</t>
  </si>
  <si>
    <t>Extended phases integration times [s].</t>
  </si>
  <si>
    <t>extended_phases_integration_times</t>
  </si>
  <si>
    <t>Extended phases co2 emissions [CO2g/km].</t>
  </si>
  <si>
    <t>extended_phases_co2_emissions</t>
  </si>
  <si>
    <t>Time vector [s].</t>
  </si>
  <si>
    <t>Velocity vector [km/h].</t>
  </si>
  <si>
    <t>Acceleration vector [m/s2].</t>
  </si>
  <si>
    <t>Angle slope vector [rad].</t>
  </si>
  <si>
    <t>Auxiliaries torque losses [N*m].</t>
  </si>
  <si>
    <t>Vehicle climbing resistance [N].</t>
  </si>
  <si>
    <t>Wheel speeds [RPM].</t>
  </si>
  <si>
    <t>Wheel speed vector [RPM].</t>
  </si>
  <si>
    <t>Motive power [kW].</t>
  </si>
  <si>
    <t>Wheel powers [kW].</t>
  </si>
  <si>
    <t>Gear vector [-].</t>
  </si>
  <si>
    <t>Wheel torques [N*m].</t>
  </si>
  <si>
    <t>Gear box speeds in [RPM].</t>
  </si>
  <si>
    <t>Gear shifts [-].</t>
  </si>
  <si>
    <t>Final drive torques in [N*m].</t>
  </si>
  <si>
    <t>Final drive powers in [kW].</t>
  </si>
  <si>
    <t>Gear box efficiencies [-].</t>
  </si>
  <si>
    <t>Temperature vector [°C].</t>
  </si>
  <si>
    <t>Torque required vector [N*m].</t>
  </si>
  <si>
    <t>Gear box powers in [kW].</t>
  </si>
  <si>
    <t>Gear box torque losses [N*m].</t>
  </si>
  <si>
    <t>Alternator current vector [A].</t>
  </si>
  <si>
    <t>Alternator statuses [-].</t>
  </si>
  <si>
    <t>Battery currents [A].</t>
  </si>
  <si>
    <t>Engine coolant temperatures [°C].</t>
  </si>
  <si>
    <t>Engine speeds out hot [RPM].</t>
  </si>
  <si>
    <t>Engine starts [-].</t>
  </si>
  <si>
    <t>On engine [-].</t>
  </si>
  <si>
    <t>State of charges [%].</t>
  </si>
  <si>
    <t>Alternator powers demand [kW].</t>
  </si>
  <si>
    <t>Delta engine speed [RPM].</t>
  </si>
  <si>
    <t>Cold start speeds delta [RPM].</t>
  </si>
  <si>
    <t>Engine temperature derivatives [°C/s].</t>
  </si>
  <si>
    <t>On idle [-].</t>
  </si>
  <si>
    <t>Cold start speeds phases [-].</t>
  </si>
  <si>
    <t>Engine speed [RPM].</t>
  </si>
  <si>
    <t>Auxiliaries power losses [N*m].</t>
  </si>
  <si>
    <t>Clutch tc powers [kW].</t>
  </si>
  <si>
    <t>Brake powers.</t>
  </si>
  <si>
    <t>Engine power vector [kW].</t>
  </si>
  <si>
    <t>Missing powers [kW].</t>
  </si>
  <si>
    <t>Active cylinders.</t>
  </si>
  <si>
    <t>Active exhausted gas recirculations.</t>
  </si>
  <si>
    <t>Active lean burns.</t>
  </si>
  <si>
    <t>Active variable valves.</t>
  </si>
  <si>
    <t>Co2 emissions [CO2g/s].</t>
  </si>
  <si>
    <t>Fuel consumptions [g/s].</t>
  </si>
  <si>
    <t>Identified co2 emissions [CO2g/s].</t>
  </si>
  <si>
    <t>times</t>
  </si>
  <si>
    <t>input.velocities</t>
  </si>
  <si>
    <t>accelerations</t>
  </si>
  <si>
    <t>angle_slopes</t>
  </si>
  <si>
    <t>auxiliaries_torque_losses</t>
  </si>
  <si>
    <t>climbing_force</t>
  </si>
  <si>
    <t>wheel_speeds</t>
  </si>
  <si>
    <t>final_drive_speeds_in</t>
  </si>
  <si>
    <t>motive_powers</t>
  </si>
  <si>
    <t>wheel_powers</t>
  </si>
  <si>
    <t>target.gears</t>
  </si>
  <si>
    <t>wheel_torques</t>
  </si>
  <si>
    <t>gear_box_speeds_in</t>
  </si>
  <si>
    <t>gear_shifts</t>
  </si>
  <si>
    <t>final_drive_torques_in</t>
  </si>
  <si>
    <t>final_drive_powers_in</t>
  </si>
  <si>
    <t>gear_box_efficiencies</t>
  </si>
  <si>
    <t>gear_box_temperatures</t>
  </si>
  <si>
    <t>gear_box_torques_in</t>
  </si>
  <si>
    <t>gear_box_powers_in</t>
  </si>
  <si>
    <t>gear_box_torque_losses</t>
  </si>
  <si>
    <t>target.alternator_currents</t>
  </si>
  <si>
    <t>alternator_statuses</t>
  </si>
  <si>
    <t>target.battery_currents</t>
  </si>
  <si>
    <t>target.engine_coolant_temperatures</t>
  </si>
  <si>
    <t>engine_speeds_out_hot</t>
  </si>
  <si>
    <t>engine_starts</t>
  </si>
  <si>
    <t>on_engine</t>
  </si>
  <si>
    <t>state_of_charges</t>
  </si>
  <si>
    <t>alternator_powers_demand</t>
  </si>
  <si>
    <t>clutch_tc_speeds_delta</t>
  </si>
  <si>
    <t>cold_start_speeds_delta</t>
  </si>
  <si>
    <t>engine_temperature_derivatives</t>
  </si>
  <si>
    <t>on_idle</t>
  </si>
  <si>
    <t>cold_start_speeds_phases</t>
  </si>
  <si>
    <t>target.engine_speeds_out</t>
  </si>
  <si>
    <t>auxiliaries_power_losses</t>
  </si>
  <si>
    <t>clutch_tc_powers</t>
  </si>
  <si>
    <t>brake_powers</t>
  </si>
  <si>
    <t>target.engine_powers_out</t>
  </si>
  <si>
    <t>missing_powers</t>
  </si>
  <si>
    <t>active_cylinders</t>
  </si>
  <si>
    <t>active_exhausted_gas_recirculations</t>
  </si>
  <si>
    <t>active_lean_burns</t>
  </si>
  <si>
    <t>active_variable_valves</t>
  </si>
  <si>
    <t>target.co2_emissions</t>
  </si>
  <si>
    <t>target.fuel_consumptions</t>
  </si>
  <si>
    <t>identified_co2_emissions</t>
  </si>
  <si>
    <t>NEDC_L</t>
  </si>
  <si>
    <t>n_wheel_drive</t>
  </si>
  <si>
    <t>0.9713375796178343</t>
  </si>
  <si>
    <t>(650.0, 100.0)</t>
  </si>
  <si>
    <t>ALL</t>
  </si>
  <si>
    <t>0.33501433121019103</t>
  </si>
  <si>
    <t>{0: 10000.0, 1: 125.49728307716023, 2: 64.91951711075505, 3: 40.626385707845124, 4: 29.944299559047845, 5: 24.293131402909932, 6: 20.399338709961246}</t>
  </si>
  <si>
    <t>{0: 0.0, 1: 0.00796829999407369, 2: 0.015403688205104233, 3: 0.024614545019861215, 4: 0.03339533783477143, 5: 0.041163898692789185, 6: 0.04902119692300064}</t>
  </si>
  <si>
    <t>1.0352159312789386</t>
  </si>
  <si>
    <t>velocities</t>
  </si>
  <si>
    <t>cycle_name</t>
  </si>
  <si>
    <t>WLTP_H</t>
  </si>
  <si>
    <t>active_cylinder_ratios</t>
  </si>
  <si>
    <t>alternator_efficiency</t>
  </si>
  <si>
    <t>alternator_nominal_power</t>
  </si>
  <si>
    <t>alternator_nominal_voltage</t>
  </si>
  <si>
    <t>battery_capacity</t>
  </si>
  <si>
    <t>cycle_type</t>
  </si>
  <si>
    <t>WLTP</t>
  </si>
  <si>
    <t>engine_fuel_lower_heating_value</t>
  </si>
  <si>
    <t>engine_idle_fuel_consumption</t>
  </si>
  <si>
    <t>engine_stroke</t>
  </si>
  <si>
    <t>222.2121347</t>
  </si>
  <si>
    <t>0.892</t>
  </si>
  <si>
    <t>final_drive_ratio</t>
  </si>
  <si>
    <t>fuel_carbon_content_percentage</t>
  </si>
  <si>
    <t>fuel_saving_at_strategy</t>
  </si>
  <si>
    <t>full_load_powers</t>
  </si>
  <si>
    <t>full_load_speeds</t>
  </si>
  <si>
    <t>gear_box_ratios</t>
  </si>
  <si>
    <t>has_energy_recuperation</t>
  </si>
  <si>
    <t>idle_engine_speed_median</t>
  </si>
  <si>
    <t>ignition_type</t>
  </si>
  <si>
    <t>4</t>
  </si>
  <si>
    <t>start_stop_activation_time</t>
  </si>
  <si>
    <t>30.0</t>
  </si>
  <si>
    <t>tyre_code</t>
  </si>
  <si>
    <t>vehicle_mass</t>
  </si>
  <si>
    <t>1873.0</t>
  </si>
  <si>
    <t>23.0</t>
  </si>
  <si>
    <t>90.0</t>
  </si>
  <si>
    <t>(222.2121347, 0.892, 0.043598437)</t>
  </si>
  <si>
    <t>3.0</t>
  </si>
  <si>
    <t>[31.940475083524344, 33.93877745150233]</t>
  </si>
  <si>
    <t>((0.0, 590.0), (590.0, 1023.0), (1023.0, 1478.0), (1478.0, 1800.0))</t>
  </si>
  <si>
    <t>(64.640855704587395, 113.67817553157288)</t>
  </si>
  <si>
    <t>{'efficiency': [0.3004028427626843,
                0.32219842926239334,
                0.34074341839737315,
                0.35604819411724137,
                0.3681291920406416,
                0.377007747887047,
                0.3827087487040311,
                0.38525926264562316,
                0.38468728838782,
                0.38102071327012743],
 'engine_bmep': [10.67230087546487,
                 11.477190004197192,
                 12.234251769329873,
                 12.95001044566816,
                 13.626415493538836,
                 14.261053917200305,
                 14.847533380271758,
                 15.375974717129449,
                 15.833551578076618,
                 16.205025033489864],
 'mean_piston_speeds': [0.0,
                        0.8284921605853389,
                        1.6569843211706778,
                        2.4854764817560167,
                        3.3139686423413557,
                        4.142460802926695,
                        4.970952963512033,
                        5.799445124097373,
                        6.627937284682711,
                        7.45642944526805]}</t>
  </si>
  <si>
    <t>(157.27783625331267, 152.25178613993279, 150.27921710198095, 197.30787190660254)</t>
  </si>
  <si>
    <t>target.co2_emission_value</t>
  </si>
  <si>
    <t>167.15089009894203</t>
  </si>
  <si>
    <t>168.2975607777111</t>
  </si>
  <si>
    <t>Co2 emission extra high [CO2g/km].</t>
  </si>
  <si>
    <t>input.co2_emission_extra_high</t>
  </si>
  <si>
    <t>195.930779823976</t>
  </si>
  <si>
    <t>Co2 emission high [CO2g/km].</t>
  </si>
  <si>
    <t>input.co2_emission_high</t>
  </si>
  <si>
    <t>149.542639759977</t>
  </si>
  <si>
    <t>Co2 emission low [CO2g/km].</t>
  </si>
  <si>
    <t>input.co2_emission_low</t>
  </si>
  <si>
    <t>156.893606285286</t>
  </si>
  <si>
    <t>Co2 emission medium [CO2g/km].</t>
  </si>
  <si>
    <t>input.co2_emission_medium</t>
  </si>
  <si>
    <t>150.532488396142</t>
  </si>
  <si>
    <t>input.initial_temperature</t>
  </si>
  <si>
    <t>23.5</t>
  </si>
  <si>
    <t>input.n_dyno_axes</t>
  </si>
  <si>
    <t>(156.893606285286, 150.532488396142, 149.542639759977, 195.930779823976)</t>
  </si>
  <si>
    <t>Gspv.</t>
  </si>
  <si>
    <t>GSPV</t>
  </si>
  <si>
    <t>GSPV(cloud={0: [[0.0], [[0.0], [1.0000001192092896]]],
 1: [[7.2152830123901364,
      7.2215997695922853,
      7.3343197822570803,
      7.6243631362915041,
      9.4852088451385494,
      7.7143094539642334,
      7.4102553844451906,
      6.7400760173797609],
     [[12.937341887491389,
       3.838438165985151,
       8.4709622598150318,
       8.5412745597882846,
       7.1634162273138786,
       8.8942705439993759,
       1.5773399400663621,
       11.51329687761107,
       7.7243570865112279,
       4.4700699238439361,
       11.687459096101728,
       4.7031787762054229,
       6.0074596290991273,
       9.7966682788677026,
       5.6563912236621938,
       4.015329590096008,
       7.579683728486339],
      [18.740525817871099,
       17.251276779174809,
       18.51184349060059,
       15.42160024642944,
       18.037965011596679,
       10.762544441223151,
       14.39841966629028,
       13.69991121292114,
       10.02387094497681,
       14.441206645965581,
       13.09237813949585,
       13.83103971481323,
       14.771603965759279,
       9.0836594104766846,
       14.018739795684811,
       13.434035396575929,
       14.17809829711914]]],
 2: [[14.726016044616699,
      15.530478763580319,
      16.99701461791992,
      14.86477870941162,
      17.001518535614011,
      15.454484939575201,
      17.481492710113521,
      15.43247051239014,
      14.80836067199707,
      15.628794574737549,
      18.131566333770749,
      19.624744606018069,
      14.24292688369751,
      15.16451892852783,
      15.309971618652339,
      16.344593811035161,
      15.952125167846679],
     [[2.9620508780945292,
       15.064109163144307,
       10.044895751754513,
       9.1654448692650448,
       9.0283563306713415,
       12.241999960471476,
       18.49558567889812,
       17.931955085296572,
       22.37633287963115,
       33.425801651794572,
       21.539091539852702,
       11.869009667102404,
       12.598084396410156,
       16.921210979115074,
       13.34533807839718,
       27.213800772763559,
       20.667889281804605,
       9.0238590806283714,
       23.81013043969612,
       10.694222979990137,
       16.857346975488728],
      [28.084615516662598,
       26.026982688903811,
       26.668055915832522,
       26.194281768798831,
       26.98080310821533,
       25.651572227478031,
       27.580531501770022,
       25.48793277740479,
       25.66015357971191,
       30.87660980224609,
       27.947026252746578,
       27.868342208862309,
       26.496970748901369,
       25.181502914428709,
       27.62917327880859,
       33.969284248352047,
       26.966372108459471,
       26.76694297790527,
       26.38936710357666,
       28.439488410949711,
       28.065311622619632]]],
 3: [[31.566712951660161,
      30.33063278198242,
      28.228955650329588,
      29.693341255187988,
      28.896001625061039,
      30.348660087585451,
      28.487258529663091,
      29.39683208465576,
      29.043862724304201,
      32.487013816833503,
      29.12703018188477,
      29.534009552001951,
      30.207736396789549,
      31.656377029418941,
      35.253213500976557,
      32.476216506958011,
      32.806328010559078,
      30.07897167205811,
      28.118673324584961,
      28.71691284179688,
      28.87763500213623],
     [[10.184197952870335,
       16.228922479290841,
       16.62736034878748,
       26.490749656365338,
       32.661622904675191,
       7.5519505121586565,
       18.778683799343128,
       23.435931001087535,
       36.095642053297254,
       13.683079478792333,
       38.335704428489699,
       22.77817016889572,
       27.546351827561477,
       21.221727545226042],
      [43.903328704833982,
       44.130686950683597,
       44.692741012573237,
       43.880683135986331,
       43.022981262207033,
       43.593232345581058,
       46.177658081054688,
       43.05078468322754,
       45.152205276489248,
       43.303782272338857,
       43.145127868652352,
       43.708555603027342,
       41.970303726196292,
       43.530216217041023]]],
 4: [[41.819718170166013,
      43.584682083129877,
      42.537970352172849,
      41.135737609863277,
      40.95965232849121,
      40.363534545898439,
      40.539379501342772,
      43.439809799194343,
      41.33033638000488,
      42.92529640197754,
      42.79422035217285,
      43.433706665039061,
      40.972831726074219],
     [[10.085896690737906,
       16.444133377042395,
       16.857380701924992,
       23.531113346021456,
       32.718067445641964,
       26.31580104027627,
       13.282843104995989,
       14.24997973974806],
      [55.340510177612302,
       55.4778133392334,
       55.613385391235347,
       53.821506500244141,
       56.097922515869143,
       55.915402221679678,
       54.5414421081543,
       56.044987869262698]]],
 5: [[53.01559410095215,
      51.206275558471681,
      51.48452796936035,
      53.679944610595697,
      52.579685974121091,
      51.965003585815431,
      51.514027404785153,
      53.142570877075187],
     [[12.113076917452267,
       23.539849127415739,
       18.208595623347755,
       18.782224923979463,
       20.535443977209745,
       17.749332886289508,
       37.936206439173233],
      [64.924586486816409,
       67.928779602050781,
       63.277836227416991,
       68.894583129882818,
       68.389508819580072,
       68.631758117675787,
       84.651611328125]]],
 6: [[64.186476898193362,
      61.492683410644531,
      61.560054016113277,
      62.423031616210928,
      61.665362548828128,
      63.603234481811533],
     [[0, 1], [10000.0, 10000.0]]]}, velocity_speed_ratios={0: 0.0,
 1: 0.0083960882740363417,
 2: 0.016230654720828217,
 3: 0.025936008052621164,
 4: 0.035188208853901441,
 5: 0.043373834743319656,
 6: 0.051652961983176281})</t>
  </si>
  <si>
    <t>Gspv cold hot.</t>
  </si>
  <si>
    <t>GSPV_Cold_Hot</t>
  </si>
  <si>
    <t>{'cold': {0: [&lt;scipy.interpolate.fitpack2.InterpolatedUnivariateSpline object at 0x00000299353324E0&gt;,
              &lt;scipy.interpolate.fitpack2.InterpolatedUnivariateSpline object at 0x0000029935332438&gt;],
          1: [&lt;scipy.interpolate.fitpack2.InterpolatedUnivariateSpline object at 0x0000029935332358&gt;,
              &lt;scipy.interpolate.fitpack2.InterpolatedUnivariateSpline object at 0x0000029935332320&gt;],
          2: [&lt;scipy.interpolate.fitpack2.InterpolatedUnivariateSpline object at 0x0000029935332278&gt;,
              &lt;scipy.interpolate.fitpack2.InterpolatedUnivariateSpline object at 0x0000029935332470&gt;],
          3: [&lt;scipy.interpolate.fitpack2.InterpolatedUnivariateSpline object at 0x0000029935332390&gt;,
              &lt;scipy.interpolate.fitpack2.InterpolatedUnivariateSpline object at 0x0000029935332048&gt;],
          4: [&lt;scipy.interpolate.fitpack2.InterpolatedUnivariateSpline object at 0x00000299353321D0&gt;,
              &lt;scipy.interpolate.fitpack2.InterpolatedUnivariateSpline object at 0x00000299353320B8&gt;]},
 'hot': {0: [&lt;scipy.interpolate.fitpack2.InterpolatedUnivariateSpline object at 0x00000299353320F0&gt;,
             &lt;scipy.interpolate.fitpack2.InterpolatedUnivariateSpline object at 0x0000029935332198&gt;],
         1: [&lt;scipy.interpolate.fitpack2.InterpolatedUnivariateSpline object at 0x0000029935332240&gt;,
             &lt;scipy.interpolate.fitpack2.InterpolatedUnivariateSpline object at 0x0000029935332630&gt;],
         2: [&lt;scipy.interpolate.fitpack2.InterpolatedUnivariateSpline object at 0x0000029935332208&gt;,
             &lt;scipy.interpolate.fitpack2.InterpolatedUnivariateSpline object at 0x00000299353326D8&gt;],
         3: [&lt;scipy.interpolate.fitpack2.InterpolatedUnivariateSpline object at 0x00000299353326A0&gt;,
             &lt;scipy.interpolate.fitpack2.InterpolatedUnivariateSpline object at 0x0000029935332748&gt;],
         4: [&lt;scipy.interpolate.fitpack2.InterpolatedUnivariateSpline object at 0x0000029935332710&gt;,
             &lt;scipy.interpolate.fitpack2.InterpolatedUnivariateSpline object at 0x00000299353327B8&gt;],
         5: [&lt;scipy.interpolate.fitpack2.InterpolatedUnivariateSpline object at 0x0000029935332780&gt;,
             &lt;scipy.interpolate.fitpack2.InterpolatedUnivariateSpline object at 0x0000029935332828&gt;],
         6: [&lt;scipy.interpolate.fitpack2.InterpolatedUnivariateSpline object at 0x00000299353327F0&gt;,
             &lt;scipy.interpolate.fitpack2.InterpolatedUnivariateSpline object at 0x0000029935332860&gt;]}}</t>
  </si>
  <si>
    <t>Cmv.</t>
  </si>
  <si>
    <t>CMV</t>
  </si>
  <si>
    <t>CMV([(0, (0, 2.0429036677485337)), (1, (1.0643383204167263, 15.61190081873815)), (2, (13.872514764002601, 28.201548422010326)), (3, (28.01877488026107, 45.434156737150893)), (4, (39.558691541049257, 60.187316069844357)), (5, (51.393421569774389, 69.112127168399482)), (6, (64.76152456162221, inf))], velocity_speed_ratios={0: 0.0,
 1: 0.0083960882740363417,
 2: 0.016230654720828217,
 3: 0.025936008052621164,
 4: 0.035188208853901441,
 5: 0.043373834743319656,
 6: 0.051652961983176281})</t>
  </si>
  <si>
    <t>[32.35794477141047, 34.31952441074443]</t>
  </si>
  <si>
    <t>(64.603310428973188, 113.71572080718708)</t>
  </si>
  <si>
    <t>Co2 params initial guess.</t>
  </si>
  <si>
    <t>co2_params_initial_guess</t>
  </si>
  <si>
    <t>Parameters(None, OrderedDict([('a', Parameter(name='a', vary=True, max=inf, min=-inf, expr=None, value=0.391197)), ('a2', Parameter(name='a2', vary=True, max=inf, min=-inf, expr=None, value=-0.0012)), ('b', Parameter(name='b', vary=True, max=inf, min=-inf, expr=None, value=0.028604)), ('b2', Parameter(name='b2', vary=False, max=inf, min=-inf, expr=None, value=0)), ('c', Parameter(name='c', vary=True, max=inf, min=-inf, expr=None, value=-0.00196)), ('l', Parameter(name='l', vary=True, max=inf, min=-inf, expr=None, value=-1.55291)), ('l2', Parameter(name='l2', vary=True, max=inf, min=-inf, expr=None, value=-0.0076)), ('t0', Parameter(name='t0', vary=True, max=inf, min=-inf, expr=None, value=4.5)), ('t1', Parameter(name='t1', vary=True, max=inf, min=-inf, expr=None, value=3.5)), ('trg', Parameter(name='trg', vary=False, max=inf, min=-inf, expr=None, value=89.1595156181))]))</t>
  </si>
  <si>
    <t>(156.89360628528601, 150.53248839614201, 149.54263975997699, 195.930779823976)</t>
  </si>
  <si>
    <t>{'efficiency': [0.3004028427626843,
                0.322173076540028,
                0.34070086875818467,
                0.3559965522689243,
                0.36807648386341113,
                0.3769619007310688,
                0.382677580513346,
                0.3852504792791919,
                0.3847084875448318,
                0.381079393018831],
 'engine_bmep': [10.67230087546487,
                 11.476210224578132,
                 12.232402246810077,
                 12.94738530919276,
                 13.623115555830323,
                 14.257207342663191,
                 14.84331336531502,
                 15.371613680501971,
                 15.829351865954841,
                 16.201366503485747],
 'mean_piston_speeds': [0.0,
                        0.8274508451228817,
                        1.6549016902457634,
                        2.482352535368645,
                        3.309803380491527,
                        4.1372542256144085,
                        4.96470507073729,
                        5.792155915860172,
                        6.619606760983054,
                        7.447057606105935]}</t>
  </si>
  <si>
    <t>At scores</t>
  </si>
  <si>
    <t>at_scores</t>
  </si>
  <si>
    <t>{'CMV': {'accuracy_score': 0.94611111111111112,
         'correlation_coefficient': 0.93850232442510695,
         'mean_absolute_error': 28.137009712017413},
 'CMV_Cold_Hot': {'accuracy_score': 0.95444444444444443,
                  'correlation_coefficient': 0.95385790500574719,
                  'mean_absolute_error': 22.366515831607746},
 'GSPV': {'accuracy_score': 0.91222222222222227,
          'correlation_coefficient': 0.90500783974663213,
          'mean_absolute_error': 48.23932021105815},
 'GSPV_Cold_Hot': {'accuracy_score': 0.90222222222222226,
                   'correlation_coefficient': 0.88677577032608745,
                   'mean_absolute_error': 58.73624176458285}}</t>
  </si>
  <si>
    <t>input.alternator_currents</t>
  </si>
  <si>
    <t>input.battery_currents</t>
  </si>
  <si>
    <t>input.engine_coolant_temperatures</t>
  </si>
  <si>
    <t>input.engine_speeds_out</t>
  </si>
  <si>
    <t>WLTP_L</t>
  </si>
  <si>
    <t>models</t>
  </si>
  <si>
    <t>n</t>
  </si>
  <si>
    <t>score</t>
  </si>
  <si>
    <t>success</t>
  </si>
  <si>
    <t>('alternator_current_model', 'alternator_efficiency', 'alternator_initialization_time', 'alternator_nominal_power', 'alternator_nominal_voltage', 'alternator_status_model', 'electric_load', 'max_battery_charging_current', 'start_demand')</t>
  </si>
  <si>
    <t>('CMV_Cold_Hot', 'MVL', 'change_gear_window_width', 'max_velocity_full_load_correction', 'plateau_acceleration', 'specific_gear_shifting')</t>
  </si>
  <si>
    <t>('torque_converter_model',)</t>
  </si>
  <si>
    <t>('calibration_status', 'co2_params_calibrated', 'engine_idle_fuel_consumption', 'initial_friction_params')</t>
  </si>
  <si>
    <t>('cold_start_speed_model',)</t>
  </si>
  <si>
    <t>('engine_temperature_regression_model', 'max_engine_coolant_temperature')</t>
  </si>
  <si>
    <t>('final_drive_ratio', 'gear_box_ratios', 'idle_engine_speed_median', 'idle_engine_speed_std', 'tyre_dynamic_rolling_coefficient')</t>
  </si>
  <si>
    <t>('start_stop_model', 'use_basic_start_stop')</t>
  </si>
  <si>
    <t>up_limit</t>
  </si>
  <si>
    <t>[True, True, True, True]</t>
  </si>
  <si>
    <t>alternator_current_model</t>
  </si>
  <si>
    <t>alternator_status_model</t>
  </si>
  <si>
    <t>cold_start_speed_model</t>
  </si>
  <si>
    <t>engine_temperature_regression_model</t>
  </si>
  <si>
    <t>torque_converter_model</t>
  </si>
  <si>
    <t>uuid</t>
  </si>
  <si>
    <t>gAN9cQAoWB4AAABtYXhfZW5naW5lX2Nvb2xhbnRfdGVtcGVyYXR1cmVxAWNkaWxsLmRpbGwKX2dl
dF9hdHRyCnECY2RpbGwuZGlsbApfaW1wb3J0X21vZHVsZQpxA1gVAAAAbnVtcHkuY29yZS5tdWx0
aWFycmF5cQSFcQVScQZYBgAAAHNjYWxhcnEHhnEIUnEJY251bXB5CmR0eXBlCnEKWAIAAABmOHEL
SwBLAYdxDFJxDShLA1gBAAAAPHEOTk5OSv////9K/////0sAdHEPYkMIszuIYPhmVkBxEIZxEVJx
ElgMAAAAc3RhcnRfZGVtYW5kcRNHAAAAAAAAAABYIwAAAGVuZ2luZV90ZW1wZXJhdHVyZV9yZWdy
ZXNzaW9uX21vZGVscRRjY28ybXBhcy5tb2RlbC5waHlzaWNhbC5lbmdpbmUudGhlcm1hbApUaGVy
bWFsTW9kZWwKcRUpgXEWfXEXKFgIAAAAbWluX3RlbXBxGGgJaA1DCAAAAAAAgDdAcRmGcRpScRtY
BAAAAG1hc2txHGgCaAZYDAAAAF9yZWNvbnN0cnVjdHEdhnEeUnEfY251bXB5Cm5kYXJyYXkKcSBL
AIVxIUMBYnEih3EjUnEkKEsBSwOFcSVoClgCAAAAaThxJksASwGHcSdScSgoSwNoDk5OTkr/////
Sv////9LAHRxKWKJQxgAAAAAAAAAAAEAAAAAAAAAAgAAAAAAAABxKnRxK2JYBQAAAG1vZGVscSxj
Y28ybXBhcy51dGlscwpfU2FmZVJBTlNBQ1JlZ3Jlc3NvcgpxLSmBcS59cS8oWA0AAABpc19kYXRh
X3ZhbGlkcTBOWA8AAAByZXNpZHVhbF9tZXRyaWNxMU5YDgAAAGJhc2VfZXN0aW1hdG9ycTJjc2ts
ZWFybi5lbnNlbWJsZS5ncmFkaWVudF9ib29zdGluZwpHcmFkaWVudEJvb3N0aW5nUmVncmVzc29y
CnEzKYFxNH1xNShYEgAAAG1pbl9pbXB1cml0eV9zcGxpdHE2Rz561/KavK9IWAwAAABtYXhfZmVh
dHVyZXNxN05YBAAAAGxvc3NxOFgFAAAAaHViZXJxOVgRAAAAbWluX3NhbXBsZXNfc3BsaXRxOksC
WAQAAABpbml0cTtOWAkAAABtYXhfZGVwdGhxPEsCWAkAAABzdWJzYW1wbGVxPUc/8AAAAAAAAFgO
AAAAbWF4X2xlYWZfbm9kZXNxPk5YDAAAAG5fZXN0aW1hdG9yc3E/TSwBWBgAAABtaW5fd2VpZ2h0
X2ZyYWN0aW9uX2xlYWZxQEcAAAAAAAAAAFgJAAAAY3JpdGVyaW9ucUFYDAAAAGZyaWVkbWFuX21z
ZXFCWAUAAABhbHBoYXFDRz/vrhR64UeuWAoAAAB3YXJtX3N0YXJ0cUSJWBAAAABtaW5fc2FtcGxl
c19sZWFmcUVLAVgHAAAAcHJlc29ydHFGWAQAAABhdXRvcUdYDQAAAGxlYXJuaW5nX3JhdGVxSEc/
uZmZmZmZmlgQAAAAX3NrbGVhcm5fdmVyc2lvbnFJWAQAAAAwLjE4cUpYCwAAAGVzdGltYXRvcnNf
cUtoH2ggSwCFcUxoIodxTVJxTihLAUsASwCGcU9oClgCAAAATzhxUEsASwGHcVFScVIoSwNYAQAA
AHxxU05OTkr/////Sv////9LP3RxVGKJXXFVdHFWYlgHAAAAdmVyYm9zZXFXSwBYDAAAAHJhbmRv
bV9zdGF0ZXFYSwB1YlgMAAAAaW5saWVyX21hc2tfcVloH2ggSwCFcVpoIodxW1JxXChLAU0FB4Vx
XWgKWAIAAABiMXFeSwBLAYdxX1JxYChLA2hTTk5OSv////9K/////0sAdHFhYolCBQcAAAEBAQEB
AQEBAQEBAQEBAAEAAQEBAQEBAQEBAQEBAAEBAQEBAQEBAQEBAQEBAQEBAQEBAQEAAQEBAQEBAQEB
AQEBAQEAAQEBAQEBAQEBAQEBAQEBAQEBAQEBAQEBAQEBAQEBAQEBAQEBAQEBAQEBAQEBAQEBAQEB
AQEBAQEBAQEBAQEBAQEBAQEBAQEBAAABAQEBAQEBAQEBAQABAQEBAQEBAQEBAQEBAQEBAQEBAQEB
AQEBAQEBAQEBAQEBAAEBAQEBAQEBAQEBAQEBAQEBAQEBAQEBAQEBAQEBAQEBAQEBAQEBAQEBAQEB
AQEBAQEBAQEBAQEBAQEBAQEBAQEBAQEBAQEBAQEBAQEBAQEBAQEBAQEBAQEBAQEBAQEBAQEBAQEB
AQEBAQEBAQEBAQEBAQEBAQEBAQEBAQEBAQEBAQEBAQEBAQEBAQEBAQEBAQEBAQEBAQEBAQEBAQEB
AQEBAQEBAQEBAQEBAQEBAQEBAQEBAQEBAQEBAQEBAQEBAQEBAQEBAQEBAQEBAAAAAQAAAQEBAQEB
AQEBAQEBAQEBAQEBAQEBAQEBAQEBAQEBAQEBAQEBAQEBAQEBAQEBAQEBAQEBAQEBAQEBAQEBAQEB
AQEBAQEBAQEBAQEBAQEBAQEBAQEBAQEBAQEBAQEBAQEBAQEBAQEBAQEBAQEBAQEBAQEBAQAAAAEB
AQEBAQEBAQEBAQEBAQEBAQEBAAEBAQEBAQEBAQEBAQEBAQEBAQEBAQEBAQEBAQEBAQEBAQEBAQEB
AQEBAQEBAQEBAQEBAQEBAQEBAQEBAQEBAQEBAAEAAQEBAQEBAQEBAQEBAQEBAQEBAQEBAQEBAQEB
AQEBAQEBAQEBAQEBAQEBAQEBAQEBAQEBAQEBAQEBAQEBAQABAQEBAQEBAQEBAQEBAQEBAQEBAQEB
AQEBAQEBAQEBAQEBAQEBAQEBAQEBAQEBAQEBAQEBAAABAQEBAQEBAQEBAQEBAQEBAQEBAQEBAQEB
AQEBAQEBAQEBAQEBAQEBAQEBAAABAQEBAQEBAQEBAAEAAAEAAAABAQEBAQEBAQEBAQEAAQEBAQEB
AQEBAQEBAQEBAQEBAQEBAQEBAQEBAQEBAQEBAQEBAQEBAQEBAQEBAQEBAQEBAQEBAQEBAQEBAQEB
AQEBAQEBAQEBAQEBAQEBAQEBAAAAAAAAAAAAAAABAQEBAQAAAQEBAQEBAQEBAQEBAQEBAQEAAQEB
AQEBAQEBAAEBAQEBAQEBAQEBAQEBAQEBAQEBAQEBAQEBAQEBAQAAAAEBAAEBAQABAQEBAQEBAQEB
AQEBAQEBAQEBAQEBAQEBAQEBAQEBAQEBAQEBAQEBAQEBAQEBAQEBAQEBAQEBAQEBAQEBAQEBAQAA
AQEBAQEBAAAAAAEBAAABAQEBAQEBAQEBAQEBAQEBAQEBAQEBAQEBAQEAAQEBAQEBAQEBAQEBAQEB
AQEBAQEBAQEBAQEBAQEBAQEBAQEBAQEBAQEBAQEBAQEBAQEBAQEBAQEBAQEBAQEBAQEBAQEBAQEB
AAEBAQEBAQEAAQEBAQEBAQEBAQEBAQEBAQEBAQEAAQEBAQEBAQEBAQEBAQABAAEBAQEBAQEBAQEB
AQEBAQEBAAEBAAEBAQEBAQEBAQEBAQEBAQEBAQEBAQEBAQEBAQEAAAABAQEBAQEBAQEBAQEBAAAA
AAABAQEBAQEBAQEBAQEBAQEAAQABAQEBAQEBAQEBAQEBAQEBAQEBAQEBAQEBAQEBAQEBAQEBAQEB
AQEBAQEBAQEBAQEBAQEBAQEBAQEBAQEBAQEBAQEBAQEBAQEBAQEBAQEBAQEBAQEBAQEBAQEBAQEB
AQEBAQEBAQEBAQAAAQEAAQEBAQEBAQEBAQEBAAABAQEBAQEBAQEBAQEAAQEBAQEBAQEBAQEBAQEB
AQEBAQEBAQEBAQEBAQEBAQEBAQEBAQEBAQEBAQEBAQEBAQEBAQEBAQEBAQEBAQEBAQEBAQEBAQEA
AQEAAQEBAQABAAAAAQEBAQEBAQEBAQEBAQEBAQEBAQEBAQEBAQEBAQEBAQEBAQEAAQEBAQEBAAAA
AAEBAQEBAQEBAAAAAQEAAAEBAQEBAQEBAQEBAQEBAQEBAQEAAQEBAQEBAAABAQEAAQEAAQEAAAAA
AAEBAQEBAQAAAQEBAQABAQEBAAEAAAEBAQABAQEBAQEBAQEBAQAAAAAAAQEBAQABAQEBAAAAAQEB
AAABAQEAAAAAAAEBAQABAQEBAQEBAQEBAAABAQABAQEBAQABAQEBAQEBAQEBAQEBAQEBAQEBAQEB
AAEBAQEBAAEBAQEAAQEBAQEBAQEBAAEBAQEBAAEAAAAAAQEBAQEBAQEBAQEBAQEBAQEBAQEBAQEB
AQEBAQEBAQEBAQEBAQEBAQEBAQEBAQEBAXFidHFjYlgOAAAAc3RvcF9uX2lubGllcnNxZEd/8AAA
AAAAAFgLAAAAbWluX3NhbXBsZXNxZUc/6zMzMzMzM1gQAAAAc3RvcF9wcm9iYWJpbGl0eXFmRz/v
rhR64UeuaDhYDQAAAGFic29sdXRlX2xvc3NxZ1gSAAAAcmVzaWR1YWxfdGhyZXNob2xkcWhOWA4A
AABpc19tb2RlbF92YWxpZHFpTlgKAAAAc3RvcF9zY29yZXFqR3/wAAAAAAAAaFhLAFgKAAAAbWF4
X3RyaWFsc3FrSwpYCgAAAGVzdGltYXRvcl9xbGgzKYFxbX1xbihoPk5oSEc/uZmZmZmZmmg7Tmg8
SwJoOGg5aD9NLAFoRIloRmhHaEloSlgFAAAAaW5pdF9xb2Nza2xlYXJuLmVuc2VtYmxlLmdyYWRp
ZW50X2Jvb3N0aW5nClF1YW50aWxlRXN0aW1hdG9yCnFwKYFxcX1xcihoSWhKaENHP+AAAAAAAABY
CAAAAHF1YW50aWxlcXNoCWgNQwhwG8mpUHqaP3F0hnF1UnF2dWJYDAAAAHRyYWluX3Njb3JlX3F3
aB9oIEsAhXF4aCKHcXlScXooSwFNLAGFcXtoDYlCYAkAAKwFZKw5P1Y/MVKBd66pUz8BNE63QoJR
P5KnUI5FkU8/ABCPxZirTD8bgSVpri5KP/vsujR3KEg/lKPhT6SBRj84TPYPZx1FP0kcoKIapEM/
PJFpPPhuQj9ybqAiw2VBP1pCf1rOgEA/ewwoNCh9Pz+8bp7tWTM+P/ffe7uUAz0/448Rn8X7Oz+c
NUlVhR07P5C7E/GPMzo/L9c+K595OT8pT7HfRM04P2icMSeMIjg/oMstZTd3Nz9ifEruCuQ2PxTp
8nKtaDY/XiVGEobuNT85+RzPBJY1PwZE7K9VLzU/y1IInFjoND9B0GPCFY00P8CpV+PcODQ/gJMK
nsPeMz8zyzh5h5szP47/Xg5JbDM/4oN4nY0xMz8bSv15BQgzP8TL/0O/1DI/uOfwTyifMj9+93bU
1HEyP4x2mi4eLDI/WHNOvT/wMT/Q35pIaKoxPwP6MdFjjzE/jKxvP/prMT8WWQVSC0cxP6wchNiQ
IDE/wRdjMkQHMT9+v4W0POUwP8XKgiKNyjA/Ye3neWy3MD+nFnhOtaEwP7qZ7A/CbTA/wmiBWoo3
MD/6AJ9EmyEwP4/k8FO87y8/aj7nSd3HLz9pbjfQK5YvP0+pBg0NQy8/uGL2G+cRLz98ULYQtaMu
P1ltxag7eC4/YQrDZg1gLj/Xo4q/UTcuP2dg62H58i0/qkiHmE2VLT+p7heE5HAtP9iQkKZnMy0/
FaGIM4ITLT8wlPtGTcAsP1RiOKJchSw/LDmwvBI5LD98+IHTsR0sPxqfqd5dCyw/4owtyqX3Kz9S
DxjCIMsrP55bbEKSrSs/0cEcekJoKz9p6e33xzgrP/Am9lUGHis/sXVorm4CKz8xWhj/5NUqP3d0
kKsZkio/hc/8xUVOKj+JhXW14AoqPyT/K9wu7yk/Ay+gRkO8KT8G7LaM4oUpPzpuFQivZik/OtZ9
zDtaKT9gmCx8vDYpP+tvXAWrBCk/c4qt65HoKD8QlscLycIoPx0U50a/lSg/1G3yMsx+KD+QR8if
J2AoP9fGopEZQyg/m4PnIq4uKD/4cKHyRRkoP9Tc4Kbe/yc/XhmUDOTXJz96RubvrcUnP0pynvCm
jyc/08XyDEJhJz+ZbJUji1MnPw0FNn0NHSc/m4I7Vk36Jj/BtTHA2+UmP5Brh0xz0iY/VEIJBJS+
Jj/c7xNVxasmP4UH+EeYmyY/4bzrueh8Jj+IT/QpQG8mP4WqWDfgXiY/OhawCgtXJj/a9sXnCj0m
P0RYWVtDGSY/vuVqvBvtJT9NifSQcs4lPxMjw+C7tiU/Oxo6p8iEJT8ViOtyq2clPyc/Lv9jUyU/
2HFlyUgwJT9mHrQhWCElP+6Z9Z7E/CQ/BPQvBnDnJD+krk6xpuEkP94dIRvZ0iQ/q21xJA+2JD+W
VrWnuKMkPwGZCe7wkyQ/vfb5EaODJD9FTd3onn0kP/Wj9BT8cyQ/r+9sXGxfJD8zXfSpzk8kP1tv
YZyUQCQ/jtIk1ScgJD96wG1wJBQkP6TRRPzPAiQ/6Q5d+jHxIz/aFiv4ZtQjP21t4jhBwiM/RsaM
c1a1Iz/ZOSrxXpwjP+PD785zlCM/hZZ3DMaGIz/PZd5/OHMjP/Ub9N1caCM/3OAAvttMIz/avtW/
dDkjP3+KWEgPKiM/MZ3CMBUgIz+GQT25LhQjPyEFym8hBiM/2qRpSV3vIj/08WLwG9siP4kPiJ6S
wSI/b9MJbNaqIj/D0l8ZpJwiP+CAQ1qdlCI/ul5i5WmFIj9cSDdtxHgiP+wOhh6VbSI/u/4TIsla
Ij+bDXq0olEiPwAL91/rTSI/K+siYUZIIj9SeRCZJjUiP59pgLBUIyI/zPCskA0bIj9de9AKzBQi
P8zBFYN7CSI/qJeeibv7IT/7ewr3Ou0hP0i9S2r14CE/Hxdj20/aIT9nqA/Lw6YhPzSwuSUamiE/
0KPQROBuIT/INBN/OWwhPxaQ1UtiZyE/N8heIf9cIT8R3Gn3gTkhPyujdbvsKSE/x8OKZgAhIT9D
aRmabBwhP7/cQWIsFSE/FxurpKkJIT+9H/jTsPwgPxgVxtux6iA/UqpyB9XgID9yCUY1lNUgPwEY
CytWuCA/HS6XO5G0ID+Iba22E6ogP7Gva7mPoSA/2SABi9OWID+07beRIYwgPz46WjlUhSA/N+cA
Oyp/ID/R9hVxcncgP5RXM+/obiA/p7tR1EBWID8LZ+b7XVIgP5dWVCnWQCA/zDcZp1w9ID8NDYo5
7iUgPyaVXkoYHiA/cC8zTp8XID/oR49ytRUgP0VmgI1dDCA/bxpJFPIDID/N8uX5Pf4fPwuanHb8
4B8/Dvp6g2DaHz9lEdbZlssfPw0HhJ/NtB8/Hf6j9resHz8rlXklFpwfPxkThRjrdR8/7dnQWjto
Hz8aGeH2P00fP4A0HsAQKh8/8viAR4UPHz8ZvhpccQkfPyNWFGI49B4/oenC8XPjHj9NOGRins0e
P9x8rmD+wR4/5Y9sHfO0Hj8B5knzIaceP57k/D5Slh4/TBM25p9/Hj+4YthPmXIeP9OJfI1ibx4/
uqg3+IJdHj+tMeJDDlgeP04A0HW7Px4/Qqu18igfHj8/lRtyhBgeP4xInf5iDR4/Bzl9dazKHT9B
AAUjsbQdPwdvv2yuph0/DGEiXVyPHT/XdMKSHnsdPzqSTsdWcR0/6O368LlkHT/tUVGUNFsdP5Z0
NcIVJB0/6qMQwicTHT9UyXF4+wMdP42Uynnj7xw/1k0OFU3gHD8UTkuvA8wcP7KRge5bwxw/eIHu
7Je3HD+w0cdvBrAcP3XqEbOMpBw/4+bbVQ+VHD+sYa6+GIkcP3qn+hoxbxw/1aSwDe1lHD+MWbmC
1VocP9QMBd00Rxw//5kxhZpAHD/EBRqWQj4cP8GVt1q1Ehw/tlpzvcgIHD/GA7ICUPobP/MuZMd3
8hs/3swszu/pGz8P/HKJLN8bPxDeL1ew1xs/Xqjg1yfIGz+qbDCp8bYbPyLh5LQJshs/6n6fJz+X
Gz9L1py+p40bP7nfR+JeeBs/CM56UnJvGz9O8MlwEEsbP2VMLXM4RRs/PsUMYDg7Gz//YVStmysb
P8JaKc7yGhs/wRHcguwYGz8TnsDDYQgbP/QaulnoARs/V0yef+P/Gj+GsGDP4PcaP5sjjJl46ho/
/y9BI8/hGj+warFZi9caP7iiqNJwxRo/XM3tzR26Gj+ptvg7EqkaP3F8dHF9YmhXSwBoNkc+etfy
mryvSFgFAAAAbG9zc19xfmNza2xlYXJuLmVuc2VtYmxlLmdyYWRpZW50X2Jvb3N0aW5nCkh1YmVy
TG9zc0Z1bmN0aW9uCnF/KYFxgH1xgShYBQAAAGdhbW1hcYJoCWgNQwjqtGDIgo6jP3GDhnGEUnGF
WAEAAABLcYZLAWhDRz/vrhR64UeudWJoN05oOksCWA0AAABtYXhfZmVhdHVyZXNfcYdLA2g9Rz/w
AAAAAAAAWAoAAABuX2NsYXNzZXNfcYhLAWhARwAAAAAAAAAAaEFoQmhDRz/vrhR64UeuaFhjbnVt
cHkucmFuZG9tCl9fUmFuZG9tU3RhdGVfY3RvcgpxiSlScYooWAcAAABNVDE5OTM3cYtoH2ggSwCF
cYxoIodxjVJxjihLAU1wAoVxj2gKWAIAAAB1NHGQSwBLAYdxkVJxkihLA2gOTk5OSv////9K////
/0sAdHGTYolCwAkAAAv2gAjQKol3Uj0Brg04590AUhkhqZrsxVFddAF973e60uHlYHY6fFP42Hrh
co+/o+2jihJycFJAkeoRE1gZhMkvxiJwXeMdx8xDO3ViEpW9H0BPqaOhG5n9Vyi8Pf/4iupwZcyd
Q92bXwzza26VU0fFDWGZVUwaPqmYqrCFHwdQRZszcNX1TwKYFupzEPqgpRL5LSmS3FumYBxsx5vR
QcuStEsX17SgdgdtuVIayapVRVJLKjQhfdRTC69nl53KNe2vRWTVlnaUTYsNf2JE/t6Q6uVlpXOc
pDorY+paIdvvZJRbXXpBCH2b1vNrZGqmSLV32ZE3OyGvCJaclgDZVrBp8ENlbHe6xXxtXJB+ISIe
9JbthsJgkdX9C0+COJLmkWsZz+LDnG6QPRFgIaAFtepscKnlvzzrQzJXby3XnQy4XAHjuH7z67e/
Uosh7Rcjxes0B2Wl/RPEAxT3A4fxzbQemxFaU4owXx4unTCX3LwCMm7irffwSpyBeCi0VMVHbDWT
9Nyk0Q+1RnkTIJpw2p+XWcAMXw378+g2TC9GlioJNxeB93EbWQ6He/p0MTuwTWeO8SjdO1cmq/6I
BkpNuGXMPy0lqkPBcdse0A3UvUg7xCPPSv9yktdnicJbC8jfbpO/zeDCte/mp4Q6VjEW/3zdDsy4
aIN3UrAQXV/8y3iCIPST88x2+8nU/YpReRtLcS18+caVFxtr4mZtziHhZ5V/BLrnRYfEU3pzZ34K
/Z1crYioCyXtZ4KX4QOfJTinVrz7TfjHs01mJnfeLDEiMEi+hzqm7/DiF5gTo7WBwW8qMzK7pZg/
aw9W9J5KmAdq5ypn6AMd+PEKAn3AkhRZ/FBJE8tyEsrvfDZ/sVgYKpRc2DIMyZSYW+s+F78ZinNQ
y2rwPX434sikVpxajDBp49mdu58XKhZu/qWIBpYKfOmoKNAFWdODhBm6uMkhLdoQczWR0c9+8oV9
e4aYrVu0h6/xcE9uyIjLSoGTupi9L6gAIYHLA7gUpWYsLvT9fhwvftCbRYwuroO7HLzIfzIBBtWh
f12Ojl5zAqi6Iuidvn422rZxF13AVK6dQjpw582wreN7rByrnG2hCRipPkH59+q/J/cahQCHu2jH
ZfUce+EWt0Wg9Ubl6PHAUmyO1Cvn7a4/ucw0Ps96jAimPynjwby7YyWAFJvvkDRR2q78D8Er6rZ4
EwRHVQBlXCLybm9dypPrt/kugY/c0LRX6dgUoUQI25GYldYE04Pn+4X2Lr8FWssNBCg29N+kmlH8
1BJz8JxtG4CAWDjiYPQ68dX0n7/2Sgk03XauzMFCMEgAqLeRAo5GlF5JGSv/uau/rA8XVMHfHbuj
NONEzuQ4VyGy+OjG5cBHdxz+A1xYdxg6wwy0hq7Gbt+3IJMUaY3vpjeH2CFyx/H3X80pYmGIwU9l
B+dSzx85vzRsaq8EEJdpzh1hIKQz/4Sc8fl9U7oGfI+BTRZGMs1qYrKqwIZC2ELAIGmwrN87QoHp
/4wVH/fOLL/f9Wox6M97Ey5xD0e3vqJsL6yerDQrdEDRr2Hva1JX3Hw7pZvi/veU5h7EIx7GnVJY
dy5PclJV6e2WBV80gtQbQF/6Kb9qh5W93BS561I5c8XP5w6RID7e7XB1gvkn380F0OQuv/Bmx6UZ
iYUglCzdC/+o60XOqs5fkz0yEdzjf9U1kjDL2DOJlMB1qk57A4QU6UGUba+wxgazoDhLbEQyOthF
WjY/x+J71FA/31yronZd8CUx1pNkpNp3UCQY0GK42lOv2PhDskV64EZYzRjqLg4FcQLQhFDoJM6c
TupTIR5A7rzOGBqJ4YegO9ui3rjJf34hNfSCBPSBL24FdB1/Jrh4HGqS7MP+ayDFn4Zj4cA5+kFH
YA/9E9Xv+94yL/KkP0Q5Jat5tW6apxJqC6i6S7qxdvdUEYfunp9cHR5jJykcN7Yaj6YqZ9KBCYiV
P9S70RRyCvvhzNwr2nBrAFQcO+rkSOnDuwvXiMhO7f0Bpf96wM7+nf6/g7+8nKYrCwqVeVANingZ
XCfrn7fbiU6Q8juS1dX+/kt5PGAb8tTnk0hd4yNE8bKYUbCofcLkZhtmezkmp+7lB0c3wHUXt8Nm
SsqiDYR7UrsGzjLWmgAsgRNrXGXSUPvO3EthbrVeerZN0SqA4ngoZh5LdIXlRBVpTEVRa7YJM9Zj
WSER0wBPqTD5WYf1YhwKrmpw5MGcYKEjftIdcFoUQZw9Zk14zyqIazSz/3+g9wdv/r6ACMzT9S/O
smICCuaTlgUJ2ioaovWxWY+BAVaNcSIYskEGsf03wq3gZ02jzTcUkWQRnBGQwb3UwVXWlgJMnFF/
POf282fyphvjyKeTOzyViAyKqPJrAMB1HEuD3xBOQ0dm6nicgDV5K+At/BIXbNNVJC5NQif26hXI
2XLz5kTH5KU4lsWeSjSXybJSgTB0AA/z9/dwWKmEbqvdTnnWpz0PJjLPjHJ0hcN0u7Vx3YKmfcwL
0YeglCBSpMxngof81uoLIYdVdpRCdXqA0D9b9dysat72AAW5XMrMqm+leZvY5+P2A/cnxPRCIS8A
A7ndypna+tQn22xcHE7POE04H9+eX1Y65n9p26RRe54Xc9XLQiLILnQve0XZjs2328BO0YREm4rd
QnxV03LH9+ojkTVxCzt9bw9MV7o34NzdNW/68L53PTWuwwjYSzzDDiM/WB3XWrPRDUjPBEpO/LJf
YMMSjK4FYL5iVVozfx1Sm4e/eQIIMj1Wo2NMsQDBt8dJIHGINEmE3/4iDPXXVrsR+KeJzWa8P4gJ
Ya6hMq6mL1sE9RcfR/kFaQdAWiEmy/Xukjun3hQDchT59Vx5if4Nry/wh3zfZNDylC8q4JYvDXPR
y141NpbZXtpUYuAM07hu/bOwVjRYdSVmTY8RP4CywXFkMP/JqaW1qnBkZEjE2FFO++HepySyL2Em
0i+a9ivK5K3ay7vAc5KTkan8M1zUB9fGbZo5bmE0wyM2YBWeoDJZBOXjAAhNnXjX0pEGLbqgrwNZ
LCvJMVIYytzFWAS5f8ON5o+WQ9kdJ5G7/fy6VmilogGiq8X6oMHOvFJS0PWZDLcpGL3XqgQ8tL/O
fNB9ePfVROSzUrFss688DmcjRu2e67zas28ei3Ap/f20WrtE4jgbSsjURpUawsqYLYWAeTrDJhME
36zR1Vru+hPy77aMfcmvqv1goxJgMQKfq8AV+qy51f7sAfjfNwmRHhIHxSEflfiJYT8TdpHPapTO
4ewqGfH0vr4x7eQFXoC65L2ynlma1rLYA6ojV7NruzRhKC84VzzMxNynY8c3I63ZC/YVi/eXEGlF
WXGUdHGVYk1/AUsARwAAAAAAAAAAdHGWYmhFSwFYCgAAAG5fZmVhdHVyZXNxl0sDaEtoH2ggSwCF
cZhoIodxmVJxmihLAU0sAUsBhnGbaFKJXXGcKGNza2xlYXJuLnRyZWUudHJlZQpEZWNpc2lvblRy
ZWVSZWdyZXNzb3IKcZ0pgXGefXGfKFgKAAAAbl9vdXRwdXRzX3GgSwFoNkc+etfymryvSGg3TlgI
AAAAc3BsaXR0ZXJxoVgEAAAAYmVzdHGiWAUAAAB0cmVlX3GjY3NrbGVhcm4udHJlZS5fdHJlZQpU
cmVlCnGkSwNoH2ggSwCFcaVoIodxplJxpyhLAUsBhXGoaCiJQwgBAAAAAAAAAHGpdHGqYksBh3Gr
UnGsfXGtKFgKAAAAbm9kZV9jb3VudHGuSwdYBQAAAG5vZGVzca9oH2ggSwCFcbBoIodxsVJxsihL
AUsHhXGzaApYAwAAAFY1NnG0SwBLAYdxtVJxtihLA2hTTihYCgAAAGxlZnRfY2hpbGRxt1gLAAAA
cmlnaHRfY2hpbGRxuFgHAAAAZmVhdHVyZXG5WAkAAAB0aHJlc2hvbGRxulgIAAAAaW1wdXJpdHlx
u1gOAAAAbl9ub2RlX3NhbXBsZXNxvFgXAAAAd2VpZ2h0ZWRfbl9ub2RlX3NhbXBsZXNxvXRxvn1x
vyhovGgoSyiGccBouGgoSwiGccFovWgNSzCGccJoumgNSxiGccNouWgoSxCGccRot2goSwCGccVo
u2gNSyCGccZ1SzhLAUsQdHHHYolCiAEAAAEAAAAAAAAABAAAAAAAAAAAAAAAAAAAAAAAAECI2FVA
X1I0OyPCZz9yBgAAAAAAAAAAAAAAyJlAAgAAAAAAAAADAAAAAAAAAAIAAAAAAAAAAAAAwHGwkEDe
hX6Xb4JdP0kDAAAAAAAAAAAAAABIikD//////////////////////v////////8AAAAAAAAAwCRe
NsTmijA/8gAAAAAAAAAAAAAAAEBuQP/////////////////////+/////////wAAAAAAAADAgA27
3XDNVj9XAgAAAAAAAAAAAAAAuIJABQAAAAAAAAAGAAAAAAAAAAEAAAAAAAAAAAAAIPeBR0AqPNLS
taFVPykDAAAAAAAAAAAAAABIiUD//////////////////////v////////8AAAAAAAAAwPyIfsMW
pk0/CAMAAAAAAAAAAAAAAECIQP/////////////////////+/////////wAAAAAAAADAsObHCxhP
Wj8hAAAAAAAAAAAAAAAAgEBAcch0ccliaDxLAlgGAAAAdmFsdWVzccpoH2ggSwCFcctoIodxzFJx
zShLAUsHSwFLAYdxzmgNiUM4CN6TMSYviD8z9etfimSoPzXGSVc9LHQ/k/BZnhmusD+TXev3fQ2a
v+dPjl8u5pW/Sz3J2f4jwL9xz3Rx0GJ1YmhFSwFoPEsCaDpLAmg+TmiIaAloKEMIAQAAAAAAAABx
0YZx0lJx02hARwAAAAAAAAAAaEFoQmiHSwNYCwAAAG5fZmVhdHVyZXNfcdRLA2hYaIpYDAAAAGNs
YXNzX3dlaWdodHHVTmhGaEdoSWhKWAgAAABjbGFzc2VzX3HWTnViaJ0pgXHXfXHYKGigSwFoNkc+
etfymryvSGg3TmihaKJoo2ikSwNoH2ggSwCFcdloIodx2lJx2yhLAUsBhXHcaCiJQwgBAAAAAAAA
AHHddHHeYksBh3HfUnHgfXHhKGiuSwdor2gfaCBLAIVx4mgih3HjUnHkKEsBSweFceVotolCiAEA
AAEAAAAAAAAABAAAAAAAAAAAAAAAAAAAAAAAAECC61VAqPxvyTrMZD9yBgAAAAAAAAAAAAAAyJlA
AgAAAAAAAAADAAAAAAAAAAIAAAAAAAAAAAAAgMOzjUAqgSYRwndcP2MDAAAAAAAAAAAAAAAYi0D/
/////////////////////v////////8AAAAAAAAAwN3OYDoRzCI/0QAAAAAAAAAAAAAAACBqQP//
///////////////////+/////////wAAAAAAAADAnNn28jUKWT+SAgAAAAAAAAAAAAAAkIRABQAA
AAAAAAAGAAAAAAAAAAEAAAAAAAAAAAAAQIPNRkCK9phMer5SPw8DAAAAAAAAAAAAAAB4iED/////
/////////////////v////////8AAAAAAAAAwD4KvMen80k/7QIAAAAAAAAAAAAAAGiHQP//////
///////////////+/////////wAAAAAAAADAcH0VI3fCWz8iAAAAAAAAAAAAAAAAAEFAceZ0cedi
aDxLAmjKaB9oIEsAhXHoaCKHcelSceooSwFLB0sBSwGHcetoDYlDOK5idVzRtoU/ry/ra6pwpT+Q
ap8K+TtBP26y+yE/UKw/jzCL9fuZmL/8dwN7Db6UvzJRcsIkgLy/cex0ce1idWJoRUsBaDxLAmg6
SwJoPk5oiGgJaChDCAEAAAAAAAAAce6Gce9ScfBoQEcAAAAAAAAAAGhBaEJoh0sDaNRLA2hYaIpo
1U5oRmhHaEloSmjWTnViaJ0pgXHxfXHyKGigSwFoNkc+etfymryvSGg3TmihaKJoo2ikSwNoH2gg
SwCFcfNoIodx9FJx9ShLAUsBhXH2aCiJQwgBAAAAAAAAAHH3dHH4YksBh3H5UnH6fXH7KGiuSwdo
r2gfaCBLAIVx/Ggih3H9UnH+KEsBSweFcf9otolCiAEAAAEAAAAAAAAABAAAAAAAAAAAAAAAAAAA
AAAAAECI2FVA+YQHWB5uYj9yBgAAAAAAAAAAAAAAyJlAAgAAAAAAAAADAAAAAAAAAAIAAAAAAAAA
AAAAQPIAkUBwwiKxtUVZP0kDAAAAAAAAAAAAAABIikD//////////////////////v////////8A
AAAAAAAAwGQ4bgAuqC8/+QAAAAAAAAAAAAAAACBvQP/////////////////////+/////////wAA
AAAAAADAqlslHKGuVj9QAgAAAAAAAAAAAAAAgIJABQAAAAAAAAAGAAAAAAAAAAEAAAAAAAAAAAAA
IPeBR0CgQwKIimlTPykDAAAAAAAAAAAAAABIiUD//////////////////////v////////8AAAAA
AAAAwEJCNt9y7Uw/CAMAAAAAAAAAAAAAAECIQP/////////////////////+/////////wAAAAAA
AADA0Fa5BhwqXD8hAAAAAAAAAAAAAAAAgEBAcgABAAB0cgEBAABiaDxLAmjKaB9oIEsAhXICAQAA
aCKHcgMBAABScgQBAAAoSwFLB0sBSwGHcgUBAABoDYlDOFn1twCsfYM/fXwoUqvKoz9xtvoM/5tx
P/CCRPxPWas/c8YRvc5Flb9RBLbO9NCRv4eC1rFAl7q/cgYBAAB0cgcBAABidWJoRUsBaDxLAmg6
SwJoPk5oiGgJaChDCAEAAAAAAAAAcggBAACGcgkBAABScgoBAABoQEcAAAAAAAAAAGhBaEJoh0sD
aNRLA2hYaIpo1U5oRmhHaEloSmjWTnViaJ0pgXILAQAAfXIMAQAAKGigSwFoNkc+etfymryvSGg3
TmihaKJoo2ikSwNoH2ggSwCFcg0BAABoIodyDgEAAFJyDwEAAChLAUsBhXIQAQAAaCiJQwgBAAAA
AAAAAHIRAQAAdHISAQAAYksBh3ITAQAAUnIUAQAAfXIVAQAAKGiuSwdor2gfaCBLAIVyFgEAAGgi
h3IXAQAAUnIYAQAAKEsBSweFchkBAABotolCiAEAAAEAAAAAAAAABAAAAAAAAAAAAAAAAAAAAAAA
AEDQBFZAGq5374Z0YD9yBgAAAAAAAAAAAAAAyJlAAgAAAAAAAAADAAAAAAAAAAAAAAAAAAAAAAAA
gBuOSkAwhdK3VRpbP4QDAAAAAAAAAAAAAAAgjED//////////////////////v////////8AAAAA
AAAAwCa15LfTgV8/GQEAAAAAAAAAAAAAAJBxQP/////////////////////+/////////wAAAAAA
AADATDzdg9rnTz9rAgAAAAAAAAAAAAAAWINABQAAAAAAAAAGAAAAAAAAAAEAAAAAAAAAAAAAoPzs
R0CGorB4undLP+4CAAAAAAAAAAAAAABwh0D//////////////////////v////////8AAAAAAAAA
wHhivFMWzUQ/2QIAAAAAAAAAAAAAAMiGQP/////////////////////+/////////wAAAAAAAADA
UPzPlihaXT8VAAAAAAAAAAAAAAAAADVAchoBAAB0chsBAABiaDxLAmjKaB9oIEsAhXIcAQAAaCKH
ch0BAABSch4BAAAoSwFLB0sBSwGHch8BAABoDYlDOMoqiA75f4E/jDiEUIX2oD8hUzj7fhqwP/ep
EZ0FcZQ/pVh0ZBR2lb+0VH04KjCTv9ocvLEd2bm/ciABAAB0ciEBAABidWJoRUsBaDxLAmg6SwJo
Pk5oiGgJaChDCAEAAAAAAAAAciIBAACGciMBAABSciQBAABoQEcAAAAAAAAAAGhBaEJoh0sDaNRL
A2hYaIpo1U5oRmhHaEloSmjWTnViaJ0pgXIlAQAAfXImAQAAKGigSwFoNkc+etfymryvSGg3Tmih
aKJoo2ikSwNoH2ggSwCFcicBAABoIodyKAEAAFJyKQEAAChLAUsBhXIqAQAAaCiJQwgBAAAAAAAA
AHIrAQAAdHIsAQAAYksBh3ItAQAAUnIuAQAAfXIvAQAAKGiuSwdor2gfaCBLAIVyMAEAAGgih3Ix
AQAAUnIyAQAAKEsBSweFcjMBAABotolCiAEAAAEAAAAAAAAABAAAAAAAAAAAAAAAAAAAAAAAAMDR
+lVAyVOzXFO8XT9yBgAAAAAAAAAAAAAAyJlAAgAAAAAAAAADAAAAAAAAAAIAAAAAAAAAAAAAgMOz
jUBEQAGL9tZYP3gDAAAAAAAAAAAAAADAi0D//////////////////////v////////8AAAAAAAAA
wAPbeRHjuyI/0QAAAAAAAAAAAAAAACBqQP/////////////////////+/////////wAAAAAAAADA
LggYgQFxWD+nAgAAAAAAAAAAAAAAOIVABQAAAAAAAAAGAAAAAAAAAAEAAAAAAAAAAAAAQIPNRkC8
V7tyQC5NP/oCAAAAAAAAAAAAAADQh0D//////////////////////v////////8AAAAAAAAAwOK+
mWASLEY/3AIAAAAAAAAAAAAAAOCGQP/////////////////////+/////////wAAAAAAAADA+Ecj
7GtQXT8eAAAAAAAAAAAAAAAAAD5AcjQBAAB0cjUBAABiaDxLAmjKaB9oIEsAhXI2AQAAaCKHcjcB
AABScjgBAAAoSwFLB0sBSwGHcjkBAABoDYlDODV1xJA6dH8/P+NMuBzcnj/JWXlopxhqv5VNuYOi
2qQ/FqeipXLvkr9FHaARVzuQv7vTulJRFra/cjoBAAB0cjsBAABidWJoRUsBaDxLAmg6SwJoPk5o
iGgJaChDCAEAAAAAAAAAcjwBAACGcj0BAABScj4BAABoQEcAAAAAAAAAAGhBaEJoh0sDaNRLA2hY
aIpo1U5oRmhHaEloSmjWTnViaJ0pgXI/AQAAfXJAAQAAKGigSwFoNkc+etfymryvSGg3TmihaKJo
o2ikSwNoH2ggSwCFckEBAABoIodyQgEAAFJyQwEAAChLAUsBhXJEAQAAaCiJQwgBAAAAAAAAAHJF
AQAAdHJGAQAAYksBh3JHAQAAUnJIAQAAfXJJAQAAKGiuSwdor2gfaCBLAIVySgEAAGgih3JLAQAA
UnJMAQAAKEsBSweFck0BAABotolCiAEAAAEAAAAAAAAABAAAAAAAAAAAAAAAAAAAAAAAAIA/0VVA
gZqGe0cYWz9yBgAAAAAAAAAAAAAAyJlAAgAAAAAAAAADAAAAAAAAAAIAAAAAAAAAAAAAQPIAkUBe
qoh6WShVP0MDAAAAAAAAAAAAAAAYikD//////////////////////v////////8AAAAAAAAAwM1S
M85p5is/+QAAAAAAAAAAAAAAACBvQP/////////////////////+/////////wAAAAAAAADAsgTV
D32/VD9KAgAAAAAAAAAAAAAAUIJABQAAAAAAAAAGAAAAAAAAAAEAAAAAAAAAAAAAIPeBR0A00Lbx
TUVRPy8DAAAAAAAAAAAAAAB4iUD//////////////////////v////////8AAAAAAAAAwAri1e7/
s0s/DgMAAAAAAAAAAAAAAHCIQP/////////////////////+/////////wAAAAAAAADABEjGxXEY
XT8hAAAAAAAAAAAAAAAAgEBAck4BAAB0ck8BAABiaDxLAmjKaB9oIEsAhXJQAQAAaCKHclEBAABS
clIBAAAoSwFLB0sBSwGHclMBAABoDYlDOGla0KzhPnw/JvDEnDU3nT/g/KT02EYyP3OMU1WN66Q/
o7wFgeRFj79CFLx74seJv2AdnYgV3bS/clQBAAB0clUBAABidWJoRUsBaDxLAmg6SwJoPk5oiGgJ
aChDCAEAAAAAAAAAclYBAACGclcBAABSclgBAABoQEcAAAAAAAAAAGhBaEJoh0sDaNRLA2hYaIpo
1U5oRmhHaEloSmjWTnViaJ0pgXJZAQAAfXJaAQAAKGigSwFoNkc+etfymryvSGg3TmihaKJoo2ik
SwNoH2ggSwCFclsBAABoIodyXAEAAFJyXQEAAChLAUsBhXJeAQAAaCiJQwgBAAAAAAAAAHJfAQAA
dHJgAQAAYksBh3JhAQAAUnJiAQAAfXJjAQAAKGiuSwdor2gfaCBLAIVyZAEAAGgih3JlAQAAUnJm
AQAAKEsBSweFcmcBAABotolCiAEAAAEAAAAAAAAABAAAAAAAAAAAAAAAAAAAAAAAAEDQBFZA1Fkc
CVLOWD9yBgAAAAAAAAAAAAAAyJlAAgAAAAAAAAADAAAAAAAAAAAAAAAAAAAAAAAAgPSCSkDLtAwK
XTxXP4QDAAAAAAAAAAAAAAAgjED//////////////////////v////////8AAAAAAAAAwCBR+3cA
E1w/GAEAAAAAAAAAAAAAAIBxQP/////////////////////+/////////wAAAAAAAADAU8WnwGsq
TD9sAgAAAAAAAAAAAAAAYINABQAAAAAAAAAGAAAAAAAAAAEAAAAAAAAAAAAAoAyARUCRFaO0c+1I
P+4CAAAAAAAAAAAAAABwh0D//////////////////////v////////8AAAAAAAAAwAIRZBOK7UM/
zAIAAAAAAAAAAAAAAGCGQP/////////////////////+/////////wAAAAAAAADAwO+Gpc6tXj8i
AAAAAAAAAAAAAAAAAEFAcmgBAAB0cmkBAABiaDxLAmjKaB9oIEsAhXJqAQAAaCKHcmsBAABScmwB
AAAoSwFLB0sBSwGHcm0BAABoDYlDOGaMVitlX3k/7fSYbgTqmD/VGqtibdmpP1KgH9MiV4o/Bkv2
jE7ij79+i8PDN4eLvyJaLgbQXa+/cm4BAAB0cm8BAABidWJoRUsBaDxLAmg6SwJoPk5oiGgJaChD
CAEAAAAAAAAAcnABAACGcnEBAABScnIBAABoQEcAAAAAAAAAAGhBaEJoh0sDaNRLA2hYaIpo1U5o
RmhHaEloSmjWTnViaJ0pgXJzAQAAfXJ0AQAAKGigSwFoNkc+etfymryvSGg3TmihaKJoo2ikSwNo
H2ggSwCFcnUBAABoIodydgEAAFJydwEAAChLAUsBhXJ4AQAAaCiJQwgBAAAAAAAAAHJ5AQAAdHJ6
AQAAYksBh3J7AQAAUnJ8AQAAfXJ9AQAAKGiuSwdor2gfaCBLAIVyfgEAAGgih3J/AQAAUnKAAQAA
KEsBSweFcoEBAABotolCiAEAAAEAAAAAAAAABAAAAAAAAAAAAAAAAAAAAAAAAEDQBFZA4Hma5qLl
Vj9yBgAAAAAAAAAAAAAAyJlAAgAAAAAAAAADAAAAAAAAAAAAAAAAAAAAAAAAgPSCSkAAtXtJqjxW
P4QDAAAAAAAAAAAAAAAgjED//////////////////////v////////8AAAAAAAAAwCxR+3cAE1w/
GAEAAAAAAAAAAAAAAIBxQP/////////////////////+/////////wAAAAAAAADA/3dLE8X4Sz9s
AgAAAAAAAAAAAAAAYINABQAAAAAAAAAGAAAAAAAAAAEAAAAAAAAAAAAAoPzsR0Cjufbja1hIP+4C
AAAAAAAAAAAAAABwh0D//////////////////////v////////8AAAAAAAAAwOgU2USrf0Q/2QIA
AAAAAAAAAAAAAMiGQP/////////////////////+/////////wAAAAAAAADAdDk5vuwnYD8VAAAA
AAAAAAAAAAAAADVAcoIBAAB0coMBAABiaDxLAmjKaB9oIEsAhXKEAQAAaCKHcoUBAABScoYBAAAo
SwFLB0sBSwGHcocBAABoDYlDOAS4ERHw0HY/KBj1abFplj8nmDM/r0OnP7Mvim1cvYc/uCIfhW6x
jL8CW+bvFZeJv79jUaNfZrG/cogBAAB0cokBAABidWJoRUsBaDxLAmg6SwJoPk5oiGgJaChDCAEA
AAAAAAAAcooBAACGcosBAABScowBAABoQEcAAAAAAAAAAGhBaEJoh0sDaNRLA2hYaIpo1U5oRmhH
aEloSmjWTnViaJ0pgXKNAQAAfXKOAQAAKGigSwFoNkc+etfymryvSGg3TmihaKJoo2ikSwNoH2gg
SwCFco8BAABoIodykAEAAFJykQEAAChLAUsBhXKSAQAAaCiJQwgBAAAAAAAAAHKTAQAAdHKUAQAA
YksBh3KVAQAAUnKWAQAAfXKXAQAAKGiuSwdor2gfaCBLAIVymAEAAGgih3KZAQAAUnKaAQAAKEsB
SweFcpsBAABotolCiAEAAAEAAAAAAAAABAAAAAAAAAAAAAAAAAAAAAAAAEDQBFZA9UeeTFJaVT9y
BgAAAAAAAAAAAAAAyJlAAgAAAAAAAAADAAAAAAAAAAIAAAAAAAAAAAAAgMOzjUB+PqBhQW1VP4QD
AAAAAAAAAAAAAAAgjED//////////////////////v////////8AAAAAAAAAwPS/u++I0iQ/0QAA
AAAAAAAAAAAAACBqQP/////////////////////+/////////wAAAAAAAADAdhYtjBhjVj+zAgAA
AAAAAAAAAAAAmIVABQAAAAAAAAAGAAAAAAAAAAEAAAAAAAAAAAAAoAyARUD+4DPEqOFHP+4CAAAA
AAAAAAAAAABwh0D//////////////////////v////////8AAAAAAAAAwBURZBOK7UM/zAIAAAAA
AAAAAAAAAGCGQP/////////////////////+/////////wAAAAAAAADAyNU9bpblXT8iAAAAAAAA
AAAAAAAAAEFAcpwBAAB0cp0BAABiaDxLAmjKaB9oIEsAhXKeAQAAaCKHcp8BAABScqABAAAoSwFL
B0sBSwGHcqEBAABoDYlDOA1vCs+ngXQ/FogaphsplD/swXHSIkd+v7TErJdE6pw/sv+AxAnUib+k
J8wxYzeGvzWsY+r21am/cqIBAAB0cqMBAABidWJoRUsBaDxLAmg6SwJoPk5oiGgJaChDCAEAAAAA
AAAAcqQBAACGcqUBAABScqYBAABoQEcAAAAAAAAAAGhBaEJoh0sDaNRLA2hYaIpo1U5oRmhHaElo
SmjWTnViaJ0pgXKnAQAAfXKoAQAAKGigSwFoNkc+etfymryvSGg3TmihaKJoo2ikSwNoH2ggSwCF
cqkBAABoIodyqgEAAFJyqwEAAChLAUsBhXKsAQAAaCiJQwgBAAAAAAAAAHKtAQAAdHKuAQAAYksB
h3KvAQAAUnKwAQAAfXKxAQAAKGiuSwdor2gfaCBLAIVysgEAAGgih3KzAQAAUnK0AQAAKEsBSweF
crUBAABotolCiAEAAAEAAAAAAAAABAAAAAAAAAAAAAAAAAAAAAAAAIAbjkpAx2tOWDwMVD9yBgAA
AAAAAAAAAAAAyJlAAgAAAAAAAAADAAAAAAAAAAIAAAAAAAAAAAAAwJcKkUDI5w7oiq1aPxkBAAAA
AAAAAAAAAACQcUD//////////////////////v////////8AAAAAAAAAwAmuTkzwSjk/SQAAAAAA
AAAAAAAAAEBSQP/////////////////////+/////////wAAAAAAAADApgTG4rwTUT/QAAAAAAAA
AAAAAAAAAGpABQAAAAAAAAAGAAAAAAAAAAAAAAAAAAAAAAAAQNAEVkAEhOarzzlMP1kFAAAAAAAA
AAAAAABklUD//////////////////////v////////8AAAAAAAAAwFKyj3xr5ko/awIAAAAAAAAA
AAAAAFiDQP/////////////////////+/////////wAAAAAAAADA+J1OkmyCRz/uAgAAAAAAAAAA
AAAAcIdAcrYBAAB0crcBAABiaDxLAmjKaB9oIEsAhXK4AQAAaCKHcrkBAABScroBAAAoSwFLB0sB
SwGHcrsBAABoDYlDOD675wzTanI/kVggWm2Aoz9zV7RIqhOBv7hJ9gxOUaw/u/Ss4LOmY7/mAab/
cViBPzinuQWeTIe/crwBAAB0cr0BAABidWJoRUsBaDxLAmg6SwJoPk5oiGgJaChDCAEAAAAAAAAA
cr4BAACGcr8BAABScsABAABoQEcAAAAAAAAAAGhBaEJoh0sDaNRLA2hYaIpo1U5oRmhHaEloSmjW
TnViaJ0pgXLBAQAAfXLCAQAAKGigSwFoNkc+etfymryvSGg3TmihaKJoo2ikSwNoH2ggSwCFcsMB
AABoIodyxAEAAFJyxQEAAChLAUsBhXLGAQAAaCiJQwgBAAAAAAAAAHLHAQAAdHLIAQAAYksBh3LJ
AQAAUnLKAQAAfXLLAQAAKGiuSwdor2gfaCBLAIVyzAEAAGgih3LNAQAAUnLOAQAAKEsBSweFcs8B
AABotolCiAEAAAEAAAAAAAAABAAAAAAAAAAAAAAAAAAAAAAAAIAbjkpA+qf/mBChUj9yBgAAAAAA
AAAAAAAAyJlAAgAAAAAAAAADAAAAAAAAAAIAAAAAAAAAAAAAwJcKkUBlRkCurmBYPxkBAAAAAAAA
AAAAAACQcUD//////////////////////v////////8AAAAAAAAAwAmuTkzwSjk/SQAAAAAAAAAA
AAAAAEBSQP/////////////////////+/////////wAAAAAAAADAajkNHbQsUT/QAAAAAAAAAAAA
AAAAAGpABQAAAAAAAAAGAAAAAAAAAAAAAAAAAAAAAAAA4GMZVkAPSsNyY4JLP1kFAAAAAAAAAAAA
AABklUD//////////////////////v////////8AAAAAAAAAwJ1+ey1qLlA/nQIAAAAAAAAAAAAA
AOiEQP/////////////////////+/////////wAAAAAAAADAlpNzxAvIQT+8AgAAAAAAAAAAAAAA
4IVActABAAB0ctEBAABiaDxLAmjKaB9oIEsAhXLSAQAAaCKHctMBAABSctQBAAAoSwFLB0sBSwGH
ctUBAABoDYlDOKfMxdihmXA/gYujQ2uIoT/OA6tP/7x+v1hCd9hffKk/hGDcuNGQYb/+w7Z1FLZ8
PwRX/+jiO4a/ctYBAAB0ctcBAABidWJoRUsBaDxLAmg6SwJoPk5oiGgJaChDCAEAAAAAAAAActgB
AACGctkBAABSctoBAABoQEcAAAAAAAAAAGhBaEJoh0sDaNRLA2hYaIpo1U5oRmhHaEloSmjWTnVi
aJ0pgXLbAQAAfXLcAQAAKGigSwFoNkc+etfymryvSGg3TmihaKJoo2ikSwNoH2ggSwCFct0BAABo
Iody3gEAAFJy3wEAAChLAUsBhXLgAQAAaCiJQwgBAAAAAAAAAHLhAQAAdHLiAQAAYksBh3LjAQAA
UnLkAQAAfXLlAQAAKGiuSwdor2gfaCBLAIVy5gEAAGgih3LnAQAAUnLoAQAAKEsBSweFcukBAABo
tolCiAEAAAEAAAAAAAAABAAAAAAAAAAAAAAAAAAAAAAAACDCbEpA4yqvnCF2UT9yBgAAAAAAAAAA
AAAAyJlAAgAAAAAAAAADAAAAAAAAAAIAAAAAAAAAAAAAIHOVh0CaYZ+CRLRWPxYBAAAAAAAAAAAA
AABgcUD//////////////////////v////////8AAAAAAAAAwNinjOo1OCI/OQAAAAAAAAAAAAAA
AIBMQP/////////////////////+/////////wAAAAAAAADAM9/6QfNmUT/dAAAAAAAAAAAAAAAA
oGtABQAAAAAAAAAGAAAAAAAAAAEAAAAAAAAAAAAAIPeBR0BOWQc75NVKP1wFAAAAAAAAAAAAAABw
lUD//////////////////////v////////8AAAAAAAAAwDUdrrNSR0c/OwUAAAAAAAAAAAAAAOyU
QP/////////////////////+/////////wAAAAAAAADAmEa2aIkLYD8hAAAAAAAAAAAAAAAAgEBA
cuoBAAB0cusBAABiaDxLAmjKaB9oIEsAhXLsAQAAaCKHcu0BAABScu4BAAAoSwFLB0sBSwGHcu8B
AABoDYlDOKKztIGK8G0/KjlRaKK5nz9Saw27ceCLvzosJs5eJ6Y/Rft/ehPXXr/+RAVHXy5Avzjd
mKLJbK+/cvABAAB0cvEBAABidWJoRUsBaDxLAmg6SwJoPk5oiGgJaChDCAEAAAAAAAAAcvIBAACG
cvMBAABScvQBAABoQEcAAAAAAAAAAGhBaEJoh0sDaNRLA2hYaIpo1U5oRmhHaEloSmjWTnViaJ0p
gXL1AQAAfXL2AQAAKGigSwFoNkc+etfymryvSGg3TmihaKJoo2ikSwNoH2ggSwCFcvcBAABoIody
+AEAAFJy+QEAAChLAUsBhXL6AQAAaCiJQwgBAAAAAAAAAHL7AQAAdHL8AQAAYksBh3L9AQAAUnL+
AQAAfXL/AQAAKGiuSwdor2gfaCBLAIVyAAIAAGgih3IBAgAAUnICAgAAKEsBSweFcgMCAABotolC
iAEAAAEAAAAAAAAABAAAAAAAAAAAAAAAAAAAAAAAAMAUnkFAFdKWdCSJUD9yBgAAAAAAAAAAAAAA
yJlAAgAAAAAAAAADAAAAAAAAAAAAAAAAAAAAAAAAwG7bN0AIEb6exqBeP1cAAAAAAAAAAAAAAADA
VUD//////////////////////v////////8AAAAAAAAAwChAmK8KFCU/DwAAAAAAAAAAAAAAAAAu
QP/////////////////////+/////////wAAAAAAAADAMI+U/VmzTj9IAAAAAAAAAAAAAAAAAFJA
BQAAAAAAAAAGAAAAAAAAAAAAAAAAAAAAAAAAQNAEVkCZEqRTjRxLPxsGAAAAAAAAAAAAAABsmED/
/////////////////////v////////8AAAAAAAAAwDUwBRTdtUk/LQMAAAAAAAAAAAAAAGiJQP//
///////////////////+/////////wAAAAAAAADAhpWYB8bORj/uAgAAAAAAAAAAAAAAcIdAcgQC
AAB0cgUCAABiaDxLAmjKaB9oIEsAhXIGAgAAaCKHcgcCAABScggCAAAoSwFLB0sBSwGHcgkCAABo
DYlDOJwoA1u3+Wo/YziDo+8iqj/iJ7HsS/yUvxzlIwgBc7E/0gNrwsHMRD9OdVO9LomDP6LOH63e
cYK/cgoCAAB0cgsCAABidWJoRUsBaDxLAmg6SwJoPk5oiGgJaChDCAEAAAAAAAAAcgwCAACGcg0C
AABScg4CAABoQEcAAAAAAAAAAGhBaEJoh0sDaNRLA2hYaIpo1U5oRmhHaEloSmjWTnViaJ0pgXIP
AgAAfXIQAgAAKGigSwFoNkc+etfymryvSGg3TmihaKJoo2ikSwNoH2ggSwCFchECAABoIodyEgIA
AFJyEwIAAChLAUsBhXIUAgAAaCiJQwgBAAAAAAAAAHIVAgAAdHIWAgAAYksBh3IXAgAAUnIYAgAA
fXIZAgAAKGiuSwdor2gfaCBLAIVyGgIAAGgih3IbAgAAUnIcAgAAKEsBSweFch0CAABotolCiAEA
AAEAAAAAAAAABAAAAAAAAAAAAAAAAAAAAAAAAID0gkpAFGBxkoxnTz9yBgAAAAAAAAAAAAAAyJlA
AgAAAAAAAAADAAAAAAAAAAIAAAAAAAAAAAAAwFoSkUCdP4TdaGJTPxgBAAAAAAAAAAAAAACAcUD/
/////////////////////v////////8AAAAAAAAAwPaMgHkfRTM/TAAAAAAAAAAAAAAAAABTQP//
///////////////////+/////////wAAAAAAAADAUUtrDUoBUD/MAAAAAAAAAAAAAAAAgGlABQAA
AAAAAAAGAAAAAAAAAAEAAAAAAAAAAAAAQIPNRkCPsIicNMhJP1oFAAAAAAAAAAAAAABolUD/////
/////////////////v////////8AAAAAAAAAwPK1ZkdAqkY/NAUAAAAAAAAAAAAAANCUQP//////
///////////////+/////////wAAAAAAAADA0NDC+ghiXj8mAAAAAAAAAAAAAAAAAENAch4CAAB0
ch8CAABiaDxLAmjKaB9oIEsAhXIgAgAAaCKHciECAABSciICAAAoSwFLB0sBSwGHciMCAABoDYlD
OCNm7qeNd2g/I2p6i6sxmj9seRysgAV8v6yjV924maM/B4XLsKO4Wr8wa7Y02mMzv8TlanfuHqq/
ciQCAAB0ciUCAABidWJoRUsBaDxLAmg6SwJoPk5oiGgJaChDCAEAAAAAAAAAciYCAACGcicCAABS
cigCAABoQEcAAAAAAAAAAGhBaEJoh0sDaNRLA2hYaIpo1U5oRmhHaEloSmjWTnViaJ0pgXIpAgAA
fXIqAgAAKGigSwFoNkc+etfymryvSGg3TmihaKJoo2ikSwNoH2ggSwCFcisCAABoIodyLAIAAFJy
LQIAAChLAUsBhXIuAgAAaCiJQwgBAAAAAAAAAHIvAgAAdHIwAgAAYksBh3IxAgAAUnIyAgAAfXIz
AgAAKGiuSwdor2gfaCBLAIVyNAIAAGgih3I1AgAAUnI2AgAAKEsBSweFcjcCAABotolCiAEAAAEA
AAAAAAAABAAAAAAAAAAAAAAAAAAAAAAAAOBjGVZAvb7mUK7qTT9yBgAAAAAAAAAAAAAAyJlAAgAA
AAAAAAADAAAAAAAAAAEAAAAAAAAAAAAAIPeBR0AfNeQKOexQP7YDAAAAAAAAAAAAAACwjUD/////
/////////////////v////////8AAAAAAAAAwPpF3d01mk0/owMAAAAAAAAAAAAAABiNQP//////
///////////////+/////////wAAAAAAAADARC53RuBxWD8TAAAAAAAAAAAAAAAAADNABQAAAAAA
AAAGAAAAAAAAAAEAAAAAAAAAAAAAAD+jN8BeWMpm+2hBP7wCAAAAAAAAAAAAAADghUD/////////
/////////////v////////8AAAAAAAAAwPBjiq/7fEA/FQAAAAAAAAAAAAAAAAA1QP//////////
///////////+/////////wAAAAAAAADAdtsI572xPj+nAgAAAAAAAAAAAAAAOIVAcjgCAAB0cjkC
AABiaDxLAmjKaB9oIEsAhXI6AgAAaCKHcjsCAABScjwCAAAoSwFLB0sBSwGHcj0CAABoDYlDOLOb
gK2LC2Y/6kPj0Gl0hj+p/jye1s+JP/fMPOewBrK/qxJk3sF7gb/WAIuBW3Crv47r7w2LTH2/cj4C
AAB0cj8CAABidWJoRUsBaDxLAmg6SwJoPk5oiGgJaChDCAEAAAAAAAAAckACAACGckECAABSckIC
AABoQEcAAAAAAAAAAGhBaEJoh0sDaNRLA2hYaIpo1U5oRmhHaEloSmjWTnViaJ0pgXJDAgAAfXJE
AgAAKGigSwFoNkc+etfymryvSGg3TmihaKJoo2ikSwNoH2ggSwCFckUCAABoIodyRgIAAFJyRwIA
AChLAUsBhXJIAgAAaCiJQwgBAAAAAAAAAHJJAgAAdHJKAgAAYksBh3JLAgAAUnJMAgAAfXJNAgAA
KGiuSwdor2gfaCBLAIVyTgIAAGgih3JPAgAAUnJQAgAAKEsBSweFclECAABotolCiAEAAAEAAAAA
AAAABAAAAAAAAAAAAAAAAAAAAAAAAMAUnkFAZipJRALLTD9yBgAAAAAAAAAAAAAAyJlAAgAAAAAA
AAADAAAAAAAAAAIAAAAAAAAAAAAAwLoZkUDQiI5bDQhaP1cAAAAAAAAAAAAAAADAVUD/////////
/////////////v////////8AAAAAAAAAwNdHo8r/H0E/FgAAAAAAAAAAAAAAAAA2QP//////////
///////////+/////////wAAAAAAAADAtAMnMp/wTD9BAAAAAAAAAAAAAAAAQFBABQAAAAAAAAAG
AAAAAAAAAAAAAAAAAAAAAAAA4GMZVkBP9zGS2XRIPxsGAAAAAAAAAAAAAABsmED/////////////
/////////v////////8AAAAAAAAAwF9RqMPwdEs/XwMAAAAAAAAAAAAAAPiKQP//////////////
///////+/////////wAAAAAAAADAjZMEwHYPQT+8AgAAAAAAAAAAAAAA4IVAclICAAB0clMCAABi
aDxLAmjKaB9oIEsAhXJUAgAAaCKHclUCAABSclYCAAAoSwFLB0sBSwGHclcCAABoDYlDOJm0Ez+X
y2M/XT+KjvCVpT/Mz26DYw56v2rsWNNNAq8/Py+JnaLEKj/Ij51/tTB7P99aikM8gX+/clgCAAB0
clkCAABidWJoRUsBaDxLAmg6SwJoPk5oiGgJaChDCAEAAAAAAAAAcloCAACGclsCAABSclwCAABo
QEcAAAAAAAAAAGhBaEJoh0sDaNRLA2hYaIpo1U5oRmhHaEloSmjWTnViaJ0pgXJdAgAAfXJeAgAA
KGigSwFoNkc+etfymryvSGg3TmihaKJoo2ikSwNoH2ggSwCFcl8CAABoIodyYAIAAFJyYQIAAChL
AUsBhXJiAgAAaCiJQwgBAAAAAAAAAHJjAgAAdHJkAgAAYksBh3JlAgAAUnJmAgAAfXJnAgAAKGiu
Swdor2gfaCBLAIVyaAIAAGgih3JpAgAAUnJqAgAAKEsBSweFcmsCAABotolCiAEAAAEAAAAAAAAA
BAAAAAAAAAAAAAAAAAAAAAAAAKDOYkFAX59lYWOESz9yBgAAAAAAAAAAAAAAyJlAAgAAAAAAAAAD
AAAAAAAAAAAAAAAAAAAAAAAAwG7bN0CV0ZicPnBYP1MAAAAAAAAAAAAAAADAVED/////////////
/////////v////////8AAAAAAAAAwMSVZIzNNB8/DwAAAAAAAAAAAAAAAAAuQP//////////////
///////+/////////wAAAAAAAADAUIuqmc4OTT9EAAAAAAAAAAAAAAAAAFFABQAAAAAAAAAGAAAA
AAAAAAAAAAAAAAAAAAAA4GMZVkB9myUyYOtHPx8GAAAAAAAAAAAAAAB8mED/////////////////
/////v////////8AAAAAAAAAwJyOpDwDCEs/YwMAAAAAAAAAAAAAABiLQP//////////////////
///+/////////wAAAAAAAADA4q5B2VEHQT+8AgAAAAAAAAAAAAAA4IVAcmwCAAB0cm0CAABiaDxL
AmjKaB9oIEsAhXJuAgAAaCKHcm8CAABScnACAAAoSwFLB0sBSwGHcnECAABoDYlDOAp5aTlI9WE/
DWPSbVvuoz9WP2+FLpeTv5g2F/JeX6s/MmDoOywlMD/F02OPydh4P6yMFnAsWXy/cnICAAB0cnMC
AABidWJoRUsBaDxLAmg6SwJoPk5oiGgJaChDCAEAAAAAAAAAcnQCAACGcnUCAABScnYCAABoQEcA
AAAAAAAAAGhBaEJoh0sDaNRLA2hYaIpo1U5oRmhHaEloSmjWTnViaJ0pgXJ3AgAAfXJ4AgAAKGig
SwFoNkc+etfymryvSGg3TmihaKJoo2ikSwNoH2ggSwCFcnkCAABoIodyegIAAFJyewIAAChLAUsB
hXJ8AgAAaCiJQwgBAAAAAAAAAHJ9AgAAdHJ+AgAAYksBh3J/AgAAUnKAAgAAfXKBAgAAKGiuSwdo
r2gfaCBLAIVyggIAAGgih3KDAgAAUnKEAgAAKEsBSweFcoUCAABotolCiAEAAAEAAAAAAAAABAAA
AAAAAAAAAAAAAAAAAAAAAKDOYkFAvyF0m1qoSj9yBgAAAAAAAAAAAAAAyJlAAgAAAAAAAAADAAAA
AAAAAAIAAAAAAAAAAAAAwLoZkUDVRWd4TcZWP1MAAAAAAAAAAAAAAADAVED/////////////////
/////v////////8AAAAAAAAAwByNbGLG/DY/FQAAAAAAAAAAAAAAAAA1QP//////////////////
///+/////////wAAAAAAAADArOlH8BIWTT8+AAAAAAAAAAAAAAAAAE9ABQAAAAAAAAAGAAAAAAAA
AAEAAAAAAAAAAAAAoPzsR0CY/ZNXfKJHPx8GAAAAAAAAAAAAAAB8mED/////////////////////
/v////////8AAAAAAAAAwCfBZzrPjkU/AgYAAAAAAAAAAAAAAAiYQP/////////////////////+
/////////wAAAAAAAADA6BU2gpkjXz8dAAAAAAAAAAAAAAAAAD1AcoYCAAB0cocCAABiaDxLAmjK
aB9oIEsAhXKIAgAAaCKHcokCAABScooCAAAoSwFLB0sBSwGHcosCAABoDYlDODjTSbzSRWA/BfgQ
EnAMoj/1Yt2wI7WAv2wf42QfTao/LjB5SQRsLT/EO3nKOwFSP+TPXuO9MKm/cowCAAB0co0CAABi
dWJoRUsBaDxLAmg6SwJoPk5oiGgJaChDCAEAAAAAAAAAco4CAACGco8CAABScpACAABoQEcAAAAA
AAAAAGhBaEJoh0sDaNRLA2hYaIpo1U5oRmhHaEloSmjWTnViaJ0pgXKRAgAAfXKSAgAAKGigSwFo
Nkc+etfymryvSGg3TmihaKJoo2ikSwNoH2ggSwCFcpMCAABoIodylAIAAFJylQIAAChLAUsBhXKW
AgAAaCiJQwgBAAAAAAAAAHKXAgAAdHKYAgAAYksBh3KZAgAAUnKaAgAAfXKbAgAAKGiuSwdor2gf
aCBLAIVynAIAAGgih3KdAgAAUnKeAgAAKEsBSweFcp8CAABotolCiAEAAAEAAAAAAAAABAAAAAAA
AAAAAAAAAAAAAAAAAMAeVkpAVyw/vRbHST9yBgAAAAAAAAAAAAAAyJlAAgAAAAAAAAADAAAAAAAA
AAIAAAAAAAAAAAAAwFoSkUAKCmfjRJZNPxUBAAAAAAAAAAAAAABQcUD/////////////////////
/v////////8AAAAAAAAAwBuLET6lRjE/TAAAAAAAAAAAAAAAAABTQP/////////////////////+
/////////wAAAAAAAADAfa6QKDNYSj/JAAAAAAAAAAAAAAAAIGlABQAAAAAAAAAGAAAAAAAAAAIA
AAAAAAAAAAAA4A+Mo0CiYm71QxFHP10FAAAAAAAAAAAAAAB0lUD//////////////////////v//
//////8AAAAAAAAAwCy1WO8eyUU/VQUAAAAAAAAAAAAAAFSVQP/////////////////////+////
/////wAAAAAAAADAwNG5Ddq6Mj8IAAAAAAAAAAAAAAAAACBAcqACAAB0cqECAABiaDxLAmjKaB9o
IEsAhXKiAgAAaCKHcqMCAABScqQCAAAoSwFLB0sBSwGHcqUCAABoDYlDOAFGIu5tdV0/nXFrupXZ
kT/e/XDIq6qAvxjUYQANI5w/F+qQapM3Vr+yXgyBpX</t>
  </si>
  <si>
    <t xml:space="preserve">gAN9cQAoWBgAAABpZGxlX2VuZ2luZV9zcGVlZF9tZWRpYW5xAUdAhFAAAAAAAFgPAAAAZ2Vhcl9i
b3hfcmF0aW9zcQJ9cQMoSwFHQA0i0OVgQYlLAkc//iTdLxqfvksDRz/y3S8an753SwRHP+vO2RaH
KwJLBUc/5o9cKPXCj0sGRz/i8an752yLdVgVAAAAaWRsZV9lbmdpbmVfc3BlZWRfc3RkcQRHQFkA
AAAAAABYEQAAAGZpbmFsX2RyaXZlX3JhdGlvcQVHQBFocrAgxJxYIAAAAHR5cmVfZHluYW1pY19y
b2xsaW5nX2NvZWZmaWNpZW50cQZHP+8VMow6s1x1Lg==
</t>
  </si>
  <si>
    <t>version</t>
  </si>
  <si>
    <t>duration</t>
  </si>
  <si>
    <t>nodes L0</t>
  </si>
  <si>
    <t>nodes L1</t>
  </si>
  <si>
    <t>nodes L2</t>
  </si>
  <si>
    <t>nodes L3</t>
  </si>
  <si>
    <t>nodes L4</t>
  </si>
  <si>
    <t>nodes L5</t>
  </si>
  <si>
    <t>Babel</t>
  </si>
  <si>
    <t>('2.3.4',)</t>
  </si>
  <si>
    <t>('co2mpas.batch.run_base:run_base', 'co2mpas.batch.run_base:CO2MPAS model', 'config.selector.all')</t>
  </si>
  <si>
    <t>Bottleneck</t>
  </si>
  <si>
    <t>('1.2.0',)</t>
  </si>
  <si>
    <t>('co2mpas.batch.run_base:run_base', 'co2mpas.batch.run_base:CO2MPAS model', 'input.calibration.wltp_h')</t>
  </si>
  <si>
    <t>CommonMark</t>
  </si>
  <si>
    <t>('0.5.4',)</t>
  </si>
  <si>
    <t>('co2mpas.batch.run_base:run_base', 'co2mpas.batch.run_base:CO2MPAS model', 'input.calibration.wltp_l')</t>
  </si>
  <si>
    <t>Cython</t>
  </si>
  <si>
    <t>('0.25.1',)</t>
  </si>
  <si>
    <t>('co2mpas.batch.run_base:run_base', 'co2mpas.batch.run_base:CO2MPAS model', 'input.precondition.wltp_p')</t>
  </si>
  <si>
    <t>Flask</t>
  </si>
  <si>
    <t>('0.11.1',)</t>
  </si>
  <si>
    <t>('co2mpas.batch.run_base:run_base', 'co2mpas.batch.run_base:CO2MPAS model', 'input.prediction.models')</t>
  </si>
  <si>
    <t>Flask-Cors</t>
  </si>
  <si>
    <t>('2.1.2',)</t>
  </si>
  <si>
    <t>('co2mpas.batch.run_base:run_base', 'co2mpas.batch.run_base:CO2MPAS model', 'input.prediction.nedc_h')</t>
  </si>
  <si>
    <t>GitPython</t>
  </si>
  <si>
    <t>('2.1.0',)</t>
  </si>
  <si>
    <t>('co2mpas.batch.run_base:run_base', 'co2mpas.batch.run_base:CO2MPAS model', 'input.prediction.nedc_l')</t>
  </si>
  <si>
    <t>HeapDict</t>
  </si>
  <si>
    <t>('1.0.0',)</t>
  </si>
  <si>
    <t>('co2mpas.batch.run_base:run_base', 'co2mpas.batch.run_base:CO2MPAS model', 'input.prediction.wltp_h')</t>
  </si>
  <si>
    <t>Jinja2</t>
  </si>
  <si>
    <t>('2.8',)</t>
  </si>
  <si>
    <t>('co2mpas.batch.run_base:run_base', 'co2mpas.batch.run_base:CO2MPAS model', 'input.prediction.wltp_l')</t>
  </si>
  <si>
    <t>Keras</t>
  </si>
  <si>
    <t>('1.1.1',)</t>
  </si>
  <si>
    <t>('co2mpas.batch.run_base:run_base', 'co2mpas.batch.run_base:CO2MPAS model', 'calculate_precondition_output')</t>
  </si>
  <si>
    <t>Kivy</t>
  </si>
  <si>
    <t>('1.9.1',)</t>
  </si>
  <si>
    <t>('active_cylinder_ratios',)</t>
  </si>
  <si>
    <t>Kivy-Garden</t>
  </si>
  <si>
    <t>('0.1.4',)</t>
  </si>
  <si>
    <t>('engine_model', 'active_cylinder_ratios')</t>
  </si>
  <si>
    <t>Lasagne</t>
  </si>
  <si>
    <t>('0.2.dev1',)</t>
  </si>
  <si>
    <t>('engine_model', 'CO2_emission_model', 'active_cylinder_ratios')</t>
  </si>
  <si>
    <t>Markdown</t>
  </si>
  <si>
    <t>('2.6.7',)</t>
  </si>
  <si>
    <t>('air_density',)</t>
  </si>
  <si>
    <t>MarkupSafe</t>
  </si>
  <si>
    <t>('0.23',)</t>
  </si>
  <si>
    <t>('vehicle_model', 'air_density')</t>
  </si>
  <si>
    <t>Pillow</t>
  </si>
  <si>
    <t>('3.4.2',)</t>
  </si>
  <si>
    <t>('alternator_efficiency',)</t>
  </si>
  <si>
    <t>PuLP</t>
  </si>
  <si>
    <t>('1.6.1',)</t>
  </si>
  <si>
    <t>('electric_model', 'alternator_efficiency')</t>
  </si>
  <si>
    <t>PyAudio</t>
  </si>
  <si>
    <t>('0.2.9',)</t>
  </si>
  <si>
    <t>('alternator_off_threshold',)</t>
  </si>
  <si>
    <t>PyMeta3</t>
  </si>
  <si>
    <t>('0.5.1',)</t>
  </si>
  <si>
    <t>('electric_model', 'alternator_off_threshold')</t>
  </si>
  <si>
    <t>PyOpenGL</t>
  </si>
  <si>
    <t>('3.1.1',)</t>
  </si>
  <si>
    <t>('alternator_start_window_width',)</t>
  </si>
  <si>
    <t>PyQt4</t>
  </si>
  <si>
    <t>('4.11.4',)</t>
  </si>
  <si>
    <t>('electric_model', 'alternator_start_window_width')</t>
  </si>
  <si>
    <t>PyQtdesignerplugins</t>
  </si>
  <si>
    <t>('1.1',)</t>
  </si>
  <si>
    <t>('angle_slope',)</t>
  </si>
  <si>
    <t>PyQwt</t>
  </si>
  <si>
    <t>('5.2.1',)</t>
  </si>
  <si>
    <t>('vehicle_model', 'angle_slope')</t>
  </si>
  <si>
    <t>PyYAML</t>
  </si>
  <si>
    <t>('3.12',)</t>
  </si>
  <si>
    <t>('auxiliaries_power_loss',)</t>
  </si>
  <si>
    <t>Pygments</t>
  </si>
  <si>
    <t>('2.1.3',)</t>
  </si>
  <si>
    <t>('engine_model', 'auxiliaries_power_loss')</t>
  </si>
  <si>
    <t>PythonQwt</t>
  </si>
  <si>
    <t>('0.5.5',)</t>
  </si>
  <si>
    <t>('auxiliaries_torque_loss',)</t>
  </si>
  <si>
    <t>QtAwesome</t>
  </si>
  <si>
    <t>('0.3.3',)</t>
  </si>
  <si>
    <t>('engine_model', 'auxiliaries_torque_loss')</t>
  </si>
  <si>
    <t>QtPy</t>
  </si>
  <si>
    <t>('1.1.2',)</t>
  </si>
  <si>
    <t>('calibration_tc_speed_threshold',)</t>
  </si>
  <si>
    <t>Rx</t>
  </si>
  <si>
    <t>('1.5.3',)</t>
  </si>
  <si>
    <t>('clutch_torque_converter_model', 'calibration_tc_speed_threshold')</t>
  </si>
  <si>
    <t>SQLAlchemy</t>
  </si>
  <si>
    <t>('1.1.3',)</t>
  </si>
  <si>
    <t>('change_gear_window_width',)</t>
  </si>
  <si>
    <t>Sphinx</t>
  </si>
  <si>
    <t>('1.4.8',)</t>
  </si>
  <si>
    <t>('wheels_model', 'change_gear_window_width')</t>
  </si>
  <si>
    <t>Theano</t>
  </si>
  <si>
    <t>('0.8.2',)</t>
  </si>
  <si>
    <t>('gear_box_model', 'change_gear_window_width')</t>
  </si>
  <si>
    <t>ViTables</t>
  </si>
  <si>
    <t>('2.1',)</t>
  </si>
  <si>
    <t>('co2_params',)</t>
  </si>
  <si>
    <t>Werkzeug</t>
  </si>
  <si>
    <t>('0.11.11',)</t>
  </si>
  <si>
    <t>('engine_model', 'co2_params')</t>
  </si>
  <si>
    <t>XlsxWriter</t>
  </si>
  <si>
    <t>('0.9.3',)</t>
  </si>
  <si>
    <t>('correct_f0',)</t>
  </si>
  <si>
    <t>adodbapi</t>
  </si>
  <si>
    <t>('2.6.0.7',)</t>
  </si>
  <si>
    <t>('vehicle_model', 'correct_f0')</t>
  </si>
  <si>
    <t>alabaster</t>
  </si>
  <si>
    <t>('0.7.9',)</t>
  </si>
  <si>
    <t>('delta_time_engine_starter',)</t>
  </si>
  <si>
    <t>algopy</t>
  </si>
  <si>
    <t>('0.5.3',)</t>
  </si>
  <si>
    <t>('electric_model', 'delta_time_engine_starter')</t>
  </si>
  <si>
    <t>altair</t>
  </si>
  <si>
    <t>('1.1.0.dev0',)</t>
  </si>
  <si>
    <t>('enable_phases_willans',)</t>
  </si>
  <si>
    <t>args</t>
  </si>
  <si>
    <t>('0.1.0',)</t>
  </si>
  <si>
    <t>('engine_model', 'enable_phases_willans')</t>
  </si>
  <si>
    <t>asteval</t>
  </si>
  <si>
    <t>('0.9.8',)</t>
  </si>
  <si>
    <t>('engine_model', 'CO2_emission_model', 'enable_phases_willans')</t>
  </si>
  <si>
    <t>astroML</t>
  </si>
  <si>
    <t>('0.3',)</t>
  </si>
  <si>
    <t>('enable_willans',)</t>
  </si>
  <si>
    <t>astroid</t>
  </si>
  <si>
    <t>('engine_model', 'enable_willans')</t>
  </si>
  <si>
    <t>backports-abc</t>
  </si>
  <si>
    <t>('0.4',)</t>
  </si>
  <si>
    <t>('engine_model', 'CO2_emission_model', 'enable_willans')</t>
  </si>
  <si>
    <t>baresql</t>
  </si>
  <si>
    <t>('0.7.4',)</t>
  </si>
  <si>
    <t>('engine_has_cylinder_deactivation',)</t>
  </si>
  <si>
    <t>bcolz</t>
  </si>
  <si>
    <t>('1.1.0',)</t>
  </si>
  <si>
    <t>('engine_model', 'engine_has_cylinder_deactivation')</t>
  </si>
  <si>
    <t>beautifulsoup4</t>
  </si>
  <si>
    <t>('4.5.1',)</t>
  </si>
  <si>
    <t>('engine_model', 'CO2_emission_model', 'engine_has_cylinder_deactivation')</t>
  </si>
  <si>
    <t>blaze</t>
  </si>
  <si>
    <t>('0.10.1',)</t>
  </si>
  <si>
    <t>('engine_has_variable_valve_actuation',)</t>
  </si>
  <si>
    <t>blosc</t>
  </si>
  <si>
    <t>('1.4.4',)</t>
  </si>
  <si>
    <t>('engine_model', 'engine_has_variable_valve_actuation')</t>
  </si>
  <si>
    <t>bloscpack</t>
  </si>
  <si>
    <t>('0.11.0',)</t>
  </si>
  <si>
    <t>('engine_model', 'CO2_emission_model', 'engine_has_variable_valve_actuation')</t>
  </si>
  <si>
    <t>bokeh</t>
  </si>
  <si>
    <t>('0.12.3',)</t>
  </si>
  <si>
    <t>('engine_is_turbo',)</t>
  </si>
  <si>
    <t>boltons</t>
  </si>
  <si>
    <t>('16.5.1',)</t>
  </si>
  <si>
    <t>('engine_model', 'engine_is_turbo')</t>
  </si>
  <si>
    <t>boto3</t>
  </si>
  <si>
    <t>('1.3.1',)</t>
  </si>
  <si>
    <t>('final_drive_efficiency',)</t>
  </si>
  <si>
    <t>botocore</t>
  </si>
  <si>
    <t>('1.4.36',)</t>
  </si>
  <si>
    <t>('final_drive_model', 'final_drive_efficiency')</t>
  </si>
  <si>
    <t>bqplot</t>
  </si>
  <si>
    <t>('0.8.4',)</t>
  </si>
  <si>
    <t>('final_drive_ratio',)</t>
  </si>
  <si>
    <t>brewer2mpl</t>
  </si>
  <si>
    <t>('1.4.1',)</t>
  </si>
  <si>
    <t>('wheels_model', 'final_drive_ratio')</t>
  </si>
  <si>
    <t>certifi</t>
  </si>
  <si>
    <t>('2016.9.26',)</t>
  </si>
  <si>
    <t>('final_drive_model', 'final_drive_ratio')</t>
  </si>
  <si>
    <t>cffi</t>
  </si>
  <si>
    <t>('1.8.3',)</t>
  </si>
  <si>
    <t>('gear_box_model', 'final_drive_ratio')</t>
  </si>
  <si>
    <t>click</t>
  </si>
  <si>
    <t>('6.6',)</t>
  </si>
  <si>
    <t>('fuel_saving_at_strategy',)</t>
  </si>
  <si>
    <t>clint</t>
  </si>
  <si>
    <t>('gear_box_model', 'fuel_saving_at_strategy')</t>
  </si>
  <si>
    <t>cloudpickle</t>
  </si>
  <si>
    <t>('0.2.1',)</t>
  </si>
  <si>
    <t>('gear_box_temperature_references',)</t>
  </si>
  <si>
    <t>clrmagic</t>
  </si>
  <si>
    <t>('0.0.1a2',)</t>
  </si>
  <si>
    <t>('gear_box_model', 'gear_box_temperature_references')</t>
  </si>
  <si>
    <t>co2mpas</t>
  </si>
  <si>
    <t>('has_energy_recuperation',)</t>
  </si>
  <si>
    <t>colorama</t>
  </si>
  <si>
    <t>('0.3.7',)</t>
  </si>
  <si>
    <t>('electric_model', 'has_energy_recuperation')</t>
  </si>
  <si>
    <t>crcmod</t>
  </si>
  <si>
    <t>('1.7',)</t>
  </si>
  <si>
    <t>('has_gear_box_thermal_management',)</t>
  </si>
  <si>
    <t>cvxopt</t>
  </si>
  <si>
    <t>('1.1.7',)</t>
  </si>
  <si>
    <t>('gear_box_model', 'has_gear_box_thermal_management')</t>
  </si>
  <si>
    <t>cx-Freeze</t>
  </si>
  <si>
    <t>('4.3.4',)</t>
  </si>
  <si>
    <t>('has_lean_burn',)</t>
  </si>
  <si>
    <t>cycler</t>
  </si>
  <si>
    <t>('0.10.0',)</t>
  </si>
  <si>
    <t>('engine_model', 'has_lean_burn')</t>
  </si>
  <si>
    <t>cytoolz</t>
  </si>
  <si>
    <t>('0.8.0',)</t>
  </si>
  <si>
    <t>('engine_model', 'CO2_emission_model', 'has_lean_burn')</t>
  </si>
  <si>
    <t>dask</t>
  </si>
  <si>
    <t>('0.12.0',)</t>
  </si>
  <si>
    <t>('has_periodically_regenerating_systems',)</t>
  </si>
  <si>
    <t>datashape</t>
  </si>
  <si>
    <t>('0.5.2',)</t>
  </si>
  <si>
    <t>('engine_model', 'has_periodically_regenerating_systems')</t>
  </si>
  <si>
    <t>db.py</t>
  </si>
  <si>
    <t>('engine_model', 'CO2_emission_model', 'has_periodically_regenerating_systems')</t>
  </si>
  <si>
    <t>ddt</t>
  </si>
  <si>
    <t>('has_selective_catalytic_reduction',)</t>
  </si>
  <si>
    <t>decorator</t>
  </si>
  <si>
    <t>('4.0.10',)</t>
  </si>
  <si>
    <t>('engine_model', 'has_selective_catalytic_reduction')</t>
  </si>
  <si>
    <t>dill</t>
  </si>
  <si>
    <t>('0.2.5',)</t>
  </si>
  <si>
    <t>('engine_model', 'CO2_emission_model', 'has_selective_catalytic_reduction')</t>
  </si>
  <si>
    <t>distributed</t>
  </si>
  <si>
    <t>('1.14.0',)</t>
  </si>
  <si>
    <t>('has_start_stop',)</t>
  </si>
  <si>
    <t>docopt</t>
  </si>
  <si>
    <t>('0.6.2',)</t>
  </si>
  <si>
    <t>('engine_model', 'has_start_stop')</t>
  </si>
  <si>
    <t>docrepr</t>
  </si>
  <si>
    <t>('engine_model', 'start_stop', 'has_start_stop')</t>
  </si>
  <si>
    <t>docutils</t>
  </si>
  <si>
    <t>('0.12',)</t>
  </si>
  <si>
    <t>('is_cycle_hot',)</t>
  </si>
  <si>
    <t>doit</t>
  </si>
  <si>
    <t>('0.29.0',)</t>
  </si>
  <si>
    <t>('engine_model', 'is_cycle_hot')</t>
  </si>
  <si>
    <t>easygui</t>
  </si>
  <si>
    <t>('0.97.4',)</t>
  </si>
  <si>
    <t>('engine_model', 'CO2_emission_model', 'is_cycle_hot')</t>
  </si>
  <si>
    <t>emcee</t>
  </si>
  <si>
    <t>('2.2.1',)</t>
  </si>
  <si>
    <t>('is_hybrid',)</t>
  </si>
  <si>
    <t>entrypoints</t>
  </si>
  <si>
    <t>('0.2.2',)</t>
  </si>
  <si>
    <t>('engine_model', 'is_hybrid')</t>
  </si>
  <si>
    <t>et-xmlfile</t>
  </si>
  <si>
    <t>('1.0.1',)</t>
  </si>
  <si>
    <t>('engine_model', 'start_stop', 'is_hybrid')</t>
  </si>
  <si>
    <t>fasteners</t>
  </si>
  <si>
    <t>('0.14.1',)</t>
  </si>
  <si>
    <t>('k1',)</t>
  </si>
  <si>
    <t>formlayout</t>
  </si>
  <si>
    <t>('cycle_model', 'k1')</t>
  </si>
  <si>
    <t>future</t>
  </si>
  <si>
    <t>('0.16.0',)</t>
  </si>
  <si>
    <t>('k2',)</t>
  </si>
  <si>
    <t>geopy</t>
  </si>
  <si>
    <t>('1.11.0',)</t>
  </si>
  <si>
    <t>('cycle_model', 'k2')</t>
  </si>
  <si>
    <t>ggplot</t>
  </si>
  <si>
    <t>('0.11.5',)</t>
  </si>
  <si>
    <t>('lock_up_tc_limits',)</t>
  </si>
  <si>
    <t>gitdb2</t>
  </si>
  <si>
    <t>('2.0.0',)</t>
  </si>
  <si>
    <t>('clutch_torque_converter_model', 'lock_up_tc_limits')</t>
  </si>
  <si>
    <t>graphviz</t>
  </si>
  <si>
    <t>('max_velocity_full_load_correction',)</t>
  </si>
  <si>
    <t>greenlet</t>
  </si>
  <si>
    <t>('0.4.10',)</t>
  </si>
  <si>
    <t>('gear_box_model', 'max_velocity_full_load_correction')</t>
  </si>
  <si>
    <t>guidata</t>
  </si>
  <si>
    <t>('1.7.6',)</t>
  </si>
  <si>
    <t>('min_engine_on_speed',)</t>
  </si>
  <si>
    <t>guiqwt</t>
  </si>
  <si>
    <t>('3.0.3',)</t>
  </si>
  <si>
    <t>('gear_box_model', 'min_engine_on_speed')</t>
  </si>
  <si>
    <t>h5py</t>
  </si>
  <si>
    <t>('2.6.0',)</t>
  </si>
  <si>
    <t>('engine_model', 'min_engine_on_speed')</t>
  </si>
  <si>
    <t>holoviews</t>
  </si>
  <si>
    <t>('1.6.2',)</t>
  </si>
  <si>
    <t>('engine_model', 'CO2_emission_model', 'min_engine_on_speed')</t>
  </si>
  <si>
    <t>html5lib</t>
  </si>
  <si>
    <t>('0.999999999',)</t>
  </si>
  <si>
    <t>('min_time_engine_on_after_start',)</t>
  </si>
  <si>
    <t>husl</t>
  </si>
  <si>
    <t>('4.0.3',)</t>
  </si>
  <si>
    <t>('engine_model', 'min_time_engine_on_after_start')</t>
  </si>
  <si>
    <t>idlex</t>
  </si>
  <si>
    <t>('1.13',)</t>
  </si>
  <si>
    <t>('engine_model', 'start_stop', 'min_time_engine_on_after_start')</t>
  </si>
  <si>
    <t>imagesize</t>
  </si>
  <si>
    <t>('0.7.1',)</t>
  </si>
  <si>
    <t>('n_wheel_drive',)</t>
  </si>
  <si>
    <t>ipykernel</t>
  </si>
  <si>
    <t>('4.5.0',)</t>
  </si>
  <si>
    <t>('final_drive_model', 'n_wheel_drive')</t>
  </si>
  <si>
    <t>ipyleaflet</t>
  </si>
  <si>
    <t>('plateau_acceleration',)</t>
  </si>
  <si>
    <t>ipyparallel</t>
  </si>
  <si>
    <t>('5.2.0',)</t>
  </si>
  <si>
    <t>('wheels_model', 'plateau_acceleration')</t>
  </si>
  <si>
    <t>ipython</t>
  </si>
  <si>
    <t>('5.1.0',)</t>
  </si>
  <si>
    <t>('gear_box_model', 'plateau_acceleration')</t>
  </si>
  <si>
    <t>ipython-genutils</t>
  </si>
  <si>
    <t>('engine_model', 'plateau_acceleration')</t>
  </si>
  <si>
    <t>ipython-sql</t>
  </si>
  <si>
    <t>('0.3.8',)</t>
  </si>
  <si>
    <t>('start_stop_activation_time',)</t>
  </si>
  <si>
    <t>ipywidgets</t>
  </si>
  <si>
    <t>('5.2.2',)</t>
  </si>
  <si>
    <t>('engine_model', 'start_stop_activation_time')</t>
  </si>
  <si>
    <t>isort</t>
  </si>
  <si>
    <t>('4.2.5',)</t>
  </si>
  <si>
    <t>('engine_model', 'start_stop', 'start_stop_activation_time')</t>
  </si>
  <si>
    <t>itsdangerous</t>
  </si>
  <si>
    <t>('0.24',)</t>
  </si>
  <si>
    <t>('stop_velocity',)</t>
  </si>
  <si>
    <t>jdcal</t>
  </si>
  <si>
    <t>('1.3',)</t>
  </si>
  <si>
    <t>('wheels_model', 'stop_velocity')</t>
  </si>
  <si>
    <t>jedi</t>
  </si>
  <si>
    <t>('0.9.0',)</t>
  </si>
  <si>
    <t>('gear_box_model', 'stop_velocity')</t>
  </si>
  <si>
    <t>jmespath</t>
  </si>
  <si>
    <t>('clutch_torque_converter_model', 'stop_velocity')</t>
  </si>
  <si>
    <t>joblib</t>
  </si>
  <si>
    <t>('0.10.3',)</t>
  </si>
  <si>
    <t>('electric_model', 'stop_velocity')</t>
  </si>
  <si>
    <t>jsonschema</t>
  </si>
  <si>
    <t>('2.5.1',)</t>
  </si>
  <si>
    <t>('engine_model', 'stop_velocity')</t>
  </si>
  <si>
    <t>julia</t>
  </si>
  <si>
    <t>('0.1.1',)</t>
  </si>
  <si>
    <t>('engine_model', 'CO2_emission_model', 'stop_velocity')</t>
  </si>
  <si>
    <t>jupyter</t>
  </si>
  <si>
    <t>('time_cold_hot_transition',)</t>
  </si>
  <si>
    <t>jupyter-client</t>
  </si>
  <si>
    <t>('4.4.0',)</t>
  </si>
  <si>
    <t>('gear_box_model', 'time_cold_hot_transition')</t>
  </si>
  <si>
    <t>jupyter-console</t>
  </si>
  <si>
    <t>('5.0.0',)</t>
  </si>
  <si>
    <t>('time_sample_frequency',)</t>
  </si>
  <si>
    <t>jupyter-core</t>
  </si>
  <si>
    <t>('4.2.0',)</t>
  </si>
  <si>
    <t>('cycle_model', 'time_sample_frequency')</t>
  </si>
  <si>
    <t>keyring</t>
  </si>
  <si>
    <t>('10.0.2',)</t>
  </si>
  <si>
    <t>('use_dt_gear_shifting',)</t>
  </si>
  <si>
    <t>lazy-object-proxy</t>
  </si>
  <si>
    <t>('1.2.2',)</t>
  </si>
  <si>
    <t>('gear_box_model', 'use_dt_gear_shifting')</t>
  </si>
  <si>
    <t>llvmlite</t>
  </si>
  <si>
    <t>('0.14.0',)</t>
  </si>
  <si>
    <t>('wltp_base_model',)</t>
  </si>
  <si>
    <t>lmfit</t>
  </si>
  <si>
    <t>('0.9.5',)</t>
  </si>
  <si>
    <t>('cycle_model', 'wltp_base_model')</t>
  </si>
  <si>
    <t>locket</t>
  </si>
  <si>
    <t>('0.2.0',)</t>
  </si>
  <si>
    <t>('engine_model', 'CO2_emission_model', 'idle_fuel_consumption_initial_guess')</t>
  </si>
  <si>
    <t>lxml</t>
  </si>
  <si>
    <t>('3.6.4',)</t>
  </si>
  <si>
    <t>('clutch_torque_converter_model', 'max_clutch_window_width')</t>
  </si>
  <si>
    <t>matplotlib</t>
  </si>
  <si>
    <t>('engine_model', 'CO2_emission_model', 'co2_params')</t>
  </si>
  <si>
    <t>mccabe</t>
  </si>
  <si>
    <t>('engine_model', 'CO2_emission_model', 'co2mpas.model.physical.engine.co2_emission:default_ki_factor')</t>
  </si>
  <si>
    <t>mistune</t>
  </si>
  <si>
    <t>('0.7.3',)</t>
  </si>
  <si>
    <t>('engine_model', 'start_stop', 'co2mpas.model.physical.engine.start_stop:default_use_basic_start_stop_model')</t>
  </si>
  <si>
    <t>mkl-service</t>
  </si>
  <si>
    <t>('engine_model', 'CO2_emission_model', 'co2mpas.model.physical.engine.co2_emission:define_co2_params_calibrated')</t>
  </si>
  <si>
    <t>monotonic</t>
  </si>
  <si>
    <t>('1.2',)</t>
  </si>
  <si>
    <t>('engine_model', 'CO2_emission_model', 'ki_factor')</t>
  </si>
  <si>
    <t>mpld3</t>
  </si>
  <si>
    <t>('0.2',)</t>
  </si>
  <si>
    <t>('engine_model', 'start_stop', 'use_basic_start_stop')</t>
  </si>
  <si>
    <t>mpmath</t>
  </si>
  <si>
    <t>('0.19',)</t>
  </si>
  <si>
    <t>('engine_model', 'ki_factor')</t>
  </si>
  <si>
    <t>msgpack-python</t>
  </si>
  <si>
    <t>('0.4.7',)</t>
  </si>
  <si>
    <t>('ki_factor',)</t>
  </si>
  <si>
    <t>multipledispatch</t>
  </si>
  <si>
    <t>('0.4.9',)</t>
  </si>
  <si>
    <t>('engine_model', 'use_basic_start_stop')</t>
  </si>
  <si>
    <t>mysql-connector-python</t>
  </si>
  <si>
    <t>('2.0.4',)</t>
  </si>
  <si>
    <t>('use_basic_start_stop',)</t>
  </si>
  <si>
    <t>nbconvert</t>
  </si>
  <si>
    <t>('k5',)</t>
  </si>
  <si>
    <t>nbconvert-reportlab</t>
  </si>
  <si>
    <t>('0.1',)</t>
  </si>
  <si>
    <t>('cycle_model', 'k5')</t>
  </si>
  <si>
    <t>nbformat</t>
  </si>
  <si>
    <t>('4.1.0',)</t>
  </si>
  <si>
    <t>('idle_engine_speed_std',)</t>
  </si>
  <si>
    <t>nbsphinx</t>
  </si>
  <si>
    <t>('0.2.10',)</t>
  </si>
  <si>
    <t>('engine_model', 'idle_engine_speed_std')</t>
  </si>
  <si>
    <t>netCDF4</t>
  </si>
  <si>
    <t>('1.2.4',)</t>
  </si>
  <si>
    <t>('tyre_dynamic_rolling_coefficient',)</t>
  </si>
  <si>
    <t>networkx</t>
  </si>
  <si>
    <t>('1.11',)</t>
  </si>
  <si>
    <t>('wheels_model', 'tyre_dynamic_rolling_coefficient')</t>
  </si>
  <si>
    <t>nltk</t>
  </si>
  <si>
    <t>('3.2.1',)</t>
  </si>
  <si>
    <t>('co2mpas.batch.run_base:run_base', 'co2mpas.batch.run_base:CO2MPAS model', 'output.precondition.wltp_p')</t>
  </si>
  <si>
    <t>nose</t>
  </si>
  <si>
    <t>('1.3.7',)</t>
  </si>
  <si>
    <t>('co2mpas.batch.run_base:run_base', 'co2mpas.batch.run_base:CO2MPAS model', 'co2mpas.model:select_calibration_data')</t>
  </si>
  <si>
    <t>notebook</t>
  </si>
  <si>
    <t>('4.2.3',)</t>
  </si>
  <si>
    <t>('co2mpas.batch.run_base:run_base', 'co2mpas.batch.run_base:CO2MPAS model', 'co2mpas.model:select_calibration_data&lt;0&gt;')</t>
  </si>
  <si>
    <t>numba</t>
  </si>
  <si>
    <t>('co2mpas.batch.run_base:run_base', 'co2mpas.batch.run_base:CO2MPAS model', 'data.calibration.wltp_h')</t>
  </si>
  <si>
    <t>numdifftools</t>
  </si>
  <si>
    <t>('0.9.17',)</t>
  </si>
  <si>
    <t>('co2mpas.batch.run_base:run_base', 'co2mpas.batch.run_base:CO2MPAS model', 'data.calibration.wltp_l')</t>
  </si>
  <si>
    <t>numexpr</t>
  </si>
  <si>
    <t>('2.6.1',)</t>
  </si>
  <si>
    <t>('co2mpas.batch.run_base:run_base', 'co2mpas.batch.run_base:CO2MPAS model', 'calibrate_with_wltp_h')</t>
  </si>
  <si>
    <t>numpy</t>
  </si>
  <si>
    <t>('1.11.2+mkl',)</t>
  </si>
  <si>
    <t>numpydoc</t>
  </si>
  <si>
    <t>('0.6.0',)</t>
  </si>
  <si>
    <t>oct2py</t>
  </si>
  <si>
    <t>('3.5.9',)</t>
  </si>
  <si>
    <t>odo</t>
  </si>
  <si>
    <t>('0.5.0',)</t>
  </si>
  <si>
    <t>openpyxl</t>
  </si>
  <si>
    <t>('2.4.0',)</t>
  </si>
  <si>
    <t>pandalone</t>
  </si>
  <si>
    <t>('alternator_currents',)</t>
  </si>
  <si>
    <t>pandas</t>
  </si>
  <si>
    <t>('0.19.1',)</t>
  </si>
  <si>
    <t>('electric_model', 'alternator_currents')</t>
  </si>
  <si>
    <t>pandas-datareader</t>
  </si>
  <si>
    <t>param</t>
  </si>
  <si>
    <t>partd</t>
  </si>
  <si>
    <t>('0.3.6',)</t>
  </si>
  <si>
    <t>('alternator_nominal_power',)</t>
  </si>
  <si>
    <t>patsy</t>
  </si>
  <si>
    <t>('0.4.1',)</t>
  </si>
  <si>
    <t>('electric_model', 'alternator_nominal_power')</t>
  </si>
  <si>
    <t>pdfrw</t>
  </si>
  <si>
    <t>('alternator_nominal_voltage',)</t>
  </si>
  <si>
    <t>pep8</t>
  </si>
  <si>
    <t>('1.7.0',)</t>
  </si>
  <si>
    <t>('electric_model', 'alternator_nominal_voltage')</t>
  </si>
  <si>
    <t>pg8000</t>
  </si>
  <si>
    <t>('1.10.5',)</t>
  </si>
  <si>
    <t>pickleshare</t>
  </si>
  <si>
    <t>pip</t>
  </si>
  <si>
    <t>('9.0.1',)</t>
  </si>
  <si>
    <t>pkginfo</t>
  </si>
  <si>
    <t>('1.3.2',)</t>
  </si>
  <si>
    <t>prettytable</t>
  </si>
  <si>
    <t>('0.7.2',)</t>
  </si>
  <si>
    <t>prompt-toolkit</t>
  </si>
  <si>
    <t>('1.0.8',)</t>
  </si>
  <si>
    <t>psutil</t>
  </si>
  <si>
    <t>('4.4.2',)</t>
  </si>
  <si>
    <t>ptpython</t>
  </si>
  <si>
    <t>('0.36',)</t>
  </si>
  <si>
    <t>py</t>
  </si>
  <si>
    <t>('1.4.31',)</t>
  </si>
  <si>
    <t>pybars3</t>
  </si>
  <si>
    <t>('0.9.2',)</t>
  </si>
  <si>
    <t>pycodestyle</t>
  </si>
  <si>
    <t>('battery_capacity',)</t>
  </si>
  <si>
    <t>pycparser</t>
  </si>
  <si>
    <t>('2.17',)</t>
  </si>
  <si>
    <t>('electric_model', 'battery_capacity')</t>
  </si>
  <si>
    <t>pyflakes</t>
  </si>
  <si>
    <t>('1.3.0',)</t>
  </si>
  <si>
    <t>('battery_currents',)</t>
  </si>
  <si>
    <t>pyflux</t>
  </si>
  <si>
    <t>('0.4.0',)</t>
  </si>
  <si>
    <t>('electric_model', 'battery_currents')</t>
  </si>
  <si>
    <t>pykalman</t>
  </si>
  <si>
    <t>pylint</t>
  </si>
  <si>
    <t>('1.6.4',)</t>
  </si>
  <si>
    <t>pymc</t>
  </si>
  <si>
    <t>('2.3.6',)</t>
  </si>
  <si>
    <t>pymc3</t>
  </si>
  <si>
    <t>('3.0rc2',)</t>
  </si>
  <si>
    <t>pymongo</t>
  </si>
  <si>
    <t>('3.3.0',)</t>
  </si>
  <si>
    <t>pyodbc</t>
  </si>
  <si>
    <t>('3.0.10',)</t>
  </si>
  <si>
    <t>('co2_emission_extra_high',)</t>
  </si>
  <si>
    <t>pypandoc</t>
  </si>
  <si>
    <t>('engine_model', 'co2_emission_extra_high')</t>
  </si>
  <si>
    <t>pyparsing</t>
  </si>
  <si>
    <t>('2.1.10',)</t>
  </si>
  <si>
    <t>('engine_model', 'CO2_emission_model', 'co2_emission_extra_high')</t>
  </si>
  <si>
    <t>pyqtgraph</t>
  </si>
  <si>
    <t>('0.9.10',)</t>
  </si>
  <si>
    <t>('co2_emission_high',)</t>
  </si>
  <si>
    <t>pyreadline</t>
  </si>
  <si>
    <t>('engine_model', 'co2_emission_high')</t>
  </si>
  <si>
    <t>pyserial</t>
  </si>
  <si>
    <t>('engine_model', 'CO2_emission_model', 'co2_emission_high')</t>
  </si>
  <si>
    <t>pystache</t>
  </si>
  <si>
    <t>('co2_emission_low',)</t>
  </si>
  <si>
    <t>pytest</t>
  </si>
  <si>
    <t>('engine_model', 'co2_emission_low')</t>
  </si>
  <si>
    <t>python-dateutil</t>
  </si>
  <si>
    <t>('2.5.3',)</t>
  </si>
  <si>
    <t>('engine_model', 'CO2_emission_model', 'co2_emission_low')</t>
  </si>
  <si>
    <t>python-gnupg</t>
  </si>
  <si>
    <t>('0.3.9',)</t>
  </si>
  <si>
    <t>('co2_emission_medium',)</t>
  </si>
  <si>
    <t>python-hdf4</t>
  </si>
  <si>
    <t>('0.9',)</t>
  </si>
  <si>
    <t>('engine_model', 'co2_emission_medium')</t>
  </si>
  <si>
    <t>pythonnet</t>
  </si>
  <si>
    <t>('2.2.0.dev1',)</t>
  </si>
  <si>
    <t>('engine_model', 'CO2_emission_model', 'co2_emission_medium')</t>
  </si>
  <si>
    <t>pytz</t>
  </si>
  <si>
    <t>('2016.7',)</t>
  </si>
  <si>
    <t>pywin32</t>
  </si>
  <si>
    <t>('220.1',)</t>
  </si>
  <si>
    <t>pywin32-ctypes</t>
  </si>
  <si>
    <t>('0.0.1',)</t>
  </si>
  <si>
    <t>pyzmq</t>
  </si>
  <si>
    <t>('15.4.0',)</t>
  </si>
  <si>
    <t>qtconsole</t>
  </si>
  <si>
    <t>('4.2.1',)</t>
  </si>
  <si>
    <t>('cycle_type',)</t>
  </si>
  <si>
    <t>recommonmark</t>
  </si>
  <si>
    <t>('cycle_model', 'cycle_type')</t>
  </si>
  <si>
    <t>redis</t>
  </si>
  <si>
    <t>('2.10.5',)</t>
  </si>
  <si>
    <t>('vehicle_model', 'cycle_type')</t>
  </si>
  <si>
    <t>regex</t>
  </si>
  <si>
    <t>('2016.11.21',)</t>
  </si>
  <si>
    <t>('gear_box_model', 'cycle_type')</t>
  </si>
  <si>
    <t>reportlab</t>
  </si>
  <si>
    <t>('electric_model', 'cycle_type')</t>
  </si>
  <si>
    <t>requests</t>
  </si>
  <si>
    <t>('2.10.0',)</t>
  </si>
  <si>
    <t>requests-file</t>
  </si>
  <si>
    <t>('1.4',)</t>
  </si>
  <si>
    <t>requests-toolbelt</t>
  </si>
  <si>
    <t>('0.7.0',)</t>
  </si>
  <si>
    <t>rope-py3k</t>
  </si>
  <si>
    <t>('0.9.4.post1',)</t>
  </si>
  <si>
    <t>rpy2</t>
  </si>
  <si>
    <t>('2.8.3',)</t>
  </si>
  <si>
    <t>s3fs</t>
  </si>
  <si>
    <t>('0.0.7',)</t>
  </si>
  <si>
    <t>schema</t>
  </si>
  <si>
    <t>('0.6.5',)</t>
  </si>
  <si>
    <t>scikit-image</t>
  </si>
  <si>
    <t>scikit-learn</t>
  </si>
  <si>
    <t>('0.18',)</t>
  </si>
  <si>
    <t>('engine_capacity',)</t>
  </si>
  <si>
    <t>scikit-neuralnetwork</t>
  </si>
  <si>
    <t>('0.7',)</t>
  </si>
  <si>
    <t>('engine_model', 'engine_capacity')</t>
  </si>
  <si>
    <t>scikit-optimize</t>
  </si>
  <si>
    <t>('engine_model', 'CO2_emission_model', 'engine_capacity')</t>
  </si>
  <si>
    <t>scilab2py</t>
  </si>
  <si>
    <t>('0.6',)</t>
  </si>
  <si>
    <t>('engine_coolant_temperatures',)</t>
  </si>
  <si>
    <t>scipy</t>
  </si>
  <si>
    <t>('0.18.1',)</t>
  </si>
  <si>
    <t>('gear_box_model', 'engine_coolant_temperatures')</t>
  </si>
  <si>
    <t>seaborn</t>
  </si>
  <si>
    <t>('0.8.dev0',)</t>
  </si>
  <si>
    <t>('engine_model', 'engine_coolant_temperatures')</t>
  </si>
  <si>
    <t>setuptools</t>
  </si>
  <si>
    <t>('28.7.1',)</t>
  </si>
  <si>
    <t>('engine_model', 'thermal', 'engine_coolant_temperatures')</t>
  </si>
  <si>
    <t>setuptools-git</t>
  </si>
  <si>
    <t>('engine_model', 'start_stop', 'engine_coolant_temperatures')</t>
  </si>
  <si>
    <t>simplegeneric</t>
  </si>
  <si>
    <t>('0.8.1',)</t>
  </si>
  <si>
    <t>('engine_model', 'co2mpas.model.physical.engine.cold_start.cold_start:cold_start', 'engine_coolant_temperatures')</t>
  </si>
  <si>
    <t>simplejson</t>
  </si>
  <si>
    <t>('3.10.0',)</t>
  </si>
  <si>
    <t>('engine_model', 'CO2_emission_model', 'engine_coolant_temperatures')</t>
  </si>
  <si>
    <t>six</t>
  </si>
  <si>
    <t>('1.10.0',)</t>
  </si>
  <si>
    <t>('engine_fuel_lower_heating_value',)</t>
  </si>
  <si>
    <t>smmap2</t>
  </si>
  <si>
    <t>('2.0.1',)</t>
  </si>
  <si>
    <t>('engine_model', 'engine_fuel_lower_heating_value')</t>
  </si>
  <si>
    <t>snowballstemmer</t>
  </si>
  <si>
    <t>('1.2.1',)</t>
  </si>
  <si>
    <t>('engine_model', 'CO2_emission_model', 'engine_fuel_lower_heating_value')</t>
  </si>
  <si>
    <t>sphinx-rtd-theme</t>
  </si>
  <si>
    <t>('0.1.9',)</t>
  </si>
  <si>
    <t>sphinxcontrib-fancybox</t>
  </si>
  <si>
    <t>('0.3.5',)</t>
  </si>
  <si>
    <t>spyder</t>
  </si>
  <si>
    <t>('3.1.0.dev0',)</t>
  </si>
  <si>
    <t>sqlite-bro</t>
  </si>
  <si>
    <t>('0.8.11',)</t>
  </si>
  <si>
    <t>sqlparse</t>
  </si>
  <si>
    <t>statsmodels</t>
  </si>
  <si>
    <t>('0.8.0rc1',)</t>
  </si>
  <si>
    <t>sympy</t>
  </si>
  <si>
    <t>('1.0',)</t>
  </si>
  <si>
    <t>('engine_idle_fuel_consumption',)</t>
  </si>
  <si>
    <t>tables</t>
  </si>
  <si>
    <t>('engine_model', 'engine_idle_fuel_consumption')</t>
  </si>
  <si>
    <t>tblib</t>
  </si>
  <si>
    <t>('engine_model', 'CO2_emission_model', 'engine_idle_fuel_consumption')</t>
  </si>
  <si>
    <t>toolz</t>
  </si>
  <si>
    <t>tornado</t>
  </si>
  <si>
    <t>tqdm</t>
  </si>
  <si>
    <t>('4.8.4',)</t>
  </si>
  <si>
    <t>('engine_speeds_out',)</t>
  </si>
  <si>
    <t>traitlets</t>
  </si>
  <si>
    <t>('5.0.0.dev0',)</t>
  </si>
  <si>
    <t>('wheels_model', 'engine_speeds_out')</t>
  </si>
  <si>
    <t>traittypes</t>
  </si>
  <si>
    <t>('0.0.6',)</t>
  </si>
  <si>
    <t>('gear_box_model', 'engine_speeds_out')</t>
  </si>
  <si>
    <t>transitions</t>
  </si>
  <si>
    <t>('0.4.2',)</t>
  </si>
  <si>
    <t>('clutch_torque_converter_model', 'engine_speeds_out')</t>
  </si>
  <si>
    <t>twine</t>
  </si>
  <si>
    <t>('1.8.1',)</t>
  </si>
  <si>
    <t>('engine_model', 'engine_speeds_out')</t>
  </si>
  <si>
    <t>twitter</t>
  </si>
  <si>
    <t>('1.17.1',)</t>
  </si>
  <si>
    <t>('engine_model', 'start_stop', 'engine_speeds_out')</t>
  </si>
  <si>
    <t>validators</t>
  </si>
  <si>
    <t>('engine_model', 'co2mpas.model.physical.engine.cold_start.cold_start:cold_start', 'engine_speeds_out')</t>
  </si>
  <si>
    <t>vega</t>
  </si>
  <si>
    <t>('0.4.4',)</t>
  </si>
  <si>
    <t>('engine_model', 'CO2_emission_model', 'engine_speeds_out')</t>
  </si>
  <si>
    <t>wcwidth</t>
  </si>
  <si>
    <t>('0.1.7',)</t>
  </si>
  <si>
    <t>('engine_stroke',)</t>
  </si>
  <si>
    <t>webencodings</t>
  </si>
  <si>
    <t>('0.5',)</t>
  </si>
  <si>
    <t>('engine_model', 'engine_stroke')</t>
  </si>
  <si>
    <t>wheel</t>
  </si>
  <si>
    <t>('engine_model', 'CO2_emission_model', 'engine_stroke')</t>
  </si>
  <si>
    <t>widgetsnbextension</t>
  </si>
  <si>
    <t>('1.2.6',)</t>
  </si>
  <si>
    <t>('f0',)</t>
  </si>
  <si>
    <t>win-unicode-console</t>
  </si>
  <si>
    <t>('vehicle_model', 'f0')</t>
  </si>
  <si>
    <t>winpython</t>
  </si>
  <si>
    <t>('1.7.20161101',)</t>
  </si>
  <si>
    <t>('f1',)</t>
  </si>
  <si>
    <t>wltp</t>
  </si>
  <si>
    <t>('0.0.9a4',)</t>
  </si>
  <si>
    <t>('vehicle_model', 'f1')</t>
  </si>
  <si>
    <t>wordcloud</t>
  </si>
  <si>
    <t>('f2',)</t>
  </si>
  <si>
    <t>wrapt</t>
  </si>
  <si>
    <t>('1.10.8',)</t>
  </si>
  <si>
    <t>('vehicle_model', 'f2')</t>
  </si>
  <si>
    <t>xarray</t>
  </si>
  <si>
    <t>xlrd</t>
  </si>
  <si>
    <t>xlwings</t>
  </si>
  <si>
    <t>('0.2.3',)</t>
  </si>
  <si>
    <t>zarr</t>
  </si>
  <si>
    <t>zict</t>
  </si>
  <si>
    <t>('fuel_carbon_content_percentage',)</t>
  </si>
  <si>
    <t>('engine_model', 'fuel_carbon_content_percentage')</t>
  </si>
  <si>
    <t>('engine_model', 'CO2_emission_model', 'fuel_carbon_content_percentage')</t>
  </si>
  <si>
    <t>('fuel_type',)</t>
  </si>
  <si>
    <t>('engine_model', 'fuel_type')</t>
  </si>
  <si>
    <t>('engine_model', 'CO2_emission_model', 'fuel_type')</t>
  </si>
  <si>
    <t>('full_load_powers',)</t>
  </si>
  <si>
    <t>('engine_model', 'full_load_powers')</t>
  </si>
  <si>
    <t>('full_load_speeds',)</t>
  </si>
  <si>
    <t>('engine_model', 'full_load_speeds')</t>
  </si>
  <si>
    <t>('gear_box_ratios',)</t>
  </si>
  <si>
    <t>('wheels_model', 'gear_box_ratios')</t>
  </si>
  <si>
    <t>('gear_box_model', 'gear_box_ratios')</t>
  </si>
  <si>
    <t>('gear_box_type',)</t>
  </si>
  <si>
    <t>('cycle_model', 'gear_box_type')</t>
  </si>
  <si>
    <t>('cycle_model', 'co2mpas.model.physical.cycle.WLTP.wltp_cycle:WLTP cycle model', 'gear_box_type')</t>
  </si>
  <si>
    <t>('gear_box_model', 'gear_box_type')</t>
  </si>
  <si>
    <t>('gear_box_model', 'co2mpas.model.physical.gear_box.mechanical.mechanical:mechanical model', 'change_gear_window_width')</t>
  </si>
  <si>
    <t>('gear_box_model', 'at_gear_shifting', 'change_gear_window_width')</t>
  </si>
  <si>
    <t>('gear_box_model', 'at_gear_shifting', 'cycle_type')</t>
  </si>
  <si>
    <t>('gear_box_model', 'at_gear_shifting', 'engine_coolant_temperatures')</t>
  </si>
  <si>
    <t>('gear_box_model', 'co2mpas.model.physical.gear_box.mechanical.mechanical:mechanical model', 'engine_speeds_out')</t>
  </si>
  <si>
    <t>('gear_box_model', 'at_gear_shifting', 'engine_speeds_out')</t>
  </si>
  <si>
    <t>('gear_box_model', 'co2mpas.model.physical.gear_box.mechanical.mechanical:mechanical model', 'final_drive_ratio')</t>
  </si>
  <si>
    <t>('gear_box_model', 'at_gear_shifting', 'fuel_saving_at_strategy')</t>
  </si>
  <si>
    <t>('gear_box_model', 'co2mpas.model.physical.gear_box.mechanical.mechanical:mechanical model', 'gear_box_ratios')</t>
  </si>
  <si>
    <t>('clutch_torque_converter_model', 'gear_box_type')</t>
  </si>
  <si>
    <t>('engine_model', 'gear_box_type')</t>
  </si>
  <si>
    <t>('engine_model', 'start_stop', 'gear_box_type')</t>
  </si>
  <si>
    <t>('idle_engine_speed_median',)</t>
  </si>
  <si>
    <t>('engine_model', 'idle_engine_speed_median')</t>
  </si>
  <si>
    <t>('ignition_type',)</t>
  </si>
  <si>
    <t>('engine_model', 'ignition_type')</t>
  </si>
  <si>
    <t>('initial_temperature',)</t>
  </si>
  <si>
    <t>('gear_box_model', 'at_gear_shifting', 'max_velocity_full_load_correction')</t>
  </si>
  <si>
    <t>('n_dyno_axes',)</t>
  </si>
  <si>
    <t>('vehicle_model', 'n_dyno_axes')</t>
  </si>
  <si>
    <t>('final_drive_model', 'n_dyno_axes')</t>
  </si>
  <si>
    <t>('gear_box_model', 'co2mpas.model.physical.gear_box.mechanical.mechanical:mechanical model', 'plateau_acceleration')</t>
  </si>
  <si>
    <t>('gear_box_model', 'at_gear_shifting', 'plateau_acceleration')</t>
  </si>
  <si>
    <t>('gear_box_model', 'co2mpas.model.physical.gear_box.mechanical.mechanical:mechanical model', 'stop_velocity')</t>
  </si>
  <si>
    <t>('gear_box_model', 'at_gear_shifting', 'stop_velocity')</t>
  </si>
  <si>
    <t>('gear_box_model', 'at_gear_shifting', 'time_cold_hot_transition')</t>
  </si>
  <si>
    <t>('cycle_model', 'co2mpas.model.physical.cycle.WLTP.wltp_cycle:WLTP cycle model', 'time_sample_frequency')</t>
  </si>
  <si>
    <t>('times',)</t>
  </si>
  <si>
    <t>('cycle_model', 'times')</t>
  </si>
  <si>
    <t>('cycle_model', 'co2mpas.model.physical.cycle.WLTP.wltp_cycle:WLTP cycle model', 'times')</t>
  </si>
  <si>
    <t>('cycle_model', 'co2mpas.model.physical.cycle.WLTP.wltp_cycle:WLTP cycle model', 'co2mpas.model.physical.cycle.WLTP.calculate_wltp_velocities:WLTP velocities model', 'times')</t>
  </si>
  <si>
    <t>('vehicle_model', 'times')</t>
  </si>
  <si>
    <t>('wheels_model', 'times')</t>
  </si>
  <si>
    <t>('gear_box_model', 'times')</t>
  </si>
  <si>
    <t>('gear_box_model', 'co2mpas.model.physical.gear_box.mechanical.mechanical:mechanical model', 'times')</t>
  </si>
  <si>
    <t>('gear_box_model', 'at_gear_shifting', 'times')</t>
  </si>
  <si>
    <t>('clutch_torque_converter_model', 'times')</t>
  </si>
  <si>
    <t>('electric_model', 'times')</t>
  </si>
  <si>
    <t>('engine_model', 'times')</t>
  </si>
  <si>
    <t>('engine_model', 'thermal', 'times')</t>
  </si>
  <si>
    <t>('engine_model', 'start_stop', 'times')</t>
  </si>
  <si>
    <t>('engine_model', 'CO2_emission_model', 'times')</t>
  </si>
  <si>
    <t>('tyre_code',)</t>
  </si>
  <si>
    <t>('wheels_model', 'tyre_code')</t>
  </si>
  <si>
    <t>('gear_box_model', 'at_gear_shifting', 'use_dt_gear_shifting')</t>
  </si>
  <si>
    <t>('vehicle_mass',)</t>
  </si>
  <si>
    <t>('cycle_model', 'vehicle_mass')</t>
  </si>
  <si>
    <t>('cycle_model', 'co2mpas.model.physical.cycle.WLTP.wltp_cycle:WLTP cycle model', 'vehicle_mass')</t>
  </si>
  <si>
    <t>('cycle_model', 'co2mpas.model.physical.cycle.WLTP.wltp_cycle:WLTP cycle model', 'co2mpas.model.physical.cycle.WLTP.calculate_wltp_velocities:WLTP velocities model', 'vehicle_mass')</t>
  </si>
  <si>
    <t>('vehicle_model', 'vehicle_mass')</t>
  </si>
  <si>
    <t>('gear_box_model', 'vehicle_mass')</t>
  </si>
  <si>
    <t>('gear_box_model', 'at_gear_shifting', 'vehicle_mass')</t>
  </si>
  <si>
    <t>('velocities',)</t>
  </si>
  <si>
    <t>('cycle_model', 'velocities')</t>
  </si>
  <si>
    <t>('cycle_model', 'co2mpas.model.physical.cycle.WLTP.wltp_cycle:WLTP cycle model', 'velocities')</t>
  </si>
  <si>
    <t>('cycle_model', 'co2mpas.model.physical.cycle.WLTP.wltp_cycle:WLTP cycle model', 'co2mpas.model.physical.cycle.WLTP.calculate_wltp_velocities:WLTP velocities model', 'velocities')</t>
  </si>
  <si>
    <t>('vehicle_model', 'velocities')</t>
  </si>
  <si>
    <t>('wheels_model', 'velocities')</t>
  </si>
  <si>
    <t>('gear_box_model', 'velocities')</t>
  </si>
  <si>
    <t>('gear_box_model', 'co2mpas.model.physical.gear_box.mechanical.mechanical:mechanical model', 'velocities')</t>
  </si>
  <si>
    <t>('gear_box_model', 'at_gear_shifting', 'velocities')</t>
  </si>
  <si>
    <t>('clutch_torque_converter_model', 'velocities')</t>
  </si>
  <si>
    <t>('electric_model', 'velocities')</t>
  </si>
  <si>
    <t>('engine_model', 'velocities')</t>
  </si>
  <si>
    <t>('engine_model', 'start_stop', 'velocities')</t>
  </si>
  <si>
    <t>('engine_model', 'CO2_emission_model', 'velocities')</t>
  </si>
  <si>
    <t>('cycle_model', 'co2mpas.model.physical.cycle.WLTP.wltp_cycle:WLTP cycle model', 'wltp_base_model')</t>
  </si>
  <si>
    <t>('cycle_model', 'co2mpas.model.physical.cycle.WLTP.wltp_cycle:WLTP cycle model', sink)</t>
  </si>
  <si>
    <t>('gear_box_model', 'co2mpas.model.physical.gear_box.mechanical.mechanical:mechanical model', sink)</t>
  </si>
  <si>
    <t>('gear_box_model', 'at_gear_shifting', sink)</t>
  </si>
  <si>
    <t>('cycle_model', 'co2mpas.model.physical.cycle.WLTP.wltp_cycle:WLTP cycle model', 'initial_temperature')</t>
  </si>
  <si>
    <t>('cycle_model', 'initial_temperature')</t>
  </si>
  <si>
    <t>('gear_box_model', 'at_gear_shifting', start)</t>
  </si>
  <si>
    <t>('cycle_model', 'builtins:len')</t>
  </si>
  <si>
    <t>('clutch_torque_converter_model', 'co2mpas.model.physical.clutch_tc:default_has_torque_converter')</t>
  </si>
  <si>
    <t>('cycle_model', 'co2mpas.model.physical.cycle.WLTP.wltp_cycle:WLTP cycle model', 'co2mpas.model.physical.cycle.WLTP:define_wltp_base_model')</t>
  </si>
  <si>
    <t>('electric_model', 'co2mpas.model.physical.electrics:calculate_alternator_powers_demand')</t>
  </si>
  <si>
    <t>('electric_model', 'co2mpas.model.physical.electrics:calculate_max_alternator_current')</t>
  </si>
  <si>
    <t>('electric_model', 'co2mpas.model.physical.electrics:default_initial_state_of_charge')</t>
  </si>
  <si>
    <t>('electric_model', 'co2mpas.model.physical.electrics:identify_max_battery_charging_current')</t>
  </si>
  <si>
    <t>('engine_model', 'CO2_emission_model', 'co2mpas.model.physical.engine.co2_emission:calculate_fuel_carbon_content')</t>
  </si>
  <si>
    <t>('engine_model', 'CO2_emission_model', 'co2mpas.model.physical.engine.co2_emission:default_engine_has_exhausted_gas_recirculation')</t>
  </si>
  <si>
    <t>('engine_model', 'start_stop', 'co2mpas.model.physical.engine.start_stop:default_correct_start_stop_with_gears')</t>
  </si>
  <si>
    <t>('engine_model', 'thermal', 'co2mpas.model.physical.engine.thermal:calculate_engine_temperature_derivatives')</t>
  </si>
  <si>
    <t>('engine_model', 'thermal', 'co2mpas.model.physical.engine.thermal:identify_initial_engine_temperature')</t>
  </si>
  <si>
    <t>('engine_model', 'thermal', 'co2mpas.model.physical.engine.thermal:identify_max_engine_coolant_temperature')</t>
  </si>
  <si>
    <t>('engine_model', 'co2mpas.model.physical.engine:calculate_auxiliaries_torque_losses')</t>
  </si>
  <si>
    <t>('engine_model', 'co2mpas.model.physical.engine:calculate_engine_moment_inertia')</t>
  </si>
  <si>
    <t>('engine_model', 'co2mpas.model.physical.engine:calculate_engine_type')</t>
  </si>
  <si>
    <t>('engine_model', 'co2mpas.model.physical.engine:calculate_mean_piston_speeds')</t>
  </si>
  <si>
    <t>('engine_model', 'co2mpas.model.physical.engine:define_full_bmep_curve')</t>
  </si>
  <si>
    <t>('engine_model', 'co2mpas.model.physical.engine:define_idle_model_detector')</t>
  </si>
  <si>
    <t>('engine_model', 'co2mpas.model.physical.engine:identify_engine_max_speed')</t>
  </si>
  <si>
    <t>('gear_box_model', 'at_gear_shifting', 'co2mpas.model.physical.gear_box.at_gear:default_specific_gear_shifting')</t>
  </si>
  <si>
    <t>('gear_box_model', 'at_gear_shifting', 'co2mpas.model.physical.gear_box.at_gear:define_gear_filter')</t>
  </si>
  <si>
    <t>('gear_box_model', 'co2mpas.model.physical.gear_box.mechanical.mechanical:mechanical model', 'co2mpas.model.physical.gear_box.mechanical:identify_n_gears')</t>
  </si>
  <si>
    <t>('vehicle_model', 'co2mpas.model.physical.vehicle:calculate_accelerations')</t>
  </si>
  <si>
    <t>('vehicle_model', 'co2mpas.model.physical.vehicle:calculate_aerodynamic_resistances')</t>
  </si>
  <si>
    <t>('vehicle_model', 'co2mpas.model.physical.vehicle:calculate_angle_slopes')</t>
  </si>
  <si>
    <t>('vehicle_model', 'co2mpas.model.physical.vehicle:calculate_velocity_resistances')</t>
  </si>
  <si>
    <t>('vehicle_model', 'co2mpas.model.physical.vehicle:select_default_n_dyno_axes')</t>
  </si>
  <si>
    <t>('vehicle_model', 'co2mpas.model.physical.vehicle:select_inertial_factor')</t>
  </si>
  <si>
    <t>('wheels_model', 'co2mpas.model.physical.wheels:calculate_tyre_dimensions')</t>
  </si>
  <si>
    <t>('vehicle_model', 'grouping')</t>
  </si>
  <si>
    <t>('engine_model', 'CO2_emission_model', 'merge_wltp_phases_co2_emission')</t>
  </si>
  <si>
    <t>('vehicle_model', 'accelerations')</t>
  </si>
  <si>
    <t>('vehicle_model', 'aerodynamic_resistances')</t>
  </si>
  <si>
    <t>('electric_model', 'alternator_powers_demand')</t>
  </si>
  <si>
    <t>('vehicle_model', 'angle_slopes')</t>
  </si>
  <si>
    <t>('engine_model', 'auxiliaries_torque_losses')</t>
  </si>
  <si>
    <t>('cycle_model', 'co2mpas.model.physical.cycle.WLTP.wltp_cycle:WLTP cycle model', 'base_model')</t>
  </si>
  <si>
    <t>('engine_model', 'start_stop', 'correct_start_stop_with_gears')</t>
  </si>
  <si>
    <t>('engine_model', 'engine_max_speed')</t>
  </si>
  <si>
    <t>('engine_model', 'CO2_emission_model', 'engine_max_speed')</t>
  </si>
  <si>
    <t>('engine_model', 'engine_moment_inertia')</t>
  </si>
  <si>
    <t>('engine_model', 'thermal', 'engine_temperature_derivatives')</t>
  </si>
  <si>
    <t>('engine_model', 'engine_type')</t>
  </si>
  <si>
    <t>('engine_model', 'CO2_emission_model', 'engine_type')</t>
  </si>
  <si>
    <t>('engine_model', 'CO2_emission_model', 'fuel_carbon_content')</t>
  </si>
  <si>
    <t>('engine_model', 'full_bmep_curve')</t>
  </si>
  <si>
    <t>('engine_model', 'CO2_emission_model', 'full_bmep_curve')</t>
  </si>
  <si>
    <t>('gear_box_model', 'at_gear_shifting', 'gear_filter')</t>
  </si>
  <si>
    <t>('engine_model', 'CO2_emission_model', 'has_exhausted_gas_recirculation')</t>
  </si>
  <si>
    <t>('clutch_torque_converter_model', 'has_torque_converter')</t>
  </si>
  <si>
    <t>('clutch_torque_converter_model', 'torque_converter', 'calibration_tc_speed_threshold')</t>
  </si>
  <si>
    <t>('clutch_torque_converter_model', 'torque_converter', 'engine_speeds_out')</t>
  </si>
  <si>
    <t>('engine_model', 'idle_model_detector')</t>
  </si>
  <si>
    <t>('vehicle_model', 'inertial_factor')</t>
  </si>
  <si>
    <t>('engine_model', 'thermal', 'initial_engine_temperature')</t>
  </si>
  <si>
    <t>('electric_model', 'initial_state_of_charge')</t>
  </si>
  <si>
    <t>('clutch_torque_converter_model', 'torque_converter', 'lock_up_tc_limits')</t>
  </si>
  <si>
    <t>('electric_model', 'max_alternator_current')</t>
  </si>
  <si>
    <t>('electric_model', 'max_battery_charging_current')</t>
  </si>
  <si>
    <t>('engine_model', 'thermal', 'max_engine_coolant_temperature')</t>
  </si>
  <si>
    <t>('engine_model', 'mean_piston_speeds')</t>
  </si>
  <si>
    <t>('engine_model', 'CO2_emission_model', 'mean_piston_speeds')</t>
  </si>
  <si>
    <t>('gear_box_model', 'co2mpas.model.physical.gear_box.mechanical.mechanical:mechanical model', 'n_gears')</t>
  </si>
  <si>
    <t>('engine_model', 'CO2_emission_model', 'phases_co2_emissions')</t>
  </si>
  <si>
    <t>('vehicle_model', 'road_loads')</t>
  </si>
  <si>
    <t>('gear_box_model', 'at_gear_shifting', 'specific_gear_shifting')</t>
  </si>
  <si>
    <t>('gear_box_model', 'at_gear_shifting', 'cmv_model', 'cycle_type')</t>
  </si>
  <si>
    <t>('gear_box_model', 'at_gear_shifting', 'cmv_ch_model', 'cycle_type')</t>
  </si>
  <si>
    <t>('gear_box_model', 'at_gear_shifting', 'gspv_model', 'cycle_type')</t>
  </si>
  <si>
    <t>('gear_box_model', 'at_gear_shifting', 'gspv_ch_model', 'cycle_type')</t>
  </si>
  <si>
    <t>('gear_box_model', 'at_gear_shifting', 'cmv_model', 'engine_speeds_out')</t>
  </si>
  <si>
    <t>('gear_box_model', 'at_gear_shifting', 'cmv_ch_model', 'engine_speeds_out')</t>
  </si>
  <si>
    <t>('gear_box_model', 'at_gear_shifting', 'cmv_model', 'gear_filter')</t>
  </si>
  <si>
    <t>('gear_box_model', 'at_gear_shifting', 'cmv_ch_model', 'gear_filter')</t>
  </si>
  <si>
    <t>('gear_box_model', 'at_gear_shifting', 'gspv_model', 'gear_filter')</t>
  </si>
  <si>
    <t>('gear_box_model', 'at_gear_shifting', 'gspv_ch_model', 'gear_filter')</t>
  </si>
  <si>
    <t>('gear_box_model', 'at_gear_shifting', 'cmv_model', 'stop_velocity')</t>
  </si>
  <si>
    <t>('gear_box_model', 'at_gear_shifting', 'cmv_ch_model', 'stop_velocity')</t>
  </si>
  <si>
    <t>('gear_box_model', 'at_gear_shifting', 'gspv_model', 'stop_velocity')</t>
  </si>
  <si>
    <t>('gear_box_model', 'at_gear_shifting', 'gspv_ch_model', 'stop_velocity')</t>
  </si>
  <si>
    <t>('clutch_torque_converter_model', 'torque_converter', 'stop_velocity')</t>
  </si>
  <si>
    <t>('gear_box_model', 'at_gear_shifting', 'cmv_ch_model', 'time_cold_hot_transition')</t>
  </si>
  <si>
    <t>('gear_box_model', 'at_gear_shifting', 'gspv_ch_model', 'time_cold_hot_transition')</t>
  </si>
  <si>
    <t>('cycle_model', 'time_length')</t>
  </si>
  <si>
    <t>('gear_box_model', 'at_gear_shifting', 'cmv_model', 'times')</t>
  </si>
  <si>
    <t>('gear_box_model', 'at_gear_shifting', 'cmv_ch_model', 'times')</t>
  </si>
  <si>
    <t>('gear_box_model', 'at_gear_shifting', 'gspv_model', 'times')</t>
  </si>
  <si>
    <t>('gear_box_model', 'at_gear_shifting', 'gspv_ch_model', 'times')</t>
  </si>
  <si>
    <t>('wheels_model', 'tyre_dimensions')</t>
  </si>
  <si>
    <t>('gear_box_model', 'at_gear_shifting', 'cmv_model', 'velocities')</t>
  </si>
  <si>
    <t>('gear_box_model', 'at_gear_shifting', 'cmv_ch_model', 'velocities')</t>
  </si>
  <si>
    <t>('gear_box_model', 'at_gear_shifting', 'gspv_model', 'velocities')</t>
  </si>
  <si>
    <t>('gear_box_model', 'at_gear_shifting', 'gspv_ch_model', 'velocities')</t>
  </si>
  <si>
    <t>('clutch_torque_converter_model', 'torque_converter', 'velocities')</t>
  </si>
  <si>
    <t>('vehicle_model', 'velocity_resistances')</t>
  </si>
  <si>
    <t>('engine_model', 'co2mpas.model.physical.engine:default_ignition_type_v1')</t>
  </si>
  <si>
    <t>('gear_box_model', 'at_gear_shifting', 'cmv_model', sink)</t>
  </si>
  <si>
    <t>('gear_box_model', 'at_gear_shifting', 'cmv_ch_model', sink)</t>
  </si>
  <si>
    <t>('gear_box_model', 'at_gear_shifting', 'gspv_model', sink)</t>
  </si>
  <si>
    <t>('gear_box_model', 'at_gear_shifting', 'gspv_ch_model', sink)</t>
  </si>
  <si>
    <t>('clutch_torque_converter_model', 'torque_converter', sink)</t>
  </si>
  <si>
    <t>('accelerations',)</t>
  </si>
  <si>
    <t>('cycle_model', 'accelerations')</t>
  </si>
  <si>
    <t>('cycle_model', 'co2mpas.model.physical.cycle.WLTP.wltp_cycle:WLTP cycle model', 'accelerations')</t>
  </si>
  <si>
    <t>('wheels_model', 'accelerations')</t>
  </si>
  <si>
    <t>('gear_box_model', 'accelerations')</t>
  </si>
  <si>
    <t>('gear_box_model', 'co2mpas.model.physical.gear_box.mechanical.mechanical:mechanical model', 'accelerations')</t>
  </si>
  <si>
    <t>('gear_box_model', 'at_gear_shifting', 'accelerations')</t>
  </si>
  <si>
    <t>('gear_box_model', 'at_gear_shifting', 'cmv_model', 'accelerations')</t>
  </si>
  <si>
    <t>('gear_box_model', 'at_gear_shifting', 'cmv_ch_model', 'accelerations')</t>
  </si>
  <si>
    <t>('gear_box_model', 'at_gear_shifting', 'gspv_model', 'accelerations')</t>
  </si>
  <si>
    <t>('gear_box_model', 'at_gear_shifting', 'gspv_ch_model', 'accelerations')</t>
  </si>
  <si>
    <t>('clutch_torque_converter_model', 'accelerations')</t>
  </si>
  <si>
    <t>('clutch_torque_converter_model', 'torque_converter', 'accelerations')</t>
  </si>
  <si>
    <t>('electric_model', 'accelerations')</t>
  </si>
  <si>
    <t>('engine_model', 'accelerations')</t>
  </si>
  <si>
    <t>('engine_model', 'thermal', 'accelerations')</t>
  </si>
  <si>
    <t>('engine_model', 'start_stop', 'accelerations')</t>
  </si>
  <si>
    <t>('engine_model', 'CO2_emission_model', 'accelerations')</t>
  </si>
  <si>
    <t>('alternator_powers_demand',)</t>
  </si>
  <si>
    <t>('engine_model', 'alternator_powers_demand')</t>
  </si>
  <si>
    <t>('angle_slopes',)</t>
  </si>
  <si>
    <t>('engine_model', 'angle_slopes')</t>
  </si>
  <si>
    <t>('engine_model', 'CO2_emission_model', 'angle_slopes')</t>
  </si>
  <si>
    <t>('auxiliaries_torque_losses',)</t>
  </si>
  <si>
    <t>('engine_model', 'correct_start_stop_with_gears')</t>
  </si>
  <si>
    <t>('correct_start_stop_with_gears',)</t>
  </si>
  <si>
    <t>('engine_max_speed',)</t>
  </si>
  <si>
    <t>('engine_moment_inertia',)</t>
  </si>
  <si>
    <t>('electric_model', 'engine_moment_inertia')</t>
  </si>
  <si>
    <t>('engine_model', 'engine_temperature_derivatives')</t>
  </si>
  <si>
    <t>('engine_temperature_derivatives',)</t>
  </si>
  <si>
    <t>('engine_type',)</t>
  </si>
  <si>
    <t>('engine_model', 'fuel_carbon_content')</t>
  </si>
  <si>
    <t>('fuel_carbon_content',)</t>
  </si>
  <si>
    <t>('engine_model', 'has_exhausted_gas_recirculation')</t>
  </si>
  <si>
    <t>('has_exhausted_gas_recirculation',)</t>
  </si>
  <si>
    <t>('has_torque_converter',)</t>
  </si>
  <si>
    <t>('gear_box_model', 'has_torque_converter')</t>
  </si>
  <si>
    <t>('inertial_factor',)</t>
  </si>
  <si>
    <t>('cycle_model', 'inertial_factor')</t>
  </si>
  <si>
    <t>('cycle_model', 'co2mpas.model.physical.cycle.WLTP.wltp_cycle:WLTP cycle model', 'inertial_factor')</t>
  </si>
  <si>
    <t>('engine_model', 'initial_engine_temperature')</t>
  </si>
  <si>
    <t>('engine_model', 'CO2_emission_model', 'initial_engine_temperature')</t>
  </si>
  <si>
    <t>('initial_engine_temperature',)</t>
  </si>
  <si>
    <t>('gear_box_model', 'initial_gear_box_temperature')</t>
  </si>
  <si>
    <t>('initial_state_of_charge',)</t>
  </si>
  <si>
    <t>('max_battery_charging_current',)</t>
  </si>
  <si>
    <t>('engine_model', 'max_engine_coolant_temperature')</t>
  </si>
  <si>
    <t>('max_engine_coolant_temperature',)</t>
  </si>
  <si>
    <t>('gear_box_model', 'n_gears')</t>
  </si>
  <si>
    <t>('n_gears',)</t>
  </si>
  <si>
    <t>('engine_model', 'phases_co2_emissions')</t>
  </si>
  <si>
    <t>('phases_co2_emissions',)</t>
  </si>
  <si>
    <t>('road_loads',)</t>
  </si>
  <si>
    <t>('cycle_model', 'road_loads')</t>
  </si>
  <si>
    <t>('cycle_model', 'co2mpas.model.physical.cycle.WLTP.wltp_cycle:WLTP cycle model', 'road_loads')</t>
  </si>
  <si>
    <t>('gear_box_model', 'road_loads')</t>
  </si>
  <si>
    <t>('gear_box_model', 'at_gear_shifting', 'road_loads')</t>
  </si>
  <si>
    <t>('gear_box_model', 'specific_gear_shifting')</t>
  </si>
  <si>
    <t>('specific_gear_shifting',)</t>
  </si>
  <si>
    <t>('clutch_torque_converter_model', 'torque_converter', start)</t>
  </si>
  <si>
    <t>('cycle_model', 'co2mpas.model.physical.cycle:cycle_times')</t>
  </si>
  <si>
    <t>('electric_model', 'co2mpas.model.physical.electrics:calculate_state_of_charges')</t>
  </si>
  <si>
    <t>('engine_model', 'CO2_emission_model', 'co2mpas.model.physical.engine.co2_emission:calculate_fuel_carbon_content_percentage')</t>
  </si>
  <si>
    <t>('engine_model', 'CO2_emission_model', 'co2mpas.model.physical.engine.co2_emission:define_fmep_model')</t>
  </si>
  <si>
    <t>('engine_model', 'co2mpas.model.physical.engine:default_ignition_type')</t>
  </si>
  <si>
    <t>('engine_model', 'co2mpas.model.physical.engine:identify_idle_engine_speed_median')</t>
  </si>
  <si>
    <t>('engine_model', 'co2mpas.model.physical.engine:identify_idle_engine_speed_std')</t>
  </si>
  <si>
    <t>('gear_box_model', 'co2mpas.model.physical.gear_box:get_gear_box_efficiency_constants')</t>
  </si>
  <si>
    <t>('vehicle_model', 'co2mpas.model.physical.vehicle:calculate_climbing_force')</t>
  </si>
  <si>
    <t>('vehicle_model', 'co2mpas.model.physical.vehicle:calculate_rolling_resistance')</t>
  </si>
  <si>
    <t>('vehicle_model', 'co2mpas.model.physical.vehicle:calculate_rotational_inertia_forces')</t>
  </si>
  <si>
    <t>('wheels_model', 'co2mpas.model.physical.wheels:calculate_r_wheels')</t>
  </si>
  <si>
    <t>('wheels_model', 'co2mpas.model.physical.wheels:define_tyre_code')</t>
  </si>
  <si>
    <t>('electric_model', 'identify_alternator_nominal_power')</t>
  </si>
  <si>
    <t>('vehicle_model', 'splitting')</t>
  </si>
  <si>
    <t>('vehicle_model', 'climbing_force')</t>
  </si>
  <si>
    <t>('engine_model', 'CO2_emission_model', 'fmep_model')</t>
  </si>
  <si>
    <t>('gear_box_model', 'gear_box_efficiency_constants')</t>
  </si>
  <si>
    <t>('wheels_model', 'r_wheels')</t>
  </si>
  <si>
    <t>('vehicle_model', 'rolling_resistance')</t>
  </si>
  <si>
    <t>('vehicle_model', 'rotational_inertia_forces')</t>
  </si>
  <si>
    <t>('electric_model', 'state_of_charges')</t>
  </si>
  <si>
    <t>('climbing_force',)</t>
  </si>
  <si>
    <t>('cycle_model', 'climbing_force')</t>
  </si>
  <si>
    <t>('cycle_model', 'co2mpas.model.physical.cycle.WLTP.wltp_cycle:WLTP cycle model', 'climbing_force')</t>
  </si>
  <si>
    <t>('r_wheels',)</t>
  </si>
  <si>
    <t>('state_of_charges',)</t>
  </si>
  <si>
    <t>('engine_model', 'state_of_charges')</t>
  </si>
  <si>
    <t>('engine_model', 'start_stop', 'state_of_charges')</t>
  </si>
  <si>
    <t>('engine_model', 'co2mpas.dispatcher.utils.dsp:bypass')</t>
  </si>
  <si>
    <t>('clutch_torque_converter_model', 'torque_converter', 'co2mpas.model.physical.clutch_tc.torque_converter:default_tc_k_factor_curve')</t>
  </si>
  <si>
    <t>('vehicle_model', 'co2mpas.model.physical.vehicle:calculate_motive_forces')</t>
  </si>
  <si>
    <t>('cycle_model', 'co2mpas.model.physical.cycle.WLTP.wltp_cycle:WLTP cycle model', 'max_time')</t>
  </si>
  <si>
    <t>('cycle_model', 'max_time')</t>
  </si>
  <si>
    <t>('engine_model', 'idle_engine_speed')</t>
  </si>
  <si>
    <t>('engine_model', 'thermal', 'idle_engine_speed')</t>
  </si>
  <si>
    <t>('engine_model', 'start_stop', 'idle_engine_speed')</t>
  </si>
  <si>
    <t>('engine_model', 'co2mpas.model.physical.engine.cold_start.cold_start:cold_start', 'idle_engine_speed')</t>
  </si>
  <si>
    <t>('engine_model', 'CO2_emission_model', 'idle_engine_speed')</t>
  </si>
  <si>
    <t>('clutch_torque_converter_model', 'torque_converter', 'k_factor_curve')</t>
  </si>
  <si>
    <t>('vehicle_model', 'motive_forces')</t>
  </si>
  <si>
    <t>('cycle_model', 'co2mpas.model.physical.cycle:calculate_time_length')</t>
  </si>
  <si>
    <t>('idle_engine_speed',)</t>
  </si>
  <si>
    <t>('cycle_model', 'idle_engine_speed')</t>
  </si>
  <si>
    <t>('cycle_model', 'co2mpas.model.physical.cycle.WLTP.wltp_cycle:WLTP cycle model', 'idle_engine_speed')</t>
  </si>
  <si>
    <t>('wheels_model', 'idle_engine_speed')</t>
  </si>
  <si>
    <t>('gear_box_model', 'idle_engine_speed')</t>
  </si>
  <si>
    <t>('gear_box_model', 'co2mpas.model.physical.gear_box.mechanical.mechanical:mechanical model', 'idle_engine_speed')</t>
  </si>
  <si>
    <t>('gear_box_model', 'at_gear_shifting', 'idle_engine_speed')</t>
  </si>
  <si>
    <t>('electric_model', 'idle_engine_speed')</t>
  </si>
  <si>
    <t>('clutch_torque_converter_model', 'k_factor_curve')</t>
  </si>
  <si>
    <t>('engine_model', 'co2mpas.dispatcher.utils.dsp:bypass&lt;0&gt;')</t>
  </si>
  <si>
    <t>('engine_model', 'CO2_emission_model', 'co2mpas.model.physical.engine.co2_emission:define_idle_fuel_consumption_model')</t>
  </si>
  <si>
    <t>('engine_model', 'start_stop', 'co2mpas.model.physical.engine.start_stop:identify_on_engine')</t>
  </si>
  <si>
    <t>('engine_model', 'co2mpas.model.physical.engine:calculate_full_load')</t>
  </si>
  <si>
    <t>('vehicle_model', 'co2mpas.model.physical.vehicle:calculate_motive_powers')</t>
  </si>
  <si>
    <t>('engine_model', 'engine_max_power')</t>
  </si>
  <si>
    <t>('engine_model', 'engine_max_speed_at_max_power')</t>
  </si>
  <si>
    <t>('engine_model', 'full_load_curve')</t>
  </si>
  <si>
    <t>('engine_model', 'CO2_emission_model', 'idle_fuel_consumption_model')</t>
  </si>
  <si>
    <t>('vehicle_model', 'motive_powers')</t>
  </si>
  <si>
    <t>('engine_model', 'start_stop', 'on_engine')</t>
  </si>
  <si>
    <t>('engine_max_power',)</t>
  </si>
  <si>
    <t>('cycle_model', 'engine_max_power')</t>
  </si>
  <si>
    <t>('cycle_model', 'co2mpas.model.physical.cycle.WLTP.wltp_cycle:WLTP cycle model', 'engine_max_power')</t>
  </si>
  <si>
    <t>('gear_box_model', 'engine_max_power')</t>
  </si>
  <si>
    <t>('gear_box_model', 'at_gear_shifting', 'engine_max_power')</t>
  </si>
  <si>
    <t>('engine_max_speed_at_max_power',)</t>
  </si>
  <si>
    <t>('cycle_model', 'engine_max_speed_at_max_power')</t>
  </si>
  <si>
    <t>('cycle_model', 'co2mpas.model.physical.cycle.WLTP.wltp_cycle:WLTP cycle model', 'engine_max_speed_at_max_power')</t>
  </si>
  <si>
    <t>('gear_box_model', 'engine_max_speed_at_max_power')</t>
  </si>
  <si>
    <t>('gear_box_model', 'at_gear_shifting', 'engine_max_speed_at_max_power')</t>
  </si>
  <si>
    <t>('full_load_curve',)</t>
  </si>
  <si>
    <t>('cycle_model', 'full_load_curve')</t>
  </si>
  <si>
    <t>('cycle_model', 'co2mpas.model.physical.cycle.WLTP.wltp_cycle:WLTP cycle model', 'full_load_curve')</t>
  </si>
  <si>
    <t>('gear_box_model', 'full_load_curve')</t>
  </si>
  <si>
    <t>('gear_box_model', 'at_gear_shifting', 'full_load_curve')</t>
  </si>
  <si>
    <t>('motive_powers',)</t>
  </si>
  <si>
    <t>('cycle_model', 'motive_powers')</t>
  </si>
  <si>
    <t>('cycle_model', 'co2mpas.model.physical.cycle.WLTP.wltp_cycle:WLTP cycle model', 'motive_powers')</t>
  </si>
  <si>
    <t>('wheels_model', 'motive_powers')</t>
  </si>
  <si>
    <t>('gear_box_model', 'motive_powers')</t>
  </si>
  <si>
    <t>('gear_box_model', 'at_gear_shifting', 'motive_powers')</t>
  </si>
  <si>
    <t>('gear_box_model', 'at_gear_shifting', 'gspv_model', 'motive_powers')</t>
  </si>
  <si>
    <t>('gear_box_model', 'at_gear_shifting', 'gspv_ch_model', 'motive_powers')</t>
  </si>
  <si>
    <t>('engine_model', 'motive_powers')</t>
  </si>
  <si>
    <t>('engine_model', 'CO2_emission_model', 'motive_powers')</t>
  </si>
  <si>
    <t>('engine_model', 'on_engine')</t>
  </si>
  <si>
    <t>('engine_model', 'thermal', 'on_engine')</t>
  </si>
  <si>
    <t>('engine_model', 'co2mpas.model.physical.engine.cold_start.cold_start:cold_start', 'on_engine')</t>
  </si>
  <si>
    <t>('engine_model', 'CO2_emission_model', 'on_engine')</t>
  </si>
  <si>
    <t>('on_engine',)</t>
  </si>
  <si>
    <t>('gear_box_model', 'on_engine')</t>
  </si>
  <si>
    <t>('electric_model', 'on_engine')</t>
  </si>
  <si>
    <t>('wheels_model', 'co2mpas.dispatcher.utils.dsp:bypass')</t>
  </si>
  <si>
    <t>('electric_model', 'co2mpas.model.physical.electrics:identify_alternator_current_threshold')</t>
  </si>
  <si>
    <t>('engine_model', 'start_stop', 'co2mpas.model.physical.engine.start_stop:calibrate_start_stop_model')</t>
  </si>
  <si>
    <t>('engine_model', 'start_stop', 'co2mpas.model.physical.engine.start_stop:identify_engine_starts')</t>
  </si>
  <si>
    <t>('engine_model', 'co2mpas.model.physical.engine:calculate_auxiliaries_power_losses')</t>
  </si>
  <si>
    <t>('engine_model', 'co2mpas.model.physical.engine:calculate_engine_mass')</t>
  </si>
  <si>
    <t>('engine_model', 'co2mpas.model.physical.engine:calculate_engine_max_torque')</t>
  </si>
  <si>
    <t>('engine_model', 'co2mpas.model.physical.engine:calculate_full_load_speeds_and_powers')</t>
  </si>
  <si>
    <t>('engine_model', 'co2mpas.model.physical.engine:calculate_max_available_engine_powers_out')</t>
  </si>
  <si>
    <t>('electric_model', 'alternator_current_threshold')</t>
  </si>
  <si>
    <t>('engine_model', 'auxiliaries_power_losses')</t>
  </si>
  <si>
    <t>('engine_model', 'engine_mass')</t>
  </si>
  <si>
    <t>('engine_model', 'engine_max_torque')</t>
  </si>
  <si>
    <t>('engine_model', 'start_stop', 'engine_starts')</t>
  </si>
  <si>
    <t>('engine_model', 'max_available_engine_powers_out')</t>
  </si>
  <si>
    <t>('engine_model', 'start_stop', 'start_stop_model')</t>
  </si>
  <si>
    <t>('wheels_model', 'wheel_powers')</t>
  </si>
  <si>
    <t>('auxiliaries_power_losses',)</t>
  </si>
  <si>
    <t>('engine_mass',)</t>
  </si>
  <si>
    <t>('gear_box_model', 'engine_mass')</t>
  </si>
  <si>
    <t>('engine_max_torque',)</t>
  </si>
  <si>
    <t>('gear_box_model', 'engine_max_torque')</t>
  </si>
  <si>
    <t>('engine_model', 'engine_starts')</t>
  </si>
  <si>
    <t>('engine_starts',)</t>
  </si>
  <si>
    <t>('electric_model', 'engine_starts')</t>
  </si>
  <si>
    <t>('engine_model', 'start_stop_model')</t>
  </si>
  <si>
    <t>('start_stop_model',)</t>
  </si>
  <si>
    <t>('wheel_powers',)</t>
  </si>
  <si>
    <t>('final_drive_model', 'final_drive_powers_out')</t>
  </si>
  <si>
    <t>('cycle_model', 'co2mpas.model.physical.cycle:select_phases_integration_times')</t>
  </si>
  <si>
    <t>('electric_model', 'co2mpas.model.physical.electrics:identify_alternator_starts_windows')</t>
  </si>
  <si>
    <t>('engine_model', 'co2mpas.model.physical.engine:calculate_engine_heat_capacity')</t>
  </si>
  <si>
    <t>('engine_model', 'co2mpas.model.physical.engine:calculate_engine_max_torque&lt;0&gt;')</t>
  </si>
  <si>
    <t>('gear_box_model', 'co2mpas.model.physical.gear_box:calculate_equivalent_gear_box_heat_capacity')</t>
  </si>
  <si>
    <t>('gear_box_model', 'co2mpas.model.physical.gear_box:calculate_gear_box_efficiency_parameters_cold_hot')</t>
  </si>
  <si>
    <t>('engine_model', 'engine_heat_capacity')</t>
  </si>
  <si>
    <t>('gear_box_model', 'equivalent_gear_box_heat_capacity')</t>
  </si>
  <si>
    <t>('gear_box_model', 'gear_box_efficiency_parameters_cold_hot')</t>
  </si>
  <si>
    <t>('cycle_model', 'phases_integration_times')</t>
  </si>
  <si>
    <t>('electric_model', 'starts_windows')</t>
  </si>
  <si>
    <t>('engine_heat_capacity',)</t>
  </si>
  <si>
    <t>('equivalent_gear_box_heat_capacity',)</t>
  </si>
  <si>
    <t>('phases_integration_times',)</t>
  </si>
  <si>
    <t>('engine_model', 'phases_integration_times')</t>
  </si>
  <si>
    <t>('engine_model', 'CO2_emission_model', 'phases_integration_times')</t>
  </si>
  <si>
    <t>('engine_model', 'CO2_emission_model', 'co2mpas.model.physical.engine.co2_emission:calculate_phases_distances')</t>
  </si>
  <si>
    <t>('engine_model', 'CO2_emission_model', 'phases_distances')</t>
  </si>
  <si>
    <t>('engine_model', 'CO2_emission_model', 'co2mpas.model.physical.engine.co2_emission:calculate_co2_emission')</t>
  </si>
  <si>
    <t>('engine_model', 'CO2_emission_model', 'co2mpas.model.physical.engine.co2_emission:calculate_cumulative_co2_v1')</t>
  </si>
  <si>
    <t>('engine_model', 'CO2_emission_model', 'co2_emission_value')</t>
  </si>
  <si>
    <t>('engine_model', 'CO2_emission_model', 'cumulative_co2_emissions')</t>
  </si>
  <si>
    <t>('engine_model', 'co2_emission_value')</t>
  </si>
  <si>
    <t>('co2_emission_value',)</t>
  </si>
  <si>
    <t>('engine_model', 'CO2_emission_model', 'co2mpas.model.physical.engine.co2_emission:calculate_declared_co2_emission')</t>
  </si>
  <si>
    <t>('engine_model', 'CO2_emission_model', 'declared_co2_emission_value')</t>
  </si>
  <si>
    <t>('wheels_model', 'co2mpas.model.physical.wheels:identify_r_dynamic_v2')</t>
  </si>
  <si>
    <t>('engine_model', 'declared_co2_emission_value')</t>
  </si>
  <si>
    <t>('declared_co2_emission_value',)</t>
  </si>
  <si>
    <t>('wheels_model', 'r_dynamic')</t>
  </si>
  <si>
    <t>('r_dynamic',)</t>
  </si>
  <si>
    <t>('gear_box_model', 'r_dynamic')</t>
  </si>
  <si>
    <t>('gear_box_model', 'co2mpas.model.physical.gear_box.mechanical.mechanical:mechanical model', 'r_dynamic')</t>
  </si>
  <si>
    <t>('gear_box_model', 'co2mpas.model.physical.gear_box.mechanical.mechanical:mechanical model', 'co2mpas.model.physical.gear_box.mechanical:calculate_speed_velocity_ratios')</t>
  </si>
  <si>
    <t>('wheels_model', 'co2mpas.model.physical.wheels:calculate_wheel_speeds')</t>
  </si>
  <si>
    <t>('wheels_model', 'co2mpas.model.physical.wheels:identify_tyre_dynamic_rolling_coefficient')</t>
  </si>
  <si>
    <t>('gear_box_model', 'co2mpas.model.physical.gear_box.mechanical.mechanical:mechanical model', 'speed_velocity_ratios')</t>
  </si>
  <si>
    <t>('wheels_model', 'wheel_speeds')</t>
  </si>
  <si>
    <t>('engine_model', 'co2mpas.model.physical.engine:get_full_load')</t>
  </si>
  <si>
    <t>('gear_box_model', 'speed_velocity_ratios')</t>
  </si>
  <si>
    <t>('speed_velocity_ratios',)</t>
  </si>
  <si>
    <t>('cycle_model', 'speed_velocity_ratios')</t>
  </si>
  <si>
    <t>('cycle_model', 'co2mpas.model.physical.cycle.WLTP.wltp_cycle:WLTP cycle model', 'speed_velocity_ratios')</t>
  </si>
  <si>
    <t>('wheel_speeds',)</t>
  </si>
  <si>
    <t>('final_drive_model', 'final_drive_speeds_out')</t>
  </si>
  <si>
    <t>('final_drive_model', 'co2mpas.model.physical.final_drive:calculate_final_drive_speeds_in')</t>
  </si>
  <si>
    <t>('gear_box_model', 'co2mpas.model.physical.gear_box.mechanical.mechanical:mechanical model', 'co2mpas.model.physical.gear_box.mechanical:calculate_velocity_speed_ratios')</t>
  </si>
  <si>
    <t>('gear_box_model', 'co2mpas.model.physical.gear_box.mechanical.mechanical:mechanical model', 'co2mpas.model.physical.gear_box.mechanical:identify_max_gear')</t>
  </si>
  <si>
    <t>('wheels_model', 'co2mpas.model.physical.wheels:calculate_r_dynamic')</t>
  </si>
  <si>
    <t>('wheels_model', 'co2mpas.model.physical.wheels:calculate_wheel_torques')</t>
  </si>
  <si>
    <t>('final_drive_model', 'final_drive_speeds_in')</t>
  </si>
  <si>
    <t>('gear_box_model', 'co2mpas.model.physical.gear_box.mechanical.mechanical:mechanical model', 'max_gear')</t>
  </si>
  <si>
    <t>('gear_box_model', 'co2mpas.model.physical.gear_box.mechanical.mechanical:mechanical model', 'velocity_speed_ratios')</t>
  </si>
  <si>
    <t>('wheels_model', 'wheel_torques')</t>
  </si>
  <si>
    <t>('final_drive_speeds_in',)</t>
  </si>
  <si>
    <t>('gear_box_model', 'gear_box_speeds_out')</t>
  </si>
  <si>
    <t>('gear_box_model', 'co2mpas.model.physical.gear_box.mechanical.mechanical:mechanical model', 'gear_box_speeds_out')</t>
  </si>
  <si>
    <t>('gear_box_model', 'max_gear')</t>
  </si>
  <si>
    <t>('max_gear',)</t>
  </si>
  <si>
    <t>('cycle_model', 'max_gear')</t>
  </si>
  <si>
    <t>('gear_box_model', 'velocity_speed_ratios')</t>
  </si>
  <si>
    <t>('gear_box_model', 'at_gear_shifting', 'velocity_speed_ratios')</t>
  </si>
  <si>
    <t>('gear_box_model', 'at_gear_shifting', 'cmv_model', 'velocity_speed_ratios')</t>
  </si>
  <si>
    <t>('gear_box_model', 'at_gear_shifting', 'cmv_ch_model', 'velocity_speed_ratios')</t>
  </si>
  <si>
    <t>('gear_box_model', 'at_gear_shifting', 'gspv_model', 'velocity_speed_ratios')</t>
  </si>
  <si>
    <t>('gear_box_model', 'at_gear_shifting', 'gspv_ch_model', 'velocity_speed_ratios')</t>
  </si>
  <si>
    <t>('velocity_speed_ratios',)</t>
  </si>
  <si>
    <t>('wheel_torques',)</t>
  </si>
  <si>
    <t>('final_drive_model', 'final_drive_torques_out')</t>
  </si>
  <si>
    <t>('gear_box_model', 'co2mpas.model.physical.gear_box.mechanical.mechanical:mechanical model', 'co2mpas.model.physical.gear_box.mechanical:calculate_gear_box_ratios')</t>
  </si>
  <si>
    <t>('gear_box_model', 'co2mpas.model.physical.gear_box.mechanical.mechanical:mechanical model', 'co2mpas.model.physical.gear_box.mechanical:identify_gears')</t>
  </si>
  <si>
    <t>('gear_box_model', 'co2mpas.model.physical.gear_box.mechanical.mechanical:mechanical model', 'gears')</t>
  </si>
  <si>
    <t>('gear_box_model', 'gears')</t>
  </si>
  <si>
    <t>('gear_box_model', 'at_gear_shifting', 'gears')</t>
  </si>
  <si>
    <t>('gear_box_model', 'at_gear_shifting', 'cmv_model', 'gears')</t>
  </si>
  <si>
    <t>('gear_box_model', 'at_gear_shifting', 'cmv_ch_model', 'gears')</t>
  </si>
  <si>
    <t>('gear_box_model', 'at_gear_shifting', 'gspv_model', 'gears')</t>
  </si>
  <si>
    <t>('gear_box_model', 'at_gear_shifting', 'gspv_ch_model', 'gears')</t>
  </si>
  <si>
    <t>('gears',)</t>
  </si>
  <si>
    <t>('cycle_model', 'gears')</t>
  </si>
  <si>
    <t>('clutch_torque_converter_model', 'gears')</t>
  </si>
  <si>
    <t>('clutch_torque_converter_model', 'torque_converter', 'gears')</t>
  </si>
  <si>
    <t>('engine_model', 'gears')</t>
  </si>
  <si>
    <t>('gear_box_model', 'at_gear_shifting', 'gspv_model', 'co2mpas.model.physical.gear_box.at_gear:calibrate_gspv')</t>
  </si>
  <si>
    <t>('gear_box_model', 'at_gear_shifting', 'gspv_ch_model', 'co2mpas.model.physical.gear_box.at_gear:calibrate_gspv_hot_cold')</t>
  </si>
  <si>
    <t>('gear_box_model', 'at_gear_shifting', 'co2mpas.model.physical.gear_box.at_gear:calibrate_mvl')</t>
  </si>
  <si>
    <t>('gear_box_model', 'co2mpas.model.physical.gear_box.mechanical.mechanical:mechanical model', 'co2mpas.model.physical.gear_box.mechanical:calculate_gear_box_speeds_in_v1')</t>
  </si>
  <si>
    <t>('gear_box_model', 'co2mpas.model.physical.gear_box:calculate_gear_shifts')</t>
  </si>
  <si>
    <t>('gear_box_model', 'at_gear_shifting', 'gspv_model', 'GSPV')</t>
  </si>
  <si>
    <t>('gear_box_model', 'at_gear_shifting', 'gspv_ch_model', 'GSPV_Cold_Hot')</t>
  </si>
  <si>
    <t>('gear_box_model', 'at_gear_shifting', 'MVL')</t>
  </si>
  <si>
    <t>('gear_box_model', 'co2mpas.model.physical.gear_box.mechanical.mechanical:mechanical model', 'gear_box_speeds_in')</t>
  </si>
  <si>
    <t>('gear_box_model', 'gear_shifts')</t>
  </si>
  <si>
    <t>('gear_box_model', 'at_gear_shifting', 'GSPV')</t>
  </si>
  <si>
    <t>('gear_box_model', 'GSPV')</t>
  </si>
  <si>
    <t>('GSPV',)</t>
  </si>
  <si>
    <t>('gear_box_model', 'at_gear_shifting', 'GSPV_Cold_Hot')</t>
  </si>
  <si>
    <t>('gear_box_model', 'GSPV_Cold_Hot')</t>
  </si>
  <si>
    <t>('GSPV_Cold_Hot',)</t>
  </si>
  <si>
    <t>('gear_box_model', 'MVL')</t>
  </si>
  <si>
    <t>('MVL',)</t>
  </si>
  <si>
    <t>('gear_box_model', 'gear_box_speeds_in')</t>
  </si>
  <si>
    <t>('gear_box_speeds_in',)</t>
  </si>
  <si>
    <t>('clutch_torque_converter_model', 'gear_box_speeds_in')</t>
  </si>
  <si>
    <t>('engine_model', 'gear_box_speeds_in')</t>
  </si>
  <si>
    <t>('gear_shifts',)</t>
  </si>
  <si>
    <t>('clutch_torque_converter_model', 'gear_shifts')</t>
  </si>
  <si>
    <t>('engine_model', 'co2mpas.model.physical.engine:calculate_engine_speeds_out_hot')</t>
  </si>
  <si>
    <t>('gear_box_model', 'at_gear_shifting', 'co2mpas.model.physical.gear_box.at_gear:correct_gear_v0')</t>
  </si>
  <si>
    <t>('gear_box_model', 'at_gear_shifting', 'correct_gear')</t>
  </si>
  <si>
    <t>('gear_box_model', 'at_gear_shifting', 'cmv_model', 'correct_gear')</t>
  </si>
  <si>
    <t>('gear_box_model', 'at_gear_shifting', 'cmv_ch_model', 'correct_gear')</t>
  </si>
  <si>
    <t>('engine_model', 'engine_speeds_out_hot')</t>
  </si>
  <si>
    <t>('engine_model', 'thermal', 'engine_speeds_out_hot')</t>
  </si>
  <si>
    <t>('engine_model', 'co2mpas.model.physical.engine.cold_start.cold_start:cold_start', 'engine_speeds_out_hot')</t>
  </si>
  <si>
    <t>('final_drive_model', 'co2mpas.model.physical.final_drive:calculate_final_drive_torque_losses_v1')</t>
  </si>
  <si>
    <t>('engine_speeds_out_hot',)</t>
  </si>
  <si>
    <t>('clutch_torque_converter_model', 'engine_speeds_out_hot')</t>
  </si>
  <si>
    <t>('clutch_torque_converter_model', 'torque_converter', 'engine_speeds_out_hot')</t>
  </si>
  <si>
    <t>('clutch_torque_converter_model', 'torque_converter', 'gear_box_speeds_in')</t>
  </si>
  <si>
    <t>('final_drive_model', 'final_drive_torque_losses')</t>
  </si>
  <si>
    <t>('engine_model', 'co2mpas.model.physical.engine:identify_on_idle')</t>
  </si>
  <si>
    <t>('gear_box_model', 'at_gear_shifting', 'cmv_model', 'co2mpas.model.physical.gear_box.at_gear:calibrate_gear_shifting_cmv')</t>
  </si>
  <si>
    <t>('gear_box_model', 'at_gear_shifting', 'cmv_ch_model', 'co2mpas.model.physical.gear_box.at_gear:calibrate_gear_shifting_cmv_hot_cold')</t>
  </si>
  <si>
    <t>('gear_box_model', 'at_gear_shifting', 'cmv_model', 'CMV')</t>
  </si>
  <si>
    <t>('gear_box_model', 'at_gear_shifting', 'cmv_ch_model', 'CMV_Cold_Hot')</t>
  </si>
  <si>
    <t>('engine_model', 'on_idle')</t>
  </si>
  <si>
    <t>('engine_model', 'co2mpas.model.physical.engine.cold_start.cold_start:cold_start', 'on_idle')</t>
  </si>
  <si>
    <t>('final_drive_model', 'co2mpas.model.physical.final_drive:calculate_final_drive_torques_in')</t>
  </si>
  <si>
    <t>('gear_box_model', 'at_gear_shifting', 'CMV')</t>
  </si>
  <si>
    <t>('gear_box_model', 'CMV')</t>
  </si>
  <si>
    <t>('CMV',)</t>
  </si>
  <si>
    <t>('gear_box_model', 'at_gear_shifting', 'CMV_Cold_Hot')</t>
  </si>
  <si>
    <t>('gear_box_model', 'CMV_Cold_Hot')</t>
  </si>
  <si>
    <t>('CMV_Cold_Hot',)</t>
  </si>
  <si>
    <t>('on_idle',)</t>
  </si>
  <si>
    <t>('final_drive_model', 'final_drive_torques_in')</t>
  </si>
  <si>
    <t>('final_drive_torques_in',)</t>
  </si>
  <si>
    <t>('final_drive_model', 'co2mpas.model.physical.final_drive:calculate_final_drive_efficiencies')</t>
  </si>
  <si>
    <t>('final_drive_model', 'final_drive_efficiencies')</t>
  </si>
  <si>
    <t>('final_drive_model', 'co2mpas.model.physical.final_drive:calculate_final_drive_powers_in')</t>
  </si>
  <si>
    <t>('final_drive_model', 'final_drive_powers_in')</t>
  </si>
  <si>
    <t>('final_drive_powers_in',)</t>
  </si>
  <si>
    <t>('engine_model', 'final_drive_powers_in')</t>
  </si>
  <si>
    <t>('engine_model', 'thermal', 'final_drive_powers_in')</t>
  </si>
  <si>
    <t>('gear_box_model', 'gear_box_powers_out')</t>
  </si>
  <si>
    <t>('engine_model', 'thermal', 'co2mpas.model.physical.engine.thermal:calibrate_engine_temperature_regression_model')</t>
  </si>
  <si>
    <t>('gear_box_model', 'co2mpas.model.physical.gear_box:calculate_gear_box_torques')</t>
  </si>
  <si>
    <t>('engine_model', 'thermal', 'engine_temperature_regression_model')</t>
  </si>
  <si>
    <t>('gear_box_model', 'gear_box_torques')</t>
  </si>
  <si>
    <t>('engine_model', 'engine_temperature_regression_model')</t>
  </si>
  <si>
    <t>('engine_temperature_regression_model',)</t>
  </si>
  <si>
    <t>('engine_model', 'thermal', 'co2mpas.model.physical.engine.thermal:identify_engine_thermostat_temperature')</t>
  </si>
  <si>
    <t>('engine_model', 'thermal', 'co2mpas.model.physical.engine.thermal:predict_engine_coolant_temperatures')</t>
  </si>
  <si>
    <t>('engine_model', 'thermal', 'engine_thermostat_temperature')</t>
  </si>
  <si>
    <t>('engine_model', 'engine_thermostat_temperature')</t>
  </si>
  <si>
    <t>('engine_model', 'co2mpas.model.physical.engine.cold_start.cold_start:cold_start', 'engine_thermostat_temperature')</t>
  </si>
  <si>
    <t>('engine_model', 'CO2_emission_model', 'engine_thermostat_temperature')</t>
  </si>
  <si>
    <t>('engine_thermostat_temperature',)</t>
  </si>
  <si>
    <t>('gear_box_model', 'engine_thermostat_temperature')</t>
  </si>
  <si>
    <t>('engine_model', 'CO2_emission_model', 'co2mpas.model.physical.engine.co2_emission:calculate_after_treatment_temperature_threshold')</t>
  </si>
  <si>
    <t>('engine_model', 'co2mpas.model.physical.engine.cold_start.cold_start:cold_start', 'co2mpas.model.physical.engine.cold_start:identify_cold_start_speeds_phases')</t>
  </si>
  <si>
    <t>('engine_model', 'thermal', 'co2mpas.model.physical.engine.thermal:identify_engine_thermostat_temperature_window')</t>
  </si>
  <si>
    <t>('gear_box_model', 'co2mpas.model.physical.gear_box:define_gear_box_loss_model')</t>
  </si>
  <si>
    <t>('engine_model', 'CO2_emission_model', 'after_treatment_temperature_threshold')</t>
  </si>
  <si>
    <t>('engine_model', 'co2mpas.model.physical.engine.cold_start.cold_start:cold_start', 'cold_start_speeds_phases')</t>
  </si>
  <si>
    <t>('engine_model', 'thermal', 'engine_thermostat_temperature_window')</t>
  </si>
  <si>
    <t>('gear_box_model', 'gear_box_loss_model')</t>
  </si>
  <si>
    <t>('engine_model', 'after_treatment_temperature_threshold')</t>
  </si>
  <si>
    <t>('after_treatment_temperature_threshold',)</t>
  </si>
  <si>
    <t>('engine_model', 'cold_start_speeds_phases')</t>
  </si>
  <si>
    <t>('cold_start_speeds_phases',)</t>
  </si>
  <si>
    <t>('engine_model', 'engine_thermostat_temperature_window')</t>
  </si>
  <si>
    <t>('engine_model', 'CO2_emission_model', 'engine_thermostat_temperature_window')</t>
  </si>
  <si>
    <t>('engine_thermostat_temperature_window',)</t>
  </si>
  <si>
    <t>('engine_model', 'CO2_emission_model', 'co2mpas.model.physical.engine.co2_emission:calculate_extended_integration_times')</t>
  </si>
  <si>
    <t>('engine_model', 'CO2_emission_model', 'co2mpas.model.physical.engine.co2_emission:define_initial_co2_emission_model_params_guess')</t>
  </si>
  <si>
    <t>('engine_model', 'CO2_emission_model', 'co2mpas.model.physical.engine.co2_emission:define_tau_function')</t>
  </si>
  <si>
    <t>('engine_model', 'co2mpas.model.physical.engine.cold_start.cold_start:cold_start', 'co2mpas.model.physical.engine.cold_start:identify_cold_start_speeds_delta')</t>
  </si>
  <si>
    <t>('engine_model', 'CO2_emission_model', 'co2_params_initial_guess')</t>
  </si>
  <si>
    <t>('engine_model', 'co2mpas.model.physical.engine.cold_start.cold_start:cold_start', 'cold_start_speeds_delta')</t>
  </si>
  <si>
    <t>('engine_model', 'CO2_emission_model', 'extended_integration_times')</t>
  </si>
  <si>
    <t>('engine_model', 'CO2_emission_model', 'initial_friction_params')</t>
  </si>
  <si>
    <t>('engine_model', 'CO2_emission_model', 'tau_function')</t>
  </si>
  <si>
    <t>('engine_model', 'co2_params_initial_guess')</t>
  </si>
  <si>
    <t>('co2_params_initial_guess',)</t>
  </si>
  <si>
    <t>('engine_model', 'cold_start_speeds_delta')</t>
  </si>
  <si>
    <t>('cold_start_speeds_delta',)</t>
  </si>
  <si>
    <t>('clutch_torque_converter_model', 'cold_start_speeds_delta')</t>
  </si>
  <si>
    <t>('clutch_torque_converter_model', 'torque_converter', 'cold_start_speeds_delta')</t>
  </si>
  <si>
    <t>('engine_model', 'initial_friction_params')</t>
  </si>
  <si>
    <t>('initial_friction_params',)</t>
  </si>
  <si>
    <t>('clutch_torque_converter_model', 'torque_converter', 'co2mpas.model.physical.clutch_tc.torque_converter:identify_torque_converter_speeds_delta')</t>
  </si>
  <si>
    <t>('engine_model', 'co2mpas.model.physical.engine.cold_start.cold_start:cold_start', 'co2mpas.model.physical.engine.cold_start:calibrate_cold_start_speed_model')</t>
  </si>
  <si>
    <t>('engine_model', 'co2mpas.model.physical.engine:calculate_min_available_engine_powers_out')</t>
  </si>
  <si>
    <t>('engine_model', 'co2mpas.model.physical.engine.cold_start.cold_start:cold_start', 'cold_start_speed_model')</t>
  </si>
  <si>
    <t>('engine_model', 'min_available_engine_powers_out')</t>
  </si>
  <si>
    <t>('clutch_torque_converter_model', 'torque_converter', 'torque_converter_speeds_delta')</t>
  </si>
  <si>
    <t>('clutch_torque_converter_model', 'clutch_tc_speeds_delta')</t>
  </si>
  <si>
    <t>('clutch_tc_speeds_delta',)</t>
  </si>
  <si>
    <t>('engine_model', 'clutch_tc_speeds_delta')</t>
  </si>
  <si>
    <t>('engine_model', 'cold_start_speed_model')</t>
  </si>
  <si>
    <t>('clutch_torque_converter_model', 'torque_converter', 'co2mpas.model.physical.clutch_tc.torque_converter:calibrate_torque_converter_model')</t>
  </si>
  <si>
    <t>('engine_model', 'co2mpas.model.physical.engine:calculate_engine_speeds_out')</t>
  </si>
  <si>
    <t>('clutch_torque_converter_model', 'torque_converter', 'torque_converter_model')</t>
  </si>
  <si>
    <t>('clutch_torque_converter_model', 'torque_converter_model')</t>
  </si>
  <si>
    <t>('gear_box_model', 'co2mpas.model.physical.gear_box:define_gear_box_loss_model&lt;0&gt;')</t>
  </si>
  <si>
    <t>('gear_box_model', 'at_gear_shifting', 'co2mpas.model.physical.gear_box.at_gear:correct_gear_v2')</t>
  </si>
  <si>
    <t>('gear_box_model', 'at_gear_shifting', 'co2mpas.model.physical.gear_box.at_gear:correct_gear_v1')</t>
  </si>
  <si>
    <t>('gear_box_model', 'co2mpas.model.physical.gear_box:calculate_gear_box_efficiencies_torques_temperatures')</t>
  </si>
  <si>
    <t>('gear_box_model', 'gear_box_efficiencies')</t>
  </si>
  <si>
    <t>('gear_box_model', 'gear_box_temperatures')</t>
  </si>
  <si>
    <t>('gear_box_model', 'gear_box_torques_in')</t>
  </si>
  <si>
    <t>('gear_box_efficiencies',)</t>
  </si>
  <si>
    <t>('gear_box_temperatures',)</t>
  </si>
  <si>
    <t>('gear_box_torques_in',)</t>
  </si>
  <si>
    <t>('gear_box_model', 'co2mpas.model.physical.gear_box:calculate_gear_box_efficiencies_v2')</t>
  </si>
  <si>
    <t>('gear_box_model', 'co2mpas.model.physical.gear_box:calculate_gear_box_powers_in')</t>
  </si>
  <si>
    <t>('gear_box_model', 'co2mpas.model.physical.gear_box:calculate_gear_box_torques_in')</t>
  </si>
  <si>
    <t>('gear_box_model', 'co2mpas.model.physical.gear_box:calculate_torques_losses')</t>
  </si>
  <si>
    <t>('gear_box_model', 'gear_box_powers_in')</t>
  </si>
  <si>
    <t>('gear_box_model', 'gear_box_torque_losses')</t>
  </si>
  <si>
    <t>('gear_box_model', 'gear_box_torques_in&lt;0&gt;')</t>
  </si>
  <si>
    <t>('gear_box_powers_in',)</t>
  </si>
  <si>
    <t>('clutch_torque_converter_model', 'gear_box_powers_in')</t>
  </si>
  <si>
    <t>('electric_model', 'gear_box_powers_in')</t>
  </si>
  <si>
    <t>('gear_box_torque_losses',)</t>
  </si>
  <si>
    <t>('clutch_torque_converter_model', 'co2mpas.model.physical.clutch_tc:calculate_clutch_tc_powers')</t>
  </si>
  <si>
    <t>('electric_model', 'co2mpas.model.physical.electrics:identify_electric_loads')</t>
  </si>
  <si>
    <t>('gear_box_model', 'co2mpas.model.physical.gear_box:correct_gear_box_torques_in')</t>
  </si>
  <si>
    <t>('clutch_torque_converter_model', 'clutch_tc_powers')</t>
  </si>
  <si>
    <t>('electric_model', 'electric_load')</t>
  </si>
  <si>
    <t>('electric_model', 'start_demand')</t>
  </si>
  <si>
    <t>('electric_model', 'co2mpas.model.physical.electrics:identify_charging_statuses_and_alternator_initialization_time')</t>
  </si>
  <si>
    <t>('clutch_tc_powers',)</t>
  </si>
  <si>
    <t>('engine_model', 'clutch_tc_powers')</t>
  </si>
  <si>
    <t>('electric_load',)</t>
  </si>
  <si>
    <t>('start_demand',)</t>
  </si>
  <si>
    <t>('electric_model', 'alternator_initialization_time')</t>
  </si>
  <si>
    <t>('electric_model', 'alternator_statuses')</t>
  </si>
  <si>
    <t>('engine_model', 'co2mpas.model.physical.engine:calculate_uncorrected_engine_powers_out')</t>
  </si>
  <si>
    <t>('alternator_initialization_time',)</t>
  </si>
  <si>
    <t>('alternator_statuses',)</t>
  </si>
  <si>
    <t>('engine_model', 'uncorrected_engine_powers_out')</t>
  </si>
  <si>
    <t>('electric_model', 'co2mpas.model.physical.electrics:calibrate_alternator_current_model')</t>
  </si>
  <si>
    <t>('electric_model', 'co2mpas.model.physical.electrics:identify_alternator_initialization_time')</t>
  </si>
  <si>
    <t>('electric_model', 'co2mpas.model.physical.electrics:identify_charging_statuses')</t>
  </si>
  <si>
    <t>('electric_model', 'alternator_current_model')</t>
  </si>
  <si>
    <t>('engine_model', 'co2mpas.model.physical.engine:correct_engine_powers_out')</t>
  </si>
  <si>
    <t>('alternator_current_model',)</t>
  </si>
  <si>
    <t>('engine_model', 'brake_powers')</t>
  </si>
  <si>
    <t>('engine_model', 'engine_powers_out')</t>
  </si>
  <si>
    <t>('engine_model', 'CO2_emission_model', 'engine_powers_out')</t>
  </si>
  <si>
    <t>('engine_model', 'missing_powers')</t>
  </si>
  <si>
    <t>('engine_model', 'CO2_emission_model', 'missing_powers')</t>
  </si>
  <si>
    <t>('brake_powers',)</t>
  </si>
  <si>
    <t>('engine_powers_out',)</t>
  </si>
  <si>
    <t>('missing_powers',)</t>
  </si>
  <si>
    <t>('engine_model', 'CO2_emission_model', 'co2mpas.model.physical.engine.co2_emission:calculate_brake_mean_effective_pressures')</t>
  </si>
  <si>
    <t>('engine_model', 'co2mpas.model.physical.engine:check_vehicle_has_sufficient_power')</t>
  </si>
  <si>
    <t>('engine_model', 'CO2_emission_model', 'brake_mean_effective_pressures')</t>
  </si>
  <si>
    <t>('engine_model', 'has_sufficient_power')</t>
  </si>
  <si>
    <t>('has_sufficient_power',)</t>
  </si>
  <si>
    <t>('engine_model', 'CO2_emission_model', 'co2mpas.model.physical.engine.co2_emission:define_co2_emissions_model')</t>
  </si>
  <si>
    <t>('engine_model', 'CO2_emission_model', 'co2_emissions_model')</t>
  </si>
  <si>
    <t>('engine_model', 'co2_emissions_model')</t>
  </si>
  <si>
    <t>('co2_emissions_model',)</t>
  </si>
  <si>
    <t>('engine_model', 'CO2_emission_model', 'co2mpas.model.physical.engine.co2_emission:define_co2_error_function_on_phases')</t>
  </si>
  <si>
    <t>('engine_model', 'CO2_emission_model', 'co2_error_function_on_phases')</t>
  </si>
  <si>
    <t>('engine_model', 'co2_error_function_on_phases')</t>
  </si>
  <si>
    <t>('co2_error_function_on_phases',)</t>
  </si>
  <si>
    <t>('electric_model', 'co2mpas.model.physical.electrics:calibrate_alternator_status_model')</t>
  </si>
  <si>
    <t>('electric_model', 'alternator_status_model')</t>
  </si>
  <si>
    <t>('alternator_status_model',)</t>
  </si>
  <si>
    <t>('electric_model', 'co2mpas.model.physical.electrics:define_electrics_model')</t>
  </si>
  <si>
    <t>('electric_model', 'co2mpas.model.physical.electrics:identify_state_of_charge_balance_and_window')</t>
  </si>
  <si>
    <t>('electric_model', 'electrics_model')</t>
  </si>
  <si>
    <t>('electric_model', 'state_of_charge_balance')</t>
  </si>
  <si>
    <t>('electric_model', 'state_of_charge_balance_window')</t>
  </si>
  <si>
    <t>('electrics_model',)</t>
  </si>
  <si>
    <t>('state_of_charge_balance',)</t>
  </si>
  <si>
    <t>('state_of_charge_balance_window',)</t>
  </si>
  <si>
    <t>('co2mpas.model.physical:predict_vehicle_electrics_and_engine_behavior',)</t>
  </si>
  <si>
    <t>('gear_box_model', 'at_gear_shifting', 'co2mpas.model.physical.gear_box.at_gear:correct_gear_v3')</t>
  </si>
  <si>
    <t>('gear_box_model', 'co2mpas.model.physical.gear_box:calculate_gear_box_efficiencies_torques_temperatures&lt;0&gt;')</t>
  </si>
  <si>
    <t>('gear_box_model', 'co2mpas.dispatcher.utils.dsp:bypass')</t>
  </si>
  <si>
    <t>('engine_model', 'CO2_emission_model', 'co2mpas.dispatcher.utils.dsp:bypass')</t>
  </si>
  <si>
    <t>('engine_model', 'CO2_emission_model', 'extended_cumulative_co2_emissions')</t>
  </si>
  <si>
    <t>('engine_model', 'CO2_emission_model', 'extended_phases_distances')</t>
  </si>
  <si>
    <t>('engine_model', 'CO2_emission_model', 'extended_phases_integration_times')</t>
  </si>
  <si>
    <t>('engine_model', 'extended_phases_integration_times')</t>
  </si>
  <si>
    <t>('extended_phases_integration_times',)</t>
  </si>
  <si>
    <t>('engine_model', 'CO2_emission_model', 'co2mpas.model.physical.engine.co2_emission:calculate_phases_co2_emissions')</t>
  </si>
  <si>
    <t>('engine_model', 'CO2_emission_model', 'co2mpas.model.physical.engine.co2_emission:calculate_phases_distances&lt;0&gt;')</t>
  </si>
  <si>
    <t>('engine_model', 'CO2_emission_model', 'extended_phases_co2_emissions')</t>
  </si>
  <si>
    <t>('engine_model', 'extended_phases_co2_emissions')</t>
  </si>
  <si>
    <t>('extended_phases_co2_emissions',)</t>
  </si>
  <si>
    <t>('engine_model', 'CO2_emission_model', 'co2mpas.model.physical.engine.co2_emission:identify_co2_emissions')</t>
  </si>
  <si>
    <t>('engine_model', 'CO2_emission_model', 'identified_co2_emissions')</t>
  </si>
  <si>
    <t>('engine_model', 'identified_co2_emissions')</t>
  </si>
  <si>
    <t>('identified_co2_emissions',)</t>
  </si>
  <si>
    <t>('engine_model', 'CO2_emission_model', 'co2mpas.model.physical.engine.co2_emission:define_co2_error_function_on_emissions')</t>
  </si>
  <si>
    <t>('engine_model', 'CO2_emission_model', 'co2_error_function_on_emissions')</t>
  </si>
  <si>
    <t>('engine_model', 'co2_error_function_on_emissions')</t>
  </si>
  <si>
    <t>('co2_error_function_on_emissions',)</t>
  </si>
  <si>
    <t>('engine_model', 'CO2_emission_model', 'co2mpas.model.physical.engine.co2_emission:calibrate_co2_params')</t>
  </si>
  <si>
    <t>('engine_model', 'CO2_emission_model', 'calibration_status')</t>
  </si>
  <si>
    <t>('engine_model', 'CO2_emission_model', 'co2_params_calibrated')</t>
  </si>
  <si>
    <t>('engine_model', 'calibration_status')</t>
  </si>
  <si>
    <t>('calibration_status',)</t>
  </si>
  <si>
    <t>('engine_model', 'co2_params_calibrated')</t>
  </si>
  <si>
    <t>('co2_params_calibrated',)</t>
  </si>
  <si>
    <t>('engine_model', 'CO2_emission_model', 'co2mpas.model.physical.engine.co2_emission:calculate_engine_idle_fuel_consumption')</t>
  </si>
  <si>
    <t>('engine_model', 'CO2_emission_model', 'co2mpas.model.physical.engine.co2_emission:calculate_optimal_efficiency')</t>
  </si>
  <si>
    <t>('engine_model', 'CO2_emission_model', 'co2mpas.model.physical.engine.co2_emission:calculate_phases_willans_factors')</t>
  </si>
  <si>
    <t>('engine_model', 'CO2_emission_model', 'co2mpas.model.physical.engine.co2_emission:calculate_willans_factors')</t>
  </si>
  <si>
    <t>('engine_model', 'CO2_emission_model', 'co2mpas.model.physical.engine.co2_emission:predict_co2_emissions')</t>
  </si>
  <si>
    <t>('engine_model', 'CO2_emission_model', 'active_cylinders')</t>
  </si>
  <si>
    <t>('engine_model', 'CO2_emission_model', 'active_exhausted_gas_recirculations')</t>
  </si>
  <si>
    <t>('engine_model', 'CO2_emission_model', 'active_lean_burns')</t>
  </si>
  <si>
    <t>('engine_model', 'CO2_emission_model', 'active_variable_valves')</t>
  </si>
  <si>
    <t>('engine_model', 'CO2_emission_model', 'co2_emissions')</t>
  </si>
  <si>
    <t>('engine_model', 'CO2_emission_model', 'optimal_efficiency')</t>
  </si>
  <si>
    <t>('engine_model', 'active_cylinders')</t>
  </si>
  <si>
    <t>('active_cylinders',)</t>
  </si>
  <si>
    <t>('engine_model', 'active_exhausted_gas_recirculations')</t>
  </si>
  <si>
    <t>('active_exhausted_gas_recirculations',)</t>
  </si>
  <si>
    <t>('engine_model', 'active_lean_burns')</t>
  </si>
  <si>
    <t>('active_lean_burns',)</t>
  </si>
  <si>
    <t>('engine_model', 'active_variable_valves')</t>
  </si>
  <si>
    <t>('active_variable_valves',)</t>
  </si>
  <si>
    <t>('engine_model', 'co2_emissions')</t>
  </si>
  <si>
    <t>('co2_emissions',)</t>
  </si>
  <si>
    <t>('engine_model', 'optimal_efficiency')</t>
  </si>
  <si>
    <t>('optimal_efficiency',)</t>
  </si>
  <si>
    <t>('engine_model', 'CO2_emission_model', 'calculate_phases_co2_emissions')</t>
  </si>
  <si>
    <t>('engine_model', 'CO2_emission_model', 'co2mpas.dispatcher.utils.dsp:bypass&lt;0&gt;')</t>
  </si>
  <si>
    <t>('engine_model', 'CO2_emission_model', 'co2mpas.model.physical.engine.co2_emission:calculate_fuel_consumptions')</t>
  </si>
  <si>
    <t>('engine_model', 'CO2_emission_model', 'fuel_consumptions')</t>
  </si>
  <si>
    <t>('engine_model', 'fuel_consumptions')</t>
  </si>
  <si>
    <t>('fuel_consumptions',)</t>
  </si>
  <si>
    <t>('engine_model', 'CO2_emission_model', 'co2mpas.model.physical.engine.co2_emission:calibrate_co2_params_v1')</t>
  </si>
  <si>
    <t>('co2mpas.batch.run_base:run_base', 'co2mpas.batch.run_base:CO2MPAS model', 'calibrate_with_wltp_l')</t>
  </si>
  <si>
    <t>('cycle_model', 'co2mpas.model.physical.cycle.WLTP.wltp_cycle:WLTP cycle model', 'co2mpas.model.physical.cycle.WLTP.calculate_wltp_velocities:WLTP velocities model', 'base_model')</t>
  </si>
  <si>
    <t>('cycle_model', 'co2mpas.model.physical.cycle.WLTP.wltp_cycle:WLTP cycle model', 'co2mpas.model.physical.cycle.WLTP.calculate_wltp_velocities:WLTP velocities model', 'downscale_factor_threshold')</t>
  </si>
  <si>
    <t>('cycle_model', 'co2mpas.model.physical.cycle.WLTP.wltp_cycle:WLTP cycle model', 'co2mpas.model.physical.cycle.WLTP.calculate_wltp_velocities:WLTP velocities model', 'inertial_factor')</t>
  </si>
  <si>
    <t>('cycle_model', 'co2mpas.model.physical.cycle.WLTP.wltp_cycle:WLTP cycle model', 'co2mpas.model.physical.cycle.WLTP.calculate_wltp_velocities:WLTP velocities model', 'co2mpas.model.physical.cycle.WLTP:get_dfl')</t>
  </si>
  <si>
    <t>('cycle_model', 'co2mpas.model.physical.cycle.WLTP.wltp_cycle:WLTP cycle model', 'co2mpas.model.physical.cycle.WLTP.calculate_wltp_velocities:WLTP velocities model', 'driver_mass')</t>
  </si>
  <si>
    <t>('cycle_model', 'co2mpas.model.physical.cycle.WLTP.wltp_cycle:WLTP cycle model', 'co2mpas.model.physical.cycle.WLTP.calculate_wltp_velocities:WLTP velocities model', 'resistance_coeffs_regression_curves')</t>
  </si>
  <si>
    <t>('cycle_model', 'co2mpas.model.physical.cycle.WLTP.wltp_cycle:WLTP cycle model', 'co2mpas.model.physical.cycle.WLTP.calculate_wltp_velocities:WLTP velocities model', 'wltc_data')</t>
  </si>
  <si>
    <t>('cycle_model', 'co2mpas.model.physical.cycle.WLTP.wltp_cycle:WLTP cycle model', 'co2mpas.model.physical.cycle.WLTP.calculate_wltp_velocities:WLTP velocities model', 'engine_max_power')</t>
  </si>
  <si>
    <t>('cycle_model', 'co2mpas.model.physical.cycle.WLTP.wltp_cycle:WLTP cycle model', 'co2mpas.model.physical.cycle.WLTP.calculate_wltp_velocities:WLTP velocities model', 'engine_max_speed_at_max_power')</t>
  </si>
  <si>
    <t>('cycle_model', 'co2mpas.model.physical.cycle.WLTP.wltp_cycle:WLTP cycle model', 'co2mpas.model.physical.cycle.WLTP.calculate_wltp_velocities:WLTP velocities model', 'speed_velocity_ratios')</t>
  </si>
  <si>
    <t>('cycle_model', 'co2mpas.model.physical.cycle.WLTP.wltp_cycle:WLTP cycle model', 'co2mpas.model.physical.cycle.WLTP.calculate_wltp_velocities:WLTP velocities model', 'co2mpas.model.physical.cycle.WLTP:calculate_max_speed_velocity_ratio')</t>
  </si>
  <si>
    <t>('cycle_model', 'co2mpas.model.physical.cycle.WLTP.wltp_cycle:WLTP cycle model', 'co2mpas.model.physical.cycle.WLTP.calculate_wltp_velocities:WLTP velocities model', 'max_speed_velocity_ratio')</t>
  </si>
  <si>
    <t>('wheels_model', 'velocity_speed_ratios')</t>
  </si>
  <si>
    <t>('cycle_model', 'co2mpas.model.physical.cycle.WLTP.wltp_cycle:WLTP cycle model', 'co2mpas.model.physical.cycle.WLTP.calculate_wltp_velocities:WLTP velocities model', 'co2mpas.model.physical.cycle.WLTP:calculate_max_velocity')</t>
  </si>
  <si>
    <t>('wheels_model', 'co2mpas.model.physical.wheels:identify_r_dynamic')</t>
  </si>
  <si>
    <t>('cycle_model', 'co2mpas.model.physical.cycle.WLTP.wltp_cycle:WLTP cycle model', 'co2mpas.model.physical.cycle.WLTP.calculate_wltp_velocities:WLTP velocities model', 'max_velocity')</t>
  </si>
  <si>
    <t>('wheels_model', 'co2mpas.model.physical.wheels:default_tyre_code')</t>
  </si>
  <si>
    <t>('electric_model', 'co2mpas.model.physical.electrics:calculate_engine_start_demand')</t>
  </si>
  <si>
    <t>('gear_box_model', 'at_gear_shifting', 'gspv_model', 'correct_gear')</t>
  </si>
  <si>
    <t>('gear_box_model', 'at_gear_shifting', 'gspv_ch_model', 'correct_gear')</t>
  </si>
  <si>
    <t>('co2mpas.batch.run_base:run_base', 'co2mpas.batch.run_base:CO2MPAS model', 'output.calibration.wltp_h')</t>
  </si>
  <si>
    <t>('co2mpas.batch.run_base:run_base', 'co2mpas.batch.run_base:CO2MPAS model', 'output.calibration.wltp_l')</t>
  </si>
  <si>
    <t>('co2mpas.batch.run_base:run_base', 'co2mpas.batch.run_base:CO2MPAS model', 'co2mpas.model:select_prediction_data')</t>
  </si>
  <si>
    <t>('co2mpas.batch.run_base:run_base', 'co2mpas.batch.run_base:CO2MPAS model', 'co2mpas.model:select_prediction_data&lt;0&gt;')</t>
  </si>
  <si>
    <t>('co2mpas.batch.run_base:run_base', 'co2mpas.batch.run_base:CO2MPAS model', 'extract_calibrated_models')</t>
  </si>
  <si>
    <t>('default_models',)</t>
  </si>
  <si>
    <t>('selector_settings',)</t>
  </si>
  <si>
    <t>('wltp_h',)</t>
  </si>
  <si>
    <t>('wltp_l',)</t>
  </si>
  <si>
    <t>('co2mpas.dispatcher.utils.dsp:map_list',)</t>
  </si>
  <si>
    <t>('co2mpas.model.selector:split_selector_settings',)</t>
  </si>
  <si>
    <t>('CO2MPAS_results',)</t>
  </si>
  <si>
    <t>('selector_settings/alternator_model',)</t>
  </si>
  <si>
    <t>('selector_settings/at_model',)</t>
  </si>
  <si>
    <t>('selector_settings/clutch_torque_converter_model',)</t>
  </si>
  <si>
    <t>('selector_settings/co2_params',)</t>
  </si>
  <si>
    <t>('selector_settings/engine_cold_start_speed_model',)</t>
  </si>
  <si>
    <t>('selector_settings/engine_coolant_temperature_model',)</t>
  </si>
  <si>
    <t>('selector_settings/engine_speed_model',)</t>
  </si>
  <si>
    <t>('selector_settings/start_stop_model',)</t>
  </si>
  <si>
    <t>('alternator_model selector',)</t>
  </si>
  <si>
    <t>('best_model_settings',)</t>
  </si>
  <si>
    <t>('co2mpas.model.selector:define_selector_settings',)</t>
  </si>
  <si>
    <t>('error_settings',)</t>
  </si>
  <si>
    <t>('co2mpas.model.selector._errors:AM-wltp_h errors',)</t>
  </si>
  <si>
    <t>('data_in',)</t>
  </si>
  <si>
    <t>('models',)</t>
  </si>
  <si>
    <t>('select_models',)</t>
  </si>
  <si>
    <t>('calibrated_models',)</t>
  </si>
  <si>
    <t>('co2mpas.dispatcher.utils.dsp:map_list&lt;0&gt;',)</t>
  </si>
  <si>
    <t>('input/wltp_h',)</t>
  </si>
  <si>
    <t>('input/wltp_l',)</t>
  </si>
  <si>
    <t>('co2mpas.model.selector._error:AM-wltp_h error vs wltp_h',)</t>
  </si>
  <si>
    <t>('data',)</t>
  </si>
  <si>
    <t>('dn_limit',)</t>
  </si>
  <si>
    <t>('inputs',)</t>
  </si>
  <si>
    <t>('inputs_map',)</t>
  </si>
  <si>
    <t>('metrics',)</t>
  </si>
  <si>
    <t>('metrics_inputs',)</t>
  </si>
  <si>
    <t>('outputs',)</t>
  </si>
  <si>
    <t>('targets',)</t>
  </si>
  <si>
    <t>('up_limit',)</t>
  </si>
  <si>
    <t>('select_inputs',)</t>
  </si>
  <si>
    <t>('select_metrics_inputs',)</t>
  </si>
  <si>
    <t>('select_targets',)</t>
  </si>
  <si>
    <t>('inputs&lt;0&gt;',)</t>
  </si>
  <si>
    <t>('metrics_args',)</t>
  </si>
  <si>
    <t>('references',)</t>
  </si>
  <si>
    <t>('select_inputs&lt;0&gt;',)</t>
  </si>
  <si>
    <t>('inputs&lt;1&gt;',)</t>
  </si>
  <si>
    <t>('co2mpas.dispatcher.utils.dsp:combine_dicts',)</t>
  </si>
  <si>
    <t>('prediction_inputs',)</t>
  </si>
  <si>
    <t>('co2mpas.model.selector.define_sub_model:Electrics',)</t>
  </si>
  <si>
    <t>('co2mpas.model.physical.electrics:calculate_max_alternator_current',)</t>
  </si>
  <si>
    <t>('max_alternator_current',)</t>
  </si>
  <si>
    <t>('co2mpas.model.physical.electrics:define_electrics_model',)</t>
  </si>
  <si>
    <t>('co2mpas.model.physical.electrics:predict_vehicle_electrics',)</t>
  </si>
  <si>
    <t>('results',)</t>
  </si>
  <si>
    <t>('select_outputs',)</t>
  </si>
  <si>
    <t>('predictions',)</t>
  </si>
  <si>
    <t>('co2mpas.model.selector:make_metrics',)</t>
  </si>
  <si>
    <t>('errors',)</t>
  </si>
  <si>
    <t>('co2mpas.model.selector:check_limits',)</t>
  </si>
  <si>
    <t>('status',)</t>
  </si>
  <si>
    <t>('co2mpas.model.selector._error:AM-wltp_h error vs wltp_l',)</t>
  </si>
  <si>
    <t>('error/wltp_h',)</t>
  </si>
  <si>
    <t>('error/wltp_l',)</t>
  </si>
  <si>
    <t>('co2mpas.model.selector._errors:AM-wltp_l errors',)</t>
  </si>
  <si>
    <t>('co2mpas.model.selector._error:AM-wltp_l error vs wltp_h',)</t>
  </si>
  <si>
    <t>('co2mpas.model.selector._error:AM-wltp_l error vs wltp_l',)</t>
  </si>
  <si>
    <t>('sort_models',)</t>
  </si>
  <si>
    <t>('rank',)</t>
  </si>
  <si>
    <t>('get_best_model',)</t>
  </si>
  <si>
    <t>('model',)</t>
  </si>
  <si>
    <t>('at_model selector',)</t>
  </si>
  <si>
    <t>('co2mpas.model.selector.&lt;lambda&gt;:Automatic gear model',)</t>
  </si>
  <si>
    <t>('cmv_ch_model', 'CMV_Cold_Hot')</t>
  </si>
  <si>
    <t>('cmv_ch_model', 'accelerations')</t>
  </si>
  <si>
    <t>('cmv_ch_model', 'cycle_type')</t>
  </si>
  <si>
    <t>('cmv_ch_model', 'engine_speeds_out')</t>
  </si>
  <si>
    <t>(start,)</t>
  </si>
  <si>
    <t>('cmv_ch_model', 'stop_velocity')</t>
  </si>
  <si>
    <t>('cmv_ch_model', 'time_cold_hot_transition')</t>
  </si>
  <si>
    <t>('cmv_ch_model', 'times')</t>
  </si>
  <si>
    <t>('cmv_ch_model', 'velocities')</t>
  </si>
  <si>
    <t>('cmv_ch_model', 'velocity_speed_ratios')</t>
  </si>
  <si>
    <t>('cmv_ch_model', sink)</t>
  </si>
  <si>
    <t>('co2mpas.model.physical.gear_box.at_gear:correct_gear_v0',)</t>
  </si>
  <si>
    <t>('co2mpas.model.physical.gear_box.at_gear:default_specific_gear_shifting',)</t>
  </si>
  <si>
    <t>('co2mpas.model.physical.gear_box.at_gear:define_gear_filter',)</t>
  </si>
  <si>
    <t>('correct_gear',)</t>
  </si>
  <si>
    <t>('cmv_ch_model', 'correct_gear')</t>
  </si>
  <si>
    <t>('gear_filter',)</t>
  </si>
  <si>
    <t>('cmv_ch_model', 'gear_filter')</t>
  </si>
  <si>
    <t>('cmv_ch_model', 'co2mpas.model.physical.gear_box.at_gear:prediction_gears_gsm_hot_cold')</t>
  </si>
  <si>
    <t>('cmv_ch_model', 'gears')</t>
  </si>
  <si>
    <t>('co2mpas.model.physical.gear_box.at_gear:calibrate_mvl',)</t>
  </si>
  <si>
    <t>('co2mpas.model.physical.gear_box.at_gear:correct_gear_v1',)</t>
  </si>
  <si>
    <t>('co2mpas.model.physical.gear_box.at_gear:correct_gear_v2',)</t>
  </si>
  <si>
    <t>('co2mpas.model.physical.gear_box.at_gear:correct_gear_v3',)</t>
  </si>
  <si>
    <t>('cmv_model', 'accelerations')</t>
  </si>
  <si>
    <t>('gspv_model', 'accelerations')</t>
  </si>
  <si>
    <t>('gspv_ch_model', 'accelerations')</t>
  </si>
  <si>
    <t>('cmv_model', 'cycle_type')</t>
  </si>
  <si>
    <t>('gspv_model', 'cycle_type')</t>
  </si>
  <si>
    <t>('gspv_ch_model', 'cycle_type')</t>
  </si>
  <si>
    <t>('cmv_model', 'engine_speeds_out')</t>
  </si>
  <si>
    <t>('gspv_model', 'motive_powers')</t>
  </si>
  <si>
    <t>('gspv_ch_model', 'motive_powers')</t>
  </si>
  <si>
    <t>('cmv_model', 'stop_velocity')</t>
  </si>
  <si>
    <t>('gspv_model', 'stop_velocity')</t>
  </si>
  <si>
    <t>('gspv_ch_model', 'stop_velocity')</t>
  </si>
  <si>
    <t>('gspv_ch_model', 'time_cold_hot_transition')</t>
  </si>
  <si>
    <t>('cmv_model', 'times')</t>
  </si>
  <si>
    <t>('gspv_model', 'times')</t>
  </si>
  <si>
    <t>('gspv_ch_model', 'times')</t>
  </si>
  <si>
    <t>('cmv_model', 'velocities')</t>
  </si>
  <si>
    <t>('gspv_model', 'velocities')</t>
  </si>
  <si>
    <t>('gspv_ch_model', 'velocities')</t>
  </si>
  <si>
    <t>('cmv_model', 'velocity_speed_ratios')</t>
  </si>
  <si>
    <t>('gspv_model', 'velocity_speed_ratios')</t>
  </si>
  <si>
    <t>('gspv_ch_model', 'velocity_speed_ratios')</t>
  </si>
  <si>
    <t>('cmv_model', sink)</t>
  </si>
  <si>
    <t>('gspv_model', sink)</t>
  </si>
  <si>
    <t>('gspv_ch_model', sink)</t>
  </si>
  <si>
    <t>('cmv_model', 'correct_gear')</t>
  </si>
  <si>
    <t>('gspv_model', 'correct_gear')</t>
  </si>
  <si>
    <t>('gspv_ch_model', 'correct_gear')</t>
  </si>
  <si>
    <t>('cmv_model', 'gear_filter')</t>
  </si>
  <si>
    <t>('gspv_model', 'gear_filter')</t>
  </si>
  <si>
    <t>('gspv_ch_model', 'gear_filter')</t>
  </si>
  <si>
    <t>('clutch_torque_converter_model selector',)</t>
  </si>
  <si>
    <t>('co2mpas.model.selector._errors:CTCM-wltp_h errors',)</t>
  </si>
  <si>
    <t>('co2mpas.model.selector._error:CTCM-wltp_h error vs wltp_h',)</t>
  </si>
  <si>
    <t>('co2mpas.model.selector.&lt;lambda&gt;:Clutch and torque-converter',)</t>
  </si>
  <si>
    <t>('torque_converter', 'accelerations')</t>
  </si>
  <si>
    <t>('torque_converter', 'calibration_tc_speed_threshold')</t>
  </si>
  <si>
    <t>('torque_converter', 'engine_speeds_out_hot')</t>
  </si>
  <si>
    <t>('torque_converter', 'gear_box_speeds_in')</t>
  </si>
  <si>
    <t>('torque_converter', 'gears')</t>
  </si>
  <si>
    <t>('torque_converter', 'lock_up_tc_limits')</t>
  </si>
  <si>
    <t>('max_clutch_window_width',)</t>
  </si>
  <si>
    <t>('torque_converter', 'stop_velocity')</t>
  </si>
  <si>
    <t>('torque_converter', 'torque_converter_model')</t>
  </si>
  <si>
    <t>('torque_converter', 'velocities')</t>
  </si>
  <si>
    <t>('torque_converter', sink)</t>
  </si>
  <si>
    <t>('torque_converter', start)</t>
  </si>
  <si>
    <t>('torque_converter', 'co2mpas.model.physical.clutch_tc.torque_converter:predict_torque_converter_speeds_delta')</t>
  </si>
  <si>
    <t>('co2mpas.model.physical.clutch_tc:default_has_torque_converter',)</t>
  </si>
  <si>
    <t>('torque_converter', 'torque_converter_speeds_delta')</t>
  </si>
  <si>
    <t>('torque_converter', 'co2mpas.model.physical.clutch_tc.torque_converter:calibrate_torque_converter_model')</t>
  </si>
  <si>
    <t>('torque_converter', 'co2mpas.model.physical.clutch_tc.torque_converter:default_tc_k_factor_curve')</t>
  </si>
  <si>
    <t>('co2mpas.model.physical.engine:calculate_engine_speeds_out',)</t>
  </si>
  <si>
    <t>('torque_converter', 'engine_speeds_out')</t>
  </si>
  <si>
    <t>('torque_converter', 'k_factor_curve')</t>
  </si>
  <si>
    <t>('k_factor_curve',)</t>
  </si>
  <si>
    <t>('co2mpas.model.selector._error:CTCM-wltp_h error vs wltp_l',)</t>
  </si>
  <si>
    <t>('co2mpas.model.selector._errors:CTCM-wltp_l errors',)</t>
  </si>
  <si>
    <t>('co2mpas.model.selector._error:CTCM-wltp_l error vs wltp_h',)</t>
  </si>
  <si>
    <t>('co2mpas.model.selector._error:CTCM-wltp_l error vs wltp_l',)</t>
  </si>
  <si>
    <t>('co2_params selector',)</t>
  </si>
  <si>
    <t>('co2mpas.model.selector._errors:CP-wltp_h errors',)</t>
  </si>
  <si>
    <t>('co2mpas.model.selector._error:CP-wltp_h error vs wltp_h',)</t>
  </si>
  <si>
    <t>('co2mpas.model.selector.define_sub_model:Engine CO2 emission sub model',)</t>
  </si>
  <si>
    <t>('co2mpas.model.physical.engine.co2_emission:define_co2_params_calibrated',)</t>
  </si>
  <si>
    <t>('co2mpas.model.physical.engine.co2_emission:predict_co2_emissions',)</t>
  </si>
  <si>
    <t>('co2mpas.model.selector._error:CP-wltp_h error vs wltp_l',)</t>
  </si>
  <si>
    <t>('co2mpas.model.selector._errors:CP-wltp_l errors',)</t>
  </si>
  <si>
    <t>('co2mpas.model.selector._error:CP-wltp_l error vs wltp_h',)</t>
  </si>
  <si>
    <t>('co2mpas.model.selector._error:CP-wltp_l error vs wltp_l',)</t>
  </si>
  <si>
    <t>('co2mpas.model.selector:sort_models',)</t>
  </si>
  <si>
    <t>('rank&lt;0&gt;',)</t>
  </si>
  <si>
    <t>('co2mpas.model.selector.co2_params:calibrate_co2_params_all',)</t>
  </si>
  <si>
    <t>('ALL',)</t>
  </si>
  <si>
    <t>('co2mpas.model.selector._errors:CP-ALL errors',)</t>
  </si>
  <si>
    <t>('co2mpas.model.selector._error:CP-ALL error vs wltp_h',)</t>
  </si>
  <si>
    <t>('co2mpas.model.selector._error:CP-ALL error vs wltp_l',)</t>
  </si>
  <si>
    <t>('error/ALL',)</t>
  </si>
  <si>
    <t>('co2mpas.model.selector.co2_params:co2_sort_models',)</t>
  </si>
  <si>
    <t>('engine_cold_start_speed_model selector',)</t>
  </si>
  <si>
    <t>('co2mpas.model.selector._errors:ECSSM-wltp_h errors',)</t>
  </si>
  <si>
    <t>('co2mpas.model.selector._error:ECSSM-wltp_h error vs wltp_h',)</t>
  </si>
  <si>
    <t>('co2mpas.model.selector.define_sub_model:cold_start',)</t>
  </si>
  <si>
    <t>('co2mpas.model.physical.engine.cold_start:calculate_cold_start_speeds_delta',)</t>
  </si>
  <si>
    <t>('co2mpas.model.selector._error:ECSSM-wltp_h error vs wltp_l',)</t>
  </si>
  <si>
    <t>('co2mpas.model.selector._errors:ECSSM-wltp_l errors',)</t>
  </si>
  <si>
    <t>('co2mpas.model.selector._error:ECSSM-wltp_l error vs wltp_h',)</t>
  </si>
  <si>
    <t>('co2mpas.model.selector._error:ECSSM-wltp_l error vs wltp_l',)</t>
  </si>
  <si>
    <t>('engine_coolant_temperature_model selector',)</t>
  </si>
  <si>
    <t>('co2mpas.model.selector._errors:ECTM-wltp_h errors',)</t>
  </si>
  <si>
    <t>('co2mpas.model.selector._error:ECTM-wltp_h error vs wltp_h',)</t>
  </si>
  <si>
    <t>('co2mpas.model.selector.define_sub_model:thermal',)</t>
  </si>
  <si>
    <t>('co2mpas.model.physical.engine.thermal:predict_engine_coolant_temperatures',)</t>
  </si>
  <si>
    <t>('co2mpas.model.selector._error:ECTM-wltp_h error vs wltp_l',)</t>
  </si>
  <si>
    <t>('co2mpas.model.selector._errors:ECTM-wltp_l errors',)</t>
  </si>
  <si>
    <t>('co2mpas.model.selector._error:ECTM-wltp_l error vs wltp_h',)</t>
  </si>
  <si>
    <t>('co2mpas.model.selector._error:ECTM-wltp_l error vs wltp_l',)</t>
  </si>
  <si>
    <t>('engine_speed_model selector',)</t>
  </si>
  <si>
    <t>('co2mpas.model.selector._errors:ESM-wltp_h errors',)</t>
  </si>
  <si>
    <t>('co2mpas.model.selector._error:ESM-wltp_h error vs wltp_h',)</t>
  </si>
  <si>
    <t>('co2mpas.model.selector.define_sub_model:CO2MPAS physical model',)</t>
  </si>
  <si>
    <t>('co2mpas.model.selector._error:ESM-wltp_h error vs wltp_l',)</t>
  </si>
  <si>
    <t>('co2mpas.model.selector._errors:ESM-wltp_l errors',)</t>
  </si>
  <si>
    <t>('co2mpas.model.selector._error:ESM-wltp_l error vs wltp_h',)</t>
  </si>
  <si>
    <t>('co2mpas.model.selector._error:ESM-wltp_l error vs wltp_l',)</t>
  </si>
  <si>
    <t>('start_stop_model selector',)</t>
  </si>
  <si>
    <t>('co2mpas.model.selector._errors:SSM-wltp_h errors',)</t>
  </si>
  <si>
    <t>('co2mpas.model.selector._error:SSM-wltp_h error vs wltp_h',)</t>
  </si>
  <si>
    <t>('co2mpas.model.selector.define_sub_model:start_stop',)</t>
  </si>
  <si>
    <t>('co2mpas.model.physical.engine.start_stop:predict_engine_start_stop',)</t>
  </si>
  <si>
    <t>('co2mpas.model.selector._error:SSM-wltp_h error vs wltp_l',)</t>
  </si>
  <si>
    <t>('co2mpas.model.selector._errors:SSM-wltp_l errors',)</t>
  </si>
  <si>
    <t>('co2mpas.model.selector._error:SSM-wltp_l error vs wltp_h',)</t>
  </si>
  <si>
    <t>('co2mpas.model.selector._error:SSM-wltp_l error vs wltp_l',)</t>
  </si>
  <si>
    <t>('scores',)</t>
  </si>
  <si>
    <t>('co2mpas.model.selector:split_prediction_models',)</t>
  </si>
  <si>
    <t>('models_nedc_h',)</t>
  </si>
  <si>
    <t>('models_nedc_l',)</t>
  </si>
  <si>
    <t>('models_wltp_h',)</t>
  </si>
  <si>
    <t>('models_wltp_l',)</t>
  </si>
  <si>
    <t>('selections',)</t>
  </si>
  <si>
    <t>('co2mpas.batch.run_base:run_base', 'co2mpas.batch.run_base:CO2MPAS model', 'data.calibration.model_scores')</t>
  </si>
  <si>
    <t>('co2mpas.batch.run_base:run_base', 'co2mpas.batch.run_base:CO2MPAS model', 'data.prediction.models_nedc_h')</t>
  </si>
  <si>
    <t>('co2mpas.batch.run_base:run_base', 'co2mpas.batch.run_base:CO2MPAS model', 'data.prediction.models_nedc_l')</t>
  </si>
  <si>
    <t>('co2mpas.batch.run_base:run_base', 'co2mpas.batch.run_base:CO2MPAS model', 'data.prediction.models_wltp_h')</t>
  </si>
  <si>
    <t>('co2mpas.batch.run_base:run_base', 'co2mpas.batch.run_base:CO2MPAS model', 'data.prediction.models_wltp_l')</t>
  </si>
  <si>
    <t>('co2mpas.batch.run_base:run_base', 'co2mpas.batch.run_base:CO2MPAS model', 'data.prediction.wltp_h')</t>
  </si>
  <si>
    <t>('co2mpas.batch.run_base:run_base', 'co2mpas.batch.run_base:CO2MPAS model', 'data.prediction.wltp_l')</t>
  </si>
  <si>
    <t>('co2mpas.batch.run_base:run_base', 'co2mpas.batch.run_base:CO2MPAS model', 'predict_nedc_h')</t>
  </si>
  <si>
    <t>('cycle_model', 'co2mpas.model.physical.cycle.NEDC.nedc_cycle:NEDC cycle model', 'gear_box_type')</t>
  </si>
  <si>
    <t>('cycle_model', 'co2mpas.model.physical.cycle.NEDC.nedc_cycle:NEDC cycle model', 'k1')</t>
  </si>
  <si>
    <t>('cycle_model', 'co2mpas.model.physical.cycle.NEDC.nedc_cycle:NEDC cycle model', 'k2')</t>
  </si>
  <si>
    <t>('cycle_model', 'co2mpas.model.physical.cycle.NEDC.nedc_cycle:NEDC cycle model', 'time_sample_frequency')</t>
  </si>
  <si>
    <t>('cycle_model', 'co2mpas.model.physical.cycle.NEDC.nedc_cycle:NEDC cycle model', 'times')</t>
  </si>
  <si>
    <t>('cycle_model', 'co2mpas.model.physical.cycle.NEDC.nedc_cycle:NEDC cycle model', sink)</t>
  </si>
  <si>
    <t>('cycle_model', 'co2mpas.model.physical.cycle.NEDC.nedc_cycle:NEDC cycle model', 'initial_temperature')</t>
  </si>
  <si>
    <t>('cycle_model', 'co2mpas.model.physical.cycle.NEDC.nedc_cycle:NEDC cycle model', 'co2mpas.model.physical.cycle.NEDC:nedc_velocities')</t>
  </si>
  <si>
    <t>('cycle_model', 'co2mpas.model.physical.cycle.NEDC.nedc_cycle:NEDC cycle model', 'velocities')</t>
  </si>
  <si>
    <t>('electric_model', 'co2mpas.model.physical.electrics:define_alternator_status_model')</t>
  </si>
  <si>
    <t>('cycle_model', 'co2mpas.model.physical.cycle.NEDC.nedc_cycle:NEDC cycle model', 'max_time')</t>
  </si>
  <si>
    <t>('cycle_model', 'co2mpas.model.physical.cycle.NEDC.nedc_cycle:NEDC cycle model', 'k5')</t>
  </si>
  <si>
    <t>('cycle_model', 'co2mpas.model.physical.cycle.NEDC.nedc_cycle:NEDC cycle model', 'max_gear')</t>
  </si>
  <si>
    <t>('cycle_model', 'co2mpas.model.physical.cycle.NEDC.nedc_cycle:NEDC cycle model', 'nedc_gears')</t>
  </si>
  <si>
    <t>('cycle_model', 'co2mpas.model.physical.cycle.NEDC.nedc_cycle:NEDC cycle model', 'set_max_gear_as_default_k5')</t>
  </si>
  <si>
    <t>('gear_box_model', 'at_gear_shifting', 'cmv_ch_model', 'co2mpas.model.physical.gear_box.at_gear:prediction_gears_gsm_hot_cold')</t>
  </si>
  <si>
    <t>('engine_model', 'start_stop', 'gears')</t>
  </si>
  <si>
    <t>('clutch_torque_converter_model', 'torque_converter', 'co2mpas.model.physical.clutch_tc.torque_converter:predict_torque_converter_speeds_delta')</t>
  </si>
  <si>
    <t>('electric_model', 'co2mpas.model.physical.electrics:predict_vehicle_electrics')</t>
  </si>
  <si>
    <t>('engine_model', 'co2mpas.model.physical.engine.cold_start.cold_start:cold_start', 'co2mpas.model.physical.engine.cold_start:calculate_cold_start_speeds_delta')</t>
  </si>
  <si>
    <t>('co2mpas.batch.run_base:run_base', 'co2mpas.batch.run_base:CO2MPAS model', 'predict_nedc_l')</t>
  </si>
  <si>
    <t>('co2mpas.batch.run_base:run_base', 'co2mpas.batch.run_base:CO2MPAS model', 'predict_wltp_h')</t>
  </si>
  <si>
    <t>('cycle_model', 'co2mpas.model.physical.cycle.WLTP.wltp_cycle:WLTP cycle model', 'co2mpas.model.physical.cycle.WLTP.calculate_wltp_velocities:WLTP velocities model', 'road_loads')</t>
  </si>
  <si>
    <t>('cycle_model', 'co2mpas.model.physical.cycle.WLTP.wltp_cycle:WLTP cycle model', 'co2mpas.model.physical.cycle.WLTP.calculate_wltp_velocities:WLTP velocities model', 'co2mpas.model.physical.cycle.WLTP:calculate_unladen_mass')</t>
  </si>
  <si>
    <t>('cycle_model', 'co2mpas.model.physical.cycle.WLTP.wltp_cycle:WLTP cycle model', 'co2mpas.model.physical.cycle.WLTP.calculate_wltp_velocities:WLTP velocities model', 'unladen_mass')</t>
  </si>
  <si>
    <t>('cycle_model', 'co2mpas.model.physical.cycle.WLTP.wltp_cycle:WLTP cycle model', 'co2mpas.model.physical.cycle.WLTP.calculate_wltp_velocities:WLTP velocities model', 'co2mpas.model.physical.cycle.WLTP:calculate_wltp_class')</t>
  </si>
  <si>
    <t>('cycle_model', 'co2mpas.model.physical.cycle.WLTP.wltp_cycle:WLTP cycle model', 'co2mpas.model.physical.cycle.WLTP.calculate_wltp_velocities:WLTP velocities model', 'climbing_force')</t>
  </si>
  <si>
    <t>('cycle_model', 'co2mpas.model.physical.cycle.WLTP.wltp_cycle:WLTP cycle model', 'co2mpas.model.physical.cycle.WLTP.calculate_wltp_velocities:WLTP velocities model', 'wltp_class')</t>
  </si>
  <si>
    <t>('cycle_model', 'co2mpas.model.physical.cycle.WLTP.wltp_cycle:WLTP cycle model', 'co2mpas.model.physical.cycle.WLTP.calculate_wltp_velocities:WLTP velocities model', 'co2mpas.model.physical.cycle.WLTP:get_class_data')</t>
  </si>
  <si>
    <t>('cycle_model', 'co2mpas.model.physical.cycle.WLTP.wltp_cycle:WLTP cycle model', 'co2mpas.model.physical.cycle.WLTP.calculate_wltp_velocities:WLTP velocities model', 'class_data')</t>
  </si>
  <si>
    <t>('cycle_model', 'co2mpas.model.physical.cycle.WLTP.wltp_cycle:WLTP cycle model', 'co2mpas.model.physical.cycle.WLTP.calculate_wltp_velocities:WLTP velocities model', 'co2mpas.model.physical.cycle.WLTP:get_downscale_phases')</t>
  </si>
  <si>
    <t>('cycle_model', 'co2mpas.model.physical.cycle.WLTP.wltp_cycle:WLTP cycle model', 'co2mpas.model.physical.cycle.WLTP.calculate_wltp_velocities:WLTP velocities model', 'downscale_phases')</t>
  </si>
  <si>
    <t>('cycle_model', 'co2mpas.model.physical.cycle.WLTP.wltp_cycle:WLTP cycle model', 'co2mpas.model.physical.cycle.WLTP.calculate_wltp_velocities:WLTP velocities model', 'wltp.experiment:calc_default_resistance_coeffs')</t>
  </si>
  <si>
    <t>('cycle_model', 'co2mpas.model.physical.cycle.WLTP.wltp_cycle:WLTP cycle model', 'co2mpas.model.physical.cycle.WLTP.calculate_wltp_velocities:WLTP velocities model', 'co2mpas.model.physical.cycle.WLTP:get_class_velocities')</t>
  </si>
  <si>
    <t>('cycle_model', 'co2mpas.model.physical.cycle.WLTP.wltp_cycle:WLTP cycle model', 'co2mpas.model.physical.cycle.WLTP.calculate_wltp_velocities:WLTP velocities model', 'class_velocities')</t>
  </si>
  <si>
    <t>('cycle_model', 'co2mpas.model.physical.cycle.WLTP.wltp_cycle:WLTP cycle model', 'co2mpas.model.physical.cycle.WLTP.calculate_wltp_velocities:WLTP velocities model', 'co2mpas.model.physical.cycle.WLTP.calculate_wltp_velocities:calculate_class_powers')</t>
  </si>
  <si>
    <t>('co2mpas.model.physical.vehicle:calculate_accelerations',)</t>
  </si>
  <si>
    <t>('co2mpas.model.physical.vehicle:calculate_angle_slopes',)</t>
  </si>
  <si>
    <t>('splitting',)</t>
  </si>
  <si>
    <t>('co2mpas.model.physical.vehicle:calculate_aerodynamic_resistances',)</t>
  </si>
  <si>
    <t>('co2mpas.model.physical.vehicle:calculate_rolling_resistance',)</t>
  </si>
  <si>
    <t>('co2mpas.model.physical.vehicle:calculate_rotational_inertia_forces',)</t>
  </si>
  <si>
    <t>('co2mpas.model.physical.vehicle:calculate_velocity_resistances',)</t>
  </si>
  <si>
    <t>('aerodynamic_resistances',)</t>
  </si>
  <si>
    <t>('rolling_resistance',)</t>
  </si>
  <si>
    <t>('rotational_inertia_forces',)</t>
  </si>
  <si>
    <t>('velocity_resistances',)</t>
  </si>
  <si>
    <t>('co2mpas.model.physical.vehicle:calculate_motive_forces',)</t>
  </si>
  <si>
    <t>('motive_forces',)</t>
  </si>
  <si>
    <t>('co2mpas.model.physical.vehicle:calculate_motive_powers',)</t>
  </si>
  <si>
    <t>('cycle_model', 'co2mpas.model.physical.cycle.WLTP.wltp_cycle:WLTP cycle model', 'co2mpas.model.physical.cycle.WLTP.calculate_wltp_velocities:WLTP velocities model', 'class_powers')</t>
  </si>
  <si>
    <t>('cycle_model', 'co2mpas.model.physical.cycle.WLTP.wltp_cycle:WLTP cycle model', 'co2mpas.model.physical.cycle.WLTP.calculate_wltp_velocities:WLTP velocities model', 'co2mpas.model.physical.cycle.WLTP:calculate_downscale_factor')</t>
  </si>
  <si>
    <t>('cycle_model', 'co2mpas.model.physical.cycle.WLTP.wltp_cycle:WLTP cycle model', 'co2mpas.model.physical.cycle.WLTP.calculate_wltp_velocities:WLTP velocities model', 'downscale_factor')</t>
  </si>
  <si>
    <t>('cycle_model', 'co2mpas.model.physical.cycle.WLTP.wltp_cycle:WLTP cycle model', 'co2mpas.model.physical.cycle.WLTP.calculate_wltp_velocities:WLTP velocities model', 'co2mpas.model.physical.cycle.WLTP:wltp_velocities')</t>
  </si>
  <si>
    <t>('wheels_model', 'gears')</t>
  </si>
  <si>
    <t>('co2mpas.batch.run_base:run_base', 'co2mpas.batch.run_base:CO2MPAS model', 'predict_wltp_l')</t>
  </si>
  <si>
    <t>('co2mpas.batch.run_base:run_base', 'co2mpas.batch.run_base:CO2MPAS model', 'output.prediction.nedc_h')</t>
  </si>
  <si>
    <t>('co2mpas.batch.run_base:run_base', 'co2mpas.batch.run_base:CO2MPAS model', 'output.prediction.nedc_l')</t>
  </si>
  <si>
    <t>('co2mpas.batch.run_base:run_base', 'co2mpas.batch.run_base:CO2MPAS model', 'output.prediction.wltp_h')</t>
  </si>
  <si>
    <t>('co2mpas.batch.run_base:run_base', 'co2mpas.batch.run_base:CO2MPAS model', 'output.prediction.wltp_l')</t>
  </si>
  <si>
    <t>data.calibration.model_scores.model_selections</t>
  </si>
  <si>
    <t>#data.calibration.model_scores!B5(L):..(DR):LURD:["df", {"header": [0, 1, 2], "index_col": [0], "skiprows": [4]}]</t>
  </si>
  <si>
    <t>data.calibration.model_scores.models_uuid</t>
  </si>
  <si>
    <t>#data.calibration.model_scores!B83(L):..(DR):LURD:["df", {"header": [0], "index_col": [0]}]</t>
  </si>
  <si>
    <t>data.calibration.model_scores.param_selections</t>
  </si>
  <si>
    <t>#data.calibration.model_scores!B50(L):..(DR):LURD:["df", {"header": [0, 1], "index_col": [0], "skiprows": [3]}]</t>
  </si>
  <si>
    <t>data.calibration.model_scores.score_by_model</t>
  </si>
  <si>
    <t>#data.calibration.model_scores!B18(L):..(DR):LURD:["df", {"header": [0, 1], "index_col": [0], "skiprows": [3]}]</t>
  </si>
  <si>
    <t>data.calibration.model_scores.scores</t>
  </si>
  <si>
    <t>#data.calibration.model_scores!C32(L):..(DR):LURD:["df", {"header": [0, 1, 2], "index_col": [0, 1], "skiprows": [4]}]</t>
  </si>
  <si>
    <t>output.calibration.wltp_h.pa</t>
  </si>
  <si>
    <t>#output.calibration.wltp_h.pa!C2(L):..(DR):LURD:["df", {"header": [0], "index_col": [0, 1]}]</t>
  </si>
  <si>
    <t>output.calibration.wltp_h.ts</t>
  </si>
  <si>
    <t>#output.calibration.wltp_h.ts!A3(L):..(DR):LURD:["df", {"header": [0, 1]}]</t>
  </si>
  <si>
    <t>output.calibration.wltp_l.pa</t>
  </si>
  <si>
    <t>#output.calibration.wltp_l.pa!C2(L):..(DR):LURD:["df", {"header": [0], "index_col": [0, 1]}]</t>
  </si>
  <si>
    <t>output.calibration.wltp_l.ts</t>
  </si>
  <si>
    <t>#output.calibration.wltp_l.ts!A3(L):..(DR):LURD:["df", {"header": [0, 1]}]</t>
  </si>
  <si>
    <t>output.precondition.wltp_p.pa</t>
  </si>
  <si>
    <t>#output.precondition.wltp_p.pa!C2(L):..(DR):LURD:["df", {"header": [0], "index_col": [0, 1]}]</t>
  </si>
  <si>
    <t>output.prediction.nedc_h.pa</t>
  </si>
  <si>
    <t>#output.prediction.nedc_h.pa!C2(L):..(DR):LURD:["df", {"header": [0], "index_col": [0, 1]}]</t>
  </si>
  <si>
    <t>output.prediction.nedc_h.ts</t>
  </si>
  <si>
    <t>#output.prediction.nedc_h.ts!A3(L):..(DR):LURD:["df", {"header": [0, 1]}]</t>
  </si>
  <si>
    <t>output.prediction.nedc_l.pa</t>
  </si>
  <si>
    <t>#output.prediction.nedc_l.pa!C2(L):..(DR):LURD:["df", {"header": [0], "index_col": [0, 1]}]</t>
  </si>
  <si>
    <t>output.prediction.nedc_l.ts</t>
  </si>
  <si>
    <t>#output.prediction.nedc_l.ts!A3(L):..(DR):LURD:["df", {"header": [0, 1]}]</t>
  </si>
  <si>
    <t>output.prediction.wltp_h.pa</t>
  </si>
  <si>
    <t>#output.prediction.wltp_h.pa!C2(L):..(DR):LURD:["df", {"header": [0], "index_col": [0, 1]}]</t>
  </si>
  <si>
    <t>output.prediction.wltp_h.ts</t>
  </si>
  <si>
    <t>#output.prediction.wltp_h.ts!A3(L):..(DR):LURD:["df", {"header": [0, 1]}]</t>
  </si>
  <si>
    <t>output.prediction.wltp_l.pa</t>
  </si>
  <si>
    <t>#output.prediction.wltp_l.pa!C2(L):..(DR):LURD:["df", {"header": [0], "index_col": [0, 1]}]</t>
  </si>
  <si>
    <t>output.prediction.wltp_l.ts</t>
  </si>
  <si>
    <t>#output.prediction.wltp_l.ts!A3(L):..(DR):LURD:["df", {"header": [0, 1]}]</t>
  </si>
  <si>
    <t>proc_info.info</t>
  </si>
  <si>
    <t>#proc_info!B2(L):..(DR):LURD:["df", {"header": [0], "index_col": [0]}]</t>
  </si>
  <si>
    <t>proc_info.packages</t>
  </si>
  <si>
    <t>#proc_info!F2(L):..(DR):LURD:["df", {"header": [0], "index_col": [0]}]</t>
  </si>
  <si>
    <t>proc_info.pipe</t>
  </si>
  <si>
    <t>#proc_info!J2(L):..(DR):LURD:["df", {"header": [0], "index_col": [0]}]</t>
  </si>
  <si>
    <t>summary.comparison</t>
  </si>
  <si>
    <t>#summary!B51(L):..(DR):LURD:["df", {"header": [0, 1, 2], "index_col": [0], "skiprows": [4]}]</t>
  </si>
  <si>
    <t>summary.info</t>
  </si>
  <si>
    <t>#summary!B2(L):..(DR):LURD:["df", {"header": [0], "index_col": [0]}]</t>
  </si>
  <si>
    <t>summary.results</t>
  </si>
  <si>
    <t>#summary!D18(L):..(DR):LURD:["df", {"header": [0, 1, 2], "index_col": [0, 1, 2], "skiprows": [4]}]</t>
  </si>
  <si>
    <t>summary.selection</t>
  </si>
  <si>
    <t>#summary!B37(L):..(DR):LURD:["df", {"header": [0, 1, 2], "index_col": [0], "skiprows": [4]}]</t>
  </si>
</sst>
</file>

<file path=xl/styles.xml><?xml version="1.0" encoding="utf-8"?>
<styleSheet xmlns="http://schemas.openxmlformats.org/spreadsheetml/2006/main">
  <numFmts count="3">
    <numFmt formatCode="0.0000" numFmtId="164"/>
    <numFmt formatCode="0.0" numFmtId="165"/>
    <numFmt formatCode="[hh]:mm:ss" numFmtId="166"/>
  </numFmts>
  <fonts count="11">
    <font>
      <name val="Calibri"/>
      <family val="2"/>
      <color theme="1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i val="1"/>
      <sz val="11"/>
      <scheme val="minor"/>
    </font>
    <font>
      <name val="Calibri"/>
      <family val="2"/>
      <b val="1"/>
      <i val="1"/>
      <color theme="1"/>
      <sz val="11"/>
      <scheme val="minor"/>
    </font>
    <font>
      <name val="Calibri (Body)"/>
      <color theme="1"/>
      <sz val="11"/>
      <vertAlign val="subscript"/>
    </font>
    <font>
      <name val="Calibri"/>
      <family val="2"/>
      <color theme="1"/>
      <sz val="9"/>
      <scheme val="minor"/>
    </font>
    <font>
      <name val="Calibri"/>
      <family val="2"/>
      <b val="1"/>
      <color theme="1"/>
      <sz val="11"/>
      <vertAlign val="subscript"/>
      <scheme val="minor"/>
    </font>
    <font>
      <name val="Calibri"/>
      <family val="2"/>
      <b val="1"/>
      <i val="1"/>
      <color rgb="FF7F7F7F"/>
      <sz val="11"/>
      <scheme val="minor"/>
    </font>
    <font>
      <name val="Calibri"/>
      <family val="2"/>
      <color theme="1"/>
      <sz val="11"/>
      <vertAlign val="superscript"/>
      <scheme val="minor"/>
    </font>
    <font>
      <b val="1"/>
    </font>
  </fonts>
  <fills count="7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0" tint="-0.1499984740745262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2">
    <xf borderId="0" fillId="0" fontId="0" numFmtId="0"/>
    <xf borderId="0" fillId="0" fontId="0" numFmtId="0"/>
  </cellStyleXfs>
  <cellXfs count="56">
    <xf borderId="0" fillId="0" fontId="0" numFmtId="0" pivotButton="0" quotePrefix="0" xfId="0"/>
    <xf applyAlignment="1" applyProtection="1" borderId="1" fillId="2" fontId="2" numFmtId="0" pivotButton="0" quotePrefix="0" xfId="0">
      <alignment horizontal="center" vertical="center"/>
      <protection hidden="1" locked="1"/>
    </xf>
    <xf applyAlignment="1" applyProtection="1" borderId="1" fillId="3" fontId="1" numFmtId="0" pivotButton="0" quotePrefix="0" xfId="1">
      <alignment horizontal="center" vertical="center"/>
      <protection hidden="1" locked="1"/>
    </xf>
    <xf applyAlignment="1" applyProtection="1" borderId="0" fillId="0" fontId="2" numFmtId="0" pivotButton="0" quotePrefix="0" xfId="0">
      <alignment horizontal="center" vertical="center"/>
      <protection hidden="1" locked="1"/>
    </xf>
    <xf applyAlignment="1" applyProtection="1" borderId="0" fillId="0" fontId="2" numFmtId="0" pivotButton="0" quotePrefix="0" xfId="0">
      <alignment vertical="center"/>
      <protection hidden="1" locked="1"/>
    </xf>
    <xf applyAlignment="1" applyProtection="1" borderId="0" fillId="0" fontId="0" numFmtId="0" pivotButton="0" quotePrefix="0" xfId="0">
      <alignment vertical="center"/>
      <protection hidden="1" locked="1"/>
    </xf>
    <xf applyAlignment="1" applyProtection="1" borderId="1" fillId="3" fontId="3" numFmtId="0" pivotButton="0" quotePrefix="0" xfId="1">
      <alignment horizontal="center" vertical="center"/>
      <protection hidden="1" locked="1"/>
    </xf>
    <xf applyAlignment="1" applyProtection="1" borderId="0" fillId="0" fontId="0" numFmtId="0" pivotButton="0" quotePrefix="0" xfId="0">
      <alignment vertical="center"/>
      <protection hidden="1" locked="1"/>
    </xf>
    <xf applyAlignment="1" applyProtection="1" borderId="0" fillId="0" fontId="2" numFmtId="0" pivotButton="0" quotePrefix="0" xfId="0">
      <alignment horizontal="center" vertical="center"/>
      <protection hidden="1" locked="1"/>
    </xf>
    <xf applyAlignment="1" applyProtection="1" borderId="2" fillId="4" fontId="2" numFmtId="0" pivotButton="0" quotePrefix="0" xfId="0">
      <alignment horizontal="center" vertical="center"/>
      <protection hidden="1" locked="1"/>
    </xf>
    <xf applyAlignment="1" applyProtection="1" borderId="3" fillId="4" fontId="2" numFmtId="0" pivotButton="0" quotePrefix="0" xfId="0">
      <alignment horizontal="center" vertical="center"/>
      <protection hidden="1" locked="1"/>
    </xf>
    <xf applyAlignment="1" applyProtection="1" borderId="0" fillId="0" fontId="0" numFmtId="0" pivotButton="0" quotePrefix="0" xfId="0">
      <alignment horizontal="left" vertical="center"/>
      <protection hidden="1" locked="1"/>
    </xf>
    <xf applyAlignment="1" applyProtection="1" borderId="4" fillId="0" fontId="2" numFmtId="0" pivotButton="0" quotePrefix="0" xfId="0">
      <alignment horizontal="left" vertical="center"/>
      <protection hidden="1" locked="1"/>
    </xf>
    <xf applyAlignment="1" applyProtection="1" borderId="5" fillId="0" fontId="1" numFmtId="2" pivotButton="0" quotePrefix="0" xfId="1">
      <alignment horizontal="center" vertical="center"/>
      <protection hidden="1" locked="1"/>
    </xf>
    <xf applyAlignment="1" applyProtection="1" borderId="6" fillId="0" fontId="1" numFmtId="2" pivotButton="0" quotePrefix="0" xfId="1">
      <alignment horizontal="center" vertical="center"/>
      <protection hidden="1" locked="1"/>
    </xf>
    <xf applyAlignment="1" applyProtection="1" borderId="7" fillId="0" fontId="2" numFmtId="0" pivotButton="0" quotePrefix="0" xfId="0">
      <alignment horizontal="left" vertical="center"/>
      <protection hidden="1" locked="1"/>
    </xf>
    <xf applyAlignment="1" applyProtection="1" borderId="1" fillId="0" fontId="1" numFmtId="2" pivotButton="0" quotePrefix="0" xfId="1">
      <alignment horizontal="center" vertical="center"/>
      <protection hidden="1" locked="1"/>
    </xf>
    <xf applyAlignment="1" applyProtection="1" borderId="8" fillId="0" fontId="1" numFmtId="2" pivotButton="0" quotePrefix="0" xfId="1">
      <alignment horizontal="center" vertical="center"/>
      <protection hidden="1" locked="1"/>
    </xf>
    <xf applyAlignment="1" applyProtection="1" borderId="9" fillId="0" fontId="2" numFmtId="0" pivotButton="0" quotePrefix="0" xfId="0">
      <alignment horizontal="left" vertical="center"/>
      <protection hidden="1" locked="1"/>
    </xf>
    <xf applyAlignment="1" applyProtection="1" borderId="10" fillId="0" fontId="1" numFmtId="2" pivotButton="0" quotePrefix="0" xfId="1">
      <alignment horizontal="center" vertical="center"/>
      <protection hidden="1" locked="1"/>
    </xf>
    <xf applyAlignment="1" applyProtection="1" borderId="11" fillId="0" fontId="1" numFmtId="2" pivotButton="0" quotePrefix="0" xfId="1">
      <alignment horizontal="center" vertical="center"/>
      <protection hidden="1" locked="1"/>
    </xf>
    <xf applyAlignment="1" applyProtection="1" borderId="1" fillId="5" fontId="4" numFmtId="2" pivotButton="0" quotePrefix="0" xfId="1">
      <alignment horizontal="center" vertical="center"/>
      <protection hidden="1" locked="1"/>
    </xf>
    <xf applyAlignment="1" applyProtection="1" borderId="8" fillId="5" fontId="4" numFmtId="2" pivotButton="0" quotePrefix="0" xfId="1">
      <alignment horizontal="center" vertical="center"/>
      <protection hidden="1" locked="1"/>
    </xf>
    <xf applyAlignment="1" applyProtection="1" borderId="10" fillId="5" fontId="4" numFmtId="2" pivotButton="0" quotePrefix="0" xfId="1">
      <alignment horizontal="center" vertical="center"/>
      <protection hidden="1" locked="1"/>
    </xf>
    <xf applyAlignment="1" applyProtection="1" borderId="11" fillId="5" fontId="4" numFmtId="2" pivotButton="0" quotePrefix="0" xfId="1">
      <alignment horizontal="center" vertical="center"/>
      <protection hidden="1" locked="1"/>
    </xf>
    <xf applyAlignment="1" applyProtection="1" borderId="12" fillId="0" fontId="2" numFmtId="0" pivotButton="0" quotePrefix="0" xfId="0">
      <alignment horizontal="left" vertical="center"/>
      <protection hidden="1" locked="1"/>
    </xf>
    <xf applyAlignment="1" applyProtection="1" borderId="13" fillId="5" fontId="3" numFmtId="2" pivotButton="0" quotePrefix="0" xfId="1">
      <alignment horizontal="center" vertical="center"/>
      <protection hidden="1" locked="1"/>
    </xf>
    <xf applyAlignment="1" applyProtection="1" borderId="14" fillId="5" fontId="3" numFmtId="2" pivotButton="0" quotePrefix="0" xfId="1">
      <alignment horizontal="center" vertical="center"/>
      <protection hidden="1" locked="1"/>
    </xf>
    <xf applyAlignment="1" applyProtection="1" borderId="0" fillId="0" fontId="6" numFmtId="0" pivotButton="0" quotePrefix="0" xfId="0">
      <alignment horizontal="center" vertical="top"/>
      <protection hidden="1" locked="1"/>
    </xf>
    <xf applyAlignment="1" applyProtection="1" borderId="12" fillId="4" fontId="2" numFmtId="0" pivotButton="0" quotePrefix="0" xfId="0">
      <alignment horizontal="center" vertical="center"/>
      <protection hidden="1" locked="1"/>
    </xf>
    <xf applyAlignment="1" applyProtection="1" borderId="13" fillId="4" fontId="2" numFmtId="0" pivotButton="0" quotePrefix="0" xfId="0">
      <alignment horizontal="center" vertical="center"/>
      <protection hidden="1" locked="1"/>
    </xf>
    <xf applyAlignment="1" applyProtection="1" borderId="14" fillId="4" fontId="2" numFmtId="0" pivotButton="0" quotePrefix="0" xfId="0">
      <alignment horizontal="center" vertical="center"/>
      <protection hidden="1" locked="1"/>
    </xf>
    <xf applyAlignment="1" applyProtection="1" borderId="15" fillId="0" fontId="2" numFmtId="0" pivotButton="0" quotePrefix="0" xfId="0">
      <alignment horizontal="left" vertical="center"/>
      <protection hidden="1" locked="1"/>
    </xf>
    <xf applyAlignment="1" applyProtection="1" borderId="16" fillId="0" fontId="1" numFmtId="2" pivotButton="0" quotePrefix="0" xfId="1">
      <alignment horizontal="center" vertical="center"/>
      <protection hidden="1" locked="1"/>
    </xf>
    <xf applyAlignment="1" applyProtection="1" borderId="17" fillId="0" fontId="1" numFmtId="2" pivotButton="0" quotePrefix="0" xfId="1">
      <alignment horizontal="center" vertical="center"/>
      <protection hidden="1" locked="1"/>
    </xf>
    <xf applyAlignment="1" applyProtection="1" borderId="1" fillId="0" fontId="1" numFmtId="2" pivotButton="0" quotePrefix="0" xfId="1">
      <alignment horizontal="center" vertical="center"/>
      <protection hidden="1" locked="1"/>
    </xf>
    <xf applyAlignment="1" applyProtection="1" borderId="8" fillId="0" fontId="1" numFmtId="2" pivotButton="0" quotePrefix="0" xfId="1">
      <alignment horizontal="center" vertical="center"/>
      <protection hidden="1" locked="1"/>
    </xf>
    <xf applyAlignment="1" applyProtection="1" borderId="10" fillId="5" fontId="3" numFmtId="2" pivotButton="0" quotePrefix="0" xfId="1">
      <alignment horizontal="center" vertical="center"/>
      <protection hidden="1" locked="1"/>
    </xf>
    <xf applyAlignment="1" applyProtection="1" borderId="11" fillId="5" fontId="3" numFmtId="2" pivotButton="0" quotePrefix="0" xfId="1">
      <alignment horizontal="center" vertical="center"/>
      <protection hidden="1" locked="1"/>
    </xf>
    <xf applyAlignment="1" applyProtection="1" borderId="0" fillId="0" fontId="6" numFmtId="0" pivotButton="0" quotePrefix="0" xfId="0">
      <alignment horizontal="left" vertical="top"/>
      <protection hidden="1" locked="1"/>
    </xf>
    <xf applyAlignment="1" applyProtection="1" borderId="0" fillId="0" fontId="8" numFmtId="0" pivotButton="0" quotePrefix="0" xfId="1">
      <alignment horizontal="right" vertical="center"/>
      <protection hidden="1" locked="1"/>
    </xf>
    <xf applyAlignment="1" applyProtection="1" borderId="0" fillId="0" fontId="8" numFmtId="0" pivotButton="0" quotePrefix="0" xfId="1">
      <alignment vertical="center"/>
      <protection hidden="1" locked="1"/>
    </xf>
    <xf applyAlignment="1" applyProtection="1" borderId="0" fillId="0" fontId="2" numFmtId="0" pivotButton="0" quotePrefix="0" xfId="0">
      <alignment horizontal="right" vertical="center"/>
      <protection hidden="1" locked="1"/>
    </xf>
    <xf applyAlignment="1" applyProtection="1" borderId="0" fillId="0" fontId="1" numFmtId="0" pivotButton="0" quotePrefix="0" xfId="1">
      <alignment vertical="center"/>
      <protection hidden="1" locked="1"/>
    </xf>
    <xf applyAlignment="1" applyProtection="1" borderId="16" fillId="0" fontId="1" numFmtId="2" pivotButton="0" quotePrefix="0" xfId="1">
      <alignment horizontal="center" vertical="center"/>
      <protection hidden="1" locked="1"/>
    </xf>
    <xf applyAlignment="1" applyProtection="1" borderId="17" fillId="0" fontId="1" numFmtId="2" pivotButton="0" quotePrefix="0" xfId="1">
      <alignment horizontal="center" vertical="center"/>
      <protection hidden="1" locked="1"/>
    </xf>
    <xf applyAlignment="1" applyProtection="1" borderId="10" fillId="0" fontId="1" numFmtId="2" pivotButton="0" quotePrefix="0" xfId="1">
      <alignment horizontal="center" vertical="center"/>
      <protection hidden="1" locked="1"/>
    </xf>
    <xf applyAlignment="1" applyProtection="1" borderId="11" fillId="0" fontId="1" numFmtId="2" pivotButton="0" quotePrefix="0" xfId="1">
      <alignment horizontal="center" vertical="center"/>
      <protection hidden="1" locked="1"/>
    </xf>
    <xf applyAlignment="1" applyProtection="1" borderId="1" fillId="6" fontId="2" numFmtId="0" pivotButton="0" quotePrefix="0" xfId="0">
      <alignment horizontal="center" vertical="center"/>
      <protection hidden="1" locked="1"/>
    </xf>
    <xf applyAlignment="1" applyProtection="1" borderId="1" fillId="0" fontId="2" numFmtId="0" pivotButton="0" quotePrefix="0" xfId="0">
      <alignment horizontal="left" vertical="center"/>
      <protection hidden="1" locked="1"/>
    </xf>
    <xf applyAlignment="1" applyProtection="1" borderId="1" fillId="0" fontId="2" numFmtId="0" pivotButton="0" quotePrefix="0" xfId="0">
      <alignment horizontal="left" vertical="center"/>
      <protection hidden="1" locked="1"/>
    </xf>
    <xf applyAlignment="1" applyProtection="1" borderId="1" fillId="0" fontId="1" numFmtId="164" pivotButton="0" quotePrefix="0" xfId="1">
      <alignment horizontal="center" vertical="center"/>
      <protection hidden="1" locked="1"/>
    </xf>
    <xf applyAlignment="1" applyProtection="1" borderId="1" fillId="0" fontId="1" numFmtId="165" pivotButton="0" quotePrefix="0" xfId="1">
      <alignment horizontal="center" vertical="center"/>
      <protection hidden="1" locked="1"/>
    </xf>
    <xf applyAlignment="1" applyProtection="1" borderId="0" fillId="0" fontId="0" numFmtId="0" pivotButton="0" quotePrefix="0" xfId="0">
      <alignment vertical="center"/>
      <protection hidden="1" locked="1"/>
    </xf>
    <xf applyAlignment="1" borderId="18" fillId="0" fontId="10" numFmtId="0" pivotButton="0" quotePrefix="0" xfId="0">
      <alignment horizontal="center" vertical="top"/>
    </xf>
    <xf borderId="0" fillId="0" fontId="0" numFmtId="166" pivotButton="0" quotePrefix="0" xfId="0"/>
  </cellXfs>
  <cellStyles count="2">
    <cellStyle builtinId="0" name="Normal" xfId="0"/>
    <cellStyle builtinId="53" name="Explanatory Text" xfId="1"/>
  </cellStyles>
  <dxfs count="4"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sharedStrings.xml" Type="http://schemas.openxmlformats.org/officeDocument/2006/relationships/sharedStrings"/><Relationship Id="rId24" Target="styles.xml" Type="http://schemas.openxmlformats.org/officeDocument/2006/relationships/styles"/><Relationship Id="rId25" Target="theme/theme1.xml" Type="http://schemas.openxmlformats.org/officeDocument/2006/relationships/theme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Generator current [A]</a:t>
            </a:r>
          </a:p>
        </rich>
      </tx>
    </title>
    <plotArea>
      <scatterChart>
        <ser>
          <idx val="0"/>
          <order val="0"/>
          <tx>
            <v>output.prediction.nedc_h.ts/alternator_currents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output.prediction.nedc_h.ts!$A$3:$A$1182</f>
            </numRef>
          </xVal>
          <yVal>
            <numRef>
              <f>output.prediction.nedc_h.ts!$X$3:$X$1182</f>
            </numRef>
          </yVal>
        </ser>
        <ser>
          <idx val="1"/>
          <order val="1"/>
          <tx>
            <v>output.prediction.nedc_h.ts/target.alternator_currents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output.prediction.nedc_h.ts!$A$3:$A$1182</f>
            </numRef>
          </xVal>
          <yVal>
            <numRef>
              <f>output.prediction.nedc_h.ts!$W$3:$W$1182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Generator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Battery current [A]</a:t>
            </a:r>
          </a:p>
        </rich>
      </tx>
    </title>
    <plotArea>
      <scatterChart>
        <ser>
          <idx val="0"/>
          <order val="0"/>
          <tx>
            <v>output.prediction.nedc_h.ts/battery_currents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output.prediction.nedc_h.ts!$A$3:$A$1182</f>
            </numRef>
          </xVal>
          <yVal>
            <numRef>
              <f>output.prediction.nedc_h.ts!$AA$3:$AA$1182</f>
            </numRef>
          </yVal>
        </ser>
        <ser>
          <idx val="1"/>
          <order val="1"/>
          <tx>
            <v>output.prediction.nedc_h.ts/target.battery_currents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output.prediction.nedc_h.ts!$A$3:$A$1182</f>
            </numRef>
          </xVal>
          <yVal>
            <numRef>
              <f>output.prediction.nedc_h.ts!$Z$3:$Z$1182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Battery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temperature [°C]</a:t>
            </a:r>
          </a:p>
        </rich>
      </tx>
    </title>
    <plotArea>
      <scatterChart>
        <ser>
          <idx val="0"/>
          <order val="0"/>
          <tx>
            <v>output.prediction.nedc_h.ts/engine_coolant_temperatures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output.prediction.nedc_h.ts!$A$3:$A$1182</f>
            </numRef>
          </xVal>
          <yVal>
            <numRef>
              <f>output.prediction.nedc_h.ts!$AC$3:$AC$1182</f>
            </numRef>
          </yVal>
        </ser>
        <ser>
          <idx val="1"/>
          <order val="1"/>
          <tx>
            <v>output.prediction.nedc_h.ts/target.engine_coolant_temperatures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output.prediction.nedc_h.ts!$A$3:$A$1182</f>
            </numRef>
          </xVal>
          <yVal>
            <numRef>
              <f>output.prediction.nedc_h.ts!$AB$3:$AB$1182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power [kW]</a:t>
            </a:r>
          </a:p>
        </rich>
      </tx>
    </title>
    <plotArea>
      <scatterChart>
        <ser>
          <idx val="0"/>
          <order val="0"/>
          <tx>
            <v>output.prediction.nedc_h.ts/engine_powers_out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output.prediction.nedc_h.ts!$A$3:$A$1182</f>
            </numRef>
          </xVal>
          <yVal>
            <numRef>
              <f>output.prediction.nedc_h.ts!$AT$3:$AT$1182</f>
            </numRef>
          </yVal>
        </ser>
        <ser>
          <idx val="1"/>
          <order val="1"/>
          <tx>
            <v>output.prediction.nedc_h.ts/target.engine_powers_out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output.prediction.nedc_h.ts!$A$3:$A$1182</f>
            </numRef>
          </xVal>
          <yVal>
            <numRef>
              <f>output.prediction.nedc_h.ts!$AS$3:$AS$1182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power [kW]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speed [RPM]</a:t>
            </a:r>
          </a:p>
        </rich>
      </tx>
    </title>
    <plotArea>
      <scatterChart>
        <ser>
          <idx val="0"/>
          <order val="0"/>
          <tx>
            <v>output.prediction.nedc_h.ts/engine_speeds_out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output.prediction.nedc_h.ts!$A$3:$A$1182</f>
            </numRef>
          </xVal>
          <yVal>
            <numRef>
              <f>output.prediction.nedc_h.ts!$AO$3:$AO$1182</f>
            </numRef>
          </yVal>
        </ser>
        <ser>
          <idx val="1"/>
          <order val="1"/>
          <tx>
            <v>output.prediction.nedc_h.ts/target.engine_speeds_out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output.prediction.nedc_h.ts!$A$3:$A$1182</f>
            </numRef>
          </xVal>
          <yVal>
            <numRef>
              <f>output.prediction.nedc_h.ts!$AN$3:$AN$1182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speed [RPM]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Fuel consumption</a:t>
            </a:r>
          </a:p>
        </rich>
      </tx>
    </title>
    <plotArea>
      <scatterChart>
        <ser>
          <idx val="0"/>
          <order val="0"/>
          <tx>
            <v>output.prediction.nedc_h.ts/fuel_consumptions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output.prediction.nedc_h.ts!$A$3:$A$1182</f>
            </numRef>
          </xVal>
          <yVal>
            <numRef>
              <f>output.prediction.nedc_h.ts!$BC$3:$BC$1182</f>
            </numRef>
          </yVal>
        </ser>
        <ser>
          <idx val="1"/>
          <order val="1"/>
          <tx>
            <v>output.prediction.nedc_h.ts/target.fuel_consumptions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output.prediction.nedc_h.ts!$A$3:$A$1182</f>
            </numRef>
          </xVal>
          <yVal>
            <numRef>
              <f>output.prediction.nedc_h.ts!$BB$3:$BB$1182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Fuel consumption [g/s]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Gear box temperature [°C]</a:t>
            </a:r>
          </a:p>
        </rich>
      </tx>
    </title>
    <plotArea>
      <scatterChart>
        <ser>
          <idx val="0"/>
          <order val="0"/>
          <tx>
            <v>output.prediction.nedc_h.ts/gear_box_temperatures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output.prediction.nedc_h.ts!$A$3:$A$1182</f>
            </numRef>
          </xVal>
          <yVal>
            <numRef>
              <f>output.prediction.nedc_h.ts!$S$3:$S$1182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Gear box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State of charge [%]</a:t>
            </a:r>
          </a:p>
        </rich>
      </tx>
    </title>
    <plotArea>
      <scatterChart>
        <ser>
          <idx val="0"/>
          <order val="0"/>
          <tx>
            <v>output.prediction.nedc_h.ts/state_of_charges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output.prediction.nedc_h.ts!$A$3:$A$1182</f>
            </numRef>
          </xVal>
          <yVal>
            <numRef>
              <f>output.prediction.nedc_h.ts!$AG$3:$AG$1182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State of charge [%]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Velocity [km/h]</a:t>
            </a:r>
          </a:p>
        </rich>
      </tx>
    </title>
    <plotArea>
      <scatterChart>
        <ser>
          <idx val="0"/>
          <order val="0"/>
          <tx>
            <v>output.prediction.nedc_h.ts/input.velocities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output.prediction.nedc_h.ts!$A$3:$A$1182</f>
            </numRef>
          </xVal>
          <yVal>
            <numRef>
              <f>output.prediction.nedc_h.ts!$B$3:$B$1182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Velocity [km/h]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Velocity [km/h]</a:t>
            </a:r>
          </a:p>
        </rich>
      </tx>
    </title>
    <plotArea>
      <scatterChart>
        <ser>
          <idx val="0"/>
          <order val="0"/>
          <tx>
            <v>output.prediction.nedc_l.ts/velocities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output.prediction.nedc_l.ts!$A$3:$A$1183</f>
            </numRef>
          </xVal>
          <yVal>
            <numRef>
              <f>output.prediction.nedc_l.ts!$D$3:$D$1183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Velocity [km/h]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Generator current [A]</a:t>
            </a:r>
          </a:p>
        </rich>
      </tx>
    </title>
    <plotArea>
      <scatterChart>
        <ser>
          <idx val="0"/>
          <order val="0"/>
          <tx>
            <v>output.calibration.wltp_h.ts/input.alternator_currents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output.calibration.wltp_h.ts!$E$3:$E$1802</f>
            </numRef>
          </xVal>
          <yVal>
            <numRef>
              <f>output.calibration.wltp_h.ts!$A$3:$A$1802</f>
            </numRef>
          </yVal>
        </ser>
        <ser>
          <idx val="1"/>
          <order val="1"/>
          <tx>
            <v>output.prediction.wltp_h.ts/alternator_currents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output.prediction.wltp_h.ts!$W$3:$W$1803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Generator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Battery current [A]</a:t>
            </a:r>
          </a:p>
        </rich>
      </tx>
    </title>
    <plotArea>
      <scatterChart>
        <ser>
          <idx val="0"/>
          <order val="0"/>
          <tx>
            <v>output.calibration.wltp_h.ts/input.battery_currents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output.calibration.wltp_h.ts!$E$3:$E$1802</f>
            </numRef>
          </xVal>
          <yVal>
            <numRef>
              <f>output.calibration.wltp_h.ts!$B$3:$B$1802</f>
            </numRef>
          </yVal>
        </ser>
        <ser>
          <idx val="1"/>
          <order val="1"/>
          <tx>
            <v>output.prediction.wltp_h.ts/battery_currents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output.prediction.wltp_h.ts!$Y$3:$Y$1803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Battery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temperature [°C]</a:t>
            </a:r>
          </a:p>
        </rich>
      </tx>
    </title>
    <plotArea>
      <scatterChart>
        <ser>
          <idx val="0"/>
          <order val="0"/>
          <tx>
            <v>output.calibration.wltp_h.ts/input.engine_coolant_temperatures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output.calibration.wltp_h.ts!$E$3:$E$1802</f>
            </numRef>
          </xVal>
          <yVal>
            <numRef>
              <f>output.calibration.wltp_h.ts!$C$3:$C$1802</f>
            </numRef>
          </yVal>
        </ser>
        <ser>
          <idx val="1"/>
          <order val="1"/>
          <tx>
            <v>output.prediction.wltp_h.ts/engine_coolant_temperatures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output.prediction.wltp_h.ts!$Z$3:$Z$1803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power [kW]</a:t>
            </a:r>
          </a:p>
        </rich>
      </tx>
    </title>
    <plotArea>
      <scatterChart>
        <ser>
          <idx val="0"/>
          <order val="0"/>
          <tx>
            <v>output.calibration.wltp_h.ts/engine_powers_out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output.calibration.wltp_h.ts!$E$3:$E$1802</f>
            </numRef>
          </xVal>
          <yVal>
            <numRef>
              <f>output.calibration.wltp_h.ts!$AN$3:$AN$1802</f>
            </numRef>
          </yVal>
        </ser>
        <ser>
          <idx val="1"/>
          <order val="1"/>
          <tx>
            <v>output.prediction.wltp_h.ts/engine_powers_out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output.prediction.wltp_h.ts!$AP$3:$AP$1803</f>
            </numRef>
          </yVal>
        </ser>
        <ser>
          <idx val="2"/>
          <order val="2"/>
          <tx>
            <v>output.prediction.wltp_h.ts/target.engine_powers_out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output.prediction.wltp_h.ts!$AO$3:$AO$1803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power [kW]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speed [RPM]</a:t>
            </a:r>
          </a:p>
        </rich>
      </tx>
    </title>
    <plotArea>
      <scatterChart>
        <ser>
          <idx val="0"/>
          <order val="0"/>
          <tx>
            <v>output.calibration.wltp_h.ts/input.engine_speeds_out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output.calibration.wltp_h.ts!$E$3:$E$1802</f>
            </numRef>
          </xVal>
          <yVal>
            <numRef>
              <f>output.calibration.wltp_h.ts!$D$3:$D$1802</f>
            </numRef>
          </yVal>
        </ser>
        <ser>
          <idx val="1"/>
          <order val="1"/>
          <tx>
            <v>output.prediction.wltp_h.ts/engine_speeds_out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output.prediction.wltp_h.ts!$AK$3:$AK$1803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speed [RPM]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Fuel consumption</a:t>
            </a:r>
          </a:p>
        </rich>
      </tx>
    </title>
    <plotArea>
      <scatterChart>
        <ser>
          <idx val="0"/>
          <order val="0"/>
          <tx>
            <v>output.calibration.wltp_h.ts/fuel_consumptions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output.calibration.wltp_h.ts!$E$3:$E$1802</f>
            </numRef>
          </xVal>
          <yVal>
            <numRef>
              <f>output.calibration.wltp_h.ts!$AV$3:$AV$1802</f>
            </numRef>
          </yVal>
        </ser>
        <ser>
          <idx val="1"/>
          <order val="1"/>
          <tx>
            <v>output.prediction.wltp_h.ts/fuel_consumptions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output.prediction.wltp_h.ts!$AY$3:$AY$1803</f>
            </numRef>
          </yVal>
        </ser>
        <ser>
          <idx val="2"/>
          <order val="2"/>
          <tx>
            <v>output.prediction.wltp_h.ts/target.fuel_consumptions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output.prediction.wltp_h.ts!$AX$3:$AX$1803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Fuel consumption [g/s]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Gear box temperature [°C]</a:t>
            </a:r>
          </a:p>
        </rich>
      </tx>
    </title>
    <plotArea>
      <scatterChart>
        <ser>
          <idx val="0"/>
          <order val="0"/>
          <tx>
            <v>output.calibration.wltp_h.ts/gear_box_temperatures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output.calibration.wltp_h.ts!$E$3:$E$1802</f>
            </numRef>
          </xVal>
          <yVal>
            <numRef>
              <f>output.calibration.wltp_h.ts!$AG$3:$AG$1802</f>
            </numRef>
          </yVal>
        </ser>
        <ser>
          <idx val="1"/>
          <order val="1"/>
          <tx>
            <v>output.prediction.wltp_h.ts/gear_box_temperatures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output.prediction.wltp_h.ts!$S$3:$S$1803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Gear box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State of charge [%]</a:t>
            </a:r>
          </a:p>
        </rich>
      </tx>
    </title>
    <plotArea>
      <scatterChart>
        <ser>
          <idx val="0"/>
          <order val="0"/>
          <tx>
            <v>output.calibration.wltp_h.ts/state_of_charges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output.calibration.wltp_h.ts!$E$3:$E$1802</f>
            </numRef>
          </xVal>
          <yVal>
            <numRef>
              <f>output.calibration.wltp_h.ts!$M$3:$M$1802</f>
            </numRef>
          </yVal>
        </ser>
        <ser>
          <idx val="1"/>
          <order val="1"/>
          <tx>
            <v>output.prediction.wltp_h.ts/state_of_charges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output.prediction.wltp_h.ts!$AD$3:$AD$1803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State of charge [%]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Velocity [km/h]</a:t>
            </a:r>
          </a:p>
        </rich>
      </tx>
    </title>
    <plotArea>
      <scatterChart>
        <ser>
          <idx val="0"/>
          <order val="0"/>
          <tx>
            <v>output.calibration.wltp_h.ts/input.velocities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output.calibration.wltp_h.ts!$E$3:$E$1802</f>
            </numRef>
          </xVal>
          <yVal>
            <numRef>
              <f>output.calibration.wltp_h.ts!$F$3:$F$1802</f>
            </numRef>
          </yVal>
        </ser>
        <ser>
          <idx val="1"/>
          <order val="1"/>
          <tx>
            <v>output.prediction.wltp_h.ts/velocities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output.prediction.wltp_h.ts!$E$3:$E$1803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Velocity [km/h]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/><Relationship Id="rId2" Target="/xl/charts/chart2.xml" Type="http://schemas.openxmlformats.org/officeDocument/2006/relationships/chart"/><Relationship Id="rId3" Target="/xl/charts/chart3.xml" Type="http://schemas.openxmlformats.org/officeDocument/2006/relationships/chart"/><Relationship Id="rId4" Target="/xl/charts/chart4.xml" Type="http://schemas.openxmlformats.org/officeDocument/2006/relationships/chart"/><Relationship Id="rId5" Target="/xl/charts/chart5.xml" Type="http://schemas.openxmlformats.org/officeDocument/2006/relationships/chart"/><Relationship Id="rId6" Target="/xl/charts/chart6.xml" Type="http://schemas.openxmlformats.org/officeDocument/2006/relationships/chart"/><Relationship Id="rId7" Target="/xl/charts/chart7.xml" Type="http://schemas.openxmlformats.org/officeDocument/2006/relationships/chart"/><Relationship Id="rId8" Target="/xl/charts/chart8.xml" Type="http://schemas.openxmlformats.org/officeDocument/2006/relationships/chart"/><Relationship Id="rId9" Target="/xl/charts/chart9.xml" Type="http://schemas.openxmlformats.org/officeDocument/2006/relationships/chart"/></Relationships>
</file>

<file path=xl/drawings/_rels/drawing2.xml.rels><Relationships xmlns="http://schemas.openxmlformats.org/package/2006/relationships"><Relationship Id="rId1" Target="/xl/charts/chart10.xml" Type="http://schemas.openxmlformats.org/officeDocument/2006/relationships/chart"/></Relationships>
</file>

<file path=xl/drawings/_rels/drawing3.xml.rels><Relationships xmlns="http://schemas.openxmlformats.org/package/2006/relationships"><Relationship Id="rId1" Target="/xl/charts/chart11.xml" Type="http://schemas.openxmlformats.org/officeDocument/2006/relationships/chart"/><Relationship Id="rId2" Target="/xl/charts/chart12.xml" Type="http://schemas.openxmlformats.org/officeDocument/2006/relationships/chart"/><Relationship Id="rId3" Target="/xl/charts/chart13.xml" Type="http://schemas.openxmlformats.org/officeDocument/2006/relationships/chart"/><Relationship Id="rId4" Target="/xl/charts/chart14.xml" Type="http://schemas.openxmlformats.org/officeDocument/2006/relationships/chart"/><Relationship Id="rId5" Target="/xl/charts/chart15.xml" Type="http://schemas.openxmlformats.org/officeDocument/2006/relationships/chart"/><Relationship Id="rId6" Target="/xl/charts/chart16.xml" Type="http://schemas.openxmlformats.org/officeDocument/2006/relationships/chart"/><Relationship Id="rId7" Target="/xl/charts/chart17.xml" Type="http://schemas.openxmlformats.org/officeDocument/2006/relationships/chart"/><Relationship Id="rId8" Target="/xl/charts/chart18.xml" Type="http://schemas.openxmlformats.org/officeDocument/2006/relationships/chart"/><Relationship Id="rId9" Target="/xl/charts/chart19.xml" Type="http://schemas.openxmlformats.org/officeDocument/2006/relationships/chart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4878000" cy="28584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0</col>
      <colOff>0</colOff>
      <row>15</row>
      <rowOff>0</rowOff>
    </from>
    <ext cx="4878000" cy="28584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0</col>
      <colOff>0</colOff>
      <row>30</row>
      <rowOff>0</rowOff>
    </from>
    <ext cx="4878000" cy="28584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8</col>
      <colOff>0</colOff>
      <row>0</row>
      <rowOff>0</rowOff>
    </from>
    <ext cx="4878000" cy="28584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8</col>
      <colOff>0</colOff>
      <row>15</row>
      <rowOff>0</rowOff>
    </from>
    <ext cx="4878000" cy="28584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8</col>
      <colOff>0</colOff>
      <row>30</row>
      <rowOff>0</rowOff>
    </from>
    <ext cx="4878000" cy="28584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16</col>
      <colOff>0</colOff>
      <row>0</row>
      <rowOff>0</rowOff>
    </from>
    <ext cx="4878000" cy="28584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16</col>
      <colOff>0</colOff>
      <row>15</row>
      <rowOff>0</rowOff>
    </from>
    <ext cx="4878000" cy="28584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16</col>
      <colOff>0</colOff>
      <row>30</row>
      <rowOff>0</rowOff>
    </from>
    <ext cx="4878000" cy="28584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4878000" cy="28584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4878000" cy="28584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0</col>
      <colOff>0</colOff>
      <row>15</row>
      <rowOff>0</rowOff>
    </from>
    <ext cx="4878000" cy="28584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0</col>
      <colOff>0</colOff>
      <row>30</row>
      <rowOff>0</rowOff>
    </from>
    <ext cx="4878000" cy="28584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8</col>
      <colOff>0</colOff>
      <row>0</row>
      <rowOff>0</rowOff>
    </from>
    <ext cx="4878000" cy="28584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8</col>
      <colOff>0</colOff>
      <row>15</row>
      <rowOff>0</rowOff>
    </from>
    <ext cx="4878000" cy="28584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8</col>
      <colOff>0</colOff>
      <row>30</row>
      <rowOff>0</rowOff>
    </from>
    <ext cx="4878000" cy="28584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16</col>
      <colOff>0</colOff>
      <row>0</row>
      <rowOff>0</rowOff>
    </from>
    <ext cx="4878000" cy="28584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16</col>
      <colOff>0</colOff>
      <row>15</row>
      <rowOff>0</rowOff>
    </from>
    <ext cx="4878000" cy="28584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16</col>
      <colOff>0</colOff>
      <row>30</row>
      <rowOff>0</rowOff>
    </from>
    <ext cx="4878000" cy="28584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_rels/sheet5.xml.rels><Relationships xmlns="http://schemas.openxmlformats.org/package/2006/relationships"><Relationship Id="rId1" Target="/xl/drawings/drawing2.xml" Type="http://schemas.openxmlformats.org/officeDocument/2006/relationships/drawing"/></Relationships>
</file>

<file path=xl/worksheets/_rels/sheet6.xml.rels><Relationships xmlns="http://schemas.openxmlformats.org/package/2006/relationships"><Relationship Id="rId1" Target="/xl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43"/>
  <sheetViews>
    <sheetView showGridLines="0" showRowColHeaders="0" showRuler="0" tabSelected="1" view="pageLayout" workbookViewId="0">
      <selection activeCell="B1" sqref="B1"/>
    </sheetView>
  </sheetViews>
  <sheetFormatPr baseColWidth="8" customHeight="1" defaultColWidth="0" defaultRowHeight="15" outlineLevelCol="0" zeroHeight="1"/>
  <cols>
    <col bestFit="1" customWidth="1" max="1" min="1" style="53" width="35.42578125"/>
    <col customWidth="1" max="3" min="2" style="53" width="20.7109375"/>
    <col bestFit="1" customWidth="1" max="4" min="4" style="53" width="10.140625"/>
    <col customWidth="1" hidden="1" max="5" min="5" style="53" width="0.42578125"/>
    <col customWidth="1" hidden="1" max="16384" min="6" style="53" width="8.85546875"/>
  </cols>
  <sheetData>
    <row customHeight="1" ht="18.95" r="1" spans="1:17">
      <c r="A1" s="1" t="s">
        <v>0</v>
      </c>
      <c r="B1" s="2">
        <f>IFERROR(IF([0]!_info_vehicle_family_id_Value&lt;&gt;"",[0]!_info_vehicle_family_id_Value,""), "")</f>
        <v/>
      </c>
      <c r="C1" s="8" t="n"/>
      <c r="D1" s="4" t="n"/>
      <c r="E1" s="4" t="n"/>
      <c r="F1" s="4" t="n"/>
      <c r="G1" s="4" t="n"/>
      <c r="H1" s="4" t="n"/>
      <c r="I1" s="4" t="n"/>
      <c r="J1" s="4" t="n"/>
      <c r="K1" s="4" t="n"/>
      <c r="L1" s="4" t="n"/>
      <c r="M1" s="4" t="n"/>
      <c r="N1" s="4" t="n"/>
      <c r="O1" s="4" t="n"/>
      <c r="P1" s="4" t="n"/>
      <c r="Q1" s="4" t="n"/>
    </row>
    <row customHeight="1" ht="18.95" r="2" spans="1:17">
      <c r="A2" s="1" t="s">
        <v>1</v>
      </c>
      <c r="B2" s="2">
        <f>IFERROR(IF([0]!_info_CO2MPAS_version_Value&lt;&gt;"",[0]!_info_CO2MPAS_version_Value,""), "")</f>
        <v/>
      </c>
      <c r="C2" s="8" t="n"/>
      <c r="D2" s="8" t="n"/>
      <c r="E2" s="8" t="n"/>
      <c r="F2" s="8" t="n"/>
      <c r="G2" s="8" t="n"/>
      <c r="H2" s="8" t="n"/>
      <c r="I2" s="8" t="n"/>
      <c r="J2" s="8" t="n"/>
      <c r="K2" s="8" t="n"/>
      <c r="L2" s="8" t="n"/>
      <c r="M2" s="8" t="n"/>
      <c r="N2" s="8" t="n"/>
      <c r="O2" s="8" t="n"/>
      <c r="P2" s="8" t="n"/>
      <c r="Q2" s="8" t="n"/>
    </row>
    <row customHeight="1" ht="18.95" r="3" spans="1:17">
      <c r="A3" s="1" t="s">
        <v>2</v>
      </c>
      <c r="B3" s="2">
        <f>IFERROR(IF([0]!_info_Simulation_started_Value&lt;&gt;"",[0]!_info_Simulation_started_Value,""),"")</f>
        <v/>
      </c>
      <c r="C3" s="8" t="n"/>
      <c r="D3" s="8" t="n"/>
      <c r="E3" s="8" t="n"/>
      <c r="F3" s="8" t="n"/>
      <c r="G3" s="8" t="n"/>
      <c r="H3" s="8" t="n"/>
      <c r="I3" s="8" t="n"/>
      <c r="J3" s="8" t="n"/>
      <c r="K3" s="8" t="n"/>
      <c r="L3" s="8" t="n"/>
      <c r="M3" s="8" t="n"/>
      <c r="N3" s="8" t="n"/>
      <c r="O3" s="8" t="n"/>
      <c r="P3" s="8" t="n"/>
      <c r="Q3" s="8" t="n"/>
    </row>
    <row customHeight="1" ht="18.95" r="4" spans="1:17">
      <c r="A4" s="1" t="s">
        <v>3</v>
      </c>
      <c r="B4" s="6">
        <f>IFERROR(IF([0]!_info_type_approval_mode_Value&lt;&gt;"",[0]!_info_type_approval_mode_Value,""),"")</f>
        <v/>
      </c>
      <c r="C4" s="8" t="n"/>
      <c r="D4" s="53" t="n"/>
      <c r="E4" s="53" t="n"/>
      <c r="F4" s="53" t="n"/>
      <c r="G4" s="53" t="n"/>
      <c r="H4" s="53" t="n"/>
      <c r="I4" s="53" t="n"/>
      <c r="J4" s="53" t="n"/>
      <c r="K4" s="53" t="n"/>
      <c r="L4" s="53" t="n"/>
      <c r="M4" s="53" t="n"/>
      <c r="N4" s="53" t="n"/>
      <c r="O4" s="53" t="n"/>
      <c r="P4" s="53" t="n"/>
      <c r="Q4" s="53" t="n"/>
    </row>
    <row customHeight="1" ht="18.95" r="5" spans="1:17">
      <c r="A5" s="4" t="n"/>
      <c r="B5" s="4" t="n"/>
      <c r="C5" s="8" t="n"/>
      <c r="D5" s="53" t="n"/>
      <c r="E5" s="53" t="n"/>
      <c r="F5" s="53" t="n"/>
      <c r="G5" s="53" t="n"/>
      <c r="H5" s="53" t="n"/>
      <c r="I5" s="53" t="n"/>
      <c r="J5" s="53" t="n"/>
      <c r="K5" s="53" t="n"/>
      <c r="L5" s="53" t="n"/>
      <c r="M5" s="53" t="n"/>
      <c r="N5" s="53" t="n"/>
      <c r="O5" s="53" t="n"/>
      <c r="P5" s="53" t="n"/>
      <c r="Q5" s="53" t="n"/>
    </row>
    <row customHeight="1" ht="18.95" r="6" spans="1:17" thickBot="1">
      <c r="A6" s="4" t="n"/>
      <c r="B6" s="4" t="n"/>
      <c r="C6" s="8" t="n"/>
      <c r="D6" s="53" t="n"/>
      <c r="E6" s="53" t="n"/>
      <c r="F6" s="53" t="n"/>
      <c r="G6" s="53" t="n"/>
      <c r="H6" s="53" t="n"/>
      <c r="I6" s="53" t="n"/>
      <c r="J6" s="53" t="n"/>
      <c r="K6" s="53" t="n"/>
      <c r="L6" s="53" t="n"/>
      <c r="M6" s="53" t="n"/>
      <c r="N6" s="53" t="n"/>
      <c r="O6" s="53" t="n"/>
      <c r="P6" s="53" t="n"/>
      <c r="Q6" s="53" t="n"/>
    </row>
    <row customHeight="1" ht="18.95" r="7" spans="1:17" thickBot="1">
      <c r="A7" s="29" t="s">
        <v>4</v>
      </c>
      <c r="B7" s="30" t="s">
        <v>5</v>
      </c>
      <c r="C7" s="31" t="s">
        <v>6</v>
      </c>
      <c r="D7" s="11" t="s">
        <v>7</v>
      </c>
      <c r="E7" s="53" t="n"/>
      <c r="F7" s="53" t="n"/>
      <c r="G7" s="53" t="n"/>
      <c r="H7" s="53" t="n"/>
      <c r="I7" s="53" t="n"/>
      <c r="J7" s="53" t="n"/>
      <c r="K7" s="53" t="n"/>
      <c r="L7" s="53" t="n"/>
      <c r="M7" s="53" t="n"/>
      <c r="N7" s="53" t="n"/>
      <c r="O7" s="53" t="n"/>
      <c r="P7" s="53" t="n"/>
      <c r="Q7" s="53" t="n"/>
    </row>
    <row customHeight="1" ht="18.95" r="8" spans="1:17">
      <c r="A8" s="32" t="s">
        <v>8</v>
      </c>
      <c r="B8" s="44">
        <f>IFERROR(IF([0]!_results_nedc_h_prediction_target_declared_co2_emission_declared_value__CO2g_km_&lt;&gt;"",[0]!_results_nedc_h_prediction_target_declared_co2_emission_declared_value__CO2g_km_,""),"")</f>
        <v/>
      </c>
      <c r="C8" s="45">
        <f>IFERROR(IF([0]!_results_nedc_l_prediction_target_declared_co2_emission_declared_value__CO2g_km_&lt;&gt;"",[0]!_results_nedc_l_prediction_target_declared_co2_emission_declared_value__CO2g_km_,""),"")</f>
        <v/>
      </c>
      <c r="D8" s="53" t="s">
        <v>9</v>
      </c>
      <c r="E8" s="53" t="n"/>
      <c r="F8" s="53" t="n"/>
      <c r="G8" s="53" t="n"/>
      <c r="H8" s="53" t="n"/>
      <c r="I8" s="53" t="n"/>
      <c r="J8" s="53" t="n"/>
      <c r="K8" s="53" t="n"/>
      <c r="L8" s="53" t="n"/>
      <c r="M8" s="53" t="n"/>
      <c r="N8" s="53" t="n"/>
      <c r="O8" s="53" t="n"/>
      <c r="P8" s="53" t="n"/>
      <c r="Q8" s="53" t="n"/>
    </row>
    <row customHeight="1" ht="18.95" r="9" spans="1:17">
      <c r="A9" s="15" t="s">
        <v>10</v>
      </c>
      <c r="B9" s="35">
        <f>IFERROR(IF([0]!_results_nedc_h_prediction_output_declared_co2_emission_declared_value__CO2g_km_&lt;&gt;"",[0]!_results_nedc_h_prediction_output_declared_co2_emission_declared_value__CO2g_km_,""),"")</f>
        <v/>
      </c>
      <c r="C9" s="36">
        <f>IFERROR(IF([0]!_results_nedc_l_prediction_output_declared_co2_emission_declared_value__CO2g_km_&lt;&gt;"",[0]!_results_nedc_l_prediction_output_declared_co2_emission_declared_value__CO2g_km_,""),"")</f>
        <v/>
      </c>
      <c r="D9" s="53" t="s">
        <v>9</v>
      </c>
      <c r="E9" s="53" t="n"/>
      <c r="F9" s="53" t="n"/>
      <c r="G9" s="53" t="n"/>
      <c r="H9" s="53" t="n"/>
      <c r="I9" s="53" t="n"/>
      <c r="J9" s="53" t="n"/>
      <c r="K9" s="53" t="n"/>
      <c r="L9" s="53" t="n"/>
      <c r="M9" s="53" t="n"/>
      <c r="N9" s="53" t="n"/>
      <c r="O9" s="53" t="n"/>
      <c r="P9" s="53" t="n"/>
      <c r="Q9" s="53" t="n"/>
    </row>
    <row customHeight="1" ht="18.95" r="10" spans="1:17" thickBot="1">
      <c r="A10" s="18" t="s">
        <v>11</v>
      </c>
      <c r="B10" s="37">
        <f>IFERROR(IF([0]!_comparison_declared_co2_emission_value_prediction_nedc_h_prediction_target_ratio&lt;&gt;"",([0]!_comparison_declared_co2_emission_value_prediction_nedc_h_prediction_target_ratio-1)*100,""),"")</f>
        <v/>
      </c>
      <c r="C10" s="38">
        <f>IFERROR(IF([0]!_comparison_declared_co2_emission_value_prediction_nedc_l_prediction_target_ratio&lt;&gt;"",([0]!_comparison_declared_co2_emission_value_prediction_nedc_l_prediction_target_ratio-1)*100,""),"")</f>
        <v/>
      </c>
      <c r="D10" s="53" t="s">
        <v>12</v>
      </c>
      <c r="E10" s="53" t="n"/>
      <c r="F10" s="53" t="n"/>
      <c r="G10" s="53" t="n"/>
      <c r="H10" s="53" t="n"/>
      <c r="I10" s="53" t="n"/>
      <c r="J10" s="53" t="n"/>
      <c r="K10" s="53" t="n"/>
      <c r="L10" s="53" t="n"/>
      <c r="M10" s="53" t="n"/>
      <c r="N10" s="53" t="n"/>
      <c r="O10" s="53" t="n"/>
      <c r="P10" s="53" t="n"/>
      <c r="Q10" s="53" t="n"/>
    </row>
    <row customHeight="1" ht="18.95" r="11" spans="1:17">
      <c r="A11" s="39" t="s">
        <v>13</v>
      </c>
      <c r="B11" s="40" t="n"/>
      <c r="C11" s="41" t="n"/>
      <c r="D11" s="53" t="n"/>
      <c r="E11" s="53" t="n"/>
      <c r="F11" s="53" t="n"/>
      <c r="G11" s="53" t="n"/>
      <c r="H11" s="53" t="n"/>
      <c r="I11" s="53" t="n"/>
      <c r="J11" s="53" t="n"/>
      <c r="K11" s="53" t="n"/>
      <c r="L11" s="53" t="n"/>
      <c r="M11" s="53" t="n"/>
      <c r="N11" s="53" t="n"/>
      <c r="O11" s="53" t="n"/>
      <c r="P11" s="53" t="n"/>
      <c r="Q11" s="53" t="n"/>
    </row>
    <row customHeight="1" ht="18.95" r="12" spans="1:17" thickBot="1">
      <c r="A12" s="4" t="n"/>
      <c r="B12" s="42" t="n"/>
      <c r="C12" s="8" t="n"/>
      <c r="D12" s="53" t="n"/>
      <c r="E12" s="53" t="n"/>
      <c r="F12" s="53" t="n"/>
      <c r="G12" s="53" t="n"/>
      <c r="H12" s="43" t="n"/>
      <c r="I12" s="53" t="n"/>
      <c r="J12" s="53" t="n"/>
      <c r="K12" s="53" t="n"/>
      <c r="L12" s="53" t="n"/>
      <c r="M12" s="53" t="n"/>
      <c r="N12" s="53" t="n"/>
      <c r="O12" s="53" t="n"/>
      <c r="P12" s="53" t="n"/>
      <c r="Q12" s="53" t="n"/>
    </row>
    <row customHeight="1" ht="18.95" r="13" spans="1:17" thickBot="1">
      <c r="A13" s="29" t="s">
        <v>14</v>
      </c>
      <c r="B13" s="30" t="s">
        <v>5</v>
      </c>
      <c r="C13" s="31" t="s">
        <v>6</v>
      </c>
      <c r="D13" s="53" t="n"/>
      <c r="E13" s="53" t="n"/>
      <c r="F13" s="53" t="n"/>
      <c r="G13" s="53" t="n"/>
      <c r="H13" s="53" t="n"/>
      <c r="I13" s="53" t="n"/>
      <c r="J13" s="53" t="n"/>
      <c r="K13" s="53" t="n"/>
      <c r="L13" s="53" t="n"/>
      <c r="M13" s="53" t="n"/>
      <c r="N13" s="53" t="n"/>
      <c r="O13" s="53" t="n"/>
      <c r="P13" s="53" t="n"/>
      <c r="Q13" s="53" t="n"/>
    </row>
    <row customHeight="1" ht="18.95" r="14" spans="1:17">
      <c r="A14" s="32" t="s">
        <v>15</v>
      </c>
      <c r="B14" s="44">
        <f>IFERROR(IF([0]!_results_nedc_h_prediction_output_co2_emission_value__CO2g_km_&lt;&gt;"",[0]!_results_nedc_h_prediction_output_co2_emission_value__CO2g_km_,""),"")</f>
        <v/>
      </c>
      <c r="C14" s="45">
        <f>IFERROR(IF([0]!_results_nedc_l_prediction_output_co2_emission_value__CO2g_km_&lt;&gt;"",[0]!_results_nedc_l_prediction_output_co2_emission_value__CO2g_km_,""),"")</f>
        <v/>
      </c>
      <c r="D14" s="53" t="s">
        <v>9</v>
      </c>
      <c r="E14" s="53" t="n"/>
      <c r="F14" s="53" t="n"/>
      <c r="G14" s="53" t="n"/>
      <c r="H14" s="53" t="n"/>
      <c r="I14" s="53" t="n"/>
      <c r="J14" s="53" t="n"/>
      <c r="K14" s="53" t="n"/>
      <c r="L14" s="53" t="n"/>
      <c r="M14" s="53" t="n"/>
      <c r="N14" s="53" t="n"/>
      <c r="O14" s="53" t="n"/>
      <c r="P14" s="53" t="n"/>
      <c r="Q14" s="53" t="n"/>
    </row>
    <row customHeight="1" ht="18.95" r="15" spans="1:17">
      <c r="A15" s="15" t="s">
        <v>16</v>
      </c>
      <c r="B15" s="35">
        <f>IFERROR(IF([0]!_results_nedc_h_prediction_output_co2_emission_UDC__CO2g_km_&lt;&gt;"",[0]!_results_nedc_h_prediction_output_co2_emission_UDC__CO2g_km_,""),"")</f>
        <v/>
      </c>
      <c r="C15" s="36">
        <f>IFERROR(IF([0]!_results_nedc_l_prediction_output_co2_emission_UDC__CO2g_km_&lt;&gt;"",[0]!_results_nedc_l_prediction_output_co2_emission_UDC__CO2g_km_,""),"")</f>
        <v/>
      </c>
      <c r="D15" s="53" t="s">
        <v>9</v>
      </c>
      <c r="E15" s="53" t="n"/>
      <c r="F15" s="53" t="n"/>
      <c r="G15" s="53" t="n"/>
      <c r="H15" s="53" t="n"/>
      <c r="I15" s="53" t="n"/>
      <c r="J15" s="53" t="n"/>
      <c r="K15" s="53" t="n"/>
      <c r="L15" s="53" t="n"/>
      <c r="M15" s="53" t="n"/>
      <c r="N15" s="53" t="n"/>
      <c r="O15" s="53" t="n"/>
      <c r="P15" s="53" t="n"/>
      <c r="Q15" s="53" t="n"/>
    </row>
    <row customHeight="1" ht="18.95" r="16" spans="1:17" thickBot="1">
      <c r="A16" s="18" t="s">
        <v>17</v>
      </c>
      <c r="B16" s="46">
        <f>IFERROR(IF([0]!_results_nedc_h_prediction_output_co2_emission_EUDC__CO2g_km_&lt;&gt;"",[0]!_results_nedc_h_prediction_output_co2_emission_EUDC__CO2g_km_,""),"")</f>
        <v/>
      </c>
      <c r="C16" s="47">
        <f>IFERROR(IF([0]!_results_nedc_l_prediction_output_co2_emission_EUDC__CO2g_km_&lt;&gt;"",[0]!_results_nedc_l_prediction_output_co2_emission_EUDC__CO2g_km_,""),"")</f>
        <v/>
      </c>
      <c r="D16" s="53" t="s">
        <v>9</v>
      </c>
      <c r="E16" s="53" t="n"/>
      <c r="F16" s="53" t="n"/>
      <c r="G16" s="53" t="n"/>
      <c r="H16" s="53" t="n"/>
      <c r="I16" s="53" t="n"/>
      <c r="J16" s="53" t="n"/>
      <c r="K16" s="53" t="n"/>
      <c r="L16" s="53" t="n"/>
      <c r="M16" s="53" t="n"/>
      <c r="N16" s="53" t="n"/>
      <c r="O16" s="53" t="n"/>
      <c r="P16" s="53" t="n"/>
      <c r="Q16" s="53" t="n"/>
    </row>
    <row customHeight="1" ht="18.95" r="17" spans="1:17">
      <c r="A17" s="4" t="n"/>
      <c r="B17" s="42" t="n"/>
      <c r="C17" s="8" t="n"/>
      <c r="D17" s="53" t="n"/>
      <c r="E17" s="53" t="n"/>
      <c r="F17" s="53" t="n"/>
      <c r="G17" s="53" t="n"/>
      <c r="H17" s="53" t="n"/>
      <c r="I17" s="53" t="n"/>
      <c r="J17" s="53" t="n"/>
      <c r="K17" s="53" t="n"/>
      <c r="L17" s="53" t="n"/>
      <c r="M17" s="53" t="n"/>
      <c r="N17" s="53" t="n"/>
      <c r="O17" s="53" t="n"/>
      <c r="P17" s="53" t="n"/>
      <c r="Q17" s="53" t="n"/>
    </row>
    <row customHeight="1" ht="18.95" r="18" spans="1:17">
      <c r="A18" s="4" t="n"/>
      <c r="B18" s="42" t="n"/>
      <c r="C18" s="8" t="n"/>
      <c r="D18" s="53" t="n"/>
      <c r="E18" s="53" t="n"/>
      <c r="F18" s="53" t="n"/>
      <c r="G18" s="53" t="n"/>
      <c r="H18" s="53" t="n"/>
      <c r="I18" s="53" t="n"/>
      <c r="J18" s="53" t="n"/>
      <c r="K18" s="53" t="n"/>
      <c r="L18" s="53" t="n"/>
      <c r="M18" s="53" t="n"/>
      <c r="N18" s="53" t="n"/>
      <c r="O18" s="53" t="n"/>
      <c r="P18" s="53" t="n"/>
      <c r="Q18" s="53" t="n"/>
    </row>
    <row customHeight="1" ht="18.95" r="19" spans="1:17">
      <c r="A19" s="48" t="s">
        <v>18</v>
      </c>
      <c r="B19" s="48" t="s">
        <v>5</v>
      </c>
      <c r="C19" s="48" t="s">
        <v>6</v>
      </c>
      <c r="D19" s="53" t="n"/>
      <c r="E19" s="53" t="n"/>
      <c r="F19" s="53" t="n"/>
      <c r="G19" s="53" t="n"/>
      <c r="H19" s="53" t="n"/>
      <c r="I19" s="53" t="n"/>
      <c r="J19" s="53" t="n"/>
      <c r="K19" s="53" t="n"/>
      <c r="L19" s="53" t="n"/>
      <c r="M19" s="53" t="n"/>
      <c r="N19" s="53" t="n"/>
      <c r="O19" s="53" t="n"/>
      <c r="P19" s="53" t="n"/>
      <c r="Q19" s="53" t="n"/>
    </row>
    <row customHeight="1" ht="18.95" r="20" spans="1:17">
      <c r="A20" s="50" t="s">
        <v>19</v>
      </c>
      <c r="B20" s="35">
        <f>IFERROR(IF([0]!_results_nedc_h_prediction_output_vehicle_f0__N_&lt;&gt;"",[0]!_results_nedc_h_prediction_output_vehicle_f0__N_,""),"")</f>
        <v/>
      </c>
      <c r="C20" s="35">
        <f>IFERROR(IF([0]!_results_nedc_l_prediction_output_vehicle_f0__N_&lt;&gt;"",[0]!_results_nedc_l_prediction_output_vehicle_f0__N_,""),"")</f>
        <v/>
      </c>
      <c r="D20" s="53" t="s">
        <v>20</v>
      </c>
      <c r="E20" s="53" t="n"/>
      <c r="F20" s="53" t="n"/>
      <c r="G20" s="53" t="n"/>
      <c r="H20" s="53" t="n"/>
      <c r="I20" s="53" t="n"/>
      <c r="J20" s="53" t="n"/>
      <c r="K20" s="53" t="n"/>
      <c r="L20" s="53" t="n"/>
      <c r="M20" s="53" t="n"/>
      <c r="N20" s="53" t="n"/>
      <c r="O20" s="53" t="n"/>
      <c r="P20" s="53" t="n"/>
      <c r="Q20" s="53" t="n"/>
    </row>
    <row customHeight="1" ht="18.95" r="21" spans="1:17">
      <c r="A21" s="50" t="s">
        <v>21</v>
      </c>
      <c r="B21" s="51">
        <f>IFERROR(IF([0]!_results_nedc_h_prediction_output_vehicle_f1__N__km_h__&lt;&gt;"",[0]!_results_nedc_h_prediction_output_vehicle_f1__N__km_h__,""),"")</f>
        <v/>
      </c>
      <c r="C21" s="51">
        <f>IFERROR(IF([0]!_results_nedc_l_prediction_output_vehicle_f1__N__km_h__&lt;&gt;"",[0]!_results_nedc_l_prediction_output_vehicle_f1__N__km_h__,""),"")</f>
        <v/>
      </c>
      <c r="D21" s="53" t="s">
        <v>22</v>
      </c>
      <c r="E21" s="53" t="n"/>
      <c r="F21" s="53" t="n"/>
      <c r="G21" s="53" t="n"/>
      <c r="H21" s="53" t="n"/>
      <c r="I21" s="53" t="n"/>
      <c r="J21" s="53" t="n"/>
      <c r="K21" s="53" t="n"/>
      <c r="L21" s="53" t="n"/>
      <c r="M21" s="53" t="n"/>
      <c r="N21" s="53" t="n"/>
      <c r="O21" s="53" t="n"/>
      <c r="P21" s="53" t="n"/>
      <c r="Q21" s="53" t="n"/>
    </row>
    <row customHeight="1" ht="18.95" r="22" spans="1:17">
      <c r="A22" s="50" t="s">
        <v>23</v>
      </c>
      <c r="B22" s="51">
        <f>IFERROR(IF([0]!_results_nedc_h_prediction_output_vehicle_f2__N__km_h__2_&lt;&gt;"",[0]!_results_nedc_h_prediction_output_vehicle_f2__N__km_h__2_,""),"")</f>
        <v/>
      </c>
      <c r="C22" s="51">
        <f>IFERROR(IF([0]!_results_nedc_l_prediction_output_vehicle_f2__N__km_h__2_&lt;&gt;"",[0]!_results_nedc_l_prediction_output_vehicle_f2__N__km_h__2_,""),"")</f>
        <v/>
      </c>
      <c r="D22" s="53" t="s">
        <v>24</v>
      </c>
      <c r="E22" s="53" t="n"/>
      <c r="F22" s="53" t="n"/>
      <c r="G22" s="53" t="n"/>
      <c r="H22" s="53" t="n"/>
      <c r="I22" s="53" t="n"/>
      <c r="J22" s="53" t="n"/>
      <c r="K22" s="53" t="n"/>
      <c r="L22" s="53" t="n"/>
      <c r="M22" s="53" t="n"/>
      <c r="N22" s="53" t="n"/>
      <c r="O22" s="53" t="n"/>
      <c r="P22" s="53" t="n"/>
      <c r="Q22" s="53" t="n"/>
    </row>
    <row customHeight="1" ht="18.95" r="23" spans="1:17">
      <c r="A23" s="50" t="s">
        <v>25</v>
      </c>
      <c r="B23" s="52">
        <f>IFERROR(IF([0]!_results_nedc_h_prediction_output_vehicle_mass__kg_&lt;&gt;"",[0]!_results_nedc_h_prediction_output_vehicle_mass__kg_,""),"")</f>
        <v/>
      </c>
      <c r="C23" s="52">
        <f>IFERROR(IF([0]!_results_nedc_l_prediction_output_vehicle_mass__kg_&lt;&gt;"",[0]!_results_nedc_l_prediction_output_vehicle_mass__kg_,""),"")</f>
        <v/>
      </c>
      <c r="D23" s="53" t="s">
        <v>26</v>
      </c>
      <c r="E23" s="53" t="n"/>
      <c r="F23" s="53" t="n"/>
      <c r="G23" s="53" t="n"/>
      <c r="H23" s="53" t="n"/>
      <c r="I23" s="53" t="n"/>
      <c r="J23" s="53" t="n"/>
      <c r="K23" s="53" t="n"/>
      <c r="L23" s="53" t="n"/>
      <c r="M23" s="53" t="n"/>
      <c r="N23" s="53" t="n"/>
      <c r="O23" s="53" t="n"/>
      <c r="P23" s="53" t="n"/>
      <c r="Q23" s="53" t="n"/>
    </row>
    <row customHeight="1" ht="18.95" r="24" spans="1:17">
      <c r="A24" s="48" t="s">
        <v>27</v>
      </c>
      <c r="B24" s="48" t="s">
        <v>5</v>
      </c>
      <c r="C24" s="48" t="s">
        <v>6</v>
      </c>
      <c r="D24" s="53" t="n"/>
      <c r="E24" s="53" t="n"/>
      <c r="F24" s="53" t="n"/>
      <c r="G24" s="53" t="n"/>
      <c r="H24" s="53" t="n"/>
      <c r="I24" s="53" t="n"/>
      <c r="J24" s="53" t="n"/>
      <c r="K24" s="53" t="n"/>
      <c r="L24" s="53" t="n"/>
      <c r="M24" s="53" t="n"/>
      <c r="N24" s="53" t="n"/>
      <c r="O24" s="53" t="n"/>
      <c r="P24" s="53" t="n"/>
      <c r="Q24" s="53" t="n"/>
    </row>
    <row customHeight="1" ht="18.95" r="25" spans="1:17">
      <c r="A25" s="50" t="s">
        <v>19</v>
      </c>
      <c r="B25" s="35">
        <f>IFERROR(IF([0]!_results_wltp_h_calibration_output_vehicle_f0__N_&lt;&gt;"",[0]!_results_wltp_h_calibration_output_vehicle_f0__N_,""),"")</f>
        <v/>
      </c>
      <c r="C25" s="35">
        <f>IFERROR(IF([0]!_results_wltp_l_calibration_output_vehicle_f0__N_&lt;&gt;"",[0]!_results_wltp_l_calibration_output_vehicle_f0__N_,""),"")</f>
        <v/>
      </c>
      <c r="D25" s="53" t="s">
        <v>20</v>
      </c>
      <c r="E25" s="53" t="n"/>
      <c r="F25" s="53" t="n"/>
      <c r="G25" s="53" t="n"/>
      <c r="H25" s="53" t="n"/>
      <c r="I25" s="53" t="n"/>
      <c r="J25" s="53" t="n"/>
      <c r="K25" s="53" t="n"/>
      <c r="L25" s="53" t="n"/>
      <c r="M25" s="53" t="n"/>
      <c r="N25" s="53" t="n"/>
      <c r="O25" s="53" t="n"/>
      <c r="P25" s="53" t="n"/>
      <c r="Q25" s="53" t="n"/>
    </row>
    <row customHeight="1" ht="18.95" r="26" spans="1:17">
      <c r="A26" s="50" t="s">
        <v>21</v>
      </c>
      <c r="B26" s="51">
        <f>IFERROR(IF([0]!_results_wltp_h_calibration_output_vehicle_f1__N__km_h__&lt;&gt;"",[0]!_results_wltp_h_calibration_output_vehicle_f1__N__km_h__,""),"")</f>
        <v/>
      </c>
      <c r="C26" s="51">
        <f>IFERROR(IF([0]!_results_wltp_l_calibration_output_vehicle_f1__N__km_h__&lt;&gt;"",[0]!_results_wltp_l_calibration_output_vehicle_f1__N__km_h__,""),"")</f>
        <v/>
      </c>
      <c r="D26" s="53" t="s">
        <v>22</v>
      </c>
      <c r="E26" s="53" t="n"/>
      <c r="F26" s="53" t="n"/>
      <c r="G26" s="53" t="n"/>
      <c r="H26" s="53" t="n"/>
      <c r="I26" s="53" t="n"/>
      <c r="J26" s="53" t="n"/>
      <c r="K26" s="53" t="n"/>
      <c r="L26" s="53" t="n"/>
      <c r="M26" s="53" t="n"/>
      <c r="N26" s="53" t="n"/>
      <c r="O26" s="53" t="n"/>
      <c r="P26" s="53" t="n"/>
      <c r="Q26" s="53" t="n"/>
    </row>
    <row customHeight="1" ht="18.95" r="27" spans="1:17">
      <c r="A27" s="50" t="s">
        <v>23</v>
      </c>
      <c r="B27" s="51">
        <f>IFERROR(IF([0]!_results_wltp_h_calibration_output_vehicle_f2__N__km_h__2_&lt;&gt;"",[0]!_results_wltp_h_calibration_output_vehicle_f2__N__km_h__2_,""),"")</f>
        <v/>
      </c>
      <c r="C27" s="51">
        <f>IFERROR(IF([0]!_results_wltp_l_calibration_output_vehicle_f2__N__km_h__2_&lt;&gt;"",[0]!_results_wltp_l_calibration_output_vehicle_f2__N__km_h__2_,""),"")</f>
        <v/>
      </c>
      <c r="D27" s="53" t="s">
        <v>24</v>
      </c>
      <c r="E27" s="53" t="n"/>
      <c r="F27" s="53" t="n"/>
      <c r="G27" s="53" t="n"/>
      <c r="H27" s="53" t="n"/>
      <c r="I27" s="53" t="n"/>
      <c r="J27" s="53" t="n"/>
      <c r="K27" s="53" t="n"/>
      <c r="L27" s="53" t="n"/>
      <c r="M27" s="53" t="n"/>
      <c r="N27" s="53" t="n"/>
      <c r="O27" s="53" t="n"/>
      <c r="P27" s="53" t="n"/>
      <c r="Q27" s="53" t="n"/>
    </row>
    <row customHeight="1" ht="18.95" r="28" spans="1:17">
      <c r="A28" s="50" t="s">
        <v>28</v>
      </c>
      <c r="B28" s="52">
        <f>IFERROR(IF([0]!_results_wltp_h_calibration_output_vehicle_mass__kg_&lt;&gt;"",[0]!_results_wltp_h_calibration_output_vehicle_mass__kg_,""),"")</f>
        <v/>
      </c>
      <c r="C28" s="52">
        <f>IFERROR(IF([0]!_results_wltp_l_calibration_output_vehicle_mass__kg_&lt;&gt;"",[0]!_results_wltp_l_calibration_output_vehicle_mass__kg_,""),"")</f>
        <v/>
      </c>
      <c r="D28" s="53" t="s">
        <v>26</v>
      </c>
      <c r="E28" s="53" t="n"/>
      <c r="F28" s="53" t="n"/>
      <c r="G28" s="53" t="n"/>
      <c r="H28" s="53" t="n"/>
      <c r="I28" s="53" t="n"/>
      <c r="J28" s="53" t="n"/>
      <c r="K28" s="53" t="n"/>
      <c r="L28" s="53" t="n"/>
      <c r="M28" s="53" t="n"/>
      <c r="N28" s="53" t="n"/>
      <c r="O28" s="53" t="n"/>
      <c r="P28" s="53" t="n"/>
      <c r="Q28" s="53" t="n"/>
    </row>
    <row customHeight="1" ht="18.95" r="29" spans="1:17">
      <c r="A29" s="50" t="s">
        <v>29</v>
      </c>
      <c r="B29" s="35">
        <f>IFERROR(IF([0]!_results_wltp_h_calibration_output_co2_emission_low__CO2g_km_&lt;&gt;"",[0]!_results_wltp_h_calibration_output_co2_emission_low__CO2g_km_,""),"")</f>
        <v/>
      </c>
      <c r="C29" s="35">
        <f>IFERROR(IF([0]!_results_wltp_l_calibration_output_co2_emission_low__CO2g_km_&lt;&gt;"",[0]!_results_wltp_l_calibration_output_co2_emission_low__CO2g_km_,""),"")</f>
        <v/>
      </c>
      <c r="D29" s="53" t="s">
        <v>9</v>
      </c>
      <c r="E29" s="53" t="n"/>
      <c r="F29" s="53" t="n"/>
      <c r="G29" s="53" t="n"/>
      <c r="H29" s="53" t="n"/>
      <c r="I29" s="53" t="n"/>
      <c r="J29" s="53" t="n"/>
      <c r="K29" s="53" t="n"/>
      <c r="L29" s="53" t="n"/>
      <c r="M29" s="53" t="n"/>
      <c r="N29" s="53" t="n"/>
      <c r="O29" s="53" t="n"/>
      <c r="P29" s="53" t="n"/>
      <c r="Q29" s="53" t="n"/>
    </row>
    <row customHeight="1" ht="18.95" r="30" spans="1:17">
      <c r="A30" s="50" t="s">
        <v>30</v>
      </c>
      <c r="B30" s="35">
        <f>IFERROR(IF([0]!_results_wltp_h_calibration_output_co2_emission_medium__CO2g_km_&lt;&gt;"",[0]!_results_wltp_h_calibration_output_co2_emission_medium__CO2g_km_,""),"")</f>
        <v/>
      </c>
      <c r="C30" s="35">
        <f>IFERROR(IF([0]!_results_wltp_l_calibration_output_co2_emission_medium__CO2g_km_&lt;&gt;"",[0]!_results_wltp_l_calibration_output_co2_emission_medium__CO2g_km_,""),"")</f>
        <v/>
      </c>
      <c r="D30" s="53" t="s">
        <v>9</v>
      </c>
      <c r="E30" s="53" t="n"/>
      <c r="F30" s="53" t="n"/>
      <c r="G30" s="53" t="n"/>
      <c r="H30" s="53" t="n"/>
      <c r="I30" s="53" t="n"/>
      <c r="J30" s="53" t="n"/>
      <c r="K30" s="53" t="n"/>
      <c r="L30" s="53" t="n"/>
      <c r="M30" s="53" t="n"/>
      <c r="N30" s="53" t="n"/>
      <c r="O30" s="53" t="n"/>
      <c r="P30" s="53" t="n"/>
      <c r="Q30" s="53" t="n"/>
    </row>
    <row customHeight="1" ht="18.95" r="31" spans="1:17">
      <c r="A31" s="50" t="s">
        <v>31</v>
      </c>
      <c r="B31" s="35">
        <f>IFERROR(IF([0]!_results_wltp_h_calibration_output_co2_emission_high__CO2g_km_&lt;&gt;"",[0]!_results_wltp_h_calibration_output_co2_emission_high__CO2g_km_,""), "")</f>
        <v/>
      </c>
      <c r="C31" s="35">
        <f>IFERROR(IF([0]!_results_wltp_l_calibration_output_co2_emission_high__CO2g_km_&lt;&gt;"",[0]!_results_wltp_l_calibration_output_co2_emission_high__CO2g_km_,""),"")</f>
        <v/>
      </c>
      <c r="D31" s="53" t="s">
        <v>9</v>
      </c>
      <c r="E31" s="53" t="n"/>
      <c r="F31" s="53" t="n"/>
      <c r="G31" s="53" t="n"/>
      <c r="H31" s="53" t="n"/>
      <c r="I31" s="53" t="n"/>
      <c r="J31" s="53" t="n"/>
      <c r="K31" s="53" t="n"/>
      <c r="L31" s="53" t="n"/>
      <c r="M31" s="53" t="n"/>
      <c r="N31" s="53" t="n"/>
      <c r="O31" s="53" t="n"/>
      <c r="P31" s="53" t="n"/>
      <c r="Q31" s="53" t="n"/>
    </row>
    <row customHeight="1" ht="18.95" r="32" spans="1:17">
      <c r="A32" s="50" t="s">
        <v>32</v>
      </c>
      <c r="B32" s="35">
        <f>IFERROR(IF([0]!_results_wltp_h_calibration_output_co2_emission_extra_high__CO2g_km_&lt;&gt;"",[0]!_results_wltp_h_calibration_output_co2_emission_extra_high__CO2g_km_,""),"")</f>
        <v/>
      </c>
      <c r="C32" s="35">
        <f>IFERROR(IF([0]!_results_wltp_l_calibration_output_co2_emission_extra_high__CO2g_km_&lt;&gt;"",[0]!_results_wltp_l_calibration_output_co2_emission_extra_high__CO2g_km_,""),"")</f>
        <v/>
      </c>
      <c r="D32" s="53" t="s">
        <v>9</v>
      </c>
      <c r="E32" s="53" t="n"/>
      <c r="F32" s="53" t="n"/>
      <c r="G32" s="53" t="n"/>
      <c r="H32" s="53" t="n"/>
      <c r="I32" s="53" t="n"/>
      <c r="J32" s="53" t="n"/>
      <c r="K32" s="53" t="n"/>
      <c r="L32" s="53" t="n"/>
      <c r="M32" s="53" t="n"/>
      <c r="N32" s="53" t="n"/>
      <c r="O32" s="53" t="n"/>
      <c r="P32" s="53" t="n"/>
      <c r="Q32" s="53" t="n"/>
    </row>
    <row hidden="1" r="33" spans="1:17">
      <c r="A33" s="8" t="n"/>
      <c r="B33" s="4" t="n"/>
      <c r="C33" s="4" t="n"/>
      <c r="D33" s="4" t="n"/>
      <c r="E33" s="4" t="n"/>
      <c r="F33" s="4" t="n"/>
      <c r="G33" s="4" t="n"/>
      <c r="H33" s="4" t="n"/>
      <c r="I33" s="4" t="n"/>
      <c r="J33" s="4" t="n"/>
      <c r="K33" s="4" t="n"/>
      <c r="L33" s="4" t="n"/>
      <c r="M33" s="53" t="n"/>
      <c r="N33" s="53" t="n"/>
      <c r="O33" s="53" t="n"/>
      <c r="P33" s="53" t="n"/>
      <c r="Q33" s="53" t="n"/>
    </row>
    <row hidden="1" r="34" spans="1:17">
      <c r="A34" s="8" t="n"/>
      <c r="B34" s="4" t="n"/>
      <c r="C34" s="4" t="n"/>
      <c r="D34" s="4" t="n"/>
      <c r="E34" s="4" t="n"/>
      <c r="F34" s="4" t="n"/>
      <c r="G34" s="4" t="n"/>
      <c r="H34" s="4" t="n"/>
      <c r="I34" s="4" t="n"/>
      <c r="J34" s="4" t="n"/>
      <c r="K34" s="4" t="n"/>
      <c r="L34" s="4" t="n"/>
      <c r="M34" s="53" t="n"/>
      <c r="N34" s="53" t="n"/>
      <c r="O34" s="53" t="n"/>
      <c r="P34" s="53" t="n"/>
      <c r="Q34" s="53" t="n"/>
    </row>
    <row hidden="1" r="35" spans="1:17">
      <c r="A35" s="8" t="n"/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53" t="n"/>
      <c r="N35" s="53" t="n"/>
      <c r="O35" s="53" t="n"/>
      <c r="P35" s="53" t="n"/>
      <c r="Q35" s="53" t="n"/>
    </row>
    <row hidden="1" r="36" spans="1:17">
      <c r="A36" s="53" t="n"/>
      <c r="B36" s="53" t="n"/>
      <c r="C36" s="53" t="n"/>
      <c r="D36" s="53" t="n"/>
      <c r="E36" s="53" t="n"/>
      <c r="F36" s="53" t="n"/>
      <c r="G36" s="53" t="n"/>
      <c r="H36" s="53" t="n"/>
      <c r="I36" s="53" t="n"/>
      <c r="J36" s="53" t="n"/>
      <c r="K36" s="53" t="n"/>
      <c r="L36" s="53" t="n"/>
      <c r="M36" s="53" t="n"/>
      <c r="N36" s="53" t="n"/>
      <c r="O36" s="53" t="n"/>
      <c r="P36" s="53" t="n"/>
      <c r="Q36" s="53" t="n"/>
    </row>
    <row hidden="1" r="37" spans="1:17">
      <c r="A37" s="8" t="n"/>
      <c r="B37" s="53" t="n"/>
      <c r="C37" s="53" t="n"/>
      <c r="D37" s="53" t="n"/>
      <c r="E37" s="53" t="n"/>
      <c r="F37" s="53" t="n"/>
      <c r="G37" s="53" t="n"/>
      <c r="H37" s="53" t="n"/>
      <c r="I37" s="53" t="n"/>
      <c r="J37" s="53" t="n"/>
      <c r="K37" s="53" t="n"/>
      <c r="L37" s="53" t="n"/>
      <c r="M37" s="53" t="n"/>
      <c r="N37" s="53" t="n"/>
      <c r="O37" s="53" t="n"/>
      <c r="P37" s="53" t="n"/>
      <c r="Q37" s="53" t="n"/>
    </row>
    <row hidden="1" r="38" spans="1:17">
      <c r="A38" s="8" t="n"/>
      <c r="B38" s="53" t="n"/>
      <c r="C38" s="53" t="n"/>
      <c r="D38" s="53" t="n"/>
      <c r="E38" s="53" t="n"/>
      <c r="F38" s="53" t="n"/>
      <c r="G38" s="53" t="n"/>
      <c r="H38" s="53" t="n"/>
      <c r="I38" s="53" t="n"/>
      <c r="J38" s="53" t="n"/>
      <c r="K38" s="53" t="n"/>
      <c r="L38" s="53" t="n"/>
      <c r="M38" s="53" t="n"/>
      <c r="N38" s="53" t="n"/>
      <c r="O38" s="53" t="n"/>
      <c r="P38" s="53" t="n"/>
      <c r="Q38" s="53" t="n"/>
    </row>
    <row hidden="1" r="39" spans="1:17">
      <c r="A39" s="8" t="n"/>
      <c r="B39" s="53" t="n"/>
      <c r="C39" s="53" t="n"/>
      <c r="D39" s="53" t="n"/>
      <c r="E39" s="53" t="n"/>
      <c r="F39" s="53" t="n"/>
      <c r="G39" s="53" t="n"/>
      <c r="H39" s="53" t="n"/>
      <c r="I39" s="53" t="n"/>
      <c r="J39" s="53" t="n"/>
      <c r="K39" s="53" t="n"/>
      <c r="L39" s="53" t="n"/>
      <c r="M39" s="53" t="n"/>
      <c r="N39" s="53" t="n"/>
      <c r="O39" s="53" t="n"/>
      <c r="P39" s="53" t="n"/>
      <c r="Q39" s="53" t="n"/>
    </row>
    <row hidden="1" r="40" spans="1:17">
      <c r="A40" s="8" t="n"/>
      <c r="B40" s="53" t="n"/>
      <c r="C40" s="53" t="n"/>
      <c r="D40" s="53" t="n"/>
      <c r="E40" s="53" t="n"/>
      <c r="F40" s="53" t="n"/>
      <c r="G40" s="53" t="n"/>
      <c r="H40" s="53" t="n"/>
      <c r="I40" s="53" t="n"/>
      <c r="J40" s="53" t="n"/>
      <c r="K40" s="53" t="n"/>
      <c r="L40" s="53" t="n"/>
      <c r="M40" s="53" t="n"/>
      <c r="N40" s="53" t="n"/>
      <c r="O40" s="53" t="n"/>
      <c r="P40" s="53" t="n"/>
      <c r="Q40" s="53" t="n"/>
    </row>
    <row hidden="1" r="41" spans="1:17">
      <c r="A41" s="8" t="n"/>
      <c r="B41" s="53" t="n"/>
      <c r="C41" s="53" t="n"/>
      <c r="D41" s="53" t="n"/>
      <c r="E41" s="53" t="n"/>
      <c r="F41" s="53" t="n"/>
      <c r="G41" s="53" t="n"/>
      <c r="H41" s="53" t="n"/>
      <c r="I41" s="53" t="n"/>
      <c r="J41" s="53" t="n"/>
      <c r="K41" s="53" t="n"/>
      <c r="L41" s="53" t="n"/>
      <c r="M41" s="53" t="n"/>
      <c r="N41" s="53" t="n"/>
      <c r="O41" s="53" t="n"/>
      <c r="P41" s="53" t="n"/>
      <c r="Q41" s="53" t="n"/>
    </row>
    <row hidden="1" r="42" spans="1:17">
      <c r="A42" s="8" t="n"/>
      <c r="B42" s="53" t="n"/>
      <c r="C42" s="53" t="n"/>
      <c r="D42" s="53" t="n"/>
      <c r="E42" s="53" t="n"/>
      <c r="F42" s="53" t="n"/>
      <c r="G42" s="53" t="n"/>
      <c r="H42" s="53" t="n"/>
      <c r="I42" s="53" t="n"/>
      <c r="J42" s="53" t="n"/>
      <c r="K42" s="53" t="n"/>
      <c r="L42" s="53" t="n"/>
      <c r="M42" s="53" t="n"/>
      <c r="N42" s="53" t="n"/>
      <c r="O42" s="53" t="n"/>
      <c r="P42" s="53" t="n"/>
      <c r="Q42" s="53" t="n"/>
    </row>
    <row hidden="1" r="43" spans="1:17">
      <c r="A43" s="53" t="n"/>
      <c r="B43" s="53" t="n"/>
      <c r="C43" s="53" t="n"/>
      <c r="D43" s="53" t="n"/>
      <c r="E43" s="53" t="n"/>
      <c r="F43" s="53" t="n"/>
      <c r="G43" s="53" t="n"/>
      <c r="H43" s="53" t="n"/>
      <c r="I43" s="53" t="n"/>
      <c r="J43" s="53" t="n"/>
      <c r="K43" s="53" t="n"/>
      <c r="L43" s="53" t="n"/>
      <c r="M43" s="53" t="n"/>
      <c r="N43" s="53" t="n"/>
      <c r="O43" s="53" t="n"/>
      <c r="P43" s="53" t="n"/>
      <c r="Q43" s="53" t="n"/>
    </row>
  </sheetData>
  <conditionalFormatting sqref="B10:C10">
    <cfRule priority="3" type="colorScale">
      <colorScale>
        <cfvo type="num" val="-4"/>
        <cfvo type="num" val="0"/>
        <cfvo type="num" val="4"/>
        <color rgb="FFFFC000"/>
        <color rgb="FF00B050"/>
        <color rgb="FFFFC000"/>
      </colorScale>
    </cfRule>
  </conditionalFormatting>
  <conditionalFormatting sqref="B4">
    <cfRule dxfId="0" priority="1" type="expression">
      <formula>$B$4="False"</formula>
    </cfRule>
    <cfRule dxfId="1" priority="2" type="expression">
      <formula>$B$4="True"</formula>
    </cfRule>
  </conditionalFormatting>
  <pageMargins bottom="0.75" footer="0.3" header="0.3" left="0.25" right="0.25" top="0.75"/>
  <pageSetup orientation="portrait" paperSize="9"/>
  <headerFooter>
    <oddHeader>&amp;CCO2MPAS SUMMARY OUTPUT REPORT</oddHeader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1"/>
  <sheetViews>
    <sheetView showGridLines="0" showRowColHeaders="0" showRuler="0" view="pageLayout" workbookViewId="0">
      <selection activeCell="B1" sqref="B1"/>
    </sheetView>
  </sheetViews>
  <sheetFormatPr baseColWidth="8" customHeight="1" defaultColWidth="0" defaultRowHeight="0" outlineLevelCol="0" zeroHeight="1"/>
  <cols>
    <col customWidth="1" max="1" min="1" style="28" width="37.5703125"/>
    <col customWidth="1" max="3" min="2" style="28" width="20.7109375"/>
    <col bestFit="1" customWidth="1" max="4" min="4" style="28" width="10.140625"/>
    <col customWidth="1" hidden="1" max="5" min="5" style="28" width="0.42578125"/>
    <col customWidth="1" hidden="1" max="16384" min="6" style="28" width="8.85546875"/>
  </cols>
  <sheetData>
    <row customFormat="1" customHeight="1" ht="18.95" r="1" s="53" spans="1:17">
      <c r="A1" s="1" t="s">
        <v>0</v>
      </c>
      <c r="B1" s="2">
        <f>IFERROR(IF([0]!_info_vehicle_family_id_Value&lt;&gt;"",[0]!_info_vehicle_family_id_Value,""), "")</f>
        <v/>
      </c>
      <c r="C1" s="8" t="n"/>
      <c r="D1" s="4" t="n"/>
      <c r="E1" s="4" t="n"/>
      <c r="F1" s="4" t="n"/>
      <c r="G1" s="4" t="n"/>
      <c r="H1" s="4" t="n"/>
      <c r="I1" s="4" t="n"/>
      <c r="J1" s="4" t="n"/>
      <c r="K1" s="4" t="n"/>
      <c r="L1" s="4" t="n"/>
      <c r="M1" s="4" t="n"/>
      <c r="N1" s="4" t="n"/>
      <c r="O1" s="4" t="n"/>
      <c r="P1" s="4" t="n"/>
      <c r="Q1" s="4" t="n"/>
    </row>
    <row customFormat="1" customHeight="1" ht="18.95" r="2" s="53" spans="1:17">
      <c r="A2" s="1" t="s">
        <v>1</v>
      </c>
      <c r="B2" s="2">
        <f>IFERROR(IF([0]!_info_CO2MPAS_version_Value&lt;&gt;"",[0]!_info_CO2MPAS_version_Value,""), "")</f>
        <v/>
      </c>
      <c r="C2" s="8" t="n"/>
      <c r="D2" s="8" t="n"/>
      <c r="E2" s="8" t="n"/>
      <c r="F2" s="8" t="n"/>
      <c r="G2" s="8" t="n"/>
      <c r="H2" s="8" t="n"/>
      <c r="I2" s="8" t="n"/>
      <c r="J2" s="8" t="n"/>
      <c r="K2" s="8" t="n"/>
      <c r="L2" s="8" t="n"/>
      <c r="M2" s="8" t="n"/>
      <c r="N2" s="8" t="n"/>
      <c r="O2" s="8" t="n"/>
      <c r="P2" s="8" t="n"/>
      <c r="Q2" s="8" t="n"/>
    </row>
    <row customFormat="1" customHeight="1" ht="18.95" r="3" s="53" spans="1:17">
      <c r="A3" s="1" t="s">
        <v>2</v>
      </c>
      <c r="B3" s="2">
        <f>IFERROR(IF([0]!_info_Simulation_started_Value&lt;&gt;"",[0]!_info_Simulation_started_Value,""),"")</f>
        <v/>
      </c>
      <c r="C3" s="8" t="n"/>
      <c r="D3" s="8" t="n"/>
      <c r="E3" s="8" t="n"/>
      <c r="F3" s="8" t="n"/>
      <c r="G3" s="8" t="n"/>
      <c r="H3" s="8" t="n"/>
      <c r="I3" s="8" t="n"/>
      <c r="J3" s="8" t="n"/>
      <c r="K3" s="8" t="n"/>
      <c r="L3" s="8" t="n"/>
      <c r="M3" s="8" t="n"/>
      <c r="N3" s="8" t="n"/>
      <c r="O3" s="8" t="n"/>
      <c r="P3" s="8" t="n"/>
      <c r="Q3" s="8" t="n"/>
    </row>
    <row customFormat="1" customHeight="1" ht="18.95" r="4" s="53" spans="1:17">
      <c r="A4" s="1" t="s">
        <v>3</v>
      </c>
      <c r="B4" s="6">
        <f>IFERROR(IF([0]!_info_type_approval_mode_Value&lt;&gt;"",[0]!_info_type_approval_mode_Value,""),"")</f>
        <v/>
      </c>
      <c r="C4" s="8" t="n"/>
      <c r="D4" s="53" t="n"/>
      <c r="E4" s="53" t="n"/>
      <c r="F4" s="53" t="n"/>
      <c r="G4" s="53" t="n"/>
      <c r="H4" s="53" t="n"/>
      <c r="I4" s="53" t="n"/>
      <c r="J4" s="53" t="n"/>
      <c r="K4" s="53" t="n"/>
      <c r="L4" s="53" t="n"/>
      <c r="M4" s="53" t="n"/>
      <c r="N4" s="53" t="n"/>
      <c r="O4" s="53" t="n"/>
      <c r="P4" s="53" t="n"/>
      <c r="Q4" s="53" t="n"/>
    </row>
    <row customFormat="1" customHeight="1" ht="18.95" r="5" s="53" spans="1:17">
      <c r="A5" s="4" t="n"/>
      <c r="B5" s="4" t="n"/>
      <c r="C5" s="8" t="n"/>
      <c r="D5" s="53" t="n"/>
      <c r="E5" s="53" t="n"/>
      <c r="F5" s="53" t="n"/>
      <c r="G5" s="53" t="n"/>
      <c r="H5" s="53" t="n"/>
      <c r="I5" s="53" t="n"/>
      <c r="J5" s="53" t="n"/>
      <c r="K5" s="53" t="n"/>
      <c r="L5" s="53" t="n"/>
      <c r="M5" s="53" t="n"/>
      <c r="N5" s="53" t="n"/>
      <c r="O5" s="53" t="n"/>
      <c r="P5" s="53" t="n"/>
      <c r="Q5" s="53" t="n"/>
    </row>
    <row customFormat="1" customHeight="1" ht="18.95" r="6" s="53" spans="1:17" thickBot="1">
      <c r="A6" s="4" t="n"/>
      <c r="B6" s="4" t="n"/>
      <c r="C6" s="8" t="n"/>
      <c r="D6" s="53" t="n"/>
      <c r="E6" s="53" t="n"/>
      <c r="F6" s="53" t="n"/>
      <c r="G6" s="53" t="n"/>
      <c r="H6" s="53" t="n"/>
      <c r="I6" s="53" t="n"/>
      <c r="J6" s="53" t="n"/>
      <c r="K6" s="53" t="n"/>
      <c r="L6" s="53" t="n"/>
      <c r="M6" s="53" t="n"/>
      <c r="N6" s="53" t="n"/>
      <c r="O6" s="53" t="n"/>
      <c r="P6" s="53" t="n"/>
      <c r="Q6" s="53" t="n"/>
    </row>
    <row customFormat="1" customHeight="1" ht="18.95" r="7" s="53" spans="1:17" thickBot="1">
      <c r="A7" s="8" t="n"/>
      <c r="B7" s="9" t="s">
        <v>5</v>
      </c>
      <c r="C7" s="10" t="s">
        <v>6</v>
      </c>
      <c r="D7" s="11" t="s">
        <v>7</v>
      </c>
      <c r="E7" s="53" t="n"/>
      <c r="F7" s="53" t="n"/>
      <c r="G7" s="53" t="n"/>
      <c r="H7" s="53" t="n"/>
      <c r="I7" s="53" t="n"/>
      <c r="J7" s="53" t="n"/>
      <c r="K7" s="53" t="n"/>
      <c r="L7" s="53" t="n"/>
      <c r="M7" s="53" t="n"/>
      <c r="N7" s="53" t="n"/>
      <c r="O7" s="53" t="n"/>
      <c r="P7" s="53" t="n"/>
      <c r="Q7" s="53" t="n"/>
    </row>
    <row customFormat="1" customHeight="1" ht="18.95" r="8" s="53" spans="1:17">
      <c r="A8" s="12" t="s">
        <v>33</v>
      </c>
      <c r="B8" s="13">
        <f>IFERROR(IF([0]!_results_nedc_h_prediction_output_vehicle_fuel_type__&lt;&gt;"",[0]!_results_nedc_h_prediction_output_vehicle_fuel_type__,""),"")</f>
        <v/>
      </c>
      <c r="C8" s="14">
        <f>IFERROR(IF([0]!_results_nedc_l_prediction_output_vehicle_fuel_type__&lt;&gt;"",[0]!_results_nedc_l_prediction_output_vehicle_fuel_type__,""),"")</f>
        <v/>
      </c>
      <c r="D8" s="53" t="s">
        <v>34</v>
      </c>
      <c r="E8" s="53" t="n"/>
      <c r="F8" s="53" t="n"/>
      <c r="G8" s="53" t="n"/>
      <c r="H8" s="53" t="n"/>
      <c r="I8" s="53" t="n"/>
      <c r="J8" s="53" t="n"/>
      <c r="K8" s="53" t="n"/>
      <c r="L8" s="53" t="n"/>
      <c r="M8" s="53" t="n"/>
      <c r="N8" s="53" t="n"/>
      <c r="O8" s="53" t="n"/>
      <c r="P8" s="53" t="n"/>
      <c r="Q8" s="53" t="n"/>
    </row>
    <row customFormat="1" customHeight="1" ht="18.95" r="9" s="53" spans="1:17">
      <c r="A9" s="15" t="s">
        <v>35</v>
      </c>
      <c r="B9" s="35">
        <f>IFERROR(IF([0]!_results_nedc_h_prediction_output_vehicle_engine_capacity__cm3_&lt;&gt;"",[0]!_results_nedc_h_prediction_output_vehicle_engine_capacity__cm3_,""),"")</f>
        <v/>
      </c>
      <c r="C9" s="36">
        <f>IFERROR(IF([0]!_results_nedc_l_prediction_output_vehicle_engine_capacity__cm3_&lt;&gt;"",[0]!_results_nedc_l_prediction_output_vehicle_engine_capacity__cm3_,""),"")</f>
        <v/>
      </c>
      <c r="D9" s="53" t="s">
        <v>36</v>
      </c>
      <c r="E9" s="53" t="n"/>
      <c r="F9" s="53" t="n"/>
      <c r="G9" s="53" t="n"/>
      <c r="H9" s="53" t="n"/>
      <c r="I9" s="53" t="n"/>
      <c r="J9" s="53" t="n"/>
      <c r="K9" s="53" t="n"/>
      <c r="L9" s="53" t="n"/>
      <c r="M9" s="53" t="n"/>
      <c r="N9" s="53" t="n"/>
      <c r="O9" s="53" t="n"/>
      <c r="P9" s="53" t="n"/>
      <c r="Q9" s="53" t="n"/>
    </row>
    <row customFormat="1" customHeight="1" ht="18.95" r="10" s="53" spans="1:17">
      <c r="A10" s="15" t="s">
        <v>37</v>
      </c>
      <c r="B10" s="35">
        <f>IFERROR(IF([0]!_results_nedc_h_prediction_output_vehicle_gear_box_type__&lt;&gt;"",[0]!_results_nedc_h_prediction_output_vehicle_gear_box_type__,""),"")</f>
        <v/>
      </c>
      <c r="C10" s="36">
        <f>IFERROR(IF([0]!_results_nedc_l_prediction_output_vehicle_gear_box_type__&lt;&gt;"",[0]!_results_nedc_l_prediction_output_vehicle_gear_box_type__,""),"")</f>
        <v/>
      </c>
      <c r="D10" s="53" t="s">
        <v>34</v>
      </c>
      <c r="E10" s="53" t="n"/>
      <c r="F10" s="53" t="n"/>
      <c r="G10" s="53" t="n"/>
      <c r="H10" s="53" t="n"/>
      <c r="I10" s="53" t="n"/>
      <c r="J10" s="53" t="n"/>
      <c r="K10" s="53" t="n"/>
      <c r="L10" s="53" t="n"/>
      <c r="M10" s="53" t="n"/>
      <c r="N10" s="53" t="n"/>
      <c r="O10" s="53" t="n"/>
      <c r="P10" s="53" t="n"/>
      <c r="Q10" s="53" t="n"/>
    </row>
    <row customFormat="1" customHeight="1" ht="18.95" r="11" s="53" spans="1:17" thickBot="1">
      <c r="A11" s="18" t="s">
        <v>38</v>
      </c>
      <c r="B11" s="46">
        <f>IFERROR(IF([0]!_results_nedc_h_prediction_output_vehicle_engine_is_turbo__&lt;&gt;"",[0]!_results_nedc_h_prediction_output_vehicle_engine_is_turbo__,""),"")</f>
        <v/>
      </c>
      <c r="C11" s="47">
        <f>IFERROR(IF([0]!_results_nedc_l_prediction_output_vehicle_engine_is_turbo__&lt;&gt;"",[0]!_results_nedc_l_prediction_output_vehicle_engine_is_turbo__,""),"")</f>
        <v/>
      </c>
      <c r="D11" s="53" t="s">
        <v>34</v>
      </c>
      <c r="E11" s="53" t="n"/>
      <c r="F11" s="53" t="n"/>
      <c r="G11" s="53" t="n"/>
      <c r="H11" s="53" t="n"/>
      <c r="I11" s="53" t="n"/>
      <c r="J11" s="53" t="n"/>
      <c r="K11" s="53" t="n"/>
      <c r="L11" s="53" t="n"/>
      <c r="M11" s="53" t="n"/>
      <c r="N11" s="53" t="n"/>
      <c r="O11" s="53" t="n"/>
      <c r="P11" s="53" t="n"/>
      <c r="Q11" s="53" t="n"/>
    </row>
    <row customFormat="1" customHeight="1" ht="18.95" r="12" s="53" spans="1:17">
      <c r="A12" s="15" t="s">
        <v>39</v>
      </c>
      <c r="B12" s="21">
        <f>IFERROR(IF([0]!_score_by_model_alternator_model_wltp_h_score&lt;&gt;"",[0]!_score_by_model_alternator_model_wltp_h_score,""),"")</f>
        <v/>
      </c>
      <c r="C12" s="22">
        <f>IFERROR(IF([0]!_score_by_model_alternator_model_wltp_l_score&lt;&gt;"",[0]!_score_by_model_alternator_model_wltp_l_score,""),"")</f>
        <v/>
      </c>
      <c r="D12" s="53" t="s">
        <v>40</v>
      </c>
      <c r="E12" s="53" t="n"/>
      <c r="F12" s="53" t="n"/>
      <c r="G12" s="53" t="n"/>
      <c r="H12" s="53" t="n"/>
      <c r="I12" s="53" t="n"/>
      <c r="J12" s="53" t="n"/>
      <c r="K12" s="53" t="n"/>
      <c r="L12" s="53" t="n"/>
      <c r="M12" s="53" t="n"/>
      <c r="N12" s="53" t="n"/>
      <c r="O12" s="53" t="n"/>
      <c r="P12" s="53" t="n"/>
      <c r="Q12" s="53" t="n"/>
    </row>
    <row customFormat="1" customHeight="1" ht="18.95" r="13" s="53" spans="1:17">
      <c r="A13" s="15" t="s">
        <v>41</v>
      </c>
      <c r="B13" s="21">
        <f>IFERROR(IF([0]!_score_by_model_at_model_wltp_h_score&lt;&gt;"",[0]!_score_by_model_at_model_wltp_h_score,""),"")</f>
        <v/>
      </c>
      <c r="C13" s="22">
        <f>IFERROR(IF([0]!_score_by_model_at_model_wltp_l_score&lt;&gt;"",[0]!_score_by_model_at_model_wltp_l_score,""),"")</f>
        <v/>
      </c>
      <c r="D13" s="53" t="s">
        <v>34</v>
      </c>
      <c r="E13" s="53" t="n"/>
      <c r="F13" s="53" t="n"/>
      <c r="G13" s="53" t="n"/>
      <c r="H13" s="53" t="n"/>
      <c r="I13" s="53" t="n"/>
      <c r="J13" s="53" t="n"/>
      <c r="K13" s="53" t="n"/>
      <c r="L13" s="53" t="n"/>
      <c r="M13" s="53" t="n"/>
      <c r="N13" s="53" t="n"/>
      <c r="O13" s="53" t="n"/>
      <c r="P13" s="53" t="n"/>
      <c r="Q13" s="53" t="n"/>
    </row>
    <row customFormat="1" customHeight="1" ht="18.95" r="14" s="53" spans="1:17">
      <c r="A14" s="15" t="s">
        <v>42</v>
      </c>
      <c r="B14" s="21">
        <f>IFERROR(IF([0]!_score_by_model_clutch_torque_converter_model_wltp_h_score&lt;&gt;"",[0]!_score_by_model_clutch_torque_converter_model_wltp_h_score,""),"")</f>
        <v/>
      </c>
      <c r="C14" s="22">
        <f>IFERROR(IF([0]!_score_by_model_clutch_torque_converter_model_wltp_l_score&lt;&gt;"",[0]!_score_by_model_clutch_torque_converter_model_wltp_l_score,""),"")</f>
        <v/>
      </c>
      <c r="D14" s="53" t="s">
        <v>43</v>
      </c>
      <c r="E14" s="53" t="n"/>
      <c r="F14" s="53" t="n"/>
      <c r="G14" s="53" t="n"/>
      <c r="H14" s="53" t="n"/>
      <c r="I14" s="53" t="n"/>
      <c r="J14" s="53" t="n"/>
      <c r="K14" s="53" t="n"/>
      <c r="L14" s="53" t="n"/>
      <c r="M14" s="53" t="n"/>
      <c r="N14" s="53" t="n"/>
      <c r="O14" s="53" t="n"/>
      <c r="P14" s="53" t="n"/>
      <c r="Q14" s="53" t="n"/>
    </row>
    <row customFormat="1" customHeight="1" ht="18.95" r="15" s="53" spans="1:17">
      <c r="A15" s="15" t="s">
        <v>44</v>
      </c>
      <c r="B15" s="21">
        <f>IFERROR(IF([0]!_score_by_model_co2_params_wltp_h_score&lt;&gt;"",[0]!_score_by_model_co2_params_wltp_h_score,""),"")</f>
        <v/>
      </c>
      <c r="C15" s="22">
        <f>IFERROR(IF([0]!_score_by_model_co2_params_wltp_l_score&lt;&gt;"",[0]!_score_by_model_co2_params_wltp_l_score,""),"")</f>
        <v/>
      </c>
      <c r="D15" s="53" t="s">
        <v>45</v>
      </c>
      <c r="E15" s="53" t="n"/>
      <c r="F15" s="53" t="n"/>
      <c r="G15" s="53" t="n"/>
      <c r="H15" s="53" t="n"/>
      <c r="I15" s="53" t="n"/>
      <c r="J15" s="53" t="n"/>
      <c r="K15" s="53" t="n"/>
      <c r="L15" s="53" t="n"/>
      <c r="M15" s="53" t="n"/>
      <c r="N15" s="53" t="n"/>
      <c r="O15" s="53" t="n"/>
      <c r="P15" s="53" t="n"/>
      <c r="Q15" s="53" t="n"/>
    </row>
    <row customFormat="1" customHeight="1" ht="18.95" r="16" s="53" spans="1:17">
      <c r="A16" s="15" t="s">
        <v>46</v>
      </c>
      <c r="B16" s="21">
        <f>IFERROR(IF([0]!_score_by_model_engine_cold_start_speed_model_wltp_h_score&lt;&gt;"",[0]!_score_by_model_engine_cold_start_speed_model_wltp_h_score,""),"")</f>
        <v/>
      </c>
      <c r="C16" s="22">
        <f>IFERROR(IF([0]!_score_by_model_engine_cold_start_speed_model_wltp_l_score&lt;&gt;"",[0]!_score_by_model_engine_cold_start_speed_model_wltp_l_score,""),"")</f>
        <v/>
      </c>
      <c r="D16" s="53" t="s">
        <v>43</v>
      </c>
      <c r="E16" s="53" t="n"/>
      <c r="F16" s="53" t="n"/>
      <c r="G16" s="53" t="n"/>
      <c r="H16" s="53" t="n"/>
      <c r="I16" s="53" t="n"/>
      <c r="J16" s="53" t="n"/>
      <c r="K16" s="53" t="n"/>
      <c r="L16" s="53" t="n"/>
      <c r="M16" s="53" t="n"/>
      <c r="N16" s="53" t="n"/>
      <c r="O16" s="53" t="n"/>
      <c r="P16" s="53" t="n"/>
      <c r="Q16" s="53" t="n"/>
    </row>
    <row customFormat="1" customHeight="1" ht="18.95" r="17" s="53" spans="1:17">
      <c r="A17" s="15" t="s">
        <v>47</v>
      </c>
      <c r="B17" s="21">
        <f>IFERROR(IF([0]!_score_by_model_engine_coolant_temperature_model_wltp_h_score&lt;&gt;"",[0]!_score_by_model_engine_coolant_temperature_model_wltp_h_score,""),"")</f>
        <v/>
      </c>
      <c r="C17" s="22">
        <f>IFERROR(IF([0]!_score_by_model_engine_coolant_temperature_model_wltp_l_score&lt;&gt;"",[0]!_score_by_model_engine_coolant_temperature_model_wltp_l_score,""),"")</f>
        <v/>
      </c>
      <c r="D17" s="53" t="s">
        <v>48</v>
      </c>
      <c r="E17" s="53" t="n"/>
      <c r="F17" s="53" t="n"/>
      <c r="G17" s="53" t="n"/>
      <c r="H17" s="53" t="n"/>
      <c r="I17" s="53" t="n"/>
      <c r="J17" s="53" t="n"/>
      <c r="K17" s="53" t="n"/>
      <c r="L17" s="53" t="n"/>
      <c r="M17" s="53" t="n"/>
      <c r="N17" s="53" t="n"/>
      <c r="O17" s="53" t="n"/>
      <c r="P17" s="53" t="n"/>
      <c r="Q17" s="53" t="n"/>
    </row>
    <row customFormat="1" customHeight="1" ht="18.95" r="18" s="53" spans="1:17">
      <c r="A18" s="15" t="s">
        <v>49</v>
      </c>
      <c r="B18" s="21">
        <f>IFERROR(IF([0]!_score_by_model_engine_speed_model_wltp_h_score&lt;&gt;"",[0]!_score_by_model_engine_speed_model_wltp_h_score,""),"")</f>
        <v/>
      </c>
      <c r="C18" s="22">
        <f>IFERROR(IF([0]!_score_by_model_engine_speed_model_wltp_l_score&lt;&gt;"",[0]!_score_by_model_engine_speed_model_wltp_l_score,""),"")</f>
        <v/>
      </c>
      <c r="D18" s="53" t="s">
        <v>43</v>
      </c>
      <c r="E18" s="53" t="n"/>
      <c r="F18" s="53" t="n"/>
      <c r="G18" s="53" t="n"/>
      <c r="H18" s="53" t="n"/>
      <c r="I18" s="53" t="n"/>
      <c r="J18" s="53" t="n"/>
      <c r="K18" s="53" t="n"/>
      <c r="L18" s="53" t="n"/>
      <c r="M18" s="53" t="n"/>
      <c r="N18" s="53" t="n"/>
      <c r="O18" s="53" t="n"/>
      <c r="P18" s="53" t="n"/>
      <c r="Q18" s="53" t="n"/>
    </row>
    <row customFormat="1" customHeight="1" ht="18.95" r="19" s="53" spans="1:17" thickBot="1">
      <c r="A19" s="18" t="s">
        <v>50</v>
      </c>
      <c r="B19" s="23">
        <f>IFERROR(IF([0]!_score_by_model_start_stop_model_wltp_h_score&lt;&gt;"",[0]!_score_by_model_start_stop_model_wltp_h_score,""),"")</f>
        <v/>
      </c>
      <c r="C19" s="24">
        <f>IFERROR(IF([0]!_score_by_model_start_stop_model_wltp_l_score&lt;&gt;"",[0]!_score_by_model_start_stop_model_wltp_l_score,""),"")</f>
        <v/>
      </c>
      <c r="D19" s="53" t="s">
        <v>34</v>
      </c>
      <c r="E19" s="53" t="n"/>
      <c r="F19" s="53" t="n"/>
      <c r="G19" s="53" t="n"/>
      <c r="H19" s="53" t="n"/>
      <c r="I19" s="53" t="n"/>
      <c r="J19" s="53" t="n"/>
      <c r="K19" s="53" t="n"/>
      <c r="L19" s="53" t="n"/>
      <c r="M19" s="53" t="n"/>
      <c r="N19" s="53" t="n"/>
      <c r="O19" s="53" t="n"/>
      <c r="P19" s="53" t="n"/>
      <c r="Q19" s="53" t="n"/>
    </row>
    <row customFormat="1" customHeight="1" ht="18.95" r="20" s="53" spans="1:17" thickBot="1">
      <c r="A20" s="25" t="s">
        <v>11</v>
      </c>
      <c r="B20" s="26">
        <f>IFERROR(IF([0]!_comparison_declared_co2_emission_value_prediction_nedc_h_prediction_target_ratio&lt;&gt;"",([0]!_comparison_declared_co2_emission_value_prediction_nedc_h_prediction_target_ratio-1)*100,""),"")</f>
        <v/>
      </c>
      <c r="C20" s="27">
        <f>IFERROR(IF([0]!_comparison_declared_co2_emission_value_prediction_nedc_l_prediction_target_ratio&lt;&gt;"",([0]!_comparison_declared_co2_emission_value_prediction_nedc_l_prediction_target_ratio-1)*100,""),"")</f>
        <v/>
      </c>
      <c r="D20" s="53" t="s">
        <v>12</v>
      </c>
      <c r="E20" s="53" t="n"/>
      <c r="F20" s="53" t="n"/>
      <c r="G20" s="53" t="n"/>
      <c r="H20" s="53" t="n"/>
      <c r="I20" s="53" t="n"/>
      <c r="J20" s="53" t="n"/>
      <c r="K20" s="53" t="n"/>
      <c r="L20" s="53" t="n"/>
      <c r="M20" s="53" t="n"/>
      <c r="N20" s="53" t="n"/>
      <c r="O20" s="53" t="n"/>
      <c r="P20" s="53" t="n"/>
      <c r="Q20" s="53" t="n"/>
    </row>
    <row customFormat="1" customHeight="1" hidden="1" ht="18.95" r="21" s="53" spans="1:17">
      <c r="E21" s="53" t="n"/>
      <c r="F21" s="53" t="n"/>
      <c r="G21" s="53" t="n"/>
      <c r="H21" s="53" t="n"/>
      <c r="I21" s="53" t="n"/>
      <c r="J21" s="53" t="n"/>
      <c r="K21" s="53" t="n"/>
      <c r="L21" s="53" t="n"/>
      <c r="M21" s="53" t="n"/>
      <c r="N21" s="53" t="n"/>
      <c r="O21" s="53" t="n"/>
      <c r="P21" s="53" t="n"/>
      <c r="Q21" s="53" t="n"/>
    </row>
    <row customHeight="1" hidden="1" ht="18.95" r="22" spans="1:17"/>
    <row customHeight="1" hidden="1" ht="18.95" r="23" spans="1:17"/>
    <row customHeight="1" hidden="1" ht="18.95" r="24" spans="1:17"/>
    <row customHeight="1" hidden="1" ht="18.95" r="25" spans="1:17"/>
    <row customHeight="1" hidden="1" ht="18.95" r="26" spans="1:17"/>
    <row customHeight="1" hidden="1" ht="18.95" r="27" spans="1:17"/>
    <row customHeight="1" hidden="1" ht="18.95" r="28" spans="1:17"/>
    <row customHeight="1" hidden="1" ht="18.95" r="29" spans="1:17"/>
    <row customHeight="1" hidden="1" ht="18.95" r="30" spans="1:17"/>
    <row customHeight="1" hidden="1" ht="18.95" r="31" spans="1:17"/>
    <row customHeight="1" hidden="1" ht="18.95" r="32" spans="1:17"/>
    <row customHeight="1" hidden="1" ht="18.95" r="33" spans="1:17"/>
    <row customHeight="1" hidden="1" ht="18.95" r="34" spans="1:17"/>
    <row customHeight="1" hidden="1" ht="18.95" r="35" spans="1:17"/>
    <row customHeight="1" hidden="1" ht="18.95" r="36" spans="1:17"/>
    <row customHeight="1" hidden="1" ht="18.95" r="37" spans="1:17"/>
    <row customHeight="1" hidden="1" ht="18.95" r="38" spans="1:17"/>
    <row customHeight="1" hidden="1" ht="18.95" r="39" spans="1:17"/>
    <row customHeight="1" hidden="1" ht="18.95" r="40" spans="1:17"/>
    <row customHeight="1" hidden="1" ht="18.95" r="41" spans="1:17"/>
    <row customHeight="1" hidden="1" ht="18.95" r="42" spans="1:17"/>
    <row customHeight="1" hidden="1" ht="18.95" r="43" spans="1:17"/>
    <row customHeight="1" hidden="1" ht="15" r="44" spans="1:17"/>
    <row customHeight="1" hidden="1" ht="15" r="45" spans="1:17"/>
    <row customHeight="1" hidden="1" ht="15" r="46" spans="1:17"/>
    <row customHeight="1" hidden="1" ht="15" r="47" spans="1:17"/>
    <row customHeight="1" hidden="1" ht="15" r="48" spans="1:17"/>
    <row customHeight="1" hidden="1" ht="15" r="49" spans="1:17"/>
    <row customHeight="1" hidden="1" ht="15" r="50" spans="1:17"/>
    <row customHeight="1" hidden="1" ht="15" r="51" spans="1:17"/>
    <row customHeight="1" hidden="1" ht="15" r="52" spans="1:17"/>
    <row customHeight="1" hidden="1" ht="15" r="53" spans="1:17"/>
    <row customHeight="1" hidden="1" ht="15" r="54" spans="1:17"/>
    <row customHeight="1" hidden="1" ht="15" r="55" spans="1:17"/>
    <row customHeight="1" hidden="1" ht="15" r="56" spans="1:17"/>
  </sheetData>
  <sheetProtection autoFilter="1" deleteColumns="1" deleteRows="1" formatCells="1" formatColumns="1" formatRows="1" insertColumns="1" insertHyperlinks="1" insertRows="1" objects="1" pivotTables="1" scenarios="1" selectLockedCells="0" selectUnlockedCells="0" sheet="1" sort="1"/>
  <conditionalFormatting sqref="B20:C20">
    <cfRule priority="11" type="colorScale">
      <colorScale>
        <cfvo type="num" val="-4"/>
        <cfvo type="num" val="0"/>
        <cfvo type="num" val="4"/>
        <color rgb="FFFFC000"/>
        <color rgb="FF00B050"/>
        <color rgb="FFFFC000"/>
      </colorScale>
    </cfRule>
  </conditionalFormatting>
  <conditionalFormatting sqref="B4">
    <cfRule dxfId="2" priority="9" type="expression">
      <formula>$B$4="False"</formula>
    </cfRule>
    <cfRule dxfId="3" priority="10" type="expression">
      <formula>$B$4="True"</formula>
    </cfRule>
  </conditionalFormatting>
  <conditionalFormatting sqref="B12:C12">
    <cfRule priority="8" type="colorScale">
      <colorScale>
        <cfvo type="num" val="0"/>
        <cfvo type="num" val="60"/>
        <color rgb="FF00B050"/>
        <color rgb="FFFFC000"/>
      </colorScale>
    </cfRule>
  </conditionalFormatting>
  <conditionalFormatting sqref="B13:C13">
    <cfRule priority="7" type="colorScale">
      <colorScale>
        <cfvo type="num" val="-1"/>
        <cfvo type="num" val="0"/>
        <color rgb="FF00B050"/>
        <color rgb="FFFFC000"/>
      </colorScale>
    </cfRule>
  </conditionalFormatting>
  <conditionalFormatting sqref="B14:C14">
    <cfRule priority="6" type="colorScale">
      <colorScale>
        <cfvo type="num" val="0"/>
        <cfvo type="num" val="100"/>
        <color rgb="FF00B050"/>
        <color rgb="FFFFC000"/>
      </colorScale>
    </cfRule>
  </conditionalFormatting>
  <conditionalFormatting sqref="B15:C15">
    <cfRule priority="5" type="colorScale">
      <colorScale>
        <cfvo type="num" val="0"/>
        <cfvo type="num" val="0.5"/>
        <color rgb="FF00B050"/>
        <color rgb="FFFFC000"/>
      </colorScale>
    </cfRule>
  </conditionalFormatting>
  <conditionalFormatting sqref="B16:C16">
    <cfRule priority="4" type="colorScale">
      <colorScale>
        <cfvo type="num" val="0"/>
        <cfvo type="num" val="100"/>
        <color rgb="FF00B050"/>
        <color rgb="FFFFC000"/>
      </colorScale>
    </cfRule>
  </conditionalFormatting>
  <conditionalFormatting sqref="B17:C17">
    <cfRule priority="3" type="colorScale">
      <colorScale>
        <cfvo type="num" val="0"/>
        <cfvo type="num" val="3"/>
        <color rgb="FF00B050"/>
        <color rgb="FFFFC000"/>
      </colorScale>
    </cfRule>
  </conditionalFormatting>
  <conditionalFormatting sqref="B18:C18">
    <cfRule priority="2" type="colorScale">
      <colorScale>
        <cfvo type="num" val="0"/>
        <cfvo type="num" val="40"/>
        <color rgb="FF00B050"/>
        <color rgb="FFFFC000"/>
      </colorScale>
    </cfRule>
  </conditionalFormatting>
  <conditionalFormatting sqref="B19:C19">
    <cfRule priority="1" type="colorScale">
      <colorScale>
        <cfvo type="num" val="-1"/>
        <cfvo type="num" val="-0.7"/>
        <color rgb="FF00B050"/>
        <color rgb="FFFFC000"/>
      </colorScale>
    </cfRule>
  </conditionalFormatting>
  <pageMargins bottom="0.75" footer="0.3" header="0.3" left="0.25" right="0.25" top="0.75"/>
  <pageSetup orientation="portrait" paperSize="9"/>
  <headerFooter>
    <oddHeader>&amp;CCO2MPAS DICE REPORT</oddHeader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 spans="1:22">
      <c r="A1" s="54" t="s">
        <v>51</v>
      </c>
      <c r="B1" s="54" t="s">
        <v>52</v>
      </c>
    </row>
    <row r="2" spans="1:22">
      <c r="A2" s="54" t="s">
        <v>1</v>
      </c>
      <c r="B2" t="s">
        <v>53</v>
      </c>
    </row>
    <row r="3" spans="1:22">
      <c r="A3" s="54" t="s">
        <v>54</v>
      </c>
      <c r="B3" t="s">
        <v>55</v>
      </c>
    </row>
    <row r="4" spans="1:22">
      <c r="A4" s="54" t="s">
        <v>56</v>
      </c>
      <c r="B4" t="s">
        <v>57</v>
      </c>
    </row>
    <row r="5" spans="1:22">
      <c r="A5" s="54" t="s">
        <v>58</v>
      </c>
      <c r="B5" t="s">
        <v>59</v>
      </c>
    </row>
    <row r="6" spans="1:22">
      <c r="A6" s="54" t="s">
        <v>60</v>
      </c>
      <c r="B6" t="s">
        <v>61</v>
      </c>
    </row>
    <row r="7" spans="1:22">
      <c r="A7" s="54" t="s">
        <v>62</v>
      </c>
      <c r="B7" t="s">
        <v>63</v>
      </c>
    </row>
    <row r="8" spans="1:22">
      <c r="A8" s="54" t="s">
        <v>64</v>
      </c>
      <c r="B8" t="s">
        <v>63</v>
      </c>
    </row>
    <row r="9" spans="1:22">
      <c r="A9" s="54" t="s">
        <v>65</v>
      </c>
      <c r="B9" t="s">
        <v>66</v>
      </c>
    </row>
    <row r="10" spans="1:22">
      <c r="A10" s="54" t="s">
        <v>67</v>
      </c>
      <c r="B10" t="s">
        <v>68</v>
      </c>
    </row>
    <row r="11" spans="1:22">
      <c r="A11" s="54" t="s">
        <v>69</v>
      </c>
      <c r="B11" t="s">
        <v>63</v>
      </c>
    </row>
    <row r="14" spans="1:22">
      <c r="C14" s="54" t="s"/>
      <c r="D14" s="54" t="s">
        <v>70</v>
      </c>
      <c r="E14" s="54" t="s">
        <v>71</v>
      </c>
      <c r="F14" s="54" t="n"/>
      <c r="G14" s="54" t="n"/>
      <c r="H14" s="54" t="n"/>
      <c r="I14" s="54" t="n"/>
      <c r="J14" s="54" t="n"/>
      <c r="K14" s="54" t="n"/>
      <c r="L14" s="54" t="s">
        <v>72</v>
      </c>
      <c r="M14" s="54" t="n"/>
      <c r="N14" s="54" t="n"/>
      <c r="O14" s="54" t="n"/>
      <c r="P14" s="54" t="n"/>
      <c r="Q14" s="54" t="n"/>
      <c r="R14" s="54" t="n"/>
      <c r="S14" s="54" t="n"/>
      <c r="T14" s="54" t="n"/>
      <c r="U14" s="54" t="n"/>
      <c r="V14" s="54" t="n"/>
    </row>
    <row r="15" spans="1:22">
      <c r="C15" s="54" t="s"/>
      <c r="D15" s="54" t="s">
        <v>73</v>
      </c>
      <c r="E15" s="54" t="s">
        <v>74</v>
      </c>
      <c r="F15" s="54" t="s">
        <v>75</v>
      </c>
      <c r="G15" s="54" t="s">
        <v>76</v>
      </c>
      <c r="H15" s="54" t="s">
        <v>77</v>
      </c>
      <c r="I15" s="54" t="s">
        <v>78</v>
      </c>
      <c r="J15" s="54" t="s">
        <v>79</v>
      </c>
      <c r="K15" s="54" t="s">
        <v>80</v>
      </c>
      <c r="L15" s="54" t="s">
        <v>81</v>
      </c>
      <c r="M15" s="54" t="s">
        <v>82</v>
      </c>
      <c r="N15" s="54" t="s">
        <v>83</v>
      </c>
      <c r="O15" s="54" t="s">
        <v>84</v>
      </c>
      <c r="P15" s="54" t="s">
        <v>85</v>
      </c>
      <c r="Q15" s="54" t="s">
        <v>86</v>
      </c>
      <c r="R15" s="54" t="s">
        <v>87</v>
      </c>
      <c r="S15" s="54" t="s">
        <v>88</v>
      </c>
      <c r="T15" s="54" t="s">
        <v>89</v>
      </c>
      <c r="U15" s="54" t="s">
        <v>90</v>
      </c>
      <c r="V15" s="54" t="s">
        <v>91</v>
      </c>
    </row>
    <row r="16" spans="1:22">
      <c r="C16" s="54" t="s"/>
      <c r="D16" s="54" t="s">
        <v>92</v>
      </c>
      <c r="E16" s="54" t="s">
        <v>92</v>
      </c>
      <c r="F16" s="54" t="s">
        <v>92</v>
      </c>
      <c r="G16" s="54" t="s">
        <v>92</v>
      </c>
      <c r="H16" s="54" t="s">
        <v>92</v>
      </c>
      <c r="I16" s="54" t="s">
        <v>92</v>
      </c>
      <c r="J16" s="54" t="s">
        <v>92</v>
      </c>
      <c r="K16" s="54" t="s">
        <v>92</v>
      </c>
      <c r="L16" s="54" t="s">
        <v>93</v>
      </c>
      <c r="M16" s="54" t="s">
        <v>94</v>
      </c>
      <c r="N16" s="54" t="s">
        <v>95</v>
      </c>
      <c r="O16" s="54" t="s">
        <v>96</v>
      </c>
      <c r="P16" s="54" t="s">
        <v>97</v>
      </c>
      <c r="Q16" s="54" t="s">
        <v>94</v>
      </c>
      <c r="R16" s="54" t="s">
        <v>94</v>
      </c>
      <c r="S16" s="54" t="s">
        <v>94</v>
      </c>
      <c r="T16" s="54" t="s">
        <v>98</v>
      </c>
      <c r="U16" s="54" t="s">
        <v>99</v>
      </c>
      <c r="V16" s="54" t="s">
        <v>100</v>
      </c>
    </row>
    <row r="17" spans="1:22">
      <c r="A17" s="54" t="s">
        <v>101</v>
      </c>
      <c r="B17" s="54" t="s">
        <v>102</v>
      </c>
      <c r="C17" s="54" t="s">
        <v>103</v>
      </c>
    </row>
    <row r="18" spans="1:22">
      <c r="A18" s="54" t="s">
        <v>104</v>
      </c>
      <c r="B18" s="54" t="s">
        <v>105</v>
      </c>
      <c r="C18" s="54" t="s">
        <v>106</v>
      </c>
      <c r="D18" t="n">
        <v>147.208141961907</v>
      </c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  <c r="T18" t="s"/>
      <c r="U18" t="s"/>
      <c r="V18" t="s"/>
    </row>
    <row r="19" spans="1:22">
      <c r="A19" s="54" t="n"/>
      <c r="B19" s="54" t="n"/>
      <c r="C19" s="54" t="s">
        <v>107</v>
      </c>
      <c r="D19" t="n">
        <v>141.1189510206567</v>
      </c>
      <c r="E19" t="s"/>
      <c r="F19" t="s"/>
      <c r="G19" t="s"/>
      <c r="H19" t="s"/>
      <c r="I19" t="n">
        <v>133.8086239803517</v>
      </c>
      <c r="J19" t="n">
        <v>145.3564477138693</v>
      </c>
      <c r="K19" t="n">
        <v>141.1189510206567</v>
      </c>
      <c r="L19" t="n">
        <v>997</v>
      </c>
      <c r="M19" t="b">
        <v>1</v>
      </c>
      <c r="N19" t="n">
        <v>216.2121347</v>
      </c>
      <c r="O19" t="n">
        <v>0.879</v>
      </c>
      <c r="P19" t="n">
        <v>0.043598437</v>
      </c>
      <c r="Q19" t="s">
        <v>108</v>
      </c>
      <c r="R19" t="s">
        <v>109</v>
      </c>
      <c r="S19" t="b">
        <v>1</v>
      </c>
      <c r="T19" t="n">
        <v>1</v>
      </c>
      <c r="U19" t="n">
        <v>0.3529999999999999</v>
      </c>
      <c r="V19" t="n">
        <v>1723</v>
      </c>
    </row>
    <row r="20" spans="1:22">
      <c r="A20" s="54" t="n"/>
      <c r="B20" s="54" t="n"/>
      <c r="C20" s="54" t="s">
        <v>110</v>
      </c>
      <c r="D20" t="s"/>
      <c r="E20" t="s"/>
      <c r="F20" t="s"/>
      <c r="G20" t="s"/>
      <c r="H20" t="s"/>
      <c r="I20" t="s"/>
      <c r="J20" t="s"/>
      <c r="K20" t="s"/>
      <c r="L20" t="n">
        <v>997</v>
      </c>
      <c r="M20" t="b">
        <v>1</v>
      </c>
      <c r="N20" t="n">
        <v>216.2121347</v>
      </c>
      <c r="O20" t="n">
        <v>0.879</v>
      </c>
      <c r="P20" t="n">
        <v>0.043598437</v>
      </c>
      <c r="Q20" t="s">
        <v>108</v>
      </c>
      <c r="R20" t="s">
        <v>109</v>
      </c>
      <c r="S20" t="b">
        <v>1</v>
      </c>
      <c r="T20" t="s"/>
      <c r="U20" t="s"/>
      <c r="V20" t="n">
        <v>1723</v>
      </c>
    </row>
    <row r="21" spans="1:22">
      <c r="A21" s="54" t="s">
        <v>111</v>
      </c>
      <c r="B21" s="54" t="s">
        <v>105</v>
      </c>
      <c r="C21" s="54" t="s">
        <v>107</v>
      </c>
      <c r="D21" t="s"/>
      <c r="E21" t="s"/>
      <c r="F21" t="s"/>
      <c r="G21" t="s"/>
      <c r="H21" t="s"/>
      <c r="I21" t="s"/>
      <c r="J21" t="s"/>
      <c r="K21" t="s"/>
      <c r="L21" t="n">
        <v>997</v>
      </c>
      <c r="M21" t="b">
        <v>1</v>
      </c>
      <c r="N21" t="s"/>
      <c r="O21" t="s"/>
      <c r="P21" t="s"/>
      <c r="Q21" t="s">
        <v>108</v>
      </c>
      <c r="R21" t="s">
        <v>109</v>
      </c>
      <c r="S21" t="b">
        <v>1</v>
      </c>
      <c r="T21" t="n">
        <v>1</v>
      </c>
      <c r="U21" t="n">
        <v>0.335014331210191</v>
      </c>
      <c r="V21" t="s"/>
    </row>
    <row r="22" spans="1:22">
      <c r="A22" s="54" t="n"/>
      <c r="B22" s="54" t="n"/>
      <c r="C22" s="54" t="s">
        <v>110</v>
      </c>
      <c r="D22" t="s"/>
      <c r="E22" t="s"/>
      <c r="F22" t="s"/>
      <c r="G22" t="s"/>
      <c r="H22" t="s"/>
      <c r="I22" t="s"/>
      <c r="J22" t="s"/>
      <c r="K22" t="s"/>
      <c r="L22" t="n">
        <v>997</v>
      </c>
      <c r="M22" t="b">
        <v>1</v>
      </c>
      <c r="N22" t="s"/>
      <c r="O22" t="s"/>
      <c r="P22" t="s"/>
      <c r="Q22" t="s">
        <v>108</v>
      </c>
      <c r="R22" t="s">
        <v>109</v>
      </c>
      <c r="S22" t="b">
        <v>1</v>
      </c>
      <c r="T22" t="s"/>
      <c r="U22" t="s"/>
      <c r="V22" t="s"/>
    </row>
    <row r="23" spans="1:22">
      <c r="A23" s="54" t="s">
        <v>112</v>
      </c>
      <c r="B23" s="54" t="s">
        <v>105</v>
      </c>
      <c r="C23" s="54" t="s">
        <v>106</v>
      </c>
      <c r="D23" t="s"/>
      <c r="E23" t="s"/>
      <c r="F23" t="s"/>
      <c r="G23" t="s"/>
      <c r="H23" t="s"/>
      <c r="I23" t="s"/>
      <c r="J23" t="s"/>
      <c r="K23" t="n">
        <v>167.150890098942</v>
      </c>
      <c r="L23" t="s"/>
      <c r="M23" t="s"/>
      <c r="N23" t="s"/>
      <c r="O23" t="s"/>
      <c r="P23" t="s"/>
      <c r="Q23" t="s"/>
      <c r="R23" t="s"/>
      <c r="S23" t="s"/>
      <c r="T23" t="s"/>
      <c r="U23" t="s"/>
      <c r="V23" t="s"/>
    </row>
    <row r="24" spans="1:22">
      <c r="A24" s="54" t="n"/>
      <c r="B24" s="54" t="n"/>
      <c r="C24" s="54" t="s">
        <v>107</v>
      </c>
      <c r="D24" t="n">
        <v>168.2975607777111</v>
      </c>
      <c r="E24" t="n">
        <v>157.2778362533127</v>
      </c>
      <c r="F24" t="n">
        <v>152.2517861399328</v>
      </c>
      <c r="G24" t="n">
        <v>150.2792171019809</v>
      </c>
      <c r="H24" t="n">
        <v>197.3078719066025</v>
      </c>
      <c r="I24" t="s"/>
      <c r="J24" t="s"/>
      <c r="K24" t="n">
        <v>168.2975607777111</v>
      </c>
      <c r="L24" t="n">
        <v>997</v>
      </c>
      <c r="M24" t="b">
        <v>1</v>
      </c>
      <c r="N24" t="n">
        <v>222.2121347</v>
      </c>
      <c r="O24" t="n">
        <v>0.892</v>
      </c>
      <c r="P24" t="n">
        <v>0.043598437</v>
      </c>
      <c r="Q24" t="s">
        <v>108</v>
      </c>
      <c r="R24" t="s">
        <v>109</v>
      </c>
      <c r="S24" t="b">
        <v>1</v>
      </c>
      <c r="T24" t="n">
        <v>1</v>
      </c>
      <c r="U24" t="n">
        <v>0.3529999999999999</v>
      </c>
      <c r="V24" t="n">
        <v>1873</v>
      </c>
    </row>
    <row r="25" spans="1:22">
      <c r="A25" s="54" t="n"/>
      <c r="B25" s="54" t="s">
        <v>113</v>
      </c>
      <c r="C25" s="54" t="s">
        <v>107</v>
      </c>
      <c r="D25" t="n">
        <v>167.150890098942</v>
      </c>
      <c r="E25" t="n">
        <v>156.893606285286</v>
      </c>
      <c r="F25" t="n">
        <v>150.532488396142</v>
      </c>
      <c r="G25" t="n">
        <v>149.542639759977</v>
      </c>
      <c r="H25" t="n">
        <v>195.930779823976</v>
      </c>
      <c r="I25" t="s"/>
      <c r="J25" t="s"/>
      <c r="K25" t="n">
        <v>167.150890098942</v>
      </c>
      <c r="L25" t="n">
        <v>997</v>
      </c>
      <c r="M25" t="b">
        <v>1</v>
      </c>
      <c r="N25" t="n">
        <v>222.2121347</v>
      </c>
      <c r="O25" t="n">
        <v>0.892</v>
      </c>
      <c r="P25" t="n">
        <v>0.043598437</v>
      </c>
      <c r="Q25" t="s">
        <v>108</v>
      </c>
      <c r="R25" t="s">
        <v>109</v>
      </c>
      <c r="S25" t="b">
        <v>1</v>
      </c>
      <c r="T25" t="n">
        <v>1</v>
      </c>
      <c r="U25" t="n">
        <v>0.3529999999999999</v>
      </c>
      <c r="V25" t="n">
        <v>1873</v>
      </c>
    </row>
    <row r="26" spans="1:22">
      <c r="A26" s="54" t="n"/>
      <c r="B26" s="54" t="n"/>
      <c r="C26" s="54" t="s">
        <v>110</v>
      </c>
      <c r="D26" t="s"/>
      <c r="E26" t="n">
        <v>156.893606285286</v>
      </c>
      <c r="F26" t="n">
        <v>150.532488396142</v>
      </c>
      <c r="G26" t="n">
        <v>149.542639759977</v>
      </c>
      <c r="H26" t="n">
        <v>195.930779823976</v>
      </c>
      <c r="I26" t="s"/>
      <c r="J26" t="s"/>
      <c r="K26" t="s"/>
      <c r="L26" t="n">
        <v>997</v>
      </c>
      <c r="M26" t="b">
        <v>1</v>
      </c>
      <c r="N26" t="n">
        <v>222.2121347</v>
      </c>
      <c r="O26" t="n">
        <v>0.892</v>
      </c>
      <c r="P26" t="n">
        <v>0.043598437</v>
      </c>
      <c r="Q26" t="s">
        <v>108</v>
      </c>
      <c r="R26" t="s">
        <v>109</v>
      </c>
      <c r="S26" t="b">
        <v>1</v>
      </c>
      <c r="T26" t="s"/>
      <c r="U26" t="s"/>
      <c r="V26" t="n">
        <v>1873</v>
      </c>
    </row>
    <row r="27" spans="1:22">
      <c r="A27" s="54" t="s">
        <v>114</v>
      </c>
      <c r="B27" s="54" t="s">
        <v>105</v>
      </c>
      <c r="C27" s="54" t="s">
        <v>107</v>
      </c>
      <c r="D27" t="s"/>
      <c r="E27" t="s"/>
      <c r="F27" t="s"/>
      <c r="G27" t="s"/>
      <c r="H27" t="s"/>
      <c r="I27" t="s"/>
      <c r="J27" t="s"/>
      <c r="K27" t="s"/>
      <c r="L27" t="n">
        <v>997</v>
      </c>
      <c r="M27" t="b">
        <v>1</v>
      </c>
      <c r="N27" t="s"/>
      <c r="O27" t="s"/>
      <c r="P27" t="s"/>
      <c r="Q27" t="s">
        <v>108</v>
      </c>
      <c r="R27" t="s">
        <v>109</v>
      </c>
      <c r="S27" t="b">
        <v>1</v>
      </c>
      <c r="T27" t="n">
        <v>1</v>
      </c>
      <c r="U27" t="n">
        <v>0.335014331210191</v>
      </c>
      <c r="V27" t="s"/>
    </row>
    <row r="28" spans="1:22">
      <c r="A28" s="54" t="n"/>
      <c r="B28" s="54" t="s">
        <v>113</v>
      </c>
      <c r="C28" s="54" t="s">
        <v>107</v>
      </c>
      <c r="D28" t="s"/>
      <c r="E28" t="s"/>
      <c r="F28" t="s"/>
      <c r="G28" t="s"/>
      <c r="H28" t="s"/>
      <c r="I28" t="s"/>
      <c r="J28" t="s"/>
      <c r="K28" t="s"/>
      <c r="L28" t="n">
        <v>997</v>
      </c>
      <c r="M28" t="b">
        <v>1</v>
      </c>
      <c r="N28" t="s"/>
      <c r="O28" t="s"/>
      <c r="P28" t="s"/>
      <c r="Q28" t="s">
        <v>108</v>
      </c>
      <c r="R28" t="s">
        <v>109</v>
      </c>
      <c r="S28" t="b">
        <v>1</v>
      </c>
      <c r="T28" t="n">
        <v>1</v>
      </c>
      <c r="U28" t="n">
        <v>0.335014331210191</v>
      </c>
      <c r="V28" t="s"/>
    </row>
    <row r="29" spans="1:22">
      <c r="A29" s="54" t="n"/>
      <c r="B29" s="54" t="n"/>
      <c r="C29" s="54" t="s">
        <v>110</v>
      </c>
      <c r="D29" t="s"/>
      <c r="E29" t="s"/>
      <c r="F29" t="s"/>
      <c r="G29" t="s"/>
      <c r="H29" t="s"/>
      <c r="I29" t="s"/>
      <c r="J29" t="s"/>
      <c r="K29" t="s"/>
      <c r="L29" t="n">
        <v>997</v>
      </c>
      <c r="M29" t="b">
        <v>1</v>
      </c>
      <c r="N29" t="s"/>
      <c r="O29" t="s"/>
      <c r="P29" t="s"/>
      <c r="Q29" t="s">
        <v>108</v>
      </c>
      <c r="R29" t="s">
        <v>109</v>
      </c>
      <c r="S29" t="b">
        <v>1</v>
      </c>
      <c r="T29" t="s"/>
      <c r="U29" t="s"/>
      <c r="V29" t="s"/>
    </row>
    <row r="30" spans="1:22">
      <c r="A30" s="54" t="s">
        <v>115</v>
      </c>
      <c r="B30" s="54" t="s">
        <v>116</v>
      </c>
      <c r="C30" s="54" t="s">
        <v>107</v>
      </c>
      <c r="D30" t="s"/>
      <c r="E30" t="s"/>
      <c r="F30" t="s"/>
      <c r="G30" t="s"/>
      <c r="H30" t="s"/>
      <c r="I30" t="s"/>
      <c r="J30" t="s"/>
      <c r="K30" t="s"/>
      <c r="L30" t="s"/>
      <c r="M30" t="b">
        <v>1</v>
      </c>
      <c r="N30" t="s"/>
      <c r="O30" t="s"/>
      <c r="P30" t="s"/>
      <c r="Q30" t="s"/>
      <c r="R30" t="s"/>
      <c r="S30" t="b">
        <v>1</v>
      </c>
      <c r="T30" t="n">
        <v>1</v>
      </c>
      <c r="U30" t="s"/>
      <c r="V30" t="s"/>
    </row>
    <row r="33" spans="1:22">
      <c r="A33" s="54" t="s"/>
      <c r="B33" s="54" t="s">
        <v>105</v>
      </c>
      <c r="C33" s="54" t="n"/>
      <c r="D33" s="54" t="n"/>
      <c r="E33" s="54" t="n"/>
      <c r="F33" s="54" t="n"/>
      <c r="G33" s="54" t="n"/>
      <c r="H33" s="54" t="n"/>
      <c r="I33" s="54" t="n"/>
      <c r="J33" s="54" t="s">
        <v>113</v>
      </c>
      <c r="K33" s="54" t="n"/>
      <c r="L33" s="54" t="n"/>
      <c r="M33" s="54" t="n"/>
    </row>
    <row r="34" spans="1:22">
      <c r="A34" s="54" t="s"/>
      <c r="B34" s="54" t="s">
        <v>104</v>
      </c>
      <c r="C34" s="54" t="n"/>
      <c r="D34" s="54" t="s">
        <v>111</v>
      </c>
      <c r="E34" s="54" t="n"/>
      <c r="F34" s="54" t="s">
        <v>112</v>
      </c>
      <c r="G34" s="54" t="n"/>
      <c r="H34" s="54" t="s">
        <v>114</v>
      </c>
      <c r="I34" s="54" t="n"/>
      <c r="J34" s="54" t="s">
        <v>112</v>
      </c>
      <c r="K34" s="54" t="n"/>
      <c r="L34" s="54" t="s">
        <v>114</v>
      </c>
      <c r="M34" s="54" t="n"/>
    </row>
    <row r="35" spans="1:22">
      <c r="A35" s="54" t="s"/>
      <c r="B35" s="54" t="s">
        <v>117</v>
      </c>
      <c r="C35" s="54" t="s">
        <v>118</v>
      </c>
      <c r="D35" s="54" t="s">
        <v>117</v>
      </c>
      <c r="E35" s="54" t="s">
        <v>118</v>
      </c>
      <c r="F35" s="54" t="s">
        <v>117</v>
      </c>
      <c r="G35" s="54" t="s">
        <v>118</v>
      </c>
      <c r="H35" s="54" t="s">
        <v>117</v>
      </c>
      <c r="I35" s="54" t="s">
        <v>118</v>
      </c>
      <c r="J35" s="54" t="s">
        <v>117</v>
      </c>
      <c r="K35" s="54" t="s">
        <v>118</v>
      </c>
      <c r="L35" s="54" t="s">
        <v>117</v>
      </c>
      <c r="M35" s="54" t="s">
        <v>118</v>
      </c>
    </row>
    <row r="36" spans="1:22">
      <c r="A36" s="54" t="s">
        <v>119</v>
      </c>
    </row>
    <row r="37" spans="1:22">
      <c r="A37" s="54" t="s">
        <v>120</v>
      </c>
      <c r="B37" t="s">
        <v>112</v>
      </c>
      <c r="C37" t="b">
        <v>1</v>
      </c>
      <c r="D37" t="s"/>
      <c r="E37" t="s"/>
      <c r="F37" t="s">
        <v>112</v>
      </c>
      <c r="G37" t="b">
        <v>1</v>
      </c>
      <c r="H37" t="s"/>
      <c r="I37" t="s"/>
      <c r="J37" t="s">
        <v>112</v>
      </c>
      <c r="K37" t="b">
        <v>1</v>
      </c>
      <c r="L37" t="s"/>
      <c r="M37" t="s"/>
    </row>
    <row r="38" spans="1:22">
      <c r="A38" s="54" t="s">
        <v>121</v>
      </c>
      <c r="B38" t="s">
        <v>112</v>
      </c>
      <c r="C38" t="b">
        <v>1</v>
      </c>
      <c r="D38" t="s"/>
      <c r="E38" t="s"/>
      <c r="F38" t="s">
        <v>112</v>
      </c>
      <c r="G38" t="b">
        <v>1</v>
      </c>
      <c r="H38" t="s"/>
      <c r="I38" t="s"/>
      <c r="J38" t="s">
        <v>112</v>
      </c>
      <c r="K38" t="b">
        <v>1</v>
      </c>
      <c r="L38" t="s"/>
      <c r="M38" t="s"/>
    </row>
    <row r="39" spans="1:22">
      <c r="A39" s="54" t="s">
        <v>122</v>
      </c>
      <c r="B39" t="s">
        <v>112</v>
      </c>
      <c r="C39" t="b">
        <v>1</v>
      </c>
      <c r="D39" t="s"/>
      <c r="E39" t="s"/>
      <c r="F39" t="s">
        <v>112</v>
      </c>
      <c r="G39" t="b">
        <v>1</v>
      </c>
      <c r="H39" t="s"/>
      <c r="I39" t="s"/>
      <c r="J39" t="s">
        <v>112</v>
      </c>
      <c r="K39" t="b">
        <v>1</v>
      </c>
      <c r="L39" t="s"/>
      <c r="M39" t="s"/>
    </row>
    <row r="40" spans="1:22">
      <c r="A40" s="54" t="s">
        <v>123</v>
      </c>
      <c r="B40" t="s">
        <v>112</v>
      </c>
      <c r="C40" t="b">
        <v>1</v>
      </c>
      <c r="D40" t="s"/>
      <c r="E40" t="s"/>
      <c r="F40" t="s">
        <v>112</v>
      </c>
      <c r="G40" t="b">
        <v>1</v>
      </c>
      <c r="H40" t="s"/>
      <c r="I40" t="s"/>
      <c r="J40" t="s">
        <v>112</v>
      </c>
      <c r="K40" t="b">
        <v>1</v>
      </c>
      <c r="L40" t="s"/>
      <c r="M40" t="s"/>
    </row>
    <row r="41" spans="1:22">
      <c r="A41" s="54" t="s">
        <v>124</v>
      </c>
      <c r="B41" t="s">
        <v>112</v>
      </c>
      <c r="C41" t="b">
        <v>1</v>
      </c>
      <c r="D41" t="s"/>
      <c r="E41" t="s"/>
      <c r="F41" t="s">
        <v>112</v>
      </c>
      <c r="G41" t="b">
        <v>1</v>
      </c>
      <c r="H41" t="s"/>
      <c r="I41" t="s"/>
      <c r="J41" t="s">
        <v>112</v>
      </c>
      <c r="K41" t="b">
        <v>1</v>
      </c>
      <c r="L41" t="s"/>
      <c r="M41" t="s"/>
    </row>
    <row r="42" spans="1:22">
      <c r="A42" s="54" t="s">
        <v>125</v>
      </c>
      <c r="B42" t="s">
        <v>112</v>
      </c>
      <c r="C42" t="b">
        <v>1</v>
      </c>
      <c r="D42" t="s"/>
      <c r="E42" t="s"/>
      <c r="F42" t="s">
        <v>112</v>
      </c>
      <c r="G42" t="b">
        <v>1</v>
      </c>
      <c r="H42" t="s"/>
      <c r="I42" t="s"/>
      <c r="J42" t="s">
        <v>112</v>
      </c>
      <c r="K42" t="b">
        <v>1</v>
      </c>
      <c r="L42" t="s"/>
      <c r="M42" t="s"/>
    </row>
    <row r="43" spans="1:22">
      <c r="A43" s="54" t="s">
        <v>126</v>
      </c>
      <c r="B43" t="s">
        <v>112</v>
      </c>
      <c r="C43" t="b">
        <v>1</v>
      </c>
      <c r="D43" t="s">
        <v>114</v>
      </c>
      <c r="E43" t="b">
        <v>0</v>
      </c>
      <c r="F43" t="s">
        <v>112</v>
      </c>
      <c r="G43" t="b">
        <v>1</v>
      </c>
      <c r="H43" t="s">
        <v>114</v>
      </c>
      <c r="I43" t="b">
        <v>0</v>
      </c>
      <c r="J43" t="s">
        <v>112</v>
      </c>
      <c r="K43" t="b">
        <v>1</v>
      </c>
      <c r="L43" t="s">
        <v>114</v>
      </c>
      <c r="M43" t="b">
        <v>0</v>
      </c>
    </row>
    <row r="44" spans="1:22">
      <c r="A44" s="54" t="s">
        <v>127</v>
      </c>
      <c r="B44" t="s">
        <v>112</v>
      </c>
      <c r="C44" t="b">
        <v>1</v>
      </c>
      <c r="D44" t="s"/>
      <c r="E44" t="s"/>
      <c r="F44" t="s">
        <v>112</v>
      </c>
      <c r="G44" t="b">
        <v>1</v>
      </c>
      <c r="H44" t="s"/>
      <c r="I44" t="s"/>
      <c r="J44" t="s">
        <v>112</v>
      </c>
      <c r="K44" t="b">
        <v>1</v>
      </c>
      <c r="L44" t="s"/>
      <c r="M44" t="s"/>
    </row>
    <row r="47" spans="1:22">
      <c r="A47" s="54" t="s"/>
      <c r="B47" s="54" t="s">
        <v>105</v>
      </c>
      <c r="C47" s="54" t="n"/>
      <c r="D47" s="54" t="n"/>
      <c r="E47" s="54" t="n"/>
      <c r="F47" s="54" t="n"/>
      <c r="G47" s="54" t="n"/>
    </row>
    <row r="48" spans="1:22">
      <c r="A48" s="54" t="s"/>
      <c r="B48" s="54" t="s">
        <v>104</v>
      </c>
      <c r="C48" s="54" t="n"/>
      <c r="D48" s="54" t="n"/>
      <c r="E48" s="54" t="s">
        <v>112</v>
      </c>
      <c r="F48" s="54" t="n"/>
      <c r="G48" s="54" t="n"/>
    </row>
    <row r="49" spans="1:22">
      <c r="A49" s="54" t="s"/>
      <c r="B49" s="54" t="s">
        <v>128</v>
      </c>
      <c r="C49" s="54" t="s">
        <v>129</v>
      </c>
      <c r="D49" s="54" t="s">
        <v>130</v>
      </c>
      <c r="E49" s="54" t="s">
        <v>128</v>
      </c>
      <c r="F49" s="54" t="s">
        <v>129</v>
      </c>
      <c r="G49" s="54" t="s">
        <v>130</v>
      </c>
    </row>
    <row r="50" spans="1:22">
      <c r="A50" s="54" t="s">
        <v>131</v>
      </c>
    </row>
    <row r="51" spans="1:22">
      <c r="A51" s="54" t="s">
        <v>132</v>
      </c>
      <c r="B51" t="n">
        <v>0.4170056132358645</v>
      </c>
      <c r="C51" t="n">
        <v>3.441399003950108</v>
      </c>
      <c r="D51" t="s"/>
      <c r="E51" t="s"/>
      <c r="F51" t="s"/>
      <c r="G51" t="s"/>
    </row>
    <row r="52" spans="1:22">
      <c r="A52" s="54" t="s">
        <v>133</v>
      </c>
      <c r="B52" t="n">
        <v>0.4190710176760008</v>
      </c>
      <c r="C52" t="n">
        <v>3.442442495896361</v>
      </c>
      <c r="D52" t="n">
        <v>0.5755875478357535</v>
      </c>
      <c r="E52" t="s"/>
      <c r="F52" t="s"/>
      <c r="G52" t="s"/>
    </row>
    <row r="53" spans="1:22">
      <c r="A53" s="54" t="s">
        <v>134</v>
      </c>
      <c r="B53" t="s"/>
      <c r="C53" t="s"/>
      <c r="D53" t="s"/>
      <c r="E53" t="s"/>
      <c r="F53" t="n">
        <v>1.146670678769084</v>
      </c>
      <c r="G53" t="n">
        <v>1.006860093165465</v>
      </c>
    </row>
    <row r="54" spans="1:22">
      <c r="A54" s="54" t="s">
        <v>135</v>
      </c>
      <c r="B54" t="n">
        <v>0.9962006555972833</v>
      </c>
      <c r="C54" t="n">
        <v>0.1042279919809085</v>
      </c>
      <c r="D54" t="s"/>
      <c r="E54" t="n">
        <v>0.9404859769662075</v>
      </c>
      <c r="F54" t="n">
        <v>0.5409051392445485</v>
      </c>
      <c r="G54" t="s"/>
    </row>
    <row r="55" spans="1:22">
      <c r="A55" s="54" t="s">
        <v>136</v>
      </c>
      <c r="B55" t="s"/>
      <c r="C55" t="n">
        <v>6.089190941250337</v>
      </c>
      <c r="D55" t="n">
        <v>0.9586355016774409</v>
      </c>
      <c r="E55" t="s"/>
      <c r="F55" t="s"/>
      <c r="G55" t="s"/>
    </row>
    <row r="56" spans="1:22">
      <c r="A56" s="54" t="s">
        <v>137</v>
      </c>
      <c r="B56" t="n">
        <v>0.9997368227916881</v>
      </c>
      <c r="C56" t="n">
        <v>0.4949280633043399</v>
      </c>
      <c r="D56" t="n">
        <v>1.007096713794319</v>
      </c>
      <c r="E56" t="s"/>
      <c r="F56" t="s"/>
      <c r="G56" t="s"/>
    </row>
    <row r="57" spans="1:22">
      <c r="A57" s="54" t="s">
        <v>138</v>
      </c>
      <c r="B57" t="n">
        <v>0.9981831630712377</v>
      </c>
      <c r="C57" t="n">
        <v>0.554656701679144</v>
      </c>
      <c r="D57" t="s"/>
      <c r="E57" t="n">
        <v>0.9440840258650658</v>
      </c>
      <c r="F57" t="n">
        <v>2.828506023056717</v>
      </c>
      <c r="G57" t="s"/>
    </row>
    <row r="58" spans="1:22">
      <c r="A58" s="54" t="s">
        <v>139</v>
      </c>
      <c r="B58" t="n">
        <v>0.8983956569782158</v>
      </c>
      <c r="C58" t="n">
        <v>227.1346860852256</v>
      </c>
      <c r="D58" t="s"/>
      <c r="E58" t="s"/>
      <c r="F58" t="s"/>
      <c r="G58" t="s"/>
    </row>
    <row r="59" spans="1:22">
      <c r="A59" s="54" t="s">
        <v>140</v>
      </c>
      <c r="B59" t="n">
        <v>0.9962006555972847</v>
      </c>
      <c r="C59" t="n">
        <v>0.03696033213493825</v>
      </c>
      <c r="D59" t="s"/>
      <c r="E59" t="n">
        <v>0.9404859769662063</v>
      </c>
      <c r="F59" t="n">
        <v>0.1918104487558034</v>
      </c>
      <c r="G59" t="s"/>
    </row>
    <row r="60" spans="1:22">
      <c r="A60" s="54" t="s">
        <v>141</v>
      </c>
      <c r="B60" t="n">
        <v>0.9445509005852362</v>
      </c>
      <c r="C60" t="n">
        <v>0.4898305084745763</v>
      </c>
      <c r="D60" t="s"/>
      <c r="E60" t="n">
        <v>0.9845456364952199</v>
      </c>
      <c r="F60" t="n">
        <v>0.1377012770682954</v>
      </c>
      <c r="G60" t="s"/>
    </row>
  </sheetData>
  <mergeCells count="22">
    <mergeCell ref="E14:K14"/>
    <mergeCell ref="L14:V14"/>
    <mergeCell ref="A18:A20"/>
    <mergeCell ref="A27:A29"/>
    <mergeCell ref="A21:A22"/>
    <mergeCell ref="A23:A26"/>
    <mergeCell ref="B18:B20"/>
    <mergeCell ref="B21:B22"/>
    <mergeCell ref="B23:B24"/>
    <mergeCell ref="B25:B26"/>
    <mergeCell ref="B28:B29"/>
    <mergeCell ref="B33:I33"/>
    <mergeCell ref="J33:M33"/>
    <mergeCell ref="B34:C34"/>
    <mergeCell ref="D34:E34"/>
    <mergeCell ref="F34:G34"/>
    <mergeCell ref="H34:I34"/>
    <mergeCell ref="J34:K34"/>
    <mergeCell ref="L34:M34"/>
    <mergeCell ref="B47:G47"/>
    <mergeCell ref="B48:D48"/>
    <mergeCell ref="E48:G48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21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142</v>
      </c>
      <c r="C1" s="54" t="s">
        <v>52</v>
      </c>
    </row>
    <row r="2" spans="1:3">
      <c r="A2" s="54" t="s">
        <v>143</v>
      </c>
      <c r="B2" s="54" t="s">
        <v>144</v>
      </c>
      <c r="C2" t="s">
        <v>145</v>
      </c>
    </row>
    <row r="3" spans="1:3">
      <c r="A3" s="54" t="s">
        <v>146</v>
      </c>
      <c r="B3" s="54" t="s">
        <v>147</v>
      </c>
      <c r="C3" t="s">
        <v>148</v>
      </c>
    </row>
    <row r="4" spans="1:3">
      <c r="A4" s="54" t="s">
        <v>149</v>
      </c>
      <c r="B4" s="54" t="s">
        <v>150</v>
      </c>
      <c r="C4" t="s">
        <v>151</v>
      </c>
    </row>
    <row r="5" spans="1:3">
      <c r="A5" s="54" t="s">
        <v>152</v>
      </c>
      <c r="B5" s="54" t="s">
        <v>153</v>
      </c>
      <c r="C5" t="s">
        <v>154</v>
      </c>
    </row>
    <row r="6" spans="1:3">
      <c r="A6" s="54" t="s">
        <v>155</v>
      </c>
      <c r="B6" s="54" t="s">
        <v>156</v>
      </c>
      <c r="C6" t="s">
        <v>157</v>
      </c>
    </row>
    <row r="7" spans="1:3">
      <c r="A7" s="54" t="s">
        <v>158</v>
      </c>
      <c r="B7" s="54" t="s">
        <v>159</v>
      </c>
      <c r="C7" t="s">
        <v>160</v>
      </c>
    </row>
    <row r="8" spans="1:3">
      <c r="A8" s="54" t="s">
        <v>161</v>
      </c>
      <c r="B8" s="54" t="s">
        <v>162</v>
      </c>
      <c r="C8" t="s">
        <v>163</v>
      </c>
    </row>
    <row r="9" spans="1:3">
      <c r="A9" s="54" t="s">
        <v>164</v>
      </c>
      <c r="B9" s="54" t="s">
        <v>165</v>
      </c>
      <c r="C9" t="s">
        <v>166</v>
      </c>
    </row>
    <row r="10" spans="1:3">
      <c r="A10" s="54" t="s">
        <v>167</v>
      </c>
      <c r="B10" s="54" t="s">
        <v>168</v>
      </c>
      <c r="C10" t="s">
        <v>169</v>
      </c>
    </row>
    <row r="11" spans="1:3">
      <c r="A11" s="54" t="s">
        <v>170</v>
      </c>
      <c r="B11" s="54" t="s">
        <v>171</v>
      </c>
      <c r="C11" t="s">
        <v>172</v>
      </c>
    </row>
    <row r="12" spans="1:3">
      <c r="A12" s="54" t="s">
        <v>173</v>
      </c>
      <c r="B12" s="54" t="s">
        <v>174</v>
      </c>
      <c r="C12" t="s">
        <v>175</v>
      </c>
    </row>
    <row r="13" spans="1:3">
      <c r="A13" s="54" t="s">
        <v>176</v>
      </c>
      <c r="B13" s="54" t="s">
        <v>177</v>
      </c>
      <c r="C13" t="s">
        <v>163</v>
      </c>
    </row>
    <row r="14" spans="1:3">
      <c r="A14" s="54" t="s">
        <v>178</v>
      </c>
      <c r="B14" s="54" t="s">
        <v>179</v>
      </c>
      <c r="C14" t="s">
        <v>163</v>
      </c>
    </row>
    <row r="15" spans="1:3">
      <c r="A15" s="54" t="s">
        <v>180</v>
      </c>
      <c r="B15" s="54" t="s">
        <v>181</v>
      </c>
      <c r="C15" t="s">
        <v>163</v>
      </c>
    </row>
    <row r="16" spans="1:3">
      <c r="A16" s="54" t="s">
        <v>182</v>
      </c>
      <c r="B16" s="54" t="s">
        <v>183</v>
      </c>
      <c r="C16" t="s">
        <v>184</v>
      </c>
    </row>
    <row r="17" spans="1:3">
      <c r="A17" s="54" t="s">
        <v>185</v>
      </c>
      <c r="B17" s="54" t="s">
        <v>186</v>
      </c>
      <c r="C17" t="s">
        <v>187</v>
      </c>
    </row>
    <row r="18" spans="1:3">
      <c r="A18" s="54" t="s">
        <v>188</v>
      </c>
      <c r="B18" s="54" t="s">
        <v>189</v>
      </c>
      <c r="C18" t="s">
        <v>190</v>
      </c>
    </row>
    <row r="19" spans="1:3">
      <c r="A19" s="54" t="s">
        <v>191</v>
      </c>
      <c r="B19" s="54" t="s">
        <v>192</v>
      </c>
      <c r="C19" t="s">
        <v>175</v>
      </c>
    </row>
    <row r="20" spans="1:3">
      <c r="A20" s="54" t="s">
        <v>193</v>
      </c>
      <c r="B20" s="54" t="s">
        <v>194</v>
      </c>
      <c r="C20" t="s">
        <v>195</v>
      </c>
    </row>
    <row r="21" spans="1:3">
      <c r="A21" s="54" t="s">
        <v>196</v>
      </c>
      <c r="B21" s="54" t="s">
        <v>197</v>
      </c>
      <c r="C21" t="s">
        <v>66</v>
      </c>
    </row>
    <row r="22" spans="1:3">
      <c r="A22" s="54" t="s">
        <v>198</v>
      </c>
      <c r="B22" s="54" t="s">
        <v>199</v>
      </c>
      <c r="C22" t="s">
        <v>200</v>
      </c>
    </row>
    <row r="23" spans="1:3">
      <c r="A23" s="54" t="s">
        <v>201</v>
      </c>
      <c r="B23" s="54" t="s">
        <v>202</v>
      </c>
      <c r="C23" t="s">
        <v>203</v>
      </c>
    </row>
    <row r="24" spans="1:3">
      <c r="A24" s="54" t="s">
        <v>204</v>
      </c>
      <c r="B24" s="54" t="s">
        <v>205</v>
      </c>
      <c r="C24" t="s">
        <v>206</v>
      </c>
    </row>
    <row r="25" spans="1:3">
      <c r="A25" s="54" t="s">
        <v>207</v>
      </c>
      <c r="B25" s="54" t="s">
        <v>208</v>
      </c>
      <c r="C25" t="s">
        <v>66</v>
      </c>
    </row>
    <row r="26" spans="1:3">
      <c r="A26" s="54" t="s">
        <v>209</v>
      </c>
      <c r="B26" s="54" t="s">
        <v>210</v>
      </c>
      <c r="C26" t="s">
        <v>66</v>
      </c>
    </row>
    <row r="27" spans="1:3">
      <c r="A27" s="54" t="s">
        <v>211</v>
      </c>
      <c r="B27" s="54" t="s">
        <v>212</v>
      </c>
      <c r="C27" t="s">
        <v>213</v>
      </c>
    </row>
    <row r="28" spans="1:3">
      <c r="A28" s="54" t="s">
        <v>214</v>
      </c>
      <c r="B28" s="54" t="s">
        <v>215</v>
      </c>
      <c r="C28" t="s">
        <v>216</v>
      </c>
    </row>
    <row r="29" spans="1:3">
      <c r="A29" s="54" t="s">
        <v>217</v>
      </c>
      <c r="B29" s="54" t="s">
        <v>218</v>
      </c>
      <c r="C29" t="s">
        <v>66</v>
      </c>
    </row>
    <row r="30" spans="1:3">
      <c r="A30" s="54" t="s">
        <v>219</v>
      </c>
      <c r="B30" s="54" t="s">
        <v>220</v>
      </c>
      <c r="C30" t="s">
        <v>66</v>
      </c>
    </row>
    <row r="31" spans="1:3">
      <c r="A31" s="54" t="s">
        <v>221</v>
      </c>
      <c r="B31" s="54" t="s">
        <v>222</v>
      </c>
      <c r="C31" t="s">
        <v>223</v>
      </c>
    </row>
    <row r="32" spans="1:3">
      <c r="A32" s="54" t="s">
        <v>224</v>
      </c>
      <c r="B32" s="54" t="s">
        <v>225</v>
      </c>
      <c r="C32" t="s">
        <v>63</v>
      </c>
    </row>
    <row r="33" spans="1:3">
      <c r="A33" s="54" t="s">
        <v>226</v>
      </c>
      <c r="B33" s="54" t="s">
        <v>227</v>
      </c>
      <c r="C33" t="s">
        <v>228</v>
      </c>
    </row>
    <row r="34" spans="1:3">
      <c r="A34" s="54" t="s">
        <v>229</v>
      </c>
      <c r="B34" s="54" t="s">
        <v>230</v>
      </c>
      <c r="C34" t="s">
        <v>231</v>
      </c>
    </row>
    <row r="35" spans="1:3">
      <c r="A35" s="54" t="s">
        <v>232</v>
      </c>
      <c r="B35" s="54" t="s">
        <v>233</v>
      </c>
      <c r="C35" t="s">
        <v>234</v>
      </c>
    </row>
    <row r="36" spans="1:3">
      <c r="A36" s="54" t="s">
        <v>235</v>
      </c>
      <c r="B36" s="54" t="s">
        <v>236</v>
      </c>
      <c r="C36" t="s">
        <v>237</v>
      </c>
    </row>
    <row r="37" spans="1:3">
      <c r="A37" s="54" t="s">
        <v>238</v>
      </c>
      <c r="B37" s="54" t="s">
        <v>239</v>
      </c>
      <c r="C37" t="s">
        <v>203</v>
      </c>
    </row>
    <row r="38" spans="1:3">
      <c r="A38" s="54" t="s">
        <v>240</v>
      </c>
      <c r="B38" s="54" t="s">
        <v>241</v>
      </c>
      <c r="C38" t="s">
        <v>242</v>
      </c>
    </row>
    <row r="39" spans="1:3">
      <c r="A39" s="54" t="s">
        <v>243</v>
      </c>
      <c r="B39" s="54" t="s">
        <v>244</v>
      </c>
      <c r="C39" t="s">
        <v>245</v>
      </c>
    </row>
    <row r="40" spans="1:3">
      <c r="A40" s="54" t="s">
        <v>246</v>
      </c>
      <c r="B40" s="54" t="s">
        <v>247</v>
      </c>
      <c r="C40" t="s">
        <v>63</v>
      </c>
    </row>
    <row r="41" spans="1:3">
      <c r="A41" s="54" t="s">
        <v>248</v>
      </c>
      <c r="B41" s="54" t="s">
        <v>249</v>
      </c>
      <c r="C41" t="s">
        <v>108</v>
      </c>
    </row>
    <row r="42" spans="1:3">
      <c r="A42" s="54" t="s">
        <v>250</v>
      </c>
      <c r="B42" s="54" t="s">
        <v>251</v>
      </c>
      <c r="C42" t="s">
        <v>252</v>
      </c>
    </row>
    <row r="43" spans="1:3">
      <c r="A43" s="54" t="s">
        <v>253</v>
      </c>
      <c r="B43" s="54" t="s">
        <v>254</v>
      </c>
      <c r="C43" t="s">
        <v>255</v>
      </c>
    </row>
    <row r="44" spans="1:3">
      <c r="A44" s="54" t="s">
        <v>256</v>
      </c>
      <c r="B44" s="54" t="s">
        <v>257</v>
      </c>
      <c r="C44" t="s">
        <v>258</v>
      </c>
    </row>
    <row r="45" spans="1:3">
      <c r="A45" s="54" t="s">
        <v>259</v>
      </c>
      <c r="B45" s="54" t="s">
        <v>260</v>
      </c>
      <c r="C45" t="s">
        <v>261</v>
      </c>
    </row>
    <row r="46" spans="1:3">
      <c r="A46" s="54" t="s">
        <v>262</v>
      </c>
      <c r="B46" s="54" t="s">
        <v>263</v>
      </c>
      <c r="C46" t="s">
        <v>109</v>
      </c>
    </row>
    <row r="47" spans="1:3">
      <c r="A47" s="54" t="s">
        <v>264</v>
      </c>
      <c r="B47" s="54" t="s">
        <v>265</v>
      </c>
      <c r="C47" t="s">
        <v>63</v>
      </c>
    </row>
    <row r="48" spans="1:3">
      <c r="A48" s="54" t="s">
        <v>266</v>
      </c>
      <c r="B48" s="54" t="s">
        <v>267</v>
      </c>
      <c r="C48" t="s">
        <v>66</v>
      </c>
    </row>
    <row r="49" spans="1:3">
      <c r="A49" s="54" t="s">
        <v>268</v>
      </c>
      <c r="B49" s="54" t="s">
        <v>269</v>
      </c>
      <c r="C49" t="s">
        <v>66</v>
      </c>
    </row>
    <row r="50" spans="1:3">
      <c r="A50" s="54" t="s">
        <v>270</v>
      </c>
      <c r="B50" s="54" t="s">
        <v>271</v>
      </c>
      <c r="C50" t="s">
        <v>66</v>
      </c>
    </row>
    <row r="51" spans="1:3">
      <c r="A51" s="54" t="s">
        <v>272</v>
      </c>
      <c r="B51" s="54" t="s">
        <v>273</v>
      </c>
      <c r="C51" t="s">
        <v>66</v>
      </c>
    </row>
    <row r="52" spans="1:3">
      <c r="A52" s="54" t="s">
        <v>274</v>
      </c>
      <c r="B52" s="54" t="s">
        <v>275</v>
      </c>
      <c r="C52" t="s">
        <v>63</v>
      </c>
    </row>
    <row r="53" spans="1:3">
      <c r="A53" s="54" t="s">
        <v>276</v>
      </c>
      <c r="B53" s="54" t="s">
        <v>277</v>
      </c>
      <c r="C53" t="s">
        <v>278</v>
      </c>
    </row>
    <row r="54" spans="1:3">
      <c r="A54" s="54" t="s">
        <v>279</v>
      </c>
      <c r="B54" s="54" t="s">
        <v>280</v>
      </c>
      <c r="C54" t="s">
        <v>281</v>
      </c>
    </row>
    <row r="55" spans="1:3">
      <c r="A55" s="54" t="s">
        <v>282</v>
      </c>
      <c r="B55" s="54" t="s">
        <v>283</v>
      </c>
      <c r="C55" t="s">
        <v>284</v>
      </c>
    </row>
    <row r="56" spans="1:3">
      <c r="A56" s="54" t="s">
        <v>285</v>
      </c>
      <c r="B56" s="54" t="s">
        <v>286</v>
      </c>
      <c r="C56" t="s">
        <v>287</v>
      </c>
    </row>
    <row r="57" spans="1:3">
      <c r="A57" s="54" t="s">
        <v>288</v>
      </c>
      <c r="B57" s="54" t="s">
        <v>289</v>
      </c>
      <c r="C57" t="s">
        <v>66</v>
      </c>
    </row>
    <row r="58" spans="1:3">
      <c r="A58" s="54" t="s">
        <v>290</v>
      </c>
      <c r="B58" s="54" t="s">
        <v>291</v>
      </c>
      <c r="C58" t="s">
        <v>66</v>
      </c>
    </row>
    <row r="59" spans="1:3">
      <c r="A59" s="54" t="s">
        <v>292</v>
      </c>
      <c r="B59" s="54" t="s">
        <v>293</v>
      </c>
      <c r="C59" t="s">
        <v>294</v>
      </c>
    </row>
    <row r="60" spans="1:3">
      <c r="A60" s="54" t="s">
        <v>295</v>
      </c>
      <c r="B60" s="54" t="s">
        <v>296</v>
      </c>
      <c r="C60" t="s">
        <v>297</v>
      </c>
    </row>
    <row r="61" spans="1:3">
      <c r="A61" s="54" t="s">
        <v>298</v>
      </c>
      <c r="B61" s="54" t="s">
        <v>299</v>
      </c>
      <c r="C61" t="s">
        <v>300</v>
      </c>
    </row>
    <row r="62" spans="1:3">
      <c r="A62" s="54" t="s">
        <v>301</v>
      </c>
      <c r="B62" s="54" t="s">
        <v>302</v>
      </c>
      <c r="C62" t="s">
        <v>303</v>
      </c>
    </row>
    <row r="63" spans="1:3">
      <c r="A63" s="54" t="s">
        <v>304</v>
      </c>
      <c r="B63" s="54" t="s">
        <v>305</v>
      </c>
      <c r="C63" t="s">
        <v>306</v>
      </c>
    </row>
    <row r="64" spans="1:3">
      <c r="A64" s="54" t="s">
        <v>307</v>
      </c>
      <c r="B64" s="54" t="s">
        <v>308</v>
      </c>
      <c r="C64" t="s">
        <v>190</v>
      </c>
    </row>
    <row r="65" spans="1:3">
      <c r="A65" s="54" t="s">
        <v>309</v>
      </c>
      <c r="B65" s="54" t="s">
        <v>310</v>
      </c>
      <c r="C65" t="s">
        <v>311</v>
      </c>
    </row>
    <row r="66" spans="1:3">
      <c r="A66" s="54" t="s">
        <v>312</v>
      </c>
      <c r="B66" s="54" t="s">
        <v>313</v>
      </c>
      <c r="C66" t="s">
        <v>175</v>
      </c>
    </row>
    <row r="67" spans="1:3">
      <c r="A67" s="54" t="s">
        <v>314</v>
      </c>
      <c r="B67" s="54" t="s">
        <v>315</v>
      </c>
      <c r="C67" t="s">
        <v>297</v>
      </c>
    </row>
    <row r="68" spans="1:3">
      <c r="A68" s="54" t="s">
        <v>316</v>
      </c>
      <c r="B68" s="54" t="s">
        <v>317</v>
      </c>
      <c r="C68" t="s">
        <v>318</v>
      </c>
    </row>
    <row r="69" spans="1:3">
      <c r="A69" s="54" t="s">
        <v>319</v>
      </c>
      <c r="B69" s="54" t="s">
        <v>320</v>
      </c>
      <c r="C69" t="s">
        <v>147</v>
      </c>
    </row>
    <row r="70" spans="1:3">
      <c r="A70" s="54" t="s">
        <v>321</v>
      </c>
      <c r="B70" s="54" t="s">
        <v>322</v>
      </c>
      <c r="C70" t="s">
        <v>163</v>
      </c>
    </row>
    <row r="71" spans="1:3">
      <c r="A71" s="54" t="s">
        <v>323</v>
      </c>
      <c r="B71" s="54" t="s">
        <v>324</v>
      </c>
      <c r="C71" t="s">
        <v>311</v>
      </c>
    </row>
    <row r="72" spans="1:3">
      <c r="A72" s="54" t="s">
        <v>325</v>
      </c>
      <c r="B72" s="54" t="s">
        <v>326</v>
      </c>
      <c r="C72" t="s">
        <v>327</v>
      </c>
    </row>
    <row r="73" spans="1:3">
      <c r="A73" s="54" t="s">
        <v>328</v>
      </c>
      <c r="B73" s="54" t="s">
        <v>329</v>
      </c>
      <c r="C73" t="s">
        <v>330</v>
      </c>
    </row>
    <row r="74" spans="1:3">
      <c r="A74" s="54" t="s">
        <v>331</v>
      </c>
      <c r="B74" s="54" t="s">
        <v>332</v>
      </c>
      <c r="C74" t="s">
        <v>203</v>
      </c>
    </row>
    <row r="75" spans="1:3">
      <c r="A75" s="54" t="s">
        <v>333</v>
      </c>
      <c r="B75" s="54" t="s">
        <v>334</v>
      </c>
      <c r="C75" t="s">
        <v>335</v>
      </c>
    </row>
    <row r="76" spans="1:3">
      <c r="A76" s="54" t="s">
        <v>336</v>
      </c>
      <c r="B76" s="54" t="s">
        <v>337</v>
      </c>
      <c r="C76" t="s">
        <v>338</v>
      </c>
    </row>
    <row r="77" spans="1:3">
      <c r="A77" s="54" t="s">
        <v>339</v>
      </c>
      <c r="B77" s="54" t="s">
        <v>340</v>
      </c>
      <c r="C77" t="s">
        <v>63</v>
      </c>
    </row>
    <row r="78" spans="1:3">
      <c r="A78" s="54" t="s">
        <v>341</v>
      </c>
      <c r="B78" s="54" t="s">
        <v>342</v>
      </c>
      <c r="C78" t="s">
        <v>66</v>
      </c>
    </row>
    <row r="79" spans="1:3">
      <c r="A79" s="54" t="s">
        <v>343</v>
      </c>
      <c r="B79" s="54" t="s">
        <v>344</v>
      </c>
      <c r="C79" t="s">
        <v>345</v>
      </c>
    </row>
    <row r="80" spans="1:3">
      <c r="A80" s="54" t="s">
        <v>346</v>
      </c>
      <c r="B80" s="54" t="s">
        <v>347</v>
      </c>
      <c r="C80" t="s">
        <v>348</v>
      </c>
    </row>
    <row r="81" spans="1:3">
      <c r="A81" s="54" t="s">
        <v>349</v>
      </c>
      <c r="B81" s="54" t="s">
        <v>350</v>
      </c>
      <c r="C81" t="s">
        <v>66</v>
      </c>
    </row>
    <row r="82" spans="1:3">
      <c r="A82" s="54" t="s">
        <v>351</v>
      </c>
      <c r="B82" s="54" t="s">
        <v>352</v>
      </c>
      <c r="C82" t="s">
        <v>353</v>
      </c>
    </row>
    <row r="83" spans="1:3">
      <c r="A83" s="54" t="s">
        <v>354</v>
      </c>
      <c r="B83" s="54" t="s">
        <v>355</v>
      </c>
      <c r="C83" t="s">
        <v>356</v>
      </c>
    </row>
    <row r="84" spans="1:3">
      <c r="A84" s="54" t="s">
        <v>357</v>
      </c>
      <c r="B84" s="54" t="s">
        <v>358</v>
      </c>
      <c r="C84" t="s">
        <v>359</v>
      </c>
    </row>
    <row r="85" spans="1:3">
      <c r="A85" s="54" t="s">
        <v>360</v>
      </c>
      <c r="B85" s="54" t="s">
        <v>361</v>
      </c>
      <c r="C85" t="s">
        <v>284</v>
      </c>
    </row>
    <row r="86" spans="1:3">
      <c r="A86" s="54" t="s">
        <v>362</v>
      </c>
      <c r="B86" s="54" t="s">
        <v>363</v>
      </c>
      <c r="C86" t="s">
        <v>364</v>
      </c>
    </row>
    <row r="87" spans="1:3">
      <c r="A87" s="54" t="s">
        <v>365</v>
      </c>
      <c r="B87" s="54" t="s">
        <v>366</v>
      </c>
      <c r="C87" t="s">
        <v>63</v>
      </c>
    </row>
    <row r="88" spans="1:3">
      <c r="A88" s="54" t="s">
        <v>367</v>
      </c>
      <c r="B88" s="54" t="s">
        <v>368</v>
      </c>
      <c r="C88" t="s">
        <v>63</v>
      </c>
    </row>
    <row r="89" spans="1:3">
      <c r="A89" s="54" t="s">
        <v>276</v>
      </c>
      <c r="B89" s="54" t="s">
        <v>369</v>
      </c>
      <c r="C89" t="s">
        <v>370</v>
      </c>
    </row>
    <row r="90" spans="1:3">
      <c r="A90" s="54" t="s">
        <v>371</v>
      </c>
      <c r="B90" s="54" t="s">
        <v>372</v>
      </c>
      <c r="C90" t="s">
        <v>373</v>
      </c>
    </row>
    <row r="91" spans="1:3">
      <c r="A91" s="54" t="s">
        <v>374</v>
      </c>
      <c r="B91" s="54" t="s">
        <v>89</v>
      </c>
      <c r="C91" t="s">
        <v>203</v>
      </c>
    </row>
    <row r="92" spans="1:3">
      <c r="A92" s="54" t="s">
        <v>375</v>
      </c>
      <c r="B92" s="54" t="s">
        <v>376</v>
      </c>
      <c r="C92" t="s">
        <v>294</v>
      </c>
    </row>
    <row r="93" spans="1:3">
      <c r="A93" s="54" t="s">
        <v>377</v>
      </c>
      <c r="B93" s="54" t="s">
        <v>378</v>
      </c>
      <c r="C93" t="s">
        <v>379</v>
      </c>
    </row>
    <row r="94" spans="1:3">
      <c r="A94" s="54" t="s">
        <v>380</v>
      </c>
      <c r="B94" s="54" t="s">
        <v>381</v>
      </c>
      <c r="C94" t="s">
        <v>382</v>
      </c>
    </row>
    <row r="95" spans="1:3">
      <c r="A95" s="54" t="s">
        <v>383</v>
      </c>
      <c r="B95" s="54" t="s">
        <v>384</v>
      </c>
      <c r="C95" t="s">
        <v>385</v>
      </c>
    </row>
    <row r="96" spans="1:3">
      <c r="A96" s="54" t="s">
        <v>386</v>
      </c>
      <c r="B96" s="54" t="s">
        <v>387</v>
      </c>
      <c r="C96" t="s">
        <v>388</v>
      </c>
    </row>
    <row r="97" spans="1:3">
      <c r="A97" s="54" t="s">
        <v>389</v>
      </c>
      <c r="B97" s="54" t="s">
        <v>390</v>
      </c>
      <c r="C97" t="s">
        <v>228</v>
      </c>
    </row>
    <row r="98" spans="1:3">
      <c r="A98" s="54" t="s">
        <v>391</v>
      </c>
      <c r="B98" s="54" t="s">
        <v>392</v>
      </c>
      <c r="C98" t="s">
        <v>393</v>
      </c>
    </row>
    <row r="99" spans="1:3">
      <c r="A99" s="54" t="s">
        <v>394</v>
      </c>
      <c r="B99" s="54" t="s">
        <v>395</v>
      </c>
      <c r="C99" t="s">
        <v>396</v>
      </c>
    </row>
    <row r="100" spans="1:3">
      <c r="A100" s="54" t="s">
        <v>397</v>
      </c>
      <c r="B100" s="54" t="s">
        <v>398</v>
      </c>
      <c r="C100" t="s">
        <v>399</v>
      </c>
    </row>
    <row r="101" spans="1:3">
      <c r="A101" s="54" t="s">
        <v>400</v>
      </c>
      <c r="B101" s="54" t="s">
        <v>401</v>
      </c>
      <c r="C101" t="s">
        <v>348</v>
      </c>
    </row>
    <row r="102" spans="1:3">
      <c r="A102" s="54" t="s">
        <v>402</v>
      </c>
      <c r="B102" s="54" t="s">
        <v>403</v>
      </c>
      <c r="C102" t="s">
        <v>404</v>
      </c>
    </row>
    <row r="103" spans="1:3">
      <c r="A103" s="54" t="s">
        <v>405</v>
      </c>
      <c r="B103" s="54" t="s">
        <v>406</v>
      </c>
      <c r="C103" t="s">
        <v>407</v>
      </c>
    </row>
    <row r="104" spans="1:3">
      <c r="A104" s="54" t="s">
        <v>408</v>
      </c>
      <c r="B104" s="54" t="s">
        <v>90</v>
      </c>
      <c r="C104" t="s">
        <v>409</v>
      </c>
    </row>
    <row r="105" spans="1:3">
      <c r="A105" s="54" t="s">
        <v>410</v>
      </c>
      <c r="B105" s="54" t="s">
        <v>411</v>
      </c>
      <c r="C105" t="s">
        <v>412</v>
      </c>
    </row>
    <row r="106" spans="1:3">
      <c r="A106" s="54" t="s">
        <v>413</v>
      </c>
      <c r="B106" s="54" t="s">
        <v>414</v>
      </c>
      <c r="C106" t="s">
        <v>415</v>
      </c>
    </row>
    <row r="107" spans="1:3">
      <c r="A107" s="54" t="s">
        <v>416</v>
      </c>
      <c r="B107" s="54" t="s">
        <v>417</v>
      </c>
      <c r="C107" t="s">
        <v>418</v>
      </c>
    </row>
    <row r="108" spans="1:3">
      <c r="A108" s="54" t="s">
        <v>419</v>
      </c>
      <c r="B108" s="54" t="s">
        <v>420</v>
      </c>
      <c r="C108" t="s">
        <v>421</v>
      </c>
    </row>
    <row r="109" spans="1:3">
      <c r="A109" s="54" t="s">
        <v>422</v>
      </c>
      <c r="B109" s="54" t="s">
        <v>423</v>
      </c>
      <c r="C109" t="s">
        <v>297</v>
      </c>
    </row>
    <row r="110" spans="1:3">
      <c r="A110" s="54" t="s">
        <v>424</v>
      </c>
      <c r="B110" s="54" t="s">
        <v>425</v>
      </c>
      <c r="C110" t="s">
        <v>426</v>
      </c>
    </row>
    <row r="111" spans="1:3">
      <c r="A111" s="54" t="s">
        <v>427</v>
      </c>
      <c r="B111" s="54" t="s">
        <v>428</v>
      </c>
      <c r="C111" t="s">
        <v>429</v>
      </c>
    </row>
    <row r="112" spans="1:3">
      <c r="A112" s="54" t="s">
        <v>430</v>
      </c>
      <c r="B112" s="54" t="s">
        <v>431</v>
      </c>
      <c r="C112" t="s">
        <v>432</v>
      </c>
    </row>
    <row r="113" spans="1:3">
      <c r="A113" s="54" t="s">
        <v>433</v>
      </c>
      <c r="B113" s="54" t="s">
        <v>434</v>
      </c>
      <c r="C113" t="s">
        <v>435</v>
      </c>
    </row>
    <row r="114" spans="1:3">
      <c r="A114" s="54" t="s">
        <v>436</v>
      </c>
      <c r="B114" s="54" t="s">
        <v>437</v>
      </c>
      <c r="C114" t="s">
        <v>438</v>
      </c>
    </row>
    <row r="115" spans="1:3">
      <c r="A115" s="54" t="s">
        <v>439</v>
      </c>
      <c r="B115" s="54" t="s">
        <v>440</v>
      </c>
      <c r="C115" t="s">
        <v>63</v>
      </c>
    </row>
    <row r="116" spans="1:3">
      <c r="A116" s="54" t="s">
        <v>441</v>
      </c>
      <c r="B116" s="54" t="s">
        <v>442</v>
      </c>
      <c r="C116" t="s">
        <v>443</v>
      </c>
    </row>
    <row r="117" spans="1:3">
      <c r="A117" s="54" t="s">
        <v>444</v>
      </c>
      <c r="B117" s="54" t="s">
        <v>134</v>
      </c>
      <c r="C117" t="s">
        <v>445</v>
      </c>
    </row>
    <row r="118" spans="1:3">
      <c r="A118" s="54" t="s">
        <v>446</v>
      </c>
      <c r="B118" s="54" t="s">
        <v>447</v>
      </c>
      <c r="C118" t="s">
        <v>448</v>
      </c>
    </row>
    <row r="119" spans="1:3">
      <c r="A119" s="54" t="n"/>
      <c r="B119" s="54" t="s">
        <v>136</v>
      </c>
      <c r="C119" t="s">
        <v>445</v>
      </c>
    </row>
    <row r="120" spans="1:3">
      <c r="A120" s="54" t="s">
        <v>449</v>
      </c>
      <c r="B120" s="54" t="s">
        <v>450</v>
      </c>
      <c r="C120" t="s">
        <v>432</v>
      </c>
    </row>
    <row r="121" spans="1:3">
      <c r="A121" s="54" t="s">
        <v>451</v>
      </c>
      <c r="B121" s="54" t="s">
        <v>452</v>
      </c>
      <c r="C121" t="s">
        <v>443</v>
      </c>
    </row>
  </sheetData>
  <mergeCells count="1">
    <mergeCell ref="A118:A119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182"/>
  <sheetViews>
    <sheetView workbookViewId="0">
      <selection activeCell="A1" sqref="A1"/>
    </sheetView>
  </sheetViews>
  <sheetFormatPr baseColWidth="8" defaultRowHeight="15"/>
  <sheetData>
    <row r="1" spans="1:56">
      <c r="A1" t="s">
        <v>453</v>
      </c>
      <c r="B1" t="s">
        <v>454</v>
      </c>
      <c r="C1" t="s">
        <v>455</v>
      </c>
      <c r="D1" t="s">
        <v>456</v>
      </c>
      <c r="E1" t="s">
        <v>457</v>
      </c>
      <c r="F1" t="s">
        <v>458</v>
      </c>
      <c r="G1" t="s">
        <v>459</v>
      </c>
      <c r="H1" t="s">
        <v>460</v>
      </c>
      <c r="I1" t="s">
        <v>461</v>
      </c>
      <c r="J1" t="s">
        <v>462</v>
      </c>
      <c r="K1" t="s">
        <v>463</v>
      </c>
      <c r="L1" t="s">
        <v>463</v>
      </c>
      <c r="M1" t="s">
        <v>464</v>
      </c>
      <c r="N1" t="s">
        <v>465</v>
      </c>
      <c r="O1" t="s">
        <v>466</v>
      </c>
      <c r="P1" t="s">
        <v>467</v>
      </c>
      <c r="Q1" t="s">
        <v>468</v>
      </c>
      <c r="R1" t="s">
        <v>469</v>
      </c>
      <c r="S1" t="s">
        <v>470</v>
      </c>
      <c r="T1" t="s">
        <v>471</v>
      </c>
      <c r="U1" t="s">
        <v>472</v>
      </c>
      <c r="V1" t="s">
        <v>473</v>
      </c>
      <c r="W1" t="s">
        <v>474</v>
      </c>
      <c r="X1" t="s">
        <v>474</v>
      </c>
      <c r="Y1" t="s">
        <v>475</v>
      </c>
      <c r="Z1" t="s">
        <v>476</v>
      </c>
      <c r="AA1" t="s">
        <v>476</v>
      </c>
      <c r="AB1" t="s">
        <v>477</v>
      </c>
      <c r="AC1" t="s">
        <v>477</v>
      </c>
      <c r="AD1" t="s">
        <v>478</v>
      </c>
      <c r="AE1" t="s">
        <v>479</v>
      </c>
      <c r="AF1" t="s">
        <v>480</v>
      </c>
      <c r="AG1" t="s">
        <v>481</v>
      </c>
      <c r="AH1" t="s">
        <v>482</v>
      </c>
      <c r="AI1" t="s">
        <v>483</v>
      </c>
      <c r="AJ1" t="s">
        <v>484</v>
      </c>
      <c r="AK1" t="s">
        <v>485</v>
      </c>
      <c r="AL1" t="s">
        <v>486</v>
      </c>
      <c r="AM1" t="s">
        <v>487</v>
      </c>
      <c r="AN1" t="s">
        <v>488</v>
      </c>
      <c r="AO1" t="s">
        <v>488</v>
      </c>
      <c r="AP1" t="s">
        <v>489</v>
      </c>
      <c r="AQ1" t="s">
        <v>490</v>
      </c>
      <c r="AR1" t="s">
        <v>491</v>
      </c>
      <c r="AS1" t="s">
        <v>492</v>
      </c>
      <c r="AT1" t="s">
        <v>492</v>
      </c>
      <c r="AU1" t="s">
        <v>493</v>
      </c>
      <c r="AV1" t="s">
        <v>494</v>
      </c>
      <c r="AW1" t="s">
        <v>495</v>
      </c>
      <c r="AX1" t="s">
        <v>496</v>
      </c>
      <c r="AY1" t="s">
        <v>497</v>
      </c>
      <c r="AZ1" t="s">
        <v>498</v>
      </c>
      <c r="BA1" t="s">
        <v>498</v>
      </c>
      <c r="BB1" t="s">
        <v>499</v>
      </c>
      <c r="BC1" t="s">
        <v>499</v>
      </c>
      <c r="BD1" t="s">
        <v>500</v>
      </c>
    </row>
    <row r="2" spans="1:56">
      <c r="A2" t="s">
        <v>501</v>
      </c>
      <c r="B2" t="s">
        <v>502</v>
      </c>
      <c r="C2" t="s">
        <v>503</v>
      </c>
      <c r="D2" t="s">
        <v>504</v>
      </c>
      <c r="E2" t="s">
        <v>505</v>
      </c>
      <c r="F2" t="s">
        <v>506</v>
      </c>
      <c r="G2" t="s">
        <v>507</v>
      </c>
      <c r="H2" t="s">
        <v>508</v>
      </c>
      <c r="I2" t="s">
        <v>509</v>
      </c>
      <c r="J2" t="s">
        <v>510</v>
      </c>
      <c r="K2" t="s">
        <v>511</v>
      </c>
      <c r="L2" t="s">
        <v>141</v>
      </c>
      <c r="M2" t="s">
        <v>512</v>
      </c>
      <c r="N2" t="s">
        <v>513</v>
      </c>
      <c r="O2" t="s">
        <v>514</v>
      </c>
      <c r="P2" t="s">
        <v>515</v>
      </c>
      <c r="Q2" t="s">
        <v>516</v>
      </c>
      <c r="R2" t="s">
        <v>517</v>
      </c>
      <c r="S2" t="s">
        <v>518</v>
      </c>
      <c r="T2" t="s">
        <v>519</v>
      </c>
      <c r="U2" t="s">
        <v>520</v>
      </c>
      <c r="V2" t="s">
        <v>521</v>
      </c>
      <c r="W2" t="s">
        <v>522</v>
      </c>
      <c r="X2" t="s">
        <v>132</v>
      </c>
      <c r="Y2" t="s">
        <v>523</v>
      </c>
      <c r="Z2" t="s">
        <v>524</v>
      </c>
      <c r="AA2" t="s">
        <v>133</v>
      </c>
      <c r="AB2" t="s">
        <v>525</v>
      </c>
      <c r="AC2" t="s">
        <v>137</v>
      </c>
      <c r="AD2" t="s">
        <v>526</v>
      </c>
      <c r="AE2" t="s">
        <v>527</v>
      </c>
      <c r="AF2" t="s">
        <v>528</v>
      </c>
      <c r="AG2" t="s">
        <v>529</v>
      </c>
      <c r="AH2" t="s">
        <v>530</v>
      </c>
      <c r="AI2" t="s">
        <v>531</v>
      </c>
      <c r="AJ2" t="s">
        <v>532</v>
      </c>
      <c r="AK2" t="s">
        <v>533</v>
      </c>
      <c r="AL2" t="s">
        <v>534</v>
      </c>
      <c r="AM2" t="s">
        <v>535</v>
      </c>
      <c r="AN2" t="s">
        <v>536</v>
      </c>
      <c r="AO2" t="s">
        <v>139</v>
      </c>
      <c r="AP2" t="s">
        <v>537</v>
      </c>
      <c r="AQ2" t="s">
        <v>538</v>
      </c>
      <c r="AR2" t="s">
        <v>539</v>
      </c>
      <c r="AS2" t="s">
        <v>540</v>
      </c>
      <c r="AT2" t="s">
        <v>138</v>
      </c>
      <c r="AU2" t="s">
        <v>541</v>
      </c>
      <c r="AV2" t="s">
        <v>542</v>
      </c>
      <c r="AW2" t="s">
        <v>543</v>
      </c>
      <c r="AX2" t="s">
        <v>544</v>
      </c>
      <c r="AY2" t="s">
        <v>545</v>
      </c>
      <c r="AZ2" t="s">
        <v>546</v>
      </c>
      <c r="BA2" t="s">
        <v>135</v>
      </c>
      <c r="BB2" t="s">
        <v>547</v>
      </c>
      <c r="BC2" t="s">
        <v>140</v>
      </c>
      <c r="BD2" t="s">
        <v>548</v>
      </c>
    </row>
    <row r="3" spans="1:56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b">
        <v>0</v>
      </c>
      <c r="P3" t="n">
        <v>0</v>
      </c>
      <c r="Q3" t="n">
        <v>0</v>
      </c>
      <c r="R3" t="n">
        <v>1</v>
      </c>
      <c r="S3" t="n">
        <v>25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-6.71993151994134</v>
      </c>
      <c r="AA3" t="n">
        <v>-6.719931519941341</v>
      </c>
      <c r="AB3" t="n">
        <v>25.4</v>
      </c>
      <c r="AC3" t="n">
        <v>25</v>
      </c>
      <c r="AD3" t="n">
        <v>650</v>
      </c>
      <c r="AE3" t="b">
        <v>0</v>
      </c>
      <c r="AF3" t="b">
        <v>1</v>
      </c>
      <c r="AG3" t="n">
        <v>99</v>
      </c>
      <c r="AH3" t="n">
        <v>-0</v>
      </c>
      <c r="AI3" t="n">
        <v>0</v>
      </c>
      <c r="AJ3" t="n">
        <v>150.0000000165161</v>
      </c>
      <c r="AK3" t="n">
        <v>0.08301068321845793</v>
      </c>
      <c r="AL3" t="b">
        <v>1</v>
      </c>
      <c r="AM3" t="b">
        <v>1</v>
      </c>
      <c r="AN3" t="n">
        <v>800</v>
      </c>
      <c r="AO3" t="n">
        <v>800.0000000165161</v>
      </c>
      <c r="AP3" t="n">
        <v>0</v>
      </c>
      <c r="AQ3" t="n">
        <v>0</v>
      </c>
      <c r="AR3" t="n">
        <v>0</v>
      </c>
      <c r="AS3" t="n">
        <v>0.0418879020478639</v>
      </c>
      <c r="AT3" t="n">
        <v>0</v>
      </c>
      <c r="AU3" t="n">
        <v>0</v>
      </c>
      <c r="AV3" t="n">
        <v>1</v>
      </c>
      <c r="AW3" t="n">
        <v>3</v>
      </c>
      <c r="AX3" t="n">
        <v>0</v>
      </c>
      <c r="AY3" t="n">
        <v>0</v>
      </c>
      <c r="AZ3" t="n">
        <v>0.3064862067073906</v>
      </c>
      <c r="BA3" t="n">
        <v>0.295338801525016</v>
      </c>
      <c r="BB3" t="n">
        <v>0.1086830520238974</v>
      </c>
      <c r="BC3" t="n">
        <v>0.1047301952573287</v>
      </c>
      <c r="BD3" t="n">
        <v>0.295338801525016</v>
      </c>
    </row>
    <row r="4" spans="1:56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b">
        <v>0</v>
      </c>
      <c r="P4" t="n">
        <v>0</v>
      </c>
      <c r="Q4" t="n">
        <v>0</v>
      </c>
      <c r="R4" t="n">
        <v>1</v>
      </c>
      <c r="S4" t="n">
        <v>25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-6.71993151994134</v>
      </c>
      <c r="AA4" t="n">
        <v>-6.719931519941341</v>
      </c>
      <c r="AB4" t="n">
        <v>25.42750616380481</v>
      </c>
      <c r="AC4" t="n">
        <v>25.0824133300168</v>
      </c>
      <c r="AD4" t="n">
        <v>650</v>
      </c>
      <c r="AE4" t="b">
        <v>0</v>
      </c>
      <c r="AF4" t="b">
        <v>1</v>
      </c>
      <c r="AG4" t="n">
        <v>98.99733336050797</v>
      </c>
      <c r="AH4" t="n">
        <v>-0</v>
      </c>
      <c r="AI4" t="n">
        <v>0</v>
      </c>
      <c r="AJ4" t="n">
        <v>150.0000000165161</v>
      </c>
      <c r="AK4" t="n">
        <v>0.08626768931391782</v>
      </c>
      <c r="AL4" t="b">
        <v>1</v>
      </c>
      <c r="AM4" t="b">
        <v>1</v>
      </c>
      <c r="AN4" t="n">
        <v>800</v>
      </c>
      <c r="AO4" t="n">
        <v>800.0000000165161</v>
      </c>
      <c r="AP4" t="n">
        <v>0</v>
      </c>
      <c r="AQ4" t="n">
        <v>0</v>
      </c>
      <c r="AR4" t="n">
        <v>0</v>
      </c>
      <c r="AS4" t="n">
        <v>0.0418879020478639</v>
      </c>
      <c r="AT4" t="n">
        <v>0</v>
      </c>
      <c r="AU4" t="n">
        <v>0</v>
      </c>
      <c r="AV4" t="n">
        <v>1</v>
      </c>
      <c r="AW4" t="n">
        <v>3</v>
      </c>
      <c r="AX4" t="n">
        <v>0</v>
      </c>
      <c r="AY4" t="n">
        <v>0</v>
      </c>
      <c r="AZ4" t="n">
        <v>0.3064492420646449</v>
      </c>
      <c r="BA4" t="n">
        <v>0.2951186730342535</v>
      </c>
      <c r="BB4" t="n">
        <v>0.1086699439945549</v>
      </c>
      <c r="BC4" t="n">
        <v>0.104652135416562</v>
      </c>
      <c r="BD4" t="n">
        <v>0.2951186730342535</v>
      </c>
    </row>
    <row r="5" spans="1:56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b">
        <v>0</v>
      </c>
      <c r="P5" t="n">
        <v>0</v>
      </c>
      <c r="Q5" t="n">
        <v>0</v>
      </c>
      <c r="R5" t="n">
        <v>1</v>
      </c>
      <c r="S5" t="n">
        <v>25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-6.71993151994134</v>
      </c>
      <c r="AA5" t="n">
        <v>-6.719931519941341</v>
      </c>
      <c r="AB5" t="n">
        <v>25.45501232760962</v>
      </c>
      <c r="AC5" t="n">
        <v>25.1648266600336</v>
      </c>
      <c r="AD5" t="n">
        <v>650</v>
      </c>
      <c r="AE5" t="b">
        <v>0</v>
      </c>
      <c r="AF5" t="b">
        <v>1</v>
      </c>
      <c r="AG5" t="n">
        <v>98.99466672101593</v>
      </c>
      <c r="AH5" t="n">
        <v>-0</v>
      </c>
      <c r="AI5" t="n">
        <v>0</v>
      </c>
      <c r="AJ5" t="n">
        <v>150.0000000165161</v>
      </c>
      <c r="AK5" t="n">
        <v>0.08956238233044471</v>
      </c>
      <c r="AL5" t="b">
        <v>1</v>
      </c>
      <c r="AM5" t="b">
        <v>1</v>
      </c>
      <c r="AN5" t="n">
        <v>800</v>
      </c>
      <c r="AO5" t="n">
        <v>800.0000000165161</v>
      </c>
      <c r="AP5" t="n">
        <v>0</v>
      </c>
      <c r="AQ5" t="n">
        <v>0</v>
      </c>
      <c r="AR5" t="n">
        <v>0</v>
      </c>
      <c r="AS5" t="n">
        <v>0.0418879020478639</v>
      </c>
      <c r="AT5" t="n">
        <v>0</v>
      </c>
      <c r="AU5" t="n">
        <v>0</v>
      </c>
      <c r="AV5" t="n">
        <v>1</v>
      </c>
      <c r="AW5" t="n">
        <v>3</v>
      </c>
      <c r="AX5" t="n">
        <v>0</v>
      </c>
      <c r="AY5" t="n">
        <v>0</v>
      </c>
      <c r="AZ5" t="n">
        <v>0.3064122852863956</v>
      </c>
      <c r="BA5" t="n">
        <v>0.2948987724326885</v>
      </c>
      <c r="BB5" t="n">
        <v>0.108656838754041</v>
      </c>
      <c r="BC5" t="n">
        <v>0.104574156387663</v>
      </c>
      <c r="BD5" t="n">
        <v>0.2948987724326885</v>
      </c>
    </row>
    <row r="6" spans="1:5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b">
        <v>0</v>
      </c>
      <c r="P6" t="n">
        <v>0</v>
      </c>
      <c r="Q6" t="n">
        <v>0</v>
      </c>
      <c r="R6" t="n">
        <v>1</v>
      </c>
      <c r="S6" t="n">
        <v>25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-6.71993151994134</v>
      </c>
      <c r="AA6" t="n">
        <v>-6.719931519941341</v>
      </c>
      <c r="AB6" t="n">
        <v>25.48251849141442</v>
      </c>
      <c r="AC6" t="n">
        <v>25.25735199759218</v>
      </c>
      <c r="AD6" t="n">
        <v>650</v>
      </c>
      <c r="AE6" t="b">
        <v>0</v>
      </c>
      <c r="AF6" t="b">
        <v>1</v>
      </c>
      <c r="AG6" t="n">
        <v>98.9920000815239</v>
      </c>
      <c r="AH6" t="n">
        <v>-0</v>
      </c>
      <c r="AI6" t="n">
        <v>0</v>
      </c>
      <c r="AJ6" t="n">
        <v>150.0000000165161</v>
      </c>
      <c r="AK6" t="n">
        <v>0.0937230039326399</v>
      </c>
      <c r="AL6" t="b">
        <v>1</v>
      </c>
      <c r="AM6" t="b">
        <v>1</v>
      </c>
      <c r="AN6" t="n">
        <v>800</v>
      </c>
      <c r="AO6" t="n">
        <v>800.0000000165161</v>
      </c>
      <c r="AP6" t="n">
        <v>0</v>
      </c>
      <c r="AQ6" t="n">
        <v>0</v>
      </c>
      <c r="AR6" t="n">
        <v>0</v>
      </c>
      <c r="AS6" t="n">
        <v>0.0418879020478639</v>
      </c>
      <c r="AT6" t="n">
        <v>0</v>
      </c>
      <c r="AU6" t="n">
        <v>0</v>
      </c>
      <c r="AV6" t="n">
        <v>1</v>
      </c>
      <c r="AW6" t="n">
        <v>3</v>
      </c>
      <c r="AX6" t="n">
        <v>0</v>
      </c>
      <c r="AY6" t="n">
        <v>0</v>
      </c>
      <c r="AZ6" t="n">
        <v>0.3063753363702449</v>
      </c>
      <c r="BA6" t="n">
        <v>0.2946521614863984</v>
      </c>
      <c r="BB6" t="n">
        <v>0.1086437363015053</v>
      </c>
      <c r="BC6" t="n">
        <v>0.1044867055941195</v>
      </c>
      <c r="BD6" t="n">
        <v>0.2946521614863984</v>
      </c>
    </row>
    <row r="7" spans="1:56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b">
        <v>0</v>
      </c>
      <c r="P7" t="n">
        <v>0</v>
      </c>
      <c r="Q7" t="n">
        <v>0</v>
      </c>
      <c r="R7" t="n">
        <v>1</v>
      </c>
      <c r="S7" t="n">
        <v>25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-6.71993151994134</v>
      </c>
      <c r="AA7" t="n">
        <v>-6.719931519941341</v>
      </c>
      <c r="AB7" t="n">
        <v>25.51002465521923</v>
      </c>
      <c r="AC7" t="n">
        <v>25.34987733515077</v>
      </c>
      <c r="AD7" t="n">
        <v>650</v>
      </c>
      <c r="AE7" t="b">
        <v>0</v>
      </c>
      <c r="AF7" t="b">
        <v>1</v>
      </c>
      <c r="AG7" t="n">
        <v>98.98933344203186</v>
      </c>
      <c r="AH7" t="n">
        <v>-0</v>
      </c>
      <c r="AI7" t="n">
        <v>0</v>
      </c>
      <c r="AJ7" t="n">
        <v>150.0000000165161</v>
      </c>
      <c r="AK7" t="n">
        <v>0.09744265920790074</v>
      </c>
      <c r="AL7" t="b">
        <v>1</v>
      </c>
      <c r="AM7" t="b">
        <v>1</v>
      </c>
      <c r="AN7" t="n">
        <v>800</v>
      </c>
      <c r="AO7" t="n">
        <v>800.0000000165161</v>
      </c>
      <c r="AP7" t="n">
        <v>0</v>
      </c>
      <c r="AQ7" t="n">
        <v>0</v>
      </c>
      <c r="AR7" t="n">
        <v>0</v>
      </c>
      <c r="AS7" t="n">
        <v>0.0418879020478639</v>
      </c>
      <c r="AT7" t="n">
        <v>0</v>
      </c>
      <c r="AU7" t="n">
        <v>0</v>
      </c>
      <c r="AV7" t="n">
        <v>1</v>
      </c>
      <c r="AW7" t="n">
        <v>3</v>
      </c>
      <c r="AX7" t="n">
        <v>0</v>
      </c>
      <c r="AY7" t="n">
        <v>0</v>
      </c>
      <c r="AZ7" t="n">
        <v>0.3063383953137959</v>
      </c>
      <c r="BA7" t="n">
        <v>0.2944058369723197</v>
      </c>
      <c r="BB7" t="n">
        <v>0.1086306366360978</v>
      </c>
      <c r="BC7" t="n">
        <v>0.1043993563724022</v>
      </c>
      <c r="BD7" t="n">
        <v>0.2944058369723197</v>
      </c>
    </row>
    <row r="8" spans="1:56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b">
        <v>0</v>
      </c>
      <c r="P8" t="n">
        <v>0</v>
      </c>
      <c r="Q8" t="n">
        <v>0</v>
      </c>
      <c r="R8" t="n">
        <v>1</v>
      </c>
      <c r="S8" t="n">
        <v>25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-6.71993151994134</v>
      </c>
      <c r="AA8" t="n">
        <v>-6.719931519941341</v>
      </c>
      <c r="AB8" t="n">
        <v>25.53753081902404</v>
      </c>
      <c r="AC8" t="n">
        <v>25.45232502119362</v>
      </c>
      <c r="AD8" t="n">
        <v>650</v>
      </c>
      <c r="AE8" t="b">
        <v>0</v>
      </c>
      <c r="AF8" t="b">
        <v>1</v>
      </c>
      <c r="AG8" t="n">
        <v>98.98666680253983</v>
      </c>
      <c r="AH8" t="n">
        <v>-0</v>
      </c>
      <c r="AI8" t="n">
        <v>0</v>
      </c>
      <c r="AJ8" t="n">
        <v>150.0000000165161</v>
      </c>
      <c r="AK8" t="n">
        <v>0.0987034116829595</v>
      </c>
      <c r="AL8" t="b">
        <v>1</v>
      </c>
      <c r="AM8" t="b">
        <v>1</v>
      </c>
      <c r="AN8" t="n">
        <v>800</v>
      </c>
      <c r="AO8" t="n">
        <v>800.0000000165161</v>
      </c>
      <c r="AP8" t="n">
        <v>0</v>
      </c>
      <c r="AQ8" t="n">
        <v>0</v>
      </c>
      <c r="AR8" t="n">
        <v>0</v>
      </c>
      <c r="AS8" t="n">
        <v>0.0418879020478639</v>
      </c>
      <c r="AT8" t="n">
        <v>0</v>
      </c>
      <c r="AU8" t="n">
        <v>0</v>
      </c>
      <c r="AV8" t="n">
        <v>1</v>
      </c>
      <c r="AW8" t="n">
        <v>3</v>
      </c>
      <c r="AX8" t="n">
        <v>0</v>
      </c>
      <c r="AY8" t="n">
        <v>0</v>
      </c>
      <c r="AZ8" t="n">
        <v>0.3063014621146529</v>
      </c>
      <c r="BA8" t="n">
        <v>0.2941334304376189</v>
      </c>
      <c r="BB8" t="n">
        <v>0.1086175397569691</v>
      </c>
      <c r="BC8" t="n">
        <v>0.1043027581962693</v>
      </c>
      <c r="BD8" t="n">
        <v>0.2941334304376189</v>
      </c>
    </row>
    <row r="9" spans="1:56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b">
        <v>0</v>
      </c>
      <c r="P9" t="n">
        <v>0</v>
      </c>
      <c r="Q9" t="n">
        <v>0</v>
      </c>
      <c r="R9" t="n">
        <v>1</v>
      </c>
      <c r="S9" t="n">
        <v>25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-6.71993151994134</v>
      </c>
      <c r="AA9" t="n">
        <v>-6.719931519941341</v>
      </c>
      <c r="AB9" t="n">
        <v>25.56503698282885</v>
      </c>
      <c r="AC9" t="n">
        <v>25.55477270723647</v>
      </c>
      <c r="AD9" t="n">
        <v>650</v>
      </c>
      <c r="AE9" t="b">
        <v>0</v>
      </c>
      <c r="AF9" t="b">
        <v>1</v>
      </c>
      <c r="AG9" t="n">
        <v>98.9840001630478</v>
      </c>
      <c r="AH9" t="n">
        <v>-0</v>
      </c>
      <c r="AI9" t="n">
        <v>0</v>
      </c>
      <c r="AJ9" t="n">
        <v>150.0000000165161</v>
      </c>
      <c r="AK9" t="n">
        <v>0.09964093060695089</v>
      </c>
      <c r="AL9" t="b">
        <v>1</v>
      </c>
      <c r="AM9" t="b">
        <v>1</v>
      </c>
      <c r="AN9" t="n">
        <v>800</v>
      </c>
      <c r="AO9" t="n">
        <v>800.0000000165161</v>
      </c>
      <c r="AP9" t="n">
        <v>0</v>
      </c>
      <c r="AQ9" t="n">
        <v>0</v>
      </c>
      <c r="AR9" t="n">
        <v>0</v>
      </c>
      <c r="AS9" t="n">
        <v>0.0418879020478639</v>
      </c>
      <c r="AT9" t="n">
        <v>0</v>
      </c>
      <c r="AU9" t="n">
        <v>0</v>
      </c>
      <c r="AV9" t="n">
        <v>1</v>
      </c>
      <c r="AW9" t="n">
        <v>3</v>
      </c>
      <c r="AX9" t="n">
        <v>0</v>
      </c>
      <c r="AY9" t="n">
        <v>0</v>
      </c>
      <c r="AZ9" t="n">
        <v>0.3062645367704206</v>
      </c>
      <c r="BA9" t="n">
        <v>0.2938613739583005</v>
      </c>
      <c r="BB9" t="n">
        <v>0.1086044456632697</v>
      </c>
      <c r="BC9" t="n">
        <v>0.1042062841533975</v>
      </c>
      <c r="BD9" t="n">
        <v>0.2938613739583005</v>
      </c>
    </row>
    <row r="10" spans="1:56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b">
        <v>0</v>
      </c>
      <c r="P10" t="n">
        <v>0</v>
      </c>
      <c r="Q10" t="n">
        <v>0</v>
      </c>
      <c r="R10" t="n">
        <v>1</v>
      </c>
      <c r="S10" t="n">
        <v>25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-6.71993151994134</v>
      </c>
      <c r="AA10" t="n">
        <v>-6.719931519941341</v>
      </c>
      <c r="AB10" t="n">
        <v>25.59254314663366</v>
      </c>
      <c r="AC10" t="n">
        <v>25.66161301282133</v>
      </c>
      <c r="AD10" t="n">
        <v>650</v>
      </c>
      <c r="AE10" t="b">
        <v>0</v>
      </c>
      <c r="AF10" t="b">
        <v>1</v>
      </c>
      <c r="AG10" t="n">
        <v>98.98133352355576</v>
      </c>
      <c r="AH10" t="n">
        <v>-0</v>
      </c>
      <c r="AI10" t="n">
        <v>0</v>
      </c>
      <c r="AJ10" t="n">
        <v>150.0000000165161</v>
      </c>
      <c r="AK10" t="n">
        <v>0.09851307789290319</v>
      </c>
      <c r="AL10" t="b">
        <v>1</v>
      </c>
      <c r="AM10" t="b">
        <v>1</v>
      </c>
      <c r="AN10" t="n">
        <v>800</v>
      </c>
      <c r="AO10" t="n">
        <v>800.0000000165161</v>
      </c>
      <c r="AP10" t="n">
        <v>0</v>
      </c>
      <c r="AQ10" t="n">
        <v>0</v>
      </c>
      <c r="AR10" t="n">
        <v>0</v>
      </c>
      <c r="AS10" t="n">
        <v>0.0418879020478639</v>
      </c>
      <c r="AT10" t="n">
        <v>0</v>
      </c>
      <c r="AU10" t="n">
        <v>0</v>
      </c>
      <c r="AV10" t="n">
        <v>1</v>
      </c>
      <c r="AW10" t="n">
        <v>3</v>
      </c>
      <c r="AX10" t="n">
        <v>0</v>
      </c>
      <c r="AY10" t="n">
        <v>0</v>
      </c>
      <c r="AZ10" t="n">
        <v>0.3062276192787051</v>
      </c>
      <c r="BA10" t="n">
        <v>0.2935780248585274</v>
      </c>
      <c r="BB10" t="n">
        <v>0.1085913543541508</v>
      </c>
      <c r="BC10" t="n">
        <v>0.1041058056304537</v>
      </c>
      <c r="BD10" t="n">
        <v>0.2935780248585274</v>
      </c>
    </row>
    <row r="11" spans="1:56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0</v>
      </c>
      <c r="N11" t="n">
        <v>0</v>
      </c>
      <c r="O11" t="b">
        <v>0</v>
      </c>
      <c r="P11" t="n">
        <v>0</v>
      </c>
      <c r="Q11" t="n">
        <v>0</v>
      </c>
      <c r="R11" t="n">
        <v>1</v>
      </c>
      <c r="S11" t="n">
        <v>25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-6.71993151994134</v>
      </c>
      <c r="AA11" t="n">
        <v>-6.719931519941341</v>
      </c>
      <c r="AB11" t="n">
        <v>25.67177387088522</v>
      </c>
      <c r="AC11" t="n">
        <v>25.76845331840619</v>
      </c>
      <c r="AD11" t="n">
        <v>650</v>
      </c>
      <c r="AE11" t="b">
        <v>0</v>
      </c>
      <c r="AF11" t="b">
        <v>1</v>
      </c>
      <c r="AG11" t="n">
        <v>98.97866688406373</v>
      </c>
      <c r="AH11" t="n">
        <v>-0</v>
      </c>
      <c r="AI11" t="n">
        <v>0</v>
      </c>
      <c r="AJ11" t="n">
        <v>150.0000000165161</v>
      </c>
      <c r="AK11" t="n">
        <v>0.09960301324362432</v>
      </c>
      <c r="AL11" t="b">
        <v>1</v>
      </c>
      <c r="AM11" t="b">
        <v>1</v>
      </c>
      <c r="AN11" t="n">
        <v>800</v>
      </c>
      <c r="AO11" t="n">
        <v>800.0000000165161</v>
      </c>
      <c r="AP11" t="n">
        <v>0</v>
      </c>
      <c r="AQ11" t="n">
        <v>0</v>
      </c>
      <c r="AR11" t="n">
        <v>0</v>
      </c>
      <c r="AS11" t="n">
        <v>0.0418879020478639</v>
      </c>
      <c r="AT11" t="n">
        <v>0</v>
      </c>
      <c r="AU11" t="n">
        <v>0</v>
      </c>
      <c r="AV11" t="n">
        <v>1</v>
      </c>
      <c r="AW11" t="n">
        <v>3</v>
      </c>
      <c r="AX11" t="n">
        <v>0</v>
      </c>
      <c r="AY11" t="n">
        <v>0</v>
      </c>
      <c r="AZ11" t="n">
        <v>0.3061213233558354</v>
      </c>
      <c r="BA11" t="n">
        <v>0.2932950551919128</v>
      </c>
      <c r="BB11" t="n">
        <v>0.1085536607644806</v>
      </c>
      <c r="BC11" t="n">
        <v>0.1040054616584344</v>
      </c>
      <c r="BD11" t="n">
        <v>0.2932950551919128</v>
      </c>
    </row>
    <row r="12" spans="1:56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b">
        <v>0</v>
      </c>
      <c r="P12" t="n">
        <v>0</v>
      </c>
      <c r="Q12" t="n">
        <v>0</v>
      </c>
      <c r="R12" t="n">
        <v>1</v>
      </c>
      <c r="S12" t="n">
        <v>25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-6.71993151994134</v>
      </c>
      <c r="AA12" t="n">
        <v>-6.719931519941341</v>
      </c>
      <c r="AB12" t="n">
        <v>25.7204513018084</v>
      </c>
      <c r="AC12" t="n">
        <v>25.87529362399105</v>
      </c>
      <c r="AD12" t="n">
        <v>650</v>
      </c>
      <c r="AE12" t="b">
        <v>0</v>
      </c>
      <c r="AF12" t="b">
        <v>1</v>
      </c>
      <c r="AG12" t="n">
        <v>98.97600024457169</v>
      </c>
      <c r="AH12" t="n">
        <v>-0</v>
      </c>
      <c r="AI12" t="n">
        <v>0</v>
      </c>
      <c r="AJ12" t="n">
        <v>150.0000000165161</v>
      </c>
      <c r="AK12" t="n">
        <v>0.1111503061760814</v>
      </c>
      <c r="AL12" t="b">
        <v>1</v>
      </c>
      <c r="AM12" t="b">
        <v>1</v>
      </c>
      <c r="AN12" t="n">
        <v>800</v>
      </c>
      <c r="AO12" t="n">
        <v>800.0000000165161</v>
      </c>
      <c r="AP12" t="n">
        <v>0</v>
      </c>
      <c r="AQ12" t="n">
        <v>0</v>
      </c>
      <c r="AR12" t="n">
        <v>0</v>
      </c>
      <c r="AS12" t="n">
        <v>0.0418879020478639</v>
      </c>
      <c r="AT12" t="n">
        <v>0</v>
      </c>
      <c r="AU12" t="n">
        <v>0</v>
      </c>
      <c r="AV12" t="n">
        <v>1</v>
      </c>
      <c r="AW12" t="n">
        <v>3</v>
      </c>
      <c r="AX12" t="n">
        <v>0</v>
      </c>
      <c r="AY12" t="n">
        <v>0</v>
      </c>
      <c r="AZ12" t="n">
        <v>0.3060560500008538</v>
      </c>
      <c r="BA12" t="n">
        <v>0.2930124643049183</v>
      </c>
      <c r="BB12" t="n">
        <v>0.1085305141846999</v>
      </c>
      <c r="BC12" t="n">
        <v>0.103905252005588</v>
      </c>
      <c r="BD12" t="n">
        <v>0.2930124643049183</v>
      </c>
    </row>
    <row r="13" spans="1:56">
      <c r="A13" t="n">
        <v>11</v>
      </c>
      <c r="B13" t="n">
        <v>0</v>
      </c>
      <c r="C13" t="n">
        <v>0.1501683490319265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1</v>
      </c>
      <c r="M13" t="n">
        <v>0</v>
      </c>
      <c r="N13" t="n">
        <v>0</v>
      </c>
      <c r="O13" t="b">
        <v>1</v>
      </c>
      <c r="P13" t="n">
        <v>0</v>
      </c>
      <c r="Q13" t="n">
        <v>0</v>
      </c>
      <c r="R13" t="n">
        <v>1</v>
      </c>
      <c r="S13" t="n">
        <v>25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-6.71993151994134</v>
      </c>
      <c r="AA13" t="n">
        <v>-6.719931519941341</v>
      </c>
      <c r="AB13" t="n">
        <v>25.75472292572494</v>
      </c>
      <c r="AC13" t="n">
        <v>25.98213392957591</v>
      </c>
      <c r="AD13" t="n">
        <v>650</v>
      </c>
      <c r="AE13" t="b">
        <v>0</v>
      </c>
      <c r="AF13" t="b">
        <v>1</v>
      </c>
      <c r="AG13" t="n">
        <v>98.97333360507966</v>
      </c>
      <c r="AH13" t="n">
        <v>-0</v>
      </c>
      <c r="AI13" t="n">
        <v>0</v>
      </c>
      <c r="AJ13" t="n">
        <v>150.0000000165161</v>
      </c>
      <c r="AK13" t="n">
        <v>0.1242508799848509</v>
      </c>
      <c r="AL13" t="b">
        <v>1</v>
      </c>
      <c r="AM13" t="b">
        <v>1</v>
      </c>
      <c r="AN13" t="n">
        <v>800</v>
      </c>
      <c r="AO13" t="n">
        <v>800.0000000165161</v>
      </c>
      <c r="AP13" t="n">
        <v>0</v>
      </c>
      <c r="AQ13" t="n">
        <v>0</v>
      </c>
      <c r="AR13" t="n">
        <v>0</v>
      </c>
      <c r="AS13" t="n">
        <v>0.0418879020478639</v>
      </c>
      <c r="AT13" t="n">
        <v>0.009426255482742308</v>
      </c>
      <c r="AU13" t="n">
        <v>0</v>
      </c>
      <c r="AV13" t="n">
        <v>1</v>
      </c>
      <c r="AW13" t="n">
        <v>3</v>
      </c>
      <c r="AX13" t="n">
        <v>0</v>
      </c>
      <c r="AY13" t="n">
        <v>0</v>
      </c>
      <c r="AZ13" t="n">
        <v>0.3060101086494758</v>
      </c>
      <c r="BA13" t="n">
        <v>0.2943662498735971</v>
      </c>
      <c r="BB13" t="n">
        <v>0.108514222925346</v>
      </c>
      <c r="BC13" t="n">
        <v>0.1043853183775384</v>
      </c>
      <c r="BD13" t="n">
        <v>0.2943662498735971</v>
      </c>
    </row>
    <row r="14" spans="1:56">
      <c r="A14" t="n">
        <v>12</v>
      </c>
      <c r="B14" t="n">
        <v>2</v>
      </c>
      <c r="C14" t="n">
        <v>1.106230758417151</v>
      </c>
      <c r="D14" t="n">
        <v>0</v>
      </c>
      <c r="E14" t="n">
        <v>0</v>
      </c>
      <c r="F14" t="n">
        <v>0</v>
      </c>
      <c r="G14" t="n">
        <v>15.02879538167095</v>
      </c>
      <c r="H14" t="n">
        <v>65.40531750103199</v>
      </c>
      <c r="I14" t="n">
        <v>1.195983699528913</v>
      </c>
      <c r="J14" t="n">
        <v>1.195983699528913</v>
      </c>
      <c r="K14" t="n">
        <v>1</v>
      </c>
      <c r="L14" t="n">
        <v>1</v>
      </c>
      <c r="M14" t="n">
        <v>759.9280426806711</v>
      </c>
      <c r="N14" t="n">
        <v>238.2061663387585</v>
      </c>
      <c r="O14" t="b">
        <v>0</v>
      </c>
      <c r="P14" t="n">
        <v>174.6158186306689</v>
      </c>
      <c r="Q14" t="n">
        <v>1.195983699528913</v>
      </c>
      <c r="R14" t="n">
        <v>0.9146124796985901</v>
      </c>
      <c r="S14" t="n">
        <v>25</v>
      </c>
      <c r="T14" t="n">
        <v>52.42114707913261</v>
      </c>
      <c r="U14" t="n">
        <v>1.307639821318695</v>
      </c>
      <c r="V14" t="n">
        <v>4.476111760442635</v>
      </c>
      <c r="W14" t="n">
        <v>0</v>
      </c>
      <c r="X14" t="n">
        <v>0</v>
      </c>
      <c r="Y14" t="n">
        <v>0</v>
      </c>
      <c r="Z14" t="n">
        <v>-6.71993151994134</v>
      </c>
      <c r="AA14" t="n">
        <v>-6.719931519941341</v>
      </c>
      <c r="AB14" t="n">
        <v>25.79247396881144</v>
      </c>
      <c r="AC14" t="n">
        <v>26.08756100440506</v>
      </c>
      <c r="AD14" t="n">
        <v>650</v>
      </c>
      <c r="AE14" t="b">
        <v>0</v>
      </c>
      <c r="AF14" t="b">
        <v>1</v>
      </c>
      <c r="AG14" t="n">
        <v>98.97066696558763</v>
      </c>
      <c r="AH14" t="n">
        <v>-0</v>
      </c>
      <c r="AI14" t="n">
        <v>151.5514446932587</v>
      </c>
      <c r="AJ14" t="n">
        <v>150.0000000165161</v>
      </c>
      <c r="AK14" t="n">
        <v>0.1364314725129522</v>
      </c>
      <c r="AL14" t="b">
        <v>0</v>
      </c>
      <c r="AM14" t="b">
        <v>0</v>
      </c>
      <c r="AN14" t="n">
        <v>800</v>
      </c>
      <c r="AO14" t="n">
        <v>951.5514447097748</v>
      </c>
      <c r="AP14" t="n">
        <v>0</v>
      </c>
      <c r="AQ14" t="n">
        <v>3.183098123815391</v>
      </c>
      <c r="AR14" t="n">
        <v>0</v>
      </c>
      <c r="AS14" t="n">
        <v>1.455790134170695</v>
      </c>
      <c r="AT14" t="n">
        <v>3.183577412611492</v>
      </c>
      <c r="AU14" t="n">
        <v>0</v>
      </c>
      <c r="AV14" t="n">
        <v>1</v>
      </c>
      <c r="AW14" t="n">
        <v>3</v>
      </c>
      <c r="AX14" t="n">
        <v>0</v>
      </c>
      <c r="AY14" t="n">
        <v>0</v>
      </c>
      <c r="AZ14" t="n">
        <v>0.3059595171922587</v>
      </c>
      <c r="BA14" t="n">
        <v>0.9050728483707292</v>
      </c>
      <c r="BB14" t="n">
        <v>0.1084962826922903</v>
      </c>
      <c r="BC14" t="n">
        <v>0.3209481979425729</v>
      </c>
      <c r="BD14" t="n">
        <v>0.9050728483707292</v>
      </c>
    </row>
    <row r="15" spans="1:56">
      <c r="A15" t="n">
        <v>13</v>
      </c>
      <c r="B15" t="n">
        <v>7</v>
      </c>
      <c r="C15" t="n">
        <v>1.258241950632802</v>
      </c>
      <c r="D15" t="n">
        <v>0</v>
      </c>
      <c r="E15" t="n">
        <v>0</v>
      </c>
      <c r="F15" t="n">
        <v>0</v>
      </c>
      <c r="G15" t="n">
        <v>52.60078383584833</v>
      </c>
      <c r="H15" t="n">
        <v>228.918611253612</v>
      </c>
      <c r="I15" t="n">
        <v>4.715222559964433</v>
      </c>
      <c r="J15" t="n">
        <v>4.715222559964433</v>
      </c>
      <c r="K15" t="n">
        <v>1</v>
      </c>
      <c r="L15" t="n">
        <v>1</v>
      </c>
      <c r="M15" t="n">
        <v>856.0149756004</v>
      </c>
      <c r="N15" t="n">
        <v>833.7215821856548</v>
      </c>
      <c r="O15" t="b">
        <v>0</v>
      </c>
      <c r="P15" t="n">
        <v>196.6946175552389</v>
      </c>
      <c r="Q15" t="n">
        <v>4.715222559964433</v>
      </c>
      <c r="R15" t="n">
        <v>0.9085026352086423</v>
      </c>
      <c r="S15" t="n">
        <v>25.00321260998471</v>
      </c>
      <c r="T15" t="n">
        <v>59.44650725984234</v>
      </c>
      <c r="U15" t="n">
        <v>5.190103338425163</v>
      </c>
      <c r="V15" t="n">
        <v>5.43919876032588</v>
      </c>
      <c r="W15" t="n">
        <v>0</v>
      </c>
      <c r="X15" t="n">
        <v>0</v>
      </c>
      <c r="Y15" t="n">
        <v>0</v>
      </c>
      <c r="Z15" t="n">
        <v>-6.71993151994134</v>
      </c>
      <c r="AA15" t="n">
        <v>-6.719931519941341</v>
      </c>
      <c r="AB15" t="n">
        <v>25.77941697118795</v>
      </c>
      <c r="AC15" t="n">
        <v>26.20456415428517</v>
      </c>
      <c r="AD15" t="n">
        <v>833.7215821856548</v>
      </c>
      <c r="AE15" t="b">
        <v>0</v>
      </c>
      <c r="AF15" t="b">
        <v>1</v>
      </c>
      <c r="AG15" t="n">
        <v>98.96800032609559</v>
      </c>
      <c r="AH15" t="n">
        <v>-0</v>
      </c>
      <c r="AI15" t="n">
        <v>0.4518906943690163</v>
      </c>
      <c r="AJ15" t="n">
        <v>0</v>
      </c>
      <c r="AK15" t="n">
        <v>0.148420222721574</v>
      </c>
      <c r="AL15" t="b">
        <v>0</v>
      </c>
      <c r="AM15" t="b">
        <v>0</v>
      </c>
      <c r="AN15" t="n">
        <v>833.7215821856547</v>
      </c>
      <c r="AO15" t="n">
        <v>834.1734728800238</v>
      </c>
      <c r="AP15" t="n">
        <v>0</v>
      </c>
      <c r="AQ15" t="n">
        <v>5.192916459077863</v>
      </c>
      <c r="AR15" t="n">
        <v>0</v>
      </c>
      <c r="AS15" t="n">
        <v>5.695918241661874</v>
      </c>
      <c r="AT15" t="n">
        <v>5.216449820107132</v>
      </c>
      <c r="AU15" t="n">
        <v>0</v>
      </c>
      <c r="AV15" t="n">
        <v>1</v>
      </c>
      <c r="AW15" t="n">
        <v>3</v>
      </c>
      <c r="AX15" t="n">
        <v>0</v>
      </c>
      <c r="AY15" t="n">
        <v>0</v>
      </c>
      <c r="AZ15" t="n">
        <v>1.250600205490809</v>
      </c>
      <c r="BA15" t="n">
        <v>1.259070189893075</v>
      </c>
      <c r="BB15" t="n">
        <v>0.4434752501740457</v>
      </c>
      <c r="BC15" t="n">
        <v>0.4464793184955565</v>
      </c>
      <c r="BD15" t="n">
        <v>1.259070189893075</v>
      </c>
    </row>
    <row r="16" spans="1:56">
      <c r="A16" t="n">
        <v>14</v>
      </c>
      <c r="B16" t="n">
        <v>10</v>
      </c>
      <c r="C16" t="n">
        <v>0.5274681057183053</v>
      </c>
      <c r="D16" t="n">
        <v>0</v>
      </c>
      <c r="E16" t="n">
        <v>0</v>
      </c>
      <c r="F16" t="n">
        <v>0</v>
      </c>
      <c r="G16" t="n">
        <v>75.14397690835476</v>
      </c>
      <c r="H16" t="n">
        <v>327.0265875051599</v>
      </c>
      <c r="I16" t="n">
        <v>3.199505382624804</v>
      </c>
      <c r="J16" t="n">
        <v>3.199505382624804</v>
      </c>
      <c r="K16" t="n">
        <v>1</v>
      </c>
      <c r="L16" t="n">
        <v>1</v>
      </c>
      <c r="M16" t="n">
        <v>406.59314402396</v>
      </c>
      <c r="N16" t="n">
        <v>1191.030831693792</v>
      </c>
      <c r="O16" t="b">
        <v>0</v>
      </c>
      <c r="P16" t="n">
        <v>93.42673346138787</v>
      </c>
      <c r="Q16" t="n">
        <v>3.199505382624804</v>
      </c>
      <c r="R16" t="n">
        <v>0.8541846652086279</v>
      </c>
      <c r="S16" t="n">
        <v>25.01678477480932</v>
      </c>
      <c r="T16" t="n">
        <v>30.03166789563733</v>
      </c>
      <c r="U16" t="n">
        <v>3.745683472136965</v>
      </c>
      <c r="V16" t="n">
        <v>4.379077708545662</v>
      </c>
      <c r="W16" t="n">
        <v>0</v>
      </c>
      <c r="X16" t="n">
        <v>0</v>
      </c>
      <c r="Y16" t="n">
        <v>0</v>
      </c>
      <c r="Z16" t="n">
        <v>-6.71993151994134</v>
      </c>
      <c r="AA16" t="n">
        <v>-6.719931519941341</v>
      </c>
      <c r="AB16" t="n">
        <v>25.81970495158168</v>
      </c>
      <c r="AC16" t="n">
        <v>26.38695570615274</v>
      </c>
      <c r="AD16" t="n">
        <v>1191.030831693792</v>
      </c>
      <c r="AE16" t="b">
        <v>0</v>
      </c>
      <c r="AF16" t="b">
        <v>1</v>
      </c>
      <c r="AG16" t="n">
        <v>98.96533368660356</v>
      </c>
      <c r="AH16" t="n">
        <v>-0</v>
      </c>
      <c r="AI16" t="n">
        <v>-0.01967476255374527</v>
      </c>
      <c r="AJ16" t="n">
        <v>0</v>
      </c>
      <c r="AK16" t="n">
        <v>0.1602374181499442</v>
      </c>
      <c r="AL16" t="b">
        <v>0</v>
      </c>
      <c r="AM16" t="b">
        <v>0</v>
      </c>
      <c r="AN16" t="n">
        <v>1191.030831693792</v>
      </c>
      <c r="AO16" t="n">
        <v>1191.011156931239</v>
      </c>
      <c r="AP16" t="n">
        <v>0</v>
      </c>
      <c r="AQ16" t="n">
        <v>3.745621596800949</v>
      </c>
      <c r="AR16" t="n">
        <v>0</v>
      </c>
      <c r="AS16" t="n">
        <v>4.608382841812703</v>
      </c>
      <c r="AT16" t="n">
        <v>3.890944557754516</v>
      </c>
      <c r="AU16" t="n">
        <v>0</v>
      </c>
      <c r="AV16" t="n">
        <v>1</v>
      </c>
      <c r="AW16" t="n">
        <v>3</v>
      </c>
      <c r="AX16" t="n">
        <v>0</v>
      </c>
      <c r="AY16" t="n">
        <v>0</v>
      </c>
      <c r="AZ16" t="n">
        <v>1.100436238542823</v>
      </c>
      <c r="BA16" t="n">
        <v>1.100252225630322</v>
      </c>
      <c r="BB16" t="n">
        <v>0.3902256165045473</v>
      </c>
      <c r="BC16" t="n">
        <v>0.3901608248817039</v>
      </c>
      <c r="BD16" t="n">
        <v>1.100252225630322</v>
      </c>
    </row>
    <row r="17" spans="1:56">
      <c r="A17" t="n">
        <v>15</v>
      </c>
      <c r="B17" t="n">
        <v>12</v>
      </c>
      <c r="C17" t="n">
        <v>0.7985522931606424</v>
      </c>
      <c r="D17" t="n">
        <v>0</v>
      </c>
      <c r="E17" t="n">
        <v>0</v>
      </c>
      <c r="F17" t="n">
        <v>0</v>
      </c>
      <c r="G17" t="n">
        <v>90.1727722900257</v>
      </c>
      <c r="H17" t="n">
        <v>392.4319050061919</v>
      </c>
      <c r="I17" t="n">
        <v>5.431941649201746</v>
      </c>
      <c r="J17" t="n">
        <v>5.431941649201746</v>
      </c>
      <c r="K17" t="n">
        <v>1</v>
      </c>
      <c r="L17" t="n">
        <v>1</v>
      </c>
      <c r="M17" t="n">
        <v>575.2426206504648</v>
      </c>
      <c r="N17" t="n">
        <v>1429.236998032551</v>
      </c>
      <c r="O17" t="b">
        <v>0</v>
      </c>
      <c r="P17" t="n">
        <v>132.1789109950516</v>
      </c>
      <c r="Q17" t="n">
        <v>5.431941649201746</v>
      </c>
      <c r="R17" t="n">
        <v>0.8750082332617941</v>
      </c>
      <c r="S17" t="n">
        <v>25.03146133861928</v>
      </c>
      <c r="T17" t="n">
        <v>41.47726281539219</v>
      </c>
      <c r="U17" t="n">
        <v>6.207874900734288</v>
      </c>
      <c r="V17" t="n">
        <v>5.184316358760761</v>
      </c>
      <c r="W17" t="n">
        <v>0</v>
      </c>
      <c r="X17" t="n">
        <v>0</v>
      </c>
      <c r="Y17" t="n">
        <v>0</v>
      </c>
      <c r="Z17" t="n">
        <v>-6.71993151994134</v>
      </c>
      <c r="AA17" t="n">
        <v>-6.719931519941341</v>
      </c>
      <c r="AB17" t="n">
        <v>25.93079356345198</v>
      </c>
      <c r="AC17" t="n">
        <v>26.57839211907604</v>
      </c>
      <c r="AD17" t="n">
        <v>1429.236998032551</v>
      </c>
      <c r="AE17" t="b">
        <v>0</v>
      </c>
      <c r="AF17" t="b">
        <v>1</v>
      </c>
      <c r="AG17" t="n">
        <v>98.96266704711152</v>
      </c>
      <c r="AH17" t="n">
        <v>-0</v>
      </c>
      <c r="AI17" t="n">
        <v>-0.007856800171210397</v>
      </c>
      <c r="AJ17" t="n">
        <v>0</v>
      </c>
      <c r="AK17" t="n">
        <v>0.172721855927563</v>
      </c>
      <c r="AL17" t="b">
        <v>0</v>
      </c>
      <c r="AM17" t="b">
        <v>0</v>
      </c>
      <c r="AN17" t="n">
        <v>1429.236998032551</v>
      </c>
      <c r="AO17" t="n">
        <v>1429.22914123238</v>
      </c>
      <c r="AP17" t="n">
        <v>0</v>
      </c>
      <c r="AQ17" t="n">
        <v>6.207840774810702</v>
      </c>
      <c r="AR17" t="n">
        <v>0</v>
      </c>
      <c r="AS17" t="n">
        <v>7.215176511610535</v>
      </c>
      <c r="AT17" t="n">
        <v>6.353408631104979</v>
      </c>
      <c r="AU17" t="n">
        <v>0</v>
      </c>
      <c r="AV17" t="n">
        <v>1</v>
      </c>
      <c r="AW17" t="n">
        <v>3</v>
      </c>
      <c r="AX17" t="n">
        <v>0</v>
      </c>
      <c r="AY17" t="n">
        <v>0</v>
      </c>
      <c r="AZ17" t="n">
        <v>1.590783858394356</v>
      </c>
      <c r="BA17" t="n">
        <v>1.605832512324895</v>
      </c>
      <c r="BB17" t="n">
        <v>0.5641077512036723</v>
      </c>
      <c r="BC17" t="n">
        <v>0.5694448264093319</v>
      </c>
      <c r="BD17" t="n">
        <v>1.605832512324895</v>
      </c>
    </row>
    <row r="18" spans="1:56">
      <c r="A18" t="n">
        <v>16</v>
      </c>
      <c r="B18" t="n">
        <v>15</v>
      </c>
      <c r="C18" t="n">
        <v>0.444989388305796</v>
      </c>
      <c r="D18" t="n">
        <v>0</v>
      </c>
      <c r="E18" t="n">
        <v>0</v>
      </c>
      <c r="F18" t="n">
        <v>0</v>
      </c>
      <c r="G18" t="n">
        <v>112.7159653625321</v>
      </c>
      <c r="H18" t="n">
        <v>490.5398812577399</v>
      </c>
      <c r="I18" t="n">
        <v>4.239267707569375</v>
      </c>
      <c r="J18" t="n">
        <v>4.239267707569375</v>
      </c>
      <c r="K18" t="n">
        <v>1</v>
      </c>
      <c r="L18" t="n">
        <v>1</v>
      </c>
      <c r="M18" t="n">
        <v>359.1507601852773</v>
      </c>
      <c r="N18" t="n">
        <v>1786.546247540688</v>
      </c>
      <c r="O18" t="b">
        <v>0</v>
      </c>
      <c r="P18" t="n">
        <v>82.52545041021996</v>
      </c>
      <c r="Q18" t="n">
        <v>4.239267707569375</v>
      </c>
      <c r="R18" t="n">
        <v>0.8228757942099598</v>
      </c>
      <c r="S18" t="n">
        <v>25.05282004008024</v>
      </c>
      <c r="T18" t="n">
        <v>27.53681295301821</v>
      </c>
      <c r="U18" t="n">
        <v>5.151771066056792</v>
      </c>
      <c r="V18" t="n">
        <v>4.877436124292242</v>
      </c>
      <c r="W18" t="n">
        <v>0</v>
      </c>
      <c r="X18" t="n">
        <v>0</v>
      </c>
      <c r="Y18" t="n">
        <v>0</v>
      </c>
      <c r="Z18" t="n">
        <v>-6.71993151994134</v>
      </c>
      <c r="AA18" t="n">
        <v>-6.719931519941341</v>
      </c>
      <c r="AB18" t="n">
        <v>26.08334119938404</v>
      </c>
      <c r="AC18" t="n">
        <v>26.76726443636849</v>
      </c>
      <c r="AD18" t="n">
        <v>1786.546247540688</v>
      </c>
      <c r="AE18" t="b">
        <v>0</v>
      </c>
      <c r="AF18" t="b">
        <v>1</v>
      </c>
      <c r="AG18" t="n">
        <v>98.96000040761949</v>
      </c>
      <c r="AH18" t="n">
        <v>-0</v>
      </c>
      <c r="AI18" t="n">
        <v>0.0217546304967825</v>
      </c>
      <c r="AJ18" t="n">
        <v>0</v>
      </c>
      <c r="AK18" t="n">
        <v>0.1855587204363394</v>
      </c>
      <c r="AL18" t="b">
        <v>0</v>
      </c>
      <c r="AM18" t="b">
        <v>0</v>
      </c>
      <c r="AN18" t="n">
        <v>1786.546247540688</v>
      </c>
      <c r="AO18" t="n">
        <v>1786.568002171185</v>
      </c>
      <c r="AP18" t="n">
        <v>0</v>
      </c>
      <c r="AQ18" t="n">
        <v>5.151833798760242</v>
      </c>
      <c r="AR18" t="n">
        <v>0</v>
      </c>
      <c r="AS18" t="n">
        <v>6.366118023937812</v>
      </c>
      <c r="AT18" t="n">
        <v>5.204233240668253</v>
      </c>
      <c r="AU18" t="n">
        <v>0</v>
      </c>
      <c r="AV18" t="n">
        <v>1</v>
      </c>
      <c r="AW18" t="n">
        <v>3</v>
      </c>
      <c r="AX18" t="n">
        <v>0</v>
      </c>
      <c r="AY18" t="n">
        <v>0</v>
      </c>
      <c r="AZ18" t="n">
        <v>1.535443502742368</v>
      </c>
      <c r="BA18" t="n">
        <v>1.54963674759025</v>
      </c>
      <c r="BB18" t="n">
        <v>0.5444835116107689</v>
      </c>
      <c r="BC18" t="n">
        <v>0.5495172267072123</v>
      </c>
      <c r="BD18" t="n">
        <v>1.54963674759025</v>
      </c>
    </row>
    <row r="19" spans="1:56">
      <c r="A19" t="n">
        <v>17</v>
      </c>
      <c r="B19" t="n">
        <v>15</v>
      </c>
      <c r="C19" t="n">
        <v>-0.07850984638382252</v>
      </c>
      <c r="D19" t="n">
        <v>0</v>
      </c>
      <c r="E19" t="n">
        <v>0</v>
      </c>
      <c r="F19" t="n">
        <v>0</v>
      </c>
      <c r="G19" t="n">
        <v>112.7159653625321</v>
      </c>
      <c r="H19" t="n">
        <v>490.5398812577399</v>
      </c>
      <c r="I19" t="n">
        <v>0.4246051280245162</v>
      </c>
      <c r="J19" t="n">
        <v>0.4246051280245162</v>
      </c>
      <c r="K19" t="n">
        <v>1</v>
      </c>
      <c r="L19" t="n">
        <v>1</v>
      </c>
      <c r="M19" t="n">
        <v>35.97254644623701</v>
      </c>
      <c r="N19" t="n">
        <v>1786.546247540688</v>
      </c>
      <c r="O19" t="b">
        <v>0</v>
      </c>
      <c r="P19" t="n">
        <v>8.265750562094901</v>
      </c>
      <c r="Q19" t="n">
        <v>0.4246051280245162</v>
      </c>
      <c r="R19" t="n">
        <v>0.371883751638195</v>
      </c>
      <c r="S19" t="n">
        <v>25.07644151990099</v>
      </c>
      <c r="T19" t="n">
        <v>6.102884492876587</v>
      </c>
      <c r="U19" t="n">
        <v>1.141768432081469</v>
      </c>
      <c r="V19" t="n">
        <v>3.833320911851079</v>
      </c>
      <c r="W19" t="n">
        <v>0</v>
      </c>
      <c r="X19" t="n">
        <v>0</v>
      </c>
      <c r="Y19" t="n">
        <v>0</v>
      </c>
      <c r="Z19" t="n">
        <v>-6.71993151994134</v>
      </c>
      <c r="AA19" t="n">
        <v>-6.719931519941341</v>
      </c>
      <c r="AB19" t="n">
        <v>26.23403909914182</v>
      </c>
      <c r="AC19" t="n">
        <v>26.9544895106546</v>
      </c>
      <c r="AD19" t="n">
        <v>1786.546247540688</v>
      </c>
      <c r="AE19" t="b">
        <v>0</v>
      </c>
      <c r="AF19" t="b">
        <v>1</v>
      </c>
      <c r="AG19" t="n">
        <v>98.95733376812746</v>
      </c>
      <c r="AH19" t="n">
        <v>-0</v>
      </c>
      <c r="AI19" t="n">
        <v>0</v>
      </c>
      <c r="AJ19" t="n">
        <v>0</v>
      </c>
      <c r="AK19" t="n">
        <v>0.1956938434959888</v>
      </c>
      <c r="AL19" t="b">
        <v>0</v>
      </c>
      <c r="AM19" t="b">
        <v>0</v>
      </c>
      <c r="AN19" t="n">
        <v>1786.546247540688</v>
      </c>
      <c r="AO19" t="n">
        <v>1786.546247540688</v>
      </c>
      <c r="AP19" t="n">
        <v>0</v>
      </c>
      <c r="AQ19" t="n">
        <v>1.141768432081469</v>
      </c>
      <c r="AR19" t="n">
        <v>0</v>
      </c>
      <c r="AS19" t="n">
        <v>2.359573182198874</v>
      </c>
      <c r="AT19" t="n">
        <v>1.141768432275702</v>
      </c>
      <c r="AU19" t="n">
        <v>0</v>
      </c>
      <c r="AV19" t="n">
        <v>1</v>
      </c>
      <c r="AW19" t="n">
        <v>3</v>
      </c>
      <c r="AX19" t="n">
        <v>0</v>
      </c>
      <c r="AY19" t="n">
        <v>0</v>
      </c>
      <c r="AZ19" t="n">
        <v>0.8923993180472379</v>
      </c>
      <c r="BA19" t="n">
        <v>0.8801606434283662</v>
      </c>
      <c r="BB19" t="n">
        <v>0.3164536588819993</v>
      </c>
      <c r="BC19" t="n">
        <v>0.3121140722725557</v>
      </c>
      <c r="BD19" t="n">
        <v>0.8801606434283662</v>
      </c>
    </row>
    <row r="20" spans="1:56">
      <c r="A20" t="n">
        <v>18</v>
      </c>
      <c r="B20" t="n">
        <v>15</v>
      </c>
      <c r="C20" t="n">
        <v>-0.1309500027705071</v>
      </c>
      <c r="D20" t="n">
        <v>0</v>
      </c>
      <c r="E20" t="n">
        <v>0</v>
      </c>
      <c r="F20" t="n">
        <v>0</v>
      </c>
      <c r="G20" t="n">
        <v>112.7159653625321</v>
      </c>
      <c r="H20" t="n">
        <v>490.5398812577399</v>
      </c>
      <c r="I20" t="n">
        <v>0.04248135595755247</v>
      </c>
      <c r="J20" t="n">
        <v>0.04248135595755247</v>
      </c>
      <c r="K20" t="n">
        <v>1</v>
      </c>
      <c r="L20" t="n">
        <v>1</v>
      </c>
      <c r="M20" t="n">
        <v>3.599020476723844</v>
      </c>
      <c r="N20" t="n">
        <v>1786.546247540688</v>
      </c>
      <c r="O20" t="b">
        <v>0</v>
      </c>
      <c r="P20" t="n">
        <v>0.8269808080707363</v>
      </c>
      <c r="Q20" t="n">
        <v>0.04248135595755247</v>
      </c>
      <c r="R20" t="n">
        <v>0.05740345932908061</v>
      </c>
      <c r="S20" t="n">
        <v>25.08483155167619</v>
      </c>
      <c r="T20" t="n">
        <v>3.955646050503622</v>
      </c>
      <c r="U20" t="n">
        <v>0.7400487088071955</v>
      </c>
      <c r="V20" t="n">
        <v>3.728578283323299</v>
      </c>
      <c r="W20" t="n">
        <v>0</v>
      </c>
      <c r="X20" t="n">
        <v>0</v>
      </c>
      <c r="Y20" t="n">
        <v>0</v>
      </c>
      <c r="Z20" t="n">
        <v>-6.71993151994134</v>
      </c>
      <c r="AA20" t="n">
        <v>-6.719931519941341</v>
      </c>
      <c r="AB20" t="n">
        <v>26.46408272540272</v>
      </c>
      <c r="AC20" t="n">
        <v>27.14007353077939</v>
      </c>
      <c r="AD20" t="n">
        <v>1786.546247540688</v>
      </c>
      <c r="AE20" t="b">
        <v>0</v>
      </c>
      <c r="AF20" t="b">
        <v>1</v>
      </c>
      <c r="AG20" t="n">
        <v>98.95466712863542</v>
      </c>
      <c r="AH20" t="n">
        <v>-0</v>
      </c>
      <c r="AI20" t="n">
        <v>0</v>
      </c>
      <c r="AJ20" t="n">
        <v>0</v>
      </c>
      <c r="AK20" t="n">
        <v>0.1957668663994538</v>
      </c>
      <c r="AL20" t="b">
        <v>0</v>
      </c>
      <c r="AM20" t="b">
        <v>0</v>
      </c>
      <c r="AN20" t="n">
        <v>1786.546247540688</v>
      </c>
      <c r="AO20" t="n">
        <v>1786.546247540688</v>
      </c>
      <c r="AP20" t="n">
        <v>0</v>
      </c>
      <c r="AQ20" t="n">
        <v>0.7400487088071955</v>
      </c>
      <c r="AR20" t="n">
        <v>0</v>
      </c>
      <c r="AS20" t="n">
        <v>1.969123232622485</v>
      </c>
      <c r="AT20" t="n">
        <v>0.7458706129830561</v>
      </c>
      <c r="AU20" t="n">
        <v>0</v>
      </c>
      <c r="AV20" t="n">
        <v>1</v>
      </c>
      <c r="AW20" t="n">
        <v>3</v>
      </c>
      <c r="AX20" t="n">
        <v>0</v>
      </c>
      <c r="AY20" t="n">
        <v>0</v>
      </c>
      <c r="AZ20" t="n">
        <v>0.830356932741193</v>
      </c>
      <c r="BA20" t="n">
        <v>0.8150951396550981</v>
      </c>
      <c r="BB20" t="n">
        <v>0.2944528130287919</v>
      </c>
      <c r="BC20" t="n">
        <v>0.2890411713211593</v>
      </c>
      <c r="BD20" t="n">
        <v>0.8150951396550981</v>
      </c>
    </row>
    <row r="21" spans="1:56">
      <c r="A21" t="n">
        <v>19</v>
      </c>
      <c r="B21" t="n">
        <v>14</v>
      </c>
      <c r="C21" t="n">
        <v>-0.231023475867485</v>
      </c>
      <c r="D21" t="n">
        <v>0</v>
      </c>
      <c r="E21" t="n">
        <v>0</v>
      </c>
      <c r="F21" t="n">
        <v>0</v>
      </c>
      <c r="G21" t="n">
        <v>105.2015676716967</v>
      </c>
      <c r="H21" t="n">
        <v>457.8372225072239</v>
      </c>
      <c r="I21" t="n">
        <v>-0.6492920867279456</v>
      </c>
      <c r="J21" t="n">
        <v>-0.6492920867279456</v>
      </c>
      <c r="K21" t="n">
        <v>1</v>
      </c>
      <c r="L21" t="n">
        <v>1</v>
      </c>
      <c r="M21" t="n">
        <v>-58.93717027241951</v>
      </c>
      <c r="N21" t="n">
        <v>1667.44316437131</v>
      </c>
      <c r="O21" t="b">
        <v>0</v>
      </c>
      <c r="P21" t="n">
        <v>-13.54254831627286</v>
      </c>
      <c r="Q21" t="n">
        <v>-0.6492920867279456</v>
      </c>
      <c r="R21" t="n">
        <v>0.7922021125190284</v>
      </c>
      <c r="S21" t="n">
        <v>25.08609123840721</v>
      </c>
      <c r="T21" t="n">
        <v>-2.945753812477313</v>
      </c>
      <c r="U21" t="n">
        <v>-0.5143705627477667</v>
      </c>
      <c r="V21" t="n">
        <v>10.59679450379555</v>
      </c>
      <c r="W21" t="n">
        <v>0</v>
      </c>
      <c r="X21" t="n">
        <v>0</v>
      </c>
      <c r="Y21" t="n">
        <v>0</v>
      </c>
      <c r="Z21" t="n">
        <v>-6.71993151994134</v>
      </c>
      <c r="AA21" t="n">
        <v>-6.719931519941341</v>
      </c>
      <c r="AB21" t="n">
        <v>26.69412635166361</v>
      </c>
      <c r="AC21" t="n">
        <v>27.32948524815012</v>
      </c>
      <c r="AD21" t="n">
        <v>1667.44316437131</v>
      </c>
      <c r="AE21" t="b">
        <v>0</v>
      </c>
      <c r="AF21" t="b">
        <v>1</v>
      </c>
      <c r="AG21" t="n">
        <v>98.95200048914339</v>
      </c>
      <c r="AH21" t="n">
        <v>-0</v>
      </c>
      <c r="AI21" t="n">
        <v>0</v>
      </c>
      <c r="AJ21" t="n">
        <v>0</v>
      </c>
      <c r="AK21" t="n">
        <v>0.1945653451112387</v>
      </c>
      <c r="AL21" t="b">
        <v>0</v>
      </c>
      <c r="AM21" t="b">
        <v>0</v>
      </c>
      <c r="AN21" t="n">
        <v>1667.443164371309</v>
      </c>
      <c r="AO21" t="n">
        <v>1667.44316437131</v>
      </c>
      <c r="AP21" t="n">
        <v>0</v>
      </c>
      <c r="AQ21" t="n">
        <v>-0.5143705627477667</v>
      </c>
      <c r="AR21" t="n">
        <v>0</v>
      </c>
      <c r="AS21" t="n">
        <v>-0.1929776370357624</v>
      </c>
      <c r="AT21" t="n">
        <v>-0.5085486585719061</v>
      </c>
      <c r="AU21" t="n">
        <v>0</v>
      </c>
      <c r="AV21" t="n">
        <v>1</v>
      </c>
      <c r="AW21" t="n">
        <v>3</v>
      </c>
      <c r="AX21" t="n">
        <v>0</v>
      </c>
      <c r="AY21" t="n">
        <v>0</v>
      </c>
      <c r="AZ21" t="n">
        <v>0.4513571133584864</v>
      </c>
      <c r="BA21" t="n">
        <v>0.5544614012495823</v>
      </c>
      <c r="BB21" t="n">
        <v>0.1600557139569101</v>
      </c>
      <c r="BC21" t="n">
        <v>0.1966177505822994</v>
      </c>
      <c r="BD21" t="n">
        <v>0.5544614012495823</v>
      </c>
    </row>
    <row r="22" spans="1:56">
      <c r="A22" t="n">
        <v>20</v>
      </c>
      <c r="B22" t="n">
        <v>14</v>
      </c>
      <c r="C22" t="n">
        <v>0.2217105729071129</v>
      </c>
      <c r="D22" t="n">
        <v>0</v>
      </c>
      <c r="E22" t="n">
        <v>0</v>
      </c>
      <c r="F22" t="n">
        <v>0</v>
      </c>
      <c r="G22" t="n">
        <v>105.2015676716967</v>
      </c>
      <c r="H22" t="n">
        <v>457.8372225072239</v>
      </c>
      <c r="I22" t="n">
        <v>2.429781103663434</v>
      </c>
      <c r="J22" t="n">
        <v>2.429781103663434</v>
      </c>
      <c r="K22" t="n">
        <v>1</v>
      </c>
      <c r="L22" t="n">
        <v>1</v>
      </c>
      <c r="M22" t="n">
        <v>220.5547018953922</v>
      </c>
      <c r="N22" t="n">
        <v>1667.44316437131</v>
      </c>
      <c r="O22" t="b">
        <v>0</v>
      </c>
      <c r="P22" t="n">
        <v>50.67892966346328</v>
      </c>
      <c r="Q22" t="n">
        <v>2.429781103663434</v>
      </c>
      <c r="R22" t="n">
        <v>0.7640037379331082</v>
      </c>
      <c r="S22" t="n">
        <v>25.09033567041255</v>
      </c>
      <c r="T22" t="n">
        <v>18.21344124892068</v>
      </c>
      <c r="U22" t="n">
        <v>3.180326198713142</v>
      </c>
      <c r="V22" t="n">
        <v>4.298304054120221</v>
      </c>
      <c r="W22" t="n">
        <v>0</v>
      </c>
      <c r="X22" t="n">
        <v>0</v>
      </c>
      <c r="Y22" t="n">
        <v>0</v>
      </c>
      <c r="Z22" t="n">
        <v>-6.71993151994134</v>
      </c>
      <c r="AA22" t="n">
        <v>-6.719931519941341</v>
      </c>
      <c r="AB22" t="n">
        <v>26.90922797091488</v>
      </c>
      <c r="AC22" t="n">
        <v>27.51876663510075</v>
      </c>
      <c r="AD22" t="n">
        <v>1667.44316437131</v>
      </c>
      <c r="AE22" t="b">
        <v>0</v>
      </c>
      <c r="AF22" t="b">
        <v>1</v>
      </c>
      <c r="AG22" t="n">
        <v>98.94933384965135</v>
      </c>
      <c r="AH22" t="n">
        <v>-0</v>
      </c>
      <c r="AI22" t="n">
        <v>0</v>
      </c>
      <c r="AJ22" t="n">
        <v>0</v>
      </c>
      <c r="AK22" t="n">
        <v>0.1938223877256615</v>
      </c>
      <c r="AL22" t="b">
        <v>0</v>
      </c>
      <c r="AM22" t="b">
        <v>0</v>
      </c>
      <c r="AN22" t="n">
        <v>1667.443164371309</v>
      </c>
      <c r="AO22" t="n">
        <v>1667.44316437131</v>
      </c>
      <c r="AP22" t="n">
        <v>0</v>
      </c>
      <c r="AQ22" t="n">
        <v>3.180326198713142</v>
      </c>
      <c r="AR22" t="n">
        <v>0</v>
      </c>
      <c r="AS22" t="n">
        <v>4.277182294692842</v>
      </c>
      <c r="AT22" t="n">
        <v>3.186148102889002</v>
      </c>
      <c r="AU22" t="n">
        <v>0</v>
      </c>
      <c r="AV22" t="n">
        <v>1</v>
      </c>
      <c r="AW22" t="n">
        <v>3</v>
      </c>
      <c r="AX22" t="n">
        <v>0</v>
      </c>
      <c r="AY22" t="n">
        <v>0</v>
      </c>
      <c r="AZ22" t="n">
        <v>1.159199769873236</v>
      </c>
      <c r="BA22" t="n">
        <v>1.154851601560506</v>
      </c>
      <c r="BB22" t="n">
        <v>0.4110637481819986</v>
      </c>
      <c r="BC22" t="n">
        <v>0.4095223285939483</v>
      </c>
      <c r="BD22" t="n">
        <v>1.154851601560506</v>
      </c>
    </row>
    <row r="23" spans="1:56">
      <c r="A23" t="n">
        <v>21</v>
      </c>
      <c r="B23" t="n">
        <v>15</v>
      </c>
      <c r="C23" t="n">
        <v>0.1775145175723685</v>
      </c>
      <c r="D23" t="n">
        <v>0</v>
      </c>
      <c r="E23" t="n">
        <v>0</v>
      </c>
      <c r="F23" t="n">
        <v>0</v>
      </c>
      <c r="G23" t="n">
        <v>112.7159653625321</v>
      </c>
      <c r="H23" t="n">
        <v>490.5398812577399</v>
      </c>
      <c r="I23" t="n">
        <v>2.29021733128687</v>
      </c>
      <c r="J23" t="n">
        <v>2.29021733128687</v>
      </c>
      <c r="K23" t="n">
        <v>1</v>
      </c>
      <c r="L23" t="n">
        <v>1</v>
      </c>
      <c r="M23" t="n">
        <v>194.0272123066236</v>
      </c>
      <c r="N23" t="n">
        <v>1786.546247540688</v>
      </c>
      <c r="O23" t="b">
        <v>0</v>
      </c>
      <c r="P23" t="n">
        <v>44.58345871016166</v>
      </c>
      <c r="Q23" t="n">
        <v>2.29021733128687</v>
      </c>
      <c r="R23" t="n">
        <v>0.7381468515494612</v>
      </c>
      <c r="S23" t="n">
        <v>25.10837459392735</v>
      </c>
      <c r="T23" t="n">
        <v>16.58406701928082</v>
      </c>
      <c r="U23" t="n">
        <v>3.102658131616251</v>
      </c>
      <c r="V23" t="n">
        <v>4.342590163113424</v>
      </c>
      <c r="W23" t="n">
        <v>0</v>
      </c>
      <c r="X23" t="n">
        <v>0</v>
      </c>
      <c r="Y23" t="n">
        <v>0</v>
      </c>
      <c r="Z23" t="n">
        <v>-6.71993151994134</v>
      </c>
      <c r="AA23" t="n">
        <v>-6.719931519941341</v>
      </c>
      <c r="AB23" t="n">
        <v>27.12877073810208</v>
      </c>
      <c r="AC23" t="n">
        <v>27.70456859324597</v>
      </c>
      <c r="AD23" t="n">
        <v>1786.546247540688</v>
      </c>
      <c r="AE23" t="b">
        <v>0</v>
      </c>
      <c r="AF23" t="b">
        <v>1</v>
      </c>
      <c r="AG23" t="n">
        <v>98.94666721015932</v>
      </c>
      <c r="AH23" t="n">
        <v>-0</v>
      </c>
      <c r="AI23" t="n">
        <v>0</v>
      </c>
      <c r="AJ23" t="n">
        <v>0</v>
      </c>
      <c r="AK23" t="n">
        <v>0.1932165635984755</v>
      </c>
      <c r="AL23" t="b">
        <v>0</v>
      </c>
      <c r="AM23" t="b">
        <v>0</v>
      </c>
      <c r="AN23" t="n">
        <v>1786.546247540688</v>
      </c>
      <c r="AO23" t="n">
        <v>1786.546247540688</v>
      </c>
      <c r="AP23" t="n">
        <v>0</v>
      </c>
      <c r="AQ23" t="n">
        <v>3.102658131616251</v>
      </c>
      <c r="AR23" t="n">
        <v>0</v>
      </c>
      <c r="AS23" t="n">
        <v>4.297192423366123</v>
      </c>
      <c r="AT23" t="n">
        <v>3.108480035792111</v>
      </c>
      <c r="AU23" t="n">
        <v>0</v>
      </c>
      <c r="AV23" t="n">
        <v>1</v>
      </c>
      <c r="AW23" t="n">
        <v>3</v>
      </c>
      <c r="AX23" t="n">
        <v>0</v>
      </c>
      <c r="AY23" t="n">
        <v>0</v>
      </c>
      <c r="AZ23" t="n">
        <v>1.198374800886191</v>
      </c>
      <c r="BA23" t="n">
        <v>1.195957787155994</v>
      </c>
      <c r="BB23" t="n">
        <v>0.4249556031511317</v>
      </c>
      <c r="BC23" t="n">
        <v>0.4240990073827487</v>
      </c>
      <c r="BD23" t="n">
        <v>1.195957787155994</v>
      </c>
    </row>
    <row r="24" spans="1:56">
      <c r="A24" t="n">
        <v>22</v>
      </c>
      <c r="B24" t="n">
        <v>15</v>
      </c>
      <c r="C24" t="n">
        <v>-0.09843530986325133</v>
      </c>
      <c r="D24" t="n">
        <v>0</v>
      </c>
      <c r="E24" t="n">
        <v>0</v>
      </c>
      <c r="F24" t="n">
        <v>0</v>
      </c>
      <c r="G24" t="n">
        <v>112.7159653625321</v>
      </c>
      <c r="H24" t="n">
        <v>490.5398812577399</v>
      </c>
      <c r="I24" t="n">
        <v>0.279411181446676</v>
      </c>
      <c r="J24" t="n">
        <v>0.279411181446676</v>
      </c>
      <c r="K24" t="n">
        <v>1</v>
      </c>
      <c r="L24" t="n">
        <v>1</v>
      </c>
      <c r="M24" t="n">
        <v>23.67171529216239</v>
      </c>
      <c r="N24" t="n">
        <v>1786.546247540688</v>
      </c>
      <c r="O24" t="b">
        <v>0</v>
      </c>
      <c r="P24" t="n">
        <v>5.439272815294666</v>
      </c>
      <c r="Q24" t="n">
        <v>0.279411181446676</v>
      </c>
      <c r="R24" t="n">
        <v>0.2825529866530374</v>
      </c>
      <c r="S24" t="n">
        <v>25.12724029026037</v>
      </c>
      <c r="T24" t="n">
        <v>5.285681598901145</v>
      </c>
      <c r="U24" t="n">
        <v>0.9888806512237674</v>
      </c>
      <c r="V24" t="n">
        <v>3.792196476634625</v>
      </c>
      <c r="W24" t="n">
        <v>0</v>
      </c>
      <c r="X24" t="n">
        <v>0</v>
      </c>
      <c r="Y24" t="n">
        <v>0</v>
      </c>
      <c r="Z24" t="n">
        <v>-6.71993151994134</v>
      </c>
      <c r="AA24" t="n">
        <v>-6.719931519941341</v>
      </c>
      <c r="AB24" t="n">
        <v>27.31896429498499</v>
      </c>
      <c r="AC24" t="n">
        <v>27.88939447591214</v>
      </c>
      <c r="AD24" t="n">
        <v>1786.546247540688</v>
      </c>
      <c r="AE24" t="b">
        <v>0</v>
      </c>
      <c r="AF24" t="b">
        <v>1</v>
      </c>
      <c r="AG24" t="n">
        <v>98.94400057066728</v>
      </c>
      <c r="AH24" t="n">
        <v>-0</v>
      </c>
      <c r="AI24" t="n">
        <v>0</v>
      </c>
      <c r="AJ24" t="n">
        <v>0</v>
      </c>
      <c r="AK24" t="n">
        <v>0.183307598751606</v>
      </c>
      <c r="AL24" t="b">
        <v>0</v>
      </c>
      <c r="AM24" t="b">
        <v>0</v>
      </c>
      <c r="AN24" t="n">
        <v>1786.546247540688</v>
      </c>
      <c r="AO24" t="n">
        <v>1786.546247540688</v>
      </c>
      <c r="AP24" t="n">
        <v>0</v>
      </c>
      <c r="AQ24" t="n">
        <v>0.9888806512237674</v>
      </c>
      <c r="AR24" t="n">
        <v>0</v>
      </c>
      <c r="AS24" t="n">
        <v>2.206762873095868</v>
      </c>
      <c r="AT24" t="n">
        <v>0.9888806512237674</v>
      </c>
      <c r="AU24" t="n">
        <v>0</v>
      </c>
      <c r="AV24" t="n">
        <v>1</v>
      </c>
      <c r="AW24" t="n">
        <v>3</v>
      </c>
      <c r="AX24" t="n">
        <v>0</v>
      </c>
      <c r="AY24" t="n">
        <v>0</v>
      </c>
      <c r="AZ24" t="n">
        <v>0.8657559548676044</v>
      </c>
      <c r="BA24" t="n">
        <v>0.8495954755861597</v>
      </c>
      <c r="BB24" t="n">
        <v>0.3070056577544696</v>
      </c>
      <c r="BC24" t="n">
        <v>0.3012753474600418</v>
      </c>
      <c r="BD24" t="n">
        <v>0.8495954755861597</v>
      </c>
    </row>
    <row r="25" spans="1:56">
      <c r="A25" t="n">
        <v>23</v>
      </c>
      <c r="B25" t="n">
        <v>15</v>
      </c>
      <c r="C25" t="n">
        <v>0.2162267218806346</v>
      </c>
      <c r="D25" t="n">
        <v>0</v>
      </c>
      <c r="E25" t="n">
        <v>0</v>
      </c>
      <c r="F25" t="n">
        <v>0</v>
      </c>
      <c r="G25" t="n">
        <v>112.7159653625321</v>
      </c>
      <c r="H25" t="n">
        <v>490.5398812577399</v>
      </c>
      <c r="I25" t="n">
        <v>2.57230751855141</v>
      </c>
      <c r="J25" t="n">
        <v>2.57230751855141</v>
      </c>
      <c r="K25" t="n">
        <v>1</v>
      </c>
      <c r="L25" t="n">
        <v>1</v>
      </c>
      <c r="M25" t="n">
        <v>217.9258929716754</v>
      </c>
      <c r="N25" t="n">
        <v>1786.546247540688</v>
      </c>
      <c r="O25" t="b">
        <v>0</v>
      </c>
      <c r="P25" t="n">
        <v>50.07488349532983</v>
      </c>
      <c r="Q25" t="n">
        <v>2.57230751855141</v>
      </c>
      <c r="R25" t="n">
        <v>0.756776181364176</v>
      </c>
      <c r="S25" t="n">
        <v>25.13354655148144</v>
      </c>
      <c r="T25" t="n">
        <v>18.16822716326794</v>
      </c>
      <c r="U25" t="n">
        <v>3.399033402339025</v>
      </c>
      <c r="V25" t="n">
        <v>4.418945588493132</v>
      </c>
      <c r="W25" t="n">
        <v>0</v>
      </c>
      <c r="X25" t="n">
        <v>0</v>
      </c>
      <c r="Y25" t="n">
        <v>0</v>
      </c>
      <c r="Z25" t="n">
        <v>-6.71993151994134</v>
      </c>
      <c r="AA25" t="n">
        <v>-6.719931519941341</v>
      </c>
      <c r="AB25" t="n">
        <v>27.54900792124588</v>
      </c>
      <c r="AC25" t="n">
        <v>28.07443829659874</v>
      </c>
      <c r="AD25" t="n">
        <v>1786.546247540688</v>
      </c>
      <c r="AE25" t="b">
        <v>0</v>
      </c>
      <c r="AF25" t="b">
        <v>1</v>
      </c>
      <c r="AG25" t="n">
        <v>98.94133393117525</v>
      </c>
      <c r="AH25" t="n">
        <v>-0</v>
      </c>
      <c r="AI25" t="n">
        <v>0</v>
      </c>
      <c r="AJ25" t="n">
        <v>0</v>
      </c>
      <c r="AK25" t="n">
        <v>0.1711176035735137</v>
      </c>
      <c r="AL25" t="b">
        <v>0</v>
      </c>
      <c r="AM25" t="b">
        <v>0</v>
      </c>
      <c r="AN25" t="n">
        <v>1786.546247540688</v>
      </c>
      <c r="AO25" t="n">
        <v>1786.546247540688</v>
      </c>
      <c r="AP25" t="n">
        <v>0</v>
      </c>
      <c r="AQ25" t="n">
        <v>3.399033402339025</v>
      </c>
      <c r="AR25" t="n">
        <v>0</v>
      </c>
      <c r="AS25" t="n">
        <v>4.582618400446457</v>
      </c>
      <c r="AT25" t="n">
        <v>3.399033402339025</v>
      </c>
      <c r="AU25" t="n">
        <v>0</v>
      </c>
      <c r="AV25" t="n">
        <v>1</v>
      </c>
      <c r="AW25" t="n">
        <v>3</v>
      </c>
      <c r="AX25" t="n">
        <v>0</v>
      </c>
      <c r="AY25" t="n">
        <v>0</v>
      </c>
      <c r="AZ25" t="n">
        <v>1.24317388051954</v>
      </c>
      <c r="BA25" t="n">
        <v>1.241411250684578</v>
      </c>
      <c r="BB25" t="n">
        <v>0.4408418016026738</v>
      </c>
      <c r="BC25" t="n">
        <v>0.440217275913297</v>
      </c>
      <c r="BD25" t="n">
        <v>1.241411250684578</v>
      </c>
    </row>
    <row r="26" spans="1:56">
      <c r="A26" t="n">
        <v>24</v>
      </c>
      <c r="B26" t="n">
        <v>15</v>
      </c>
      <c r="C26" t="n">
        <v>-0.7664715776592899</v>
      </c>
      <c r="D26" t="n">
        <v>0</v>
      </c>
      <c r="E26" t="n">
        <v>0</v>
      </c>
      <c r="F26" t="n">
        <v>0</v>
      </c>
      <c r="G26" t="n">
        <v>112.7159653625321</v>
      </c>
      <c r="H26" t="n">
        <v>490.5398812577399</v>
      </c>
      <c r="I26" t="n">
        <v>-4.588471680027338</v>
      </c>
      <c r="J26" t="n">
        <v>-4.588471680027338</v>
      </c>
      <c r="K26" t="n">
        <v>1</v>
      </c>
      <c r="L26" t="n">
        <v>1</v>
      </c>
      <c r="M26" t="n">
        <v>-388.735320731916</v>
      </c>
      <c r="N26" t="n">
        <v>1786.546247540688</v>
      </c>
      <c r="O26" t="b">
        <v>0</v>
      </c>
      <c r="P26" t="n">
        <v>-89.32337332994392</v>
      </c>
      <c r="Q26" t="n">
        <v>-4.588471680027338</v>
      </c>
      <c r="R26" t="n">
        <v>0.926799887583581</v>
      </c>
      <c r="S26" t="n">
        <v>25.15322846559967</v>
      </c>
      <c r="T26" t="n">
        <v>-22.73061294914286</v>
      </c>
      <c r="U26" t="n">
        <v>-4.252595037229782</v>
      </c>
      <c r="V26" t="n">
        <v>66.59276038080108</v>
      </c>
      <c r="W26" t="n">
        <v>0</v>
      </c>
      <c r="X26" t="n">
        <v>-20.83851398664458</v>
      </c>
      <c r="Y26" t="n">
        <v>2</v>
      </c>
      <c r="Z26" t="n">
        <v>-6.71993151994134</v>
      </c>
      <c r="AA26" t="n">
        <v>14.11858246670324</v>
      </c>
      <c r="AB26" t="n">
        <v>27.75377793910218</v>
      </c>
      <c r="AC26" t="n">
        <v>28.25955775104653</v>
      </c>
      <c r="AD26" t="n">
        <v>1786.546247540688</v>
      </c>
      <c r="AE26" t="b">
        <v>0</v>
      </c>
      <c r="AF26" t="b">
        <v>1</v>
      </c>
      <c r="AG26" t="n">
        <v>98.94280191747421</v>
      </c>
      <c r="AH26" t="n">
        <v>0.4353905981397458</v>
      </c>
      <c r="AI26" t="n">
        <v>0</v>
      </c>
      <c r="AJ26" t="n">
        <v>0</v>
      </c>
      <c r="AK26" t="n">
        <v>0.158830904453352</v>
      </c>
      <c r="AL26" t="b">
        <v>0</v>
      </c>
      <c r="AM26" t="b">
        <v>0</v>
      </c>
      <c r="AN26" t="n">
        <v>1786.546247540688</v>
      </c>
      <c r="AO26" t="n">
        <v>1786.546247540688</v>
      </c>
      <c r="AP26" t="n">
        <v>0</v>
      </c>
      <c r="AQ26" t="n">
        <v>-4.252595037229782</v>
      </c>
      <c r="AR26" t="n">
        <v>1.056829730420381</v>
      </c>
      <c r="AS26" t="n">
        <v>-2.61482710427314</v>
      </c>
      <c r="AT26" t="n">
        <v>-2.614827104273141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</row>
    <row r="27" spans="1:56">
      <c r="A27" t="n">
        <v>25</v>
      </c>
      <c r="B27" t="n">
        <v>10</v>
      </c>
      <c r="C27" t="n">
        <v>-1.317007077910143</v>
      </c>
      <c r="D27" t="n">
        <v>0</v>
      </c>
      <c r="E27" t="n">
        <v>0</v>
      </c>
      <c r="F27" t="n">
        <v>0</v>
      </c>
      <c r="G27" t="n">
        <v>75.14397690835476</v>
      </c>
      <c r="H27" t="n">
        <v>327.0265875051599</v>
      </c>
      <c r="I27" t="n">
        <v>-5.760775735466011</v>
      </c>
      <c r="J27" t="n">
        <v>-5.760775735466011</v>
      </c>
      <c r="K27" t="n">
        <v>1</v>
      </c>
      <c r="L27" t="n">
        <v>1</v>
      </c>
      <c r="M27" t="n">
        <v>-732.0793804630205</v>
      </c>
      <c r="N27" t="n">
        <v>1191.030831693792</v>
      </c>
      <c r="O27" t="b">
        <v>0</v>
      </c>
      <c r="P27" t="n">
        <v>-168.2167694078632</v>
      </c>
      <c r="Q27" t="n">
        <v>-5.760775735466011</v>
      </c>
      <c r="R27" t="n">
        <v>0.9393026351509042</v>
      </c>
      <c r="S27" t="n">
        <v>25.16379464904083</v>
      </c>
      <c r="T27" t="n">
        <v>-43.38452904485938</v>
      </c>
      <c r="U27" t="n">
        <v>-5.411111828836612</v>
      </c>
      <c r="V27" t="n">
        <v>124.8322403630038</v>
      </c>
      <c r="W27" t="n">
        <v>0</v>
      </c>
      <c r="X27" t="n">
        <v>-17.71435820229704</v>
      </c>
      <c r="Y27" t="n">
        <v>2</v>
      </c>
      <c r="Z27" t="n">
        <v>-6.71993151994134</v>
      </c>
      <c r="AA27" t="n">
        <v>10.9944266823557</v>
      </c>
      <c r="AB27" t="n">
        <v>27.98329770870854</v>
      </c>
      <c r="AC27" t="n">
        <v>28.44144612485587</v>
      </c>
      <c r="AD27" t="n">
        <v>1191.030831693792</v>
      </c>
      <c r="AE27" t="b">
        <v>0</v>
      </c>
      <c r="AF27" t="b">
        <v>1</v>
      </c>
      <c r="AG27" t="n">
        <v>98.94778465738474</v>
      </c>
      <c r="AH27" t="n">
        <v>0.3701158834215758</v>
      </c>
      <c r="AI27" t="n">
        <v>0</v>
      </c>
      <c r="AJ27" t="n">
        <v>0</v>
      </c>
      <c r="AK27" t="n">
        <v>0.1470391360984025</v>
      </c>
      <c r="AL27" t="b">
        <v>0</v>
      </c>
      <c r="AM27" t="b">
        <v>0</v>
      </c>
      <c r="AN27" t="n">
        <v>1191.030831693792</v>
      </c>
      <c r="AO27" t="n">
        <v>1191.030831693792</v>
      </c>
      <c r="AP27" t="n">
        <v>0</v>
      </c>
      <c r="AQ27" t="n">
        <v>-5.411111828836612</v>
      </c>
      <c r="AR27" t="n">
        <v>3.039919844588717</v>
      </c>
      <c r="AS27" t="n">
        <v>-1.628474233571241</v>
      </c>
      <c r="AT27" t="n">
        <v>-1.628474233571241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</row>
    <row r="28" spans="1:56">
      <c r="A28" t="n">
        <v>26</v>
      </c>
      <c r="B28" t="n">
        <v>7</v>
      </c>
      <c r="C28" t="n">
        <v>-0.6321667773668047</v>
      </c>
      <c r="D28" t="n">
        <v>0</v>
      </c>
      <c r="E28" t="n">
        <v>0</v>
      </c>
      <c r="F28" t="n">
        <v>0</v>
      </c>
      <c r="G28" t="n">
        <v>52.60078383584833</v>
      </c>
      <c r="H28" t="n">
        <v>228.918611253612</v>
      </c>
      <c r="I28" t="n">
        <v>-1.713172707654819</v>
      </c>
      <c r="J28" t="n">
        <v>-1.713172707654819</v>
      </c>
      <c r="K28" t="n">
        <v>1</v>
      </c>
      <c r="L28" t="n">
        <v>1</v>
      </c>
      <c r="M28" t="n">
        <v>-311.0142681268204</v>
      </c>
      <c r="N28" t="n">
        <v>833.7215821856548</v>
      </c>
      <c r="O28" t="b">
        <v>0</v>
      </c>
      <c r="P28" t="n">
        <v>-71.4646755806113</v>
      </c>
      <c r="Q28" t="n">
        <v>-1.713172707654819</v>
      </c>
      <c r="R28" t="n">
        <v>0.9245092459323424</v>
      </c>
      <c r="S28" t="n">
        <v>25.17479455945266</v>
      </c>
      <c r="T28" t="n">
        <v>-18.14106351780078</v>
      </c>
      <c r="U28" t="n">
        <v>-1.583844008105826</v>
      </c>
      <c r="V28" t="n">
        <v>53.32361206281053</v>
      </c>
      <c r="W28" t="n">
        <v>-11.28621545519043</v>
      </c>
      <c r="X28" t="n">
        <v>-21.20119328840357</v>
      </c>
      <c r="Y28" t="n">
        <v>2</v>
      </c>
      <c r="Z28" t="n">
        <v>4.566283935249088</v>
      </c>
      <c r="AA28" t="n">
        <v>14.48126176846223</v>
      </c>
      <c r="AB28" t="n">
        <v>28.12122683679562</v>
      </c>
      <c r="AC28" t="n">
        <v>28.55792297299517</v>
      </c>
      <c r="AD28" t="n">
        <v>833.7215821856548</v>
      </c>
      <c r="AE28" t="b">
        <v>0</v>
      </c>
      <c r="AF28" t="b">
        <v>1</v>
      </c>
      <c r="AG28" t="n">
        <v>98.95283935747419</v>
      </c>
      <c r="AH28" t="n">
        <v>0.4429682573829604</v>
      </c>
      <c r="AI28" t="n">
        <v>0</v>
      </c>
      <c r="AJ28" t="n">
        <v>0</v>
      </c>
      <c r="AK28" t="n">
        <v>0.1343731622724093</v>
      </c>
      <c r="AL28" t="b">
        <v>0</v>
      </c>
      <c r="AM28" t="b">
        <v>0</v>
      </c>
      <c r="AN28" t="n">
        <v>833.7215821856547</v>
      </c>
      <c r="AO28" t="n">
        <v>833.7215821856548</v>
      </c>
      <c r="AP28" t="n">
        <v>0</v>
      </c>
      <c r="AQ28" t="n">
        <v>-1.583844008105826</v>
      </c>
      <c r="AR28" t="n">
        <v>0</v>
      </c>
      <c r="AS28" t="n">
        <v>-1.107161123954209</v>
      </c>
      <c r="AT28" t="n">
        <v>-1.078121803483884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0.04921405385658111</v>
      </c>
      <c r="BA28" t="n">
        <v>0</v>
      </c>
      <c r="BB28" t="n">
        <v>0.0174517921477238</v>
      </c>
      <c r="BC28" t="n">
        <v>0</v>
      </c>
      <c r="BD28" t="n">
        <v>0</v>
      </c>
    </row>
    <row r="29" spans="1:56">
      <c r="A29" t="n">
        <v>27</v>
      </c>
      <c r="B29" t="n">
        <v>4</v>
      </c>
      <c r="C29" t="n">
        <v>-1.154325812622637</v>
      </c>
      <c r="D29" t="n">
        <v>0</v>
      </c>
      <c r="E29" t="n">
        <v>0</v>
      </c>
      <c r="F29" t="n">
        <v>0</v>
      </c>
      <c r="G29" t="n">
        <v>30.0575907633419</v>
      </c>
      <c r="H29" t="n">
        <v>130.810635002064</v>
      </c>
      <c r="I29" t="n">
        <v>-1.998123573426707</v>
      </c>
      <c r="J29" t="n">
        <v>-1.998123573426707</v>
      </c>
      <c r="K29" t="n">
        <v>1</v>
      </c>
      <c r="L29" t="n">
        <v>1</v>
      </c>
      <c r="M29" t="n">
        <v>-634.8038592776645</v>
      </c>
      <c r="N29" t="n">
        <v>476.412332677517</v>
      </c>
      <c r="O29" t="b">
        <v>0</v>
      </c>
      <c r="P29" t="n">
        <v>-145.8648573707869</v>
      </c>
      <c r="Q29" t="n">
        <v>-1.998123573426707</v>
      </c>
      <c r="R29" t="n">
        <v>0.9388740049529642</v>
      </c>
      <c r="S29" t="n">
        <v>25.17886304945619</v>
      </c>
      <c r="T29" t="n">
        <v>-37.60261472312015</v>
      </c>
      <c r="U29" t="n">
        <v>-1.875986281774061</v>
      </c>
      <c r="V29" t="n">
        <v>108.2622426476667</v>
      </c>
      <c r="W29" t="n">
        <v>0</v>
      </c>
      <c r="X29" t="n">
        <v>-21.11428571674789</v>
      </c>
      <c r="Y29" t="n">
        <v>2</v>
      </c>
      <c r="Z29" t="n">
        <v>-6.71993151994134</v>
      </c>
      <c r="AA29" t="n">
        <v>14.39435419680655</v>
      </c>
      <c r="AB29" t="n">
        <v>28.19867071320129</v>
      </c>
      <c r="AC29" t="n">
        <v>28.66425305106944</v>
      </c>
      <c r="AD29" t="n">
        <v>650</v>
      </c>
      <c r="AE29" t="b">
        <v>0</v>
      </c>
      <c r="AF29" t="b">
        <v>1</v>
      </c>
      <c r="AG29" t="n">
        <v>98.95856864635618</v>
      </c>
      <c r="AH29" t="n">
        <v>0.4411524494213038</v>
      </c>
      <c r="AI29" t="n">
        <v>0</v>
      </c>
      <c r="AJ29" t="n">
        <v>150.0000000165161</v>
      </c>
      <c r="AK29" t="n">
        <v>0.1217721767932427</v>
      </c>
      <c r="AL29" t="b">
        <v>0</v>
      </c>
      <c r="AM29" t="b">
        <v>0</v>
      </c>
      <c r="AN29" t="n">
        <v>800</v>
      </c>
      <c r="AO29" t="n">
        <v>800.0000000165161</v>
      </c>
      <c r="AP29" t="n">
        <v>0</v>
      </c>
      <c r="AQ29" t="n">
        <v>-1.875986281774061</v>
      </c>
      <c r="AR29" t="n">
        <v>0.08957537322959186</v>
      </c>
      <c r="AS29" t="n">
        <v>-1.059985154482963</v>
      </c>
      <c r="AT29" t="n">
        <v>-1.059985154505995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0.3027650644186173</v>
      </c>
      <c r="BA29" t="n">
        <v>0</v>
      </c>
      <c r="BB29" t="n">
        <v>0.1073634980207863</v>
      </c>
      <c r="BC29" t="n">
        <v>0</v>
      </c>
      <c r="BD29" t="n">
        <v>0</v>
      </c>
    </row>
    <row r="30" spans="1:56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</v>
      </c>
      <c r="L30" t="n">
        <v>0</v>
      </c>
      <c r="M30" t="n">
        <v>0</v>
      </c>
      <c r="N30" t="n">
        <v>0</v>
      </c>
      <c r="O30" t="b">
        <v>1</v>
      </c>
      <c r="P30" t="n">
        <v>0</v>
      </c>
      <c r="Q30" t="n">
        <v>0</v>
      </c>
      <c r="R30" t="n">
        <v>1</v>
      </c>
      <c r="S30" t="n">
        <v>25.18270530838155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-6.71993151994134</v>
      </c>
      <c r="AA30" t="n">
        <v>-3.102948563693992</v>
      </c>
      <c r="AB30" t="n">
        <v>28.23987373634849</v>
      </c>
      <c r="AC30" t="n">
        <v>28.76869416503436</v>
      </c>
      <c r="AD30" t="n">
        <v>0</v>
      </c>
      <c r="AE30" t="b">
        <v>0</v>
      </c>
      <c r="AF30" t="b">
        <v>0</v>
      </c>
      <c r="AG30" t="n">
        <v>98.96080900461672</v>
      </c>
      <c r="AH30" t="n">
        <v>-0</v>
      </c>
      <c r="AI30" t="n">
        <v>0</v>
      </c>
      <c r="AJ30" t="n">
        <v>0</v>
      </c>
      <c r="AK30" t="n">
        <v>0.107546281328212</v>
      </c>
      <c r="AL30" t="b">
        <v>0</v>
      </c>
      <c r="AM30" t="b">
        <v>0</v>
      </c>
      <c r="AN30" t="n">
        <v>800</v>
      </c>
      <c r="AO30" t="n">
        <v>0</v>
      </c>
      <c r="AP30" t="n">
        <v>0</v>
      </c>
      <c r="AQ30" t="n">
        <v>0</v>
      </c>
      <c r="AR30" t="n">
        <v>0</v>
      </c>
      <c r="AS30" t="n">
        <v>0.0418879020478639</v>
      </c>
      <c r="AT30" t="n">
        <v>0.2626630718051702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0.3027108756206634</v>
      </c>
      <c r="BA30" t="n">
        <v>0</v>
      </c>
      <c r="BB30" t="n">
        <v>0.107344282134987</v>
      </c>
      <c r="BC30" t="n">
        <v>0</v>
      </c>
      <c r="BD30" t="n">
        <v>0</v>
      </c>
    </row>
    <row r="31" spans="1:56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b">
        <v>0</v>
      </c>
      <c r="P31" t="n">
        <v>0</v>
      </c>
      <c r="Q31" t="n">
        <v>0</v>
      </c>
      <c r="R31" t="n">
        <v>1</v>
      </c>
      <c r="S31" t="n">
        <v>25.18270530838155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-6.71993151994134</v>
      </c>
      <c r="AA31" t="n">
        <v>-3.102948563693992</v>
      </c>
      <c r="AB31" t="n">
        <v>28.28547030501538</v>
      </c>
      <c r="AC31" t="n">
        <v>28.87313527899928</v>
      </c>
      <c r="AD31" t="n">
        <v>0</v>
      </c>
      <c r="AE31" t="b">
        <v>0</v>
      </c>
      <c r="AF31" t="b">
        <v>0</v>
      </c>
      <c r="AG31" t="n">
        <v>98.95957767582161</v>
      </c>
      <c r="AH31" t="n">
        <v>-0</v>
      </c>
      <c r="AI31" t="n">
        <v>0</v>
      </c>
      <c r="AJ31" t="n">
        <v>0</v>
      </c>
      <c r="AK31" t="n">
        <v>0.09419189969670629</v>
      </c>
      <c r="AL31" t="b">
        <v>0</v>
      </c>
      <c r="AM31" t="b">
        <v>0</v>
      </c>
      <c r="AN31" t="n">
        <v>800</v>
      </c>
      <c r="AO31" t="n">
        <v>0</v>
      </c>
      <c r="AP31" t="n">
        <v>0</v>
      </c>
      <c r="AQ31" t="n">
        <v>0</v>
      </c>
      <c r="AR31" t="n">
        <v>0</v>
      </c>
      <c r="AS31" t="n">
        <v>0.0418879020478639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0.3026509283363988</v>
      </c>
      <c r="BA31" t="n">
        <v>0</v>
      </c>
      <c r="BB31" t="n">
        <v>0.1073230242327655</v>
      </c>
      <c r="BC31" t="n">
        <v>0</v>
      </c>
      <c r="BD31" t="n">
        <v>0</v>
      </c>
    </row>
    <row r="32" spans="1:56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b">
        <v>0</v>
      </c>
      <c r="P32" t="n">
        <v>0</v>
      </c>
      <c r="Q32" t="n">
        <v>0</v>
      </c>
      <c r="R32" t="n">
        <v>1</v>
      </c>
      <c r="S32" t="n">
        <v>25.18270530838155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-6.71993151994134</v>
      </c>
      <c r="AA32" t="n">
        <v>-3.102948563693992</v>
      </c>
      <c r="AB32" t="n">
        <v>28.32323320603762</v>
      </c>
      <c r="AC32" t="n">
        <v>28.97029245892653</v>
      </c>
      <c r="AD32" t="n">
        <v>0</v>
      </c>
      <c r="AE32" t="b">
        <v>0</v>
      </c>
      <c r="AF32" t="b">
        <v>0</v>
      </c>
      <c r="AG32" t="n">
        <v>98.95834634702649</v>
      </c>
      <c r="AH32" t="n">
        <v>-0</v>
      </c>
      <c r="AI32" t="n">
        <v>0</v>
      </c>
      <c r="AJ32" t="n">
        <v>0</v>
      </c>
      <c r="AK32" t="n">
        <v>0.08985986795007171</v>
      </c>
      <c r="AL32" t="b">
        <v>0</v>
      </c>
      <c r="AM32" t="b">
        <v>0</v>
      </c>
      <c r="AN32" t="n">
        <v>800</v>
      </c>
      <c r="AO32" t="n">
        <v>0</v>
      </c>
      <c r="AP32" t="n">
        <v>0</v>
      </c>
      <c r="AQ32" t="n">
        <v>0</v>
      </c>
      <c r="AR32" t="n">
        <v>0</v>
      </c>
      <c r="AS32" t="n">
        <v>0.3045509738421887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0.3026012959005948</v>
      </c>
      <c r="BA32" t="n">
        <v>0</v>
      </c>
      <c r="BB32" t="n">
        <v>0.1073054240782251</v>
      </c>
      <c r="BC32" t="n">
        <v>0</v>
      </c>
      <c r="BD32" t="n">
        <v>0</v>
      </c>
    </row>
    <row r="33" spans="1:56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b">
        <v>0</v>
      </c>
      <c r="P33" t="n">
        <v>0</v>
      </c>
      <c r="Q33" t="n">
        <v>0</v>
      </c>
      <c r="R33" t="n">
        <v>1</v>
      </c>
      <c r="S33" t="n">
        <v>25.18270530838155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-3.102948563693991</v>
      </c>
      <c r="AA33" t="n">
        <v>-3.102948563693992</v>
      </c>
      <c r="AB33" t="n">
        <v>28.29371053846546</v>
      </c>
      <c r="AC33" t="n">
        <v>29.06744963885379</v>
      </c>
      <c r="AD33" t="n">
        <v>0</v>
      </c>
      <c r="AE33" t="b">
        <v>0</v>
      </c>
      <c r="AF33" t="b">
        <v>0</v>
      </c>
      <c r="AG33" t="n">
        <v>98.95711501823138</v>
      </c>
      <c r="AH33" t="n">
        <v>-0</v>
      </c>
      <c r="AI33" t="n">
        <v>0</v>
      </c>
      <c r="AJ33" t="n">
        <v>0</v>
      </c>
      <c r="AK33" t="n">
        <v>0.08742257952787208</v>
      </c>
      <c r="AL33" t="b">
        <v>0</v>
      </c>
      <c r="AM33" t="b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0.2626630717943247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</row>
    <row r="34" spans="1:56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b">
        <v>0</v>
      </c>
      <c r="P34" t="n">
        <v>0</v>
      </c>
      <c r="Q34" t="n">
        <v>0</v>
      </c>
      <c r="R34" t="n">
        <v>1</v>
      </c>
      <c r="S34" t="n">
        <v>25.18270530838155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-3.102948563693991</v>
      </c>
      <c r="AA34" t="n">
        <v>-3.102948563693992</v>
      </c>
      <c r="AB34" t="n">
        <v>28.34239982732439</v>
      </c>
      <c r="AC34" t="n">
        <v>29.15598535213206</v>
      </c>
      <c r="AD34" t="n">
        <v>0</v>
      </c>
      <c r="AE34" t="b">
        <v>0</v>
      </c>
      <c r="AF34" t="b">
        <v>0</v>
      </c>
      <c r="AG34" t="n">
        <v>98.95588368943626</v>
      </c>
      <c r="AH34" t="n">
        <v>-0</v>
      </c>
      <c r="AI34" t="n">
        <v>0</v>
      </c>
      <c r="AJ34" t="n">
        <v>0</v>
      </c>
      <c r="AK34" t="n">
        <v>0.08534285118563635</v>
      </c>
      <c r="AL34" t="b">
        <v>0</v>
      </c>
      <c r="AM34" t="b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</row>
    <row r="35" spans="1:56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b">
        <v>0</v>
      </c>
      <c r="P35" t="n">
        <v>0</v>
      </c>
      <c r="Q35" t="n">
        <v>0</v>
      </c>
      <c r="R35" t="n">
        <v>1</v>
      </c>
      <c r="S35" t="n">
        <v>25.18270530838155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-3.102948563693991</v>
      </c>
      <c r="AA35" t="n">
        <v>-3.102948563693992</v>
      </c>
      <c r="AB35" t="n">
        <v>28.42164240951169</v>
      </c>
      <c r="AC35" t="n">
        <v>29.24452106541034</v>
      </c>
      <c r="AD35" t="n">
        <v>0</v>
      </c>
      <c r="AE35" t="b">
        <v>0</v>
      </c>
      <c r="AF35" t="b">
        <v>0</v>
      </c>
      <c r="AG35" t="n">
        <v>98.95465236064115</v>
      </c>
      <c r="AH35" t="n">
        <v>-0</v>
      </c>
      <c r="AI35" t="n">
        <v>0</v>
      </c>
      <c r="AJ35" t="n">
        <v>0</v>
      </c>
      <c r="AK35" t="n">
        <v>0.08136119097873017</v>
      </c>
      <c r="AL35" t="b">
        <v>0</v>
      </c>
      <c r="AM35" t="b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</row>
    <row r="36" spans="1:5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b">
        <v>0</v>
      </c>
      <c r="P36" t="n">
        <v>0</v>
      </c>
      <c r="Q36" t="n">
        <v>0</v>
      </c>
      <c r="R36" t="n">
        <v>1</v>
      </c>
      <c r="S36" t="n">
        <v>25.18270530838155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-3.102948563693991</v>
      </c>
      <c r="AA36" t="n">
        <v>-3.102948563693992</v>
      </c>
      <c r="AB36" t="n">
        <v>28.44916043125225</v>
      </c>
      <c r="AC36" t="n">
        <v>29.31592319963011</v>
      </c>
      <c r="AD36" t="n">
        <v>0</v>
      </c>
      <c r="AE36" t="b">
        <v>0</v>
      </c>
      <c r="AF36" t="b">
        <v>0</v>
      </c>
      <c r="AG36" t="n">
        <v>98.95342103184603</v>
      </c>
      <c r="AH36" t="n">
        <v>-0</v>
      </c>
      <c r="AI36" t="n">
        <v>0</v>
      </c>
      <c r="AJ36" t="n">
        <v>0</v>
      </c>
      <c r="AK36" t="n">
        <v>0.07629640317242053</v>
      </c>
      <c r="AL36" t="b">
        <v>0</v>
      </c>
      <c r="AM36" t="b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</row>
    <row r="37" spans="1:56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b">
        <v>0</v>
      </c>
      <c r="P37" t="n">
        <v>0</v>
      </c>
      <c r="Q37" t="n">
        <v>0</v>
      </c>
      <c r="R37" t="n">
        <v>1</v>
      </c>
      <c r="S37" t="n">
        <v>25.18270530838155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-3.102948563693991</v>
      </c>
      <c r="AA37" t="n">
        <v>-3.102948563693992</v>
      </c>
      <c r="AB37" t="n">
        <v>28.4766784529928</v>
      </c>
      <c r="AC37" t="n">
        <v>29.38732533384987</v>
      </c>
      <c r="AD37" t="n">
        <v>0</v>
      </c>
      <c r="AE37" t="b">
        <v>0</v>
      </c>
      <c r="AF37" t="b">
        <v>0</v>
      </c>
      <c r="AG37" t="n">
        <v>98.95218970305092</v>
      </c>
      <c r="AH37" t="n">
        <v>-0</v>
      </c>
      <c r="AI37" t="n">
        <v>0</v>
      </c>
      <c r="AJ37" t="n">
        <v>0</v>
      </c>
      <c r="AK37" t="n">
        <v>0.07085020341358642</v>
      </c>
      <c r="AL37" t="b">
        <v>0</v>
      </c>
      <c r="AM37" t="b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</row>
    <row r="38" spans="1:56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b">
        <v>0</v>
      </c>
      <c r="P38" t="n">
        <v>0</v>
      </c>
      <c r="Q38" t="n">
        <v>0</v>
      </c>
      <c r="R38" t="n">
        <v>1</v>
      </c>
      <c r="S38" t="n">
        <v>25.18270530838155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-3.102948563693991</v>
      </c>
      <c r="AA38" t="n">
        <v>-3.102948563693992</v>
      </c>
      <c r="AB38" t="n">
        <v>28.50419647473336</v>
      </c>
      <c r="AC38" t="n">
        <v>29.45872746806964</v>
      </c>
      <c r="AD38" t="n">
        <v>0</v>
      </c>
      <c r="AE38" t="b">
        <v>0</v>
      </c>
      <c r="AF38" t="b">
        <v>0</v>
      </c>
      <c r="AG38" t="n">
        <v>98.9509583742558</v>
      </c>
      <c r="AH38" t="n">
        <v>-0</v>
      </c>
      <c r="AI38" t="n">
        <v>0</v>
      </c>
      <c r="AJ38" t="n">
        <v>0</v>
      </c>
      <c r="AK38" t="n">
        <v>0.06694937735666537</v>
      </c>
      <c r="AL38" t="b">
        <v>0</v>
      </c>
      <c r="AM38" t="b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</row>
    <row r="39" spans="1:56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b">
        <v>0</v>
      </c>
      <c r="P39" t="n">
        <v>0</v>
      </c>
      <c r="Q39" t="n">
        <v>0</v>
      </c>
      <c r="R39" t="n">
        <v>1</v>
      </c>
      <c r="S39" t="n">
        <v>25.18270530838155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-3.102948563693991</v>
      </c>
      <c r="AA39" t="n">
        <v>-3.102948563693992</v>
      </c>
      <c r="AB39" t="n">
        <v>28.53171449647391</v>
      </c>
      <c r="AC39" t="n">
        <v>29.51873995180474</v>
      </c>
      <c r="AD39" t="n">
        <v>0</v>
      </c>
      <c r="AE39" t="b">
        <v>0</v>
      </c>
      <c r="AF39" t="b">
        <v>0</v>
      </c>
      <c r="AG39" t="n">
        <v>98.94972704546069</v>
      </c>
      <c r="AH39" t="n">
        <v>-0</v>
      </c>
      <c r="AI39" t="n">
        <v>0</v>
      </c>
      <c r="AJ39" t="n">
        <v>0</v>
      </c>
      <c r="AK39" t="n">
        <v>0.06136053661012447</v>
      </c>
      <c r="AL39" t="b">
        <v>0</v>
      </c>
      <c r="AM39" t="b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</row>
    <row r="40" spans="1:56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b">
        <v>0</v>
      </c>
      <c r="P40" t="n">
        <v>0</v>
      </c>
      <c r="Q40" t="n">
        <v>0</v>
      </c>
      <c r="R40" t="n">
        <v>1</v>
      </c>
      <c r="S40" t="n">
        <v>25.18270530838155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-3.102948563693991</v>
      </c>
      <c r="AA40" t="n">
        <v>-3.102948563693992</v>
      </c>
      <c r="AB40" t="n">
        <v>28.55923251821447</v>
      </c>
      <c r="AC40" t="n">
        <v>29.57875243553983</v>
      </c>
      <c r="AD40" t="n">
        <v>0</v>
      </c>
      <c r="AE40" t="b">
        <v>0</v>
      </c>
      <c r="AF40" t="b">
        <v>0</v>
      </c>
      <c r="AG40" t="n">
        <v>98.94849571666558</v>
      </c>
      <c r="AH40" t="n">
        <v>-0</v>
      </c>
      <c r="AI40" t="n">
        <v>0</v>
      </c>
      <c r="AJ40" t="n">
        <v>0</v>
      </c>
      <c r="AK40" t="n">
        <v>0.05897775397278493</v>
      </c>
      <c r="AL40" t="b">
        <v>0</v>
      </c>
      <c r="AM40" t="b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</row>
    <row r="41" spans="1:56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b">
        <v>0</v>
      </c>
      <c r="P41" t="n">
        <v>0</v>
      </c>
      <c r="Q41" t="n">
        <v>0</v>
      </c>
      <c r="R41" t="n">
        <v>1</v>
      </c>
      <c r="S41" t="n">
        <v>25.18270530838155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-3.102948563693991</v>
      </c>
      <c r="AA41" t="n">
        <v>-3.102948563693992</v>
      </c>
      <c r="AB41" t="n">
        <v>28.58675053995502</v>
      </c>
      <c r="AC41" t="n">
        <v>29.63876491927493</v>
      </c>
      <c r="AD41" t="n">
        <v>0</v>
      </c>
      <c r="AE41" t="b">
        <v>0</v>
      </c>
      <c r="AF41" t="b">
        <v>0</v>
      </c>
      <c r="AG41" t="n">
        <v>98.94726438787046</v>
      </c>
      <c r="AH41" t="n">
        <v>-0</v>
      </c>
      <c r="AI41" t="n">
        <v>0</v>
      </c>
      <c r="AJ41" t="n">
        <v>0</v>
      </c>
      <c r="AK41" t="n">
        <v>0.05663724954404875</v>
      </c>
      <c r="AL41" t="b">
        <v>0</v>
      </c>
      <c r="AM41" t="b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</row>
    <row r="42" spans="1:56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b">
        <v>0</v>
      </c>
      <c r="P42" t="n">
        <v>0</v>
      </c>
      <c r="Q42" t="n">
        <v>0</v>
      </c>
      <c r="R42" t="n">
        <v>1</v>
      </c>
      <c r="S42" t="n">
        <v>25.18270530838155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-3.102948563693991</v>
      </c>
      <c r="AA42" t="n">
        <v>-3.102948563693992</v>
      </c>
      <c r="AB42" t="n">
        <v>28.61426856169558</v>
      </c>
      <c r="AC42" t="n">
        <v>29.69877740301003</v>
      </c>
      <c r="AD42" t="n">
        <v>0</v>
      </c>
      <c r="AE42" t="b">
        <v>0</v>
      </c>
      <c r="AF42" t="b">
        <v>0</v>
      </c>
      <c r="AG42" t="n">
        <v>98.94603305907535</v>
      </c>
      <c r="AH42" t="n">
        <v>-0</v>
      </c>
      <c r="AI42" t="n">
        <v>0</v>
      </c>
      <c r="AJ42" t="n">
        <v>0</v>
      </c>
      <c r="AK42" t="n">
        <v>0.05402358900836932</v>
      </c>
      <c r="AL42" t="b">
        <v>0</v>
      </c>
      <c r="AM42" t="b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</row>
    <row r="43" spans="1:56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b">
        <v>0</v>
      </c>
      <c r="P43" t="n">
        <v>0</v>
      </c>
      <c r="Q43" t="n">
        <v>0</v>
      </c>
      <c r="R43" t="n">
        <v>1</v>
      </c>
      <c r="S43" t="n">
        <v>25.18270530838155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-3.102948563693991</v>
      </c>
      <c r="AA43" t="n">
        <v>-3.102948563693992</v>
      </c>
      <c r="AB43" t="n">
        <v>28.64178658343613</v>
      </c>
      <c r="AC43" t="n">
        <v>29.74971533994185</v>
      </c>
      <c r="AD43" t="n">
        <v>0</v>
      </c>
      <c r="AE43" t="b">
        <v>0</v>
      </c>
      <c r="AF43" t="b">
        <v>0</v>
      </c>
      <c r="AG43" t="n">
        <v>98.94480173028023</v>
      </c>
      <c r="AH43" t="n">
        <v>-0</v>
      </c>
      <c r="AI43" t="n">
        <v>0</v>
      </c>
      <c r="AJ43" t="n">
        <v>0</v>
      </c>
      <c r="AK43" t="n">
        <v>0.05382389505095431</v>
      </c>
      <c r="AL43" t="b">
        <v>0</v>
      </c>
      <c r="AM43" t="b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</row>
    <row r="44" spans="1:56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b">
        <v>0</v>
      </c>
      <c r="P44" t="n">
        <v>0</v>
      </c>
      <c r="Q44" t="n">
        <v>0</v>
      </c>
      <c r="R44" t="n">
        <v>1</v>
      </c>
      <c r="S44" t="n">
        <v>25.18270530838155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-3.102948563693991</v>
      </c>
      <c r="AA44" t="n">
        <v>-3.102948563693992</v>
      </c>
      <c r="AB44" t="n">
        <v>28.66930460517669</v>
      </c>
      <c r="AC44" t="n">
        <v>29.80065327687368</v>
      </c>
      <c r="AD44" t="n">
        <v>0</v>
      </c>
      <c r="AE44" t="b">
        <v>0</v>
      </c>
      <c r="AF44" t="b">
        <v>0</v>
      </c>
      <c r="AG44" t="n">
        <v>98.94357040148512</v>
      </c>
      <c r="AH44" t="n">
        <v>-0</v>
      </c>
      <c r="AI44" t="n">
        <v>0</v>
      </c>
      <c r="AJ44" t="n">
        <v>0</v>
      </c>
      <c r="AK44" t="n">
        <v>0.05309209183423821</v>
      </c>
      <c r="AL44" t="b">
        <v>0</v>
      </c>
      <c r="AM44" t="b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</row>
    <row r="45" spans="1:56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b">
        <v>0</v>
      </c>
      <c r="P45" t="n">
        <v>0</v>
      </c>
      <c r="Q45" t="n">
        <v>0</v>
      </c>
      <c r="R45" t="n">
        <v>1</v>
      </c>
      <c r="S45" t="n">
        <v>25.18270530838155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-3.102948563693991</v>
      </c>
      <c r="AA45" t="n">
        <v>-3.102948563693992</v>
      </c>
      <c r="AB45" t="n">
        <v>28.69682262691724</v>
      </c>
      <c r="AC45" t="n">
        <v>29.85159121380551</v>
      </c>
      <c r="AD45" t="n">
        <v>0</v>
      </c>
      <c r="AE45" t="b">
        <v>0</v>
      </c>
      <c r="AF45" t="b">
        <v>0</v>
      </c>
      <c r="AG45" t="n">
        <v>98.94233907269</v>
      </c>
      <c r="AH45" t="n">
        <v>-0</v>
      </c>
      <c r="AI45" t="n">
        <v>0</v>
      </c>
      <c r="AJ45" t="n">
        <v>0</v>
      </c>
      <c r="AK45" t="n">
        <v>0.052347420882914</v>
      </c>
      <c r="AL45" t="b">
        <v>0</v>
      </c>
      <c r="AM45" t="b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</row>
    <row r="46" spans="1:5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b">
        <v>0</v>
      </c>
      <c r="P46" t="n">
        <v>0</v>
      </c>
      <c r="Q46" t="n">
        <v>0</v>
      </c>
      <c r="R46" t="n">
        <v>1</v>
      </c>
      <c r="S46" t="n">
        <v>25.18270530838155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-3.102948563693991</v>
      </c>
      <c r="AA46" t="n">
        <v>-3.102948563693992</v>
      </c>
      <c r="AB46" t="n">
        <v>28.7243406486578</v>
      </c>
      <c r="AC46" t="n">
        <v>29.90252915073734</v>
      </c>
      <c r="AD46" t="n">
        <v>0</v>
      </c>
      <c r="AE46" t="b">
        <v>0</v>
      </c>
      <c r="AF46" t="b">
        <v>0</v>
      </c>
      <c r="AG46" t="n">
        <v>98.94110774389489</v>
      </c>
      <c r="AH46" t="n">
        <v>-0</v>
      </c>
      <c r="AI46" t="n">
        <v>0</v>
      </c>
      <c r="AJ46" t="n">
        <v>0</v>
      </c>
      <c r="AK46" t="n">
        <v>0.05127266645187567</v>
      </c>
      <c r="AL46" t="b">
        <v>0</v>
      </c>
      <c r="AM46" t="b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</row>
    <row r="47" spans="1:56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b">
        <v>0</v>
      </c>
      <c r="P47" t="n">
        <v>0</v>
      </c>
      <c r="Q47" t="n">
        <v>0</v>
      </c>
      <c r="R47" t="n">
        <v>1</v>
      </c>
      <c r="S47" t="n">
        <v>25.18270530838155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-3.102948563693991</v>
      </c>
      <c r="AA47" t="n">
        <v>-3.102948563693992</v>
      </c>
      <c r="AB47" t="n">
        <v>28.75185867039835</v>
      </c>
      <c r="AC47" t="n">
        <v>29.95346708766916</v>
      </c>
      <c r="AD47" t="n">
        <v>0</v>
      </c>
      <c r="AE47" t="b">
        <v>0</v>
      </c>
      <c r="AF47" t="b">
        <v>0</v>
      </c>
      <c r="AG47" t="n">
        <v>98.93987641509977</v>
      </c>
      <c r="AH47" t="n">
        <v>-0</v>
      </c>
      <c r="AI47" t="n">
        <v>0</v>
      </c>
      <c r="AJ47" t="n">
        <v>0</v>
      </c>
      <c r="AK47" t="n">
        <v>0.04906280519761042</v>
      </c>
      <c r="AL47" t="b">
        <v>0</v>
      </c>
      <c r="AM47" t="b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</row>
    <row r="48" spans="1:56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b">
        <v>0</v>
      </c>
      <c r="P48" t="n">
        <v>0</v>
      </c>
      <c r="Q48" t="n">
        <v>0</v>
      </c>
      <c r="R48" t="n">
        <v>1</v>
      </c>
      <c r="S48" t="n">
        <v>25.18270530838155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-3.102948563693991</v>
      </c>
      <c r="AA48" t="n">
        <v>-3.102948563693992</v>
      </c>
      <c r="AB48" t="n">
        <v>28.77937669213891</v>
      </c>
      <c r="AC48" t="n">
        <v>30.00440502460099</v>
      </c>
      <c r="AD48" t="n">
        <v>0</v>
      </c>
      <c r="AE48" t="b">
        <v>0</v>
      </c>
      <c r="AF48" t="b">
        <v>0</v>
      </c>
      <c r="AG48" t="n">
        <v>98.93864508630466</v>
      </c>
      <c r="AH48" t="n">
        <v>-0</v>
      </c>
      <c r="AI48" t="n">
        <v>0</v>
      </c>
      <c r="AJ48" t="n">
        <v>0</v>
      </c>
      <c r="AK48" t="n">
        <v>0.04634556830121103</v>
      </c>
      <c r="AL48" t="b">
        <v>0</v>
      </c>
      <c r="AM48" t="b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</row>
    <row r="49" spans="1:56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b">
        <v>0</v>
      </c>
      <c r="P49" t="n">
        <v>0</v>
      </c>
      <c r="Q49" t="n">
        <v>0</v>
      </c>
      <c r="R49" t="n">
        <v>1</v>
      </c>
      <c r="S49" t="n">
        <v>25.18270530838155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-3.102948563693991</v>
      </c>
      <c r="AA49" t="n">
        <v>-3.102948563693992</v>
      </c>
      <c r="AB49" t="n">
        <v>28.81267207826813</v>
      </c>
      <c r="AC49" t="n">
        <v>30.05534296153282</v>
      </c>
      <c r="AD49" t="n">
        <v>0</v>
      </c>
      <c r="AE49" t="b">
        <v>0</v>
      </c>
      <c r="AF49" t="b">
        <v>0</v>
      </c>
      <c r="AG49" t="n">
        <v>98.93741375750955</v>
      </c>
      <c r="AH49" t="n">
        <v>-0</v>
      </c>
      <c r="AI49" t="n">
        <v>0</v>
      </c>
      <c r="AJ49" t="n">
        <v>0</v>
      </c>
      <c r="AK49" t="n">
        <v>0.04378019879300832</v>
      </c>
      <c r="AL49" t="b">
        <v>0</v>
      </c>
      <c r="AM49" t="b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</row>
    <row r="50" spans="1:56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  <c r="O50" t="b">
        <v>0</v>
      </c>
      <c r="P50" t="n">
        <v>0</v>
      </c>
      <c r="Q50" t="n">
        <v>0</v>
      </c>
      <c r="R50" t="n">
        <v>1</v>
      </c>
      <c r="S50" t="n">
        <v>25.18270530838155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-3.102948563693991</v>
      </c>
      <c r="AA50" t="n">
        <v>-3.102948563693992</v>
      </c>
      <c r="AB50" t="n">
        <v>28.863141870849</v>
      </c>
      <c r="AC50" t="n">
        <v>30.10628089846465</v>
      </c>
      <c r="AD50" t="n">
        <v>0</v>
      </c>
      <c r="AE50" t="b">
        <v>0</v>
      </c>
      <c r="AF50" t="b">
        <v>0</v>
      </c>
      <c r="AG50" t="n">
        <v>98.93618242871443</v>
      </c>
      <c r="AH50" t="n">
        <v>-0</v>
      </c>
      <c r="AI50" t="n">
        <v>0</v>
      </c>
      <c r="AJ50" t="n">
        <v>0</v>
      </c>
      <c r="AK50" t="n">
        <v>0.04300088267146673</v>
      </c>
      <c r="AL50" t="b">
        <v>0</v>
      </c>
      <c r="AM50" t="b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0.2626630717943247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</row>
    <row r="51" spans="1:56">
      <c r="A51" t="n">
        <v>49</v>
      </c>
      <c r="B51" t="n">
        <v>0</v>
      </c>
      <c r="C51" t="n">
        <v>0.2279032184070039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</v>
      </c>
      <c r="L51" t="n">
        <v>1</v>
      </c>
      <c r="M51" t="n">
        <v>0</v>
      </c>
      <c r="N51" t="n">
        <v>0</v>
      </c>
      <c r="O51" t="b">
        <v>1</v>
      </c>
      <c r="P51" t="n">
        <v>0</v>
      </c>
      <c r="Q51" t="n">
        <v>0</v>
      </c>
      <c r="R51" t="n">
        <v>1</v>
      </c>
      <c r="S51" t="n">
        <v>25.18270530838155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-6.71993151994134</v>
      </c>
      <c r="AA51" t="n">
        <v>-3.102948563693992</v>
      </c>
      <c r="AB51" t="n">
        <v>28.91549784158243</v>
      </c>
      <c r="AC51" t="n">
        <v>30.15721883539647</v>
      </c>
      <c r="AD51" t="n">
        <v>0</v>
      </c>
      <c r="AE51" t="b">
        <v>0</v>
      </c>
      <c r="AF51" t="b">
        <v>0</v>
      </c>
      <c r="AG51" t="n">
        <v>98.93495109991932</v>
      </c>
      <c r="AH51" t="n">
        <v>-0</v>
      </c>
      <c r="AI51" t="n">
        <v>0</v>
      </c>
      <c r="AJ51" t="n">
        <v>0</v>
      </c>
      <c r="AK51" t="n">
        <v>0.05349066114874187</v>
      </c>
      <c r="AL51" t="b">
        <v>0</v>
      </c>
      <c r="AM51" t="b">
        <v>0</v>
      </c>
      <c r="AN51" t="n">
        <v>800</v>
      </c>
      <c r="AO51" t="n">
        <v>0</v>
      </c>
      <c r="AP51" t="n">
        <v>0</v>
      </c>
      <c r="AQ51" t="n">
        <v>0</v>
      </c>
      <c r="AR51" t="n">
        <v>0</v>
      </c>
      <c r="AS51" t="n">
        <v>0.3045509738421887</v>
      </c>
      <c r="AT51" t="n">
        <v>0.3710709716670484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0.3018246727529657</v>
      </c>
      <c r="BA51" t="n">
        <v>0</v>
      </c>
      <c r="BB51" t="n">
        <v>0.107030025798924</v>
      </c>
      <c r="BC51" t="n">
        <v>0</v>
      </c>
      <c r="BD51" t="n">
        <v>0</v>
      </c>
    </row>
    <row r="52" spans="1:56">
      <c r="A52" t="n">
        <v>50</v>
      </c>
      <c r="B52" t="n">
        <v>2</v>
      </c>
      <c r="C52" t="n">
        <v>0.816120276365234</v>
      </c>
      <c r="D52" t="n">
        <v>0</v>
      </c>
      <c r="E52" t="n">
        <v>0</v>
      </c>
      <c r="F52" t="n">
        <v>0</v>
      </c>
      <c r="G52" t="n">
        <v>15.02879538167095</v>
      </c>
      <c r="H52" t="n">
        <v>65.40531750103199</v>
      </c>
      <c r="I52" t="n">
        <v>0.9141179962044209</v>
      </c>
      <c r="J52" t="n">
        <v>0.9141179962044209</v>
      </c>
      <c r="K52" t="n">
        <v>1</v>
      </c>
      <c r="L52" t="n">
        <v>1</v>
      </c>
      <c r="M52" t="n">
        <v>580.8305747882889</v>
      </c>
      <c r="N52" t="n">
        <v>238.2061663387585</v>
      </c>
      <c r="O52" t="b">
        <v>0</v>
      </c>
      <c r="P52" t="n">
        <v>133.462907809809</v>
      </c>
      <c r="Q52" t="n">
        <v>0.9141179962044209</v>
      </c>
      <c r="R52" t="n">
        <v>0.9039566143878964</v>
      </c>
      <c r="S52" t="n">
        <v>25.18270530838155</v>
      </c>
      <c r="T52" t="n">
        <v>40.53900213880205</v>
      </c>
      <c r="U52" t="n">
        <v>1.011241006100061</v>
      </c>
      <c r="V52" t="n">
        <v>3.893503014746855</v>
      </c>
      <c r="W52" t="n">
        <v>0</v>
      </c>
      <c r="X52" t="n">
        <v>0</v>
      </c>
      <c r="Y52" t="n">
        <v>0</v>
      </c>
      <c r="Z52" t="n">
        <v>-6.71993151994134</v>
      </c>
      <c r="AA52" t="n">
        <v>-6.719931519941341</v>
      </c>
      <c r="AB52" t="n">
        <v>28.96783720357806</v>
      </c>
      <c r="AC52" t="n">
        <v>30.2067435415726</v>
      </c>
      <c r="AD52" t="n">
        <v>650</v>
      </c>
      <c r="AE52" t="b">
        <v>1</v>
      </c>
      <c r="AF52" t="b">
        <v>1</v>
      </c>
      <c r="AG52" t="n">
        <v>98.93300211577574</v>
      </c>
      <c r="AH52" t="n">
        <v>-0</v>
      </c>
      <c r="AI52" t="n">
        <v>150.86523277554</v>
      </c>
      <c r="AJ52" t="n">
        <v>150.0000000165161</v>
      </c>
      <c r="AK52" t="n">
        <v>0.06582061556360155</v>
      </c>
      <c r="AL52" t="b">
        <v>0</v>
      </c>
      <c r="AM52" t="b">
        <v>0</v>
      </c>
      <c r="AN52" t="n">
        <v>800</v>
      </c>
      <c r="AO52" t="n">
        <v>950.8652327920561</v>
      </c>
      <c r="AP52" t="n">
        <v>0</v>
      </c>
      <c r="AQ52" t="n">
        <v>2.460099760533427</v>
      </c>
      <c r="AR52" t="n">
        <v>0</v>
      </c>
      <c r="AS52" t="n">
        <v>1.162386367588749</v>
      </c>
      <c r="AT52" t="n">
        <v>2.823330982615174</v>
      </c>
      <c r="AU52" t="n">
        <v>0</v>
      </c>
      <c r="AV52" t="n">
        <v>1</v>
      </c>
      <c r="AW52" t="n">
        <v>3</v>
      </c>
      <c r="AX52" t="n">
        <v>0</v>
      </c>
      <c r="AY52" t="n">
        <v>0</v>
      </c>
      <c r="AZ52" t="n">
        <v>0.3017561932272262</v>
      </c>
      <c r="BA52" t="n">
        <v>0.8268129162458968</v>
      </c>
      <c r="BB52" t="n">
        <v>0.1070057422791583</v>
      </c>
      <c r="BC52" t="n">
        <v>0.2931964161586113</v>
      </c>
      <c r="BD52" t="n">
        <v>0.8268129162458968</v>
      </c>
    </row>
    <row r="53" spans="1:56">
      <c r="A53" t="n">
        <v>51</v>
      </c>
      <c r="B53" t="n">
        <v>5</v>
      </c>
      <c r="C53" t="n">
        <v>0.6742823427987262</v>
      </c>
      <c r="D53" t="n">
        <v>0</v>
      </c>
      <c r="E53" t="n">
        <v>0</v>
      </c>
      <c r="F53" t="n">
        <v>0</v>
      </c>
      <c r="G53" t="n">
        <v>37.57198845417738</v>
      </c>
      <c r="H53" t="n">
        <v>163.51329375258</v>
      </c>
      <c r="I53" t="n">
        <v>1.94571166585672</v>
      </c>
      <c r="J53" t="n">
        <v>1.94571166585672</v>
      </c>
      <c r="K53" t="n">
        <v>1</v>
      </c>
      <c r="L53" t="n">
        <v>1</v>
      </c>
      <c r="M53" t="n">
        <v>494.5220769941438</v>
      </c>
      <c r="N53" t="n">
        <v>595.5154158468962</v>
      </c>
      <c r="O53" t="b">
        <v>0</v>
      </c>
      <c r="P53" t="n">
        <v>113.630991956375</v>
      </c>
      <c r="Q53" t="n">
        <v>1.94571166585672</v>
      </c>
      <c r="R53" t="n">
        <v>0.8862112588241211</v>
      </c>
      <c r="S53" t="n">
        <v>25.18546720909691</v>
      </c>
      <c r="T53" t="n">
        <v>35.2062357879209</v>
      </c>
      <c r="U53" t="n">
        <v>2.19553932144623</v>
      </c>
      <c r="V53" t="n">
        <v>4.006073251848697</v>
      </c>
      <c r="W53" t="n">
        <v>0</v>
      </c>
      <c r="X53" t="n">
        <v>0</v>
      </c>
      <c r="Y53" t="n">
        <v>0</v>
      </c>
      <c r="Z53" t="n">
        <v>-6.71993151994134</v>
      </c>
      <c r="AA53" t="n">
        <v>-6.719931519941341</v>
      </c>
      <c r="AB53" t="n">
        <v>28.963061892731</v>
      </c>
      <c r="AC53" t="n">
        <v>30.25626824774872</v>
      </c>
      <c r="AD53" t="n">
        <v>650</v>
      </c>
      <c r="AE53" t="b">
        <v>0</v>
      </c>
      <c r="AF53" t="b">
        <v>1</v>
      </c>
      <c r="AG53" t="n">
        <v>98.9303354762837</v>
      </c>
      <c r="AH53" t="n">
        <v>-0</v>
      </c>
      <c r="AI53" t="n">
        <v>140.7669751560607</v>
      </c>
      <c r="AJ53" t="n">
        <v>150.0000000165161</v>
      </c>
      <c r="AK53" t="n">
        <v>0.07730354983972884</v>
      </c>
      <c r="AL53" t="b">
        <v>0</v>
      </c>
      <c r="AM53" t="b">
        <v>0</v>
      </c>
      <c r="AN53" t="n">
        <v>800</v>
      </c>
      <c r="AO53" t="n">
        <v>940.7669751725767</v>
      </c>
      <c r="AP53" t="n">
        <v>0</v>
      </c>
      <c r="AQ53" t="n">
        <v>2.785509147417591</v>
      </c>
      <c r="AR53" t="n">
        <v>0</v>
      </c>
      <c r="AS53" t="n">
        <v>2.531834076618071</v>
      </c>
      <c r="AT53" t="n">
        <v>2.791123832325858</v>
      </c>
      <c r="AU53" t="n">
        <v>0</v>
      </c>
      <c r="AV53" t="n">
        <v>1</v>
      </c>
      <c r="AW53" t="n">
        <v>3</v>
      </c>
      <c r="AX53" t="n">
        <v>0</v>
      </c>
      <c r="AY53" t="n">
        <v>0</v>
      </c>
      <c r="AZ53" t="n">
        <v>0.3017624402294477</v>
      </c>
      <c r="BA53" t="n">
        <v>0.8180683836579947</v>
      </c>
      <c r="BB53" t="n">
        <v>0.107007957528173</v>
      </c>
      <c r="BC53" t="n">
        <v>0.2900955144124265</v>
      </c>
      <c r="BD53" t="n">
        <v>0.8180683836579947</v>
      </c>
    </row>
    <row r="54" spans="1:56">
      <c r="A54" t="n">
        <v>52</v>
      </c>
      <c r="B54" t="n">
        <v>7</v>
      </c>
      <c r="C54" t="n">
        <v>0.6534170191065272</v>
      </c>
      <c r="D54" t="n">
        <v>0</v>
      </c>
      <c r="E54" t="n">
        <v>0</v>
      </c>
      <c r="F54" t="n">
        <v>0</v>
      </c>
      <c r="G54" t="n">
        <v>52.60078383584833</v>
      </c>
      <c r="H54" t="n">
        <v>228.918611253612</v>
      </c>
      <c r="I54" t="n">
        <v>2.658496059512912</v>
      </c>
      <c r="J54" t="n">
        <v>2.658496059512912</v>
      </c>
      <c r="K54" t="n">
        <v>1</v>
      </c>
      <c r="L54" t="n">
        <v>1</v>
      </c>
      <c r="M54" t="n">
        <v>482.6309703470011</v>
      </c>
      <c r="N54" t="n">
        <v>833.7215821856548</v>
      </c>
      <c r="O54" t="b">
        <v>0</v>
      </c>
      <c r="P54" t="n">
        <v>110.8986604657631</v>
      </c>
      <c r="Q54" t="n">
        <v>2.658496059512912</v>
      </c>
      <c r="R54" t="n">
        <v>0.8780715970949801</v>
      </c>
      <c r="S54" t="n">
        <v>25.1924321288717</v>
      </c>
      <c r="T54" t="n">
        <v>34.67819062906618</v>
      </c>
      <c r="U54" t="n">
        <v>3.027652948015064</v>
      </c>
      <c r="V54" t="n">
        <v>4.228256399037868</v>
      </c>
      <c r="W54" t="n">
        <v>0</v>
      </c>
      <c r="X54" t="n">
        <v>0</v>
      </c>
      <c r="Y54" t="n">
        <v>0</v>
      </c>
      <c r="Z54" t="n">
        <v>-6.71993151994134</v>
      </c>
      <c r="AA54" t="n">
        <v>-6.719931519941341</v>
      </c>
      <c r="AB54" t="n">
        <v>28.96985455630493</v>
      </c>
      <c r="AC54" t="n">
        <v>30.31593972398988</v>
      </c>
      <c r="AD54" t="n">
        <v>833.7215821856548</v>
      </c>
      <c r="AE54" t="b">
        <v>0</v>
      </c>
      <c r="AF54" t="b">
        <v>1</v>
      </c>
      <c r="AG54" t="n">
        <v>98.92766883679167</v>
      </c>
      <c r="AH54" t="n">
        <v>-0</v>
      </c>
      <c r="AI54" t="n">
        <v>0.1793920828293095</v>
      </c>
      <c r="AJ54" t="n">
        <v>0</v>
      </c>
      <c r="AK54" t="n">
        <v>0.08930680836242233</v>
      </c>
      <c r="AL54" t="b">
        <v>0</v>
      </c>
      <c r="AM54" t="b">
        <v>0</v>
      </c>
      <c r="AN54" t="n">
        <v>833.7215821856547</v>
      </c>
      <c r="AO54" t="n">
        <v>833.9009742684841</v>
      </c>
      <c r="AP54" t="n">
        <v>0</v>
      </c>
      <c r="AQ54" t="n">
        <v>3.028304408862467</v>
      </c>
      <c r="AR54" t="n">
        <v>0</v>
      </c>
      <c r="AS54" t="n">
        <v>3.56115162906061</v>
      </c>
      <c r="AT54" t="n">
        <v>3.05400954943407</v>
      </c>
      <c r="AU54" t="n">
        <v>0</v>
      </c>
      <c r="AV54" t="n">
        <v>1</v>
      </c>
      <c r="AW54" t="n">
        <v>3</v>
      </c>
      <c r="AX54" t="n">
        <v>0</v>
      </c>
      <c r="AY54" t="n">
        <v>0</v>
      </c>
      <c r="AZ54" t="n">
        <v>0.8512802162451548</v>
      </c>
      <c r="BA54" t="n">
        <v>0.8375203273378523</v>
      </c>
      <c r="BB54" t="n">
        <v>0.3018724171082109</v>
      </c>
      <c r="BC54" t="n">
        <v>0.2969933749346698</v>
      </c>
      <c r="BD54" t="n">
        <v>0.8375203273378523</v>
      </c>
    </row>
    <row r="55" spans="1:56">
      <c r="A55" t="n">
        <v>53</v>
      </c>
      <c r="B55" t="n">
        <v>10</v>
      </c>
      <c r="C55" t="n">
        <v>0.878716247441832</v>
      </c>
      <c r="D55" t="n">
        <v>0</v>
      </c>
      <c r="E55" t="n">
        <v>0</v>
      </c>
      <c r="F55" t="n">
        <v>0</v>
      </c>
      <c r="G55" t="n">
        <v>75.14397690835476</v>
      </c>
      <c r="H55" t="n">
        <v>327.0265875051599</v>
      </c>
      <c r="I55" t="n">
        <v>4.905834705992807</v>
      </c>
      <c r="J55" t="n">
        <v>4.905834705992807</v>
      </c>
      <c r="K55" t="n">
        <v>1</v>
      </c>
      <c r="L55" t="n">
        <v>1</v>
      </c>
      <c r="M55" t="n">
        <v>623.4334744375657</v>
      </c>
      <c r="N55" t="n">
        <v>1191.030831693792</v>
      </c>
      <c r="O55" t="b">
        <v>0</v>
      </c>
      <c r="P55" t="n">
        <v>143.2521770306906</v>
      </c>
      <c r="Q55" t="n">
        <v>4.905834705992807</v>
      </c>
      <c r="R55" t="n">
        <v>0.8857540560906524</v>
      </c>
      <c r="S55" t="n">
        <v>25.20262928922499</v>
      </c>
      <c r="T55" t="n">
        <v>44.40666308098186</v>
      </c>
      <c r="U55" t="n">
        <v>5.538596941508919</v>
      </c>
      <c r="V55" t="n">
        <v>5.073281139551149</v>
      </c>
      <c r="W55" t="n">
        <v>0</v>
      </c>
      <c r="X55" t="n">
        <v>0</v>
      </c>
      <c r="Y55" t="n">
        <v>0</v>
      </c>
      <c r="Z55" t="n">
        <v>-6.71993151994134</v>
      </c>
      <c r="AA55" t="n">
        <v>-6.719931519941341</v>
      </c>
      <c r="AB55" t="n">
        <v>29.00758952645577</v>
      </c>
      <c r="AC55" t="n">
        <v>30.44242890720441</v>
      </c>
      <c r="AD55" t="n">
        <v>1191.030831693792</v>
      </c>
      <c r="AE55" t="b">
        <v>0</v>
      </c>
      <c r="AF55" t="b">
        <v>1</v>
      </c>
      <c r="AG55" t="n">
        <v>98.92500219729963</v>
      </c>
      <c r="AH55" t="n">
        <v>-0</v>
      </c>
      <c r="AI55" t="n">
        <v>0.001346384321728048</v>
      </c>
      <c r="AJ55" t="n">
        <v>0</v>
      </c>
      <c r="AK55" t="n">
        <v>0.1065824629619556</v>
      </c>
      <c r="AL55" t="b">
        <v>0</v>
      </c>
      <c r="AM55" t="b">
        <v>0</v>
      </c>
      <c r="AN55" t="n">
        <v>1191.030831693792</v>
      </c>
      <c r="AO55" t="n">
        <v>1191.032178078114</v>
      </c>
      <c r="AP55" t="n">
        <v>0</v>
      </c>
      <c r="AQ55" t="n">
        <v>5.538603202539187</v>
      </c>
      <c r="AR55" t="n">
        <v>0</v>
      </c>
      <c r="AS55" t="n">
        <v>6.43548314223233</v>
      </c>
      <c r="AT55" t="n">
        <v>5.748087328785849</v>
      </c>
      <c r="AU55" t="n">
        <v>0</v>
      </c>
      <c r="AV55" t="n">
        <v>1</v>
      </c>
      <c r="AW55" t="n">
        <v>3</v>
      </c>
      <c r="AX55" t="n">
        <v>0</v>
      </c>
      <c r="AY55" t="n">
        <v>0</v>
      </c>
      <c r="AZ55" t="n">
        <v>1.41276661307014</v>
      </c>
      <c r="BA55" t="n">
        <v>1.413338283826719</v>
      </c>
      <c r="BB55" t="n">
        <v>0.5009810684645886</v>
      </c>
      <c r="BC55" t="n">
        <v>0.5011843810075609</v>
      </c>
      <c r="BD55" t="n">
        <v>1.413338283826719</v>
      </c>
    </row>
    <row r="56" spans="1:56">
      <c r="A56" t="n">
        <v>54</v>
      </c>
      <c r="B56" t="n">
        <v>13</v>
      </c>
      <c r="C56" t="n">
        <v>0.8317179911261452</v>
      </c>
      <c r="D56" t="n">
        <v>0</v>
      </c>
      <c r="E56" t="n">
        <v>0</v>
      </c>
      <c r="F56" t="n">
        <v>0</v>
      </c>
      <c r="G56" t="n">
        <v>97.68716998086119</v>
      </c>
      <c r="H56" t="n">
        <v>425.1345637567079</v>
      </c>
      <c r="I56" t="n">
        <v>6.101164047131123</v>
      </c>
      <c r="J56" t="n">
        <v>6.101164047131123</v>
      </c>
      <c r="K56" t="n">
        <v>1</v>
      </c>
      <c r="L56" t="n">
        <v>1</v>
      </c>
      <c r="M56" t="n">
        <v>596.412251622633</v>
      </c>
      <c r="N56" t="n">
        <v>1548.34008120193</v>
      </c>
      <c r="O56" t="b">
        <v>0</v>
      </c>
      <c r="P56" t="n">
        <v>137.0432563471124</v>
      </c>
      <c r="Q56" t="n">
        <v>6.101164047131123</v>
      </c>
      <c r="R56" t="n">
        <v>0.8749792736188855</v>
      </c>
      <c r="S56" t="n">
        <v>25.22026090219568</v>
      </c>
      <c r="T56" t="n">
        <v>43.00510005734164</v>
      </c>
      <c r="U56" t="n">
        <v>6.972924080700688</v>
      </c>
      <c r="V56" t="n">
        <v>5.376528847261362</v>
      </c>
      <c r="W56" t="n">
        <v>0</v>
      </c>
      <c r="X56" t="n">
        <v>0</v>
      </c>
      <c r="Y56" t="n">
        <v>0</v>
      </c>
      <c r="Z56" t="n">
        <v>-6.71993151994134</v>
      </c>
      <c r="AA56" t="n">
        <v>-6.719931519941341</v>
      </c>
      <c r="AB56" t="n">
        <v>29.11393392952135</v>
      </c>
      <c r="AC56" t="n">
        <v>30.57541106887412</v>
      </c>
      <c r="AD56" t="n">
        <v>1548.34008120193</v>
      </c>
      <c r="AE56" t="b">
        <v>0</v>
      </c>
      <c r="AF56" t="b">
        <v>1</v>
      </c>
      <c r="AG56" t="n">
        <v>98.9223355578076</v>
      </c>
      <c r="AH56" t="n">
        <v>-0</v>
      </c>
      <c r="AI56" t="n">
        <v>0.001346384321728048</v>
      </c>
      <c r="AJ56" t="n">
        <v>0</v>
      </c>
      <c r="AK56" t="n">
        <v>0.1210551029306185</v>
      </c>
      <c r="AL56" t="b">
        <v>0</v>
      </c>
      <c r="AM56" t="b">
        <v>0</v>
      </c>
      <c r="AN56" t="n">
        <v>1548.34008120193</v>
      </c>
      <c r="AO56" t="n">
        <v>1548.341427586252</v>
      </c>
      <c r="AP56" t="n">
        <v>0</v>
      </c>
      <c r="AQ56" t="n">
        <v>6.972930144120329</v>
      </c>
      <c r="AR56" t="n">
        <v>0</v>
      </c>
      <c r="AS56" t="n">
        <v>7.940142395685479</v>
      </c>
      <c r="AT56" t="n">
        <v>7.118477090388486</v>
      </c>
      <c r="AU56" t="n">
        <v>0</v>
      </c>
      <c r="AV56" t="n">
        <v>1</v>
      </c>
      <c r="AW56" t="n">
        <v>3</v>
      </c>
      <c r="AX56" t="n">
        <v>0</v>
      </c>
      <c r="AY56" t="n">
        <v>0</v>
      </c>
      <c r="AZ56" t="n">
        <v>1.730540128115387</v>
      </c>
      <c r="BA56" t="n">
        <v>1.757171213353289</v>
      </c>
      <c r="BB56" t="n">
        <v>0.6136667120976551</v>
      </c>
      <c r="BC56" t="n">
        <v>0.6231110958830762</v>
      </c>
      <c r="BD56" t="n">
        <v>1.757171213353289</v>
      </c>
    </row>
    <row r="57" spans="1:56">
      <c r="A57" t="n">
        <v>55</v>
      </c>
      <c r="B57" t="n">
        <v>15</v>
      </c>
      <c r="C57" t="n">
        <v>-0.03892154527974423</v>
      </c>
      <c r="D57" t="n">
        <v>0</v>
      </c>
      <c r="E57" t="n">
        <v>0</v>
      </c>
      <c r="F57" t="n">
        <v>0</v>
      </c>
      <c r="G57" t="n">
        <v>112.7159653625321</v>
      </c>
      <c r="H57" t="n">
        <v>490.5398812577399</v>
      </c>
      <c r="I57" t="n">
        <v>0.7130793048760239</v>
      </c>
      <c r="J57" t="n">
        <v>0.7130793048760239</v>
      </c>
      <c r="K57" t="n">
        <v>2</v>
      </c>
      <c r="L57" t="n">
        <v>1</v>
      </c>
      <c r="M57" t="n">
        <v>60.41207870909673</v>
      </c>
      <c r="N57" t="n">
        <v>1786.546247540688</v>
      </c>
      <c r="O57" t="b">
        <v>0</v>
      </c>
      <c r="P57" t="n">
        <v>13.88145190925936</v>
      </c>
      <c r="Q57" t="n">
        <v>0.7130793048760239</v>
      </c>
      <c r="R57" t="n">
        <v>0.4937845562667146</v>
      </c>
      <c r="S57" t="n">
        <v>25.24425658226431</v>
      </c>
      <c r="T57" t="n">
        <v>7.718936153239046</v>
      </c>
      <c r="U57" t="n">
        <v>1.444110180900147</v>
      </c>
      <c r="V57" t="n">
        <v>3.907444689960803</v>
      </c>
      <c r="W57" t="n">
        <v>0</v>
      </c>
      <c r="X57" t="n">
        <v>0</v>
      </c>
      <c r="Y57" t="n">
        <v>0</v>
      </c>
      <c r="Z57" t="n">
        <v>-6.71993151994134</v>
      </c>
      <c r="AA57" t="n">
        <v>-6.719931519941341</v>
      </c>
      <c r="AB57" t="n">
        <v>29.26906864752855</v>
      </c>
      <c r="AC57" t="n">
        <v>30.70530497423761</v>
      </c>
      <c r="AD57" t="n">
        <v>1786.546247540688</v>
      </c>
      <c r="AE57" t="b">
        <v>0</v>
      </c>
      <c r="AF57" t="b">
        <v>1</v>
      </c>
      <c r="AG57" t="n">
        <v>98.91966891831557</v>
      </c>
      <c r="AH57" t="n">
        <v>-0</v>
      </c>
      <c r="AI57" t="n">
        <v>0</v>
      </c>
      <c r="AJ57" t="n">
        <v>0</v>
      </c>
      <c r="AK57" t="n">
        <v>0.136634548156872</v>
      </c>
      <c r="AL57" t="b">
        <v>0</v>
      </c>
      <c r="AM57" t="b">
        <v>0</v>
      </c>
      <c r="AN57" t="n">
        <v>924.1771362895818</v>
      </c>
      <c r="AO57" t="n">
        <v>1786.546247540688</v>
      </c>
      <c r="AP57" t="n">
        <v>0</v>
      </c>
      <c r="AQ57" t="n">
        <v>1.444110180900147</v>
      </c>
      <c r="AR57" t="n">
        <v>0</v>
      </c>
      <c r="AS57" t="n">
        <v>1.770757881833165</v>
      </c>
      <c r="AT57" t="n">
        <v>1.449931953450931</v>
      </c>
      <c r="AU57" t="n">
        <v>0</v>
      </c>
      <c r="AV57" t="n">
        <v>1</v>
      </c>
      <c r="AW57" t="n">
        <v>3</v>
      </c>
      <c r="AX57" t="n">
        <v>0</v>
      </c>
      <c r="AY57" t="n">
        <v>0</v>
      </c>
      <c r="AZ57" t="n">
        <v>0.5540814897291264</v>
      </c>
      <c r="BA57" t="n">
        <v>0.9064577172466798</v>
      </c>
      <c r="BB57" t="n">
        <v>0.196482797776286</v>
      </c>
      <c r="BC57" t="n">
        <v>0.3214392867769393</v>
      </c>
      <c r="BD57" t="n">
        <v>0.9064577172466798</v>
      </c>
    </row>
    <row r="58" spans="1:56">
      <c r="A58" t="n">
        <v>56</v>
      </c>
      <c r="B58" t="n">
        <v>14</v>
      </c>
      <c r="C58" t="n">
        <v>0.1573015233261663</v>
      </c>
      <c r="D58" t="n">
        <v>0</v>
      </c>
      <c r="E58" t="n">
        <v>0</v>
      </c>
      <c r="F58" t="n">
        <v>0</v>
      </c>
      <c r="G58" t="n">
        <v>105.2015676716967</v>
      </c>
      <c r="H58" t="n">
        <v>457.8372225072239</v>
      </c>
      <c r="I58" t="n">
        <v>1.991731042440803</v>
      </c>
      <c r="J58" t="n">
        <v>1.991731042440803</v>
      </c>
      <c r="K58" t="n">
        <v>2</v>
      </c>
      <c r="L58" t="n">
        <v>1</v>
      </c>
      <c r="M58" t="n">
        <v>180.7922720524123</v>
      </c>
      <c r="N58" t="n">
        <v>1667.44316437131</v>
      </c>
      <c r="O58" t="b">
        <v>0</v>
      </c>
      <c r="P58" t="n">
        <v>41.54234192380797</v>
      </c>
      <c r="Q58" t="n">
        <v>1.991731042440803</v>
      </c>
      <c r="R58" t="n">
        <v>0.7325194069842761</v>
      </c>
      <c r="S58" t="n">
        <v>25.25561222095049</v>
      </c>
      <c r="T58" t="n">
        <v>15.57155196309604</v>
      </c>
      <c r="U58" t="n">
        <v>2.719014709303882</v>
      </c>
      <c r="V58" t="n">
        <v>4.165087953264091</v>
      </c>
      <c r="W58" t="n">
        <v>0</v>
      </c>
      <c r="X58" t="n">
        <v>0</v>
      </c>
      <c r="Y58" t="n">
        <v>0</v>
      </c>
      <c r="Z58" t="n">
        <v>-6.71993151994134</v>
      </c>
      <c r="AA58" t="n">
        <v>-6.719931519941341</v>
      </c>
      <c r="AB58" t="n">
        <v>29.35533756439546</v>
      </c>
      <c r="AC58" t="n">
        <v>30.83867830840651</v>
      </c>
      <c r="AD58" t="n">
        <v>1667.44316437131</v>
      </c>
      <c r="AE58" t="b">
        <v>0</v>
      </c>
      <c r="AF58" t="b">
        <v>1</v>
      </c>
      <c r="AG58" t="n">
        <v>98.91700227882353</v>
      </c>
      <c r="AH58" t="n">
        <v>-0</v>
      </c>
      <c r="AI58" t="n">
        <v>0</v>
      </c>
      <c r="AJ58" t="n">
        <v>0</v>
      </c>
      <c r="AK58" t="n">
        <v>0.1509597137666193</v>
      </c>
      <c r="AL58" t="b">
        <v>0</v>
      </c>
      <c r="AM58" t="b">
        <v>0</v>
      </c>
      <c r="AN58" t="n">
        <v>862.5653272036097</v>
      </c>
      <c r="AO58" t="n">
        <v>1667.44316437131</v>
      </c>
      <c r="AP58" t="n">
        <v>0</v>
      </c>
      <c r="AQ58" t="n">
        <v>2.719014709303882</v>
      </c>
      <c r="AR58" t="n">
        <v>0</v>
      </c>
      <c r="AS58" t="n">
        <v>2.842933007154523</v>
      </c>
      <c r="AT58" t="n">
        <v>2.742085718655027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0.7274474645135166</v>
      </c>
      <c r="BA58" t="n">
        <v>1.062015983687159</v>
      </c>
      <c r="BB58" t="n">
        <v>0.2579600937991194</v>
      </c>
      <c r="BC58" t="n">
        <v>0.3766018578108811</v>
      </c>
      <c r="BD58" t="n">
        <v>1.062015983687159</v>
      </c>
    </row>
    <row r="59" spans="1:56">
      <c r="A59" t="n">
        <v>57</v>
      </c>
      <c r="B59" t="n">
        <v>17</v>
      </c>
      <c r="C59" t="n">
        <v>1.076382118641746</v>
      </c>
      <c r="D59" t="n">
        <v>0</v>
      </c>
      <c r="E59" t="n">
        <v>0</v>
      </c>
      <c r="F59" t="n">
        <v>0</v>
      </c>
      <c r="G59" t="n">
        <v>127.7447607442031</v>
      </c>
      <c r="H59" t="n">
        <v>555.9451987587719</v>
      </c>
      <c r="I59" t="n">
        <v>10.04029713265928</v>
      </c>
      <c r="J59" t="n">
        <v>10.04029713265928</v>
      </c>
      <c r="K59" t="n">
        <v>2</v>
      </c>
      <c r="L59" t="n">
        <v>1</v>
      </c>
      <c r="M59" t="n">
        <v>750.5417409519654</v>
      </c>
      <c r="N59" t="n">
        <v>2024.752413879447</v>
      </c>
      <c r="O59" t="b">
        <v>0</v>
      </c>
      <c r="P59" t="n">
        <v>172.4590397408008</v>
      </c>
      <c r="Q59" t="n">
        <v>10.04029713265928</v>
      </c>
      <c r="R59" t="n">
        <v>0.8810540076668332</v>
      </c>
      <c r="S59" t="n">
        <v>25.27237173076781</v>
      </c>
      <c r="T59" t="n">
        <v>53.74567122579023</v>
      </c>
      <c r="U59" t="n">
        <v>11.39577942474552</v>
      </c>
      <c r="V59" t="n">
        <v>6.392832197563749</v>
      </c>
      <c r="W59" t="n">
        <v>0</v>
      </c>
      <c r="X59" t="n">
        <v>0</v>
      </c>
      <c r="Y59" t="n">
        <v>0</v>
      </c>
      <c r="Z59" t="n">
        <v>-6.71993151994134</v>
      </c>
      <c r="AA59" t="n">
        <v>-6.719931519941341</v>
      </c>
      <c r="AB59" t="n">
        <v>29.43620629817327</v>
      </c>
      <c r="AC59" t="n">
        <v>30.99513761597618</v>
      </c>
      <c r="AD59" t="n">
        <v>2024.752413879447</v>
      </c>
      <c r="AE59" t="b">
        <v>0</v>
      </c>
      <c r="AF59" t="b">
        <v>1</v>
      </c>
      <c r="AG59" t="n">
        <v>98.9143356393315</v>
      </c>
      <c r="AH59" t="n">
        <v>-0</v>
      </c>
      <c r="AI59" t="n">
        <v>-1.110413109914837</v>
      </c>
      <c r="AJ59" t="n">
        <v>0</v>
      </c>
      <c r="AK59" t="n">
        <v>0.1482189283484603</v>
      </c>
      <c r="AL59" t="b">
        <v>0</v>
      </c>
      <c r="AM59" t="b">
        <v>0</v>
      </c>
      <c r="AN59" t="n">
        <v>1047.400754461526</v>
      </c>
      <c r="AO59" t="n">
        <v>2023.642000769532</v>
      </c>
      <c r="AP59" t="n">
        <v>0</v>
      </c>
      <c r="AQ59" t="n">
        <v>11.38952976044869</v>
      </c>
      <c r="AR59" t="n">
        <v>0</v>
      </c>
      <c r="AS59" t="n">
        <v>11.43510255318261</v>
      </c>
      <c r="AT59" t="n">
        <v>11.46727074216383</v>
      </c>
      <c r="AU59" t="n">
        <v>0</v>
      </c>
      <c r="AV59" t="n">
        <v>1</v>
      </c>
      <c r="AW59" t="n">
        <v>0</v>
      </c>
      <c r="AX59" t="n">
        <v>0</v>
      </c>
      <c r="AY59" t="n">
        <v>0</v>
      </c>
      <c r="AZ59" t="n">
        <v>2.350506622276321</v>
      </c>
      <c r="BA59" t="n">
        <v>2.700428409757146</v>
      </c>
      <c r="BB59" t="n">
        <v>0.833512986622809</v>
      </c>
      <c r="BC59" t="n">
        <v>0.9575998587789629</v>
      </c>
      <c r="BD59" t="n">
        <v>2.700428409757146</v>
      </c>
    </row>
    <row r="60" spans="1:56">
      <c r="A60" t="n">
        <v>58</v>
      </c>
      <c r="B60" t="n">
        <v>20</v>
      </c>
      <c r="C60" t="n">
        <v>0.5371700021068522</v>
      </c>
      <c r="D60" t="n">
        <v>0</v>
      </c>
      <c r="E60" t="n">
        <v>0</v>
      </c>
      <c r="F60" t="n">
        <v>0</v>
      </c>
      <c r="G60" t="n">
        <v>150.2879538167095</v>
      </c>
      <c r="H60" t="n">
        <v>654.0531750103198</v>
      </c>
      <c r="I60" t="n">
        <v>6.614769899080876</v>
      </c>
      <c r="J60" t="n">
        <v>6.614769899080876</v>
      </c>
      <c r="K60" t="n">
        <v>2</v>
      </c>
      <c r="L60" t="n">
        <v>2</v>
      </c>
      <c r="M60" t="n">
        <v>420.3024793875988</v>
      </c>
      <c r="N60" t="n">
        <v>1232.236181719443</v>
      </c>
      <c r="O60" t="b">
        <v>1</v>
      </c>
      <c r="P60" t="n">
        <v>96.57685647692986</v>
      </c>
      <c r="Q60" t="n">
        <v>6.614769899080876</v>
      </c>
      <c r="R60" t="n">
        <v>0.8995466124842383</v>
      </c>
      <c r="S60" t="n">
        <v>25.30994117080262</v>
      </c>
      <c r="T60" t="n">
        <v>56.98604206939035</v>
      </c>
      <c r="U60" t="n">
        <v>7.353448734372037</v>
      </c>
      <c r="V60" t="n">
        <v>5.724440966985966</v>
      </c>
      <c r="W60" t="n">
        <v>0</v>
      </c>
      <c r="X60" t="n">
        <v>0</v>
      </c>
      <c r="Y60" t="n">
        <v>0</v>
      </c>
      <c r="Z60" t="n">
        <v>-6.71993151994134</v>
      </c>
      <c r="AA60" t="n">
        <v>-6.719931519941341</v>
      </c>
      <c r="AB60" t="n">
        <v>29.53196044875647</v>
      </c>
      <c r="AC60" t="n">
        <v>31.1347253804782</v>
      </c>
      <c r="AD60" t="n">
        <v>1232.236181719443</v>
      </c>
      <c r="AE60" t="b">
        <v>0</v>
      </c>
      <c r="AF60" t="b">
        <v>1</v>
      </c>
      <c r="AG60" t="n">
        <v>98.91166899983946</v>
      </c>
      <c r="AH60" t="n">
        <v>-0</v>
      </c>
      <c r="AI60" t="n">
        <v>-0.01967476255374527</v>
      </c>
      <c r="AJ60" t="n">
        <v>0</v>
      </c>
      <c r="AK60" t="n">
        <v>0.1437573894004282</v>
      </c>
      <c r="AL60" t="b">
        <v>0</v>
      </c>
      <c r="AM60" t="b">
        <v>0</v>
      </c>
      <c r="AN60" t="n">
        <v>1232.236181719442</v>
      </c>
      <c r="AO60" t="n">
        <v>1232.216506956889</v>
      </c>
      <c r="AP60" t="n">
        <v>0</v>
      </c>
      <c r="AQ60" t="n">
        <v>7.353331323960019</v>
      </c>
      <c r="AR60" t="n">
        <v>0</v>
      </c>
      <c r="AS60" t="n">
        <v>8.082503639441244</v>
      </c>
      <c r="AT60" t="n">
        <v>7.536565761791704</v>
      </c>
      <c r="AU60" t="n">
        <v>0</v>
      </c>
      <c r="AV60" t="n">
        <v>1</v>
      </c>
      <c r="AW60" t="n">
        <v>3</v>
      </c>
      <c r="AX60" t="n">
        <v>0</v>
      </c>
      <c r="AY60" t="n">
        <v>0</v>
      </c>
      <c r="AZ60" t="n">
        <v>1.708756377047636</v>
      </c>
      <c r="BA60" t="n">
        <v>1.743980366814102</v>
      </c>
      <c r="BB60" t="n">
        <v>0.6059419776764666</v>
      </c>
      <c r="BC60" t="n">
        <v>0.6184334851982455</v>
      </c>
      <c r="BD60" t="n">
        <v>1.743980366814102</v>
      </c>
    </row>
    <row r="61" spans="1:56">
      <c r="A61" t="n">
        <v>59</v>
      </c>
      <c r="B61" t="n">
        <v>22</v>
      </c>
      <c r="C61" t="n">
        <v>0.941604539597511</v>
      </c>
      <c r="D61" t="n">
        <v>0</v>
      </c>
      <c r="E61" t="n">
        <v>0</v>
      </c>
      <c r="F61" t="n">
        <v>0</v>
      </c>
      <c r="G61" t="n">
        <v>165.3167491983805</v>
      </c>
      <c r="H61" t="n">
        <v>719.4584925113519</v>
      </c>
      <c r="I61" t="n">
        <v>11.63171881214694</v>
      </c>
      <c r="J61" t="n">
        <v>11.63171881214694</v>
      </c>
      <c r="K61" t="n">
        <v>2</v>
      </c>
      <c r="L61" t="n">
        <v>2</v>
      </c>
      <c r="M61" t="n">
        <v>671.8903757489243</v>
      </c>
      <c r="N61" t="n">
        <v>1355.459799891387</v>
      </c>
      <c r="O61" t="b">
        <v>0</v>
      </c>
      <c r="P61" t="n">
        <v>154.386575309955</v>
      </c>
      <c r="Q61" t="n">
        <v>11.63171881214694</v>
      </c>
      <c r="R61" t="n">
        <v>0.9169054443821006</v>
      </c>
      <c r="S61" t="n">
        <v>25.3308446064053</v>
      </c>
      <c r="T61" t="n">
        <v>89.37253643864321</v>
      </c>
      <c r="U61" t="n">
        <v>12.68584332595551</v>
      </c>
      <c r="V61" t="n">
        <v>7.426371199813588</v>
      </c>
      <c r="W61" t="n">
        <v>0</v>
      </c>
      <c r="X61" t="n">
        <v>0</v>
      </c>
      <c r="Y61" t="n">
        <v>0</v>
      </c>
      <c r="Z61" t="n">
        <v>-6.71993151994134</v>
      </c>
      <c r="AA61" t="n">
        <v>-6.719931519941341</v>
      </c>
      <c r="AB61" t="n">
        <v>29.65832309410126</v>
      </c>
      <c r="AC61" t="n">
        <v>31.28296701139177</v>
      </c>
      <c r="AD61" t="n">
        <v>1355.459799891387</v>
      </c>
      <c r="AE61" t="b">
        <v>0</v>
      </c>
      <c r="AF61" t="b">
        <v>1</v>
      </c>
      <c r="AG61" t="n">
        <v>98.90900236034743</v>
      </c>
      <c r="AH61" t="n">
        <v>-0</v>
      </c>
      <c r="AI61" t="n">
        <v>0.001346384321728048</v>
      </c>
      <c r="AJ61" t="n">
        <v>0</v>
      </c>
      <c r="AK61" t="n">
        <v>0.1424753705953379</v>
      </c>
      <c r="AL61" t="b">
        <v>0</v>
      </c>
      <c r="AM61" t="b">
        <v>0</v>
      </c>
      <c r="AN61" t="n">
        <v>1355.459799891387</v>
      </c>
      <c r="AO61" t="n">
        <v>1355.461146275709</v>
      </c>
      <c r="AP61" t="n">
        <v>0</v>
      </c>
      <c r="AQ61" t="n">
        <v>12.6858559268608</v>
      </c>
      <c r="AR61" t="n">
        <v>0</v>
      </c>
      <c r="AS61" t="n">
        <v>13.46848747405141</v>
      </c>
      <c r="AT61" t="n">
        <v>12.76220648315992</v>
      </c>
      <c r="AU61" t="n">
        <v>0</v>
      </c>
      <c r="AV61" t="n">
        <v>1</v>
      </c>
      <c r="AW61" t="n">
        <v>3</v>
      </c>
      <c r="AX61" t="n">
        <v>0</v>
      </c>
      <c r="AY61" t="n">
        <v>0</v>
      </c>
      <c r="AZ61" t="n">
        <v>2.699155336893969</v>
      </c>
      <c r="BA61" t="n">
        <v>2.743615732382581</v>
      </c>
      <c r="BB61" t="n">
        <v>0.957147282586514</v>
      </c>
      <c r="BC61" t="n">
        <v>0.9729145302946862</v>
      </c>
      <c r="BD61" t="n">
        <v>2.743615732382581</v>
      </c>
    </row>
    <row r="62" spans="1:56">
      <c r="A62" t="n">
        <v>60</v>
      </c>
      <c r="B62" t="n">
        <v>27</v>
      </c>
      <c r="C62" t="n">
        <v>1.529745172836434</v>
      </c>
      <c r="D62" t="n">
        <v>0</v>
      </c>
      <c r="E62" t="n">
        <v>0</v>
      </c>
      <c r="F62" t="n">
        <v>0</v>
      </c>
      <c r="G62" t="n">
        <v>202.8887376525578</v>
      </c>
      <c r="H62" t="n">
        <v>882.9717862639318</v>
      </c>
      <c r="I62" t="n">
        <v>22.10261694046601</v>
      </c>
      <c r="J62" t="n">
        <v>22.10261694046601</v>
      </c>
      <c r="K62" t="n">
        <v>2</v>
      </c>
      <c r="L62" t="n">
        <v>2</v>
      </c>
      <c r="M62" t="n">
        <v>1040.296503997933</v>
      </c>
      <c r="N62" t="n">
        <v>1663.518845321247</v>
      </c>
      <c r="O62" t="b">
        <v>0</v>
      </c>
      <c r="P62" t="n">
        <v>239.0387187495251</v>
      </c>
      <c r="Q62" t="n">
        <v>22.10261694046601</v>
      </c>
      <c r="R62" t="n">
        <v>0.9265543448630402</v>
      </c>
      <c r="S62" t="n">
        <v>25.36125029247124</v>
      </c>
      <c r="T62" t="n">
        <v>136.9356277113138</v>
      </c>
      <c r="U62" t="n">
        <v>23.85463633407616</v>
      </c>
      <c r="V62" t="n">
        <v>10.05732688884828</v>
      </c>
      <c r="W62" t="n">
        <v>0</v>
      </c>
      <c r="X62" t="n">
        <v>0</v>
      </c>
      <c r="Y62" t="n">
        <v>0</v>
      </c>
      <c r="Z62" t="n">
        <v>-6.71993151994134</v>
      </c>
      <c r="AA62" t="n">
        <v>-6.719931519941341</v>
      </c>
      <c r="AB62" t="n">
        <v>29.80649906326633</v>
      </c>
      <c r="AC62" t="n">
        <v>31.43457166142552</v>
      </c>
      <c r="AD62" t="n">
        <v>1663.518845321247</v>
      </c>
      <c r="AE62" t="b">
        <v>0</v>
      </c>
      <c r="AF62" t="b">
        <v>1</v>
      </c>
      <c r="AG62" t="n">
        <v>98.9063357208554</v>
      </c>
      <c r="AH62" t="n">
        <v>-0</v>
      </c>
      <c r="AI62" t="n">
        <v>0.01466614649829741</v>
      </c>
      <c r="AJ62" t="n">
        <v>0</v>
      </c>
      <c r="AK62" t="n">
        <v>0.140976795343685</v>
      </c>
      <c r="AL62" t="b">
        <v>0</v>
      </c>
      <c r="AM62" t="b">
        <v>0</v>
      </c>
      <c r="AN62" t="n">
        <v>1663.518845321247</v>
      </c>
      <c r="AO62" t="n">
        <v>1663.533511467746</v>
      </c>
      <c r="AP62" t="n">
        <v>0</v>
      </c>
      <c r="AQ62" t="n">
        <v>23.8548466446429</v>
      </c>
      <c r="AR62" t="n">
        <v>0</v>
      </c>
      <c r="AS62" t="n">
        <v>24.76861069839889</v>
      </c>
      <c r="AT62" t="n">
        <v>23.86537812440527</v>
      </c>
      <c r="AU62" t="n">
        <v>0</v>
      </c>
      <c r="AV62" t="n">
        <v>1</v>
      </c>
      <c r="AW62" t="n">
        <v>3</v>
      </c>
      <c r="AX62" t="n">
        <v>0</v>
      </c>
      <c r="AY62" t="n">
        <v>0</v>
      </c>
      <c r="AZ62" t="n">
        <v>4.849144794495126</v>
      </c>
      <c r="BA62" t="n">
        <v>4.963737046580408</v>
      </c>
      <c r="BB62" t="n">
        <v>1.719554891664939</v>
      </c>
      <c r="BC62" t="n">
        <v>1.760192522655609</v>
      </c>
      <c r="BD62" t="n">
        <v>4.963737046580408</v>
      </c>
    </row>
    <row r="63" spans="1:56">
      <c r="A63" t="n">
        <v>61</v>
      </c>
      <c r="B63" t="n">
        <v>31</v>
      </c>
      <c r="C63" t="n">
        <v>0.4394147690567478</v>
      </c>
      <c r="D63" t="n">
        <v>0</v>
      </c>
      <c r="E63" t="n">
        <v>0</v>
      </c>
      <c r="F63" t="n">
        <v>0</v>
      </c>
      <c r="G63" t="n">
        <v>232.9463284158998</v>
      </c>
      <c r="H63" t="n">
        <v>1013.782421265996</v>
      </c>
      <c r="I63" t="n">
        <v>9.074626163302636</v>
      </c>
      <c r="J63" t="n">
        <v>9.074626163302636</v>
      </c>
      <c r="K63" t="n">
        <v>2</v>
      </c>
      <c r="L63" t="n">
        <v>3</v>
      </c>
      <c r="M63" t="n">
        <v>372.0011267201609</v>
      </c>
      <c r="N63" t="n">
        <v>1195.249474672609</v>
      </c>
      <c r="O63" t="b">
        <v>1</v>
      </c>
      <c r="P63" t="n">
        <v>85.47820007356637</v>
      </c>
      <c r="Q63" t="n">
        <v>9.074626163302636</v>
      </c>
      <c r="R63" t="n">
        <v>0.9146520472198295</v>
      </c>
      <c r="S63" t="n">
        <v>25.41231821004883</v>
      </c>
      <c r="T63" t="n">
        <v>79.26576451259699</v>
      </c>
      <c r="U63" t="n">
        <v>9.921397093994171</v>
      </c>
      <c r="V63" t="n">
        <v>6.765170726705236</v>
      </c>
      <c r="W63" t="n">
        <v>0</v>
      </c>
      <c r="X63" t="n">
        <v>0</v>
      </c>
      <c r="Y63" t="n">
        <v>0</v>
      </c>
      <c r="Z63" t="n">
        <v>-6.71993151994134</v>
      </c>
      <c r="AA63" t="n">
        <v>-6.719931519941341</v>
      </c>
      <c r="AB63" t="n">
        <v>29.88088268116129</v>
      </c>
      <c r="AC63" t="n">
        <v>31.56201723272556</v>
      </c>
      <c r="AD63" t="n">
        <v>1195.249474672609</v>
      </c>
      <c r="AE63" t="b">
        <v>0</v>
      </c>
      <c r="AF63" t="b">
        <v>1</v>
      </c>
      <c r="AG63" t="n">
        <v>98.90366908136336</v>
      </c>
      <c r="AH63" t="n">
        <v>-0</v>
      </c>
      <c r="AI63" t="n">
        <v>0.0217546304967825</v>
      </c>
      <c r="AJ63" t="n">
        <v>0</v>
      </c>
      <c r="AK63" t="n">
        <v>0.137725497461355</v>
      </c>
      <c r="AL63" t="b">
        <v>0</v>
      </c>
      <c r="AM63" t="b">
        <v>0</v>
      </c>
      <c r="AN63" t="n">
        <v>1909.966081665136</v>
      </c>
      <c r="AO63" t="n">
        <v>1195.271229303106</v>
      </c>
      <c r="AP63" t="n">
        <v>0</v>
      </c>
      <c r="AQ63" t="n">
        <v>9.921577672469516</v>
      </c>
      <c r="AR63" t="n">
        <v>0</v>
      </c>
      <c r="AS63" t="n">
        <v>11.51092816399356</v>
      </c>
      <c r="AT63" t="n">
        <v>10.01157668656655</v>
      </c>
      <c r="AU63" t="n">
        <v>0</v>
      </c>
      <c r="AV63" t="n">
        <v>1</v>
      </c>
      <c r="AW63" t="n">
        <v>3</v>
      </c>
      <c r="AX63" t="n">
        <v>0</v>
      </c>
      <c r="AY63" t="n">
        <v>0</v>
      </c>
      <c r="AZ63" t="n">
        <v>2.41398930645739</v>
      </c>
      <c r="BA63" t="n">
        <v>2.201470393015449</v>
      </c>
      <c r="BB63" t="n">
        <v>0.8560245767579397</v>
      </c>
      <c r="BC63" t="n">
        <v>0.7806641827054578</v>
      </c>
      <c r="BD63" t="n">
        <v>2.201470393015449</v>
      </c>
    </row>
    <row r="64" spans="1:56">
      <c r="A64" t="n">
        <v>62</v>
      </c>
      <c r="B64" t="n">
        <v>31</v>
      </c>
      <c r="C64" t="n">
        <v>0.04592908426991027</v>
      </c>
      <c r="D64" t="n">
        <v>0</v>
      </c>
      <c r="E64" t="n">
        <v>0</v>
      </c>
      <c r="F64" t="n">
        <v>0</v>
      </c>
      <c r="G64" t="n">
        <v>232.9463284158998</v>
      </c>
      <c r="H64" t="n">
        <v>1013.782421265996</v>
      </c>
      <c r="I64" t="n">
        <v>3.148929039763152</v>
      </c>
      <c r="J64" t="n">
        <v>3.148929039763152</v>
      </c>
      <c r="K64" t="n">
        <v>2</v>
      </c>
      <c r="L64" t="n">
        <v>3</v>
      </c>
      <c r="M64" t="n">
        <v>129.0857749590649</v>
      </c>
      <c r="N64" t="n">
        <v>1195.249474672609</v>
      </c>
      <c r="O64" t="b">
        <v>0</v>
      </c>
      <c r="P64" t="n">
        <v>29.66125343728514</v>
      </c>
      <c r="Q64" t="n">
        <v>3.148929039763152</v>
      </c>
      <c r="R64" t="n">
        <v>0.8526885956446022</v>
      </c>
      <c r="S64" t="n">
        <v>25.43668286099074</v>
      </c>
      <c r="T64" t="n">
        <v>29.50429488828827</v>
      </c>
      <c r="U64" t="n">
        <v>3.692941427676389</v>
      </c>
      <c r="V64" t="n">
        <v>4.34631911450953</v>
      </c>
      <c r="W64" t="n">
        <v>0</v>
      </c>
      <c r="X64" t="n">
        <v>0</v>
      </c>
      <c r="Y64" t="n">
        <v>0</v>
      </c>
      <c r="Z64" t="n">
        <v>-6.71993151994134</v>
      </c>
      <c r="AA64" t="n">
        <v>-6.719931519941341</v>
      </c>
      <c r="AB64" t="n">
        <v>29.99545192239453</v>
      </c>
      <c r="AC64" t="n">
        <v>31.68707711095418</v>
      </c>
      <c r="AD64" t="n">
        <v>1195.249474672609</v>
      </c>
      <c r="AE64" t="b">
        <v>0</v>
      </c>
      <c r="AF64" t="b">
        <v>1</v>
      </c>
      <c r="AG64" t="n">
        <v>98.90100244187133</v>
      </c>
      <c r="AH64" t="n">
        <v>-0</v>
      </c>
      <c r="AI64" t="n">
        <v>0</v>
      </c>
      <c r="AJ64" t="n">
        <v>0</v>
      </c>
      <c r="AK64" t="n">
        <v>0.1376996514975425</v>
      </c>
      <c r="AL64" t="b">
        <v>0</v>
      </c>
      <c r="AM64" t="b">
        <v>0</v>
      </c>
      <c r="AN64" t="n">
        <v>1909.966081665136</v>
      </c>
      <c r="AO64" t="n">
        <v>1195.249474672609</v>
      </c>
      <c r="AP64" t="n">
        <v>0</v>
      </c>
      <c r="AQ64" t="n">
        <v>3.692941427676389</v>
      </c>
      <c r="AR64" t="n">
        <v>0</v>
      </c>
      <c r="AS64" t="n">
        <v>5.345262863603188</v>
      </c>
      <c r="AT64" t="n">
        <v>3.693550855894778</v>
      </c>
      <c r="AU64" t="n">
        <v>0</v>
      </c>
      <c r="AV64" t="n">
        <v>1</v>
      </c>
      <c r="AW64" t="n">
        <v>3</v>
      </c>
      <c r="AX64" t="n">
        <v>0</v>
      </c>
      <c r="AY64" t="n">
        <v>0</v>
      </c>
      <c r="AZ64" t="n">
        <v>1.399560712655953</v>
      </c>
      <c r="BA64" t="n">
        <v>1.043580307741607</v>
      </c>
      <c r="BB64" t="n">
        <v>0.4962981250553024</v>
      </c>
      <c r="BC64" t="n">
        <v>0.3700643763438042</v>
      </c>
      <c r="BD64" t="n">
        <v>1.043580307741607</v>
      </c>
    </row>
    <row r="65" spans="1:56">
      <c r="A65" t="n">
        <v>63</v>
      </c>
      <c r="B65" t="n">
        <v>32</v>
      </c>
      <c r="C65" t="n">
        <v>0.2102022271969544</v>
      </c>
      <c r="D65" t="n">
        <v>0</v>
      </c>
      <c r="E65" t="n">
        <v>0</v>
      </c>
      <c r="F65" t="n">
        <v>0</v>
      </c>
      <c r="G65" t="n">
        <v>240.4607261067352</v>
      </c>
      <c r="H65" t="n">
        <v>1046.485080016512</v>
      </c>
      <c r="I65" t="n">
        <v>5.836409317424512</v>
      </c>
      <c r="J65" t="n">
        <v>5.836409317424512</v>
      </c>
      <c r="K65" t="n">
        <v>2</v>
      </c>
      <c r="L65" t="n">
        <v>3</v>
      </c>
      <c r="M65" t="n">
        <v>231.7784050182209</v>
      </c>
      <c r="N65" t="n">
        <v>1233.805909339467</v>
      </c>
      <c r="O65" t="b">
        <v>0</v>
      </c>
      <c r="P65" t="n">
        <v>53.25790556484855</v>
      </c>
      <c r="Q65" t="n">
        <v>5.836409317424512</v>
      </c>
      <c r="R65" t="n">
        <v>0.8930439118833484</v>
      </c>
      <c r="S65" t="n">
        <v>25.45127562591558</v>
      </c>
      <c r="T65" t="n">
        <v>50.5821708368949</v>
      </c>
      <c r="U65" t="n">
        <v>6.5354113496122</v>
      </c>
      <c r="V65" t="n">
        <v>5.41007112116246</v>
      </c>
      <c r="W65" t="n">
        <v>0</v>
      </c>
      <c r="X65" t="n">
        <v>0</v>
      </c>
      <c r="Y65" t="n">
        <v>0</v>
      </c>
      <c r="Z65" t="n">
        <v>-6.71993151994134</v>
      </c>
      <c r="AA65" t="n">
        <v>-6.719931519941341</v>
      </c>
      <c r="AB65" t="n">
        <v>30.15835311748868</v>
      </c>
      <c r="AC65" t="n">
        <v>31.8257084873707</v>
      </c>
      <c r="AD65" t="n">
        <v>1233.805909339467</v>
      </c>
      <c r="AE65" t="b">
        <v>0</v>
      </c>
      <c r="AF65" t="b">
        <v>1</v>
      </c>
      <c r="AG65" t="n">
        <v>98.89833580237929</v>
      </c>
      <c r="AH65" t="n">
        <v>-0</v>
      </c>
      <c r="AI65" t="n">
        <v>0</v>
      </c>
      <c r="AJ65" t="n">
        <v>0</v>
      </c>
      <c r="AK65" t="n">
        <v>0.135680136843368</v>
      </c>
      <c r="AL65" t="b">
        <v>0</v>
      </c>
      <c r="AM65" t="b">
        <v>0</v>
      </c>
      <c r="AN65" t="n">
        <v>1971.577890751108</v>
      </c>
      <c r="AO65" t="n">
        <v>1233.805909339467</v>
      </c>
      <c r="AP65" t="n">
        <v>0</v>
      </c>
      <c r="AQ65" t="n">
        <v>6.5354113496122</v>
      </c>
      <c r="AR65" t="n">
        <v>0</v>
      </c>
      <c r="AS65" t="n">
        <v>8.218968451667688</v>
      </c>
      <c r="AT65" t="n">
        <v>6.536021466126329</v>
      </c>
      <c r="AU65" t="n">
        <v>0</v>
      </c>
      <c r="AV65" t="n">
        <v>1</v>
      </c>
      <c r="AW65" t="n">
        <v>3</v>
      </c>
      <c r="AX65" t="n">
        <v>0</v>
      </c>
      <c r="AY65" t="n">
        <v>0</v>
      </c>
      <c r="AZ65" t="n">
        <v>1.884767118433749</v>
      </c>
      <c r="BA65" t="n">
        <v>1.556944908799925</v>
      </c>
      <c r="BB65" t="n">
        <v>0.6683571341963649</v>
      </c>
      <c r="BC65" t="n">
        <v>0.5521087762987634</v>
      </c>
      <c r="BD65" t="n">
        <v>1.556944908799925</v>
      </c>
    </row>
    <row r="66" spans="1:56">
      <c r="A66" t="n">
        <v>64</v>
      </c>
      <c r="B66" t="n">
        <v>32</v>
      </c>
      <c r="C66" t="n">
        <v>-0.05340465972439112</v>
      </c>
      <c r="D66" t="n">
        <v>0</v>
      </c>
      <c r="E66" t="n">
        <v>0</v>
      </c>
      <c r="F66" t="n">
        <v>0</v>
      </c>
      <c r="G66" t="n">
        <v>240.4607261067352</v>
      </c>
      <c r="H66" t="n">
        <v>1046.485080016512</v>
      </c>
      <c r="I66" t="n">
        <v>1.738564107131531</v>
      </c>
      <c r="J66" t="n">
        <v>1.738564107131531</v>
      </c>
      <c r="K66" t="n">
        <v>2</v>
      </c>
      <c r="L66" t="n">
        <v>3</v>
      </c>
      <c r="M66" t="n">
        <v>69.04272710446091</v>
      </c>
      <c r="N66" t="n">
        <v>1233.805909339467</v>
      </c>
      <c r="O66" t="b">
        <v>0</v>
      </c>
      <c r="P66" t="n">
        <v>15.86459722069414</v>
      </c>
      <c r="Q66" t="n">
        <v>1.738564107131531</v>
      </c>
      <c r="R66" t="n">
        <v>0.780242629585884</v>
      </c>
      <c r="S66" t="n">
        <v>25.47091327952229</v>
      </c>
      <c r="T66" t="n">
        <v>17.24588836368247</v>
      </c>
      <c r="U66" t="n">
        <v>2.228235219670423</v>
      </c>
      <c r="V66" t="n">
        <v>3.789911077258262</v>
      </c>
      <c r="W66" t="n">
        <v>0</v>
      </c>
      <c r="X66" t="n">
        <v>0</v>
      </c>
      <c r="Y66" t="n">
        <v>0</v>
      </c>
      <c r="Z66" t="n">
        <v>-6.71993151994134</v>
      </c>
      <c r="AA66" t="n">
        <v>-6.719931519941341</v>
      </c>
      <c r="AB66" t="n">
        <v>30.33511935914852</v>
      </c>
      <c r="AC66" t="n">
        <v>31.9629105588013</v>
      </c>
      <c r="AD66" t="n">
        <v>1233.805909339467</v>
      </c>
      <c r="AE66" t="b">
        <v>0</v>
      </c>
      <c r="AF66" t="b">
        <v>1</v>
      </c>
      <c r="AG66" t="n">
        <v>98.89566916288726</v>
      </c>
      <c r="AH66" t="n">
        <v>-0</v>
      </c>
      <c r="AI66" t="n">
        <v>0</v>
      </c>
      <c r="AJ66" t="n">
        <v>0</v>
      </c>
      <c r="AK66" t="n">
        <v>0.1315016201664106</v>
      </c>
      <c r="AL66" t="b">
        <v>0</v>
      </c>
      <c r="AM66" t="b">
        <v>0</v>
      </c>
      <c r="AN66" t="n">
        <v>1971.577890751108</v>
      </c>
      <c r="AO66" t="n">
        <v>1233.805909339467</v>
      </c>
      <c r="AP66" t="n">
        <v>0</v>
      </c>
      <c r="AQ66" t="n">
        <v>2.228235219670423</v>
      </c>
      <c r="AR66" t="n">
        <v>0</v>
      </c>
      <c r="AS66" t="n">
        <v>3.969384910694091</v>
      </c>
      <c r="AT66" t="n">
        <v>2.228235219670423</v>
      </c>
      <c r="AU66" t="n">
        <v>0</v>
      </c>
      <c r="AV66" t="n">
        <v>1</v>
      </c>
      <c r="AW66" t="n">
        <v>3</v>
      </c>
      <c r="AX66" t="n">
        <v>0</v>
      </c>
      <c r="AY66" t="n">
        <v>0</v>
      </c>
      <c r="AZ66" t="n">
        <v>1.200818695453574</v>
      </c>
      <c r="BA66" t="n">
        <v>0.8012416921218665</v>
      </c>
      <c r="BB66" t="n">
        <v>0.4258222324303453</v>
      </c>
      <c r="BC66" t="n">
        <v>0.2841285954670867</v>
      </c>
      <c r="BD66" t="n">
        <v>0.8012416921218665</v>
      </c>
    </row>
    <row r="67" spans="1:56">
      <c r="A67" t="n">
        <v>65</v>
      </c>
      <c r="B67" t="n">
        <v>32</v>
      </c>
      <c r="C67" t="n">
        <v>0.003416411700609245</v>
      </c>
      <c r="D67" t="n">
        <v>0</v>
      </c>
      <c r="E67" t="n">
        <v>0</v>
      </c>
      <c r="F67" t="n">
        <v>0</v>
      </c>
      <c r="G67" t="n">
        <v>240.4607261067352</v>
      </c>
      <c r="H67" t="n">
        <v>1046.485080016512</v>
      </c>
      <c r="I67" t="n">
        <v>2.621864077409351</v>
      </c>
      <c r="J67" t="n">
        <v>2.621864077409351</v>
      </c>
      <c r="K67" t="n">
        <v>2</v>
      </c>
      <c r="L67" t="n">
        <v>3</v>
      </c>
      <c r="M67" t="n">
        <v>104.1207771741188</v>
      </c>
      <c r="N67" t="n">
        <v>1233.805909339467</v>
      </c>
      <c r="O67" t="b">
        <v>0</v>
      </c>
      <c r="P67" t="n">
        <v>23.92481093155304</v>
      </c>
      <c r="Q67" t="n">
        <v>2.621864077409351</v>
      </c>
      <c r="R67" t="n">
        <v>0.8305988348160797</v>
      </c>
      <c r="S67" t="n">
        <v>25.48293239483084</v>
      </c>
      <c r="T67" t="n">
        <v>24.431120838539</v>
      </c>
      <c r="U67" t="n">
        <v>3.156594937903944</v>
      </c>
      <c r="V67" t="n">
        <v>4.138660336797663</v>
      </c>
      <c r="W67" t="n">
        <v>0</v>
      </c>
      <c r="X67" t="n">
        <v>0</v>
      </c>
      <c r="Y67" t="n">
        <v>0</v>
      </c>
      <c r="Z67" t="n">
        <v>-6.71993151994134</v>
      </c>
      <c r="AA67" t="n">
        <v>-6.719931519941341</v>
      </c>
      <c r="AB67" t="n">
        <v>30.53173421011754</v>
      </c>
      <c r="AC67" t="n">
        <v>32.10011263023191</v>
      </c>
      <c r="AD67" t="n">
        <v>1233.805909339467</v>
      </c>
      <c r="AE67" t="b">
        <v>0</v>
      </c>
      <c r="AF67" t="b">
        <v>1</v>
      </c>
      <c r="AG67" t="n">
        <v>98.89300252339523</v>
      </c>
      <c r="AH67" t="n">
        <v>-0</v>
      </c>
      <c r="AI67" t="n">
        <v>0</v>
      </c>
      <c r="AJ67" t="n">
        <v>0</v>
      </c>
      <c r="AK67" t="n">
        <v>0.1320890807898255</v>
      </c>
      <c r="AL67" t="b">
        <v>0</v>
      </c>
      <c r="AM67" t="b">
        <v>0</v>
      </c>
      <c r="AN67" t="n">
        <v>1971.577890751108</v>
      </c>
      <c r="AO67" t="n">
        <v>1233.805909339467</v>
      </c>
      <c r="AP67" t="n">
        <v>0</v>
      </c>
      <c r="AQ67" t="n">
        <v>3.156594937903944</v>
      </c>
      <c r="AR67" t="n">
        <v>0</v>
      </c>
      <c r="AS67" t="n">
        <v>4.883814244349057</v>
      </c>
      <c r="AT67" t="n">
        <v>3.156594937903944</v>
      </c>
      <c r="AU67" t="n">
        <v>0</v>
      </c>
      <c r="AV67" t="n">
        <v>1</v>
      </c>
      <c r="AW67" t="n">
        <v>3</v>
      </c>
      <c r="AX67" t="n">
        <v>0</v>
      </c>
      <c r="AY67" t="n">
        <v>0</v>
      </c>
      <c r="AZ67" t="n">
        <v>1.345471755469377</v>
      </c>
      <c r="BA67" t="n">
        <v>0.9585340619151356</v>
      </c>
      <c r="BB67" t="n">
        <v>0.477117643783467</v>
      </c>
      <c r="BC67" t="n">
        <v>0.3399060974948441</v>
      </c>
      <c r="BD67" t="n">
        <v>0.9585340619151356</v>
      </c>
    </row>
    <row r="68" spans="1:56">
      <c r="A68" t="n">
        <v>66</v>
      </c>
      <c r="B68" t="n">
        <v>32</v>
      </c>
      <c r="C68" t="n">
        <v>0.03973901292195237</v>
      </c>
      <c r="D68" t="n">
        <v>0</v>
      </c>
      <c r="E68" t="n">
        <v>0</v>
      </c>
      <c r="F68" t="n">
        <v>0</v>
      </c>
      <c r="G68" t="n">
        <v>240.4607261067352</v>
      </c>
      <c r="H68" t="n">
        <v>1046.485080016512</v>
      </c>
      <c r="I68" t="n">
        <v>3.186509406591038</v>
      </c>
      <c r="J68" t="n">
        <v>3.186509406591038</v>
      </c>
      <c r="K68" t="n">
        <v>2</v>
      </c>
      <c r="L68" t="n">
        <v>3</v>
      </c>
      <c r="M68" t="n">
        <v>126.5442548092466</v>
      </c>
      <c r="N68" t="n">
        <v>1233.805909339467</v>
      </c>
      <c r="O68" t="b">
        <v>0</v>
      </c>
      <c r="P68" t="n">
        <v>29.07726443227173</v>
      </c>
      <c r="Q68" t="n">
        <v>3.186509406591038</v>
      </c>
      <c r="R68" t="n">
        <v>0.8497317748971619</v>
      </c>
      <c r="S68" t="n">
        <v>25.49690459854821</v>
      </c>
      <c r="T68" t="n">
        <v>29.02404123085277</v>
      </c>
      <c r="U68" t="n">
        <v>3.750017947694944</v>
      </c>
      <c r="V68" t="n">
        <v>4.361391161071836</v>
      </c>
      <c r="W68" t="n">
        <v>0</v>
      </c>
      <c r="X68" t="n">
        <v>0</v>
      </c>
      <c r="Y68" t="n">
        <v>0</v>
      </c>
      <c r="Z68" t="n">
        <v>-6.71993151994134</v>
      </c>
      <c r="AA68" t="n">
        <v>-6.719931519941341</v>
      </c>
      <c r="AB68" t="n">
        <v>30.68539018831695</v>
      </c>
      <c r="AC68" t="n">
        <v>32.23874400664842</v>
      </c>
      <c r="AD68" t="n">
        <v>1233.805909339467</v>
      </c>
      <c r="AE68" t="b">
        <v>0</v>
      </c>
      <c r="AF68" t="b">
        <v>1</v>
      </c>
      <c r="AG68" t="n">
        <v>98.89033588390319</v>
      </c>
      <c r="AH68" t="n">
        <v>-0</v>
      </c>
      <c r="AI68" t="n">
        <v>0</v>
      </c>
      <c r="AJ68" t="n">
        <v>0</v>
      </c>
      <c r="AK68" t="n">
        <v>0.1347407831475715</v>
      </c>
      <c r="AL68" t="b">
        <v>0</v>
      </c>
      <c r="AM68" t="b">
        <v>0</v>
      </c>
      <c r="AN68" t="n">
        <v>1971.577890751108</v>
      </c>
      <c r="AO68" t="n">
        <v>1233.805909339467</v>
      </c>
      <c r="AP68" t="n">
        <v>0</v>
      </c>
      <c r="AQ68" t="n">
        <v>3.750017947694944</v>
      </c>
      <c r="AR68" t="n">
        <v>0</v>
      </c>
      <c r="AS68" t="n">
        <v>5.467816051483609</v>
      </c>
      <c r="AT68" t="n">
        <v>3.750017947694944</v>
      </c>
      <c r="AU68" t="n">
        <v>0</v>
      </c>
      <c r="AV68" t="n">
        <v>1</v>
      </c>
      <c r="AW68" t="n">
        <v>3</v>
      </c>
      <c r="AX68" t="n">
        <v>0</v>
      </c>
      <c r="AY68" t="n">
        <v>0</v>
      </c>
      <c r="AZ68" t="n">
        <v>1.438270318233996</v>
      </c>
      <c r="BA68" t="n">
        <v>1.059407952737416</v>
      </c>
      <c r="BB68" t="n">
        <v>0.5100249355439702</v>
      </c>
      <c r="BC68" t="n">
        <v>0.3756770230475743</v>
      </c>
      <c r="BD68" t="n">
        <v>1.059407952737416</v>
      </c>
    </row>
    <row r="69" spans="1:56">
      <c r="A69" t="n">
        <v>67</v>
      </c>
      <c r="B69" t="n">
        <v>32</v>
      </c>
      <c r="C69" t="n">
        <v>-0.1623724633884196</v>
      </c>
      <c r="D69" t="n">
        <v>0</v>
      </c>
      <c r="E69" t="n">
        <v>0</v>
      </c>
      <c r="F69" t="n">
        <v>0</v>
      </c>
      <c r="G69" t="n">
        <v>240.4607261067352</v>
      </c>
      <c r="H69" t="n">
        <v>1046.485080016512</v>
      </c>
      <c r="I69" t="n">
        <v>0.04462811958648297</v>
      </c>
      <c r="J69" t="n">
        <v>0.04462811958648297</v>
      </c>
      <c r="K69" t="n">
        <v>2</v>
      </c>
      <c r="L69" t="n">
        <v>3</v>
      </c>
      <c r="M69" t="n">
        <v>1.772294199078205</v>
      </c>
      <c r="N69" t="n">
        <v>1233.805909339467</v>
      </c>
      <c r="O69" t="b">
        <v>0</v>
      </c>
      <c r="P69" t="n">
        <v>0.4072367185381904</v>
      </c>
      <c r="Q69" t="n">
        <v>0.04462811958648297</v>
      </c>
      <c r="R69" t="n">
        <v>0.09968638652348251</v>
      </c>
      <c r="S69" t="n">
        <v>25.5119679186203</v>
      </c>
      <c r="T69" t="n">
        <v>3.464952380675763</v>
      </c>
      <c r="U69" t="n">
        <v>0.4476851969749169</v>
      </c>
      <c r="V69" t="n">
        <v>3.119543798370258</v>
      </c>
      <c r="W69" t="n">
        <v>0</v>
      </c>
      <c r="X69" t="n">
        <v>0</v>
      </c>
      <c r="Y69" t="n">
        <v>0</v>
      </c>
      <c r="Z69" t="n">
        <v>-6.71993151994134</v>
      </c>
      <c r="AA69" t="n">
        <v>-6.719931519941341</v>
      </c>
      <c r="AB69" t="n">
        <v>30.86199793735667</v>
      </c>
      <c r="AC69" t="n">
        <v>32.3757281400586</v>
      </c>
      <c r="AD69" t="n">
        <v>1233.805909339467</v>
      </c>
      <c r="AE69" t="b">
        <v>0</v>
      </c>
      <c r="AF69" t="b">
        <v>1</v>
      </c>
      <c r="AG69" t="n">
        <v>98.88766924441116</v>
      </c>
      <c r="AH69" t="n">
        <v>-0</v>
      </c>
      <c r="AI69" t="n">
        <v>0</v>
      </c>
      <c r="AJ69" t="n">
        <v>0</v>
      </c>
      <c r="AK69" t="n">
        <v>0.1349172226352702</v>
      </c>
      <c r="AL69" t="b">
        <v>0</v>
      </c>
      <c r="AM69" t="b">
        <v>0</v>
      </c>
      <c r="AN69" t="n">
        <v>1971.577890751108</v>
      </c>
      <c r="AO69" t="n">
        <v>1233.805909339467</v>
      </c>
      <c r="AP69" t="n">
        <v>0</v>
      </c>
      <c r="AQ69" t="n">
        <v>0.4476851969749169</v>
      </c>
      <c r="AR69" t="n">
        <v>0</v>
      </c>
      <c r="AS69" t="n">
        <v>2.212311397083014</v>
      </c>
      <c r="AT69" t="n">
        <v>0.4482953134890461</v>
      </c>
      <c r="AU69" t="n">
        <v>0</v>
      </c>
      <c r="AV69" t="n">
        <v>1</v>
      </c>
      <c r="AW69" t="n">
        <v>3</v>
      </c>
      <c r="AX69" t="n">
        <v>0</v>
      </c>
      <c r="AY69" t="n">
        <v>0</v>
      </c>
      <c r="AZ69" t="n">
        <v>0.922972410607619</v>
      </c>
      <c r="BA69" t="n">
        <v>0.4975599906825841</v>
      </c>
      <c r="BB69" t="n">
        <v>0.3272951810665316</v>
      </c>
      <c r="BC69" t="n">
        <v>0.1764399215658354</v>
      </c>
      <c r="BD69" t="n">
        <v>0.4975599906825841</v>
      </c>
    </row>
    <row r="70" spans="1:56">
      <c r="A70" t="n">
        <v>68</v>
      </c>
      <c r="B70" t="n">
        <v>31</v>
      </c>
      <c r="C70" t="n">
        <v>-0.2235824927016097</v>
      </c>
      <c r="D70" t="n">
        <v>0</v>
      </c>
      <c r="E70" t="n">
        <v>0</v>
      </c>
      <c r="F70" t="n">
        <v>0</v>
      </c>
      <c r="G70" t="n">
        <v>232.9463284158998</v>
      </c>
      <c r="H70" t="n">
        <v>1013.782421265996</v>
      </c>
      <c r="I70" t="n">
        <v>-0.9097801793178177</v>
      </c>
      <c r="J70" t="n">
        <v>-0.9097801793178177</v>
      </c>
      <c r="K70" t="n">
        <v>2</v>
      </c>
      <c r="L70" t="n">
        <v>3</v>
      </c>
      <c r="M70" t="n">
        <v>-37.29511780248653</v>
      </c>
      <c r="N70" t="n">
        <v>1195.249474672609</v>
      </c>
      <c r="O70" t="b">
        <v>0</v>
      </c>
      <c r="P70" t="n">
        <v>-8.569650230350765</v>
      </c>
      <c r="Q70" t="n">
        <v>-0.9097801793178177</v>
      </c>
      <c r="R70" t="n">
        <v>0.6332125714671343</v>
      </c>
      <c r="S70" t="n">
        <v>25.51323190020866</v>
      </c>
      <c r="T70" t="n">
        <v>-4.602553230648285</v>
      </c>
      <c r="U70" t="n">
        <v>-0.5760842468156659</v>
      </c>
      <c r="V70" t="n">
        <v>3.967096999702481</v>
      </c>
      <c r="W70" t="n">
        <v>0</v>
      </c>
      <c r="X70" t="n">
        <v>0</v>
      </c>
      <c r="Y70" t="n">
        <v>0</v>
      </c>
      <c r="Z70" t="n">
        <v>-6.71993151994134</v>
      </c>
      <c r="AA70" t="n">
        <v>-6.719931519941341</v>
      </c>
      <c r="AB70" t="n">
        <v>31.06622519390048</v>
      </c>
      <c r="AC70" t="n">
        <v>32.50409021315227</v>
      </c>
      <c r="AD70" t="n">
        <v>1195.249474672609</v>
      </c>
      <c r="AE70" t="b">
        <v>0</v>
      </c>
      <c r="AF70" t="b">
        <v>1</v>
      </c>
      <c r="AG70" t="n">
        <v>98.88500260491912</v>
      </c>
      <c r="AH70" t="n">
        <v>-0</v>
      </c>
      <c r="AI70" t="n">
        <v>0</v>
      </c>
      <c r="AJ70" t="n">
        <v>0</v>
      </c>
      <c r="AK70" t="n">
        <v>0.1354732724048116</v>
      </c>
      <c r="AL70" t="b">
        <v>0</v>
      </c>
      <c r="AM70" t="b">
        <v>0</v>
      </c>
      <c r="AN70" t="n">
        <v>1909.966081665136</v>
      </c>
      <c r="AO70" t="n">
        <v>1195.249474672609</v>
      </c>
      <c r="AP70" t="n">
        <v>0</v>
      </c>
      <c r="AQ70" t="n">
        <v>-0.5760842468156659</v>
      </c>
      <c r="AR70" t="n">
        <v>0</v>
      </c>
      <c r="AS70" t="n">
        <v>0.07071981914669598</v>
      </c>
      <c r="AT70" t="n">
        <v>-0.5754741303015368</v>
      </c>
      <c r="AU70" t="n">
        <v>0</v>
      </c>
      <c r="AV70" t="n">
        <v>1</v>
      </c>
      <c r="AW70" t="n">
        <v>3</v>
      </c>
      <c r="AX70" t="n">
        <v>0</v>
      </c>
      <c r="AY70" t="n">
        <v>0</v>
      </c>
      <c r="AZ70" t="n">
        <v>0.5672793240494166</v>
      </c>
      <c r="BA70" t="n">
        <v>0.3125447526407567</v>
      </c>
      <c r="BB70" t="n">
        <v>0.2011628808685875</v>
      </c>
      <c r="BC70" t="n">
        <v>0.1108316035742678</v>
      </c>
      <c r="BD70" t="n">
        <v>0.3125447526407567</v>
      </c>
    </row>
    <row r="71" spans="1:56">
      <c r="A71" t="n">
        <v>69</v>
      </c>
      <c r="B71" t="n">
        <v>31</v>
      </c>
      <c r="C71" t="n">
        <v>0.2233691008615182</v>
      </c>
      <c r="D71" t="n">
        <v>0</v>
      </c>
      <c r="E71" t="n">
        <v>0</v>
      </c>
      <c r="F71" t="n">
        <v>0</v>
      </c>
      <c r="G71" t="n">
        <v>232.9463284158998</v>
      </c>
      <c r="H71" t="n">
        <v>1013.782421265996</v>
      </c>
      <c r="I71" t="n">
        <v>5.821086723180005</v>
      </c>
      <c r="J71" t="n">
        <v>5.821086723180005</v>
      </c>
      <c r="K71" t="n">
        <v>2</v>
      </c>
      <c r="L71" t="n">
        <v>3</v>
      </c>
      <c r="M71" t="n">
        <v>238.6270002521661</v>
      </c>
      <c r="N71" t="n">
        <v>1195.249474672609</v>
      </c>
      <c r="O71" t="b">
        <v>0</v>
      </c>
      <c r="P71" t="n">
        <v>54.83157174911904</v>
      </c>
      <c r="Q71" t="n">
        <v>5.821086723180005</v>
      </c>
      <c r="R71" t="n">
        <v>0.895387478769579</v>
      </c>
      <c r="S71" t="n">
        <v>25.52372948172257</v>
      </c>
      <c r="T71" t="n">
        <v>51.94046976308535</v>
      </c>
      <c r="U71" t="n">
        <v>6.501192903857903</v>
      </c>
      <c r="V71" t="n">
        <v>5.43362349580881</v>
      </c>
      <c r="W71" t="n">
        <v>0</v>
      </c>
      <c r="X71" t="n">
        <v>0</v>
      </c>
      <c r="Y71" t="n">
        <v>0</v>
      </c>
      <c r="Z71" t="n">
        <v>-6.71993151994134</v>
      </c>
      <c r="AA71" t="n">
        <v>-6.719931519941341</v>
      </c>
      <c r="AB71" t="n">
        <v>31.25674589649871</v>
      </c>
      <c r="AC71" t="n">
        <v>32.6305793963668</v>
      </c>
      <c r="AD71" t="n">
        <v>1195.249474672609</v>
      </c>
      <c r="AE71" t="b">
        <v>0</v>
      </c>
      <c r="AF71" t="b">
        <v>1</v>
      </c>
      <c r="AG71" t="n">
        <v>98.88233596542709</v>
      </c>
      <c r="AH71" t="n">
        <v>-0</v>
      </c>
      <c r="AI71" t="n">
        <v>0</v>
      </c>
      <c r="AJ71" t="n">
        <v>0</v>
      </c>
      <c r="AK71" t="n">
        <v>0.1350271651660019</v>
      </c>
      <c r="AL71" t="b">
        <v>0</v>
      </c>
      <c r="AM71" t="b">
        <v>0</v>
      </c>
      <c r="AN71" t="n">
        <v>1909.966081665136</v>
      </c>
      <c r="AO71" t="n">
        <v>1195.249474672609</v>
      </c>
      <c r="AP71" t="n">
        <v>0</v>
      </c>
      <c r="AQ71" t="n">
        <v>6.501192903857903</v>
      </c>
      <c r="AR71" t="n">
        <v>0</v>
      </c>
      <c r="AS71" t="n">
        <v>8.107732670743633</v>
      </c>
      <c r="AT71" t="n">
        <v>6.501803020372032</v>
      </c>
      <c r="AU71" t="n">
        <v>0</v>
      </c>
      <c r="AV71" t="n">
        <v>1</v>
      </c>
      <c r="AW71" t="n">
        <v>3</v>
      </c>
      <c r="AX71" t="n">
        <v>0</v>
      </c>
      <c r="AY71" t="n">
        <v>0</v>
      </c>
      <c r="AZ71" t="n">
        <v>1.843638433676042</v>
      </c>
      <c r="BA71" t="n">
        <v>1.532173359605482</v>
      </c>
      <c r="BB71" t="n">
        <v>0.6537724942113625</v>
      </c>
      <c r="BC71" t="n">
        <v>0.5433245286124978</v>
      </c>
      <c r="BD71" t="n">
        <v>1.532173359605482</v>
      </c>
    </row>
    <row r="72" spans="1:56">
      <c r="A72" t="n">
        <v>70</v>
      </c>
      <c r="B72" t="n">
        <v>32</v>
      </c>
      <c r="C72" t="n">
        <v>0.1634394225888745</v>
      </c>
      <c r="D72" t="n">
        <v>0</v>
      </c>
      <c r="E72" t="n">
        <v>0</v>
      </c>
      <c r="F72" t="n">
        <v>0</v>
      </c>
      <c r="G72" t="n">
        <v>240.4607261067352</v>
      </c>
      <c r="H72" t="n">
        <v>1046.485080016512</v>
      </c>
      <c r="I72" t="n">
        <v>5.109468010537246</v>
      </c>
      <c r="J72" t="n">
        <v>5.109468010537246</v>
      </c>
      <c r="K72" t="n">
        <v>2</v>
      </c>
      <c r="L72" t="n">
        <v>3</v>
      </c>
      <c r="M72" t="n">
        <v>202.9097483684604</v>
      </c>
      <c r="N72" t="n">
        <v>1233.805909339467</v>
      </c>
      <c r="O72" t="b">
        <v>0</v>
      </c>
      <c r="P72" t="n">
        <v>46.62448262142931</v>
      </c>
      <c r="Q72" t="n">
        <v>5.109468010537246</v>
      </c>
      <c r="R72" t="n">
        <v>0.8853762567163849</v>
      </c>
      <c r="S72" t="n">
        <v>25.54288641917039</v>
      </c>
      <c r="T72" t="n">
        <v>44.66551535195673</v>
      </c>
      <c r="U72" t="n">
        <v>5.770956665911561</v>
      </c>
      <c r="V72" t="n">
        <v>5.11972856533307</v>
      </c>
      <c r="W72" t="n">
        <v>0</v>
      </c>
      <c r="X72" t="n">
        <v>0</v>
      </c>
      <c r="Y72" t="n">
        <v>0</v>
      </c>
      <c r="Z72" t="n">
        <v>-6.71993151994134</v>
      </c>
      <c r="AA72" t="n">
        <v>-6.719931519941341</v>
      </c>
      <c r="AB72" t="n">
        <v>31.43438204518636</v>
      </c>
      <c r="AC72" t="n">
        <v>32.76921077278331</v>
      </c>
      <c r="AD72" t="n">
        <v>1233.805909339467</v>
      </c>
      <c r="AE72" t="b">
        <v>0</v>
      </c>
      <c r="AF72" t="b">
        <v>1</v>
      </c>
      <c r="AG72" t="n">
        <v>98.87966932593505</v>
      </c>
      <c r="AH72" t="n">
        <v>-0</v>
      </c>
      <c r="AI72" t="n">
        <v>0</v>
      </c>
      <c r="AJ72" t="n">
        <v>0</v>
      </c>
      <c r="AK72" t="n">
        <v>0.1342938978482741</v>
      </c>
      <c r="AL72" t="b">
        <v>0</v>
      </c>
      <c r="AM72" t="b">
        <v>0</v>
      </c>
      <c r="AN72" t="n">
        <v>1971.577890751108</v>
      </c>
      <c r="AO72" t="n">
        <v>1233.805909339467</v>
      </c>
      <c r="AP72" t="n">
        <v>0</v>
      </c>
      <c r="AQ72" t="n">
        <v>5.770956665911561</v>
      </c>
      <c r="AR72" t="n">
        <v>0</v>
      </c>
      <c r="AS72" t="n">
        <v>7.458468287025825</v>
      </c>
      <c r="AT72" t="n">
        <v>5.77156678242569</v>
      </c>
      <c r="AU72" t="n">
        <v>0</v>
      </c>
      <c r="AV72" t="n">
        <v>1</v>
      </c>
      <c r="AW72" t="n">
        <v>3</v>
      </c>
      <c r="AX72" t="n">
        <v>0</v>
      </c>
      <c r="AY72" t="n">
        <v>0</v>
      </c>
      <c r="AZ72" t="n">
        <v>1.756325706187496</v>
      </c>
      <c r="BA72" t="n">
        <v>1.407009674028791</v>
      </c>
      <c r="BB72" t="n">
        <v>0.6228105341090411</v>
      </c>
      <c r="BC72" t="n">
        <v>0.4989401904832479</v>
      </c>
      <c r="BD72" t="n">
        <v>1.407009674028791</v>
      </c>
    </row>
    <row r="73" spans="1:56">
      <c r="A73" t="n">
        <v>71</v>
      </c>
      <c r="B73" t="n">
        <v>32</v>
      </c>
      <c r="C73" t="n">
        <v>-0.04379345788367495</v>
      </c>
      <c r="D73" t="n">
        <v>0</v>
      </c>
      <c r="E73" t="n">
        <v>0</v>
      </c>
      <c r="F73" t="n">
        <v>0</v>
      </c>
      <c r="G73" t="n">
        <v>240.4607261067352</v>
      </c>
      <c r="H73" t="n">
        <v>1046.485080016512</v>
      </c>
      <c r="I73" t="n">
        <v>1.887973016314884</v>
      </c>
      <c r="J73" t="n">
        <v>1.887973016314884</v>
      </c>
      <c r="K73" t="n">
        <v>2</v>
      </c>
      <c r="L73" t="n">
        <v>3</v>
      </c>
      <c r="M73" t="n">
        <v>74.97612841040481</v>
      </c>
      <c r="N73" t="n">
        <v>1233.805909339467</v>
      </c>
      <c r="O73" t="b">
        <v>0</v>
      </c>
      <c r="P73" t="n">
        <v>17.22797068253787</v>
      </c>
      <c r="Q73" t="n">
        <v>1.887973016314884</v>
      </c>
      <c r="R73" t="n">
        <v>0.7916139579346179</v>
      </c>
      <c r="S73" t="n">
        <v>25.56131061810598</v>
      </c>
      <c r="T73" t="n">
        <v>18.45894499824995</v>
      </c>
      <c r="U73" t="n">
        <v>2.384966810389185</v>
      </c>
      <c r="V73" t="n">
        <v>3.846586488887887</v>
      </c>
      <c r="W73" t="n">
        <v>0</v>
      </c>
      <c r="X73" t="n">
        <v>0</v>
      </c>
      <c r="Y73" t="n">
        <v>0</v>
      </c>
      <c r="Z73" t="n">
        <v>-6.71993151994134</v>
      </c>
      <c r="AA73" t="n">
        <v>-6.719931519941341</v>
      </c>
      <c r="AB73" t="n">
        <v>31.59912428562687</v>
      </c>
      <c r="AC73" t="n">
        <v>32.90641284421392</v>
      </c>
      <c r="AD73" t="n">
        <v>1233.805909339467</v>
      </c>
      <c r="AE73" t="b">
        <v>0</v>
      </c>
      <c r="AF73" t="b">
        <v>1</v>
      </c>
      <c r="AG73" t="n">
        <v>98.87700268644302</v>
      </c>
      <c r="AH73" t="n">
        <v>-0</v>
      </c>
      <c r="AI73" t="n">
        <v>0</v>
      </c>
      <c r="AJ73" t="n">
        <v>0</v>
      </c>
      <c r="AK73" t="n">
        <v>0.134342361999565</v>
      </c>
      <c r="AL73" t="b">
        <v>0</v>
      </c>
      <c r="AM73" t="b">
        <v>0</v>
      </c>
      <c r="AN73" t="n">
        <v>1971.577890751108</v>
      </c>
      <c r="AO73" t="n">
        <v>1233.805909339467</v>
      </c>
      <c r="AP73" t="n">
        <v>0</v>
      </c>
      <c r="AQ73" t="n">
        <v>2.384966810389185</v>
      </c>
      <c r="AR73" t="n">
        <v>0</v>
      </c>
      <c r="AS73" t="n">
        <v>4.117094657551884</v>
      </c>
      <c r="AT73" t="n">
        <v>2.384966810389185</v>
      </c>
      <c r="AU73" t="n">
        <v>0</v>
      </c>
      <c r="AV73" t="n">
        <v>1</v>
      </c>
      <c r="AW73" t="n">
        <v>3</v>
      </c>
      <c r="AX73" t="n">
        <v>0</v>
      </c>
      <c r="AY73" t="n">
        <v>0</v>
      </c>
      <c r="AZ73" t="n">
        <v>1.219393873347717</v>
      </c>
      <c r="BA73" t="n">
        <v>0.8147850545458893</v>
      </c>
      <c r="BB73" t="n">
        <v>0.4324091749459989</v>
      </c>
      <c r="BC73" t="n">
        <v>0.288931211932599</v>
      </c>
      <c r="BD73" t="n">
        <v>0.8147850545458893</v>
      </c>
    </row>
    <row r="74" spans="1:56">
      <c r="A74" t="n">
        <v>72</v>
      </c>
      <c r="B74" t="n">
        <v>32</v>
      </c>
      <c r="C74" t="n">
        <v>0.01173440894582622</v>
      </c>
      <c r="D74" t="n">
        <v>0</v>
      </c>
      <c r="E74" t="n">
        <v>0</v>
      </c>
      <c r="F74" t="n">
        <v>0</v>
      </c>
      <c r="G74" t="n">
        <v>240.4607261067352</v>
      </c>
      <c r="H74" t="n">
        <v>1046.485080016512</v>
      </c>
      <c r="I74" t="n">
        <v>2.751169747563231</v>
      </c>
      <c r="J74" t="n">
        <v>2.751169747563231</v>
      </c>
      <c r="K74" t="n">
        <v>2</v>
      </c>
      <c r="L74" t="n">
        <v>3</v>
      </c>
      <c r="M74" t="n">
        <v>109.2558286001048</v>
      </c>
      <c r="N74" t="n">
        <v>1233.805909339467</v>
      </c>
      <c r="O74" t="b">
        <v>0</v>
      </c>
      <c r="P74" t="n">
        <v>25.10474002759761</v>
      </c>
      <c r="Q74" t="n">
        <v>2.751169747563231</v>
      </c>
      <c r="R74" t="n">
        <v>0.8356696315033483</v>
      </c>
      <c r="S74" t="n">
        <v>25.57368725790174</v>
      </c>
      <c r="T74" t="n">
        <v>25.48046229799315</v>
      </c>
      <c r="U74" t="n">
        <v>3.292173897254046</v>
      </c>
      <c r="V74" t="n">
        <v>4.187213758894252</v>
      </c>
      <c r="W74" t="n">
        <v>0</v>
      </c>
      <c r="X74" t="n">
        <v>0</v>
      </c>
      <c r="Y74" t="n">
        <v>0</v>
      </c>
      <c r="Z74" t="n">
        <v>-6.71993151994134</v>
      </c>
      <c r="AA74" t="n">
        <v>-6.719931519941341</v>
      </c>
      <c r="AB74" t="n">
        <v>31.76762635557866</v>
      </c>
      <c r="AC74" t="n">
        <v>33.04361491564453</v>
      </c>
      <c r="AD74" t="n">
        <v>1233.805909339467</v>
      </c>
      <c r="AE74" t="b">
        <v>0</v>
      </c>
      <c r="AF74" t="b">
        <v>1</v>
      </c>
      <c r="AG74" t="n">
        <v>98.87433604695099</v>
      </c>
      <c r="AH74" t="n">
        <v>-0</v>
      </c>
      <c r="AI74" t="n">
        <v>0</v>
      </c>
      <c r="AJ74" t="n">
        <v>0</v>
      </c>
      <c r="AK74" t="n">
        <v>0.1359230207462917</v>
      </c>
      <c r="AL74" t="b">
        <v>0</v>
      </c>
      <c r="AM74" t="b">
        <v>0</v>
      </c>
      <c r="AN74" t="n">
        <v>1971.577890751108</v>
      </c>
      <c r="AO74" t="n">
        <v>1233.805909339467</v>
      </c>
      <c r="AP74" t="n">
        <v>0</v>
      </c>
      <c r="AQ74" t="n">
        <v>3.292173897254046</v>
      </c>
      <c r="AR74" t="n">
        <v>0</v>
      </c>
      <c r="AS74" t="n">
        <v>5.010650657761607</v>
      </c>
      <c r="AT74" t="n">
        <v>3.292173897254046</v>
      </c>
      <c r="AU74" t="n">
        <v>0</v>
      </c>
      <c r="AV74" t="n">
        <v>1</v>
      </c>
      <c r="AW74" t="n">
        <v>3</v>
      </c>
      <c r="AX74" t="n">
        <v>0</v>
      </c>
      <c r="AY74" t="n">
        <v>0</v>
      </c>
      <c r="AZ74" t="n">
        <v>1.360260081155162</v>
      </c>
      <c r="BA74" t="n">
        <v>0.9675482161208812</v>
      </c>
      <c r="BB74" t="n">
        <v>0.4823617309060859</v>
      </c>
      <c r="BC74" t="n">
        <v>0.3431026098568253</v>
      </c>
      <c r="BD74" t="n">
        <v>0.9675482161208812</v>
      </c>
    </row>
    <row r="75" spans="1:56">
      <c r="A75" t="n">
        <v>73</v>
      </c>
      <c r="B75" t="n">
        <v>32</v>
      </c>
      <c r="C75" t="n">
        <v>-0.003144177899631728</v>
      </c>
      <c r="D75" t="n">
        <v>0</v>
      </c>
      <c r="E75" t="n">
        <v>0</v>
      </c>
      <c r="F75" t="n">
        <v>0</v>
      </c>
      <c r="G75" t="n">
        <v>240.4607261067352</v>
      </c>
      <c r="H75" t="n">
        <v>1046.485080016512</v>
      </c>
      <c r="I75" t="n">
        <v>2.519877816792165</v>
      </c>
      <c r="J75" t="n">
        <v>2.519877816792165</v>
      </c>
      <c r="K75" t="n">
        <v>2</v>
      </c>
      <c r="L75" t="n">
        <v>3</v>
      </c>
      <c r="M75" t="n">
        <v>100.0706477993588</v>
      </c>
      <c r="N75" t="n">
        <v>1233.805909339467</v>
      </c>
      <c r="O75" t="b">
        <v>0</v>
      </c>
      <c r="P75" t="n">
        <v>22.99417458624973</v>
      </c>
      <c r="Q75" t="n">
        <v>2.519877816792165</v>
      </c>
      <c r="R75" t="n">
        <v>0.8264529406158697</v>
      </c>
      <c r="S75" t="n">
        <v>25.58790967984861</v>
      </c>
      <c r="T75" t="n">
        <v>23.59858104307691</v>
      </c>
      <c r="U75" t="n">
        <v>3.049027588811483</v>
      </c>
      <c r="V75" t="n">
        <v>4.09546434566408</v>
      </c>
      <c r="W75" t="n">
        <v>0</v>
      </c>
      <c r="X75" t="n">
        <v>0</v>
      </c>
      <c r="Y75" t="n">
        <v>0</v>
      </c>
      <c r="Z75" t="n">
        <v>-6.71993151994134</v>
      </c>
      <c r="AA75" t="n">
        <v>-6.719931519941341</v>
      </c>
      <c r="AB75" t="n">
        <v>31.94245360089645</v>
      </c>
      <c r="AC75" t="n">
        <v>33.18081698707513</v>
      </c>
      <c r="AD75" t="n">
        <v>1233.805909339467</v>
      </c>
      <c r="AE75" t="b">
        <v>0</v>
      </c>
      <c r="AF75" t="b">
        <v>1</v>
      </c>
      <c r="AG75" t="n">
        <v>98.87166940745895</v>
      </c>
      <c r="AH75" t="n">
        <v>-0</v>
      </c>
      <c r="AI75" t="n">
        <v>0</v>
      </c>
      <c r="AJ75" t="n">
        <v>0</v>
      </c>
      <c r="AK75" t="n">
        <v>0.1379092338180371</v>
      </c>
      <c r="AL75" t="b">
        <v>0</v>
      </c>
      <c r="AM75" t="b">
        <v>0</v>
      </c>
      <c r="AN75" t="n">
        <v>1971.577890751108</v>
      </c>
      <c r="AO75" t="n">
        <v>1233.805909339467</v>
      </c>
      <c r="AP75" t="n">
        <v>0</v>
      </c>
      <c r="AQ75" t="n">
        <v>3.049027588811483</v>
      </c>
      <c r="AR75" t="n">
        <v>0</v>
      </c>
      <c r="AS75" t="n">
        <v>4.769823401602473</v>
      </c>
      <c r="AT75" t="n">
        <v>3.049027588811483</v>
      </c>
      <c r="AU75" t="n">
        <v>0</v>
      </c>
      <c r="AV75" t="n">
        <v>1</v>
      </c>
      <c r="AW75" t="n">
        <v>3</v>
      </c>
      <c r="AX75" t="n">
        <v>0</v>
      </c>
      <c r="AY75" t="n">
        <v>0</v>
      </c>
      <c r="AZ75" t="n">
        <v>1.320454126963693</v>
      </c>
      <c r="BA75" t="n">
        <v>0.9231446704552995</v>
      </c>
      <c r="BB75" t="n">
        <v>0.4682461443133665</v>
      </c>
      <c r="BC75" t="n">
        <v>0.3273566530652989</v>
      </c>
      <c r="BD75" t="n">
        <v>0.9231446704552995</v>
      </c>
    </row>
    <row r="76" spans="1:56">
      <c r="A76" t="n">
        <v>74</v>
      </c>
      <c r="B76" t="n">
        <v>32</v>
      </c>
      <c r="C76" t="n">
        <v>0.0008423026526980237</v>
      </c>
      <c r="D76" t="n">
        <v>0</v>
      </c>
      <c r="E76" t="n">
        <v>0</v>
      </c>
      <c r="F76" t="n">
        <v>0</v>
      </c>
      <c r="G76" t="n">
        <v>240.4607261067352</v>
      </c>
      <c r="H76" t="n">
        <v>1046.485080016512</v>
      </c>
      <c r="I76" t="n">
        <v>2.581848808628068</v>
      </c>
      <c r="J76" t="n">
        <v>2.581848808628068</v>
      </c>
      <c r="K76" t="n">
        <v>2</v>
      </c>
      <c r="L76" t="n">
        <v>3</v>
      </c>
      <c r="M76" t="n">
        <v>102.5316708126421</v>
      </c>
      <c r="N76" t="n">
        <v>1233.805909339467</v>
      </c>
      <c r="O76" t="b">
        <v>0</v>
      </c>
      <c r="P76" t="n">
        <v>23.55966700658137</v>
      </c>
      <c r="Q76" t="n">
        <v>2.581848808628068</v>
      </c>
      <c r="R76" t="n">
        <v>0.8290803354622992</v>
      </c>
      <c r="S76" t="n">
        <v>25.60166703932027</v>
      </c>
      <c r="T76" t="n">
        <v>24.10231334612186</v>
      </c>
      <c r="U76" t="n">
        <v>3.114111743089911</v>
      </c>
      <c r="V76" t="n">
        <v>4.1195593117017</v>
      </c>
      <c r="W76" t="n">
        <v>0</v>
      </c>
      <c r="X76" t="n">
        <v>0</v>
      </c>
      <c r="Y76" t="n">
        <v>0</v>
      </c>
      <c r="Z76" t="n">
        <v>-6.71993151994134</v>
      </c>
      <c r="AA76" t="n">
        <v>-6.719931519941341</v>
      </c>
      <c r="AB76" t="n">
        <v>32.15334343734928</v>
      </c>
      <c r="AC76" t="n">
        <v>33.31801905850574</v>
      </c>
      <c r="AD76" t="n">
        <v>1233.805909339467</v>
      </c>
      <c r="AE76" t="b">
        <v>0</v>
      </c>
      <c r="AF76" t="b">
        <v>1</v>
      </c>
      <c r="AG76" t="n">
        <v>98.86900276796692</v>
      </c>
      <c r="AH76" t="n">
        <v>-0</v>
      </c>
      <c r="AI76" t="n">
        <v>0</v>
      </c>
      <c r="AJ76" t="n">
        <v>0</v>
      </c>
      <c r="AK76" t="n">
        <v>0.1376511689503136</v>
      </c>
      <c r="AL76" t="b">
        <v>0</v>
      </c>
      <c r="AM76" t="b">
        <v>0</v>
      </c>
      <c r="AN76" t="n">
        <v>1971.577890751108</v>
      </c>
      <c r="AO76" t="n">
        <v>1233.805909339467</v>
      </c>
      <c r="AP76" t="n">
        <v>0</v>
      </c>
      <c r="AQ76" t="n">
        <v>3.114111743089911</v>
      </c>
      <c r="AR76" t="n">
        <v>0</v>
      </c>
      <c r="AS76" t="n">
        <v>4.83294262436571</v>
      </c>
      <c r="AT76" t="n">
        <v>3.114111743089911</v>
      </c>
      <c r="AU76" t="n">
        <v>0</v>
      </c>
      <c r="AV76" t="n">
        <v>1</v>
      </c>
      <c r="AW76" t="n">
        <v>3</v>
      </c>
      <c r="AX76" t="n">
        <v>0</v>
      </c>
      <c r="AY76" t="n">
        <v>0</v>
      </c>
      <c r="AZ76" t="n">
        <v>1.32833583754956</v>
      </c>
      <c r="BA76" t="n">
        <v>0.9316338713644617</v>
      </c>
      <c r="BB76" t="n">
        <v>0.4710410771452341</v>
      </c>
      <c r="BC76" t="n">
        <v>0.3303670115559693</v>
      </c>
      <c r="BD76" t="n">
        <v>0.9316338713644617</v>
      </c>
    </row>
    <row r="77" spans="1:56">
      <c r="A77" t="n">
        <v>75</v>
      </c>
      <c r="B77" t="n">
        <v>32</v>
      </c>
      <c r="C77" t="n">
        <v>-0.0002250327111559258</v>
      </c>
      <c r="D77" t="n">
        <v>0</v>
      </c>
      <c r="E77" t="n">
        <v>0</v>
      </c>
      <c r="F77" t="n">
        <v>0</v>
      </c>
      <c r="G77" t="n">
        <v>240.4607261067352</v>
      </c>
      <c r="H77" t="n">
        <v>1046.485080016512</v>
      </c>
      <c r="I77" t="n">
        <v>2.565256772055631</v>
      </c>
      <c r="J77" t="n">
        <v>2.565256772055631</v>
      </c>
      <c r="K77" t="n">
        <v>2</v>
      </c>
      <c r="L77" t="n">
        <v>3</v>
      </c>
      <c r="M77" t="n">
        <v>101.8727595602592</v>
      </c>
      <c r="N77" t="n">
        <v>1233.805909339467</v>
      </c>
      <c r="O77" t="b">
        <v>0</v>
      </c>
      <c r="P77" t="n">
        <v>23.40826276660368</v>
      </c>
      <c r="Q77" t="n">
        <v>2.565256772055631</v>
      </c>
      <c r="R77" t="n">
        <v>0.8284044851697286</v>
      </c>
      <c r="S77" t="n">
        <v>25.61554933151158</v>
      </c>
      <c r="T77" t="n">
        <v>23.96695923732219</v>
      </c>
      <c r="U77" t="n">
        <v>3.096623470755407</v>
      </c>
      <c r="V77" t="n">
        <v>4.11262270924443</v>
      </c>
      <c r="W77" t="n">
        <v>0</v>
      </c>
      <c r="X77" t="n">
        <v>0</v>
      </c>
      <c r="Y77" t="n">
        <v>0</v>
      </c>
      <c r="Z77" t="n">
        <v>-6.71993151994134</v>
      </c>
      <c r="AA77" t="n">
        <v>-6.719931519941341</v>
      </c>
      <c r="AB77" t="n">
        <v>32.30699941554869</v>
      </c>
      <c r="AC77" t="n">
        <v>33.45522112993635</v>
      </c>
      <c r="AD77" t="n">
        <v>1233.805909339467</v>
      </c>
      <c r="AE77" t="b">
        <v>0</v>
      </c>
      <c r="AF77" t="b">
        <v>1</v>
      </c>
      <c r="AG77" t="n">
        <v>98.86633612847488</v>
      </c>
      <c r="AH77" t="n">
        <v>-0</v>
      </c>
      <c r="AI77" t="n">
        <v>0</v>
      </c>
      <c r="AJ77" t="n">
        <v>0</v>
      </c>
      <c r="AK77" t="n">
        <v>0.1375767116043331</v>
      </c>
      <c r="AL77" t="b">
        <v>0</v>
      </c>
      <c r="AM77" t="b">
        <v>0</v>
      </c>
      <c r="AN77" t="n">
        <v>1971.577890751108</v>
      </c>
      <c r="AO77" t="n">
        <v>1233.805909339467</v>
      </c>
      <c r="AP77" t="n">
        <v>0</v>
      </c>
      <c r="AQ77" t="n">
        <v>3.096623470755407</v>
      </c>
      <c r="AR77" t="n">
        <v>0</v>
      </c>
      <c r="AS77" t="n">
        <v>4.814636782956733</v>
      </c>
      <c r="AT77" t="n">
        <v>3.096623470755407</v>
      </c>
      <c r="AU77" t="n">
        <v>0</v>
      </c>
      <c r="AV77" t="n">
        <v>1</v>
      </c>
      <c r="AW77" t="n">
        <v>3</v>
      </c>
      <c r="AX77" t="n">
        <v>0</v>
      </c>
      <c r="AY77" t="n">
        <v>0</v>
      </c>
      <c r="AZ77" t="n">
        <v>1.323496887905814</v>
      </c>
      <c r="BA77" t="n">
        <v>0.9259087615633679</v>
      </c>
      <c r="BB77" t="n">
        <v>0.4693251375552532</v>
      </c>
      <c r="BC77" t="n">
        <v>0.3283368283756959</v>
      </c>
      <c r="BD77" t="n">
        <v>0.9259087615633679</v>
      </c>
    </row>
    <row r="78" spans="1:56">
      <c r="A78" t="n">
        <v>76</v>
      </c>
      <c r="B78" t="n">
        <v>32</v>
      </c>
      <c r="C78" t="n">
        <v>5.782819192035049e-05</v>
      </c>
      <c r="D78" t="n">
        <v>0</v>
      </c>
      <c r="E78" t="n">
        <v>0</v>
      </c>
      <c r="F78" t="n">
        <v>0</v>
      </c>
      <c r="G78" t="n">
        <v>240.4607261067352</v>
      </c>
      <c r="H78" t="n">
        <v>1046.485080016512</v>
      </c>
      <c r="I78" t="n">
        <v>2.569653926509324</v>
      </c>
      <c r="J78" t="n">
        <v>2.569653926509324</v>
      </c>
      <c r="K78" t="n">
        <v>2</v>
      </c>
      <c r="L78" t="n">
        <v>3</v>
      </c>
      <c r="M78" t="n">
        <v>102.0473815565015</v>
      </c>
      <c r="N78" t="n">
        <v>1233.805909339467</v>
      </c>
      <c r="O78" t="b">
        <v>0</v>
      </c>
      <c r="P78" t="n">
        <v>23.44838730618141</v>
      </c>
      <c r="Q78" t="n">
        <v>2.569653926509324</v>
      </c>
      <c r="R78" t="n">
        <v>0.8286010804029356</v>
      </c>
      <c r="S78" t="n">
        <v>25.62939695087947</v>
      </c>
      <c r="T78" t="n">
        <v>24.00234526217062</v>
      </c>
      <c r="U78" t="n">
        <v>3.101195481497251</v>
      </c>
      <c r="V78" t="n">
        <v>4.113976045731768</v>
      </c>
      <c r="W78" t="n">
        <v>0</v>
      </c>
      <c r="X78" t="n">
        <v>0</v>
      </c>
      <c r="Y78" t="n">
        <v>0</v>
      </c>
      <c r="Z78" t="n">
        <v>-6.71993151994134</v>
      </c>
      <c r="AA78" t="n">
        <v>-6.719931519941341</v>
      </c>
      <c r="AB78" t="n">
        <v>32.4606553937481</v>
      </c>
      <c r="AC78" t="n">
        <v>33.59242320136696</v>
      </c>
      <c r="AD78" t="n">
        <v>1233.805909339467</v>
      </c>
      <c r="AE78" t="b">
        <v>0</v>
      </c>
      <c r="AF78" t="b">
        <v>1</v>
      </c>
      <c r="AG78" t="n">
        <v>98.86366948898285</v>
      </c>
      <c r="AH78" t="n">
        <v>-0</v>
      </c>
      <c r="AI78" t="n">
        <v>0</v>
      </c>
      <c r="AJ78" t="n">
        <v>0</v>
      </c>
      <c r="AK78" t="n">
        <v>0.1373161634769748</v>
      </c>
      <c r="AL78" t="b">
        <v>0</v>
      </c>
      <c r="AM78" t="b">
        <v>0</v>
      </c>
      <c r="AN78" t="n">
        <v>1971.577890751108</v>
      </c>
      <c r="AO78" t="n">
        <v>1233.805909339467</v>
      </c>
      <c r="AP78" t="n">
        <v>0</v>
      </c>
      <c r="AQ78" t="n">
        <v>3.101195481497251</v>
      </c>
      <c r="AR78" t="n">
        <v>0</v>
      </c>
      <c r="AS78" t="n">
        <v>4.818085136983814</v>
      </c>
      <c r="AT78" t="n">
        <v>3.101195481497251</v>
      </c>
      <c r="AU78" t="n">
        <v>0</v>
      </c>
      <c r="AV78" t="n">
        <v>1</v>
      </c>
      <c r="AW78" t="n">
        <v>3</v>
      </c>
      <c r="AX78" t="n">
        <v>0</v>
      </c>
      <c r="AY78" t="n">
        <v>0</v>
      </c>
      <c r="AZ78" t="n">
        <v>1.321792100758189</v>
      </c>
      <c r="BA78" t="n">
        <v>0.9239629837604224</v>
      </c>
      <c r="BB78" t="n">
        <v>0.4687206031057407</v>
      </c>
      <c r="BC78" t="n">
        <v>0.3276468354313973</v>
      </c>
      <c r="BD78" t="n">
        <v>0.9239629837604224</v>
      </c>
    </row>
    <row r="79" spans="1:56">
      <c r="A79" t="n">
        <v>77</v>
      </c>
      <c r="B79" t="n">
        <v>32</v>
      </c>
      <c r="C79" t="n">
        <v>-6.280056526364319e-06</v>
      </c>
      <c r="D79" t="n">
        <v>0</v>
      </c>
      <c r="E79" t="n">
        <v>0</v>
      </c>
      <c r="F79" t="n">
        <v>0</v>
      </c>
      <c r="G79" t="n">
        <v>240.4607261067352</v>
      </c>
      <c r="H79" t="n">
        <v>1046.485080016512</v>
      </c>
      <c r="I79" t="n">
        <v>2.568657345267059</v>
      </c>
      <c r="J79" t="n">
        <v>2.568657345267059</v>
      </c>
      <c r="K79" t="n">
        <v>2</v>
      </c>
      <c r="L79" t="n">
        <v>3</v>
      </c>
      <c r="M79" t="n">
        <v>102.0078048239181</v>
      </c>
      <c r="N79" t="n">
        <v>1233.805909339467</v>
      </c>
      <c r="O79" t="b">
        <v>0</v>
      </c>
      <c r="P79" t="n">
        <v>23.43929338784882</v>
      </c>
      <c r="Q79" t="n">
        <v>2.568657345267059</v>
      </c>
      <c r="R79" t="n">
        <v>0.8285728073653693</v>
      </c>
      <c r="S79" t="n">
        <v>25.6432524144388</v>
      </c>
      <c r="T79" t="n">
        <v>23.99385520815288</v>
      </c>
      <c r="U79" t="n">
        <v>3.100098533808603</v>
      </c>
      <c r="V79" t="n">
        <v>4.113199238815461</v>
      </c>
      <c r="W79" t="n">
        <v>0</v>
      </c>
      <c r="X79" t="n">
        <v>0</v>
      </c>
      <c r="Y79" t="n">
        <v>0</v>
      </c>
      <c r="Z79" t="n">
        <v>-6.71993151994134</v>
      </c>
      <c r="AA79" t="n">
        <v>-6.719931519941341</v>
      </c>
      <c r="AB79" t="n">
        <v>32.61431137194751</v>
      </c>
      <c r="AC79" t="n">
        <v>33.72962527279756</v>
      </c>
      <c r="AD79" t="n">
        <v>1233.805909339467</v>
      </c>
      <c r="AE79" t="b">
        <v>0</v>
      </c>
      <c r="AF79" t="b">
        <v>1</v>
      </c>
      <c r="AG79" t="n">
        <v>98.86100284949082</v>
      </c>
      <c r="AH79" t="n">
        <v>-0</v>
      </c>
      <c r="AI79" t="n">
        <v>0</v>
      </c>
      <c r="AJ79" t="n">
        <v>0</v>
      </c>
      <c r="AK79" t="n">
        <v>0.1374144655870614</v>
      </c>
      <c r="AL79" t="b">
        <v>0</v>
      </c>
      <c r="AM79" t="b">
        <v>0</v>
      </c>
      <c r="AN79" t="n">
        <v>1971.577890751108</v>
      </c>
      <c r="AO79" t="n">
        <v>1233.805909339467</v>
      </c>
      <c r="AP79" t="n">
        <v>0</v>
      </c>
      <c r="AQ79" t="n">
        <v>3.100098533808603</v>
      </c>
      <c r="AR79" t="n">
        <v>0</v>
      </c>
      <c r="AS79" t="n">
        <v>4.815943530280202</v>
      </c>
      <c r="AT79" t="n">
        <v>3.100098533808603</v>
      </c>
      <c r="AU79" t="n">
        <v>0</v>
      </c>
      <c r="AV79" t="n">
        <v>1</v>
      </c>
      <c r="AW79" t="n">
        <v>3</v>
      </c>
      <c r="AX79" t="n">
        <v>0</v>
      </c>
      <c r="AY79" t="n">
        <v>0</v>
      </c>
      <c r="AZ79" t="n">
        <v>1.318844837266815</v>
      </c>
      <c r="BA79" t="n">
        <v>0.9210709108904797</v>
      </c>
      <c r="BB79" t="n">
        <v>0.4676754742080904</v>
      </c>
      <c r="BC79" t="n">
        <v>0.3266212764638538</v>
      </c>
      <c r="BD79" t="n">
        <v>0.9210709108904797</v>
      </c>
    </row>
    <row r="80" spans="1:56">
      <c r="A80" t="n">
        <v>78</v>
      </c>
      <c r="B80" t="n">
        <v>32</v>
      </c>
      <c r="C80" t="n">
        <v>-3.270796581400504e-05</v>
      </c>
      <c r="D80" t="n">
        <v>0</v>
      </c>
      <c r="E80" t="n">
        <v>0</v>
      </c>
      <c r="F80" t="n">
        <v>0</v>
      </c>
      <c r="G80" t="n">
        <v>240.4607261067352</v>
      </c>
      <c r="H80" t="n">
        <v>1046.485080016512</v>
      </c>
      <c r="I80" t="n">
        <v>2.568246515782453</v>
      </c>
      <c r="J80" t="n">
        <v>2.568246515782453</v>
      </c>
      <c r="K80" t="n">
        <v>2</v>
      </c>
      <c r="L80" t="n">
        <v>3</v>
      </c>
      <c r="M80" t="n">
        <v>101.9914897580106</v>
      </c>
      <c r="N80" t="n">
        <v>1233.805909339467</v>
      </c>
      <c r="O80" t="b">
        <v>0</v>
      </c>
      <c r="P80" t="n">
        <v>23.43554452160171</v>
      </c>
      <c r="Q80" t="n">
        <v>2.568246515782453</v>
      </c>
      <c r="R80" t="n">
        <v>0.8285689231746322</v>
      </c>
      <c r="S80" t="n">
        <v>25.65710478911074</v>
      </c>
      <c r="T80" t="n">
        <v>23.99013010676582</v>
      </c>
      <c r="U80" t="n">
        <v>3.099617236357729</v>
      </c>
      <c r="V80" t="n">
        <v>4.112653837383544</v>
      </c>
      <c r="W80" t="n">
        <v>0</v>
      </c>
      <c r="X80" t="n">
        <v>0</v>
      </c>
      <c r="Y80" t="n">
        <v>0</v>
      </c>
      <c r="Z80" t="n">
        <v>-6.71993151994134</v>
      </c>
      <c r="AA80" t="n">
        <v>-6.719931519941341</v>
      </c>
      <c r="AB80" t="n">
        <v>32.78962291202828</v>
      </c>
      <c r="AC80" t="n">
        <v>33.86682734422817</v>
      </c>
      <c r="AD80" t="n">
        <v>1233.805909339467</v>
      </c>
      <c r="AE80" t="b">
        <v>0</v>
      </c>
      <c r="AF80" t="b">
        <v>1</v>
      </c>
      <c r="AG80" t="n">
        <v>98.85833620999878</v>
      </c>
      <c r="AH80" t="n">
        <v>-0</v>
      </c>
      <c r="AI80" t="n">
        <v>0</v>
      </c>
      <c r="AJ80" t="n">
        <v>0</v>
      </c>
      <c r="AK80" t="n">
        <v>0.1381742241448553</v>
      </c>
      <c r="AL80" t="b">
        <v>0</v>
      </c>
      <c r="AM80" t="b">
        <v>0</v>
      </c>
      <c r="AN80" t="n">
        <v>1971.577890751108</v>
      </c>
      <c r="AO80" t="n">
        <v>1233.805909339467</v>
      </c>
      <c r="AP80" t="n">
        <v>0</v>
      </c>
      <c r="AQ80" t="n">
        <v>3.099617236357729</v>
      </c>
      <c r="AR80" t="n">
        <v>0</v>
      </c>
      <c r="AS80" t="n">
        <v>4.81440943847229</v>
      </c>
      <c r="AT80" t="n">
        <v>3.099617236357729</v>
      </c>
      <c r="AU80" t="n">
        <v>0</v>
      </c>
      <c r="AV80" t="n">
        <v>1</v>
      </c>
      <c r="AW80" t="n">
        <v>3</v>
      </c>
      <c r="AX80" t="n">
        <v>0</v>
      </c>
      <c r="AY80" t="n">
        <v>0</v>
      </c>
      <c r="AZ80" t="n">
        <v>1.31518142844447</v>
      </c>
      <c r="BA80" t="n">
        <v>0.9183438266190893</v>
      </c>
      <c r="BB80" t="n">
        <v>0.466376393065415</v>
      </c>
      <c r="BC80" t="n">
        <v>0.3256542241606985</v>
      </c>
      <c r="BD80" t="n">
        <v>0.9183438266190893</v>
      </c>
    </row>
    <row r="81" spans="1:56">
      <c r="A81" t="n">
        <v>79</v>
      </c>
      <c r="B81" t="n">
        <v>32</v>
      </c>
      <c r="C81" t="n">
        <v>0.0001371119197806081</v>
      </c>
      <c r="D81" t="n">
        <v>0</v>
      </c>
      <c r="E81" t="n">
        <v>0</v>
      </c>
      <c r="F81" t="n">
        <v>0</v>
      </c>
      <c r="G81" t="n">
        <v>240.4607261067352</v>
      </c>
      <c r="H81" t="n">
        <v>1046.485080016512</v>
      </c>
      <c r="I81" t="n">
        <v>2.5708864149631</v>
      </c>
      <c r="J81" t="n">
        <v>2.5708864149631</v>
      </c>
      <c r="K81" t="n">
        <v>2</v>
      </c>
      <c r="L81" t="n">
        <v>3</v>
      </c>
      <c r="M81" t="n">
        <v>102.0963267542221</v>
      </c>
      <c r="N81" t="n">
        <v>1233.805909339467</v>
      </c>
      <c r="O81" t="b">
        <v>0</v>
      </c>
      <c r="P81" t="n">
        <v>23.45963390492235</v>
      </c>
      <c r="Q81" t="n">
        <v>2.5708864149631</v>
      </c>
      <c r="R81" t="n">
        <v>0.8286920580156036</v>
      </c>
      <c r="S81" t="n">
        <v>25.67095526205872</v>
      </c>
      <c r="T81" t="n">
        <v>24.01122120556063</v>
      </c>
      <c r="U81" t="n">
        <v>3.10234228757951</v>
      </c>
      <c r="V81" t="n">
        <v>4.11331288925669</v>
      </c>
      <c r="W81" t="n">
        <v>0</v>
      </c>
      <c r="X81" t="n">
        <v>0</v>
      </c>
      <c r="Y81" t="n">
        <v>0</v>
      </c>
      <c r="Z81" t="n">
        <v>-6.71993151994134</v>
      </c>
      <c r="AA81" t="n">
        <v>-6.719931519941341</v>
      </c>
      <c r="AB81" t="n">
        <v>32.96493445210905</v>
      </c>
      <c r="AC81" t="n">
        <v>34.00402941565878</v>
      </c>
      <c r="AD81" t="n">
        <v>1233.805909339467</v>
      </c>
      <c r="AE81" t="b">
        <v>0</v>
      </c>
      <c r="AF81" t="b">
        <v>1</v>
      </c>
      <c r="AG81" t="n">
        <v>98.85566957050675</v>
      </c>
      <c r="AH81" t="n">
        <v>-0</v>
      </c>
      <c r="AI81" t="n">
        <v>0</v>
      </c>
      <c r="AJ81" t="n">
        <v>0</v>
      </c>
      <c r="AK81" t="n">
        <v>0.1384303441988412</v>
      </c>
      <c r="AL81" t="b">
        <v>0</v>
      </c>
      <c r="AM81" t="b">
        <v>0</v>
      </c>
      <c r="AN81" t="n">
        <v>1971.577890751108</v>
      </c>
      <c r="AO81" t="n">
        <v>1233.805909339467</v>
      </c>
      <c r="AP81" t="n">
        <v>0</v>
      </c>
      <c r="AQ81" t="n">
        <v>3.10234228757951</v>
      </c>
      <c r="AR81" t="n">
        <v>0</v>
      </c>
      <c r="AS81" t="n">
        <v>4.816037120697108</v>
      </c>
      <c r="AT81" t="n">
        <v>3.10234228757951</v>
      </c>
      <c r="AU81" t="n">
        <v>0</v>
      </c>
      <c r="AV81" t="n">
        <v>1</v>
      </c>
      <c r="AW81" t="n">
        <v>3</v>
      </c>
      <c r="AX81" t="n">
        <v>0</v>
      </c>
      <c r="AY81" t="n">
        <v>0</v>
      </c>
      <c r="AZ81" t="n">
        <v>1.311552396562328</v>
      </c>
      <c r="BA81" t="n">
        <v>0.9162561787454936</v>
      </c>
      <c r="BB81" t="n">
        <v>0.4650895023270666</v>
      </c>
      <c r="BC81" t="n">
        <v>0.3249139226212419</v>
      </c>
      <c r="BD81" t="n">
        <v>0.9162561787454936</v>
      </c>
    </row>
    <row r="82" spans="1:56">
      <c r="A82" t="n">
        <v>80</v>
      </c>
      <c r="B82" t="n">
        <v>32</v>
      </c>
      <c r="C82" t="n">
        <v>-0.0005157397133057628</v>
      </c>
      <c r="D82" t="n">
        <v>0</v>
      </c>
      <c r="E82" t="n">
        <v>0</v>
      </c>
      <c r="F82" t="n">
        <v>0</v>
      </c>
      <c r="G82" t="n">
        <v>240.4607261067352</v>
      </c>
      <c r="H82" t="n">
        <v>1046.485080016512</v>
      </c>
      <c r="I82" t="n">
        <v>2.56073764772519</v>
      </c>
      <c r="J82" t="n">
        <v>2.56073764772519</v>
      </c>
      <c r="K82" t="n">
        <v>2</v>
      </c>
      <c r="L82" t="n">
        <v>3</v>
      </c>
      <c r="M82" t="n">
        <v>101.6932938352866</v>
      </c>
      <c r="N82" t="n">
        <v>1233.805909339467</v>
      </c>
      <c r="O82" t="b">
        <v>0</v>
      </c>
      <c r="P82" t="n">
        <v>23.36702523788754</v>
      </c>
      <c r="Q82" t="n">
        <v>2.56073764772519</v>
      </c>
      <c r="R82" t="n">
        <v>0.8282817338465791</v>
      </c>
      <c r="S82" t="n">
        <v>25.68481001321085</v>
      </c>
      <c r="T82" t="n">
        <v>23.92828311754618</v>
      </c>
      <c r="U82" t="n">
        <v>3.091626367073199</v>
      </c>
      <c r="V82" t="n">
        <v>4.108923288973205</v>
      </c>
      <c r="W82" t="n">
        <v>0</v>
      </c>
      <c r="X82" t="n">
        <v>0</v>
      </c>
      <c r="Y82" t="n">
        <v>0</v>
      </c>
      <c r="Z82" t="n">
        <v>-6.71993151994134</v>
      </c>
      <c r="AA82" t="n">
        <v>-6.719931519941341</v>
      </c>
      <c r="AB82" t="n">
        <v>33.14024599218982</v>
      </c>
      <c r="AC82" t="n">
        <v>34.14123148708939</v>
      </c>
      <c r="AD82" t="n">
        <v>1233.805909339467</v>
      </c>
      <c r="AE82" t="b">
        <v>0</v>
      </c>
      <c r="AF82" t="b">
        <v>1</v>
      </c>
      <c r="AG82" t="n">
        <v>98.85300293101471</v>
      </c>
      <c r="AH82" t="n">
        <v>-0</v>
      </c>
      <c r="AI82" t="n">
        <v>0</v>
      </c>
      <c r="AJ82" t="n">
        <v>0</v>
      </c>
      <c r="AK82" t="n">
        <v>0.1380916729807113</v>
      </c>
      <c r="AL82" t="b">
        <v>0</v>
      </c>
      <c r="AM82" t="b">
        <v>0</v>
      </c>
      <c r="AN82" t="n">
        <v>1971.577890751108</v>
      </c>
      <c r="AO82" t="n">
        <v>1233.805909339467</v>
      </c>
      <c r="AP82" t="n">
        <v>0</v>
      </c>
      <c r="AQ82" t="n">
        <v>3.091626367073199</v>
      </c>
      <c r="AR82" t="n">
        <v>0</v>
      </c>
      <c r="AS82" t="n">
        <v>4.804412066746769</v>
      </c>
      <c r="AT82" t="n">
        <v>3.091626367073199</v>
      </c>
      <c r="AU82" t="n">
        <v>0</v>
      </c>
      <c r="AV82" t="n">
        <v>1</v>
      </c>
      <c r="AW82" t="n">
        <v>3</v>
      </c>
      <c r="AX82" t="n">
        <v>0</v>
      </c>
      <c r="AY82" t="n">
        <v>0</v>
      </c>
      <c r="AZ82" t="n">
        <v>1.305380868635329</v>
      </c>
      <c r="BA82" t="n">
        <v>0.9119801560130598</v>
      </c>
      <c r="BB82" t="n">
        <v>0.4629010172465707</v>
      </c>
      <c r="BC82" t="n">
        <v>0.3233976007110149</v>
      </c>
      <c r="BD82" t="n">
        <v>0.9119801560130598</v>
      </c>
    </row>
    <row r="83" spans="1:56">
      <c r="A83" t="n">
        <v>81</v>
      </c>
      <c r="B83" t="n">
        <v>32</v>
      </c>
      <c r="C83" t="n">
        <v>0.001925846933439779</v>
      </c>
      <c r="D83" t="n">
        <v>0</v>
      </c>
      <c r="E83" t="n">
        <v>0</v>
      </c>
      <c r="F83" t="n">
        <v>0</v>
      </c>
      <c r="G83" t="n">
        <v>240.4607261067352</v>
      </c>
      <c r="H83" t="n">
        <v>1046.485080016512</v>
      </c>
      <c r="I83" t="n">
        <v>2.598692817496102</v>
      </c>
      <c r="J83" t="n">
        <v>2.598692817496102</v>
      </c>
      <c r="K83" t="n">
        <v>2</v>
      </c>
      <c r="L83" t="n">
        <v>3</v>
      </c>
      <c r="M83" t="n">
        <v>103.2005885148139</v>
      </c>
      <c r="N83" t="n">
        <v>1233.805909339467</v>
      </c>
      <c r="O83" t="b">
        <v>0</v>
      </c>
      <c r="P83" t="n">
        <v>23.71337052270541</v>
      </c>
      <c r="Q83" t="n">
        <v>2.598692817496102</v>
      </c>
      <c r="R83" t="n">
        <v>0.8298641248817216</v>
      </c>
      <c r="S83" t="n">
        <v>25.6986431261872</v>
      </c>
      <c r="T83" t="n">
        <v>24.23664444518701</v>
      </c>
      <c r="U83" t="n">
        <v>3.131467838625374</v>
      </c>
      <c r="V83" t="n">
        <v>4.123522712612449</v>
      </c>
      <c r="W83" t="n">
        <v>0</v>
      </c>
      <c r="X83" t="n">
        <v>0</v>
      </c>
      <c r="Y83" t="n">
        <v>0</v>
      </c>
      <c r="Z83" t="n">
        <v>-6.71993151994134</v>
      </c>
      <c r="AA83" t="n">
        <v>-6.719931519941341</v>
      </c>
      <c r="AB83" t="n">
        <v>33.31555753227059</v>
      </c>
      <c r="AC83" t="n">
        <v>34.27843355851999</v>
      </c>
      <c r="AD83" t="n">
        <v>1233.805909339467</v>
      </c>
      <c r="AE83" t="b">
        <v>0</v>
      </c>
      <c r="AF83" t="b">
        <v>1</v>
      </c>
      <c r="AG83" t="n">
        <v>98.85033629152268</v>
      </c>
      <c r="AH83" t="n">
        <v>-0</v>
      </c>
      <c r="AI83" t="n">
        <v>0</v>
      </c>
      <c r="AJ83" t="n">
        <v>0</v>
      </c>
      <c r="AK83" t="n">
        <v>0.1357620384857665</v>
      </c>
      <c r="AL83" t="b">
        <v>0</v>
      </c>
      <c r="AM83" t="b">
        <v>0</v>
      </c>
      <c r="AN83" t="n">
        <v>1971.577890751108</v>
      </c>
      <c r="AO83" t="n">
        <v>1233.805909339467</v>
      </c>
      <c r="AP83" t="n">
        <v>0</v>
      </c>
      <c r="AQ83" t="n">
        <v>3.131467838625374</v>
      </c>
      <c r="AR83" t="n">
        <v>0</v>
      </c>
      <c r="AS83" t="n">
        <v>4.842638060022996</v>
      </c>
      <c r="AT83" t="n">
        <v>3.131467838625374</v>
      </c>
      <c r="AU83" t="n">
        <v>0</v>
      </c>
      <c r="AV83" t="n">
        <v>1</v>
      </c>
      <c r="AW83" t="n">
        <v>3</v>
      </c>
      <c r="AX83" t="n">
        <v>0</v>
      </c>
      <c r="AY83" t="n">
        <v>0</v>
      </c>
      <c r="AZ83" t="n">
        <v>1.306766436260486</v>
      </c>
      <c r="BA83" t="n">
        <v>0.9165100133802908</v>
      </c>
      <c r="BB83" t="n">
        <v>0.4633923532838604</v>
      </c>
      <c r="BC83" t="n">
        <v>0.3250039350094825</v>
      </c>
      <c r="BD83" t="n">
        <v>0.9165100133802908</v>
      </c>
    </row>
    <row r="84" spans="1:56">
      <c r="A84" t="n">
        <v>82</v>
      </c>
      <c r="B84" t="n">
        <v>32</v>
      </c>
      <c r="C84" t="n">
        <v>-0.007187648020450688</v>
      </c>
      <c r="D84" t="n">
        <v>0</v>
      </c>
      <c r="E84" t="n">
        <v>0</v>
      </c>
      <c r="F84" t="n">
        <v>0</v>
      </c>
      <c r="G84" t="n">
        <v>240.4607261067352</v>
      </c>
      <c r="H84" t="n">
        <v>1046.485080016512</v>
      </c>
      <c r="I84" t="n">
        <v>2.457020905650443</v>
      </c>
      <c r="J84" t="n">
        <v>2.457020905650443</v>
      </c>
      <c r="K84" t="n">
        <v>2</v>
      </c>
      <c r="L84" t="n">
        <v>3</v>
      </c>
      <c r="M84" t="n">
        <v>97.5744427156432</v>
      </c>
      <c r="N84" t="n">
        <v>1233.805909339467</v>
      </c>
      <c r="O84" t="b">
        <v>0</v>
      </c>
      <c r="P84" t="n">
        <v>22.42059805046948</v>
      </c>
      <c r="Q84" t="n">
        <v>2.457020905650443</v>
      </c>
      <c r="R84" t="n">
        <v>0.8238066402278329</v>
      </c>
      <c r="S84" t="n">
        <v>25.7125519109987</v>
      </c>
      <c r="T84" t="n">
        <v>23.08384234319908</v>
      </c>
      <c r="U84" t="n">
        <v>2.982521365657998</v>
      </c>
      <c r="V84" t="n">
        <v>4.067219738899265</v>
      </c>
      <c r="W84" t="n">
        <v>0</v>
      </c>
      <c r="X84" t="n">
        <v>0</v>
      </c>
      <c r="Y84" t="n">
        <v>0</v>
      </c>
      <c r="Z84" t="n">
        <v>-6.71993151994134</v>
      </c>
      <c r="AA84" t="n">
        <v>-6.719931519941341</v>
      </c>
      <c r="AB84" t="n">
        <v>33.49086907235136</v>
      </c>
      <c r="AC84" t="n">
        <v>34.4156356299506</v>
      </c>
      <c r="AD84" t="n">
        <v>1233.805909339467</v>
      </c>
      <c r="AE84" t="b">
        <v>0</v>
      </c>
      <c r="AF84" t="b">
        <v>1</v>
      </c>
      <c r="AG84" t="n">
        <v>98.84766965203065</v>
      </c>
      <c r="AH84" t="n">
        <v>-0</v>
      </c>
      <c r="AI84" t="n">
        <v>0</v>
      </c>
      <c r="AJ84" t="n">
        <v>0</v>
      </c>
      <c r="AK84" t="n">
        <v>0.1324527137023483</v>
      </c>
      <c r="AL84" t="b">
        <v>0</v>
      </c>
      <c r="AM84" t="b">
        <v>0</v>
      </c>
      <c r="AN84" t="n">
        <v>1971.577890751108</v>
      </c>
      <c r="AO84" t="n">
        <v>1233.805909339467</v>
      </c>
      <c r="AP84" t="n">
        <v>0</v>
      </c>
      <c r="AQ84" t="n">
        <v>2.982521365657998</v>
      </c>
      <c r="AR84" t="n">
        <v>0</v>
      </c>
      <c r="AS84" t="n">
        <v>4.694714520010347</v>
      </c>
      <c r="AT84" t="n">
        <v>2.982521365657998</v>
      </c>
      <c r="AU84" t="n">
        <v>0</v>
      </c>
      <c r="AV84" t="n">
        <v>1</v>
      </c>
      <c r="AW84" t="n">
        <v>3</v>
      </c>
      <c r="AX84" t="n">
        <v>0</v>
      </c>
      <c r="AY84" t="n">
        <v>0</v>
      </c>
      <c r="AZ84" t="n">
        <v>1.27828206847125</v>
      </c>
      <c r="BA84" t="n">
        <v>0.8888505962872951</v>
      </c>
      <c r="BB84" t="n">
        <v>0.4532915136422874</v>
      </c>
      <c r="BC84" t="n">
        <v>0.3151956194820426</v>
      </c>
      <c r="BD84" t="n">
        <v>0.8888505962872951</v>
      </c>
    </row>
    <row r="85" spans="1:56">
      <c r="A85" t="n">
        <v>83</v>
      </c>
      <c r="B85" t="n">
        <v>32</v>
      </c>
      <c r="C85" t="n">
        <v>0.02682474514836475</v>
      </c>
      <c r="D85" t="n">
        <v>0</v>
      </c>
      <c r="E85" t="n">
        <v>0</v>
      </c>
      <c r="F85" t="n">
        <v>0</v>
      </c>
      <c r="G85" t="n">
        <v>240.4607261067352</v>
      </c>
      <c r="H85" t="n">
        <v>1046.485080016512</v>
      </c>
      <c r="I85" t="n">
        <v>2.98575338326215</v>
      </c>
      <c r="J85" t="n">
        <v>2.98575338326215</v>
      </c>
      <c r="K85" t="n">
        <v>2</v>
      </c>
      <c r="L85" t="n">
        <v>3</v>
      </c>
      <c r="M85" t="n">
        <v>118.5717312327981</v>
      </c>
      <c r="N85" t="n">
        <v>1233.805909339467</v>
      </c>
      <c r="O85" t="b">
        <v>0</v>
      </c>
      <c r="P85" t="n">
        <v>27.24534265459515</v>
      </c>
      <c r="Q85" t="n">
        <v>2.98575338326215</v>
      </c>
      <c r="R85" t="n">
        <v>0.8438701131638061</v>
      </c>
      <c r="S85" t="n">
        <v>25.72617064481251</v>
      </c>
      <c r="T85" t="n">
        <v>27.38437687615007</v>
      </c>
      <c r="U85" t="n">
        <v>3.538166995946895</v>
      </c>
      <c r="V85" t="n">
        <v>4.275519662752991</v>
      </c>
      <c r="W85" t="n">
        <v>0</v>
      </c>
      <c r="X85" t="n">
        <v>0</v>
      </c>
      <c r="Y85" t="n">
        <v>0</v>
      </c>
      <c r="Z85" t="n">
        <v>-6.71993151994134</v>
      </c>
      <c r="AA85" t="n">
        <v>-6.719931519941341</v>
      </c>
      <c r="AB85" t="n">
        <v>33.67746727462747</v>
      </c>
      <c r="AC85" t="n">
        <v>34.55283770138121</v>
      </c>
      <c r="AD85" t="n">
        <v>1233.805909339467</v>
      </c>
      <c r="AE85" t="b">
        <v>0</v>
      </c>
      <c r="AF85" t="b">
        <v>1</v>
      </c>
      <c r="AG85" t="n">
        <v>98.84500301253861</v>
      </c>
      <c r="AH85" t="n">
        <v>-0</v>
      </c>
      <c r="AI85" t="n">
        <v>0</v>
      </c>
      <c r="AJ85" t="n">
        <v>0</v>
      </c>
      <c r="AK85" t="n">
        <v>0.1319243642813632</v>
      </c>
      <c r="AL85" t="b">
        <v>0</v>
      </c>
      <c r="AM85" t="b">
        <v>0</v>
      </c>
      <c r="AN85" t="n">
        <v>1971.577890751108</v>
      </c>
      <c r="AO85" t="n">
        <v>1233.805909339467</v>
      </c>
      <c r="AP85" t="n">
        <v>0</v>
      </c>
      <c r="AQ85" t="n">
        <v>3.538166995946895</v>
      </c>
      <c r="AR85" t="n">
        <v>0</v>
      </c>
      <c r="AS85" t="n">
        <v>5.241540508302835</v>
      </c>
      <c r="AT85" t="n">
        <v>3.538166995946895</v>
      </c>
      <c r="AU85" t="n">
        <v>0</v>
      </c>
      <c r="AV85" t="n">
        <v>1</v>
      </c>
      <c r="AW85" t="n">
        <v>3</v>
      </c>
      <c r="AX85" t="n">
        <v>0</v>
      </c>
      <c r="AY85" t="n">
        <v>0</v>
      </c>
      <c r="AZ85" t="n">
        <v>1.359820213176046</v>
      </c>
      <c r="BA85" t="n">
        <v>0.9822950571447912</v>
      </c>
      <c r="BB85" t="n">
        <v>0.4822057493532078</v>
      </c>
      <c r="BC85" t="n">
        <v>0.3483319922877419</v>
      </c>
      <c r="BD85" t="n">
        <v>0.9822950571447912</v>
      </c>
    </row>
    <row r="86" spans="1:56">
      <c r="A86" t="n">
        <v>84</v>
      </c>
      <c r="B86" t="n">
        <v>32</v>
      </c>
      <c r="C86" t="n">
        <v>-0.1001113325730048</v>
      </c>
      <c r="D86" t="n">
        <v>0</v>
      </c>
      <c r="E86" t="n">
        <v>0</v>
      </c>
      <c r="F86" t="n">
        <v>0</v>
      </c>
      <c r="G86" t="n">
        <v>240.4607261067352</v>
      </c>
      <c r="H86" t="n">
        <v>1046.485080016512</v>
      </c>
      <c r="I86" t="n">
        <v>1.012495384661009</v>
      </c>
      <c r="J86" t="n">
        <v>1.012495384661009</v>
      </c>
      <c r="K86" t="n">
        <v>2</v>
      </c>
      <c r="L86" t="n">
        <v>3</v>
      </c>
      <c r="M86" t="n">
        <v>40.20872296335031</v>
      </c>
      <c r="N86" t="n">
        <v>1233.805909339467</v>
      </c>
      <c r="O86" t="b">
        <v>0</v>
      </c>
      <c r="P86" t="n">
        <v>9.239136710328655</v>
      </c>
      <c r="Q86" t="n">
        <v>1.012495384661009</v>
      </c>
      <c r="R86" t="n">
        <v>0.6914812270559695</v>
      </c>
      <c r="S86" t="n">
        <v>25.74083551829881</v>
      </c>
      <c r="T86" t="n">
        <v>11.33279921227523</v>
      </c>
      <c r="U86" t="n">
        <v>1.464241320001962</v>
      </c>
      <c r="V86" t="n">
        <v>3.49638130699223</v>
      </c>
      <c r="W86" t="n">
        <v>0</v>
      </c>
      <c r="X86" t="n">
        <v>0</v>
      </c>
      <c r="Y86" t="n">
        <v>0</v>
      </c>
      <c r="Z86" t="n">
        <v>-6.71993151994134</v>
      </c>
      <c r="AA86" t="n">
        <v>-6.719931519941341</v>
      </c>
      <c r="AB86" t="n">
        <v>33.85091985410224</v>
      </c>
      <c r="AC86" t="n">
        <v>34.68600052546716</v>
      </c>
      <c r="AD86" t="n">
        <v>1233.805909339467</v>
      </c>
      <c r="AE86" t="b">
        <v>0</v>
      </c>
      <c r="AF86" t="b">
        <v>1</v>
      </c>
      <c r="AG86" t="n">
        <v>98.84233637304658</v>
      </c>
      <c r="AH86" t="n">
        <v>-0</v>
      </c>
      <c r="AI86" t="n">
        <v>0</v>
      </c>
      <c r="AJ86" t="n">
        <v>0</v>
      </c>
      <c r="AK86" t="n">
        <v>0.1309764732571136</v>
      </c>
      <c r="AL86" t="b">
        <v>0</v>
      </c>
      <c r="AM86" t="b">
        <v>0</v>
      </c>
      <c r="AN86" t="n">
        <v>1971.577890751108</v>
      </c>
      <c r="AO86" t="n">
        <v>1233.805909339467</v>
      </c>
      <c r="AP86" t="n">
        <v>0</v>
      </c>
      <c r="AQ86" t="n">
        <v>1.464241320001962</v>
      </c>
      <c r="AR86" t="n">
        <v>0</v>
      </c>
      <c r="AS86" t="n">
        <v>3.197085182394319</v>
      </c>
      <c r="AT86" t="n">
        <v>1.464851436516091</v>
      </c>
      <c r="AU86" t="n">
        <v>0</v>
      </c>
      <c r="AV86" t="n">
        <v>1</v>
      </c>
      <c r="AW86" t="n">
        <v>3</v>
      </c>
      <c r="AX86" t="n">
        <v>0</v>
      </c>
      <c r="AY86" t="n">
        <v>0</v>
      </c>
      <c r="AZ86" t="n">
        <v>1.031228033056258</v>
      </c>
      <c r="BA86" t="n">
        <v>0.628102291675249</v>
      </c>
      <c r="BB86" t="n">
        <v>0.3656836996653399</v>
      </c>
      <c r="BC86" t="n">
        <v>0.2227315723807885</v>
      </c>
      <c r="BD86" t="n">
        <v>0.628102291675249</v>
      </c>
    </row>
    <row r="87" spans="1:56">
      <c r="A87" t="n">
        <v>85</v>
      </c>
      <c r="B87" t="n">
        <v>31</v>
      </c>
      <c r="C87" t="n">
        <v>-0.4597127481896779</v>
      </c>
      <c r="D87" t="n">
        <v>0</v>
      </c>
      <c r="E87" t="n">
        <v>0</v>
      </c>
      <c r="F87" t="n">
        <v>0</v>
      </c>
      <c r="G87" t="n">
        <v>232.9463284158998</v>
      </c>
      <c r="H87" t="n">
        <v>1013.782421265996</v>
      </c>
      <c r="I87" t="n">
        <v>-4.465783433881693</v>
      </c>
      <c r="J87" t="n">
        <v>-4.465783433881693</v>
      </c>
      <c r="K87" t="n">
        <v>2</v>
      </c>
      <c r="L87" t="n">
        <v>3</v>
      </c>
      <c r="M87" t="n">
        <v>-183.0683092831243</v>
      </c>
      <c r="N87" t="n">
        <v>1195.249474672609</v>
      </c>
      <c r="O87" t="b">
        <v>0</v>
      </c>
      <c r="P87" t="n">
        <v>-42.06532841983555</v>
      </c>
      <c r="Q87" t="n">
        <v>-4.465783433881693</v>
      </c>
      <c r="R87" t="n">
        <v>0.8867266856517777</v>
      </c>
      <c r="S87" t="n">
        <v>25.75066233805461</v>
      </c>
      <c r="T87" t="n">
        <v>-31.63736153568644</v>
      </c>
      <c r="U87" t="n">
        <v>-3.959929343164529</v>
      </c>
      <c r="V87" t="n">
        <v>10.42796688414911</v>
      </c>
      <c r="W87" t="n">
        <v>-0.9586739815116442</v>
      </c>
      <c r="X87" t="n">
        <v>-24.11742944854352</v>
      </c>
      <c r="Y87" t="n">
        <v>2</v>
      </c>
      <c r="Z87" t="n">
        <v>-5.761257538429695</v>
      </c>
      <c r="AA87" t="n">
        <v>17.39749792860218</v>
      </c>
      <c r="AB87" t="n">
        <v>34.05269493322754</v>
      </c>
      <c r="AC87" t="n">
        <v>34.80805726426265</v>
      </c>
      <c r="AD87" t="n">
        <v>1195.249474672609</v>
      </c>
      <c r="AE87" t="b">
        <v>0</v>
      </c>
      <c r="AF87" t="b">
        <v>1</v>
      </c>
      <c r="AG87" t="n">
        <v>98.8444549378102</v>
      </c>
      <c r="AH87" t="n">
        <v>0.503898792395862</v>
      </c>
      <c r="AI87" t="n">
        <v>0</v>
      </c>
      <c r="AJ87" t="n">
        <v>0</v>
      </c>
      <c r="AK87" t="n">
        <v>0.128814300740521</v>
      </c>
      <c r="AL87" t="b">
        <v>0</v>
      </c>
      <c r="AM87" t="b">
        <v>0</v>
      </c>
      <c r="AN87" t="n">
        <v>1909.966081665136</v>
      </c>
      <c r="AO87" t="n">
        <v>1195.249474672609</v>
      </c>
      <c r="AP87" t="n">
        <v>0</v>
      </c>
      <c r="AQ87" t="n">
        <v>-3.959929343164529</v>
      </c>
      <c r="AR87" t="n">
        <v>1.815643459639986</v>
      </c>
      <c r="AS87" t="n">
        <v>-2.842809709501126</v>
      </c>
      <c r="AT87" t="n">
        <v>-1.634896042501518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</row>
    <row r="88" spans="1:56">
      <c r="A88" t="n">
        <v>86</v>
      </c>
      <c r="B88" t="n">
        <v>29</v>
      </c>
      <c r="C88" t="n">
        <v>-0.5610376746682939</v>
      </c>
      <c r="D88" t="n">
        <v>0</v>
      </c>
      <c r="E88" t="n">
        <v>0</v>
      </c>
      <c r="F88" t="n">
        <v>0</v>
      </c>
      <c r="G88" t="n">
        <v>217.9175330342288</v>
      </c>
      <c r="H88" t="n">
        <v>948.3771037649637</v>
      </c>
      <c r="I88" t="n">
        <v>-5.661432457280529</v>
      </c>
      <c r="J88" t="n">
        <v>-5.661432457280529</v>
      </c>
      <c r="K88" t="n">
        <v>2</v>
      </c>
      <c r="L88" t="n">
        <v>3</v>
      </c>
      <c r="M88" t="n">
        <v>-248.0878747142102</v>
      </c>
      <c r="N88" t="n">
        <v>1118.136605338892</v>
      </c>
      <c r="O88" t="b">
        <v>0</v>
      </c>
      <c r="P88" t="n">
        <v>-57.00548591778726</v>
      </c>
      <c r="Q88" t="n">
        <v>-5.661432457280529</v>
      </c>
      <c r="R88" t="n">
        <v>0.9048866060924546</v>
      </c>
      <c r="S88" t="n">
        <v>25.76657576112703</v>
      </c>
      <c r="T88" t="n">
        <v>-43.75190897438315</v>
      </c>
      <c r="U88" t="n">
        <v>-5.122954401890244</v>
      </c>
      <c r="V88" t="n">
        <v>13.25357694340412</v>
      </c>
      <c r="W88" t="n">
        <v>-2.302531890782805</v>
      </c>
      <c r="X88" t="n">
        <v>-24.67333464830154</v>
      </c>
      <c r="Y88" t="n">
        <v>2</v>
      </c>
      <c r="Z88" t="n">
        <v>-4.417399629158535</v>
      </c>
      <c r="AA88" t="n">
        <v>17.9534031283602</v>
      </c>
      <c r="AB88" t="n">
        <v>34.23371105375386</v>
      </c>
      <c r="AC88" t="n">
        <v>34.92263655373029</v>
      </c>
      <c r="AD88" t="n">
        <v>1118.136605338892</v>
      </c>
      <c r="AE88" t="b">
        <v>0</v>
      </c>
      <c r="AF88" t="b">
        <v>1</v>
      </c>
      <c r="AG88" t="n">
        <v>98.85146900548023</v>
      </c>
      <c r="AH88" t="n">
        <v>0.5155136271958272</v>
      </c>
      <c r="AI88" t="n">
        <v>0</v>
      </c>
      <c r="AJ88" t="n">
        <v>0</v>
      </c>
      <c r="AK88" t="n">
        <v>0.1248495808811361</v>
      </c>
      <c r="AL88" t="b">
        <v>0</v>
      </c>
      <c r="AM88" t="b">
        <v>0</v>
      </c>
      <c r="AN88" t="n">
        <v>1786.742463493191</v>
      </c>
      <c r="AO88" t="n">
        <v>1118.136605338892</v>
      </c>
      <c r="AP88" t="n">
        <v>0</v>
      </c>
      <c r="AQ88" t="n">
        <v>-5.122954401890244</v>
      </c>
      <c r="AR88" t="n">
        <v>2.998865796688635</v>
      </c>
      <c r="AS88" t="n">
        <v>-2.615182353685622</v>
      </c>
      <c r="AT88" t="n">
        <v>-1.51858160116286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</row>
    <row r="89" spans="1:56">
      <c r="A89" t="n">
        <v>87</v>
      </c>
      <c r="B89" t="n">
        <v>27</v>
      </c>
      <c r="C89" t="n">
        <v>-0.6294698864704844</v>
      </c>
      <c r="D89" t="n">
        <v>0</v>
      </c>
      <c r="E89" t="n">
        <v>0</v>
      </c>
      <c r="F89" t="n">
        <v>0</v>
      </c>
      <c r="G89" t="n">
        <v>202.8887376525578</v>
      </c>
      <c r="H89" t="n">
        <v>882.9717862639318</v>
      </c>
      <c r="I89" t="n">
        <v>-6.218376512486057</v>
      </c>
      <c r="J89" t="n">
        <v>-6.218376512486057</v>
      </c>
      <c r="K89" t="n">
        <v>2</v>
      </c>
      <c r="L89" t="n">
        <v>2</v>
      </c>
      <c r="M89" t="n">
        <v>-292.6782545210104</v>
      </c>
      <c r="N89" t="n">
        <v>1663.518845321247</v>
      </c>
      <c r="O89" t="b">
        <v>1</v>
      </c>
      <c r="P89" t="n">
        <v>-67.25143716015863</v>
      </c>
      <c r="Q89" t="n">
        <v>-6.218376512486057</v>
      </c>
      <c r="R89" t="n">
        <v>0.9129976818219642</v>
      </c>
      <c r="S89" t="n">
        <v>25.78351548597632</v>
      </c>
      <c r="T89" t="n">
        <v>-32.59044916476662</v>
      </c>
      <c r="U89" t="n">
        <v>-5.67736334059592</v>
      </c>
      <c r="V89" t="n">
        <v>34.66098799539201</v>
      </c>
      <c r="W89" t="n">
        <v>-8.73396683119271</v>
      </c>
      <c r="X89" t="n">
        <v>-23.09026261579865</v>
      </c>
      <c r="Y89" t="n">
        <v>2</v>
      </c>
      <c r="Z89" t="n">
        <v>2.01403531125137</v>
      </c>
      <c r="AA89" t="n">
        <v>16.37033109585731</v>
      </c>
      <c r="AB89" t="n">
        <v>34.40969577007342</v>
      </c>
      <c r="AC89" t="n">
        <v>35.04535960929543</v>
      </c>
      <c r="AD89" t="n">
        <v>1663.518845321247</v>
      </c>
      <c r="AE89" t="b">
        <v>0</v>
      </c>
      <c r="AF89" t="b">
        <v>1</v>
      </c>
      <c r="AG89" t="n">
        <v>98.85827927020725</v>
      </c>
      <c r="AH89" t="n">
        <v>0.4824376276513548</v>
      </c>
      <c r="AI89" t="n">
        <v>0</v>
      </c>
      <c r="AJ89" t="n">
        <v>0</v>
      </c>
      <c r="AK89" t="n">
        <v>0.1151067136117582</v>
      </c>
      <c r="AL89" t="b">
        <v>0</v>
      </c>
      <c r="AM89" t="b">
        <v>0</v>
      </c>
      <c r="AN89" t="n">
        <v>1663.518845321247</v>
      </c>
      <c r="AO89" t="n">
        <v>1663.518845321247</v>
      </c>
      <c r="AP89" t="n">
        <v>0</v>
      </c>
      <c r="AQ89" t="n">
        <v>-5.67736334059592</v>
      </c>
      <c r="AR89" t="n">
        <v>2.725384063299245</v>
      </c>
      <c r="AS89" t="n">
        <v>-2.396399053426753</v>
      </c>
      <c r="AT89" t="n">
        <v>-2.396399053426754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</row>
    <row r="90" spans="1:56">
      <c r="A90" t="n">
        <v>88</v>
      </c>
      <c r="B90" t="n">
        <v>25</v>
      </c>
      <c r="C90" t="n">
        <v>-0.2544161127830993</v>
      </c>
      <c r="D90" t="n">
        <v>0</v>
      </c>
      <c r="E90" t="n">
        <v>0</v>
      </c>
      <c r="F90" t="n">
        <v>0</v>
      </c>
      <c r="G90" t="n">
        <v>187.8599422708869</v>
      </c>
      <c r="H90" t="n">
        <v>817.5664687628998</v>
      </c>
      <c r="I90" t="n">
        <v>-1.246515200938606</v>
      </c>
      <c r="J90" t="n">
        <v>-1.246515200938606</v>
      </c>
      <c r="K90" t="n">
        <v>2</v>
      </c>
      <c r="L90" t="n">
        <v>2</v>
      </c>
      <c r="M90" t="n">
        <v>-63.3628606941112</v>
      </c>
      <c r="N90" t="n">
        <v>1540.295227149303</v>
      </c>
      <c r="O90" t="b">
        <v>0</v>
      </c>
      <c r="P90" t="n">
        <v>-14.55948085802187</v>
      </c>
      <c r="Q90" t="n">
        <v>-1.246515200938606</v>
      </c>
      <c r="R90" t="n">
        <v>0.7785374793144587</v>
      </c>
      <c r="S90" t="n">
        <v>25.80053496184895</v>
      </c>
      <c r="T90" t="n">
        <v>-6.016508241683367</v>
      </c>
      <c r="U90" t="n">
        <v>-0.9704588024658981</v>
      </c>
      <c r="V90" t="n">
        <v>8.542972616338508</v>
      </c>
      <c r="W90" t="n">
        <v>-25.14363484635722</v>
      </c>
      <c r="X90" t="n">
        <v>-24.04282419963007</v>
      </c>
      <c r="Y90" t="n">
        <v>2</v>
      </c>
      <c r="Z90" t="n">
        <v>18.42370332641588</v>
      </c>
      <c r="AA90" t="n">
        <v>17.32289267968873</v>
      </c>
      <c r="AB90" t="n">
        <v>34.57073847938334</v>
      </c>
      <c r="AC90" t="n">
        <v>35.16323688909073</v>
      </c>
      <c r="AD90" t="n">
        <v>1540.295227149303</v>
      </c>
      <c r="AE90" t="b">
        <v>0</v>
      </c>
      <c r="AF90" t="b">
        <v>1</v>
      </c>
      <c r="AG90" t="n">
        <v>98.86496443365478</v>
      </c>
      <c r="AH90" t="n">
        <v>0.5023400236674581</v>
      </c>
      <c r="AI90" t="n">
        <v>0</v>
      </c>
      <c r="AJ90" t="n">
        <v>0</v>
      </c>
      <c r="AK90" t="n">
        <v>0.1037025055937821</v>
      </c>
      <c r="AL90" t="b">
        <v>0</v>
      </c>
      <c r="AM90" t="b">
        <v>0</v>
      </c>
      <c r="AN90" t="n">
        <v>1540.295227149303</v>
      </c>
      <c r="AO90" t="n">
        <v>1540.295227149303</v>
      </c>
      <c r="AP90" t="n">
        <v>0</v>
      </c>
      <c r="AQ90" t="n">
        <v>-0.9704588024658981</v>
      </c>
      <c r="AR90" t="n">
        <v>0</v>
      </c>
      <c r="AS90" t="n">
        <v>0.06404274877396765</v>
      </c>
      <c r="AT90" t="n">
        <v>-0.454097440222115</v>
      </c>
      <c r="AU90" t="n">
        <v>0</v>
      </c>
      <c r="AV90" t="n">
        <v>1</v>
      </c>
      <c r="AW90" t="n">
        <v>3</v>
      </c>
      <c r="AX90" t="n">
        <v>0</v>
      </c>
      <c r="AY90" t="n">
        <v>0</v>
      </c>
      <c r="AZ90" t="n">
        <v>0.3940930228649746</v>
      </c>
      <c r="BA90" t="n">
        <v>0.4152002005977159</v>
      </c>
      <c r="BB90" t="n">
        <v>0.1397492988882889</v>
      </c>
      <c r="BC90" t="n">
        <v>0.1472342877229344</v>
      </c>
      <c r="BD90" t="n">
        <v>0.4152002005977159</v>
      </c>
    </row>
    <row r="91" spans="1:56">
      <c r="A91" t="n">
        <v>89</v>
      </c>
      <c r="B91" t="n">
        <v>24</v>
      </c>
      <c r="C91" t="n">
        <v>-0.8528656623971216</v>
      </c>
      <c r="D91" t="n">
        <v>0</v>
      </c>
      <c r="E91" t="n">
        <v>0</v>
      </c>
      <c r="F91" t="n">
        <v>0</v>
      </c>
      <c r="G91" t="n">
        <v>180.3455445800514</v>
      </c>
      <c r="H91" t="n">
        <v>784.8638100123837</v>
      </c>
      <c r="I91" t="n">
        <v>-8.194060099619294</v>
      </c>
      <c r="J91" t="n">
        <v>-8.194060099619294</v>
      </c>
      <c r="K91" t="n">
        <v>2</v>
      </c>
      <c r="L91" t="n">
        <v>2</v>
      </c>
      <c r="M91" t="n">
        <v>-433.8754822748416</v>
      </c>
      <c r="N91" t="n">
        <v>1478.683418063331</v>
      </c>
      <c r="O91" t="b">
        <v>0</v>
      </c>
      <c r="P91" t="n">
        <v>-99.69565309624117</v>
      </c>
      <c r="Q91" t="n">
        <v>-8.194060099619294</v>
      </c>
      <c r="R91" t="n">
        <v>0.9265421532502395</v>
      </c>
      <c r="S91" t="n">
        <v>25.80921928869608</v>
      </c>
      <c r="T91" t="n">
        <v>-49.02984346575383</v>
      </c>
      <c r="U91" t="n">
        <v>-7.592142088563133</v>
      </c>
      <c r="V91" t="n">
        <v>50.66580963048735</v>
      </c>
      <c r="W91" t="n">
        <v>0</v>
      </c>
      <c r="X91" t="n">
        <v>-23.65482059574337</v>
      </c>
      <c r="Y91" t="n">
        <v>2</v>
      </c>
      <c r="Z91" t="n">
        <v>-6.71993151994134</v>
      </c>
      <c r="AA91" t="n">
        <v>16.93488907580203</v>
      </c>
      <c r="AB91" t="n">
        <v>34.66388103616585</v>
      </c>
      <c r="AC91" t="n">
        <v>35.28413946717077</v>
      </c>
      <c r="AD91" t="n">
        <v>1478.683418063331</v>
      </c>
      <c r="AE91" t="b">
        <v>0</v>
      </c>
      <c r="AF91" t="b">
        <v>1</v>
      </c>
      <c r="AG91" t="n">
        <v>98.87176161257452</v>
      </c>
      <c r="AH91" t="n">
        <v>0.4942332497734617</v>
      </c>
      <c r="AI91" t="n">
        <v>0</v>
      </c>
      <c r="AJ91" t="n">
        <v>0</v>
      </c>
      <c r="AK91" t="n">
        <v>0.1033197959065767</v>
      </c>
      <c r="AL91" t="b">
        <v>0</v>
      </c>
      <c r="AM91" t="b">
        <v>0</v>
      </c>
      <c r="AN91" t="n">
        <v>1478.683418063331</v>
      </c>
      <c r="AO91" t="n">
        <v>1478.683418063331</v>
      </c>
      <c r="AP91" t="n">
        <v>0</v>
      </c>
      <c r="AQ91" t="n">
        <v>-7.592142088563133</v>
      </c>
      <c r="AR91" t="n">
        <v>4.958351009796552</v>
      </c>
      <c r="AS91" t="n">
        <v>-2.08347247468782</v>
      </c>
      <c r="AT91" t="n">
        <v>-2.08347247468782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</row>
    <row r="92" spans="1:56">
      <c r="A92" t="n">
        <v>90</v>
      </c>
      <c r="B92" t="n">
        <v>19</v>
      </c>
      <c r="C92" t="n">
        <v>-1.334121237628413</v>
      </c>
      <c r="D92" t="n">
        <v>0</v>
      </c>
      <c r="E92" t="n">
        <v>0</v>
      </c>
      <c r="F92" t="n">
        <v>0</v>
      </c>
      <c r="G92" t="n">
        <v>142.7735561258741</v>
      </c>
      <c r="H92" t="n">
        <v>621.350516259804</v>
      </c>
      <c r="I92" t="n">
        <v>-11.00162850608388</v>
      </c>
      <c r="J92" t="n">
        <v>-11.00162850608388</v>
      </c>
      <c r="K92" t="n">
        <v>2</v>
      </c>
      <c r="L92" t="n">
        <v>2</v>
      </c>
      <c r="M92" t="n">
        <v>-735.8352371332313</v>
      </c>
      <c r="N92" t="n">
        <v>1170.624372633471</v>
      </c>
      <c r="O92" t="b">
        <v>0</v>
      </c>
      <c r="P92" t="n">
        <v>-169.0797879442167</v>
      </c>
      <c r="Q92" t="n">
        <v>-11.00162850608388</v>
      </c>
      <c r="R92" t="n">
        <v>0.9377743677166415</v>
      </c>
      <c r="S92" t="n">
        <v>25.82815474091564</v>
      </c>
      <c r="T92" t="n">
        <v>-84.16066413643932</v>
      </c>
      <c r="U92" t="n">
        <v>-10.31704521614619</v>
      </c>
      <c r="V92" t="n">
        <v>84.9191238077774</v>
      </c>
      <c r="W92" t="n">
        <v>0</v>
      </c>
      <c r="X92" t="n">
        <v>-17.71435820229704</v>
      </c>
      <c r="Y92" t="n">
        <v>2</v>
      </c>
      <c r="Z92" t="n">
        <v>-6.71993151994134</v>
      </c>
      <c r="AA92" t="n">
        <v>10.9944266823557</v>
      </c>
      <c r="AB92" t="n">
        <v>34.76642267263138</v>
      </c>
      <c r="AC92" t="n">
        <v>35.38864411491784</v>
      </c>
      <c r="AD92" t="n">
        <v>1170.624372633471</v>
      </c>
      <c r="AE92" t="b">
        <v>0</v>
      </c>
      <c r="AF92" t="b">
        <v>1</v>
      </c>
      <c r="AG92" t="n">
        <v>98.87730314347891</v>
      </c>
      <c r="AH92" t="n">
        <v>0.3701158834215758</v>
      </c>
      <c r="AI92" t="n">
        <v>0</v>
      </c>
      <c r="AJ92" t="n">
        <v>0</v>
      </c>
      <c r="AK92" t="n">
        <v>0.09799068256196944</v>
      </c>
      <c r="AL92" t="b">
        <v>0</v>
      </c>
      <c r="AM92" t="b">
        <v>0</v>
      </c>
      <c r="AN92" t="n">
        <v>1170.62437263347</v>
      </c>
      <c r="AO92" t="n">
        <v>1170.624372633471</v>
      </c>
      <c r="AP92" t="n">
        <v>0</v>
      </c>
      <c r="AQ92" t="n">
        <v>-10.31704521614619</v>
      </c>
      <c r="AR92" t="n">
        <v>8.249714325543733</v>
      </c>
      <c r="AS92" t="n">
        <v>-1.597507710638127</v>
      </c>
      <c r="AT92" t="n">
        <v>-1.597507710638127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</row>
    <row r="93" spans="1:56">
      <c r="A93" t="n">
        <v>91</v>
      </c>
      <c r="B93" t="n">
        <v>16</v>
      </c>
      <c r="C93" t="n">
        <v>-0.4773160537558874</v>
      </c>
      <c r="D93" t="n">
        <v>0</v>
      </c>
      <c r="E93" t="n">
        <v>0</v>
      </c>
      <c r="F93" t="n">
        <v>0</v>
      </c>
      <c r="G93" t="n">
        <v>120.2303630533676</v>
      </c>
      <c r="H93" t="n">
        <v>523.2425400082559</v>
      </c>
      <c r="I93" t="n">
        <v>-2.636953153149844</v>
      </c>
      <c r="J93" t="n">
        <v>-2.636953153149844</v>
      </c>
      <c r="K93" t="n">
        <v>2</v>
      </c>
      <c r="L93" t="n">
        <v>2</v>
      </c>
      <c r="M93" t="n">
        <v>-209.4400041889264</v>
      </c>
      <c r="N93" t="n">
        <v>985.788945375554</v>
      </c>
      <c r="O93" t="b">
        <v>0</v>
      </c>
      <c r="P93" t="n">
        <v>-48.12500096252904</v>
      </c>
      <c r="Q93" t="n">
        <v>-2.636953153149844</v>
      </c>
      <c r="R93" t="n">
        <v>0.9055121202440424</v>
      </c>
      <c r="S93" t="n">
        <v>25.84969072079797</v>
      </c>
      <c r="T93" t="n">
        <v>-23.13045204794387</v>
      </c>
      <c r="U93" t="n">
        <v>-2.387793040692928</v>
      </c>
      <c r="V93" t="n">
        <v>24.99454891458517</v>
      </c>
      <c r="W93" t="n">
        <v>-41.19514637526051</v>
      </c>
      <c r="X93" t="n">
        <v>-24.11742944854352</v>
      </c>
      <c r="Y93" t="n">
        <v>2</v>
      </c>
      <c r="Z93" t="n">
        <v>34.47521485531917</v>
      </c>
      <c r="AA93" t="n">
        <v>17.39749792860218</v>
      </c>
      <c r="AB93" t="n">
        <v>34.85943531598959</v>
      </c>
      <c r="AC93" t="n">
        <v>35.45678591849542</v>
      </c>
      <c r="AD93" t="n">
        <v>985.788945375554</v>
      </c>
      <c r="AE93" t="b">
        <v>0</v>
      </c>
      <c r="AF93" t="b">
        <v>1</v>
      </c>
      <c r="AG93" t="n">
        <v>98.8829364618541</v>
      </c>
      <c r="AH93" t="n">
        <v>0.503898792395862</v>
      </c>
      <c r="AI93" t="n">
        <v>0</v>
      </c>
      <c r="AJ93" t="n">
        <v>0</v>
      </c>
      <c r="AK93" t="n">
        <v>0.08593518371514844</v>
      </c>
      <c r="AL93" t="b">
        <v>0</v>
      </c>
      <c r="AM93" t="b">
        <v>0</v>
      </c>
      <c r="AN93" t="n">
        <v>985.7889453755538</v>
      </c>
      <c r="AO93" t="n">
        <v>985.788945375554</v>
      </c>
      <c r="AP93" t="n">
        <v>0</v>
      </c>
      <c r="AQ93" t="n">
        <v>-2.387793040692928</v>
      </c>
      <c r="AR93" t="n">
        <v>0.5210241548304844</v>
      </c>
      <c r="AS93" t="n">
        <v>-1.207458259111601</v>
      </c>
      <c r="AT93" t="n">
        <v>-1.323921930754568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</row>
    <row r="94" spans="1:56">
      <c r="A94" t="n">
        <v>92</v>
      </c>
      <c r="B94" t="n">
        <v>14</v>
      </c>
      <c r="C94" t="n">
        <v>-0.9232812140147045</v>
      </c>
      <c r="D94" t="n">
        <v>0</v>
      </c>
      <c r="E94" t="n">
        <v>0</v>
      </c>
      <c r="F94" t="n">
        <v>0</v>
      </c>
      <c r="G94" t="n">
        <v>105.2015676716967</v>
      </c>
      <c r="H94" t="n">
        <v>457.8372225072239</v>
      </c>
      <c r="I94" t="n">
        <v>-5.357381191444901</v>
      </c>
      <c r="J94" t="n">
        <v>-5.357381191444901</v>
      </c>
      <c r="K94" t="n">
        <v>2</v>
      </c>
      <c r="L94" t="n">
        <v>2</v>
      </c>
      <c r="M94" t="n">
        <v>-486.2971441491556</v>
      </c>
      <c r="N94" t="n">
        <v>862.5653272036099</v>
      </c>
      <c r="O94" t="b">
        <v>0</v>
      </c>
      <c r="P94" t="n">
        <v>-111.7410717254493</v>
      </c>
      <c r="Q94" t="n">
        <v>-5.357381191444901</v>
      </c>
      <c r="R94" t="n">
        <v>0.9322825332785555</v>
      </c>
      <c r="S94" t="n">
        <v>25.85752893018494</v>
      </c>
      <c r="T94" t="n">
        <v>-55.29418758994835</v>
      </c>
      <c r="U94" t="n">
        <v>-4.994592908899138</v>
      </c>
      <c r="V94" t="n">
        <v>56.44688413550099</v>
      </c>
      <c r="W94" t="n">
        <v>0</v>
      </c>
      <c r="X94" t="n">
        <v>-23.65482059574337</v>
      </c>
      <c r="Y94" t="n">
        <v>2</v>
      </c>
      <c r="Z94" t="n">
        <v>-6.71993151994134</v>
      </c>
      <c r="AA94" t="n">
        <v>16.93488907580203</v>
      </c>
      <c r="AB94" t="n">
        <v>34.90145139802099</v>
      </c>
      <c r="AC94" t="n">
        <v>35.51170990502974</v>
      </c>
      <c r="AD94" t="n">
        <v>862.5653272036099</v>
      </c>
      <c r="AE94" t="b">
        <v>0</v>
      </c>
      <c r="AF94" t="b">
        <v>1</v>
      </c>
      <c r="AG94" t="n">
        <v>98.8897484434026</v>
      </c>
      <c r="AH94" t="n">
        <v>0.4942332497734617</v>
      </c>
      <c r="AI94" t="n">
        <v>0</v>
      </c>
      <c r="AJ94" t="n">
        <v>0</v>
      </c>
      <c r="AK94" t="n">
        <v>0.07432799656933817</v>
      </c>
      <c r="AL94" t="b">
        <v>0</v>
      </c>
      <c r="AM94" t="b">
        <v>0</v>
      </c>
      <c r="AN94" t="n">
        <v>862.5653272036097</v>
      </c>
      <c r="AO94" t="n">
        <v>862.5653272036099</v>
      </c>
      <c r="AP94" t="n">
        <v>0</v>
      </c>
      <c r="AQ94" t="n">
        <v>-4.994592908899138</v>
      </c>
      <c r="AR94" t="n">
        <v>3.33531357963922</v>
      </c>
      <c r="AS94" t="n">
        <v>-1.147757829255688</v>
      </c>
      <c r="AT94" t="n">
        <v>-1.147757829255688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0.01998739819481177</v>
      </c>
      <c r="BA94" t="n">
        <v>0</v>
      </c>
      <c r="BB94" t="n">
        <v>0.007087729856316232</v>
      </c>
      <c r="BC94" t="n">
        <v>0</v>
      </c>
      <c r="BD94" t="n">
        <v>0</v>
      </c>
    </row>
    <row r="95" spans="1:56">
      <c r="A95" t="n">
        <v>93</v>
      </c>
      <c r="B95" t="n">
        <v>10</v>
      </c>
      <c r="C95" t="n">
        <v>-0.8295590901852975</v>
      </c>
      <c r="D95" t="n">
        <v>0</v>
      </c>
      <c r="E95" t="n">
        <v>0</v>
      </c>
      <c r="F95" t="n">
        <v>0</v>
      </c>
      <c r="G95" t="n">
        <v>75.14397690835476</v>
      </c>
      <c r="H95" t="n">
        <v>327.0265875051599</v>
      </c>
      <c r="I95" t="n">
        <v>-3.392800801875296</v>
      </c>
      <c r="J95" t="n">
        <v>-3.392800801875296</v>
      </c>
      <c r="K95" t="n">
        <v>2</v>
      </c>
      <c r="L95" t="n">
        <v>1</v>
      </c>
      <c r="M95" t="n">
        <v>-431.1571259023126</v>
      </c>
      <c r="N95" t="n">
        <v>1191.030831693792</v>
      </c>
      <c r="O95" t="b">
        <v>1</v>
      </c>
      <c r="P95" t="n">
        <v>-99.07103076799461</v>
      </c>
      <c r="Q95" t="n">
        <v>-3.392800801875296</v>
      </c>
      <c r="R95" t="n">
        <v>0.9312033286413414</v>
      </c>
      <c r="S95" t="n">
        <v>25.86894171409202</v>
      </c>
      <c r="T95" t="n">
        <v>-25.33093729354348</v>
      </c>
      <c r="U95" t="n">
        <v>-3.159387400123288</v>
      </c>
      <c r="V95" t="n">
        <v>73.74009347445113</v>
      </c>
      <c r="W95" t="n">
        <v>0</v>
      </c>
      <c r="X95" t="n">
        <v>-22.43552261545662</v>
      </c>
      <c r="Y95" t="n">
        <v>2</v>
      </c>
      <c r="Z95" t="n">
        <v>-6.71993151994134</v>
      </c>
      <c r="AA95" t="n">
        <v>15.71559109551528</v>
      </c>
      <c r="AB95" t="n">
        <v>34.94510090765988</v>
      </c>
      <c r="AC95" t="n">
        <v>35.61393133788252</v>
      </c>
      <c r="AD95" t="n">
        <v>1191.030831693792</v>
      </c>
      <c r="AE95" t="b">
        <v>0</v>
      </c>
      <c r="AF95" t="b">
        <v>1</v>
      </c>
      <c r="AG95" t="n">
        <v>98.89622671327785</v>
      </c>
      <c r="AH95" t="n">
        <v>0.4687577826989925</v>
      </c>
      <c r="AI95" t="n">
        <v>0</v>
      </c>
      <c r="AJ95" t="n">
        <v>0</v>
      </c>
      <c r="AK95" t="n">
        <v>0.06138290702624594</v>
      </c>
      <c r="AL95" t="b">
        <v>0</v>
      </c>
      <c r="AM95" t="b">
        <v>0</v>
      </c>
      <c r="AN95" t="n">
        <v>800</v>
      </c>
      <c r="AO95" t="n">
        <v>1191.030831693792</v>
      </c>
      <c r="AP95" t="n">
        <v>0</v>
      </c>
      <c r="AQ95" t="n">
        <v>-3.159387400123288</v>
      </c>
      <c r="AR95" t="n">
        <v>1.058811868404208</v>
      </c>
      <c r="AS95" t="n">
        <v>-1.059985154482963</v>
      </c>
      <c r="AT95" t="n">
        <v>-1.628474233571241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0.2631656930562981</v>
      </c>
      <c r="BA95" t="n">
        <v>0</v>
      </c>
      <c r="BB95" t="n">
        <v>0.09332116775046033</v>
      </c>
      <c r="BC95" t="n">
        <v>0</v>
      </c>
      <c r="BD95" t="n">
        <v>0</v>
      </c>
    </row>
    <row r="96" spans="1:56">
      <c r="A96" t="n">
        <v>94</v>
      </c>
      <c r="B96" t="n">
        <v>8</v>
      </c>
      <c r="C96" t="n">
        <v>-0.7584824252441039</v>
      </c>
      <c r="D96" t="n">
        <v>0</v>
      </c>
      <c r="E96" t="n">
        <v>0</v>
      </c>
      <c r="F96" t="n">
        <v>0</v>
      </c>
      <c r="G96" t="n">
        <v>60.11518152668381</v>
      </c>
      <c r="H96" t="n">
        <v>261.621270004128</v>
      </c>
      <c r="I96" t="n">
        <v>-2.4454083606845</v>
      </c>
      <c r="J96" t="n">
        <v>-2.4454083606845</v>
      </c>
      <c r="K96" t="n">
        <v>2</v>
      </c>
      <c r="L96" t="n">
        <v>1</v>
      </c>
      <c r="M96" t="n">
        <v>-388.4531180947328</v>
      </c>
      <c r="N96" t="n">
        <v>952.824665355034</v>
      </c>
      <c r="O96" t="b">
        <v>0</v>
      </c>
      <c r="P96" t="n">
        <v>-89.25852897397351</v>
      </c>
      <c r="Q96" t="n">
        <v>-2.4454083606845</v>
      </c>
      <c r="R96" t="n">
        <v>0.9297385012066667</v>
      </c>
      <c r="S96" t="n">
        <v>25.87628455520177</v>
      </c>
      <c r="T96" t="n">
        <v>-22.78613150691213</v>
      </c>
      <c r="U96" t="n">
        <v>-2.273590304101059</v>
      </c>
      <c r="V96" t="n">
        <v>66.47239746706138</v>
      </c>
      <c r="W96" t="n">
        <v>-27.62157135557226</v>
      </c>
      <c r="X96" t="n">
        <v>-21.20119328840357</v>
      </c>
      <c r="Y96" t="n">
        <v>2</v>
      </c>
      <c r="Z96" t="n">
        <v>20.90163983563092</v>
      </c>
      <c r="AA96" t="n">
        <v>14.48126176846223</v>
      </c>
      <c r="AB96" t="n">
        <v>34.98449327883377</v>
      </c>
      <c r="AC96" t="n">
        <v>35.6820731414601</v>
      </c>
      <c r="AD96" t="n">
        <v>952.824665355034</v>
      </c>
      <c r="AE96" t="b">
        <v>0</v>
      </c>
      <c r="AF96" t="b">
        <v>1</v>
      </c>
      <c r="AG96" t="n">
        <v>98.90221815233816</v>
      </c>
      <c r="AH96" t="n">
        <v>0.4429682573829604</v>
      </c>
      <c r="AI96" t="n">
        <v>0</v>
      </c>
      <c r="AJ96" t="n">
        <v>0</v>
      </c>
      <c r="AK96" t="n">
        <v>0.05107165344075676</v>
      </c>
      <c r="AL96" t="b">
        <v>0</v>
      </c>
      <c r="AM96" t="b">
        <v>0</v>
      </c>
      <c r="AN96" t="n">
        <v>800</v>
      </c>
      <c r="AO96" t="n">
        <v>952.824665355034</v>
      </c>
      <c r="AP96" t="n">
        <v>0</v>
      </c>
      <c r="AQ96" t="n">
        <v>-2.273590304101059</v>
      </c>
      <c r="AR96" t="n">
        <v>0.4915256924236642</v>
      </c>
      <c r="AS96" t="n">
        <v>-1.059985154482963</v>
      </c>
      <c r="AT96" t="n">
        <v>-1.276342407055453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0.2628518674858409</v>
      </c>
      <c r="BA96" t="n">
        <v>0</v>
      </c>
      <c r="BB96" t="n">
        <v>0.09320988208717762</v>
      </c>
      <c r="BC96" t="n">
        <v>0</v>
      </c>
      <c r="BD96" t="n">
        <v>0</v>
      </c>
    </row>
    <row r="97" spans="1:56">
      <c r="A97" t="n">
        <v>95</v>
      </c>
      <c r="B97" t="n">
        <v>4</v>
      </c>
      <c r="C97" t="n">
        <v>-1.136511208838286</v>
      </c>
      <c r="D97" t="n">
        <v>0</v>
      </c>
      <c r="E97" t="n">
        <v>0</v>
      </c>
      <c r="F97" t="n">
        <v>0</v>
      </c>
      <c r="G97" t="n">
        <v>30.0575907633419</v>
      </c>
      <c r="H97" t="n">
        <v>130.810635002064</v>
      </c>
      <c r="I97" t="n">
        <v>-1.963506928143102</v>
      </c>
      <c r="J97" t="n">
        <v>-1.963506928143102</v>
      </c>
      <c r="K97" t="n">
        <v>2</v>
      </c>
      <c r="L97" t="n">
        <v>1</v>
      </c>
      <c r="M97" t="n">
        <v>-623.8061510710635</v>
      </c>
      <c r="N97" t="n">
        <v>476.412332677517</v>
      </c>
      <c r="O97" t="b">
        <v>0</v>
      </c>
      <c r="P97" t="n">
        <v>-143.3378104483142</v>
      </c>
      <c r="Q97" t="n">
        <v>-1.963506928143102</v>
      </c>
      <c r="R97" t="n">
        <v>0.9388853795244906</v>
      </c>
      <c r="S97" t="n">
        <v>25.88168969766491</v>
      </c>
      <c r="T97" t="n">
        <v>-36.95161300466089</v>
      </c>
      <c r="U97" t="n">
        <v>-1.843507947428603</v>
      </c>
      <c r="V97" t="n">
        <v>106.3861974436533</v>
      </c>
      <c r="W97" t="n">
        <v>0</v>
      </c>
      <c r="X97" t="n">
        <v>-21.11428571674789</v>
      </c>
      <c r="Y97" t="n">
        <v>2</v>
      </c>
      <c r="Z97" t="n">
        <v>-6.71993151994134</v>
      </c>
      <c r="AA97" t="n">
        <v>14.39435419680655</v>
      </c>
      <c r="AB97" t="n">
        <v>35.02388565000766</v>
      </c>
      <c r="AC97" t="n">
        <v>35.72248465512336</v>
      </c>
      <c r="AD97" t="n">
        <v>650</v>
      </c>
      <c r="AE97" t="b">
        <v>0</v>
      </c>
      <c r="AF97" t="b">
        <v>1</v>
      </c>
      <c r="AG97" t="n">
        <v>98.90794744122016</v>
      </c>
      <c r="AH97" t="n">
        <v>0.4411524494213038</v>
      </c>
      <c r="AI97" t="n">
        <v>0</v>
      </c>
      <c r="AJ97" t="n">
        <v>150.0000000165161</v>
      </c>
      <c r="AK97" t="n">
        <v>0.04788382436570504</v>
      </c>
      <c r="AL97" t="b">
        <v>0</v>
      </c>
      <c r="AM97" t="b">
        <v>0</v>
      </c>
      <c r="AN97" t="n">
        <v>800</v>
      </c>
      <c r="AO97" t="n">
        <v>800.0000000165161</v>
      </c>
      <c r="AP97" t="n">
        <v>0</v>
      </c>
      <c r="AQ97" t="n">
        <v>-1.843507947428603</v>
      </c>
      <c r="AR97" t="n">
        <v>0.3327850381628545</v>
      </c>
      <c r="AS97" t="n">
        <v>-1.059985154482963</v>
      </c>
      <c r="AT97" t="n">
        <v>-1.059985154505995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0.2625498981260299</v>
      </c>
      <c r="BA97" t="n">
        <v>0</v>
      </c>
      <c r="BB97" t="n">
        <v>0.09310280075391131</v>
      </c>
      <c r="BC97" t="n">
        <v>0</v>
      </c>
      <c r="BD97" t="n">
        <v>0</v>
      </c>
    </row>
    <row r="98" spans="1:56">
      <c r="A98" t="n">
        <v>96</v>
      </c>
      <c r="B98" t="n">
        <v>1</v>
      </c>
      <c r="C98" t="n">
        <v>-0.5288060727360877</v>
      </c>
      <c r="D98" t="n">
        <v>0</v>
      </c>
      <c r="E98" t="n">
        <v>0</v>
      </c>
      <c r="F98" t="n">
        <v>0</v>
      </c>
      <c r="G98" t="n">
        <v>7.514397690835476</v>
      </c>
      <c r="H98" t="n">
        <v>32.70265875051599</v>
      </c>
      <c r="I98" t="n">
        <v>-0.1965736453158731</v>
      </c>
      <c r="J98" t="n">
        <v>-0.1965736453158731</v>
      </c>
      <c r="K98" t="n">
        <v>2</v>
      </c>
      <c r="L98" t="n">
        <v>1</v>
      </c>
      <c r="M98" t="n">
        <v>-249.8057884674115</v>
      </c>
      <c r="N98" t="n">
        <v>119.1030831693792</v>
      </c>
      <c r="O98" t="b">
        <v>0</v>
      </c>
      <c r="P98" t="n">
        <v>-57.40022712946037</v>
      </c>
      <c r="Q98" t="n">
        <v>-0.1965736453158731</v>
      </c>
      <c r="R98" t="n">
        <v>0.921817671263487</v>
      </c>
      <c r="S98" t="n">
        <v>25.88546468848423</v>
      </c>
      <c r="T98" t="n">
        <v>-14.52843045098144</v>
      </c>
      <c r="U98" t="n">
        <v>-0.1812050599568528</v>
      </c>
      <c r="V98" t="n">
        <v>42.87179667847893</v>
      </c>
      <c r="W98" t="n">
        <v>0</v>
      </c>
      <c r="X98" t="n">
        <v>0</v>
      </c>
      <c r="Y98" t="n">
        <v>0</v>
      </c>
      <c r="Z98" t="n">
        <v>-6.71993151994134</v>
      </c>
      <c r="AA98" t="n">
        <v>-6.719931519941341</v>
      </c>
      <c r="AB98" t="n">
        <v>35.06327802118155</v>
      </c>
      <c r="AC98" t="n">
        <v>35.76130574025628</v>
      </c>
      <c r="AD98" t="n">
        <v>650</v>
      </c>
      <c r="AE98" t="b">
        <v>0</v>
      </c>
      <c r="AF98" t="b">
        <v>1</v>
      </c>
      <c r="AG98" t="n">
        <v>98.90947014413223</v>
      </c>
      <c r="AH98" t="n">
        <v>-0</v>
      </c>
      <c r="AI98" t="n">
        <v>0</v>
      </c>
      <c r="AJ98" t="n">
        <v>150.0000000165161</v>
      </c>
      <c r="AK98" t="n">
        <v>0.04710479677089854</v>
      </c>
      <c r="AL98" t="b">
        <v>1</v>
      </c>
      <c r="AM98" t="b">
        <v>1</v>
      </c>
      <c r="AN98" t="n">
        <v>800</v>
      </c>
      <c r="AO98" t="n">
        <v>800.0000000165161</v>
      </c>
      <c r="AP98" t="n">
        <v>0</v>
      </c>
      <c r="AQ98" t="n">
        <v>-0.1812050599568528</v>
      </c>
      <c r="AR98" t="n">
        <v>0</v>
      </c>
      <c r="AS98" t="n">
        <v>-0.1265805268938579</v>
      </c>
      <c r="AT98" t="n">
        <v>0.08145801184831733</v>
      </c>
      <c r="AU98" t="n">
        <v>0</v>
      </c>
      <c r="AV98" t="n">
        <v>1</v>
      </c>
      <c r="AW98" t="n">
        <v>3</v>
      </c>
      <c r="AX98" t="n">
        <v>0</v>
      </c>
      <c r="AY98" t="n">
        <v>0</v>
      </c>
      <c r="AZ98" t="n">
        <v>0.2622596600662053</v>
      </c>
      <c r="BA98" t="n">
        <v>0.255966891064515</v>
      </c>
      <c r="BB98" t="n">
        <v>0.09299987945610116</v>
      </c>
      <c r="BC98" t="n">
        <v>0.09076850837808849</v>
      </c>
      <c r="BD98" t="n">
        <v>0.255966891064515</v>
      </c>
    </row>
    <row r="99" spans="1:56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b">
        <v>1</v>
      </c>
      <c r="P99" t="n">
        <v>0</v>
      </c>
      <c r="Q99" t="n">
        <v>0</v>
      </c>
      <c r="R99" t="n">
        <v>1</v>
      </c>
      <c r="S99" t="n">
        <v>25.88594816149617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-6.71993151994134</v>
      </c>
      <c r="AA99" t="n">
        <v>-3.102948563693992</v>
      </c>
      <c r="AB99" t="n">
        <v>35.07704787205227</v>
      </c>
      <c r="AC99" t="n">
        <v>35.79823786127986</v>
      </c>
      <c r="AD99" t="n">
        <v>0</v>
      </c>
      <c r="AE99" t="b">
        <v>0</v>
      </c>
      <c r="AF99" t="b">
        <v>0</v>
      </c>
      <c r="AG99" t="n">
        <v>98.90752115998865</v>
      </c>
      <c r="AH99" t="n">
        <v>-0</v>
      </c>
      <c r="AI99" t="n">
        <v>0</v>
      </c>
      <c r="AJ99" t="n">
        <v>0</v>
      </c>
      <c r="AK99" t="n">
        <v>0.0376172220324362</v>
      </c>
      <c r="AL99" t="b">
        <v>0</v>
      </c>
      <c r="AM99" t="b">
        <v>0</v>
      </c>
      <c r="AN99" t="n">
        <v>800</v>
      </c>
      <c r="AO99" t="n">
        <v>0</v>
      </c>
      <c r="AP99" t="n">
        <v>0</v>
      </c>
      <c r="AQ99" t="n">
        <v>0</v>
      </c>
      <c r="AR99" t="n">
        <v>0</v>
      </c>
      <c r="AS99" t="n">
        <v>0.3045509738421887</v>
      </c>
      <c r="AT99" t="n">
        <v>0.2626630718051702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0.262160945837611</v>
      </c>
      <c r="BA99" t="n">
        <v>0</v>
      </c>
      <c r="BB99" t="n">
        <v>0.09296487441050034</v>
      </c>
      <c r="BC99" t="n">
        <v>0</v>
      </c>
      <c r="BD99" t="n">
        <v>0</v>
      </c>
    </row>
    <row r="100" spans="1:56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b">
        <v>0</v>
      </c>
      <c r="P100" t="n">
        <v>0</v>
      </c>
      <c r="Q100" t="n">
        <v>0</v>
      </c>
      <c r="R100" t="n">
        <v>1</v>
      </c>
      <c r="S100" t="n">
        <v>25.88594816149617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-3.102948563693991</v>
      </c>
      <c r="AA100" t="n">
        <v>-3.102948563693992</v>
      </c>
      <c r="AB100" t="n">
        <v>35.11397879242761</v>
      </c>
      <c r="AC100" t="n">
        <v>35.83374882154001</v>
      </c>
      <c r="AD100" t="n">
        <v>0</v>
      </c>
      <c r="AE100" t="b">
        <v>0</v>
      </c>
      <c r="AF100" t="b">
        <v>0</v>
      </c>
      <c r="AG100" t="n">
        <v>98.90628983119353</v>
      </c>
      <c r="AH100" t="n">
        <v>-0</v>
      </c>
      <c r="AI100" t="n">
        <v>0</v>
      </c>
      <c r="AJ100" t="n">
        <v>0</v>
      </c>
      <c r="AK100" t="n">
        <v>0.03340533136889845</v>
      </c>
      <c r="AL100" t="b">
        <v>0</v>
      </c>
      <c r="AM100" t="b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0.2626630717943247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</row>
    <row r="101" spans="1:56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b">
        <v>0</v>
      </c>
      <c r="P101" t="n">
        <v>0</v>
      </c>
      <c r="Q101" t="n">
        <v>0</v>
      </c>
      <c r="R101" t="n">
        <v>1</v>
      </c>
      <c r="S101" t="n">
        <v>25.88594816149617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-3.102948563693991</v>
      </c>
      <c r="AA101" t="n">
        <v>-3.102948563693992</v>
      </c>
      <c r="AB101" t="n">
        <v>35.16237522341291</v>
      </c>
      <c r="AC101" t="n">
        <v>35.86925978180015</v>
      </c>
      <c r="AD101" t="n">
        <v>0</v>
      </c>
      <c r="AE101" t="b">
        <v>0</v>
      </c>
      <c r="AF101" t="b">
        <v>0</v>
      </c>
      <c r="AG101" t="n">
        <v>98.90505850239842</v>
      </c>
      <c r="AH101" t="n">
        <v>-0</v>
      </c>
      <c r="AI101" t="n">
        <v>0</v>
      </c>
      <c r="AJ101" t="n">
        <v>0</v>
      </c>
      <c r="AK101" t="n">
        <v>0.03299533104920133</v>
      </c>
      <c r="AL101" t="b">
        <v>0</v>
      </c>
      <c r="AM101" t="b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</row>
    <row r="102" spans="1:56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b">
        <v>0</v>
      </c>
      <c r="P102" t="n">
        <v>0</v>
      </c>
      <c r="Q102" t="n">
        <v>0</v>
      </c>
      <c r="R102" t="n">
        <v>1</v>
      </c>
      <c r="S102" t="n">
        <v>25.88594816149617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-3.102948563693991</v>
      </c>
      <c r="AA102" t="n">
        <v>-3.102948563693992</v>
      </c>
      <c r="AB102" t="n">
        <v>35.19407357763129</v>
      </c>
      <c r="AC102" t="n">
        <v>35.9047707420603</v>
      </c>
      <c r="AD102" t="n">
        <v>0</v>
      </c>
      <c r="AE102" t="b">
        <v>0</v>
      </c>
      <c r="AF102" t="b">
        <v>0</v>
      </c>
      <c r="AG102" t="n">
        <v>98.9038271736033</v>
      </c>
      <c r="AH102" t="n">
        <v>-0</v>
      </c>
      <c r="AI102" t="n">
        <v>0</v>
      </c>
      <c r="AJ102" t="n">
        <v>0</v>
      </c>
      <c r="AK102" t="n">
        <v>0.03193132277851862</v>
      </c>
      <c r="AL102" t="b">
        <v>0</v>
      </c>
      <c r="AM102" t="b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</row>
    <row r="103" spans="1:56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b">
        <v>0</v>
      </c>
      <c r="P103" t="n">
        <v>0</v>
      </c>
      <c r="Q103" t="n">
        <v>0</v>
      </c>
      <c r="R103" t="n">
        <v>1</v>
      </c>
      <c r="S103" t="n">
        <v>25.88594816149617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-3.102948563693991</v>
      </c>
      <c r="AA103" t="n">
        <v>-3.102948563693992</v>
      </c>
      <c r="AB103" t="n">
        <v>35.21951823777628</v>
      </c>
      <c r="AC103" t="n">
        <v>35.94028170232045</v>
      </c>
      <c r="AD103" t="n">
        <v>0</v>
      </c>
      <c r="AE103" t="b">
        <v>0</v>
      </c>
      <c r="AF103" t="b">
        <v>0</v>
      </c>
      <c r="AG103" t="n">
        <v>98.90259584480819</v>
      </c>
      <c r="AH103" t="n">
        <v>-0</v>
      </c>
      <c r="AI103" t="n">
        <v>0</v>
      </c>
      <c r="AJ103" t="n">
        <v>0</v>
      </c>
      <c r="AK103" t="n">
        <v>0.03298254410576043</v>
      </c>
      <c r="AL103" t="b">
        <v>0</v>
      </c>
      <c r="AM103" t="b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</row>
    <row r="104" spans="1:56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b">
        <v>0</v>
      </c>
      <c r="P104" t="n">
        <v>0</v>
      </c>
      <c r="Q104" t="n">
        <v>0</v>
      </c>
      <c r="R104" t="n">
        <v>1</v>
      </c>
      <c r="S104" t="n">
        <v>25.88594816149617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-3.102948563693991</v>
      </c>
      <c r="AA104" t="n">
        <v>-3.102948563693992</v>
      </c>
      <c r="AB104" t="n">
        <v>35.24496289792126</v>
      </c>
      <c r="AC104" t="n">
        <v>35.9729634355643</v>
      </c>
      <c r="AD104" t="n">
        <v>0</v>
      </c>
      <c r="AE104" t="b">
        <v>0</v>
      </c>
      <c r="AF104" t="b">
        <v>0</v>
      </c>
      <c r="AG104" t="n">
        <v>98.90136451601307</v>
      </c>
      <c r="AH104" t="n">
        <v>-0</v>
      </c>
      <c r="AI104" t="n">
        <v>0</v>
      </c>
      <c r="AJ104" t="n">
        <v>0</v>
      </c>
      <c r="AK104" t="n">
        <v>0.03309057168804694</v>
      </c>
      <c r="AL104" t="b">
        <v>0</v>
      </c>
      <c r="AM104" t="b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</row>
    <row r="105" spans="1:56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b">
        <v>0</v>
      </c>
      <c r="P105" t="n">
        <v>0</v>
      </c>
      <c r="Q105" t="n">
        <v>0</v>
      </c>
      <c r="R105" t="n">
        <v>1</v>
      </c>
      <c r="S105" t="n">
        <v>25.88594816149617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-3.102948563693991</v>
      </c>
      <c r="AA105" t="n">
        <v>-3.102948563693992</v>
      </c>
      <c r="AB105" t="n">
        <v>35.27040755806625</v>
      </c>
      <c r="AC105" t="n">
        <v>36.00564516880816</v>
      </c>
      <c r="AD105" t="n">
        <v>0</v>
      </c>
      <c r="AE105" t="b">
        <v>0</v>
      </c>
      <c r="AF105" t="b">
        <v>0</v>
      </c>
      <c r="AG105" t="n">
        <v>98.90013318721796</v>
      </c>
      <c r="AH105" t="n">
        <v>-0</v>
      </c>
      <c r="AI105" t="n">
        <v>0</v>
      </c>
      <c r="AJ105" t="n">
        <v>0</v>
      </c>
      <c r="AK105" t="n">
        <v>0.03231022524925087</v>
      </c>
      <c r="AL105" t="b">
        <v>0</v>
      </c>
      <c r="AM105" t="b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</row>
    <row r="106" spans="1:5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b">
        <v>0</v>
      </c>
      <c r="P106" t="n">
        <v>0</v>
      </c>
      <c r="Q106" t="n">
        <v>0</v>
      </c>
      <c r="R106" t="n">
        <v>1</v>
      </c>
      <c r="S106" t="n">
        <v>25.88594816149617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-3.102948563693991</v>
      </c>
      <c r="AA106" t="n">
        <v>-3.102948563693992</v>
      </c>
      <c r="AB106" t="n">
        <v>35.29585221821123</v>
      </c>
      <c r="AC106" t="n">
        <v>36.03578431061908</v>
      </c>
      <c r="AD106" t="n">
        <v>0</v>
      </c>
      <c r="AE106" t="b">
        <v>0</v>
      </c>
      <c r="AF106" t="b">
        <v>0</v>
      </c>
      <c r="AG106" t="n">
        <v>98.89890185842285</v>
      </c>
      <c r="AH106" t="n">
        <v>-0</v>
      </c>
      <c r="AI106" t="n">
        <v>0</v>
      </c>
      <c r="AJ106" t="n">
        <v>0</v>
      </c>
      <c r="AK106" t="n">
        <v>0.0315253119782482</v>
      </c>
      <c r="AL106" t="b">
        <v>0</v>
      </c>
      <c r="AM106" t="b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</row>
    <row r="107" spans="1:56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b">
        <v>0</v>
      </c>
      <c r="P107" t="n">
        <v>0</v>
      </c>
      <c r="Q107" t="n">
        <v>0</v>
      </c>
      <c r="R107" t="n">
        <v>1</v>
      </c>
      <c r="S107" t="n">
        <v>25.88594816149617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-3.102948563693991</v>
      </c>
      <c r="AA107" t="n">
        <v>-3.102948563693992</v>
      </c>
      <c r="AB107" t="n">
        <v>35.32129687835621</v>
      </c>
      <c r="AC107" t="n">
        <v>36.06592345243</v>
      </c>
      <c r="AD107" t="n">
        <v>0</v>
      </c>
      <c r="AE107" t="b">
        <v>0</v>
      </c>
      <c r="AF107" t="b">
        <v>0</v>
      </c>
      <c r="AG107" t="n">
        <v>98.89767052962773</v>
      </c>
      <c r="AH107" t="n">
        <v>-0</v>
      </c>
      <c r="AI107" t="n">
        <v>0</v>
      </c>
      <c r="AJ107" t="n">
        <v>0</v>
      </c>
      <c r="AK107" t="n">
        <v>0.03047248986015194</v>
      </c>
      <c r="AL107" t="b">
        <v>0</v>
      </c>
      <c r="AM107" t="b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</row>
    <row r="108" spans="1:56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b">
        <v>0</v>
      </c>
      <c r="P108" t="n">
        <v>0</v>
      </c>
      <c r="Q108" t="n">
        <v>0</v>
      </c>
      <c r="R108" t="n">
        <v>1</v>
      </c>
      <c r="S108" t="n">
        <v>25.88594816149617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-3.102948563693991</v>
      </c>
      <c r="AA108" t="n">
        <v>-3.102948563693992</v>
      </c>
      <c r="AB108" t="n">
        <v>35.3467415385012</v>
      </c>
      <c r="AC108" t="n">
        <v>36.09606259424092</v>
      </c>
      <c r="AD108" t="n">
        <v>0</v>
      </c>
      <c r="AE108" t="b">
        <v>0</v>
      </c>
      <c r="AF108" t="b">
        <v>0</v>
      </c>
      <c r="AG108" t="n">
        <v>98.89643920083262</v>
      </c>
      <c r="AH108" t="n">
        <v>-0</v>
      </c>
      <c r="AI108" t="n">
        <v>0</v>
      </c>
      <c r="AJ108" t="n">
        <v>0</v>
      </c>
      <c r="AK108" t="n">
        <v>0.03003885273429532</v>
      </c>
      <c r="AL108" t="b">
        <v>0</v>
      </c>
      <c r="AM108" t="b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</row>
    <row r="109" spans="1:56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b">
        <v>0</v>
      </c>
      <c r="P109" t="n">
        <v>0</v>
      </c>
      <c r="Q109" t="n">
        <v>0</v>
      </c>
      <c r="R109" t="n">
        <v>1</v>
      </c>
      <c r="S109" t="n">
        <v>25.88594816149617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-3.102948563693991</v>
      </c>
      <c r="AA109" t="n">
        <v>-3.102948563693992</v>
      </c>
      <c r="AB109" t="n">
        <v>35.37218619864618</v>
      </c>
      <c r="AC109" t="n">
        <v>36.12620173605184</v>
      </c>
      <c r="AD109" t="n">
        <v>0</v>
      </c>
      <c r="AE109" t="b">
        <v>0</v>
      </c>
      <c r="AF109" t="b">
        <v>0</v>
      </c>
      <c r="AG109" t="n">
        <v>98.8952078720375</v>
      </c>
      <c r="AH109" t="n">
        <v>-0</v>
      </c>
      <c r="AI109" t="n">
        <v>0</v>
      </c>
      <c r="AJ109" t="n">
        <v>0</v>
      </c>
      <c r="AK109" t="n">
        <v>0.02971487002159906</v>
      </c>
      <c r="AL109" t="b">
        <v>0</v>
      </c>
      <c r="AM109" t="b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</row>
    <row r="110" spans="1:56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b">
        <v>0</v>
      </c>
      <c r="P110" t="n">
        <v>0</v>
      </c>
      <c r="Q110" t="n">
        <v>0</v>
      </c>
      <c r="R110" t="n">
        <v>1</v>
      </c>
      <c r="S110" t="n">
        <v>25.88594816149617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-3.102948563693991</v>
      </c>
      <c r="AA110" t="n">
        <v>-3.102948563693992</v>
      </c>
      <c r="AB110" t="n">
        <v>35.39763085879117</v>
      </c>
      <c r="AC110" t="n">
        <v>36.15634087786276</v>
      </c>
      <c r="AD110" t="n">
        <v>0</v>
      </c>
      <c r="AE110" t="b">
        <v>0</v>
      </c>
      <c r="AF110" t="b">
        <v>0</v>
      </c>
      <c r="AG110" t="n">
        <v>98.89397654324239</v>
      </c>
      <c r="AH110" t="n">
        <v>-0</v>
      </c>
      <c r="AI110" t="n">
        <v>0</v>
      </c>
      <c r="AJ110" t="n">
        <v>0</v>
      </c>
      <c r="AK110" t="n">
        <v>0.02988020542556208</v>
      </c>
      <c r="AL110" t="b">
        <v>0</v>
      </c>
      <c r="AM110" t="b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</row>
    <row r="111" spans="1:56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b">
        <v>0</v>
      </c>
      <c r="P111" t="n">
        <v>0</v>
      </c>
      <c r="Q111" t="n">
        <v>0</v>
      </c>
      <c r="R111" t="n">
        <v>1</v>
      </c>
      <c r="S111" t="n">
        <v>25.88594816149617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-3.102948563693991</v>
      </c>
      <c r="AA111" t="n">
        <v>-3.102948563693992</v>
      </c>
      <c r="AB111" t="n">
        <v>35.42307551893615</v>
      </c>
      <c r="AC111" t="n">
        <v>36.18648001967368</v>
      </c>
      <c r="AD111" t="n">
        <v>0</v>
      </c>
      <c r="AE111" t="b">
        <v>0</v>
      </c>
      <c r="AF111" t="b">
        <v>0</v>
      </c>
      <c r="AG111" t="n">
        <v>98.89274521444727</v>
      </c>
      <c r="AH111" t="n">
        <v>-0</v>
      </c>
      <c r="AI111" t="n">
        <v>0</v>
      </c>
      <c r="AJ111" t="n">
        <v>0</v>
      </c>
      <c r="AK111" t="n">
        <v>0.03038257852008913</v>
      </c>
      <c r="AL111" t="b">
        <v>0</v>
      </c>
      <c r="AM111" t="b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</row>
    <row r="112" spans="1:56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b">
        <v>0</v>
      </c>
      <c r="P112" t="n">
        <v>0</v>
      </c>
      <c r="Q112" t="n">
        <v>0</v>
      </c>
      <c r="R112" t="n">
        <v>1</v>
      </c>
      <c r="S112" t="n">
        <v>25.88594816149617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-3.102948563693991</v>
      </c>
      <c r="AA112" t="n">
        <v>-3.102948563693992</v>
      </c>
      <c r="AB112" t="n">
        <v>35.44852017908114</v>
      </c>
      <c r="AC112" t="n">
        <v>36.2166191614846</v>
      </c>
      <c r="AD112" t="n">
        <v>0</v>
      </c>
      <c r="AE112" t="b">
        <v>0</v>
      </c>
      <c r="AF112" t="b">
        <v>0</v>
      </c>
      <c r="AG112" t="n">
        <v>98.89151388565216</v>
      </c>
      <c r="AH112" t="n">
        <v>-0</v>
      </c>
      <c r="AI112" t="n">
        <v>0</v>
      </c>
      <c r="AJ112" t="n">
        <v>0</v>
      </c>
      <c r="AK112" t="n">
        <v>0.03074470510977984</v>
      </c>
      <c r="AL112" t="b">
        <v>0</v>
      </c>
      <c r="AM112" t="b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</row>
    <row r="113" spans="1:56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b">
        <v>0</v>
      </c>
      <c r="P113" t="n">
        <v>0</v>
      </c>
      <c r="Q113" t="n">
        <v>0</v>
      </c>
      <c r="R113" t="n">
        <v>1</v>
      </c>
      <c r="S113" t="n">
        <v>25.88594816149617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-3.102948563693991</v>
      </c>
      <c r="AA113" t="n">
        <v>-3.102948563693992</v>
      </c>
      <c r="AB113" t="n">
        <v>35.47396483922612</v>
      </c>
      <c r="AC113" t="n">
        <v>36.24675830329552</v>
      </c>
      <c r="AD113" t="n">
        <v>0</v>
      </c>
      <c r="AE113" t="b">
        <v>0</v>
      </c>
      <c r="AF113" t="b">
        <v>0</v>
      </c>
      <c r="AG113" t="n">
        <v>98.89028255685704</v>
      </c>
      <c r="AH113" t="n">
        <v>-0</v>
      </c>
      <c r="AI113" t="n">
        <v>0</v>
      </c>
      <c r="AJ113" t="n">
        <v>0</v>
      </c>
      <c r="AK113" t="n">
        <v>0.03114696011819953</v>
      </c>
      <c r="AL113" t="b">
        <v>0</v>
      </c>
      <c r="AM113" t="b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</row>
    <row r="114" spans="1:56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b">
        <v>0</v>
      </c>
      <c r="P114" t="n">
        <v>0</v>
      </c>
      <c r="Q114" t="n">
        <v>0</v>
      </c>
      <c r="R114" t="n">
        <v>1</v>
      </c>
      <c r="S114" t="n">
        <v>25.88594816149617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-3.102948563693991</v>
      </c>
      <c r="AA114" t="n">
        <v>-3.102948563693992</v>
      </c>
      <c r="AB114" t="n">
        <v>35.4994094993711</v>
      </c>
      <c r="AC114" t="n">
        <v>36.27689744510644</v>
      </c>
      <c r="AD114" t="n">
        <v>0</v>
      </c>
      <c r="AE114" t="b">
        <v>0</v>
      </c>
      <c r="AF114" t="b">
        <v>0</v>
      </c>
      <c r="AG114" t="n">
        <v>98.88905122806193</v>
      </c>
      <c r="AH114" t="n">
        <v>-0</v>
      </c>
      <c r="AI114" t="n">
        <v>0</v>
      </c>
      <c r="AJ114" t="n">
        <v>0</v>
      </c>
      <c r="AK114" t="n">
        <v>0.03141476663093554</v>
      </c>
      <c r="AL114" t="b">
        <v>0</v>
      </c>
      <c r="AM114" t="b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</row>
    <row r="115" spans="1:56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b">
        <v>0</v>
      </c>
      <c r="P115" t="n">
        <v>0</v>
      </c>
      <c r="Q115" t="n">
        <v>0</v>
      </c>
      <c r="R115" t="n">
        <v>1</v>
      </c>
      <c r="S115" t="n">
        <v>25.88594816149617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-3.102948563693991</v>
      </c>
      <c r="AA115" t="n">
        <v>-3.102948563693992</v>
      </c>
      <c r="AB115" t="n">
        <v>35.52485415951609</v>
      </c>
      <c r="AC115" t="n">
        <v>36.30703658691736</v>
      </c>
      <c r="AD115" t="n">
        <v>0</v>
      </c>
      <c r="AE115" t="b">
        <v>0</v>
      </c>
      <c r="AF115" t="b">
        <v>0</v>
      </c>
      <c r="AG115" t="n">
        <v>98.88781989926682</v>
      </c>
      <c r="AH115" t="n">
        <v>-0</v>
      </c>
      <c r="AI115" t="n">
        <v>0</v>
      </c>
      <c r="AJ115" t="n">
        <v>0</v>
      </c>
      <c r="AK115" t="n">
        <v>0.02879089010624486</v>
      </c>
      <c r="AL115" t="b">
        <v>0</v>
      </c>
      <c r="AM115" t="b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</row>
    <row r="116" spans="1:5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b">
        <v>0</v>
      </c>
      <c r="P116" t="n">
        <v>0</v>
      </c>
      <c r="Q116" t="n">
        <v>0</v>
      </c>
      <c r="R116" t="n">
        <v>1</v>
      </c>
      <c r="S116" t="n">
        <v>25.88594816149617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-3.102948563693991</v>
      </c>
      <c r="AA116" t="n">
        <v>-3.102948563693992</v>
      </c>
      <c r="AB116" t="n">
        <v>35.55029881966107</v>
      </c>
      <c r="AC116" t="n">
        <v>36.33717572872828</v>
      </c>
      <c r="AD116" t="n">
        <v>0</v>
      </c>
      <c r="AE116" t="b">
        <v>0</v>
      </c>
      <c r="AF116" t="b">
        <v>0</v>
      </c>
      <c r="AG116" t="n">
        <v>98.8865885704717</v>
      </c>
      <c r="AH116" t="n">
        <v>-0</v>
      </c>
      <c r="AI116" t="n">
        <v>0</v>
      </c>
      <c r="AJ116" t="n">
        <v>0</v>
      </c>
      <c r="AK116" t="n">
        <v>0.02644393094612038</v>
      </c>
      <c r="AL116" t="b">
        <v>0</v>
      </c>
      <c r="AM116" t="b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</row>
    <row r="117" spans="1:56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b">
        <v>0</v>
      </c>
      <c r="P117" t="n">
        <v>0</v>
      </c>
      <c r="Q117" t="n">
        <v>0</v>
      </c>
      <c r="R117" t="n">
        <v>1</v>
      </c>
      <c r="S117" t="n">
        <v>25.88594816149617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-3.102948563693991</v>
      </c>
      <c r="AA117" t="n">
        <v>-3.102948563693992</v>
      </c>
      <c r="AB117" t="n">
        <v>35.57574347980606</v>
      </c>
      <c r="AC117" t="n">
        <v>36.3673148705392</v>
      </c>
      <c r="AD117" t="n">
        <v>0</v>
      </c>
      <c r="AE117" t="b">
        <v>0</v>
      </c>
      <c r="AF117" t="b">
        <v>0</v>
      </c>
      <c r="AG117" t="n">
        <v>98.88535724167659</v>
      </c>
      <c r="AH117" t="n">
        <v>-0</v>
      </c>
      <c r="AI117" t="n">
        <v>0</v>
      </c>
      <c r="AJ117" t="n">
        <v>0</v>
      </c>
      <c r="AK117" t="n">
        <v>0.02400035638494402</v>
      </c>
      <c r="AL117" t="b">
        <v>0</v>
      </c>
      <c r="AM117" t="b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0.2626630717943247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</row>
    <row r="118" spans="1:56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  <c r="N118" t="n">
        <v>0</v>
      </c>
      <c r="O118" t="b">
        <v>0</v>
      </c>
      <c r="P118" t="n">
        <v>0</v>
      </c>
      <c r="Q118" t="n">
        <v>0</v>
      </c>
      <c r="R118" t="n">
        <v>1</v>
      </c>
      <c r="S118" t="n">
        <v>25.88594816149617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-6.71993151994134</v>
      </c>
      <c r="AA118" t="n">
        <v>-3.102948563693992</v>
      </c>
      <c r="AB118" t="n">
        <v>35.60744183402444</v>
      </c>
      <c r="AC118" t="n">
        <v>36.39745401235012</v>
      </c>
      <c r="AD118" t="n">
        <v>0</v>
      </c>
      <c r="AE118" t="b">
        <v>0</v>
      </c>
      <c r="AF118" t="b">
        <v>0</v>
      </c>
      <c r="AG118" t="n">
        <v>98.88412591288147</v>
      </c>
      <c r="AH118" t="n">
        <v>-0</v>
      </c>
      <c r="AI118" t="n">
        <v>0</v>
      </c>
      <c r="AJ118" t="n">
        <v>0</v>
      </c>
      <c r="AK118" t="n">
        <v>0.02167939038212968</v>
      </c>
      <c r="AL118" t="b">
        <v>0</v>
      </c>
      <c r="AM118" t="b">
        <v>0</v>
      </c>
      <c r="AN118" t="n">
        <v>800</v>
      </c>
      <c r="AO118" t="n">
        <v>0</v>
      </c>
      <c r="AP118" t="n">
        <v>0</v>
      </c>
      <c r="AQ118" t="n">
        <v>0</v>
      </c>
      <c r="AR118" t="n">
        <v>0</v>
      </c>
      <c r="AS118" t="n">
        <v>0.3045509738421887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0.2593386333798489</v>
      </c>
      <c r="BA118" t="n">
        <v>0</v>
      </c>
      <c r="BB118" t="n">
        <v>0.09196405439001733</v>
      </c>
      <c r="BC118" t="n">
        <v>0</v>
      </c>
      <c r="BD118" t="n">
        <v>0</v>
      </c>
    </row>
    <row r="119" spans="1:56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</v>
      </c>
      <c r="L119" t="n">
        <v>0</v>
      </c>
      <c r="M119" t="n">
        <v>0</v>
      </c>
      <c r="N119" t="n">
        <v>0</v>
      </c>
      <c r="O119" t="b">
        <v>0</v>
      </c>
      <c r="P119" t="n">
        <v>0</v>
      </c>
      <c r="Q119" t="n">
        <v>0</v>
      </c>
      <c r="R119" t="n">
        <v>1</v>
      </c>
      <c r="S119" t="n">
        <v>25.88594816149617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-6.71993151994134</v>
      </c>
      <c r="AA119" t="n">
        <v>-3.102948563693992</v>
      </c>
      <c r="AB119" t="n">
        <v>35.65583826500974</v>
      </c>
      <c r="AC119" t="n">
        <v>36.42759315416104</v>
      </c>
      <c r="AD119" t="n">
        <v>0</v>
      </c>
      <c r="AE119" t="b">
        <v>0</v>
      </c>
      <c r="AF119" t="b">
        <v>0</v>
      </c>
      <c r="AG119" t="n">
        <v>98.88289458408636</v>
      </c>
      <c r="AH119" t="n">
        <v>-0</v>
      </c>
      <c r="AI119" t="n">
        <v>0</v>
      </c>
      <c r="AJ119" t="n">
        <v>0</v>
      </c>
      <c r="AK119" t="n">
        <v>0.03353355947225226</v>
      </c>
      <c r="AL119" t="b">
        <v>0</v>
      </c>
      <c r="AM119" t="b">
        <v>0</v>
      </c>
      <c r="AN119" t="n">
        <v>800</v>
      </c>
      <c r="AO119" t="n">
        <v>0</v>
      </c>
      <c r="AP119" t="n">
        <v>0</v>
      </c>
      <c r="AQ119" t="n">
        <v>0</v>
      </c>
      <c r="AR119" t="n">
        <v>0</v>
      </c>
      <c r="AS119" t="n">
        <v>0.0418879020478639</v>
      </c>
      <c r="AT119" t="n">
        <v>0.3837934385357507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0.2591639407485935</v>
      </c>
      <c r="BA119" t="n">
        <v>0</v>
      </c>
      <c r="BB119" t="n">
        <v>0.09190210664843741</v>
      </c>
      <c r="BC119" t="n">
        <v>0</v>
      </c>
      <c r="BD119" t="n">
        <v>0</v>
      </c>
    </row>
    <row r="120" spans="1:56">
      <c r="A120" t="n">
        <v>118</v>
      </c>
      <c r="B120" t="n">
        <v>0</v>
      </c>
      <c r="C120" t="n">
        <v>0.4453429316983727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</v>
      </c>
      <c r="L120" t="n">
        <v>1</v>
      </c>
      <c r="M120" t="n">
        <v>0</v>
      </c>
      <c r="N120" t="n">
        <v>0</v>
      </c>
      <c r="O120" t="b">
        <v>1</v>
      </c>
      <c r="P120" t="n">
        <v>0</v>
      </c>
      <c r="Q120" t="n">
        <v>0</v>
      </c>
      <c r="R120" t="n">
        <v>1</v>
      </c>
      <c r="S120" t="n">
        <v>25.88594816149617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-6.71993151994134</v>
      </c>
      <c r="AA120" t="n">
        <v>-6.719931519941341</v>
      </c>
      <c r="AB120" t="n">
        <v>35.69276918538508</v>
      </c>
      <c r="AC120" t="n">
        <v>36.45773229597197</v>
      </c>
      <c r="AD120" t="n">
        <v>650</v>
      </c>
      <c r="AE120" t="b">
        <v>1</v>
      </c>
      <c r="AF120" t="b">
        <v>1</v>
      </c>
      <c r="AG120" t="n">
        <v>98.88094559994278</v>
      </c>
      <c r="AH120" t="n">
        <v>-0</v>
      </c>
      <c r="AI120" t="n">
        <v>167.0284479812643</v>
      </c>
      <c r="AJ120" t="n">
        <v>150.0000000165161</v>
      </c>
      <c r="AK120" t="n">
        <v>0.04445176532793968</v>
      </c>
      <c r="AL120" t="b">
        <v>1</v>
      </c>
      <c r="AM120" t="b">
        <v>1</v>
      </c>
      <c r="AN120" t="n">
        <v>800</v>
      </c>
      <c r="AO120" t="n">
        <v>967.0284479977804</v>
      </c>
      <c r="AP120" t="n">
        <v>0</v>
      </c>
      <c r="AQ120" t="n">
        <v>0</v>
      </c>
      <c r="AR120" t="n">
        <v>0</v>
      </c>
      <c r="AS120" t="n">
        <v>0.0418879020478639</v>
      </c>
      <c r="AT120" t="n">
        <v>0.3699344274110924</v>
      </c>
      <c r="AU120" t="n">
        <v>0</v>
      </c>
      <c r="AV120" t="n">
        <v>1</v>
      </c>
      <c r="AW120" t="n">
        <v>3</v>
      </c>
      <c r="AX120" t="n">
        <v>0</v>
      </c>
      <c r="AY120" t="n">
        <v>0</v>
      </c>
      <c r="AZ120" t="n">
        <v>0.2590383513176815</v>
      </c>
      <c r="BA120" t="n">
        <v>0.3525922648734253</v>
      </c>
      <c r="BB120" t="n">
        <v>0.09185757138924876</v>
      </c>
      <c r="BC120" t="n">
        <v>0.1250328658332073</v>
      </c>
      <c r="BD120" t="n">
        <v>0.3525922648734253</v>
      </c>
    </row>
    <row r="121" spans="1:56">
      <c r="A121" t="n">
        <v>119</v>
      </c>
      <c r="B121" t="n">
        <v>3</v>
      </c>
      <c r="C121" t="n">
        <v>0.8379575521102722</v>
      </c>
      <c r="D121" t="n">
        <v>0</v>
      </c>
      <c r="E121" t="n">
        <v>0</v>
      </c>
      <c r="F121" t="n">
        <v>0</v>
      </c>
      <c r="G121" t="n">
        <v>22.54319307250643</v>
      </c>
      <c r="H121" t="n">
        <v>98.10797625154797</v>
      </c>
      <c r="I121" t="n">
        <v>1.403916163211074</v>
      </c>
      <c r="J121" t="n">
        <v>1.403916163211074</v>
      </c>
      <c r="K121" t="n">
        <v>1</v>
      </c>
      <c r="L121" t="n">
        <v>1</v>
      </c>
      <c r="M121" t="n">
        <v>594.6988867362109</v>
      </c>
      <c r="N121" t="n">
        <v>357.3092495081377</v>
      </c>
      <c r="O121" t="b">
        <v>0</v>
      </c>
      <c r="P121" t="n">
        <v>136.649560371372</v>
      </c>
      <c r="Q121" t="n">
        <v>1.403916163211074</v>
      </c>
      <c r="R121" t="n">
        <v>0.9025415824901504</v>
      </c>
      <c r="S121" t="n">
        <v>25.88594816149617</v>
      </c>
      <c r="T121" t="n">
        <v>41.57201518231803</v>
      </c>
      <c r="U121" t="n">
        <v>1.555514106438852</v>
      </c>
      <c r="V121" t="n">
        <v>4.051542812364161</v>
      </c>
      <c r="W121" t="n">
        <v>0</v>
      </c>
      <c r="X121" t="n">
        <v>0</v>
      </c>
      <c r="Y121" t="n">
        <v>0</v>
      </c>
      <c r="Z121" t="n">
        <v>-6.71993151994134</v>
      </c>
      <c r="AA121" t="n">
        <v>-6.719931519941341</v>
      </c>
      <c r="AB121" t="n">
        <v>35.69522384048279</v>
      </c>
      <c r="AC121" t="n">
        <v>36.48645820702718</v>
      </c>
      <c r="AD121" t="n">
        <v>650</v>
      </c>
      <c r="AE121" t="b">
        <v>0</v>
      </c>
      <c r="AF121" t="b">
        <v>1</v>
      </c>
      <c r="AG121" t="n">
        <v>98.87827896045074</v>
      </c>
      <c r="AH121" t="n">
        <v>-0</v>
      </c>
      <c r="AI121" t="n">
        <v>149.4079250317772</v>
      </c>
      <c r="AJ121" t="n">
        <v>150.0000000165161</v>
      </c>
      <c r="AK121" t="n">
        <v>0.05429777955904885</v>
      </c>
      <c r="AL121" t="b">
        <v>0</v>
      </c>
      <c r="AM121" t="b">
        <v>0</v>
      </c>
      <c r="AN121" t="n">
        <v>800</v>
      </c>
      <c r="AO121" t="n">
        <v>949.4079250482934</v>
      </c>
      <c r="AP121" t="n">
        <v>0</v>
      </c>
      <c r="AQ121" t="n">
        <v>2.735974948950882</v>
      </c>
      <c r="AR121" t="n">
        <v>0</v>
      </c>
      <c r="AS121" t="n">
        <v>1.758568609761653</v>
      </c>
      <c r="AT121" t="n">
        <v>2.738577757215586</v>
      </c>
      <c r="AU121" t="n">
        <v>0</v>
      </c>
      <c r="AV121" t="n">
        <v>1</v>
      </c>
      <c r="AW121" t="n">
        <v>3</v>
      </c>
      <c r="AX121" t="n">
        <v>0</v>
      </c>
      <c r="AY121" t="n">
        <v>0</v>
      </c>
      <c r="AZ121" t="n">
        <v>0.259030233335249</v>
      </c>
      <c r="BA121" t="n">
        <v>0.7594067735937436</v>
      </c>
      <c r="BB121" t="n">
        <v>0.09185469267207412</v>
      </c>
      <c r="BC121" t="n">
        <v>0.2692935004392713</v>
      </c>
      <c r="BD121" t="n">
        <v>0.7594067735937436</v>
      </c>
    </row>
    <row r="122" spans="1:56">
      <c r="A122" t="n">
        <v>120</v>
      </c>
      <c r="B122" t="n">
        <v>6</v>
      </c>
      <c r="C122" t="n">
        <v>1.202826859860539</v>
      </c>
      <c r="D122" t="n">
        <v>0</v>
      </c>
      <c r="E122" t="n">
        <v>0</v>
      </c>
      <c r="F122" t="n">
        <v>0</v>
      </c>
      <c r="G122" t="n">
        <v>45.08638614501285</v>
      </c>
      <c r="H122" t="n">
        <v>196.2159525030959</v>
      </c>
      <c r="I122" t="n">
        <v>3.877689030274675</v>
      </c>
      <c r="J122" t="n">
        <v>3.877689030274675</v>
      </c>
      <c r="K122" t="n">
        <v>1</v>
      </c>
      <c r="L122" t="n">
        <v>1</v>
      </c>
      <c r="M122" t="n">
        <v>821.294536612176</v>
      </c>
      <c r="N122" t="n">
        <v>714.6184990162753</v>
      </c>
      <c r="O122" t="b">
        <v>0</v>
      </c>
      <c r="P122" t="n">
        <v>188.7165755083125</v>
      </c>
      <c r="Q122" t="n">
        <v>3.877689030274675</v>
      </c>
      <c r="R122" t="n">
        <v>0.9093000694322576</v>
      </c>
      <c r="S122" t="n">
        <v>25.89025242521089</v>
      </c>
      <c r="T122" t="n">
        <v>56.98530557305678</v>
      </c>
      <c r="U122" t="n">
        <v>4.264476777941741</v>
      </c>
      <c r="V122" t="n">
        <v>5.168563258857844</v>
      </c>
      <c r="W122" t="n">
        <v>0</v>
      </c>
      <c r="X122" t="n">
        <v>0</v>
      </c>
      <c r="Y122" t="n">
        <v>0</v>
      </c>
      <c r="Z122" t="n">
        <v>-6.71993151994134</v>
      </c>
      <c r="AA122" t="n">
        <v>-6.719931519941341</v>
      </c>
      <c r="AB122" t="n">
        <v>35.69477055480228</v>
      </c>
      <c r="AC122" t="n">
        <v>36.5166134230683</v>
      </c>
      <c r="AD122" t="n">
        <v>714.6184990162753</v>
      </c>
      <c r="AE122" t="b">
        <v>0</v>
      </c>
      <c r="AF122" t="b">
        <v>1</v>
      </c>
      <c r="AG122" t="n">
        <v>98.87561232095871</v>
      </c>
      <c r="AH122" t="n">
        <v>-0</v>
      </c>
      <c r="AI122" t="n">
        <v>87.39205774744913</v>
      </c>
      <c r="AJ122" t="n">
        <v>85.38150100024075</v>
      </c>
      <c r="AK122" t="n">
        <v>0.06508969591622846</v>
      </c>
      <c r="AL122" t="b">
        <v>0</v>
      </c>
      <c r="AM122" t="b">
        <v>0</v>
      </c>
      <c r="AN122" t="n">
        <v>800</v>
      </c>
      <c r="AO122" t="n">
        <v>887.3920577639652</v>
      </c>
      <c r="AP122" t="n">
        <v>0</v>
      </c>
      <c r="AQ122" t="n">
        <v>4.963310941270707</v>
      </c>
      <c r="AR122" t="n">
        <v>0</v>
      </c>
      <c r="AS122" t="n">
        <v>4.738043154875756</v>
      </c>
      <c r="AT122" t="n">
        <v>5.016715355329216</v>
      </c>
      <c r="AU122" t="n">
        <v>0</v>
      </c>
      <c r="AV122" t="n">
        <v>1</v>
      </c>
      <c r="AW122" t="n">
        <v>3</v>
      </c>
      <c r="AX122" t="n">
        <v>0</v>
      </c>
      <c r="AY122" t="n">
        <v>0</v>
      </c>
      <c r="AZ122" t="n">
        <v>0.2590317303090311</v>
      </c>
      <c r="BA122" t="n">
        <v>1.165388562760221</v>
      </c>
      <c r="BB122" t="n">
        <v>0.09185522351384084</v>
      </c>
      <c r="BC122" t="n">
        <v>0.413258844074362</v>
      </c>
      <c r="BD122" t="n">
        <v>1.165388562760221</v>
      </c>
    </row>
    <row r="123" spans="1:56">
      <c r="A123" t="n">
        <v>121</v>
      </c>
      <c r="B123" t="n">
        <v>11</v>
      </c>
      <c r="C123" t="n">
        <v>1.017401675114238</v>
      </c>
      <c r="D123" t="n">
        <v>0</v>
      </c>
      <c r="E123" t="n">
        <v>0</v>
      </c>
      <c r="F123" t="n">
        <v>0</v>
      </c>
      <c r="G123" t="n">
        <v>82.65837459919024</v>
      </c>
      <c r="H123" t="n">
        <v>359.7292462556759</v>
      </c>
      <c r="I123" t="n">
        <v>6.142993933059378</v>
      </c>
      <c r="J123" t="n">
        <v>6.142993933059378</v>
      </c>
      <c r="K123" t="n">
        <v>1</v>
      </c>
      <c r="L123" t="n">
        <v>1</v>
      </c>
      <c r="M123" t="n">
        <v>709.6833354665323</v>
      </c>
      <c r="N123" t="n">
        <v>1310.133914863172</v>
      </c>
      <c r="O123" t="b">
        <v>0</v>
      </c>
      <c r="P123" t="n">
        <v>163.0706193627142</v>
      </c>
      <c r="Q123" t="n">
        <v>6.142993933059378</v>
      </c>
      <c r="R123" t="n">
        <v>0.8913580295197526</v>
      </c>
      <c r="S123" t="n">
        <v>25.90131658082388</v>
      </c>
      <c r="T123" t="n">
        <v>50.2323618146462</v>
      </c>
      <c r="U123" t="n">
        <v>6.891724458205768</v>
      </c>
      <c r="V123" t="n">
        <v>5.457342769419888</v>
      </c>
      <c r="W123" t="n">
        <v>0</v>
      </c>
      <c r="X123" t="n">
        <v>0</v>
      </c>
      <c r="Y123" t="n">
        <v>0</v>
      </c>
      <c r="Z123" t="n">
        <v>-6.71993151994134</v>
      </c>
      <c r="AA123" t="n">
        <v>-6.719931519941341</v>
      </c>
      <c r="AB123" t="n">
        <v>35.67222116328085</v>
      </c>
      <c r="AC123" t="n">
        <v>36.62576872073539</v>
      </c>
      <c r="AD123" t="n">
        <v>1310.133914863172</v>
      </c>
      <c r="AE123" t="b">
        <v>0</v>
      </c>
      <c r="AF123" t="b">
        <v>1</v>
      </c>
      <c r="AG123" t="n">
        <v>98.87294568146667</v>
      </c>
      <c r="AH123" t="n">
        <v>-0</v>
      </c>
      <c r="AI123" t="n">
        <v>0.001346384321728048</v>
      </c>
      <c r="AJ123" t="n">
        <v>0</v>
      </c>
      <c r="AK123" t="n">
        <v>0.0790983182091228</v>
      </c>
      <c r="AL123" t="b">
        <v>0</v>
      </c>
      <c r="AM123" t="b">
        <v>0</v>
      </c>
      <c r="AN123" t="n">
        <v>1310.133914863172</v>
      </c>
      <c r="AO123" t="n">
        <v>1310.135261247494</v>
      </c>
      <c r="AP123" t="n">
        <v>0</v>
      </c>
      <c r="AQ123" t="n">
        <v>6.891731540618989</v>
      </c>
      <c r="AR123" t="n">
        <v>0</v>
      </c>
      <c r="AS123" t="n">
        <v>7.855585051244215</v>
      </c>
      <c r="AT123" t="n">
        <v>7.071009873575807</v>
      </c>
      <c r="AU123" t="n">
        <v>0</v>
      </c>
      <c r="AV123" t="n">
        <v>1</v>
      </c>
      <c r="AW123" t="n">
        <v>3</v>
      </c>
      <c r="AX123" t="n">
        <v>0</v>
      </c>
      <c r="AY123" t="n">
        <v>0</v>
      </c>
      <c r="AZ123" t="n">
        <v>1.620256613556357</v>
      </c>
      <c r="BA123" t="n">
        <v>1.605389091923953</v>
      </c>
      <c r="BB123" t="n">
        <v>0.5745590828214032</v>
      </c>
      <c r="BC123" t="n">
        <v>0.5692875849465375</v>
      </c>
      <c r="BD123" t="n">
        <v>1.605389091923953</v>
      </c>
    </row>
    <row r="124" spans="1:56">
      <c r="A124" t="n">
        <v>122</v>
      </c>
      <c r="B124" t="n">
        <v>13</v>
      </c>
      <c r="C124" t="n">
        <v>0.5608997730158429</v>
      </c>
      <c r="D124" t="n">
        <v>0</v>
      </c>
      <c r="E124" t="n">
        <v>0</v>
      </c>
      <c r="F124" t="n">
        <v>0</v>
      </c>
      <c r="G124" t="n">
        <v>97.68716998086119</v>
      </c>
      <c r="H124" t="n">
        <v>425.1345637567079</v>
      </c>
      <c r="I124" t="n">
        <v>4.390872900890998</v>
      </c>
      <c r="J124" t="n">
        <v>4.390872900890998</v>
      </c>
      <c r="K124" t="n">
        <v>1</v>
      </c>
      <c r="L124" t="n">
        <v>1</v>
      </c>
      <c r="M124" t="n">
        <v>429.2247140347907</v>
      </c>
      <c r="N124" t="n">
        <v>1548.34008120193</v>
      </c>
      <c r="O124" t="b">
        <v>0</v>
      </c>
      <c r="P124" t="n">
        <v>98.62700230578831</v>
      </c>
      <c r="Q124" t="n">
        <v>4.390872900890998</v>
      </c>
      <c r="R124" t="n">
        <v>0.8490551614231611</v>
      </c>
      <c r="S124" t="n">
        <v>25.92231158972166</v>
      </c>
      <c r="T124" t="n">
        <v>31.89480750549925</v>
      </c>
      <c r="U124" t="n">
        <v>5.171481312864463</v>
      </c>
      <c r="V124" t="n">
        <v>4.814356570356935</v>
      </c>
      <c r="W124" t="n">
        <v>0</v>
      </c>
      <c r="X124" t="n">
        <v>0</v>
      </c>
      <c r="Y124" t="n">
        <v>0</v>
      </c>
      <c r="Z124" t="n">
        <v>-6.71993151994134</v>
      </c>
      <c r="AA124" t="n">
        <v>-6.719931519941341</v>
      </c>
      <c r="AB124" t="n">
        <v>35.74689039789713</v>
      </c>
      <c r="AC124" t="n">
        <v>36.72530673962471</v>
      </c>
      <c r="AD124" t="n">
        <v>1548.34008120193</v>
      </c>
      <c r="AE124" t="b">
        <v>0</v>
      </c>
      <c r="AF124" t="b">
        <v>1</v>
      </c>
      <c r="AG124" t="n">
        <v>98.87027904197464</v>
      </c>
      <c r="AH124" t="n">
        <v>-0</v>
      </c>
      <c r="AI124" t="n">
        <v>-0.01967476255374527</v>
      </c>
      <c r="AJ124" t="n">
        <v>0</v>
      </c>
      <c r="AK124" t="n">
        <v>0.08867352772398146</v>
      </c>
      <c r="AL124" t="b">
        <v>0</v>
      </c>
      <c r="AM124" t="b">
        <v>0</v>
      </c>
      <c r="AN124" t="n">
        <v>1548.34008120193</v>
      </c>
      <c r="AO124" t="n">
        <v>1548.320406439376</v>
      </c>
      <c r="AP124" t="n">
        <v>0</v>
      </c>
      <c r="AQ124" t="n">
        <v>5.171415598834246</v>
      </c>
      <c r="AR124" t="n">
        <v>0</v>
      </c>
      <c r="AS124" t="n">
        <v>6.167942051956524</v>
      </c>
      <c r="AT124" t="n">
        <v>5.264565539145479</v>
      </c>
      <c r="AU124" t="n">
        <v>0</v>
      </c>
      <c r="AV124" t="n">
        <v>1</v>
      </c>
      <c r="AW124" t="n">
        <v>3</v>
      </c>
      <c r="AX124" t="n">
        <v>0</v>
      </c>
      <c r="AY124" t="n">
        <v>0</v>
      </c>
      <c r="AZ124" t="n">
        <v>1.366370772762628</v>
      </c>
      <c r="BA124" t="n">
        <v>1.350920775830245</v>
      </c>
      <c r="BB124" t="n">
        <v>0.4845286428236269</v>
      </c>
      <c r="BC124" t="n">
        <v>0.4790504867607093</v>
      </c>
      <c r="BD124" t="n">
        <v>1.350920775830245</v>
      </c>
    </row>
    <row r="125" spans="1:56">
      <c r="A125" t="n">
        <v>123</v>
      </c>
      <c r="B125" t="n">
        <v>15</v>
      </c>
      <c r="C125" t="n">
        <v>0.07233256615572459</v>
      </c>
      <c r="D125" t="n">
        <v>0</v>
      </c>
      <c r="E125" t="n">
        <v>0</v>
      </c>
      <c r="F125" t="n">
        <v>0</v>
      </c>
      <c r="G125" t="n">
        <v>112.7159653625321</v>
      </c>
      <c r="H125" t="n">
        <v>490.5398812577399</v>
      </c>
      <c r="I125" t="n">
        <v>1.523771790348367</v>
      </c>
      <c r="J125" t="n">
        <v>1.523771790348367</v>
      </c>
      <c r="K125" t="n">
        <v>2</v>
      </c>
      <c r="L125" t="n">
        <v>1</v>
      </c>
      <c r="M125" t="n">
        <v>129.0939460783137</v>
      </c>
      <c r="N125" t="n">
        <v>1786.546247540688</v>
      </c>
      <c r="O125" t="b">
        <v>0</v>
      </c>
      <c r="P125" t="n">
        <v>29.66313099225957</v>
      </c>
      <c r="Q125" t="n">
        <v>1.523771790348367</v>
      </c>
      <c r="R125" t="n">
        <v>0.6647134796402328</v>
      </c>
      <c r="S125" t="n">
        <v>25.94316165773888</v>
      </c>
      <c r="T125" t="n">
        <v>12.2530036331203</v>
      </c>
      <c r="U125" t="n">
        <v>2.29237383778209</v>
      </c>
      <c r="V125" t="n">
        <v>4.108266952104492</v>
      </c>
      <c r="W125" t="n">
        <v>0</v>
      </c>
      <c r="X125" t="n">
        <v>0</v>
      </c>
      <c r="Y125" t="n">
        <v>0</v>
      </c>
      <c r="Z125" t="n">
        <v>-6.71993151994134</v>
      </c>
      <c r="AA125" t="n">
        <v>-6.719931519941341</v>
      </c>
      <c r="AB125" t="n">
        <v>35.83263603819224</v>
      </c>
      <c r="AC125" t="n">
        <v>36.82175650220782</v>
      </c>
      <c r="AD125" t="n">
        <v>1786.546247540688</v>
      </c>
      <c r="AE125" t="b">
        <v>0</v>
      </c>
      <c r="AF125" t="b">
        <v>1</v>
      </c>
      <c r="AG125" t="n">
        <v>98.86761240248261</v>
      </c>
      <c r="AH125" t="n">
        <v>-0</v>
      </c>
      <c r="AI125" t="n">
        <v>0</v>
      </c>
      <c r="AJ125" t="n">
        <v>0</v>
      </c>
      <c r="AK125" t="n">
        <v>0.101060911035352</v>
      </c>
      <c r="AL125" t="b">
        <v>0</v>
      </c>
      <c r="AM125" t="b">
        <v>0</v>
      </c>
      <c r="AN125" t="n">
        <v>924.1771362895818</v>
      </c>
      <c r="AO125" t="n">
        <v>1786.546247540688</v>
      </c>
      <c r="AP125" t="n">
        <v>0</v>
      </c>
      <c r="AQ125" t="n">
        <v>2.29237383778209</v>
      </c>
      <c r="AR125" t="n">
        <v>0</v>
      </c>
      <c r="AS125" t="n">
        <v>2.593747303924898</v>
      </c>
      <c r="AT125" t="n">
        <v>2.298197665569667</v>
      </c>
      <c r="AU125" t="n">
        <v>0</v>
      </c>
      <c r="AV125" t="n">
        <v>1</v>
      </c>
      <c r="AW125" t="n">
        <v>3</v>
      </c>
      <c r="AX125" t="n">
        <v>0</v>
      </c>
      <c r="AY125" t="n">
        <v>0</v>
      </c>
      <c r="AZ125" t="n">
        <v>0.6574398137852728</v>
      </c>
      <c r="BA125" t="n">
        <v>0.9442423727231014</v>
      </c>
      <c r="BB125" t="n">
        <v>0.2331346857394585</v>
      </c>
      <c r="BC125" t="n">
        <v>0.3348381166135307</v>
      </c>
      <c r="BD125" t="n">
        <v>0.9442423727231014</v>
      </c>
    </row>
    <row r="126" spans="1:56">
      <c r="A126" t="n">
        <v>124</v>
      </c>
      <c r="B126" t="n">
        <v>14</v>
      </c>
      <c r="C126" t="n">
        <v>-0.01689670430540957</v>
      </c>
      <c r="D126" t="n">
        <v>0</v>
      </c>
      <c r="E126" t="n">
        <v>0</v>
      </c>
      <c r="F126" t="n">
        <v>0</v>
      </c>
      <c r="G126" t="n">
        <v>105.2015676716967</v>
      </c>
      <c r="H126" t="n">
        <v>457.8372225072239</v>
      </c>
      <c r="I126" t="n">
        <v>0.8069977669872457</v>
      </c>
      <c r="J126" t="n">
        <v>0.8069977669872457</v>
      </c>
      <c r="K126" t="n">
        <v>2</v>
      </c>
      <c r="L126" t="n">
        <v>1</v>
      </c>
      <c r="M126" t="n">
        <v>73.25234016338511</v>
      </c>
      <c r="N126" t="n">
        <v>1667.44316437131</v>
      </c>
      <c r="O126" t="b">
        <v>0</v>
      </c>
      <c r="P126" t="n">
        <v>16.83187963313077</v>
      </c>
      <c r="Q126" t="n">
        <v>0.8069977669872457</v>
      </c>
      <c r="R126" t="n">
        <v>0.5488544297155603</v>
      </c>
      <c r="S126" t="n">
        <v>25.95923382211825</v>
      </c>
      <c r="T126" t="n">
        <v>8.420453882853149</v>
      </c>
      <c r="U126" t="n">
        <v>1.47033115393724</v>
      </c>
      <c r="V126" t="n">
        <v>3.798850469033608</v>
      </c>
      <c r="W126" t="n">
        <v>0</v>
      </c>
      <c r="X126" t="n">
        <v>0</v>
      </c>
      <c r="Y126" t="n">
        <v>0</v>
      </c>
      <c r="Z126" t="n">
        <v>-6.71993151994134</v>
      </c>
      <c r="AA126" t="n">
        <v>-6.719931519941341</v>
      </c>
      <c r="AB126" t="n">
        <v>35.8899120714366</v>
      </c>
      <c r="AC126" t="n">
        <v>36.92168569359634</v>
      </c>
      <c r="AD126" t="n">
        <v>1667.44316437131</v>
      </c>
      <c r="AE126" t="b">
        <v>0</v>
      </c>
      <c r="AF126" t="b">
        <v>1</v>
      </c>
      <c r="AG126" t="n">
        <v>98.86494576299057</v>
      </c>
      <c r="AH126" t="n">
        <v>-0</v>
      </c>
      <c r="AI126" t="n">
        <v>0</v>
      </c>
      <c r="AJ126" t="n">
        <v>0</v>
      </c>
      <c r="AK126" t="n">
        <v>0.1114946365776955</v>
      </c>
      <c r="AL126" t="b">
        <v>0</v>
      </c>
      <c r="AM126" t="b">
        <v>0</v>
      </c>
      <c r="AN126" t="n">
        <v>862.5653272036097</v>
      </c>
      <c r="AO126" t="n">
        <v>1667.44316437131</v>
      </c>
      <c r="AP126" t="n">
        <v>0</v>
      </c>
      <c r="AQ126" t="n">
        <v>1.47033115393724</v>
      </c>
      <c r="AR126" t="n">
        <v>0</v>
      </c>
      <c r="AS126" t="n">
        <v>1.594701931403171</v>
      </c>
      <c r="AT126" t="n">
        <v>1.476151486975721</v>
      </c>
      <c r="AU126" t="n">
        <v>0</v>
      </c>
      <c r="AV126" t="n">
        <v>1</v>
      </c>
      <c r="AW126" t="n">
        <v>3</v>
      </c>
      <c r="AX126" t="n">
        <v>0</v>
      </c>
      <c r="AY126" t="n">
        <v>0</v>
      </c>
      <c r="AZ126" t="n">
        <v>0.4742691114238094</v>
      </c>
      <c r="BA126" t="n">
        <v>0.7641251896467953</v>
      </c>
      <c r="BB126" t="n">
        <v>0.1681805359658899</v>
      </c>
      <c r="BC126" t="n">
        <v>0.2709666995989813</v>
      </c>
      <c r="BD126" t="n">
        <v>0.7641251896467953</v>
      </c>
    </row>
    <row r="127" spans="1:56">
      <c r="A127" t="n">
        <v>125</v>
      </c>
      <c r="B127" t="n">
        <v>16</v>
      </c>
      <c r="C127" t="n">
        <v>0.8285875843992476</v>
      </c>
      <c r="D127" t="n">
        <v>0</v>
      </c>
      <c r="E127" t="n">
        <v>0</v>
      </c>
      <c r="F127" t="n">
        <v>0</v>
      </c>
      <c r="G127" t="n">
        <v>120.2303630533676</v>
      </c>
      <c r="H127" t="n">
        <v>523.2425400082559</v>
      </c>
      <c r="I127" t="n">
        <v>7.513371504936454</v>
      </c>
      <c r="J127" t="n">
        <v>7.513371504936454</v>
      </c>
      <c r="K127" t="n">
        <v>2</v>
      </c>
      <c r="L127" t="n">
        <v>1</v>
      </c>
      <c r="M127" t="n">
        <v>596.7495317795778</v>
      </c>
      <c r="N127" t="n">
        <v>1905.649330710068</v>
      </c>
      <c r="O127" t="b">
        <v>0</v>
      </c>
      <c r="P127" t="n">
        <v>137.120756383175</v>
      </c>
      <c r="Q127" t="n">
        <v>7.513371504936454</v>
      </c>
      <c r="R127" t="n">
        <v>0.8677203574924076</v>
      </c>
      <c r="S127" t="n">
        <v>25.97068703605672</v>
      </c>
      <c r="T127" t="n">
        <v>43.38938277941765</v>
      </c>
      <c r="U127" t="n">
        <v>8.658747533190374</v>
      </c>
      <c r="V127" t="n">
        <v>5.739532042686456</v>
      </c>
      <c r="W127" t="n">
        <v>0</v>
      </c>
      <c r="X127" t="n">
        <v>0</v>
      </c>
      <c r="Y127" t="n">
        <v>0</v>
      </c>
      <c r="Z127" t="n">
        <v>-6.71993151994134</v>
      </c>
      <c r="AA127" t="n">
        <v>-6.719931519941341</v>
      </c>
      <c r="AB127" t="n">
        <v>35.91819772258087</v>
      </c>
      <c r="AC127" t="n">
        <v>37.03861169063641</v>
      </c>
      <c r="AD127" t="n">
        <v>1905.649330710068</v>
      </c>
      <c r="AE127" t="b">
        <v>0</v>
      </c>
      <c r="AF127" t="b">
        <v>1</v>
      </c>
      <c r="AG127" t="n">
        <v>98.86227912349854</v>
      </c>
      <c r="AH127" t="n">
        <v>-0</v>
      </c>
      <c r="AI127" t="n">
        <v>-0.01607205537398324</v>
      </c>
      <c r="AJ127" t="n">
        <v>0</v>
      </c>
      <c r="AK127" t="n">
        <v>0.1068245089960366</v>
      </c>
      <c r="AL127" t="b">
        <v>0</v>
      </c>
      <c r="AM127" t="b">
        <v>0</v>
      </c>
      <c r="AN127" t="n">
        <v>985.7889453755538</v>
      </c>
      <c r="AO127" t="n">
        <v>1905.633258654694</v>
      </c>
      <c r="AP127" t="n">
        <v>0</v>
      </c>
      <c r="AQ127" t="n">
        <v>8.658674506181899</v>
      </c>
      <c r="AR127" t="n">
        <v>0</v>
      </c>
      <c r="AS127" t="n">
        <v>8.712189499488384</v>
      </c>
      <c r="AT127" t="n">
        <v>8.759975269919988</v>
      </c>
      <c r="AU127" t="n">
        <v>0</v>
      </c>
      <c r="AV127" t="n">
        <v>1</v>
      </c>
      <c r="AW127" t="n">
        <v>3</v>
      </c>
      <c r="AX127" t="n">
        <v>0</v>
      </c>
      <c r="AY127" t="n">
        <v>0</v>
      </c>
      <c r="AZ127" t="n">
        <v>1.776372555533748</v>
      </c>
      <c r="BA127" t="n">
        <v>2.063855044974848</v>
      </c>
      <c r="BB127" t="n">
        <v>0.6299193459339533</v>
      </c>
      <c r="BC127" t="n">
        <v>0.731864356213724</v>
      </c>
      <c r="BD127" t="n">
        <v>2.063855044974848</v>
      </c>
    </row>
    <row r="128" spans="1:56">
      <c r="A128" t="n">
        <v>126</v>
      </c>
      <c r="B128" t="n">
        <v>19</v>
      </c>
      <c r="C128" t="n">
        <v>0.8692130333750869</v>
      </c>
      <c r="D128" t="n">
        <v>0</v>
      </c>
      <c r="E128" t="n">
        <v>0</v>
      </c>
      <c r="F128" t="n">
        <v>0</v>
      </c>
      <c r="G128" t="n">
        <v>142.7735561258741</v>
      </c>
      <c r="H128" t="n">
        <v>621.350516259804</v>
      </c>
      <c r="I128" t="n">
        <v>9.335180477329786</v>
      </c>
      <c r="J128" t="n">
        <v>9.335180477329786</v>
      </c>
      <c r="K128" t="n">
        <v>2</v>
      </c>
      <c r="L128" t="n">
        <v>2</v>
      </c>
      <c r="M128" t="n">
        <v>624.3761763468783</v>
      </c>
      <c r="N128" t="n">
        <v>1170.624372633471</v>
      </c>
      <c r="O128" t="b">
        <v>1</v>
      </c>
      <c r="P128" t="n">
        <v>143.468790520882</v>
      </c>
      <c r="Q128" t="n">
        <v>9.335180477329786</v>
      </c>
      <c r="R128" t="n">
        <v>0.9169212612395162</v>
      </c>
      <c r="S128" t="n">
        <v>26.00195259655004</v>
      </c>
      <c r="T128" t="n">
        <v>83.0509291429406</v>
      </c>
      <c r="U128" t="n">
        <v>10.18100558025044</v>
      </c>
      <c r="V128" t="n">
        <v>6.899766446081813</v>
      </c>
      <c r="W128" t="n">
        <v>0</v>
      </c>
      <c r="X128" t="n">
        <v>0</v>
      </c>
      <c r="Y128" t="n">
        <v>0</v>
      </c>
      <c r="Z128" t="n">
        <v>-6.71993151994134</v>
      </c>
      <c r="AA128" t="n">
        <v>-6.719931519941341</v>
      </c>
      <c r="AB128" t="n">
        <v>35.93638846671515</v>
      </c>
      <c r="AC128" t="n">
        <v>37.13261311915607</v>
      </c>
      <c r="AD128" t="n">
        <v>1170.624372633471</v>
      </c>
      <c r="AE128" t="b">
        <v>0</v>
      </c>
      <c r="AF128" t="b">
        <v>1</v>
      </c>
      <c r="AG128" t="n">
        <v>98.8596124840065</v>
      </c>
      <c r="AH128" t="n">
        <v>-0</v>
      </c>
      <c r="AI128" t="n">
        <v>0.001346384321728048</v>
      </c>
      <c r="AJ128" t="n">
        <v>0</v>
      </c>
      <c r="AK128" t="n">
        <v>0.1049247728525403</v>
      </c>
      <c r="AL128" t="b">
        <v>0</v>
      </c>
      <c r="AM128" t="b">
        <v>0</v>
      </c>
      <c r="AN128" t="n">
        <v>1170.62437263347</v>
      </c>
      <c r="AO128" t="n">
        <v>1170.625719017792</v>
      </c>
      <c r="AP128" t="n">
        <v>0</v>
      </c>
      <c r="AQ128" t="n">
        <v>10.18101728985312</v>
      </c>
      <c r="AR128" t="n">
        <v>0</v>
      </c>
      <c r="AS128" t="n">
        <v>10.82321767685909</v>
      </c>
      <c r="AT128" t="n">
        <v>10.30524850117511</v>
      </c>
      <c r="AU128" t="n">
        <v>0</v>
      </c>
      <c r="AV128" t="n">
        <v>1</v>
      </c>
      <c r="AW128" t="n">
        <v>3</v>
      </c>
      <c r="AX128" t="n">
        <v>0</v>
      </c>
      <c r="AY128" t="n">
        <v>0</v>
      </c>
      <c r="AZ128" t="n">
        <v>2.158505290422418</v>
      </c>
      <c r="BA128" t="n">
        <v>2.191119036009077</v>
      </c>
      <c r="BB128" t="n">
        <v>0.7654274079512119</v>
      </c>
      <c r="BC128" t="n">
        <v>0.77699348439268</v>
      </c>
      <c r="BD128" t="n">
        <v>2.191119036009077</v>
      </c>
    </row>
    <row r="129" spans="1:56">
      <c r="A129" t="n">
        <v>127</v>
      </c>
      <c r="B129" t="n">
        <v>22</v>
      </c>
      <c r="C129" t="n">
        <v>0.6945602821004018</v>
      </c>
      <c r="D129" t="n">
        <v>0</v>
      </c>
      <c r="E129" t="n">
        <v>0</v>
      </c>
      <c r="F129" t="n">
        <v>0</v>
      </c>
      <c r="G129" t="n">
        <v>165.3167491983805</v>
      </c>
      <c r="H129" t="n">
        <v>719.4584925113519</v>
      </c>
      <c r="I129" t="n">
        <v>8.991461445742582</v>
      </c>
      <c r="J129" t="n">
        <v>8.991461445742582</v>
      </c>
      <c r="K129" t="n">
        <v>2</v>
      </c>
      <c r="L129" t="n">
        <v>2</v>
      </c>
      <c r="M129" t="n">
        <v>519.3795093295305</v>
      </c>
      <c r="N129" t="n">
        <v>1355.459799891387</v>
      </c>
      <c r="O129" t="b">
        <v>0</v>
      </c>
      <c r="P129" t="n">
        <v>119.3427181363811</v>
      </c>
      <c r="Q129" t="n">
        <v>8.991461445742582</v>
      </c>
      <c r="R129" t="n">
        <v>0.9076176219754939</v>
      </c>
      <c r="S129" t="n">
        <v>26.02635041279427</v>
      </c>
      <c r="T129" t="n">
        <v>69.79303867443495</v>
      </c>
      <c r="U129" t="n">
        <v>9.906662484331264</v>
      </c>
      <c r="V129" t="n">
        <v>6.447646882300624</v>
      </c>
      <c r="W129" t="n">
        <v>0</v>
      </c>
      <c r="X129" t="n">
        <v>0</v>
      </c>
      <c r="Y129" t="n">
        <v>0</v>
      </c>
      <c r="Z129" t="n">
        <v>-6.71993151994134</v>
      </c>
      <c r="AA129" t="n">
        <v>-6.719931519941341</v>
      </c>
      <c r="AB129" t="n">
        <v>36.01614273327665</v>
      </c>
      <c r="AC129" t="n">
        <v>37.23922792867398</v>
      </c>
      <c r="AD129" t="n">
        <v>1355.459799891387</v>
      </c>
      <c r="AE129" t="b">
        <v>0</v>
      </c>
      <c r="AF129" t="b">
        <v>1</v>
      </c>
      <c r="AG129" t="n">
        <v>98.85694584451447</v>
      </c>
      <c r="AH129" t="n">
        <v>-0</v>
      </c>
      <c r="AI129" t="n">
        <v>-0.007856800171210397</v>
      </c>
      <c r="AJ129" t="n">
        <v>0</v>
      </c>
      <c r="AK129" t="n">
        <v>0.1025913386773255</v>
      </c>
      <c r="AL129" t="b">
        <v>0</v>
      </c>
      <c r="AM129" t="b">
        <v>0</v>
      </c>
      <c r="AN129" t="n">
        <v>1355.459799891387</v>
      </c>
      <c r="AO129" t="n">
        <v>1355.451943091216</v>
      </c>
      <c r="AP129" t="n">
        <v>0</v>
      </c>
      <c r="AQ129" t="n">
        <v>9.90660506125792</v>
      </c>
      <c r="AR129" t="n">
        <v>0</v>
      </c>
      <c r="AS129" t="n">
        <v>10.66824450056954</v>
      </c>
      <c r="AT129" t="n">
        <v>9.945547908708935</v>
      </c>
      <c r="AU129" t="n">
        <v>0</v>
      </c>
      <c r="AV129" t="n">
        <v>1</v>
      </c>
      <c r="AW129" t="n">
        <v>3</v>
      </c>
      <c r="AX129" t="n">
        <v>0</v>
      </c>
      <c r="AY129" t="n">
        <v>0</v>
      </c>
      <c r="AZ129" t="n">
        <v>2.120255296532</v>
      </c>
      <c r="BA129" t="n">
        <v>2.132233098943979</v>
      </c>
      <c r="BB129" t="n">
        <v>0.7518635803304964</v>
      </c>
      <c r="BC129" t="n">
        <v>0.7561119217436352</v>
      </c>
      <c r="BD129" t="n">
        <v>2.132233098943979</v>
      </c>
    </row>
    <row r="130" spans="1:56">
      <c r="A130" t="n">
        <v>128</v>
      </c>
      <c r="B130" t="n">
        <v>24</v>
      </c>
      <c r="C130" t="n">
        <v>0.5192125048899707</v>
      </c>
      <c r="D130" t="n">
        <v>0</v>
      </c>
      <c r="E130" t="n">
        <v>0</v>
      </c>
      <c r="F130" t="n">
        <v>0</v>
      </c>
      <c r="G130" t="n">
        <v>180.3455445800514</v>
      </c>
      <c r="H130" t="n">
        <v>784.8638100123837</v>
      </c>
      <c r="I130" t="n">
        <v>7.802953516842005</v>
      </c>
      <c r="J130" t="n">
        <v>7.802953516842005</v>
      </c>
      <c r="K130" t="n">
        <v>2</v>
      </c>
      <c r="L130" t="n">
        <v>2</v>
      </c>
      <c r="M130" t="n">
        <v>413.1663887167841</v>
      </c>
      <c r="N130" t="n">
        <v>1478.683418063331</v>
      </c>
      <c r="O130" t="b">
        <v>0</v>
      </c>
      <c r="P130" t="n">
        <v>94.93712976029045</v>
      </c>
      <c r="Q130" t="n">
        <v>7.802953516842005</v>
      </c>
      <c r="R130" t="n">
        <v>0.89485333204482</v>
      </c>
      <c r="S130" t="n">
        <v>26.05248151727239</v>
      </c>
      <c r="T130" t="n">
        <v>56.31230954842684</v>
      </c>
      <c r="U130" t="n">
        <v>8.719812775364606</v>
      </c>
      <c r="V130" t="n">
        <v>5.921051713877759</v>
      </c>
      <c r="W130" t="n">
        <v>0</v>
      </c>
      <c r="X130" t="n">
        <v>0</v>
      </c>
      <c r="Y130" t="n">
        <v>0</v>
      </c>
      <c r="Z130" t="n">
        <v>-6.71993151994134</v>
      </c>
      <c r="AA130" t="n">
        <v>-6.719931519941341</v>
      </c>
      <c r="AB130" t="n">
        <v>36.12947915125013</v>
      </c>
      <c r="AC130" t="n">
        <v>37.33972233564882</v>
      </c>
      <c r="AD130" t="n">
        <v>1478.683418063331</v>
      </c>
      <c r="AE130" t="b">
        <v>0</v>
      </c>
      <c r="AF130" t="b">
        <v>1</v>
      </c>
      <c r="AG130" t="n">
        <v>98.85427920502244</v>
      </c>
      <c r="AH130" t="n">
        <v>-0</v>
      </c>
      <c r="AI130" t="n">
        <v>-0.01967476255374527</v>
      </c>
      <c r="AJ130" t="n">
        <v>0</v>
      </c>
      <c r="AK130" t="n">
        <v>0.1021777764861119</v>
      </c>
      <c r="AL130" t="b">
        <v>0</v>
      </c>
      <c r="AM130" t="b">
        <v>0</v>
      </c>
      <c r="AN130" t="n">
        <v>1478.683418063331</v>
      </c>
      <c r="AO130" t="n">
        <v>1478.663743300777</v>
      </c>
      <c r="AP130" t="n">
        <v>0</v>
      </c>
      <c r="AQ130" t="n">
        <v>8.719696753068169</v>
      </c>
      <c r="AR130" t="n">
        <v>0</v>
      </c>
      <c r="AS130" t="n">
        <v>9.574720779792397</v>
      </c>
      <c r="AT130" t="n">
        <v>8.744621186613392</v>
      </c>
      <c r="AU130" t="n">
        <v>0</v>
      </c>
      <c r="AV130" t="n">
        <v>1</v>
      </c>
      <c r="AW130" t="n">
        <v>3</v>
      </c>
      <c r="AX130" t="n">
        <v>0</v>
      </c>
      <c r="AY130" t="n">
        <v>0</v>
      </c>
      <c r="AZ130" t="n">
        <v>1.93260793972657</v>
      </c>
      <c r="BA130" t="n">
        <v>1.934472784747386</v>
      </c>
      <c r="BB130" t="n">
        <v>0.6853219644420462</v>
      </c>
      <c r="BC130" t="n">
        <v>0.6859840678584913</v>
      </c>
      <c r="BD130" t="n">
        <v>1.934472784747386</v>
      </c>
    </row>
    <row r="131" spans="1:56">
      <c r="A131" t="n">
        <v>129</v>
      </c>
      <c r="B131" t="n">
        <v>26</v>
      </c>
      <c r="C131" t="n">
        <v>0.5619230316730532</v>
      </c>
      <c r="D131" t="n">
        <v>0</v>
      </c>
      <c r="E131" t="n">
        <v>0</v>
      </c>
      <c r="F131" t="n">
        <v>0</v>
      </c>
      <c r="G131" t="n">
        <v>195.3743399617224</v>
      </c>
      <c r="H131" t="n">
        <v>850.2691275134158</v>
      </c>
      <c r="I131" t="n">
        <v>9.036841395387439</v>
      </c>
      <c r="J131" t="n">
        <v>9.036841395387439</v>
      </c>
      <c r="K131" t="n">
        <v>2</v>
      </c>
      <c r="L131" t="n">
        <v>2</v>
      </c>
      <c r="M131" t="n">
        <v>441.693001740706</v>
      </c>
      <c r="N131" t="n">
        <v>1601.907036235275</v>
      </c>
      <c r="O131" t="b">
        <v>0</v>
      </c>
      <c r="P131" t="n">
        <v>101.4919581205666</v>
      </c>
      <c r="Q131" t="n">
        <v>9.036841395387439</v>
      </c>
      <c r="R131" t="n">
        <v>0.8963253249007084</v>
      </c>
      <c r="S131" t="n">
        <v>26.07829180684883</v>
      </c>
      <c r="T131" t="n">
        <v>60.10146606053623</v>
      </c>
      <c r="U131" t="n">
        <v>10.08209981837622</v>
      </c>
      <c r="V131" t="n">
        <v>6.230999966817201</v>
      </c>
      <c r="W131" t="n">
        <v>0</v>
      </c>
      <c r="X131" t="n">
        <v>0</v>
      </c>
      <c r="Y131" t="n">
        <v>0</v>
      </c>
      <c r="Z131" t="n">
        <v>-6.71993151994134</v>
      </c>
      <c r="AA131" t="n">
        <v>-6.719931519941341</v>
      </c>
      <c r="AB131" t="n">
        <v>36.20538808600612</v>
      </c>
      <c r="AC131" t="n">
        <v>37.44021674262365</v>
      </c>
      <c r="AD131" t="n">
        <v>1601.907036235275</v>
      </c>
      <c r="AE131" t="b">
        <v>0</v>
      </c>
      <c r="AF131" t="b">
        <v>1</v>
      </c>
      <c r="AG131" t="n">
        <v>98.8516125655304</v>
      </c>
      <c r="AH131" t="n">
        <v>-0</v>
      </c>
      <c r="AI131" t="n">
        <v>-0.01967476255374527</v>
      </c>
      <c r="AJ131" t="n">
        <v>0</v>
      </c>
      <c r="AK131" t="n">
        <v>0.103144641896316</v>
      </c>
      <c r="AL131" t="b">
        <v>0</v>
      </c>
      <c r="AM131" t="b">
        <v>0</v>
      </c>
      <c r="AN131" t="n">
        <v>1601.907036235275</v>
      </c>
      <c r="AO131" t="n">
        <v>1601.887361472722</v>
      </c>
      <c r="AP131" t="n">
        <v>0</v>
      </c>
      <c r="AQ131" t="n">
        <v>10.08197598914301</v>
      </c>
      <c r="AR131" t="n">
        <v>0</v>
      </c>
      <c r="AS131" t="n">
        <v>11.01088442279611</v>
      </c>
      <c r="AT131" t="n">
        <v>10.1069028132787</v>
      </c>
      <c r="AU131" t="n">
        <v>0</v>
      </c>
      <c r="AV131" t="n">
        <v>1</v>
      </c>
      <c r="AW131" t="n">
        <v>3</v>
      </c>
      <c r="AX131" t="n">
        <v>0</v>
      </c>
      <c r="AY131" t="n">
        <v>0</v>
      </c>
      <c r="AZ131" t="n">
        <v>2.193130368534056</v>
      </c>
      <c r="BA131" t="n">
        <v>2.202787618034356</v>
      </c>
      <c r="BB131" t="n">
        <v>0.7777058044447008</v>
      </c>
      <c r="BC131" t="n">
        <v>0.7811312843281216</v>
      </c>
      <c r="BD131" t="n">
        <v>2.202787618034356</v>
      </c>
    </row>
    <row r="132" spans="1:56">
      <c r="A132" t="n">
        <v>130</v>
      </c>
      <c r="B132" t="n">
        <v>28</v>
      </c>
      <c r="C132" t="n">
        <v>0.5664287017511542</v>
      </c>
      <c r="D132" t="n">
        <v>0</v>
      </c>
      <c r="E132" t="n">
        <v>0</v>
      </c>
      <c r="F132" t="n">
        <v>0</v>
      </c>
      <c r="G132" t="n">
        <v>210.4031353433933</v>
      </c>
      <c r="H132" t="n">
        <v>915.6744450144479</v>
      </c>
      <c r="I132" t="n">
        <v>9.843565761726646</v>
      </c>
      <c r="J132" t="n">
        <v>9.843565761726646</v>
      </c>
      <c r="K132" t="n">
        <v>2</v>
      </c>
      <c r="L132" t="n">
        <v>2</v>
      </c>
      <c r="M132" t="n">
        <v>446.757263214365</v>
      </c>
      <c r="N132" t="n">
        <v>1725.13065440722</v>
      </c>
      <c r="O132" t="b">
        <v>0</v>
      </c>
      <c r="P132" t="n">
        <v>102.6556211430067</v>
      </c>
      <c r="Q132" t="n">
        <v>9.843565761726646</v>
      </c>
      <c r="R132" t="n">
        <v>0.8949617486864663</v>
      </c>
      <c r="S132" t="n">
        <v>26.10776503362947</v>
      </c>
      <c r="T132" t="n">
        <v>60.88318490234005</v>
      </c>
      <c r="U132" t="n">
        <v>10.99886757861331</v>
      </c>
      <c r="V132" t="n">
        <v>6.395063276540341</v>
      </c>
      <c r="W132" t="n">
        <v>0</v>
      </c>
      <c r="X132" t="n">
        <v>0</v>
      </c>
      <c r="Y132" t="n">
        <v>0</v>
      </c>
      <c r="Z132" t="n">
        <v>-6.71993151994134</v>
      </c>
      <c r="AA132" t="n">
        <v>-6.719931519941341</v>
      </c>
      <c r="AB132" t="n">
        <v>36.30976055515229</v>
      </c>
      <c r="AC132" t="n">
        <v>37.54253640165035</v>
      </c>
      <c r="AD132" t="n">
        <v>1725.13065440722</v>
      </c>
      <c r="AE132" t="b">
        <v>0</v>
      </c>
      <c r="AF132" t="b">
        <v>1</v>
      </c>
      <c r="AG132" t="n">
        <v>98.84894592603837</v>
      </c>
      <c r="AH132" t="n">
        <v>-0</v>
      </c>
      <c r="AI132" t="n">
        <v>-0.01967476255374527</v>
      </c>
      <c r="AJ132" t="n">
        <v>0</v>
      </c>
      <c r="AK132" t="n">
        <v>0.1048753065541573</v>
      </c>
      <c r="AL132" t="b">
        <v>0</v>
      </c>
      <c r="AM132" t="b">
        <v>0</v>
      </c>
      <c r="AN132" t="n">
        <v>1725.130654407219</v>
      </c>
      <c r="AO132" t="n">
        <v>1725.110979644666</v>
      </c>
      <c r="AP132" t="n">
        <v>0</v>
      </c>
      <c r="AQ132" t="n">
        <v>10.99874213877638</v>
      </c>
      <c r="AR132" t="n">
        <v>0</v>
      </c>
      <c r="AS132" t="n">
        <v>12.00968169248515</v>
      </c>
      <c r="AT132" t="n">
        <v>11.08009197119481</v>
      </c>
      <c r="AU132" t="n">
        <v>0</v>
      </c>
      <c r="AV132" t="n">
        <v>1</v>
      </c>
      <c r="AW132" t="n">
        <v>3</v>
      </c>
      <c r="AX132" t="n">
        <v>0</v>
      </c>
      <c r="AY132" t="n">
        <v>0</v>
      </c>
      <c r="AZ132" t="n">
        <v>2.379238110615213</v>
      </c>
      <c r="BA132" t="n">
        <v>2.40497854320963</v>
      </c>
      <c r="BB132" t="n">
        <v>0.8437014576649691</v>
      </c>
      <c r="BC132" t="n">
        <v>0.8528302787153283</v>
      </c>
      <c r="BD132" t="n">
        <v>2.40497854320963</v>
      </c>
    </row>
    <row r="133" spans="1:56">
      <c r="A133" t="n">
        <v>131</v>
      </c>
      <c r="B133" t="n">
        <v>30</v>
      </c>
      <c r="C133" t="n">
        <v>0.5056954946556593</v>
      </c>
      <c r="D133" t="n">
        <v>0</v>
      </c>
      <c r="E133" t="n">
        <v>0</v>
      </c>
      <c r="F133" t="n">
        <v>0</v>
      </c>
      <c r="G133" t="n">
        <v>225.4319307250643</v>
      </c>
      <c r="H133" t="n">
        <v>981.0797625154797</v>
      </c>
      <c r="I133" t="n">
        <v>9.718364711258971</v>
      </c>
      <c r="J133" t="n">
        <v>9.718364711258971</v>
      </c>
      <c r="K133" t="n">
        <v>2</v>
      </c>
      <c r="L133" t="n">
        <v>3</v>
      </c>
      <c r="M133" t="n">
        <v>411.66992916893</v>
      </c>
      <c r="N133" t="n">
        <v>1156.693040005751</v>
      </c>
      <c r="O133" t="b">
        <v>1</v>
      </c>
      <c r="P133" t="n">
        <v>94.59327416565486</v>
      </c>
      <c r="Q133" t="n">
        <v>9.718364711258971</v>
      </c>
      <c r="R133" t="n">
        <v>0.9188438635501776</v>
      </c>
      <c r="S133" t="n">
        <v>26.14029160395004</v>
      </c>
      <c r="T133" t="n">
        <v>87.31819179125668</v>
      </c>
      <c r="U133" t="n">
        <v>10.57673136511975</v>
      </c>
      <c r="V133" t="n">
        <v>7.086407087562989</v>
      </c>
      <c r="W133" t="n">
        <v>0</v>
      </c>
      <c r="X133" t="n">
        <v>0</v>
      </c>
      <c r="Y133" t="n">
        <v>0</v>
      </c>
      <c r="Z133" t="n">
        <v>-6.71993151994134</v>
      </c>
      <c r="AA133" t="n">
        <v>-6.719931519941341</v>
      </c>
      <c r="AB133" t="n">
        <v>36.36378500770425</v>
      </c>
      <c r="AC133" t="n">
        <v>37.64002203354219</v>
      </c>
      <c r="AD133" t="n">
        <v>1156.693040005751</v>
      </c>
      <c r="AE133" t="b">
        <v>0</v>
      </c>
      <c r="AF133" t="b">
        <v>1</v>
      </c>
      <c r="AG133" t="n">
        <v>98.84627928654633</v>
      </c>
      <c r="AH133" t="n">
        <v>-0</v>
      </c>
      <c r="AI133" t="n">
        <v>-0.01967476255374527</v>
      </c>
      <c r="AJ133" t="n">
        <v>0</v>
      </c>
      <c r="AK133" t="n">
        <v>0.1044884240963355</v>
      </c>
      <c r="AL133" t="b">
        <v>0</v>
      </c>
      <c r="AM133" t="b">
        <v>0</v>
      </c>
      <c r="AN133" t="n">
        <v>1848.354272579164</v>
      </c>
      <c r="AO133" t="n">
        <v>1156.673365243197</v>
      </c>
      <c r="AP133" t="n">
        <v>0</v>
      </c>
      <c r="AQ133" t="n">
        <v>10.5765514602781</v>
      </c>
      <c r="AR133" t="n">
        <v>0</v>
      </c>
      <c r="AS133" t="n">
        <v>12.0480145161726</v>
      </c>
      <c r="AT133" t="n">
        <v>10.67561992375894</v>
      </c>
      <c r="AU133" t="n">
        <v>0</v>
      </c>
      <c r="AV133" t="n">
        <v>1</v>
      </c>
      <c r="AW133" t="n">
        <v>3</v>
      </c>
      <c r="AX133" t="n">
        <v>0</v>
      </c>
      <c r="AY133" t="n">
        <v>0</v>
      </c>
      <c r="AZ133" t="n">
        <v>2.404329827496659</v>
      </c>
      <c r="BA133" t="n">
        <v>2.26243885114916</v>
      </c>
      <c r="BB133" t="n">
        <v>0.8525992296087443</v>
      </c>
      <c r="BC133" t="n">
        <v>0.8022842288758589</v>
      </c>
      <c r="BD133" t="n">
        <v>2.26243885114916</v>
      </c>
    </row>
    <row r="134" spans="1:56">
      <c r="A134" t="n">
        <v>132</v>
      </c>
      <c r="B134" t="n">
        <v>32</v>
      </c>
      <c r="C134" t="n">
        <v>0.7441226529595353</v>
      </c>
      <c r="D134" t="n">
        <v>0</v>
      </c>
      <c r="E134" t="n">
        <v>0</v>
      </c>
      <c r="F134" t="n">
        <v>0</v>
      </c>
      <c r="G134" t="n">
        <v>240.4607261067352</v>
      </c>
      <c r="H134" t="n">
        <v>1046.485080016512</v>
      </c>
      <c r="I134" t="n">
        <v>14.13635657958239</v>
      </c>
      <c r="J134" t="n">
        <v>14.13635657958239</v>
      </c>
      <c r="K134" t="n">
        <v>2</v>
      </c>
      <c r="L134" t="n">
        <v>3</v>
      </c>
      <c r="M134" t="n">
        <v>561.3900606666655</v>
      </c>
      <c r="N134" t="n">
        <v>1233.805909339467</v>
      </c>
      <c r="O134" t="b">
        <v>0</v>
      </c>
      <c r="P134" t="n">
        <v>128.9958779105389</v>
      </c>
      <c r="Q134" t="n">
        <v>14.13635657958239</v>
      </c>
      <c r="R134" t="n">
        <v>0.9267055089337255</v>
      </c>
      <c r="S134" t="n">
        <v>26.16510309703017</v>
      </c>
      <c r="T134" t="n">
        <v>118.0647583896686</v>
      </c>
      <c r="U134" t="n">
        <v>15.25442165100301</v>
      </c>
      <c r="V134" t="n">
        <v>8.653496379033427</v>
      </c>
      <c r="W134" t="n">
        <v>0</v>
      </c>
      <c r="X134" t="n">
        <v>0</v>
      </c>
      <c r="Y134" t="n">
        <v>0</v>
      </c>
      <c r="Z134" t="n">
        <v>-6.71993151994134</v>
      </c>
      <c r="AA134" t="n">
        <v>-6.719931519941341</v>
      </c>
      <c r="AB134" t="n">
        <v>36.45637591610618</v>
      </c>
      <c r="AC134" t="n">
        <v>37.75286625655946</v>
      </c>
      <c r="AD134" t="n">
        <v>1233.805909339467</v>
      </c>
      <c r="AE134" t="b">
        <v>0</v>
      </c>
      <c r="AF134" t="b">
        <v>1</v>
      </c>
      <c r="AG134" t="n">
        <v>98.8436126470543</v>
      </c>
      <c r="AH134" t="n">
        <v>-0</v>
      </c>
      <c r="AI134" t="n">
        <v>-0.007856800171210397</v>
      </c>
      <c r="AJ134" t="n">
        <v>0</v>
      </c>
      <c r="AK134" t="n">
        <v>0.1073210043568016</v>
      </c>
      <c r="AL134" t="b">
        <v>0</v>
      </c>
      <c r="AM134" t="b">
        <v>0</v>
      </c>
      <c r="AN134" t="n">
        <v>1971.577890751108</v>
      </c>
      <c r="AO134" t="n">
        <v>1233.798052539296</v>
      </c>
      <c r="AP134" t="n">
        <v>0</v>
      </c>
      <c r="AQ134" t="n">
        <v>15.25432451178384</v>
      </c>
      <c r="AR134" t="n">
        <v>0</v>
      </c>
      <c r="AS134" t="n">
        <v>16.81360492913634</v>
      </c>
      <c r="AT134" t="n">
        <v>15.2695792947672</v>
      </c>
      <c r="AU134" t="n">
        <v>0</v>
      </c>
      <c r="AV134" t="n">
        <v>1</v>
      </c>
      <c r="AW134" t="n">
        <v>3</v>
      </c>
      <c r="AX134" t="n">
        <v>0</v>
      </c>
      <c r="AY134" t="n">
        <v>0</v>
      </c>
      <c r="AZ134" t="n">
        <v>3.24532816965074</v>
      </c>
      <c r="BA134" t="n">
        <v>3.179047946627759</v>
      </c>
      <c r="BB134" t="n">
        <v>1.150825592074731</v>
      </c>
      <c r="BC134" t="n">
        <v>1.127323299422727</v>
      </c>
      <c r="BD134" t="n">
        <v>3.179047946627759</v>
      </c>
    </row>
    <row r="135" spans="1:56">
      <c r="A135" t="n">
        <v>133</v>
      </c>
      <c r="B135" t="n">
        <v>35</v>
      </c>
      <c r="C135" t="n">
        <v>0.6844805601728625</v>
      </c>
      <c r="D135" t="n">
        <v>0</v>
      </c>
      <c r="E135" t="n">
        <v>0</v>
      </c>
      <c r="F135" t="n">
        <v>0</v>
      </c>
      <c r="G135" t="n">
        <v>263.0039191792417</v>
      </c>
      <c r="H135" t="n">
        <v>1144.59305626806</v>
      </c>
      <c r="I135" t="n">
        <v>14.5584019124494</v>
      </c>
      <c r="J135" t="n">
        <v>14.5584019124494</v>
      </c>
      <c r="K135" t="n">
        <v>2</v>
      </c>
      <c r="L135" t="n">
        <v>3</v>
      </c>
      <c r="M135" t="n">
        <v>528.5947757240199</v>
      </c>
      <c r="N135" t="n">
        <v>1349.475213340043</v>
      </c>
      <c r="O135" t="b">
        <v>0</v>
      </c>
      <c r="P135" t="n">
        <v>121.4601966277619</v>
      </c>
      <c r="Q135" t="n">
        <v>14.5584019124494</v>
      </c>
      <c r="R135" t="n">
        <v>0.9241762563959376</v>
      </c>
      <c r="S135" t="n">
        <v>26.19769781050055</v>
      </c>
      <c r="T135" t="n">
        <v>111.4718909079735</v>
      </c>
      <c r="U135" t="n">
        <v>15.75284131321835</v>
      </c>
      <c r="V135" t="n">
        <v>8.452216075266193</v>
      </c>
      <c r="W135" t="n">
        <v>0</v>
      </c>
      <c r="X135" t="n">
        <v>0</v>
      </c>
      <c r="Y135" t="n">
        <v>0</v>
      </c>
      <c r="Z135" t="n">
        <v>-6.71993151994134</v>
      </c>
      <c r="AA135" t="n">
        <v>-6.719931519941341</v>
      </c>
      <c r="AB135" t="n">
        <v>36.59720445335077</v>
      </c>
      <c r="AC135" t="n">
        <v>37.87286364982814</v>
      </c>
      <c r="AD135" t="n">
        <v>1349.475213340043</v>
      </c>
      <c r="AE135" t="b">
        <v>0</v>
      </c>
      <c r="AF135" t="b">
        <v>1</v>
      </c>
      <c r="AG135" t="n">
        <v>98.84094600756227</v>
      </c>
      <c r="AH135" t="n">
        <v>-0</v>
      </c>
      <c r="AI135" t="n">
        <v>-0.007856800171210397</v>
      </c>
      <c r="AJ135" t="n">
        <v>0</v>
      </c>
      <c r="AK135" t="n">
        <v>0.1089203725510061</v>
      </c>
      <c r="AL135" t="b">
        <v>0</v>
      </c>
      <c r="AM135" t="b">
        <v>0</v>
      </c>
      <c r="AN135" t="n">
        <v>2156.413318009024</v>
      </c>
      <c r="AO135" t="n">
        <v>1349.467356539872</v>
      </c>
      <c r="AP135" t="n">
        <v>0</v>
      </c>
      <c r="AQ135" t="n">
        <v>15.75274959836127</v>
      </c>
      <c r="AR135" t="n">
        <v>0</v>
      </c>
      <c r="AS135" t="n">
        <v>17.62235756714764</v>
      </c>
      <c r="AT135" t="n">
        <v>15.76251245721989</v>
      </c>
      <c r="AU135" t="n">
        <v>0</v>
      </c>
      <c r="AV135" t="n">
        <v>1</v>
      </c>
      <c r="AW135" t="n">
        <v>3</v>
      </c>
      <c r="AX135" t="n">
        <v>0</v>
      </c>
      <c r="AY135" t="n">
        <v>0</v>
      </c>
      <c r="AZ135" t="n">
        <v>3.42069580280948</v>
      </c>
      <c r="BA135" t="n">
        <v>3.252897109341445</v>
      </c>
      <c r="BB135" t="n">
        <v>1.21301269603173</v>
      </c>
      <c r="BC135" t="n">
        <v>1.153510976729799</v>
      </c>
      <c r="BD135" t="n">
        <v>3.252897109341445</v>
      </c>
    </row>
    <row r="136" spans="1:56">
      <c r="A136" t="n">
        <v>134</v>
      </c>
      <c r="B136" t="n">
        <v>36</v>
      </c>
      <c r="C136" t="n">
        <v>-0.1487115603176461</v>
      </c>
      <c r="D136" t="n">
        <v>0</v>
      </c>
      <c r="E136" t="n">
        <v>0</v>
      </c>
      <c r="F136" t="n">
        <v>0</v>
      </c>
      <c r="G136" t="n">
        <v>270.5183168700771</v>
      </c>
      <c r="H136" t="n">
        <v>1177.295715018576</v>
      </c>
      <c r="I136" t="n">
        <v>0.442862403482862</v>
      </c>
      <c r="J136" t="n">
        <v>0.442862403482862</v>
      </c>
      <c r="K136" t="n">
        <v>3</v>
      </c>
      <c r="L136" t="n">
        <v>3</v>
      </c>
      <c r="M136" t="n">
        <v>15.63304284294503</v>
      </c>
      <c r="N136" t="n">
        <v>1388.031648006901</v>
      </c>
      <c r="O136" t="b">
        <v>0</v>
      </c>
      <c r="P136" t="n">
        <v>3.592151388544353</v>
      </c>
      <c r="Q136" t="n">
        <v>0.442862403482862</v>
      </c>
      <c r="R136" t="n">
        <v>0.4720103390738114</v>
      </c>
      <c r="S136" t="n">
        <v>26.23242401114266</v>
      </c>
      <c r="T136" t="n">
        <v>6.454896969651953</v>
      </c>
      <c r="U136" t="n">
        <v>0.9382472518543893</v>
      </c>
      <c r="V136" t="n">
        <v>3.408118862320017</v>
      </c>
      <c r="W136" t="n">
        <v>0</v>
      </c>
      <c r="X136" t="n">
        <v>0</v>
      </c>
      <c r="Y136" t="n">
        <v>0</v>
      </c>
      <c r="Z136" t="n">
        <v>-6.71993151994134</v>
      </c>
      <c r="AA136" t="n">
        <v>-6.719931519941341</v>
      </c>
      <c r="AB136" t="n">
        <v>36.73882406334757</v>
      </c>
      <c r="AC136" t="n">
        <v>37.9768748282542</v>
      </c>
      <c r="AD136" t="n">
        <v>1388.031648006901</v>
      </c>
      <c r="AE136" t="b">
        <v>0</v>
      </c>
      <c r="AF136" t="b">
        <v>1</v>
      </c>
      <c r="AG136" t="n">
        <v>98.83827936807023</v>
      </c>
      <c r="AH136" t="n">
        <v>-0</v>
      </c>
      <c r="AI136" t="n">
        <v>0</v>
      </c>
      <c r="AJ136" t="n">
        <v>0</v>
      </c>
      <c r="AK136" t="n">
        <v>0.1100122325753214</v>
      </c>
      <c r="AL136" t="b">
        <v>0</v>
      </c>
      <c r="AM136" t="b">
        <v>0</v>
      </c>
      <c r="AN136" t="n">
        <v>1388.031648006901</v>
      </c>
      <c r="AO136" t="n">
        <v>1388.031648006901</v>
      </c>
      <c r="AP136" t="n">
        <v>0</v>
      </c>
      <c r="AQ136" t="n">
        <v>0.9382472518543893</v>
      </c>
      <c r="AR136" t="n">
        <v>0</v>
      </c>
      <c r="AS136" t="n">
        <v>2.070277716779535</v>
      </c>
      <c r="AT136" t="n">
        <v>0.9382472518797237</v>
      </c>
      <c r="AU136" t="n">
        <v>0</v>
      </c>
      <c r="AV136" t="n">
        <v>1</v>
      </c>
      <c r="AW136" t="n">
        <v>3</v>
      </c>
      <c r="AX136" t="n">
        <v>0</v>
      </c>
      <c r="AY136" t="n">
        <v>0</v>
      </c>
      <c r="AZ136" t="n">
        <v>0.6604433505153143</v>
      </c>
      <c r="BA136" t="n">
        <v>0.5741807852236038</v>
      </c>
      <c r="BB136" t="n">
        <v>0.2341997696862817</v>
      </c>
      <c r="BC136" t="n">
        <v>0.2036104482003893</v>
      </c>
      <c r="BD136" t="n">
        <v>0.5741807852236038</v>
      </c>
    </row>
    <row r="137" spans="1:56">
      <c r="A137" t="n">
        <v>135</v>
      </c>
      <c r="B137" t="n">
        <v>35</v>
      </c>
      <c r="C137" t="n">
        <v>-0.08963431890227547</v>
      </c>
      <c r="D137" t="n">
        <v>0</v>
      </c>
      <c r="E137" t="n">
        <v>0</v>
      </c>
      <c r="F137" t="n">
        <v>0</v>
      </c>
      <c r="G137" t="n">
        <v>263.0039191792417</v>
      </c>
      <c r="H137" t="n">
        <v>1144.59305626806</v>
      </c>
      <c r="I137" t="n">
        <v>1.396390037625626</v>
      </c>
      <c r="J137" t="n">
        <v>1.396390037625626</v>
      </c>
      <c r="K137" t="n">
        <v>3</v>
      </c>
      <c r="L137" t="n">
        <v>3</v>
      </c>
      <c r="M137" t="n">
        <v>50.70092742327556</v>
      </c>
      <c r="N137" t="n">
        <v>1349.475213340043</v>
      </c>
      <c r="O137" t="b">
        <v>0</v>
      </c>
      <c r="P137" t="n">
        <v>11.6500292792453</v>
      </c>
      <c r="Q137" t="n">
        <v>1.396390037625626</v>
      </c>
      <c r="R137" t="n">
        <v>0.7268345804080694</v>
      </c>
      <c r="S137" t="n">
        <v>26.2397798562153</v>
      </c>
      <c r="T137" t="n">
        <v>13.59495049000066</v>
      </c>
      <c r="U137" t="n">
        <v>1.921193728622055</v>
      </c>
      <c r="V137" t="n">
        <v>3.713670354932553</v>
      </c>
      <c r="W137" t="n">
        <v>0</v>
      </c>
      <c r="X137" t="n">
        <v>0</v>
      </c>
      <c r="Y137" t="n">
        <v>0</v>
      </c>
      <c r="Z137" t="n">
        <v>-6.71993151994134</v>
      </c>
      <c r="AA137" t="n">
        <v>-6.719931519941341</v>
      </c>
      <c r="AB137" t="n">
        <v>36.87774502750928</v>
      </c>
      <c r="AC137" t="n">
        <v>38.08110394470069</v>
      </c>
      <c r="AD137" t="n">
        <v>1349.475213340043</v>
      </c>
      <c r="AE137" t="b">
        <v>0</v>
      </c>
      <c r="AF137" t="b">
        <v>1</v>
      </c>
      <c r="AG137" t="n">
        <v>98.8356127285782</v>
      </c>
      <c r="AH137" t="n">
        <v>-0</v>
      </c>
      <c r="AI137" t="n">
        <v>0</v>
      </c>
      <c r="AJ137" t="n">
        <v>0</v>
      </c>
      <c r="AK137" t="n">
        <v>0.1112747640760071</v>
      </c>
      <c r="AL137" t="b">
        <v>0</v>
      </c>
      <c r="AM137" t="b">
        <v>0</v>
      </c>
      <c r="AN137" t="n">
        <v>1349.475213340042</v>
      </c>
      <c r="AO137" t="n">
        <v>1349.475213340043</v>
      </c>
      <c r="AP137" t="n">
        <v>0</v>
      </c>
      <c r="AQ137" t="n">
        <v>1.921193728622055</v>
      </c>
      <c r="AR137" t="n">
        <v>0</v>
      </c>
      <c r="AS137" t="n">
        <v>2.744026499157826</v>
      </c>
      <c r="AT137" t="n">
        <v>1.921193728780924</v>
      </c>
      <c r="AU137" t="n">
        <v>0</v>
      </c>
      <c r="AV137" t="n">
        <v>1</v>
      </c>
      <c r="AW137" t="n">
        <v>3</v>
      </c>
      <c r="AX137" t="n">
        <v>0</v>
      </c>
      <c r="AY137" t="n">
        <v>0</v>
      </c>
      <c r="AZ137" t="n">
        <v>0.7611042035947558</v>
      </c>
      <c r="BA137" t="n">
        <v>0.723951405593992</v>
      </c>
      <c r="BB137" t="n">
        <v>0.2698951076577149</v>
      </c>
      <c r="BC137" t="n">
        <v>0.256720660045931</v>
      </c>
      <c r="BD137" t="n">
        <v>0.723951405593992</v>
      </c>
    </row>
    <row r="138" spans="1:56">
      <c r="A138" t="n">
        <v>136</v>
      </c>
      <c r="B138" t="n">
        <v>36</v>
      </c>
      <c r="C138" t="n">
        <v>0.5072488359267435</v>
      </c>
      <c r="D138" t="n">
        <v>0</v>
      </c>
      <c r="E138" t="n">
        <v>0</v>
      </c>
      <c r="F138" t="n">
        <v>0</v>
      </c>
      <c r="G138" t="n">
        <v>270.5183168700771</v>
      </c>
      <c r="H138" t="n">
        <v>1177.295715018576</v>
      </c>
      <c r="I138" t="n">
        <v>11.91459299518306</v>
      </c>
      <c r="J138" t="n">
        <v>11.91459299518306</v>
      </c>
      <c r="K138" t="n">
        <v>3</v>
      </c>
      <c r="L138" t="n">
        <v>3</v>
      </c>
      <c r="M138" t="n">
        <v>420.585132729962</v>
      </c>
      <c r="N138" t="n">
        <v>1388.031648006901</v>
      </c>
      <c r="O138" t="b">
        <v>0</v>
      </c>
      <c r="P138" t="n">
        <v>96.6418043956714</v>
      </c>
      <c r="Q138" t="n">
        <v>11.91459299518306</v>
      </c>
      <c r="R138" t="n">
        <v>0.9169835685322347</v>
      </c>
      <c r="S138" t="n">
        <v>26.25177956771943</v>
      </c>
      <c r="T138" t="n">
        <v>89.39015109406967</v>
      </c>
      <c r="U138" t="n">
        <v>12.9932459032544</v>
      </c>
      <c r="V138" t="n">
        <v>7.42085135219402</v>
      </c>
      <c r="W138" t="n">
        <v>0</v>
      </c>
      <c r="X138" t="n">
        <v>0</v>
      </c>
      <c r="Y138" t="n">
        <v>0</v>
      </c>
      <c r="Z138" t="n">
        <v>-6.71993151994134</v>
      </c>
      <c r="AA138" t="n">
        <v>-6.719931519941341</v>
      </c>
      <c r="AB138" t="n">
        <v>37.00726174768418</v>
      </c>
      <c r="AC138" t="n">
        <v>38.19441935551423</v>
      </c>
      <c r="AD138" t="n">
        <v>1388.031648006901</v>
      </c>
      <c r="AE138" t="b">
        <v>0</v>
      </c>
      <c r="AF138" t="b">
        <v>1</v>
      </c>
      <c r="AG138" t="n">
        <v>98.83294608908616</v>
      </c>
      <c r="AH138" t="n">
        <v>-0</v>
      </c>
      <c r="AI138" t="n">
        <v>-0.01967476255374527</v>
      </c>
      <c r="AJ138" t="n">
        <v>0</v>
      </c>
      <c r="AK138" t="n">
        <v>0.1079524104530005</v>
      </c>
      <c r="AL138" t="b">
        <v>0</v>
      </c>
      <c r="AM138" t="b">
        <v>0</v>
      </c>
      <c r="AN138" t="n">
        <v>1388.031648006901</v>
      </c>
      <c r="AO138" t="n">
        <v>1388.011973244347</v>
      </c>
      <c r="AP138" t="n">
        <v>0</v>
      </c>
      <c r="AQ138" t="n">
        <v>12.99306172947975</v>
      </c>
      <c r="AR138" t="n">
        <v>0</v>
      </c>
      <c r="AS138" t="n">
        <v>13.69572399355177</v>
      </c>
      <c r="AT138" t="n">
        <v>12.99855091026668</v>
      </c>
      <c r="AU138" t="n">
        <v>0</v>
      </c>
      <c r="AV138" t="n">
        <v>1</v>
      </c>
      <c r="AW138" t="n">
        <v>3</v>
      </c>
      <c r="AX138" t="n">
        <v>0</v>
      </c>
      <c r="AY138" t="n">
        <v>0</v>
      </c>
      <c r="AZ138" t="n">
        <v>2.672183399214027</v>
      </c>
      <c r="BA138" t="n">
        <v>2.704978066552004</v>
      </c>
      <c r="BB138" t="n">
        <v>0.9475827656787331</v>
      </c>
      <c r="BC138" t="n">
        <v>0.959213214159356</v>
      </c>
      <c r="BD138" t="n">
        <v>2.704978066552004</v>
      </c>
    </row>
    <row r="139" spans="1:56">
      <c r="A139" t="n">
        <v>137</v>
      </c>
      <c r="B139" t="n">
        <v>38</v>
      </c>
      <c r="C139" t="n">
        <v>0.5606389751953023</v>
      </c>
      <c r="D139" t="n">
        <v>0</v>
      </c>
      <c r="E139" t="n">
        <v>0</v>
      </c>
      <c r="F139" t="n">
        <v>0</v>
      </c>
      <c r="G139" t="n">
        <v>285.5471122517481</v>
      </c>
      <c r="H139" t="n">
        <v>1242.701032519608</v>
      </c>
      <c r="I139" t="n">
        <v>13.64876554431397</v>
      </c>
      <c r="J139" t="n">
        <v>13.64876554431397</v>
      </c>
      <c r="K139" t="n">
        <v>3</v>
      </c>
      <c r="L139" t="n">
        <v>3</v>
      </c>
      <c r="M139" t="n">
        <v>456.4434540451101</v>
      </c>
      <c r="N139" t="n">
        <v>1465.144517340618</v>
      </c>
      <c r="O139" t="b">
        <v>0</v>
      </c>
      <c r="P139" t="n">
        <v>104.8813083743359</v>
      </c>
      <c r="Q139" t="n">
        <v>13.64876554431397</v>
      </c>
      <c r="R139" t="n">
        <v>0.918832299241746</v>
      </c>
      <c r="S139" t="n">
        <v>26.28289541382992</v>
      </c>
      <c r="T139" t="n">
        <v>96.81620118079978</v>
      </c>
      <c r="U139" t="n">
        <v>14.85446860714129</v>
      </c>
      <c r="V139" t="n">
        <v>7.858348445994068</v>
      </c>
      <c r="W139" t="n">
        <v>0</v>
      </c>
      <c r="X139" t="n">
        <v>0</v>
      </c>
      <c r="Y139" t="n">
        <v>0</v>
      </c>
      <c r="Z139" t="n">
        <v>-6.71993151994134</v>
      </c>
      <c r="AA139" t="n">
        <v>-6.719931519941341</v>
      </c>
      <c r="AB139" t="n">
        <v>37.15976291341907</v>
      </c>
      <c r="AC139" t="n">
        <v>38.30219222199859</v>
      </c>
      <c r="AD139" t="n">
        <v>1465.144517340618</v>
      </c>
      <c r="AE139" t="b">
        <v>0</v>
      </c>
      <c r="AF139" t="b">
        <v>1</v>
      </c>
      <c r="AG139" t="n">
        <v>98.83027944959413</v>
      </c>
      <c r="AH139" t="n">
        <v>-0</v>
      </c>
      <c r="AI139" t="n">
        <v>-0.01967476255374527</v>
      </c>
      <c r="AJ139" t="n">
        <v>0</v>
      </c>
      <c r="AK139" t="n">
        <v>0.105730413708964</v>
      </c>
      <c r="AL139" t="b">
        <v>0</v>
      </c>
      <c r="AM139" t="b">
        <v>0</v>
      </c>
      <c r="AN139" t="n">
        <v>1465.144517340618</v>
      </c>
      <c r="AO139" t="n">
        <v>1465.124842578064</v>
      </c>
      <c r="AP139" t="n">
        <v>0</v>
      </c>
      <c r="AQ139" t="n">
        <v>14.85426913320595</v>
      </c>
      <c r="AR139" t="n">
        <v>0</v>
      </c>
      <c r="AS139" t="n">
        <v>15.59155201413405</v>
      </c>
      <c r="AT139" t="n">
        <v>14.86403099743202</v>
      </c>
      <c r="AU139" t="n">
        <v>0</v>
      </c>
      <c r="AV139" t="n">
        <v>1</v>
      </c>
      <c r="AW139" t="n">
        <v>3</v>
      </c>
      <c r="AX139" t="n">
        <v>0</v>
      </c>
      <c r="AY139" t="n">
        <v>0</v>
      </c>
      <c r="AZ139" t="n">
        <v>3.017913030712521</v>
      </c>
      <c r="BA139" t="n">
        <v>3.062933460418915</v>
      </c>
      <c r="BB139" t="n">
        <v>1.070181925784582</v>
      </c>
      <c r="BC139" t="n">
        <v>1.086147901032595</v>
      </c>
      <c r="BD139" t="n">
        <v>3.062933460418915</v>
      </c>
    </row>
    <row r="140" spans="1:56">
      <c r="A140" t="n">
        <v>138</v>
      </c>
      <c r="B140" t="n">
        <v>40</v>
      </c>
      <c r="C140" t="n">
        <v>0.5835285966253805</v>
      </c>
      <c r="D140" t="n">
        <v>0</v>
      </c>
      <c r="E140" t="n">
        <v>0</v>
      </c>
      <c r="F140" t="n">
        <v>0</v>
      </c>
      <c r="G140" t="n">
        <v>300.575907633419</v>
      </c>
      <c r="H140" t="n">
        <v>1308.10635002064</v>
      </c>
      <c r="I140" t="n">
        <v>14.90700780517015</v>
      </c>
      <c r="J140" t="n">
        <v>14.90700780517015</v>
      </c>
      <c r="K140" t="n">
        <v>3</v>
      </c>
      <c r="L140" t="n">
        <v>3</v>
      </c>
      <c r="M140" t="n">
        <v>473.5956379702556</v>
      </c>
      <c r="N140" t="n">
        <v>1542.257386674334</v>
      </c>
      <c r="O140" t="b">
        <v>0</v>
      </c>
      <c r="P140" t="n">
        <v>108.8225271071359</v>
      </c>
      <c r="Q140" t="n">
        <v>14.90700780517015</v>
      </c>
      <c r="R140" t="n">
        <v>0.9192301324333337</v>
      </c>
      <c r="S140" t="n">
        <v>26.31774639104353</v>
      </c>
      <c r="T140" t="n">
        <v>100.4108745743973</v>
      </c>
      <c r="U140" t="n">
        <v>16.21683980888351</v>
      </c>
      <c r="V140" t="n">
        <v>8.110173041627206</v>
      </c>
      <c r="W140" t="n">
        <v>0</v>
      </c>
      <c r="X140" t="n">
        <v>0</v>
      </c>
      <c r="Y140" t="n">
        <v>0</v>
      </c>
      <c r="Z140" t="n">
        <v>-6.71993151994134</v>
      </c>
      <c r="AA140" t="n">
        <v>-6.719931519941341</v>
      </c>
      <c r="AB140" t="n">
        <v>37.27616975332742</v>
      </c>
      <c r="AC140" t="n">
        <v>38.41606921272418</v>
      </c>
      <c r="AD140" t="n">
        <v>1542.257386674334</v>
      </c>
      <c r="AE140" t="b">
        <v>0</v>
      </c>
      <c r="AF140" t="b">
        <v>1</v>
      </c>
      <c r="AG140" t="n">
        <v>98.8276128101021</v>
      </c>
      <c r="AH140" t="n">
        <v>-0</v>
      </c>
      <c r="AI140" t="n">
        <v>-0.01967476255374527</v>
      </c>
      <c r="AJ140" t="n">
        <v>0</v>
      </c>
      <c r="AK140" t="n">
        <v>0.1091947949969261</v>
      </c>
      <c r="AL140" t="b">
        <v>0</v>
      </c>
      <c r="AM140" t="b">
        <v>0</v>
      </c>
      <c r="AN140" t="n">
        <v>1542.257386674334</v>
      </c>
      <c r="AO140" t="n">
        <v>1542.23771191178</v>
      </c>
      <c r="AP140" t="n">
        <v>0</v>
      </c>
      <c r="AQ140" t="n">
        <v>16.21663292871204</v>
      </c>
      <c r="AR140" t="n">
        <v>0</v>
      </c>
      <c r="AS140" t="n">
        <v>16.99188172032396</v>
      </c>
      <c r="AT140" t="n">
        <v>16.22640003826789</v>
      </c>
      <c r="AU140" t="n">
        <v>0</v>
      </c>
      <c r="AV140" t="n">
        <v>1</v>
      </c>
      <c r="AW140" t="n">
        <v>3</v>
      </c>
      <c r="AX140" t="n">
        <v>0</v>
      </c>
      <c r="AY140" t="n">
        <v>0</v>
      </c>
      <c r="AZ140" t="n">
        <v>3.27065698149132</v>
      </c>
      <c r="BA140" t="n">
        <v>3.32473665525278</v>
      </c>
      <c r="BB140" t="n">
        <v>1.159807440245149</v>
      </c>
      <c r="BC140" t="n">
        <v>1.178986023122762</v>
      </c>
      <c r="BD140" t="n">
        <v>3.32473665525278</v>
      </c>
    </row>
    <row r="141" spans="1:56">
      <c r="A141" t="n">
        <v>139</v>
      </c>
      <c r="B141" t="n">
        <v>42</v>
      </c>
      <c r="C141" t="n">
        <v>0.4385799716365071</v>
      </c>
      <c r="D141" t="n">
        <v>0</v>
      </c>
      <c r="E141" t="n">
        <v>0</v>
      </c>
      <c r="F141" t="n">
        <v>0</v>
      </c>
      <c r="G141" t="n">
        <v>315.60470301509</v>
      </c>
      <c r="H141" t="n">
        <v>1373.511667521672</v>
      </c>
      <c r="I141" t="n">
        <v>12.79887196075422</v>
      </c>
      <c r="J141" t="n">
        <v>12.79887196075422</v>
      </c>
      <c r="K141" t="n">
        <v>3</v>
      </c>
      <c r="L141" t="n">
        <v>3</v>
      </c>
      <c r="M141" t="n">
        <v>387.2572973268204</v>
      </c>
      <c r="N141" t="n">
        <v>1619.370256008051</v>
      </c>
      <c r="O141" t="b">
        <v>0</v>
      </c>
      <c r="P141" t="n">
        <v>88.98375398134658</v>
      </c>
      <c r="Q141" t="n">
        <v>12.79887196075421</v>
      </c>
      <c r="R141" t="n">
        <v>0.9114041978959082</v>
      </c>
      <c r="S141" t="n">
        <v>26.35562361940497</v>
      </c>
      <c r="T141" t="n">
        <v>82.81059284803491</v>
      </c>
      <c r="U141" t="n">
        <v>14.04302502698806</v>
      </c>
      <c r="V141" t="n">
        <v>7.336670896087028</v>
      </c>
      <c r="W141" t="n">
        <v>0</v>
      </c>
      <c r="X141" t="n">
        <v>0</v>
      </c>
      <c r="Y141" t="n">
        <v>0</v>
      </c>
      <c r="Z141" t="n">
        <v>-6.71993151994134</v>
      </c>
      <c r="AA141" t="n">
        <v>-6.719931519941341</v>
      </c>
      <c r="AB141" t="n">
        <v>37.40221740076661</v>
      </c>
      <c r="AC141" t="n">
        <v>38.51909888211207</v>
      </c>
      <c r="AD141" t="n">
        <v>1619.370256008051</v>
      </c>
      <c r="AE141" t="b">
        <v>0</v>
      </c>
      <c r="AF141" t="b">
        <v>1</v>
      </c>
      <c r="AG141" t="n">
        <v>98.82494617061006</v>
      </c>
      <c r="AH141" t="n">
        <v>-0</v>
      </c>
      <c r="AI141" t="n">
        <v>0.0217546304967825</v>
      </c>
      <c r="AJ141" t="n">
        <v>0</v>
      </c>
      <c r="AK141" t="n">
        <v>0.1083170526101052</v>
      </c>
      <c r="AL141" t="b">
        <v>0</v>
      </c>
      <c r="AM141" t="b">
        <v>0</v>
      </c>
      <c r="AN141" t="n">
        <v>1619.370256008051</v>
      </c>
      <c r="AO141" t="n">
        <v>1619.392010638548</v>
      </c>
      <c r="AP141" t="n">
        <v>0</v>
      </c>
      <c r="AQ141" t="n">
        <v>14.04321368107713</v>
      </c>
      <c r="AR141" t="n">
        <v>0</v>
      </c>
      <c r="AS141" t="n">
        <v>14.90142209883031</v>
      </c>
      <c r="AT141" t="n">
        <v>14.04870659786226</v>
      </c>
      <c r="AU141" t="n">
        <v>0</v>
      </c>
      <c r="AV141" t="n">
        <v>1</v>
      </c>
      <c r="AW141" t="n">
        <v>3</v>
      </c>
      <c r="AX141" t="n">
        <v>0</v>
      </c>
      <c r="AY141" t="n">
        <v>0</v>
      </c>
      <c r="AZ141" t="n">
        <v>2.880178498440312</v>
      </c>
      <c r="BA141" t="n">
        <v>2.9168888368954</v>
      </c>
      <c r="BB141" t="n">
        <v>1.021339893063941</v>
      </c>
      <c r="BC141" t="n">
        <v>1.034358966226461</v>
      </c>
      <c r="BD141" t="n">
        <v>2.9168888368954</v>
      </c>
    </row>
    <row r="142" spans="1:56">
      <c r="A142" t="n">
        <v>140</v>
      </c>
      <c r="B142" t="n">
        <v>43</v>
      </c>
      <c r="C142" t="n">
        <v>0.162151516828593</v>
      </c>
      <c r="D142" t="n">
        <v>0</v>
      </c>
      <c r="E142" t="n">
        <v>0</v>
      </c>
      <c r="F142" t="n">
        <v>0</v>
      </c>
      <c r="G142" t="n">
        <v>323.1191007059255</v>
      </c>
      <c r="H142" t="n">
        <v>1406.214326272188</v>
      </c>
      <c r="I142" t="n">
        <v>7.384061696924259</v>
      </c>
      <c r="J142" t="n">
        <v>7.384061696924259</v>
      </c>
      <c r="K142" t="n">
        <v>3</v>
      </c>
      <c r="L142" t="n">
        <v>3</v>
      </c>
      <c r="M142" t="n">
        <v>218.2247814988685</v>
      </c>
      <c r="N142" t="n">
        <v>1657.926690674909</v>
      </c>
      <c r="O142" t="b">
        <v>0</v>
      </c>
      <c r="P142" t="n">
        <v>50.14356192529147</v>
      </c>
      <c r="Q142" t="n">
        <v>7.384061696924259</v>
      </c>
      <c r="R142" t="n">
        <v>0.8817653105972674</v>
      </c>
      <c r="S142" t="n">
        <v>26.39129526803221</v>
      </c>
      <c r="T142" t="n">
        <v>48.23345437110567</v>
      </c>
      <c r="U142" t="n">
        <v>8.374180304192999</v>
      </c>
      <c r="V142" t="n">
        <v>5.702867496388556</v>
      </c>
      <c r="W142" t="n">
        <v>0</v>
      </c>
      <c r="X142" t="n">
        <v>0</v>
      </c>
      <c r="Y142" t="n">
        <v>0</v>
      </c>
      <c r="Z142" t="n">
        <v>-6.71993151994134</v>
      </c>
      <c r="AA142" t="n">
        <v>-6.719931519941341</v>
      </c>
      <c r="AB142" t="n">
        <v>37.49204226762708</v>
      </c>
      <c r="AC142" t="n">
        <v>38.61724842768942</v>
      </c>
      <c r="AD142" t="n">
        <v>1657.926690674909</v>
      </c>
      <c r="AE142" t="b">
        <v>0</v>
      </c>
      <c r="AF142" t="b">
        <v>1</v>
      </c>
      <c r="AG142" t="n">
        <v>98.82227953111803</v>
      </c>
      <c r="AH142" t="n">
        <v>-0</v>
      </c>
      <c r="AI142" t="n">
        <v>0</v>
      </c>
      <c r="AJ142" t="n">
        <v>0</v>
      </c>
      <c r="AK142" t="n">
        <v>0.1090830575394806</v>
      </c>
      <c r="AL142" t="b">
        <v>0</v>
      </c>
      <c r="AM142" t="b">
        <v>0</v>
      </c>
      <c r="AN142" t="n">
        <v>1657.926690674909</v>
      </c>
      <c r="AO142" t="n">
        <v>1657.926690674909</v>
      </c>
      <c r="AP142" t="n">
        <v>0</v>
      </c>
      <c r="AQ142" t="n">
        <v>8.374180304192999</v>
      </c>
      <c r="AR142" t="n">
        <v>0</v>
      </c>
      <c r="AS142" t="n">
        <v>9.336481427832769</v>
      </c>
      <c r="AT142" t="n">
        <v>8.376618148641263</v>
      </c>
      <c r="AU142" t="n">
        <v>0</v>
      </c>
      <c r="AV142" t="n">
        <v>1</v>
      </c>
      <c r="AW142" t="n">
        <v>3</v>
      </c>
      <c r="AX142" t="n">
        <v>0</v>
      </c>
      <c r="AY142" t="n">
        <v>0</v>
      </c>
      <c r="AZ142" t="n">
        <v>1.912276069432506</v>
      </c>
      <c r="BA142" t="n">
        <v>1.909611266439178</v>
      </c>
      <c r="BB142" t="n">
        <v>0.6781120813590445</v>
      </c>
      <c r="BC142" t="n">
        <v>0.6771679161934628</v>
      </c>
      <c r="BD142" t="n">
        <v>1.909611266439178</v>
      </c>
    </row>
    <row r="143" spans="1:56">
      <c r="A143" t="n">
        <v>141</v>
      </c>
      <c r="B143" t="n">
        <v>44</v>
      </c>
      <c r="C143" t="n">
        <v>0.5794806277157933</v>
      </c>
      <c r="D143" t="n">
        <v>0</v>
      </c>
      <c r="E143" t="n">
        <v>0</v>
      </c>
      <c r="F143" t="n">
        <v>0</v>
      </c>
      <c r="G143" t="n">
        <v>330.633498396761</v>
      </c>
      <c r="H143" t="n">
        <v>1438.916985022704</v>
      </c>
      <c r="I143" t="n">
        <v>16.5332017535621</v>
      </c>
      <c r="J143" t="n">
        <v>16.5332017535621</v>
      </c>
      <c r="K143" t="n">
        <v>3</v>
      </c>
      <c r="L143" t="n">
        <v>3</v>
      </c>
      <c r="M143" t="n">
        <v>477.5089270096981</v>
      </c>
      <c r="N143" t="n">
        <v>1696.483125341768</v>
      </c>
      <c r="O143" t="b">
        <v>0</v>
      </c>
      <c r="P143" t="n">
        <v>109.7217203606843</v>
      </c>
      <c r="Q143" t="n">
        <v>16.53320175356211</v>
      </c>
      <c r="R143" t="n">
        <v>0.9180177349251676</v>
      </c>
      <c r="S143" t="n">
        <v>26.41876020295029</v>
      </c>
      <c r="T143" t="n">
        <v>101.3742681732226</v>
      </c>
      <c r="U143" t="n">
        <v>18.00967576613301</v>
      </c>
      <c r="V143" t="n">
        <v>8.310892125144278</v>
      </c>
      <c r="W143" t="n">
        <v>0</v>
      </c>
      <c r="X143" t="n">
        <v>0</v>
      </c>
      <c r="Y143" t="n">
        <v>0</v>
      </c>
      <c r="Z143" t="n">
        <v>-6.71993151994134</v>
      </c>
      <c r="AA143" t="n">
        <v>-6.719931519941341</v>
      </c>
      <c r="AB143" t="n">
        <v>37.63391063261267</v>
      </c>
      <c r="AC143" t="n">
        <v>38.72878055701753</v>
      </c>
      <c r="AD143" t="n">
        <v>1696.483125341768</v>
      </c>
      <c r="AE143" t="b">
        <v>0</v>
      </c>
      <c r="AF143" t="b">
        <v>1</v>
      </c>
      <c r="AG143" t="n">
        <v>98.81961289162599</v>
      </c>
      <c r="AH143" t="n">
        <v>-0</v>
      </c>
      <c r="AI143" t="n">
        <v>-0.01967476255374527</v>
      </c>
      <c r="AJ143" t="n">
        <v>0</v>
      </c>
      <c r="AK143" t="n">
        <v>0.1111780405745152</v>
      </c>
      <c r="AL143" t="b">
        <v>0</v>
      </c>
      <c r="AM143" t="b">
        <v>0</v>
      </c>
      <c r="AN143" t="n">
        <v>1696.483125341768</v>
      </c>
      <c r="AO143" t="n">
        <v>1696.463450579214</v>
      </c>
      <c r="AP143" t="n">
        <v>0</v>
      </c>
      <c r="AQ143" t="n">
        <v>18.00946690104671</v>
      </c>
      <c r="AR143" t="n">
        <v>0</v>
      </c>
      <c r="AS143" t="n">
        <v>18.87475572380957</v>
      </c>
      <c r="AT143" t="n">
        <v>18.05208623486143</v>
      </c>
      <c r="AU143" t="n">
        <v>0</v>
      </c>
      <c r="AV143" t="n">
        <v>1</v>
      </c>
      <c r="AW143" t="n">
        <v>3</v>
      </c>
      <c r="AX143" t="n">
        <v>0</v>
      </c>
      <c r="AY143" t="n">
        <v>0</v>
      </c>
      <c r="AZ143" t="n">
        <v>3.605042056568366</v>
      </c>
      <c r="BA143" t="n">
        <v>3.678001451558644</v>
      </c>
      <c r="BB143" t="n">
        <v>1.278383708002967</v>
      </c>
      <c r="BC143" t="n">
        <v>1.304257375561429</v>
      </c>
      <c r="BD143" t="n">
        <v>3.678001451558644</v>
      </c>
    </row>
    <row r="144" spans="1:56">
      <c r="A144" t="n">
        <v>142</v>
      </c>
      <c r="B144" t="n">
        <v>47</v>
      </c>
      <c r="C144" t="n">
        <v>0.8532593056415658</v>
      </c>
      <c r="D144" t="n">
        <v>0</v>
      </c>
      <c r="E144" t="n">
        <v>0</v>
      </c>
      <c r="F144" t="n">
        <v>0</v>
      </c>
      <c r="G144" t="n">
        <v>353.1766914692674</v>
      </c>
      <c r="H144" t="n">
        <v>1537.024961274252</v>
      </c>
      <c r="I144" t="n">
        <v>24.10123904532307</v>
      </c>
      <c r="J144" t="n">
        <v>24.10123904532307</v>
      </c>
      <c r="K144" t="n">
        <v>3</v>
      </c>
      <c r="L144" t="n">
        <v>4</v>
      </c>
      <c r="M144" t="n">
        <v>651.6564803999265</v>
      </c>
      <c r="N144" t="n">
        <v>1335.674691347325</v>
      </c>
      <c r="O144" t="b">
        <v>1</v>
      </c>
      <c r="P144" t="n">
        <v>149.7372427389537</v>
      </c>
      <c r="Q144" t="n">
        <v>24.10123904532307</v>
      </c>
      <c r="R144" t="n">
        <v>0.9351803930327418</v>
      </c>
      <c r="S144" t="n">
        <v>26.46140000906853</v>
      </c>
      <c r="T144" t="n">
        <v>184.2530401870976</v>
      </c>
      <c r="U144" t="n">
        <v>25.77175401118493</v>
      </c>
      <c r="V144" t="n">
        <v>11.94320964745009</v>
      </c>
      <c r="W144" t="n">
        <v>0</v>
      </c>
      <c r="X144" t="n">
        <v>0</v>
      </c>
      <c r="Y144" t="n">
        <v>0</v>
      </c>
      <c r="Z144" t="n">
        <v>-6.71993151994134</v>
      </c>
      <c r="AA144" t="n">
        <v>-6.719931519941341</v>
      </c>
      <c r="AB144" t="n">
        <v>37.75806243477528</v>
      </c>
      <c r="AC144" t="n">
        <v>38.85289121744909</v>
      </c>
      <c r="AD144" t="n">
        <v>1335.674691347325</v>
      </c>
      <c r="AE144" t="b">
        <v>0</v>
      </c>
      <c r="AF144" t="b">
        <v>1</v>
      </c>
      <c r="AG144" t="n">
        <v>98.81694625213396</v>
      </c>
      <c r="AH144" t="n">
        <v>-0</v>
      </c>
      <c r="AI144" t="n">
        <v>0.001346384321728048</v>
      </c>
      <c r="AJ144" t="n">
        <v>0</v>
      </c>
      <c r="AK144" t="n">
        <v>0.1106420281870051</v>
      </c>
      <c r="AL144" t="b">
        <v>0</v>
      </c>
      <c r="AM144" t="b">
        <v>0</v>
      </c>
      <c r="AN144" t="n">
        <v>1812.152429342343</v>
      </c>
      <c r="AO144" t="n">
        <v>1335.676037731647</v>
      </c>
      <c r="AP144" t="n">
        <v>0</v>
      </c>
      <c r="AQ144" t="n">
        <v>25.77177998958055</v>
      </c>
      <c r="AR144" t="n">
        <v>0</v>
      </c>
      <c r="AS144" t="n">
        <v>26.87770363822471</v>
      </c>
      <c r="AT144" t="n">
        <v>25.80969644547334</v>
      </c>
      <c r="AU144" t="n">
        <v>0</v>
      </c>
      <c r="AV144" t="n">
        <v>1</v>
      </c>
      <c r="AW144" t="n">
        <v>0</v>
      </c>
      <c r="AX144" t="n">
        <v>0</v>
      </c>
      <c r="AY144" t="n">
        <v>0</v>
      </c>
      <c r="AZ144" t="n">
        <v>5.127816190971011</v>
      </c>
      <c r="BA144" t="n">
        <v>5.447241328801946</v>
      </c>
      <c r="BB144" t="n">
        <v>1.818374535805323</v>
      </c>
      <c r="BC144" t="n">
        <v>1.931648144549324</v>
      </c>
      <c r="BD144" t="n">
        <v>5.447241328801946</v>
      </c>
    </row>
    <row r="145" spans="1:56">
      <c r="A145" t="n">
        <v>143</v>
      </c>
      <c r="B145" t="n">
        <v>49</v>
      </c>
      <c r="C145" t="n">
        <v>0.1741488163846094</v>
      </c>
      <c r="D145" t="n">
        <v>0</v>
      </c>
      <c r="E145" t="n">
        <v>0</v>
      </c>
      <c r="F145" t="n">
        <v>0</v>
      </c>
      <c r="G145" t="n">
        <v>368.2054868509383</v>
      </c>
      <c r="H145" t="n">
        <v>1602.430278775284</v>
      </c>
      <c r="I145" t="n">
        <v>9.099330879897215</v>
      </c>
      <c r="J145" t="n">
        <v>9.099330879897215</v>
      </c>
      <c r="K145" t="n">
        <v>3</v>
      </c>
      <c r="L145" t="n">
        <v>4</v>
      </c>
      <c r="M145" t="n">
        <v>235.9883608606812</v>
      </c>
      <c r="N145" t="n">
        <v>1392.511912255721</v>
      </c>
      <c r="O145" t="b">
        <v>0</v>
      </c>
      <c r="P145" t="n">
        <v>54.22526674188446</v>
      </c>
      <c r="Q145" t="n">
        <v>9.099330879897215</v>
      </c>
      <c r="R145" t="n">
        <v>0.9067117536470646</v>
      </c>
      <c r="S145" t="n">
        <v>26.51054554849188</v>
      </c>
      <c r="T145" t="n">
        <v>68.8196841531003</v>
      </c>
      <c r="U145" t="n">
        <v>10.03552765616746</v>
      </c>
      <c r="V145" t="n">
        <v>6.420067649205635</v>
      </c>
      <c r="W145" t="n">
        <v>0</v>
      </c>
      <c r="X145" t="n">
        <v>0</v>
      </c>
      <c r="Y145" t="n">
        <v>0</v>
      </c>
      <c r="Z145" t="n">
        <v>-6.71993151994134</v>
      </c>
      <c r="AA145" t="n">
        <v>-6.719931519941341</v>
      </c>
      <c r="AB145" t="n">
        <v>37.83365392527366</v>
      </c>
      <c r="AC145" t="n">
        <v>38.95534068808442</v>
      </c>
      <c r="AD145" t="n">
        <v>1392.511912255721</v>
      </c>
      <c r="AE145" t="b">
        <v>0</v>
      </c>
      <c r="AF145" t="b">
        <v>1</v>
      </c>
      <c r="AG145" t="n">
        <v>98.81427961264193</v>
      </c>
      <c r="AH145" t="n">
        <v>-0</v>
      </c>
      <c r="AI145" t="n">
        <v>0</v>
      </c>
      <c r="AJ145" t="n">
        <v>0</v>
      </c>
      <c r="AK145" t="n">
        <v>0.1122312583818493</v>
      </c>
      <c r="AL145" t="b">
        <v>0</v>
      </c>
      <c r="AM145" t="b">
        <v>0</v>
      </c>
      <c r="AN145" t="n">
        <v>1889.265298676059</v>
      </c>
      <c r="AO145" t="n">
        <v>1392.511912255721</v>
      </c>
      <c r="AP145" t="n">
        <v>0</v>
      </c>
      <c r="AQ145" t="n">
        <v>10.03552765616746</v>
      </c>
      <c r="AR145" t="n">
        <v>0</v>
      </c>
      <c r="AS145" t="n">
        <v>11.42376522225443</v>
      </c>
      <c r="AT145" t="n">
        <v>10.03685341380757</v>
      </c>
      <c r="AU145" t="n">
        <v>0</v>
      </c>
      <c r="AV145" t="n">
        <v>1</v>
      </c>
      <c r="AW145" t="n">
        <v>3</v>
      </c>
      <c r="AX145" t="n">
        <v>0</v>
      </c>
      <c r="AY145" t="n">
        <v>0</v>
      </c>
      <c r="AZ145" t="n">
        <v>2.304730332322978</v>
      </c>
      <c r="BA145" t="n">
        <v>2.148140993213561</v>
      </c>
      <c r="BB145" t="n">
        <v>0.8172802596889992</v>
      </c>
      <c r="BC145" t="n">
        <v>0.7617530256703238</v>
      </c>
      <c r="BD145" t="n">
        <v>2.148140993213561</v>
      </c>
    </row>
    <row r="146" spans="1:56">
      <c r="A146" t="n">
        <v>144</v>
      </c>
      <c r="B146" t="n">
        <v>49</v>
      </c>
      <c r="C146" t="n">
        <v>0.1168120954866705</v>
      </c>
      <c r="D146" t="n">
        <v>0</v>
      </c>
      <c r="E146" t="n">
        <v>0</v>
      </c>
      <c r="F146" t="n">
        <v>0</v>
      </c>
      <c r="G146" t="n">
        <v>368.2054868509383</v>
      </c>
      <c r="H146" t="n">
        <v>1602.430278775284</v>
      </c>
      <c r="I146" t="n">
        <v>7.734503422875258</v>
      </c>
      <c r="J146" t="n">
        <v>7.734503422875258</v>
      </c>
      <c r="K146" t="n">
        <v>3</v>
      </c>
      <c r="L146" t="n">
        <v>4</v>
      </c>
      <c r="M146" t="n">
        <v>200.5919785671403</v>
      </c>
      <c r="N146" t="n">
        <v>1392.511912255721</v>
      </c>
      <c r="O146" t="b">
        <v>0</v>
      </c>
      <c r="P146" t="n">
        <v>46.09190683987598</v>
      </c>
      <c r="Q146" t="n">
        <v>7.734503422875256</v>
      </c>
      <c r="R146" t="n">
        <v>0.8992305717392456</v>
      </c>
      <c r="S146" t="n">
        <v>26.53724945073509</v>
      </c>
      <c r="T146" t="n">
        <v>58.98394765772254</v>
      </c>
      <c r="U146" t="n">
        <v>8.601246071867392</v>
      </c>
      <c r="V146" t="n">
        <v>5.94377868203096</v>
      </c>
      <c r="W146" t="n">
        <v>0</v>
      </c>
      <c r="X146" t="n">
        <v>0</v>
      </c>
      <c r="Y146" t="n">
        <v>0</v>
      </c>
      <c r="Z146" t="n">
        <v>-6.71993151994134</v>
      </c>
      <c r="AA146" t="n">
        <v>-6.719931519941341</v>
      </c>
      <c r="AB146" t="n">
        <v>37.9513668656441</v>
      </c>
      <c r="AC146" t="n">
        <v>39.07235318159464</v>
      </c>
      <c r="AD146" t="n">
        <v>1392.511912255721</v>
      </c>
      <c r="AE146" t="b">
        <v>0</v>
      </c>
      <c r="AF146" t="b">
        <v>1</v>
      </c>
      <c r="AG146" t="n">
        <v>98.81161297314989</v>
      </c>
      <c r="AH146" t="n">
        <v>-0</v>
      </c>
      <c r="AI146" t="n">
        <v>0</v>
      </c>
      <c r="AJ146" t="n">
        <v>0</v>
      </c>
      <c r="AK146" t="n">
        <v>0.1148744389868377</v>
      </c>
      <c r="AL146" t="b">
        <v>0</v>
      </c>
      <c r="AM146" t="b">
        <v>0</v>
      </c>
      <c r="AN146" t="n">
        <v>1889.265298676059</v>
      </c>
      <c r="AO146" t="n">
        <v>1392.511912255721</v>
      </c>
      <c r="AP146" t="n">
        <v>0</v>
      </c>
      <c r="AQ146" t="n">
        <v>8.601246071867392</v>
      </c>
      <c r="AR146" t="n">
        <v>0</v>
      </c>
      <c r="AS146" t="n">
        <v>10.00600134281306</v>
      </c>
      <c r="AT146" t="n">
        <v>8.601577526980533</v>
      </c>
      <c r="AU146" t="n">
        <v>0</v>
      </c>
      <c r="AV146" t="n">
        <v>1</v>
      </c>
      <c r="AW146" t="n">
        <v>3</v>
      </c>
      <c r="AX146" t="n">
        <v>0</v>
      </c>
      <c r="AY146" t="n">
        <v>0</v>
      </c>
      <c r="AZ146" t="n">
        <v>2.067661351243885</v>
      </c>
      <c r="BA146" t="n">
        <v>1.8872162058373</v>
      </c>
      <c r="BB146" t="n">
        <v>0.733213245121945</v>
      </c>
      <c r="BC146" t="n">
        <v>0.6692263959545932</v>
      </c>
      <c r="BD146" t="n">
        <v>1.8872162058373</v>
      </c>
    </row>
    <row r="147" spans="1:56">
      <c r="A147" t="n">
        <v>145</v>
      </c>
      <c r="B147" t="n">
        <v>50</v>
      </c>
      <c r="C147" t="n">
        <v>0.1919361350020381</v>
      </c>
      <c r="D147" t="n">
        <v>0</v>
      </c>
      <c r="E147" t="n">
        <v>0</v>
      </c>
      <c r="F147" t="n">
        <v>0</v>
      </c>
      <c r="G147" t="n">
        <v>375.7198845417738</v>
      </c>
      <c r="H147" t="n">
        <v>1635.1329375258</v>
      </c>
      <c r="I147" t="n">
        <v>9.789233016911657</v>
      </c>
      <c r="J147" t="n">
        <v>9.789233016911657</v>
      </c>
      <c r="K147" t="n">
        <v>3</v>
      </c>
      <c r="L147" t="n">
        <v>4</v>
      </c>
      <c r="M147" t="n">
        <v>248.8031463578266</v>
      </c>
      <c r="N147" t="n">
        <v>1420.93052270992</v>
      </c>
      <c r="O147" t="b">
        <v>0</v>
      </c>
      <c r="P147" t="n">
        <v>57.16984061530942</v>
      </c>
      <c r="Q147" t="n">
        <v>9.789233016911657</v>
      </c>
      <c r="R147" t="n">
        <v>0.908564396138741</v>
      </c>
      <c r="S147" t="n">
        <v>26.56176827117422</v>
      </c>
      <c r="T147" t="n">
        <v>72.40882345656331</v>
      </c>
      <c r="U147" t="n">
        <v>10.77439646382182</v>
      </c>
      <c r="V147" t="n">
        <v>6.620744497634163</v>
      </c>
      <c r="W147" t="n">
        <v>0</v>
      </c>
      <c r="X147" t="n">
        <v>0</v>
      </c>
      <c r="Y147" t="n">
        <v>0</v>
      </c>
      <c r="Z147" t="n">
        <v>-6.71993151994134</v>
      </c>
      <c r="AA147" t="n">
        <v>-6.719931519941341</v>
      </c>
      <c r="AB147" t="n">
        <v>38.09630079229981</v>
      </c>
      <c r="AC147" t="n">
        <v>39.18928135853453</v>
      </c>
      <c r="AD147" t="n">
        <v>1420.93052270992</v>
      </c>
      <c r="AE147" t="b">
        <v>0</v>
      </c>
      <c r="AF147" t="b">
        <v>1</v>
      </c>
      <c r="AG147" t="n">
        <v>98.80894633365786</v>
      </c>
      <c r="AH147" t="n">
        <v>-0</v>
      </c>
      <c r="AI147" t="n">
        <v>0</v>
      </c>
      <c r="AJ147" t="n">
        <v>0</v>
      </c>
      <c r="AK147" t="n">
        <v>0.1144440292680353</v>
      </c>
      <c r="AL147" t="b">
        <v>0</v>
      </c>
      <c r="AM147" t="b">
        <v>0</v>
      </c>
      <c r="AN147" t="n">
        <v>1927.821733342918</v>
      </c>
      <c r="AO147" t="n">
        <v>1420.93052270992</v>
      </c>
      <c r="AP147" t="n">
        <v>0</v>
      </c>
      <c r="AQ147" t="n">
        <v>10.77439646382182</v>
      </c>
      <c r="AR147" t="n">
        <v>0</v>
      </c>
      <c r="AS147" t="n">
        <v>12.18793712027281</v>
      </c>
      <c r="AT147" t="n">
        <v>10.77472791893496</v>
      </c>
      <c r="AU147" t="n">
        <v>0</v>
      </c>
      <c r="AV147" t="n">
        <v>1</v>
      </c>
      <c r="AW147" t="n">
        <v>3</v>
      </c>
      <c r="AX147" t="n">
        <v>0</v>
      </c>
      <c r="AY147" t="n">
        <v>0</v>
      </c>
      <c r="AZ147" t="n">
        <v>2.44102261016398</v>
      </c>
      <c r="BA147" t="n">
        <v>2.286373390845679</v>
      </c>
      <c r="BB147" t="n">
        <v>0.865610854668078</v>
      </c>
      <c r="BC147" t="n">
        <v>0.8107716643325862</v>
      </c>
      <c r="BD147" t="n">
        <v>2.286373390845679</v>
      </c>
    </row>
    <row r="148" spans="1:56">
      <c r="A148" t="n">
        <v>146</v>
      </c>
      <c r="B148" t="n">
        <v>50</v>
      </c>
      <c r="C148" t="n">
        <v>-0.05122330216149695</v>
      </c>
      <c r="D148" t="n">
        <v>0</v>
      </c>
      <c r="E148" t="n">
        <v>0</v>
      </c>
      <c r="F148" t="n">
        <v>0</v>
      </c>
      <c r="G148" t="n">
        <v>375.7198845417738</v>
      </c>
      <c r="H148" t="n">
        <v>1635.1329375258</v>
      </c>
      <c r="I148" t="n">
        <v>3.883008490713567</v>
      </c>
      <c r="J148" t="n">
        <v>3.883008490713567</v>
      </c>
      <c r="K148" t="n">
        <v>3</v>
      </c>
      <c r="L148" t="n">
        <v>4</v>
      </c>
      <c r="M148" t="n">
        <v>98.690543799976</v>
      </c>
      <c r="N148" t="n">
        <v>1420.93052270992</v>
      </c>
      <c r="O148" t="b">
        <v>0</v>
      </c>
      <c r="P148" t="n">
        <v>22.67705510109742</v>
      </c>
      <c r="Q148" t="n">
        <v>3.883008490713567</v>
      </c>
      <c r="R148" t="n">
        <v>0.8500071178166561</v>
      </c>
      <c r="S148" t="n">
        <v>26.58992630630164</v>
      </c>
      <c r="T148" t="n">
        <v>30.70041996514139</v>
      </c>
      <c r="U148" t="n">
        <v>4.568207029474688</v>
      </c>
      <c r="V148" t="n">
        <v>4.60484447481063</v>
      </c>
      <c r="W148" t="n">
        <v>0</v>
      </c>
      <c r="X148" t="n">
        <v>0</v>
      </c>
      <c r="Y148" t="n">
        <v>0</v>
      </c>
      <c r="Z148" t="n">
        <v>-6.71993151994134</v>
      </c>
      <c r="AA148" t="n">
        <v>-6.719931519941341</v>
      </c>
      <c r="AB148" t="n">
        <v>38.22772028661584</v>
      </c>
      <c r="AC148" t="n">
        <v>39.30176894401672</v>
      </c>
      <c r="AD148" t="n">
        <v>1420.93052270992</v>
      </c>
      <c r="AE148" t="b">
        <v>0</v>
      </c>
      <c r="AF148" t="b">
        <v>1</v>
      </c>
      <c r="AG148" t="n">
        <v>98.80627969416582</v>
      </c>
      <c r="AH148" t="n">
        <v>-0</v>
      </c>
      <c r="AI148" t="n">
        <v>0</v>
      </c>
      <c r="AJ148" t="n">
        <v>0</v>
      </c>
      <c r="AK148" t="n">
        <v>0.1123715191058555</v>
      </c>
      <c r="AL148" t="b">
        <v>0</v>
      </c>
      <c r="AM148" t="b">
        <v>0</v>
      </c>
      <c r="AN148" t="n">
        <v>1927.821733342918</v>
      </c>
      <c r="AO148" t="n">
        <v>1420.93052270992</v>
      </c>
      <c r="AP148" t="n">
        <v>0</v>
      </c>
      <c r="AQ148" t="n">
        <v>4.568207029474688</v>
      </c>
      <c r="AR148" t="n">
        <v>0</v>
      </c>
      <c r="AS148" t="n">
        <v>6.06517244726417</v>
      </c>
      <c r="AT148" t="n">
        <v>4.568207029474688</v>
      </c>
      <c r="AU148" t="n">
        <v>0</v>
      </c>
      <c r="AV148" t="n">
        <v>1</v>
      </c>
      <c r="AW148" t="n">
        <v>3</v>
      </c>
      <c r="AX148" t="n">
        <v>0</v>
      </c>
      <c r="AY148" t="n">
        <v>0</v>
      </c>
      <c r="AZ148" t="n">
        <v>1.433843048635124</v>
      </c>
      <c r="BA148" t="n">
        <v>1.187423035310078</v>
      </c>
      <c r="BB148" t="n">
        <v>0.508454981785505</v>
      </c>
      <c r="BC148" t="n">
        <v>0.4210724960585335</v>
      </c>
      <c r="BD148" t="n">
        <v>1.187423035310078</v>
      </c>
    </row>
    <row r="149" spans="1:56">
      <c r="A149" t="n">
        <v>147</v>
      </c>
      <c r="B149" t="n">
        <v>50</v>
      </c>
      <c r="C149" t="n">
        <v>0.0129570736439506</v>
      </c>
      <c r="D149" t="n">
        <v>0</v>
      </c>
      <c r="E149" t="n">
        <v>0</v>
      </c>
      <c r="F149" t="n">
        <v>0</v>
      </c>
      <c r="G149" t="n">
        <v>375.7198845417738</v>
      </c>
      <c r="H149" t="n">
        <v>1635.1329375258</v>
      </c>
      <c r="I149" t="n">
        <v>5.441918620234095</v>
      </c>
      <c r="J149" t="n">
        <v>5.441918620234095</v>
      </c>
      <c r="K149" t="n">
        <v>3</v>
      </c>
      <c r="L149" t="n">
        <v>4</v>
      </c>
      <c r="M149" t="n">
        <v>138.3118036518697</v>
      </c>
      <c r="N149" t="n">
        <v>1420.93052270992</v>
      </c>
      <c r="O149" t="b">
        <v>0</v>
      </c>
      <c r="P149" t="n">
        <v>31.78120488324212</v>
      </c>
      <c r="Q149" t="n">
        <v>5.441918620234095</v>
      </c>
      <c r="R149" t="n">
        <v>0.8768587160746544</v>
      </c>
      <c r="S149" t="n">
        <v>26.60824849422547</v>
      </c>
      <c r="T149" t="n">
        <v>41.70815303271904</v>
      </c>
      <c r="U149" t="n">
        <v>6.206152166218279</v>
      </c>
      <c r="V149" t="n">
        <v>5.13599551460382</v>
      </c>
      <c r="W149" t="n">
        <v>0</v>
      </c>
      <c r="X149" t="n">
        <v>0</v>
      </c>
      <c r="Y149" t="n">
        <v>0</v>
      </c>
      <c r="Z149" t="n">
        <v>-6.71993151994134</v>
      </c>
      <c r="AA149" t="n">
        <v>-6.719931519941341</v>
      </c>
      <c r="AB149" t="n">
        <v>38.39420547711412</v>
      </c>
      <c r="AC149" t="n">
        <v>39.41425652949891</v>
      </c>
      <c r="AD149" t="n">
        <v>1420.93052270992</v>
      </c>
      <c r="AE149" t="b">
        <v>0</v>
      </c>
      <c r="AF149" t="b">
        <v>1</v>
      </c>
      <c r="AG149" t="n">
        <v>98.80361305467379</v>
      </c>
      <c r="AH149" t="n">
        <v>-0</v>
      </c>
      <c r="AI149" t="n">
        <v>0</v>
      </c>
      <c r="AJ149" t="n">
        <v>0</v>
      </c>
      <c r="AK149" t="n">
        <v>0.1135902547397598</v>
      </c>
      <c r="AL149" t="b">
        <v>0</v>
      </c>
      <c r="AM149" t="b">
        <v>0</v>
      </c>
      <c r="AN149" t="n">
        <v>1927.821733342918</v>
      </c>
      <c r="AO149" t="n">
        <v>1420.93052270992</v>
      </c>
      <c r="AP149" t="n">
        <v>0</v>
      </c>
      <c r="AQ149" t="n">
        <v>6.206152166218279</v>
      </c>
      <c r="AR149" t="n">
        <v>0</v>
      </c>
      <c r="AS149" t="n">
        <v>7.679374648951844</v>
      </c>
      <c r="AT149" t="n">
        <v>6.206152166218279</v>
      </c>
      <c r="AU149" t="n">
        <v>0</v>
      </c>
      <c r="AV149" t="n">
        <v>1</v>
      </c>
      <c r="AW149" t="n">
        <v>3</v>
      </c>
      <c r="AX149" t="n">
        <v>0</v>
      </c>
      <c r="AY149" t="n">
        <v>0</v>
      </c>
      <c r="AZ149" t="n">
        <v>1.694389233928494</v>
      </c>
      <c r="BA149" t="n">
        <v>1.468873767992619</v>
      </c>
      <c r="BB149" t="n">
        <v>0.6008472460739342</v>
      </c>
      <c r="BC149" t="n">
        <v>0.5208778383872625</v>
      </c>
      <c r="BD149" t="n">
        <v>1.468873767992619</v>
      </c>
    </row>
    <row r="150" spans="1:56">
      <c r="A150" t="n">
        <v>148</v>
      </c>
      <c r="B150" t="n">
        <v>50</v>
      </c>
      <c r="C150" t="n">
        <v>-0.0006049924142956797</v>
      </c>
      <c r="D150" t="n">
        <v>0</v>
      </c>
      <c r="E150" t="n">
        <v>0</v>
      </c>
      <c r="F150" t="n">
        <v>0</v>
      </c>
      <c r="G150" t="n">
        <v>375.7198845417738</v>
      </c>
      <c r="H150" t="n">
        <v>1635.1329375258</v>
      </c>
      <c r="I150" t="n">
        <v>5.112502628350292</v>
      </c>
      <c r="J150" t="n">
        <v>5.112502628350292</v>
      </c>
      <c r="K150" t="n">
        <v>3</v>
      </c>
      <c r="L150" t="n">
        <v>4</v>
      </c>
      <c r="M150" t="n">
        <v>129.939366802151</v>
      </c>
      <c r="N150" t="n">
        <v>1420.93052270992</v>
      </c>
      <c r="O150" t="b">
        <v>0</v>
      </c>
      <c r="P150" t="n">
        <v>29.8573912688766</v>
      </c>
      <c r="Q150" t="n">
        <v>5.112502628350292</v>
      </c>
      <c r="R150" t="n">
        <v>0.8724537227984628</v>
      </c>
      <c r="S150" t="n">
        <v>26.6293296327989</v>
      </c>
      <c r="T150" t="n">
        <v>39.38126685432691</v>
      </c>
      <c r="U150" t="n">
        <v>5.859912674739405</v>
      </c>
      <c r="V150" t="n">
        <v>5.022933978749684</v>
      </c>
      <c r="W150" t="n">
        <v>0</v>
      </c>
      <c r="X150" t="n">
        <v>0</v>
      </c>
      <c r="Y150" t="n">
        <v>0</v>
      </c>
      <c r="Z150" t="n">
        <v>-6.71993151994134</v>
      </c>
      <c r="AA150" t="n">
        <v>-6.719931519941341</v>
      </c>
      <c r="AB150" t="n">
        <v>38.54082195649607</v>
      </c>
      <c r="AC150" t="n">
        <v>39.52674411498111</v>
      </c>
      <c r="AD150" t="n">
        <v>1420.93052270992</v>
      </c>
      <c r="AE150" t="b">
        <v>0</v>
      </c>
      <c r="AF150" t="b">
        <v>1</v>
      </c>
      <c r="AG150" t="n">
        <v>98.80094641518176</v>
      </c>
      <c r="AH150" t="n">
        <v>-0</v>
      </c>
      <c r="AI150" t="n">
        <v>0</v>
      </c>
      <c r="AJ150" t="n">
        <v>0</v>
      </c>
      <c r="AK150" t="n">
        <v>0.1125034810832991</v>
      </c>
      <c r="AL150" t="b">
        <v>0</v>
      </c>
      <c r="AM150" t="b">
        <v>0</v>
      </c>
      <c r="AN150" t="n">
        <v>1927.821733342918</v>
      </c>
      <c r="AO150" t="n">
        <v>1420.93052270992</v>
      </c>
      <c r="AP150" t="n">
        <v>0</v>
      </c>
      <c r="AQ150" t="n">
        <v>5.859912674739405</v>
      </c>
      <c r="AR150" t="n">
        <v>0</v>
      </c>
      <c r="AS150" t="n">
        <v>7.336597062961976</v>
      </c>
      <c r="AT150" t="n">
        <v>5.859912674739405</v>
      </c>
      <c r="AU150" t="n">
        <v>0</v>
      </c>
      <c r="AV150" t="n">
        <v>1</v>
      </c>
      <c r="AW150" t="n">
        <v>3</v>
      </c>
      <c r="AX150" t="n">
        <v>0</v>
      </c>
      <c r="AY150" t="n">
        <v>0</v>
      </c>
      <c r="AZ150" t="n">
        <v>1.638639755871366</v>
      </c>
      <c r="BA150" t="n">
        <v>1.408520345658083</v>
      </c>
      <c r="BB150" t="n">
        <v>0.5810779276139597</v>
      </c>
      <c r="BC150" t="n">
        <v>0.4994758902757862</v>
      </c>
      <c r="BD150" t="n">
        <v>1.408520345658083</v>
      </c>
    </row>
    <row r="151" spans="1:56">
      <c r="A151" t="n">
        <v>149</v>
      </c>
      <c r="B151" t="n">
        <v>50</v>
      </c>
      <c r="C151" t="n">
        <v>-0.01053710398676344</v>
      </c>
      <c r="D151" t="n">
        <v>0</v>
      </c>
      <c r="E151" t="n">
        <v>0</v>
      </c>
      <c r="F151" t="n">
        <v>0</v>
      </c>
      <c r="G151" t="n">
        <v>375.7198845417738</v>
      </c>
      <c r="H151" t="n">
        <v>1635.1329375258</v>
      </c>
      <c r="I151" t="n">
        <v>4.871256466364842</v>
      </c>
      <c r="J151" t="n">
        <v>4.871256466364842</v>
      </c>
      <c r="K151" t="n">
        <v>3</v>
      </c>
      <c r="L151" t="n">
        <v>4</v>
      </c>
      <c r="M151" t="n">
        <v>123.8078543491288</v>
      </c>
      <c r="N151" t="n">
        <v>1420.93052270992</v>
      </c>
      <c r="O151" t="b">
        <v>0</v>
      </c>
      <c r="P151" t="n">
        <v>28.44849594419319</v>
      </c>
      <c r="Q151" t="n">
        <v>4.871256466364842</v>
      </c>
      <c r="R151" t="n">
        <v>0.8688860896879745</v>
      </c>
      <c r="S151" t="n">
        <v>26.64984312846435</v>
      </c>
      <c r="T151" t="n">
        <v>37.67703247464812</v>
      </c>
      <c r="U151" t="n">
        <v>5.606323457329323</v>
      </c>
      <c r="V151" t="n">
        <v>4.939983056704286</v>
      </c>
      <c r="W151" t="n">
        <v>0</v>
      </c>
      <c r="X151" t="n">
        <v>0</v>
      </c>
      <c r="Y151" t="n">
        <v>0</v>
      </c>
      <c r="Z151" t="n">
        <v>-6.71993151994134</v>
      </c>
      <c r="AA151" t="n">
        <v>-6.719931519941341</v>
      </c>
      <c r="AB151" t="n">
        <v>38.6644866650377</v>
      </c>
      <c r="AC151" t="n">
        <v>39.6392317004633</v>
      </c>
      <c r="AD151" t="n">
        <v>1420.93052270992</v>
      </c>
      <c r="AE151" t="b">
        <v>0</v>
      </c>
      <c r="AF151" t="b">
        <v>1</v>
      </c>
      <c r="AG151" t="n">
        <v>98.79827977568972</v>
      </c>
      <c r="AH151" t="n">
        <v>-0</v>
      </c>
      <c r="AI151" t="n">
        <v>0</v>
      </c>
      <c r="AJ151" t="n">
        <v>0</v>
      </c>
      <c r="AK151" t="n">
        <v>0.1135834736167949</v>
      </c>
      <c r="AL151" t="b">
        <v>0</v>
      </c>
      <c r="AM151" t="b">
        <v>0</v>
      </c>
      <c r="AN151" t="n">
        <v>1927.821733342918</v>
      </c>
      <c r="AO151" t="n">
        <v>1420.93052270992</v>
      </c>
      <c r="AP151" t="n">
        <v>0</v>
      </c>
      <c r="AQ151" t="n">
        <v>5.606323457329323</v>
      </c>
      <c r="AR151" t="n">
        <v>0</v>
      </c>
      <c r="AS151" t="n">
        <v>7.085218537278531</v>
      </c>
      <c r="AT151" t="n">
        <v>5.606323457329323</v>
      </c>
      <c r="AU151" t="n">
        <v>0</v>
      </c>
      <c r="AV151" t="n">
        <v>1</v>
      </c>
      <c r="AW151" t="n">
        <v>3</v>
      </c>
      <c r="AX151" t="n">
        <v>0</v>
      </c>
      <c r="AY151" t="n">
        <v>0</v>
      </c>
      <c r="AZ151" t="n">
        <v>1.597839181825607</v>
      </c>
      <c r="BA151" t="n">
        <v>1.364388087192084</v>
      </c>
      <c r="BB151" t="n">
        <v>0.5666096389452506</v>
      </c>
      <c r="BC151" t="n">
        <v>0.4838261347325767</v>
      </c>
      <c r="BD151" t="n">
        <v>1.364388087192084</v>
      </c>
    </row>
    <row r="152" spans="1:56">
      <c r="A152" t="n">
        <v>150</v>
      </c>
      <c r="B152" t="n">
        <v>50</v>
      </c>
      <c r="C152" t="n">
        <v>0.04275340836134234</v>
      </c>
      <c r="D152" t="n">
        <v>0</v>
      </c>
      <c r="E152" t="n">
        <v>0</v>
      </c>
      <c r="F152" t="n">
        <v>0</v>
      </c>
      <c r="G152" t="n">
        <v>375.7198845417738</v>
      </c>
      <c r="H152" t="n">
        <v>1635.1329375258</v>
      </c>
      <c r="I152" t="n">
        <v>6.165657106190163</v>
      </c>
      <c r="J152" t="n">
        <v>6.165657106190163</v>
      </c>
      <c r="K152" t="n">
        <v>3</v>
      </c>
      <c r="L152" t="n">
        <v>4</v>
      </c>
      <c r="M152" t="n">
        <v>156.7063410109292</v>
      </c>
      <c r="N152" t="n">
        <v>1420.93052270992</v>
      </c>
      <c r="O152" t="b">
        <v>0</v>
      </c>
      <c r="P152" t="n">
        <v>36.0078908572907</v>
      </c>
      <c r="Q152" t="n">
        <v>6.165657106190163</v>
      </c>
      <c r="R152" t="n">
        <v>0.8850692418795908</v>
      </c>
      <c r="S152" t="n">
        <v>26.66993535693173</v>
      </c>
      <c r="T152" t="n">
        <v>46.81668498954642</v>
      </c>
      <c r="U152" t="n">
        <v>6.966299148636519</v>
      </c>
      <c r="V152" t="n">
        <v>5.380677098532956</v>
      </c>
      <c r="W152" t="n">
        <v>0</v>
      </c>
      <c r="X152" t="n">
        <v>0</v>
      </c>
      <c r="Y152" t="n">
        <v>0</v>
      </c>
      <c r="Z152" t="n">
        <v>-6.71993151994134</v>
      </c>
      <c r="AA152" t="n">
        <v>-6.719931519941341</v>
      </c>
      <c r="AB152" t="n">
        <v>38.79149642839459</v>
      </c>
      <c r="AC152" t="n">
        <v>39.75171928594549</v>
      </c>
      <c r="AD152" t="n">
        <v>1420.93052270992</v>
      </c>
      <c r="AE152" t="b">
        <v>0</v>
      </c>
      <c r="AF152" t="b">
        <v>1</v>
      </c>
      <c r="AG152" t="n">
        <v>98.79561313619769</v>
      </c>
      <c r="AH152" t="n">
        <v>-0</v>
      </c>
      <c r="AI152" t="n">
        <v>0</v>
      </c>
      <c r="AJ152" t="n">
        <v>0</v>
      </c>
      <c r="AK152" t="n">
        <v>0.1138338576948349</v>
      </c>
      <c r="AL152" t="b">
        <v>0</v>
      </c>
      <c r="AM152" t="b">
        <v>0</v>
      </c>
      <c r="AN152" t="n">
        <v>1927.821733342918</v>
      </c>
      <c r="AO152" t="n">
        <v>1420.93052270992</v>
      </c>
      <c r="AP152" t="n">
        <v>0</v>
      </c>
      <c r="AQ152" t="n">
        <v>6.966299148636519</v>
      </c>
      <c r="AR152" t="n">
        <v>0</v>
      </c>
      <c r="AS152" t="n">
        <v>8.425208186067362</v>
      </c>
      <c r="AT152" t="n">
        <v>6.966299148636519</v>
      </c>
      <c r="AU152" t="n">
        <v>0</v>
      </c>
      <c r="AV152" t="n">
        <v>1</v>
      </c>
      <c r="AW152" t="n">
        <v>3</v>
      </c>
      <c r="AX152" t="n">
        <v>0</v>
      </c>
      <c r="AY152" t="n">
        <v>0</v>
      </c>
      <c r="AZ152" t="n">
        <v>1.815647113222508</v>
      </c>
      <c r="BA152" t="n">
        <v>1.600525820188013</v>
      </c>
      <c r="BB152" t="n">
        <v>0.643846494050535</v>
      </c>
      <c r="BC152" t="n">
        <v>0.5675630184626741</v>
      </c>
      <c r="BD152" t="n">
        <v>1.600525820188013</v>
      </c>
    </row>
    <row r="153" spans="1:56">
      <c r="A153" t="n">
        <v>151</v>
      </c>
      <c r="B153" t="n">
        <v>50</v>
      </c>
      <c r="C153" t="n">
        <v>-0.1604765294586077</v>
      </c>
      <c r="D153" t="n">
        <v>0</v>
      </c>
      <c r="E153" t="n">
        <v>0</v>
      </c>
      <c r="F153" t="n">
        <v>0</v>
      </c>
      <c r="G153" t="n">
        <v>375.7198845417738</v>
      </c>
      <c r="H153" t="n">
        <v>1635.1329375258</v>
      </c>
      <c r="I153" t="n">
        <v>1.229300708874462</v>
      </c>
      <c r="J153" t="n">
        <v>1.229300708874462</v>
      </c>
      <c r="K153" t="n">
        <v>3</v>
      </c>
      <c r="L153" t="n">
        <v>4</v>
      </c>
      <c r="M153" t="n">
        <v>31.24390681675331</v>
      </c>
      <c r="N153" t="n">
        <v>1420.93052270992</v>
      </c>
      <c r="O153" t="b">
        <v>0</v>
      </c>
      <c r="P153" t="n">
        <v>7.179206529584859</v>
      </c>
      <c r="Q153" t="n">
        <v>1.229300708874462</v>
      </c>
      <c r="R153" t="n">
        <v>0.6908504404752442</v>
      </c>
      <c r="S153" t="n">
        <v>26.69222761091818</v>
      </c>
      <c r="T153" t="n">
        <v>11.95838776723667</v>
      </c>
      <c r="U153" t="n">
        <v>1.779402077284356</v>
      </c>
      <c r="V153" t="n">
        <v>3.696930310867446</v>
      </c>
      <c r="W153" t="n">
        <v>0</v>
      </c>
      <c r="X153" t="n">
        <v>0</v>
      </c>
      <c r="Y153" t="n">
        <v>0</v>
      </c>
      <c r="Z153" t="n">
        <v>-6.71993151994134</v>
      </c>
      <c r="AA153" t="n">
        <v>-6.719931519941341</v>
      </c>
      <c r="AB153" t="n">
        <v>38.95013690899589</v>
      </c>
      <c r="AC153" t="n">
        <v>39.86277756644178</v>
      </c>
      <c r="AD153" t="n">
        <v>1420.93052270992</v>
      </c>
      <c r="AE153" t="b">
        <v>0</v>
      </c>
      <c r="AF153" t="b">
        <v>1</v>
      </c>
      <c r="AG153" t="n">
        <v>98.79294649670565</v>
      </c>
      <c r="AH153" t="n">
        <v>-0</v>
      </c>
      <c r="AI153" t="n">
        <v>0</v>
      </c>
      <c r="AJ153" t="n">
        <v>0</v>
      </c>
      <c r="AK153" t="n">
        <v>0.1138422528465922</v>
      </c>
      <c r="AL153" t="b">
        <v>0</v>
      </c>
      <c r="AM153" t="b">
        <v>0</v>
      </c>
      <c r="AN153" t="n">
        <v>1927.821733342918</v>
      </c>
      <c r="AO153" t="n">
        <v>1420.93052270992</v>
      </c>
      <c r="AP153" t="n">
        <v>0</v>
      </c>
      <c r="AQ153" t="n">
        <v>1.779402077284356</v>
      </c>
      <c r="AR153" t="n">
        <v>0</v>
      </c>
      <c r="AS153" t="n">
        <v>3.308949618137424</v>
      </c>
      <c r="AT153" t="n">
        <v>1.779733532397497</v>
      </c>
      <c r="AU153" t="n">
        <v>0</v>
      </c>
      <c r="AV153" t="n">
        <v>1</v>
      </c>
      <c r="AW153" t="n">
        <v>3</v>
      </c>
      <c r="AX153" t="n">
        <v>0</v>
      </c>
      <c r="AY153" t="n">
        <v>0</v>
      </c>
      <c r="AZ153" t="n">
        <v>0.9956209712838978</v>
      </c>
      <c r="BA153" t="n">
        <v>0.7181821074899102</v>
      </c>
      <c r="BB153" t="n">
        <v>0.3530570820155666</v>
      </c>
      <c r="BC153" t="n">
        <v>0.2546748072361469</v>
      </c>
      <c r="BD153" t="n">
        <v>0.7181821074899102</v>
      </c>
    </row>
    <row r="154" spans="1:56">
      <c r="A154" t="n">
        <v>152</v>
      </c>
      <c r="B154" t="n">
        <v>49</v>
      </c>
      <c r="C154" t="n">
        <v>-0.2341806238602429</v>
      </c>
      <c r="D154" t="n">
        <v>0</v>
      </c>
      <c r="E154" t="n">
        <v>0</v>
      </c>
      <c r="F154" t="n">
        <v>0</v>
      </c>
      <c r="G154" t="n">
        <v>368.2054868509383</v>
      </c>
      <c r="H154" t="n">
        <v>1602.430278775284</v>
      </c>
      <c r="I154" t="n">
        <v>-0.6204302579709595</v>
      </c>
      <c r="J154" t="n">
        <v>-0.6204302579709595</v>
      </c>
      <c r="K154" t="n">
        <v>3</v>
      </c>
      <c r="L154" t="n">
        <v>4</v>
      </c>
      <c r="M154" t="n">
        <v>-16.09066881284684</v>
      </c>
      <c r="N154" t="n">
        <v>1392.511912255721</v>
      </c>
      <c r="O154" t="b">
        <v>0</v>
      </c>
      <c r="P154" t="n">
        <v>-3.697304414716645</v>
      </c>
      <c r="Q154" t="n">
        <v>-0.6204302579709595</v>
      </c>
      <c r="R154" t="n">
        <v>0.05634057955518628</v>
      </c>
      <c r="S154" t="n">
        <v>26.70418303832503</v>
      </c>
      <c r="T154" t="n">
        <v>-0.2397103262567142</v>
      </c>
      <c r="U154" t="n">
        <v>-0.0349554003076576</v>
      </c>
      <c r="V154" t="n">
        <v>3.457594088459931</v>
      </c>
      <c r="W154" t="n">
        <v>0</v>
      </c>
      <c r="X154" t="n">
        <v>0</v>
      </c>
      <c r="Y154" t="n">
        <v>0</v>
      </c>
      <c r="Z154" t="n">
        <v>-6.71993151994134</v>
      </c>
      <c r="AA154" t="n">
        <v>-6.719931519941341</v>
      </c>
      <c r="AB154" t="n">
        <v>39.12423450506896</v>
      </c>
      <c r="AC154" t="n">
        <v>39.9775346973007</v>
      </c>
      <c r="AD154" t="n">
        <v>1392.511912255721</v>
      </c>
      <c r="AE154" t="b">
        <v>0</v>
      </c>
      <c r="AF154" t="b">
        <v>1</v>
      </c>
      <c r="AG154" t="n">
        <v>98.79027985721362</v>
      </c>
      <c r="AH154" t="n">
        <v>-0</v>
      </c>
      <c r="AI154" t="n">
        <v>0</v>
      </c>
      <c r="AJ154" t="n">
        <v>0</v>
      </c>
      <c r="AK154" t="n">
        <v>0.1148189039665153</v>
      </c>
      <c r="AL154" t="b">
        <v>0</v>
      </c>
      <c r="AM154" t="b">
        <v>0</v>
      </c>
      <c r="AN154" t="n">
        <v>1889.265298676059</v>
      </c>
      <c r="AO154" t="n">
        <v>1392.511912255721</v>
      </c>
      <c r="AP154" t="n">
        <v>0</v>
      </c>
      <c r="AQ154" t="n">
        <v>-0.0349554003076576</v>
      </c>
      <c r="AR154" t="n">
        <v>0</v>
      </c>
      <c r="AS154" t="n">
        <v>0.9593388769512535</v>
      </c>
      <c r="AT154" t="n">
        <v>-0.03462394519451612</v>
      </c>
      <c r="AU154" t="n">
        <v>0</v>
      </c>
      <c r="AV154" t="n">
        <v>1</v>
      </c>
      <c r="AW154" t="n">
        <v>3</v>
      </c>
      <c r="AX154" t="n">
        <v>0</v>
      </c>
      <c r="AY154" t="n">
        <v>0</v>
      </c>
      <c r="AZ154" t="n">
        <v>0.6175189752381395</v>
      </c>
      <c r="BA154" t="n">
        <v>0.4115035899071723</v>
      </c>
      <c r="BB154" t="n">
        <v>0.2189783600135246</v>
      </c>
      <c r="BC154" t="n">
        <v>0.145923431318656</v>
      </c>
      <c r="BD154" t="n">
        <v>0.4115035899071723</v>
      </c>
    </row>
    <row r="155" spans="1:56">
      <c r="A155" t="n">
        <v>153</v>
      </c>
      <c r="B155" t="n">
        <v>49</v>
      </c>
      <c r="C155" t="n">
        <v>0.2638656915662505</v>
      </c>
      <c r="D155" t="n">
        <v>0</v>
      </c>
      <c r="E155" t="n">
        <v>0</v>
      </c>
      <c r="F155" t="n">
        <v>0</v>
      </c>
      <c r="G155" t="n">
        <v>368.2054868509383</v>
      </c>
      <c r="H155" t="n">
        <v>1602.430278775284</v>
      </c>
      <c r="I155" t="n">
        <v>11.23492657997355</v>
      </c>
      <c r="J155" t="n">
        <v>11.23492657997355</v>
      </c>
      <c r="K155" t="n">
        <v>3</v>
      </c>
      <c r="L155" t="n">
        <v>4</v>
      </c>
      <c r="M155" t="n">
        <v>291.3743815883752</v>
      </c>
      <c r="N155" t="n">
        <v>1392.511912255721</v>
      </c>
      <c r="O155" t="b">
        <v>0</v>
      </c>
      <c r="P155" t="n">
        <v>66.9518340046818</v>
      </c>
      <c r="Q155" t="n">
        <v>11.23492657997355</v>
      </c>
      <c r="R155" t="n">
        <v>0.9150313392914169</v>
      </c>
      <c r="S155" t="n">
        <v>26.72260121320832</v>
      </c>
      <c r="T155" t="n">
        <v>84.19896111137055</v>
      </c>
      <c r="U155" t="n">
        <v>12.27818774892854</v>
      </c>
      <c r="V155" t="n">
        <v>7.15427295868723</v>
      </c>
      <c r="W155" t="n">
        <v>0</v>
      </c>
      <c r="X155" t="n">
        <v>0</v>
      </c>
      <c r="Y155" t="n">
        <v>0</v>
      </c>
      <c r="Z155" t="n">
        <v>-6.71993151994134</v>
      </c>
      <c r="AA155" t="n">
        <v>-6.719931519941341</v>
      </c>
      <c r="AB155" t="n">
        <v>39.28462554719645</v>
      </c>
      <c r="AC155" t="n">
        <v>40.10124779210656</v>
      </c>
      <c r="AD155" t="n">
        <v>1392.511912255721</v>
      </c>
      <c r="AE155" t="b">
        <v>0</v>
      </c>
      <c r="AF155" t="b">
        <v>1</v>
      </c>
      <c r="AG155" t="n">
        <v>98.78761321772159</v>
      </c>
      <c r="AH155" t="n">
        <v>-0</v>
      </c>
      <c r="AI155" t="n">
        <v>0</v>
      </c>
      <c r="AJ155" t="n">
        <v>0</v>
      </c>
      <c r="AK155" t="n">
        <v>0.1158811147752563</v>
      </c>
      <c r="AL155" t="b">
        <v>0</v>
      </c>
      <c r="AM155" t="b">
        <v>0</v>
      </c>
      <c r="AN155" t="n">
        <v>1889.265298676059</v>
      </c>
      <c r="AO155" t="n">
        <v>1392.511912255721</v>
      </c>
      <c r="AP155" t="n">
        <v>0</v>
      </c>
      <c r="AQ155" t="n">
        <v>12.27818774892854</v>
      </c>
      <c r="AR155" t="n">
        <v>0</v>
      </c>
      <c r="AS155" t="n">
        <v>13.62280631545914</v>
      </c>
      <c r="AT155" t="n">
        <v>12.27851920404168</v>
      </c>
      <c r="AU155" t="n">
        <v>0</v>
      </c>
      <c r="AV155" t="n">
        <v>1</v>
      </c>
      <c r="AW155" t="n">
        <v>3</v>
      </c>
      <c r="AX155" t="n">
        <v>0</v>
      </c>
      <c r="AY155" t="n">
        <v>0</v>
      </c>
      <c r="AZ155" t="n">
        <v>2.676958128100066</v>
      </c>
      <c r="BA155" t="n">
        <v>2.561991819614932</v>
      </c>
      <c r="BB155" t="n">
        <v>0.949275931950378</v>
      </c>
      <c r="BC155" t="n">
        <v>0.9085088113395873</v>
      </c>
      <c r="BD155" t="n">
        <v>2.561991819614932</v>
      </c>
    </row>
    <row r="156" spans="1:56">
      <c r="A156" t="n">
        <v>154</v>
      </c>
      <c r="B156" t="n">
        <v>50</v>
      </c>
      <c r="C156" t="n">
        <v>0.01205119092857476</v>
      </c>
      <c r="D156" t="n">
        <v>0</v>
      </c>
      <c r="E156" t="n">
        <v>0</v>
      </c>
      <c r="F156" t="n">
        <v>0</v>
      </c>
      <c r="G156" t="n">
        <v>375.7198845417738</v>
      </c>
      <c r="H156" t="n">
        <v>1635.1329375258</v>
      </c>
      <c r="I156" t="n">
        <v>5.419915169437268</v>
      </c>
      <c r="J156" t="n">
        <v>5.419915169437268</v>
      </c>
      <c r="K156" t="n">
        <v>3</v>
      </c>
      <c r="L156" t="n">
        <v>4</v>
      </c>
      <c r="M156" t="n">
        <v>137.7525639464176</v>
      </c>
      <c r="N156" t="n">
        <v>1420.93052270992</v>
      </c>
      <c r="O156" t="b">
        <v>0</v>
      </c>
      <c r="P156" t="n">
        <v>31.65270311268786</v>
      </c>
      <c r="Q156" t="n">
        <v>5.419915169437268</v>
      </c>
      <c r="R156" t="n">
        <v>0.8766821176325788</v>
      </c>
      <c r="S156" t="n">
        <v>26.75263204450034</v>
      </c>
      <c r="T156" t="n">
        <v>41.54788107551373</v>
      </c>
      <c r="U156" t="n">
        <v>6.182303779702254</v>
      </c>
      <c r="V156" t="n">
        <v>5.12359671108581</v>
      </c>
      <c r="W156" t="n">
        <v>0</v>
      </c>
      <c r="X156" t="n">
        <v>0</v>
      </c>
      <c r="Y156" t="n">
        <v>0</v>
      </c>
      <c r="Z156" t="n">
        <v>-6.71993151994134</v>
      </c>
      <c r="AA156" t="n">
        <v>-6.719931519941341</v>
      </c>
      <c r="AB156" t="n">
        <v>39.42533391472028</v>
      </c>
      <c r="AC156" t="n">
        <v>40.21373537758875</v>
      </c>
      <c r="AD156" t="n">
        <v>1420.93052270992</v>
      </c>
      <c r="AE156" t="b">
        <v>0</v>
      </c>
      <c r="AF156" t="b">
        <v>1</v>
      </c>
      <c r="AG156" t="n">
        <v>98.78494657822955</v>
      </c>
      <c r="AH156" t="n">
        <v>-0</v>
      </c>
      <c r="AI156" t="n">
        <v>0</v>
      </c>
      <c r="AJ156" t="n">
        <v>0</v>
      </c>
      <c r="AK156" t="n">
        <v>0.1167751654733119</v>
      </c>
      <c r="AL156" t="b">
        <v>0</v>
      </c>
      <c r="AM156" t="b">
        <v>0</v>
      </c>
      <c r="AN156" t="n">
        <v>1927.821733342918</v>
      </c>
      <c r="AO156" t="n">
        <v>1420.93052270992</v>
      </c>
      <c r="AP156" t="n">
        <v>0</v>
      </c>
      <c r="AQ156" t="n">
        <v>6.182303779702254</v>
      </c>
      <c r="AR156" t="n">
        <v>0</v>
      </c>
      <c r="AS156" t="n">
        <v>7.648494452959263</v>
      </c>
      <c r="AT156" t="n">
        <v>6.182303779702254</v>
      </c>
      <c r="AU156" t="n">
        <v>0</v>
      </c>
      <c r="AV156" t="n">
        <v>1</v>
      </c>
      <c r="AW156" t="n">
        <v>3</v>
      </c>
      <c r="AX156" t="n">
        <v>0</v>
      </c>
      <c r="AY156" t="n">
        <v>0</v>
      </c>
      <c r="AZ156" t="n">
        <v>1.688552861000851</v>
      </c>
      <c r="BA156" t="n">
        <v>1.462372709407909</v>
      </c>
      <c r="BB156" t="n">
        <v>0.5987776102839898</v>
      </c>
      <c r="BC156" t="n">
        <v>0.5185724957386152</v>
      </c>
      <c r="BD156" t="n">
        <v>1.462372709407909</v>
      </c>
    </row>
    <row r="157" spans="1:56">
      <c r="A157" t="n">
        <v>155</v>
      </c>
      <c r="B157" t="n">
        <v>49</v>
      </c>
      <c r="C157" t="n">
        <v>-0.3120704552805584</v>
      </c>
      <c r="D157" t="n">
        <v>0</v>
      </c>
      <c r="E157" t="n">
        <v>0</v>
      </c>
      <c r="F157" t="n">
        <v>0</v>
      </c>
      <c r="G157" t="n">
        <v>368.2054868509383</v>
      </c>
      <c r="H157" t="n">
        <v>1602.430278775284</v>
      </c>
      <c r="I157" t="n">
        <v>-2.474498277216191</v>
      </c>
      <c r="J157" t="n">
        <v>-2.474498277216191</v>
      </c>
      <c r="K157" t="n">
        <v>3</v>
      </c>
      <c r="L157" t="n">
        <v>4</v>
      </c>
      <c r="M157" t="n">
        <v>-64.17535532012927</v>
      </c>
      <c r="N157" t="n">
        <v>1392.511912255721</v>
      </c>
      <c r="O157" t="b">
        <v>0</v>
      </c>
      <c r="P157" t="n">
        <v>-14.74617539525029</v>
      </c>
      <c r="Q157" t="n">
        <v>-2.474498277216191</v>
      </c>
      <c r="R157" t="n">
        <v>0.727319378171035</v>
      </c>
      <c r="S157" t="n">
        <v>26.7736580556405</v>
      </c>
      <c r="T157" t="n">
        <v>-12.34197827258281</v>
      </c>
      <c r="U157" t="n">
        <v>-1.799750548270177</v>
      </c>
      <c r="V157" t="n">
        <v>2.404197122667485</v>
      </c>
      <c r="W157" t="n">
        <v>-0.6684325673163456</v>
      </c>
      <c r="X157" t="n">
        <v>-41.17181753885527</v>
      </c>
      <c r="Y157" t="n">
        <v>2</v>
      </c>
      <c r="Z157" t="n">
        <v>-6.051498952624994</v>
      </c>
      <c r="AA157" t="n">
        <v>34.45188601891392</v>
      </c>
      <c r="AB157" t="n">
        <v>39.57016989038028</v>
      </c>
      <c r="AC157" t="n">
        <v>40.32849250844767</v>
      </c>
      <c r="AD157" t="n">
        <v>1392.511912255721</v>
      </c>
      <c r="AE157" t="b">
        <v>0</v>
      </c>
      <c r="AF157" t="b">
        <v>1</v>
      </c>
      <c r="AG157" t="n">
        <v>98.79044895015394</v>
      </c>
      <c r="AH157" t="n">
        <v>0.8602255552498296</v>
      </c>
      <c r="AI157" t="n">
        <v>0</v>
      </c>
      <c r="AJ157" t="n">
        <v>0</v>
      </c>
      <c r="AK157" t="n">
        <v>0.117466630080613</v>
      </c>
      <c r="AL157" t="b">
        <v>0</v>
      </c>
      <c r="AM157" t="b">
        <v>0</v>
      </c>
      <c r="AN157" t="n">
        <v>1889.265298676059</v>
      </c>
      <c r="AO157" t="n">
        <v>1392.511912255721</v>
      </c>
      <c r="AP157" t="n">
        <v>0</v>
      </c>
      <c r="AQ157" t="n">
        <v>-1.799750548270177</v>
      </c>
      <c r="AR157" t="n">
        <v>0</v>
      </c>
      <c r="AS157" t="n">
        <v>-0.8164561718094628</v>
      </c>
      <c r="AT157" t="n">
        <v>-0.9381991725677815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0.3443057024191454</v>
      </c>
      <c r="BA157" t="n">
        <v>0</v>
      </c>
      <c r="BB157" t="n">
        <v>0.122094220716009</v>
      </c>
      <c r="BC157" t="n">
        <v>0</v>
      </c>
      <c r="BD157" t="n">
        <v>0</v>
      </c>
    </row>
    <row r="158" spans="1:56">
      <c r="A158" t="n">
        <v>156</v>
      </c>
      <c r="B158" t="n">
        <v>48</v>
      </c>
      <c r="C158" t="n">
        <v>-0.4304360364730151</v>
      </c>
      <c r="D158" t="n">
        <v>0</v>
      </c>
      <c r="E158" t="n">
        <v>0</v>
      </c>
      <c r="F158" t="n">
        <v>0</v>
      </c>
      <c r="G158" t="n">
        <v>360.6910891601028</v>
      </c>
      <c r="H158" t="n">
        <v>1569.727620024767</v>
      </c>
      <c r="I158" t="n">
        <v>-5.252146355435335</v>
      </c>
      <c r="J158" t="n">
        <v>-5.252146355435335</v>
      </c>
      <c r="K158" t="n">
        <v>3</v>
      </c>
      <c r="L158" t="n">
        <v>4</v>
      </c>
      <c r="M158" t="n">
        <v>-139.0505747601505</v>
      </c>
      <c r="N158" t="n">
        <v>1364.093301801523</v>
      </c>
      <c r="O158" t="b">
        <v>0</v>
      </c>
      <c r="P158" t="n">
        <v>-31.95095927393163</v>
      </c>
      <c r="Q158" t="n">
        <v>-5.252146355435335</v>
      </c>
      <c r="R158" t="n">
        <v>0.8492136802762187</v>
      </c>
      <c r="S158" t="n">
        <v>26.79488462329096</v>
      </c>
      <c r="T158" t="n">
        <v>-31.22346572309674</v>
      </c>
      <c r="U158" t="n">
        <v>-4.46019453584857</v>
      </c>
      <c r="V158" t="n">
        <v>0.7274935508348968</v>
      </c>
      <c r="W158" t="n">
        <v>-0.3607274317642138</v>
      </c>
      <c r="X158" t="n">
        <v>-25.37644913987131</v>
      </c>
      <c r="Y158" t="n">
        <v>2</v>
      </c>
      <c r="Z158" t="n">
        <v>-6.359204088177126</v>
      </c>
      <c r="AA158" t="n">
        <v>18.65651761992997</v>
      </c>
      <c r="AB158" t="n">
        <v>39.74069327944449</v>
      </c>
      <c r="AC158" t="n">
        <v>40.4434637613527</v>
      </c>
      <c r="AD158" t="n">
        <v>1364.093301801523</v>
      </c>
      <c r="AE158" t="b">
        <v>0</v>
      </c>
      <c r="AF158" t="b">
        <v>1</v>
      </c>
      <c r="AG158" t="n">
        <v>98.80098633182831</v>
      </c>
      <c r="AH158" t="n">
        <v>0.5302041871484938</v>
      </c>
      <c r="AI158" t="n">
        <v>0</v>
      </c>
      <c r="AJ158" t="n">
        <v>0</v>
      </c>
      <c r="AK158" t="n">
        <v>0.1155639866315363</v>
      </c>
      <c r="AL158" t="b">
        <v>0</v>
      </c>
      <c r="AM158" t="b">
        <v>0</v>
      </c>
      <c r="AN158" t="n">
        <v>1850.708864009201</v>
      </c>
      <c r="AO158" t="n">
        <v>1364.093301801523</v>
      </c>
      <c r="AP158" t="n">
        <v>0</v>
      </c>
      <c r="AQ158" t="n">
        <v>-4.46019453584857</v>
      </c>
      <c r="AR158" t="n">
        <v>2.029135451973662</v>
      </c>
      <c r="AS158" t="n">
        <v>-2.732203156395359</v>
      </c>
      <c r="AT158" t="n">
        <v>-1.897871800708141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</row>
    <row r="159" spans="1:56">
      <c r="A159" t="n">
        <v>157</v>
      </c>
      <c r="B159" t="n">
        <v>46</v>
      </c>
      <c r="C159" t="n">
        <v>-0.4661853988273821</v>
      </c>
      <c r="D159" t="n">
        <v>0</v>
      </c>
      <c r="E159" t="n">
        <v>0</v>
      </c>
      <c r="F159" t="n">
        <v>0</v>
      </c>
      <c r="G159" t="n">
        <v>345.6622937784319</v>
      </c>
      <c r="H159" t="n">
        <v>1504.322302523736</v>
      </c>
      <c r="I159" t="n">
        <v>-5.959371254259045</v>
      </c>
      <c r="J159" t="n">
        <v>-5.959371254259045</v>
      </c>
      <c r="K159" t="n">
        <v>3</v>
      </c>
      <c r="L159" t="n">
        <v>4</v>
      </c>
      <c r="M159" t="n">
        <v>-164.6341084763564</v>
      </c>
      <c r="N159" t="n">
        <v>1307.256080893126</v>
      </c>
      <c r="O159" t="b">
        <v>0</v>
      </c>
      <c r="P159" t="n">
        <v>-37.82952860210394</v>
      </c>
      <c r="Q159" t="n">
        <v>-5.959371254259045</v>
      </c>
      <c r="R159" t="n">
        <v>0.8669401866839767</v>
      </c>
      <c r="S159" t="n">
        <v>26.81979825864416</v>
      </c>
      <c r="T159" t="n">
        <v>-37.7398602859319</v>
      </c>
      <c r="U159" t="n">
        <v>-5.166418427686461</v>
      </c>
      <c r="V159" t="n">
        <v>0.08966831617203752</v>
      </c>
      <c r="W159" t="n">
        <v>-1.869856083403539</v>
      </c>
      <c r="X159" t="n">
        <v>-24.11742944854352</v>
      </c>
      <c r="Y159" t="n">
        <v>2</v>
      </c>
      <c r="Z159" t="n">
        <v>-4.8500754365378</v>
      </c>
      <c r="AA159" t="n">
        <v>17.39749792860218</v>
      </c>
      <c r="AB159" t="n">
        <v>39.89557071442171</v>
      </c>
      <c r="AC159" t="n">
        <v>40.56062935006882</v>
      </c>
      <c r="AD159" t="n">
        <v>1307.256080893126</v>
      </c>
      <c r="AE159" t="b">
        <v>0</v>
      </c>
      <c r="AF159" t="b">
        <v>1</v>
      </c>
      <c r="AG159" t="n">
        <v>98.80813990634191</v>
      </c>
      <c r="AH159" t="n">
        <v>0.503898792395862</v>
      </c>
      <c r="AI159" t="n">
        <v>0</v>
      </c>
      <c r="AJ159" t="n">
        <v>0</v>
      </c>
      <c r="AK159" t="n">
        <v>0.1133448344687145</v>
      </c>
      <c r="AL159" t="b">
        <v>0</v>
      </c>
      <c r="AM159" t="b">
        <v>0</v>
      </c>
      <c r="AN159" t="n">
        <v>1773.595994675484</v>
      </c>
      <c r="AO159" t="n">
        <v>1307.256080893126</v>
      </c>
      <c r="AP159" t="n">
        <v>0</v>
      </c>
      <c r="AQ159" t="n">
        <v>-5.166418427686461</v>
      </c>
      <c r="AR159" t="n">
        <v>2.851526597618212</v>
      </c>
      <c r="AS159" t="n">
        <v>-2.591430101274029</v>
      </c>
      <c r="AT159" t="n">
        <v>-1.808009941654114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</row>
    <row r="160" spans="1:56">
      <c r="A160" t="n">
        <v>158</v>
      </c>
      <c r="B160" t="n">
        <v>45</v>
      </c>
      <c r="C160" t="n">
        <v>-0.2048223682174619</v>
      </c>
      <c r="D160" t="n">
        <v>0</v>
      </c>
      <c r="E160" t="n">
        <v>0</v>
      </c>
      <c r="F160" t="n">
        <v>0</v>
      </c>
      <c r="G160" t="n">
        <v>338.1478960875964</v>
      </c>
      <c r="H160" t="n">
        <v>1471.61964377322</v>
      </c>
      <c r="I160" t="n">
        <v>-0.17685756150334</v>
      </c>
      <c r="J160" t="n">
        <v>-0.17685756150334</v>
      </c>
      <c r="K160" t="n">
        <v>3</v>
      </c>
      <c r="L160" t="n">
        <v>4</v>
      </c>
      <c r="M160" t="n">
        <v>-4.994457536854321</v>
      </c>
      <c r="N160" t="n">
        <v>1278.837470438928</v>
      </c>
      <c r="O160" t="b">
        <v>0</v>
      </c>
      <c r="P160" t="n">
        <v>-1.147623514902188</v>
      </c>
      <c r="Q160" t="n">
        <v>-0.17685756150334</v>
      </c>
      <c r="R160" t="n">
        <v>0</v>
      </c>
      <c r="S160" t="n">
        <v>26.84474338419969</v>
      </c>
      <c r="T160" t="n">
        <v>2.393771824394193</v>
      </c>
      <c r="U160" t="n">
        <v>0.3205728377271426</v>
      </c>
      <c r="V160" t="n">
        <v>3.541395339296381</v>
      </c>
      <c r="W160" t="n">
        <v>0</v>
      </c>
      <c r="X160" t="n">
        <v>0</v>
      </c>
      <c r="Y160" t="n">
        <v>0</v>
      </c>
      <c r="Z160" t="n">
        <v>-6.71993151994134</v>
      </c>
      <c r="AA160" t="n">
        <v>-6.719931519941341</v>
      </c>
      <c r="AB160" t="n">
        <v>39.98595239488922</v>
      </c>
      <c r="AC160" t="n">
        <v>40.67777181510235</v>
      </c>
      <c r="AD160" t="n">
        <v>1278.837470438928</v>
      </c>
      <c r="AE160" t="b">
        <v>0</v>
      </c>
      <c r="AF160" t="b">
        <v>1</v>
      </c>
      <c r="AG160" t="n">
        <v>98.81025847110553</v>
      </c>
      <c r="AH160" t="n">
        <v>-0</v>
      </c>
      <c r="AI160" t="n">
        <v>0</v>
      </c>
      <c r="AJ160" t="n">
        <v>0</v>
      </c>
      <c r="AK160" t="n">
        <v>0.1129113617055098</v>
      </c>
      <c r="AL160" t="b">
        <v>0</v>
      </c>
      <c r="AM160" t="b">
        <v>0</v>
      </c>
      <c r="AN160" t="n">
        <v>1735.039560008626</v>
      </c>
      <c r="AO160" t="n">
        <v>1278.837470438928</v>
      </c>
      <c r="AP160" t="n">
        <v>0</v>
      </c>
      <c r="AQ160" t="n">
        <v>0.3205728377271426</v>
      </c>
      <c r="AR160" t="n">
        <v>0</v>
      </c>
      <c r="AS160" t="n">
        <v>1.223027717040733</v>
      </c>
      <c r="AT160" t="n">
        <v>0.3218986581797085</v>
      </c>
      <c r="AU160" t="n">
        <v>0</v>
      </c>
      <c r="AV160" t="n">
        <v>1</v>
      </c>
      <c r="AW160" t="n">
        <v>3</v>
      </c>
      <c r="AX160" t="n">
        <v>0</v>
      </c>
      <c r="AY160" t="n">
        <v>0</v>
      </c>
      <c r="AZ160" t="n">
        <v>0.6125777653764849</v>
      </c>
      <c r="BA160" t="n">
        <v>0.4305167063321698</v>
      </c>
      <c r="BB160" t="n">
        <v>0.2172261579349237</v>
      </c>
      <c r="BC160" t="n">
        <v>0.1526656791552365</v>
      </c>
      <c r="BD160" t="n">
        <v>0.4305167063321698</v>
      </c>
    </row>
    <row r="161" spans="1:56">
      <c r="A161" t="n">
        <v>159</v>
      </c>
      <c r="B161" t="n">
        <v>44</v>
      </c>
      <c r="C161" t="n">
        <v>-0.3811917949694319</v>
      </c>
      <c r="D161" t="n">
        <v>0</v>
      </c>
      <c r="E161" t="n">
        <v>0</v>
      </c>
      <c r="F161" t="n">
        <v>0</v>
      </c>
      <c r="G161" t="n">
        <v>330.633498396761</v>
      </c>
      <c r="H161" t="n">
        <v>1438.916985022704</v>
      </c>
      <c r="I161" t="n">
        <v>-4.000952461504975</v>
      </c>
      <c r="J161" t="n">
        <v>-4.000952461504975</v>
      </c>
      <c r="K161" t="n">
        <v>3</v>
      </c>
      <c r="L161" t="n">
        <v>4</v>
      </c>
      <c r="M161" t="n">
        <v>-115.5547815472846</v>
      </c>
      <c r="N161" t="n">
        <v>1250.41885998473</v>
      </c>
      <c r="O161" t="b">
        <v>0</v>
      </c>
      <c r="P161" t="n">
        <v>-26.55210973053414</v>
      </c>
      <c r="Q161" t="n">
        <v>-4.000952461504975</v>
      </c>
      <c r="R161" t="n">
        <v>0.8335000714447047</v>
      </c>
      <c r="S161" t="n">
        <v>26.84474338419969</v>
      </c>
      <c r="T161" t="n">
        <v>-25.46741698205736</v>
      </c>
      <c r="U161" t="n">
        <v>-3.334794162511264</v>
      </c>
      <c r="V161" t="n">
        <v>1.08469274847678</v>
      </c>
      <c r="W161" t="n">
        <v>0</v>
      </c>
      <c r="X161" t="n">
        <v>-35.36421215953078</v>
      </c>
      <c r="Y161" t="n">
        <v>2</v>
      </c>
      <c r="Z161" t="n">
        <v>-6.71993151994134</v>
      </c>
      <c r="AA161" t="n">
        <v>28.64428063958944</v>
      </c>
      <c r="AB161" t="n">
        <v>40.08883644673148</v>
      </c>
      <c r="AC161" t="n">
        <v>40.79264819318237</v>
      </c>
      <c r="AD161" t="n">
        <v>1250.41885998473</v>
      </c>
      <c r="AE161" t="b">
        <v>0</v>
      </c>
      <c r="AF161" t="b">
        <v>1</v>
      </c>
      <c r="AG161" t="n">
        <v>98.8146085403753</v>
      </c>
      <c r="AH161" t="n">
        <v>0.7388840439748769</v>
      </c>
      <c r="AI161" t="n">
        <v>0</v>
      </c>
      <c r="AJ161" t="n">
        <v>0</v>
      </c>
      <c r="AK161" t="n">
        <v>0.1126969921131398</v>
      </c>
      <c r="AL161" t="b">
        <v>0</v>
      </c>
      <c r="AM161" t="b">
        <v>0</v>
      </c>
      <c r="AN161" t="n">
        <v>1696.483125341768</v>
      </c>
      <c r="AO161" t="n">
        <v>1250.41885998473</v>
      </c>
      <c r="AP161" t="n">
        <v>0</v>
      </c>
      <c r="AQ161" t="n">
        <v>-3.334794162511264</v>
      </c>
      <c r="AR161" t="n">
        <v>0.8734022760000029</v>
      </c>
      <c r="AS161" t="n">
        <v>-2.454095078953319</v>
      </c>
      <c r="AT161" t="n">
        <v>-1.719524746518112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</row>
    <row r="162" spans="1:56">
      <c r="A162" t="n">
        <v>160</v>
      </c>
      <c r="B162" t="n">
        <v>42</v>
      </c>
      <c r="C162" t="n">
        <v>-0.7704104519048016</v>
      </c>
      <c r="D162" t="n">
        <v>0</v>
      </c>
      <c r="E162" t="n">
        <v>0</v>
      </c>
      <c r="F162" t="n">
        <v>0</v>
      </c>
      <c r="G162" t="n">
        <v>315.60470301509</v>
      </c>
      <c r="H162" t="n">
        <v>1373.511667521672</v>
      </c>
      <c r="I162" t="n">
        <v>-11.86839137392361</v>
      </c>
      <c r="J162" t="n">
        <v>-11.86839137392361</v>
      </c>
      <c r="K162" t="n">
        <v>3</v>
      </c>
      <c r="L162" t="n">
        <v>4</v>
      </c>
      <c r="M162" t="n">
        <v>-359.1036132852888</v>
      </c>
      <c r="N162" t="n">
        <v>1193.581639076333</v>
      </c>
      <c r="O162" t="b">
        <v>0</v>
      </c>
      <c r="P162" t="n">
        <v>-82.51461702327407</v>
      </c>
      <c r="Q162" t="n">
        <v>-11.86839137392361</v>
      </c>
      <c r="R162" t="n">
        <v>0.9144986030695071</v>
      </c>
      <c r="S162" t="n">
        <v>26.86569974106152</v>
      </c>
      <c r="T162" t="n">
        <v>-86.83486996616745</v>
      </c>
      <c r="U162" t="n">
        <v>-10.85362733213533</v>
      </c>
      <c r="V162" t="n">
        <v>-4.320252942893376</v>
      </c>
      <c r="W162" t="n">
        <v>0</v>
      </c>
      <c r="X162" t="n">
        <v>-20.83851398664458</v>
      </c>
      <c r="Y162" t="n">
        <v>2</v>
      </c>
      <c r="Z162" t="n">
        <v>-6.71993151994134</v>
      </c>
      <c r="AA162" t="n">
        <v>14.11858246670324</v>
      </c>
      <c r="AB162" t="n">
        <v>40.22629525616671</v>
      </c>
      <c r="AC162" t="n">
        <v>40.89802461170297</v>
      </c>
      <c r="AD162" t="n">
        <v>1193.581639076333</v>
      </c>
      <c r="AE162" t="b">
        <v>0</v>
      </c>
      <c r="AF162" t="b">
        <v>1</v>
      </c>
      <c r="AG162" t="n">
        <v>98.82309323543608</v>
      </c>
      <c r="AH162" t="n">
        <v>0.4353905981397458</v>
      </c>
      <c r="AI162" t="n">
        <v>0</v>
      </c>
      <c r="AJ162" t="n">
        <v>0</v>
      </c>
      <c r="AK162" t="n">
        <v>0.1129142027469881</v>
      </c>
      <c r="AL162" t="b">
        <v>0</v>
      </c>
      <c r="AM162" t="b">
        <v>0</v>
      </c>
      <c r="AN162" t="n">
        <v>1619.370256008051</v>
      </c>
      <c r="AO162" t="n">
        <v>1193.581639076333</v>
      </c>
      <c r="AP162" t="n">
        <v>0</v>
      </c>
      <c r="AQ162" t="n">
        <v>-10.85362733213533</v>
      </c>
      <c r="AR162" t="n">
        <v>8.759551758627023</v>
      </c>
      <c r="AS162" t="n">
        <v>-2.320048609746244</v>
      </c>
      <c r="AT162" t="n">
        <v>-1.632356360347175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</row>
    <row r="163" spans="1:56">
      <c r="A163" t="n">
        <v>161</v>
      </c>
      <c r="B163" t="n">
        <v>39</v>
      </c>
      <c r="C163" t="n">
        <v>-0.703833064078025</v>
      </c>
      <c r="D163" t="n">
        <v>0</v>
      </c>
      <c r="E163" t="n">
        <v>0</v>
      </c>
      <c r="F163" t="n">
        <v>0</v>
      </c>
      <c r="G163" t="n">
        <v>293.0615099425835</v>
      </c>
      <c r="H163" t="n">
        <v>1275.403691270124</v>
      </c>
      <c r="I163" t="n">
        <v>-9.902626257014116</v>
      </c>
      <c r="J163" t="n">
        <v>-9.902626257014116</v>
      </c>
      <c r="K163" t="n">
        <v>3</v>
      </c>
      <c r="L163" t="n">
        <v>3</v>
      </c>
      <c r="M163" t="n">
        <v>-322.6732678823984</v>
      </c>
      <c r="N163" t="n">
        <v>1503.700952007476</v>
      </c>
      <c r="O163" t="b">
        <v>1</v>
      </c>
      <c r="P163" t="n">
        <v>-74.14367368621286</v>
      </c>
      <c r="Q163" t="n">
        <v>-9.902626257014116</v>
      </c>
      <c r="R163" t="n">
        <v>0.9116746136411571</v>
      </c>
      <c r="S163" t="n">
        <v>26.89762272006275</v>
      </c>
      <c r="T163" t="n">
        <v>-57.33240463258196</v>
      </c>
      <c r="U163" t="n">
        <v>-9.027972966896122</v>
      </c>
      <c r="V163" t="n">
        <v>16.8112690536309</v>
      </c>
      <c r="W163" t="n">
        <v>0</v>
      </c>
      <c r="X163" t="n">
        <v>-21.20119328840357</v>
      </c>
      <c r="Y163" t="n">
        <v>2</v>
      </c>
      <c r="Z163" t="n">
        <v>-6.71993151994134</v>
      </c>
      <c r="AA163" t="n">
        <v>14.48126176846223</v>
      </c>
      <c r="AB163" t="n">
        <v>40.35788853603135</v>
      </c>
      <c r="AC163" t="n">
        <v>41.01037551674947</v>
      </c>
      <c r="AD163" t="n">
        <v>1503.700952007476</v>
      </c>
      <c r="AE163" t="b">
        <v>0</v>
      </c>
      <c r="AF163" t="b">
        <v>1</v>
      </c>
      <c r="AG163" t="n">
        <v>98.82876780770496</v>
      </c>
      <c r="AH163" t="n">
        <v>0.4429682573829604</v>
      </c>
      <c r="AI163" t="n">
        <v>0</v>
      </c>
      <c r="AJ163" t="n">
        <v>0</v>
      </c>
      <c r="AK163" t="n">
        <v>0.1127939922968231</v>
      </c>
      <c r="AL163" t="b">
        <v>0</v>
      </c>
      <c r="AM163" t="b">
        <v>0</v>
      </c>
      <c r="AN163" t="n">
        <v>1503.700952007476</v>
      </c>
      <c r="AO163" t="n">
        <v>1503.700952007476</v>
      </c>
      <c r="AP163" t="n">
        <v>0</v>
      </c>
      <c r="AQ163" t="n">
        <v>-9.027972966896122</v>
      </c>
      <c r="AR163" t="n">
        <v>6.437904715463702</v>
      </c>
      <c r="AS163" t="n">
        <v>-2.124817956208426</v>
      </c>
      <c r="AT163" t="n">
        <v>-2.124817956208426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</row>
    <row r="164" spans="1:56">
      <c r="A164" t="n">
        <v>162</v>
      </c>
      <c r="B164" t="n">
        <v>37</v>
      </c>
      <c r="C164" t="n">
        <v>-0.580923958449767</v>
      </c>
      <c r="D164" t="n">
        <v>0</v>
      </c>
      <c r="E164" t="n">
        <v>0</v>
      </c>
      <c r="F164" t="n">
        <v>0</v>
      </c>
      <c r="G164" t="n">
        <v>278.0327145609126</v>
      </c>
      <c r="H164" t="n">
        <v>1209.998373769092</v>
      </c>
      <c r="I164" t="n">
        <v>-7.271780253054739</v>
      </c>
      <c r="J164" t="n">
        <v>-7.271780253054739</v>
      </c>
      <c r="K164" t="n">
        <v>3</v>
      </c>
      <c r="L164" t="n">
        <v>3</v>
      </c>
      <c r="M164" t="n">
        <v>-249.7561715022152</v>
      </c>
      <c r="N164" t="n">
        <v>1426.588082673759</v>
      </c>
      <c r="O164" t="b">
        <v>0</v>
      </c>
      <c r="P164" t="n">
        <v>-57.38882617238399</v>
      </c>
      <c r="Q164" t="n">
        <v>-7.271780253054739</v>
      </c>
      <c r="R164" t="n">
        <v>0.9011705054129765</v>
      </c>
      <c r="S164" t="n">
        <v>26.92513802161461</v>
      </c>
      <c r="T164" t="n">
        <v>-43.86523959866388</v>
      </c>
      <c r="U164" t="n">
        <v>-6.55311388589744</v>
      </c>
      <c r="V164" t="n">
        <v>13.5235865737201</v>
      </c>
      <c r="W164" t="n">
        <v>0</v>
      </c>
      <c r="X164" t="n">
        <v>-24.67333464830154</v>
      </c>
      <c r="Y164" t="n">
        <v>2</v>
      </c>
      <c r="Z164" t="n">
        <v>-6.71993151994134</v>
      </c>
      <c r="AA164" t="n">
        <v>17.9534031283602</v>
      </c>
      <c r="AB164" t="n">
        <v>40.4740188013407</v>
      </c>
      <c r="AC164" t="n">
        <v>41.12163092762268</v>
      </c>
      <c r="AD164" t="n">
        <v>1426.588082673759</v>
      </c>
      <c r="AE164" t="b">
        <v>0</v>
      </c>
      <c r="AF164" t="b">
        <v>1</v>
      </c>
      <c r="AG164" t="n">
        <v>98.83520325708925</v>
      </c>
      <c r="AH164" t="n">
        <v>0.5155136271958272</v>
      </c>
      <c r="AI164" t="n">
        <v>0</v>
      </c>
      <c r="AJ164" t="n">
        <v>0</v>
      </c>
      <c r="AK164" t="n">
        <v>0.1129419872147102</v>
      </c>
      <c r="AL164" t="b">
        <v>0</v>
      </c>
      <c r="AM164" t="b">
        <v>0</v>
      </c>
      <c r="AN164" t="n">
        <v>1426.588082673759</v>
      </c>
      <c r="AO164" t="n">
        <v>1426.588082673759</v>
      </c>
      <c r="AP164" t="n">
        <v>0</v>
      </c>
      <c r="AQ164" t="n">
        <v>-6.55311388589744</v>
      </c>
      <c r="AR164" t="n">
        <v>4.029499498320654</v>
      </c>
      <c r="AS164" t="n">
        <v>-1.998338896154891</v>
      </c>
      <c r="AT164" t="n">
        <v>-1.998338896154891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</row>
    <row r="165" spans="1:56">
      <c r="A165" t="n">
        <v>163</v>
      </c>
      <c r="B165" t="n">
        <v>35</v>
      </c>
      <c r="C165" t="n">
        <v>-0.3058044354562472</v>
      </c>
      <c r="D165" t="n">
        <v>0</v>
      </c>
      <c r="E165" t="n">
        <v>0</v>
      </c>
      <c r="F165" t="n">
        <v>0</v>
      </c>
      <c r="G165" t="n">
        <v>263.0039191792417</v>
      </c>
      <c r="H165" t="n">
        <v>1144.59305626806</v>
      </c>
      <c r="I165" t="n">
        <v>-2.279076896254673</v>
      </c>
      <c r="J165" t="n">
        <v>-2.279076896254673</v>
      </c>
      <c r="K165" t="n">
        <v>3</v>
      </c>
      <c r="L165" t="n">
        <v>3</v>
      </c>
      <c r="M165" t="n">
        <v>-82.75002627886965</v>
      </c>
      <c r="N165" t="n">
        <v>1349.475213340043</v>
      </c>
      <c r="O165" t="b">
        <v>0</v>
      </c>
      <c r="P165" t="n">
        <v>-19.01425236187262</v>
      </c>
      <c r="Q165" t="n">
        <v>-2.279076896254673</v>
      </c>
      <c r="R165" t="n">
        <v>0.802694078088365</v>
      </c>
      <c r="S165" t="n">
        <v>26.94774620480094</v>
      </c>
      <c r="T165" t="n">
        <v>-12.94540099249607</v>
      </c>
      <c r="U165" t="n">
        <v>-1.829401528131637</v>
      </c>
      <c r="V165" t="n">
        <v>6.06885136937656</v>
      </c>
      <c r="W165" t="n">
        <v>-4.081215780406591</v>
      </c>
      <c r="X165" t="n">
        <v>-35.45262472043657</v>
      </c>
      <c r="Y165" t="n">
        <v>2</v>
      </c>
      <c r="Z165" t="n">
        <v>-2.638715739534748</v>
      </c>
      <c r="AA165" t="n">
        <v>28.73269320049523</v>
      </c>
      <c r="AB165" t="n">
        <v>40.6060465086309</v>
      </c>
      <c r="AC165" t="n">
        <v>41.2363880584816</v>
      </c>
      <c r="AD165" t="n">
        <v>1349.475213340043</v>
      </c>
      <c r="AE165" t="b">
        <v>0</v>
      </c>
      <c r="AF165" t="b">
        <v>1</v>
      </c>
      <c r="AG165" t="n">
        <v>98.84446637144021</v>
      </c>
      <c r="AH165" t="n">
        <v>0.740731296509319</v>
      </c>
      <c r="AI165" t="n">
        <v>0</v>
      </c>
      <c r="AJ165" t="n">
        <v>0</v>
      </c>
      <c r="AK165" t="n">
        <v>0.1134035454197783</v>
      </c>
      <c r="AL165" t="b">
        <v>0</v>
      </c>
      <c r="AM165" t="b">
        <v>0</v>
      </c>
      <c r="AN165" t="n">
        <v>1349.475213340042</v>
      </c>
      <c r="AO165" t="n">
        <v>1349.475213340043</v>
      </c>
      <c r="AP165" t="n">
        <v>0</v>
      </c>
      <c r="AQ165" t="n">
        <v>-1.829401528131637</v>
      </c>
      <c r="AR165" t="n">
        <v>0</v>
      </c>
      <c r="AS165" t="n">
        <v>-1.097898814525771</v>
      </c>
      <c r="AT165" t="n">
        <v>-1.086229765565802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0.1455440459933983</v>
      </c>
      <c r="BA165" t="n">
        <v>0</v>
      </c>
      <c r="BB165" t="n">
        <v>0.0516113638274462</v>
      </c>
      <c r="BC165" t="n">
        <v>0</v>
      </c>
      <c r="BD165" t="n">
        <v>0</v>
      </c>
    </row>
    <row r="166" spans="1:56">
      <c r="A166" t="n">
        <v>164</v>
      </c>
      <c r="B166" t="n">
        <v>35</v>
      </c>
      <c r="C166" t="n">
        <v>0.1374750336080863</v>
      </c>
      <c r="D166" t="n">
        <v>0</v>
      </c>
      <c r="E166" t="n">
        <v>0</v>
      </c>
      <c r="F166" t="n">
        <v>0</v>
      </c>
      <c r="G166" t="n">
        <v>263.0039191792417</v>
      </c>
      <c r="H166" t="n">
        <v>1144.59305626806</v>
      </c>
      <c r="I166" t="n">
        <v>5.257853078093523</v>
      </c>
      <c r="J166" t="n">
        <v>5.257853078093523</v>
      </c>
      <c r="K166" t="n">
        <v>3</v>
      </c>
      <c r="L166" t="n">
        <v>3</v>
      </c>
      <c r="M166" t="n">
        <v>190.9051340468928</v>
      </c>
      <c r="N166" t="n">
        <v>1349.475213340043</v>
      </c>
      <c r="O166" t="b">
        <v>0</v>
      </c>
      <c r="P166" t="n">
        <v>43.86606940415734</v>
      </c>
      <c r="Q166" t="n">
        <v>5.257853078093523</v>
      </c>
      <c r="R166" t="n">
        <v>0.8798852733223139</v>
      </c>
      <c r="S166" t="n">
        <v>26.96189232817822</v>
      </c>
      <c r="T166" t="n">
        <v>42.28524657165121</v>
      </c>
      <c r="U166" t="n">
        <v>5.975612091154412</v>
      </c>
      <c r="V166" t="n">
        <v>5.079080834452455</v>
      </c>
      <c r="W166" t="n">
        <v>0</v>
      </c>
      <c r="X166" t="n">
        <v>0</v>
      </c>
      <c r="Y166" t="n">
        <v>0</v>
      </c>
      <c r="Z166" t="n">
        <v>-6.71993151994134</v>
      </c>
      <c r="AA166" t="n">
        <v>-6.719931519941341</v>
      </c>
      <c r="AB166" t="n">
        <v>40.73443705072572</v>
      </c>
      <c r="AC166" t="n">
        <v>41.35244416390632</v>
      </c>
      <c r="AD166" t="n">
        <v>1349.475213340043</v>
      </c>
      <c r="AE166" t="b">
        <v>0</v>
      </c>
      <c r="AF166" t="b">
        <v>1</v>
      </c>
      <c r="AG166" t="n">
        <v>98.84883398288476</v>
      </c>
      <c r="AH166" t="n">
        <v>-0</v>
      </c>
      <c r="AI166" t="n">
        <v>0</v>
      </c>
      <c r="AJ166" t="n">
        <v>0</v>
      </c>
      <c r="AK166" t="n">
        <v>0.1151856908541216</v>
      </c>
      <c r="AL166" t="b">
        <v>0</v>
      </c>
      <c r="AM166" t="b">
        <v>0</v>
      </c>
      <c r="AN166" t="n">
        <v>1349.475213340042</v>
      </c>
      <c r="AO166" t="n">
        <v>1349.475213340043</v>
      </c>
      <c r="AP166" t="n">
        <v>0</v>
      </c>
      <c r="AQ166" t="n">
        <v>5.975612091154412</v>
      </c>
      <c r="AR166" t="n">
        <v>0</v>
      </c>
      <c r="AS166" t="n">
        <v>6.720970675039049</v>
      </c>
      <c r="AT166" t="n">
        <v>5.975612091154412</v>
      </c>
      <c r="AU166" t="n">
        <v>0</v>
      </c>
      <c r="AV166" t="n">
        <v>1</v>
      </c>
      <c r="AW166" t="n">
        <v>3</v>
      </c>
      <c r="AX166" t="n">
        <v>0</v>
      </c>
      <c r="AY166" t="n">
        <v>0</v>
      </c>
      <c r="AZ166" t="n">
        <v>1.423316719424764</v>
      </c>
      <c r="BA166" t="n">
        <v>1.406558710402258</v>
      </c>
      <c r="BB166" t="n">
        <v>0.5047222409307672</v>
      </c>
      <c r="BC166" t="n">
        <v>0.4987802741145999</v>
      </c>
      <c r="BD166" t="n">
        <v>1.406558710402258</v>
      </c>
    </row>
    <row r="167" spans="1:56">
      <c r="A167" t="n">
        <v>165</v>
      </c>
      <c r="B167" t="n">
        <v>35</v>
      </c>
      <c r="C167" t="n">
        <v>-0.2440956989760998</v>
      </c>
      <c r="D167" t="n">
        <v>0</v>
      </c>
      <c r="E167" t="n">
        <v>0</v>
      </c>
      <c r="F167" t="n">
        <v>0</v>
      </c>
      <c r="G167" t="n">
        <v>263.0039191792417</v>
      </c>
      <c r="H167" t="n">
        <v>1144.59305626806</v>
      </c>
      <c r="I167" t="n">
        <v>-1.229864247994446</v>
      </c>
      <c r="J167" t="n">
        <v>-1.229864247994446</v>
      </c>
      <c r="K167" t="n">
        <v>3</v>
      </c>
      <c r="L167" t="n">
        <v>3</v>
      </c>
      <c r="M167" t="n">
        <v>-44.6546138957526</v>
      </c>
      <c r="N167" t="n">
        <v>1349.475213340043</v>
      </c>
      <c r="O167" t="b">
        <v>0</v>
      </c>
      <c r="P167" t="n">
        <v>-10.26071091354609</v>
      </c>
      <c r="Q167" t="n">
        <v>-1.229864247994446</v>
      </c>
      <c r="R167" t="n">
        <v>0.6756185947031572</v>
      </c>
      <c r="S167" t="n">
        <v>26.98175982015703</v>
      </c>
      <c r="T167" t="n">
        <v>-5.879836376645768</v>
      </c>
      <c r="U167" t="n">
        <v>-0.8309191549056627</v>
      </c>
      <c r="V167" t="n">
        <v>4.380874536900325</v>
      </c>
      <c r="W167" t="n">
        <v>0</v>
      </c>
      <c r="X167" t="n">
        <v>0</v>
      </c>
      <c r="Y167" t="n">
        <v>0</v>
      </c>
      <c r="Z167" t="n">
        <v>-6.71993151994134</v>
      </c>
      <c r="AA167" t="n">
        <v>-6.719931519941341</v>
      </c>
      <c r="AB167" t="n">
        <v>40.88398859877604</v>
      </c>
      <c r="AC167" t="n">
        <v>41.46720129476524</v>
      </c>
      <c r="AD167" t="n">
        <v>1349.475213340043</v>
      </c>
      <c r="AE167" t="b">
        <v>0</v>
      </c>
      <c r="AF167" t="b">
        <v>1</v>
      </c>
      <c r="AG167" t="n">
        <v>98.84616734339272</v>
      </c>
      <c r="AH167" t="n">
        <v>-0</v>
      </c>
      <c r="AI167" t="n">
        <v>0</v>
      </c>
      <c r="AJ167" t="n">
        <v>0</v>
      </c>
      <c r="AK167" t="n">
        <v>0.1156816520544424</v>
      </c>
      <c r="AL167" t="b">
        <v>0</v>
      </c>
      <c r="AM167" t="b">
        <v>0</v>
      </c>
      <c r="AN167" t="n">
        <v>1349.475213340042</v>
      </c>
      <c r="AO167" t="n">
        <v>1349.475213340043</v>
      </c>
      <c r="AP167" t="n">
        <v>0</v>
      </c>
      <c r="AQ167" t="n">
        <v>-0.8309191549056627</v>
      </c>
      <c r="AR167" t="n">
        <v>0</v>
      </c>
      <c r="AS167" t="n">
        <v>-0.1735046200666813</v>
      </c>
      <c r="AT167" t="n">
        <v>-0.8303090383915336</v>
      </c>
      <c r="AU167" t="n">
        <v>0</v>
      </c>
      <c r="AV167" t="n">
        <v>1</v>
      </c>
      <c r="AW167" t="n">
        <v>3</v>
      </c>
      <c r="AX167" t="n">
        <v>0</v>
      </c>
      <c r="AY167" t="n">
        <v>0</v>
      </c>
      <c r="AZ167" t="n">
        <v>0.2906913210248823</v>
      </c>
      <c r="BA167" t="n">
        <v>0.2642904596091502</v>
      </c>
      <c r="BB167" t="n">
        <v>0.1030820287322278</v>
      </c>
      <c r="BC167" t="n">
        <v>0.0937201319182943</v>
      </c>
      <c r="BD167" t="n">
        <v>0.2642904596091502</v>
      </c>
    </row>
    <row r="168" spans="1:56">
      <c r="A168" t="n">
        <v>166</v>
      </c>
      <c r="B168" t="n">
        <v>34</v>
      </c>
      <c r="C168" t="n">
        <v>0.005574428962987099</v>
      </c>
      <c r="D168" t="n">
        <v>0</v>
      </c>
      <c r="E168" t="n">
        <v>0</v>
      </c>
      <c r="F168" t="n">
        <v>0</v>
      </c>
      <c r="G168" t="n">
        <v>255.4895214884062</v>
      </c>
      <c r="H168" t="n">
        <v>1111.890397517544</v>
      </c>
      <c r="I168" t="n">
        <v>2.892330323088987</v>
      </c>
      <c r="J168" t="n">
        <v>2.892330323088987</v>
      </c>
      <c r="K168" t="n">
        <v>3</v>
      </c>
      <c r="L168" t="n">
        <v>3</v>
      </c>
      <c r="M168" t="n">
        <v>108.1050992523966</v>
      </c>
      <c r="N168" t="n">
        <v>1310.918778673184</v>
      </c>
      <c r="O168" t="b">
        <v>0</v>
      </c>
      <c r="P168" t="n">
        <v>24.84032611498083</v>
      </c>
      <c r="Q168" t="n">
        <v>2.892330323088987</v>
      </c>
      <c r="R168" t="n">
        <v>0.8331579326327854</v>
      </c>
      <c r="S168" t="n">
        <v>26.9943100439577</v>
      </c>
      <c r="T168" t="n">
        <v>25.28809733172123</v>
      </c>
      <c r="U168" t="n">
        <v>3.471527077644453</v>
      </c>
      <c r="V168" t="n">
        <v>4.219118438607715</v>
      </c>
      <c r="W168" t="n">
        <v>0</v>
      </c>
      <c r="X168" t="n">
        <v>0</v>
      </c>
      <c r="Y168" t="n">
        <v>0</v>
      </c>
      <c r="Z168" t="n">
        <v>-6.71993151994134</v>
      </c>
      <c r="AA168" t="n">
        <v>-6.719931519941341</v>
      </c>
      <c r="AB168" t="n">
        <v>41.01350531895094</v>
      </c>
      <c r="AC168" t="n">
        <v>41.58532497143874</v>
      </c>
      <c r="AD168" t="n">
        <v>1310.918778673184</v>
      </c>
      <c r="AE168" t="b">
        <v>0</v>
      </c>
      <c r="AF168" t="b">
        <v>1</v>
      </c>
      <c r="AG168" t="n">
        <v>98.84350070390069</v>
      </c>
      <c r="AH168" t="n">
        <v>-0</v>
      </c>
      <c r="AI168" t="n">
        <v>0</v>
      </c>
      <c r="AJ168" t="n">
        <v>0</v>
      </c>
      <c r="AK168" t="n">
        <v>0.1161434704467945</v>
      </c>
      <c r="AL168" t="b">
        <v>0</v>
      </c>
      <c r="AM168" t="b">
        <v>0</v>
      </c>
      <c r="AN168" t="n">
        <v>1310.918778673184</v>
      </c>
      <c r="AO168" t="n">
        <v>1310.918778673184</v>
      </c>
      <c r="AP168" t="n">
        <v>0</v>
      </c>
      <c r="AQ168" t="n">
        <v>3.471527077644453</v>
      </c>
      <c r="AR168" t="n">
        <v>0</v>
      </c>
      <c r="AS168" t="n">
        <v>4.222933662698534</v>
      </c>
      <c r="AT168" t="n">
        <v>3.471527077644453</v>
      </c>
      <c r="AU168" t="n">
        <v>0</v>
      </c>
      <c r="AV168" t="n">
        <v>1</v>
      </c>
      <c r="AW168" t="n">
        <v>3</v>
      </c>
      <c r="AX168" t="n">
        <v>0</v>
      </c>
      <c r="AY168" t="n">
        <v>0</v>
      </c>
      <c r="AZ168" t="n">
        <v>0.9953085271399855</v>
      </c>
      <c r="BA168" t="n">
        <v>0.964449278301535</v>
      </c>
      <c r="BB168" t="n">
        <v>0.352946286219853</v>
      </c>
      <c r="BC168" t="n">
        <v>0.3420036944375354</v>
      </c>
      <c r="BD168" t="n">
        <v>0.964449278301535</v>
      </c>
    </row>
    <row r="169" spans="1:56">
      <c r="A169" t="n">
        <v>167</v>
      </c>
      <c r="B169" t="n">
        <v>35</v>
      </c>
      <c r="C169" t="n">
        <v>0.2217979831241514</v>
      </c>
      <c r="D169" t="n">
        <v>0</v>
      </c>
      <c r="E169" t="n">
        <v>0</v>
      </c>
      <c r="F169" t="n">
        <v>0</v>
      </c>
      <c r="G169" t="n">
        <v>263.0039191792417</v>
      </c>
      <c r="H169" t="n">
        <v>1144.59305626806</v>
      </c>
      <c r="I169" t="n">
        <v>6.6915674954893</v>
      </c>
      <c r="J169" t="n">
        <v>6.6915674954893</v>
      </c>
      <c r="K169" t="n">
        <v>3</v>
      </c>
      <c r="L169" t="n">
        <v>3</v>
      </c>
      <c r="M169" t="n">
        <v>242.96125637908</v>
      </c>
      <c r="N169" t="n">
        <v>1349.475213340043</v>
      </c>
      <c r="O169" t="b">
        <v>0</v>
      </c>
      <c r="P169" t="n">
        <v>55.8274945723989</v>
      </c>
      <c r="Q169" t="n">
        <v>6.6915674954893</v>
      </c>
      <c r="R169" t="n">
        <v>0.8943899752552393</v>
      </c>
      <c r="S169" t="n">
        <v>27.00949074389333</v>
      </c>
      <c r="T169" t="n">
        <v>52.94286142831812</v>
      </c>
      <c r="U169" t="n">
        <v>7.481711200508116</v>
      </c>
      <c r="V169" t="n">
        <v>5.591296905503114</v>
      </c>
      <c r="W169" t="n">
        <v>0</v>
      </c>
      <c r="X169" t="n">
        <v>0</v>
      </c>
      <c r="Y169" t="n">
        <v>0</v>
      </c>
      <c r="Z169" t="n">
        <v>-6.71993151994134</v>
      </c>
      <c r="AA169" t="n">
        <v>-6.719931519941341</v>
      </c>
      <c r="AB169" t="n">
        <v>41.13380055701519</v>
      </c>
      <c r="AC169" t="n">
        <v>41.70233746494896</v>
      </c>
      <c r="AD169" t="n">
        <v>1349.475213340043</v>
      </c>
      <c r="AE169" t="b">
        <v>0</v>
      </c>
      <c r="AF169" t="b">
        <v>1</v>
      </c>
      <c r="AG169" t="n">
        <v>98.84083406440865</v>
      </c>
      <c r="AH169" t="n">
        <v>-0</v>
      </c>
      <c r="AI169" t="n">
        <v>0</v>
      </c>
      <c r="AJ169" t="n">
        <v>0</v>
      </c>
      <c r="AK169" t="n">
        <v>0.1157633063352075</v>
      </c>
      <c r="AL169" t="b">
        <v>0</v>
      </c>
      <c r="AM169" t="b">
        <v>0</v>
      </c>
      <c r="AN169" t="n">
        <v>1349.475213340042</v>
      </c>
      <c r="AO169" t="n">
        <v>1349.475213340043</v>
      </c>
      <c r="AP169" t="n">
        <v>0</v>
      </c>
      <c r="AQ169" t="n">
        <v>7.481711200508116</v>
      </c>
      <c r="AR169" t="n">
        <v>0</v>
      </c>
      <c r="AS169" t="n">
        <v>8.205542402247081</v>
      </c>
      <c r="AT169" t="n">
        <v>7.482321317022245</v>
      </c>
      <c r="AU169" t="n">
        <v>0</v>
      </c>
      <c r="AV169" t="n">
        <v>1</v>
      </c>
      <c r="AW169" t="n">
        <v>3</v>
      </c>
      <c r="AX169" t="n">
        <v>0</v>
      </c>
      <c r="AY169" t="n">
        <v>0</v>
      </c>
      <c r="AZ169" t="n">
        <v>1.679571969124738</v>
      </c>
      <c r="BA169" t="n">
        <v>1.671621473257221</v>
      </c>
      <c r="BB169" t="n">
        <v>0.595592896852744</v>
      </c>
      <c r="BC169" t="n">
        <v>0.5927742727558379</v>
      </c>
      <c r="BD169" t="n">
        <v>1.671621473257221</v>
      </c>
    </row>
    <row r="170" spans="1:56">
      <c r="A170" t="n">
        <v>168</v>
      </c>
      <c r="B170" t="n">
        <v>35</v>
      </c>
      <c r="C170" t="n">
        <v>-0.05943302812626428</v>
      </c>
      <c r="D170" t="n">
        <v>0</v>
      </c>
      <c r="E170" t="n">
        <v>0</v>
      </c>
      <c r="F170" t="n">
        <v>0</v>
      </c>
      <c r="G170" t="n">
        <v>263.0039191792417</v>
      </c>
      <c r="H170" t="n">
        <v>1144.59305626806</v>
      </c>
      <c r="I170" t="n">
        <v>1.909892307862033</v>
      </c>
      <c r="J170" t="n">
        <v>1.909892307862033</v>
      </c>
      <c r="K170" t="n">
        <v>3</v>
      </c>
      <c r="L170" t="n">
        <v>3</v>
      </c>
      <c r="M170" t="n">
        <v>69.34546128088773</v>
      </c>
      <c r="N170" t="n">
        <v>1349.475213340043</v>
      </c>
      <c r="O170" t="b">
        <v>0</v>
      </c>
      <c r="P170" t="n">
        <v>15.93415930167457</v>
      </c>
      <c r="Q170" t="n">
        <v>1.909892307862033</v>
      </c>
      <c r="R170" t="n">
        <v>0.7770783580833143</v>
      </c>
      <c r="S170" t="n">
        <v>27.03172237614802</v>
      </c>
      <c r="T170" t="n">
        <v>17.39204040712367</v>
      </c>
      <c r="U170" t="n">
        <v>2.457785998020633</v>
      </c>
      <c r="V170" t="n">
        <v>3.877062203837353</v>
      </c>
      <c r="W170" t="n">
        <v>0</v>
      </c>
      <c r="X170" t="n">
        <v>0</v>
      </c>
      <c r="Y170" t="n">
        <v>0</v>
      </c>
      <c r="Z170" t="n">
        <v>-6.71993151994134</v>
      </c>
      <c r="AA170" t="n">
        <v>-6.719931519941341</v>
      </c>
      <c r="AB170" t="n">
        <v>41.30021132907598</v>
      </c>
      <c r="AC170" t="n">
        <v>41.81696426538777</v>
      </c>
      <c r="AD170" t="n">
        <v>1349.475213340043</v>
      </c>
      <c r="AE170" t="b">
        <v>0</v>
      </c>
      <c r="AF170" t="b">
        <v>1</v>
      </c>
      <c r="AG170" t="n">
        <v>98.83816742491662</v>
      </c>
      <c r="AH170" t="n">
        <v>-0</v>
      </c>
      <c r="AI170" t="n">
        <v>0</v>
      </c>
      <c r="AJ170" t="n">
        <v>0</v>
      </c>
      <c r="AK170" t="n">
        <v>0.1148776058959153</v>
      </c>
      <c r="AL170" t="b">
        <v>0</v>
      </c>
      <c r="AM170" t="b">
        <v>0</v>
      </c>
      <c r="AN170" t="n">
        <v>1349.475213340042</v>
      </c>
      <c r="AO170" t="n">
        <v>1349.475213340043</v>
      </c>
      <c r="AP170" t="n">
        <v>0</v>
      </c>
      <c r="AQ170" t="n">
        <v>2.457785998020633</v>
      </c>
      <c r="AR170" t="n">
        <v>0</v>
      </c>
      <c r="AS170" t="n">
        <v>3.249126758379317</v>
      </c>
      <c r="AT170" t="n">
        <v>2.457785998020633</v>
      </c>
      <c r="AU170" t="n">
        <v>0</v>
      </c>
      <c r="AV170" t="n">
        <v>1</v>
      </c>
      <c r="AW170" t="n">
        <v>3</v>
      </c>
      <c r="AX170" t="n">
        <v>0</v>
      </c>
      <c r="AY170" t="n">
        <v>0</v>
      </c>
      <c r="AZ170" t="n">
        <v>0.8413762470423162</v>
      </c>
      <c r="BA170" t="n">
        <v>0.8035969782598373</v>
      </c>
      <c r="BB170" t="n">
        <v>0.2983603712916015</v>
      </c>
      <c r="BC170" t="n">
        <v>0.2849638043046755</v>
      </c>
      <c r="BD170" t="n">
        <v>0.8035969782598373</v>
      </c>
    </row>
    <row r="171" spans="1:56">
      <c r="A171" t="n">
        <v>169</v>
      </c>
      <c r="B171" t="n">
        <v>35</v>
      </c>
      <c r="C171" t="n">
        <v>0.01593412938090744</v>
      </c>
      <c r="D171" t="n">
        <v>0</v>
      </c>
      <c r="E171" t="n">
        <v>0</v>
      </c>
      <c r="F171" t="n">
        <v>0</v>
      </c>
      <c r="G171" t="n">
        <v>263.0039191792417</v>
      </c>
      <c r="H171" t="n">
        <v>1144.59305626806</v>
      </c>
      <c r="I171" t="n">
        <v>3.191334441187599</v>
      </c>
      <c r="J171" t="n">
        <v>3.191334441187599</v>
      </c>
      <c r="K171" t="n">
        <v>3</v>
      </c>
      <c r="L171" t="n">
        <v>3</v>
      </c>
      <c r="M171" t="n">
        <v>115.87279451032</v>
      </c>
      <c r="N171" t="n">
        <v>1349.475213340043</v>
      </c>
      <c r="O171" t="b">
        <v>0</v>
      </c>
      <c r="P171" t="n">
        <v>26.62518256211397</v>
      </c>
      <c r="Q171" t="n">
        <v>3.191334441187599</v>
      </c>
      <c r="R171" t="n">
        <v>0.8389279716564654</v>
      </c>
      <c r="S171" t="n">
        <v>27.04511604186289</v>
      </c>
      <c r="T171" t="n">
        <v>26.91870197307677</v>
      </c>
      <c r="U171" t="n">
        <v>3.804062504777736</v>
      </c>
      <c r="V171" t="n">
        <v>4.335849927178582</v>
      </c>
      <c r="W171" t="n">
        <v>0</v>
      </c>
      <c r="X171" t="n">
        <v>0</v>
      </c>
      <c r="Y171" t="n">
        <v>0</v>
      </c>
      <c r="Z171" t="n">
        <v>-6.71993151994134</v>
      </c>
      <c r="AA171" t="n">
        <v>-6.719931519941341</v>
      </c>
      <c r="AB171" t="n">
        <v>41.44425905984458</v>
      </c>
      <c r="AC171" t="n">
        <v>41.93302037081249</v>
      </c>
      <c r="AD171" t="n">
        <v>1349.475213340043</v>
      </c>
      <c r="AE171" t="b">
        <v>0</v>
      </c>
      <c r="AF171" t="b">
        <v>1</v>
      </c>
      <c r="AG171" t="n">
        <v>98.83550078542459</v>
      </c>
      <c r="AH171" t="n">
        <v>-0</v>
      </c>
      <c r="AI171" t="n">
        <v>0</v>
      </c>
      <c r="AJ171" t="n">
        <v>0</v>
      </c>
      <c r="AK171" t="n">
        <v>0.1158314855672913</v>
      </c>
      <c r="AL171" t="b">
        <v>0</v>
      </c>
      <c r="AM171" t="b">
        <v>0</v>
      </c>
      <c r="AN171" t="n">
        <v>1349.475213340042</v>
      </c>
      <c r="AO171" t="n">
        <v>1349.475213340043</v>
      </c>
      <c r="AP171" t="n">
        <v>0</v>
      </c>
      <c r="AQ171" t="n">
        <v>3.804062504777736</v>
      </c>
      <c r="AR171" t="n">
        <v>0</v>
      </c>
      <c r="AS171" t="n">
        <v>4.576595379890025</v>
      </c>
      <c r="AT171" t="n">
        <v>3.804062504777736</v>
      </c>
      <c r="AU171" t="n">
        <v>0</v>
      </c>
      <c r="AV171" t="n">
        <v>1</v>
      </c>
      <c r="AW171" t="n">
        <v>3</v>
      </c>
      <c r="AX171" t="n">
        <v>0</v>
      </c>
      <c r="AY171" t="n">
        <v>0</v>
      </c>
      <c r="AZ171" t="n">
        <v>1.060825946680871</v>
      </c>
      <c r="BA171" t="n">
        <v>1.030492213263395</v>
      </c>
      <c r="BB171" t="n">
        <v>0.3761794137166211</v>
      </c>
      <c r="BC171" t="n">
        <v>0.3654232026030983</v>
      </c>
      <c r="BD171" t="n">
        <v>1.030492213263395</v>
      </c>
    </row>
    <row r="172" spans="1:56">
      <c r="A172" t="n">
        <v>170</v>
      </c>
      <c r="B172" t="n">
        <v>35</v>
      </c>
      <c r="C172" t="n">
        <v>-0.004303489397367244</v>
      </c>
      <c r="D172" t="n">
        <v>0</v>
      </c>
      <c r="E172" t="n">
        <v>0</v>
      </c>
      <c r="F172" t="n">
        <v>0</v>
      </c>
      <c r="G172" t="n">
        <v>263.0039191792417</v>
      </c>
      <c r="H172" t="n">
        <v>1144.59305626806</v>
      </c>
      <c r="I172" t="n">
        <v>2.84724109551254</v>
      </c>
      <c r="J172" t="n">
        <v>2.84724109551254</v>
      </c>
      <c r="K172" t="n">
        <v>3</v>
      </c>
      <c r="L172" t="n">
        <v>3</v>
      </c>
      <c r="M172" t="n">
        <v>103.379256690781</v>
      </c>
      <c r="N172" t="n">
        <v>1349.475213340043</v>
      </c>
      <c r="O172" t="b">
        <v>0</v>
      </c>
      <c r="P172" t="n">
        <v>23.75442479108019</v>
      </c>
      <c r="Q172" t="n">
        <v>2.84724109551254</v>
      </c>
      <c r="R172" t="n">
        <v>0.8270900344517956</v>
      </c>
      <c r="S172" t="n">
        <v>27.06128681519288</v>
      </c>
      <c r="T172" t="n">
        <v>24.36003597641366</v>
      </c>
      <c r="U172" t="n">
        <v>3.4424802342102</v>
      </c>
      <c r="V172" t="n">
        <v>4.212092981434708</v>
      </c>
      <c r="W172" t="n">
        <v>0</v>
      </c>
      <c r="X172" t="n">
        <v>0</v>
      </c>
      <c r="Y172" t="n">
        <v>0</v>
      </c>
      <c r="Z172" t="n">
        <v>-6.71993151994134</v>
      </c>
      <c r="AA172" t="n">
        <v>-6.719931519941341</v>
      </c>
      <c r="AB172" t="n">
        <v>41.58982475184114</v>
      </c>
      <c r="AC172" t="n">
        <v>42.04764717125129</v>
      </c>
      <c r="AD172" t="n">
        <v>1349.475213340043</v>
      </c>
      <c r="AE172" t="b">
        <v>0</v>
      </c>
      <c r="AF172" t="b">
        <v>1</v>
      </c>
      <c r="AG172" t="n">
        <v>98.83283414593255</v>
      </c>
      <c r="AH172" t="n">
        <v>-0</v>
      </c>
      <c r="AI172" t="n">
        <v>0</v>
      </c>
      <c r="AJ172" t="n">
        <v>0</v>
      </c>
      <c r="AK172" t="n">
        <v>0.1162786011070836</v>
      </c>
      <c r="AL172" t="b">
        <v>0</v>
      </c>
      <c r="AM172" t="b">
        <v>0</v>
      </c>
      <c r="AN172" t="n">
        <v>1349.475213340042</v>
      </c>
      <c r="AO172" t="n">
        <v>1349.475213340043</v>
      </c>
      <c r="AP172" t="n">
        <v>0</v>
      </c>
      <c r="AQ172" t="n">
        <v>3.4424802342102</v>
      </c>
      <c r="AR172" t="n">
        <v>0</v>
      </c>
      <c r="AS172" t="n">
        <v>4.219471474191934</v>
      </c>
      <c r="AT172" t="n">
        <v>3.4424802342102</v>
      </c>
      <c r="AU172" t="n">
        <v>0</v>
      </c>
      <c r="AV172" t="n">
        <v>1</v>
      </c>
      <c r="AW172" t="n">
        <v>3</v>
      </c>
      <c r="AX172" t="n">
        <v>0</v>
      </c>
      <c r="AY172" t="n">
        <v>0</v>
      </c>
      <c r="AZ172" t="n">
        <v>1.001355149867193</v>
      </c>
      <c r="BA172" t="n">
        <v>0.9688063912332459</v>
      </c>
      <c r="BB172" t="n">
        <v>0.3550904786763096</v>
      </c>
      <c r="BC172" t="n">
        <v>0.3435487717715668</v>
      </c>
      <c r="BD172" t="n">
        <v>0.9688063912332459</v>
      </c>
    </row>
    <row r="173" spans="1:56">
      <c r="A173" t="n">
        <v>171</v>
      </c>
      <c r="B173" t="n">
        <v>35</v>
      </c>
      <c r="C173" t="n">
        <v>0.001279828208558875</v>
      </c>
      <c r="D173" t="n">
        <v>0</v>
      </c>
      <c r="E173" t="n">
        <v>0</v>
      </c>
      <c r="F173" t="n">
        <v>0</v>
      </c>
      <c r="G173" t="n">
        <v>263.0039191792417</v>
      </c>
      <c r="H173" t="n">
        <v>1144.59305626806</v>
      </c>
      <c r="I173" t="n">
        <v>2.942172344887195</v>
      </c>
      <c r="J173" t="n">
        <v>2.942172344887195</v>
      </c>
      <c r="K173" t="n">
        <v>3</v>
      </c>
      <c r="L173" t="n">
        <v>3</v>
      </c>
      <c r="M173" t="n">
        <v>106.8260747395042</v>
      </c>
      <c r="N173" t="n">
        <v>1349.475213340043</v>
      </c>
      <c r="O173" t="b">
        <v>0</v>
      </c>
      <c r="P173" t="n">
        <v>24.54643261477577</v>
      </c>
      <c r="Q173" t="n">
        <v>2.942172344887195</v>
      </c>
      <c r="R173" t="n">
        <v>0.8306166221351302</v>
      </c>
      <c r="S173" t="n">
        <v>27.0767743612297</v>
      </c>
      <c r="T173" t="n">
        <v>25.06536084303984</v>
      </c>
      <c r="U173" t="n">
        <v>3.542154426580381</v>
      </c>
      <c r="V173" t="n">
        <v>4.245655486995936</v>
      </c>
      <c r="W173" t="n">
        <v>0</v>
      </c>
      <c r="X173" t="n">
        <v>0</v>
      </c>
      <c r="Y173" t="n">
        <v>0</v>
      </c>
      <c r="Z173" t="n">
        <v>-6.71993151994134</v>
      </c>
      <c r="AA173" t="n">
        <v>-6.719931519941341</v>
      </c>
      <c r="AB173" t="n">
        <v>41.72271067057562</v>
      </c>
      <c r="AC173" t="n">
        <v>42.1622739716901</v>
      </c>
      <c r="AD173" t="n">
        <v>1349.475213340043</v>
      </c>
      <c r="AE173" t="b">
        <v>0</v>
      </c>
      <c r="AF173" t="b">
        <v>1</v>
      </c>
      <c r="AG173" t="n">
        <v>98.83016750644052</v>
      </c>
      <c r="AH173" t="n">
        <v>-0</v>
      </c>
      <c r="AI173" t="n">
        <v>0</v>
      </c>
      <c r="AJ173" t="n">
        <v>0</v>
      </c>
      <c r="AK173" t="n">
        <v>0.1174912059863382</v>
      </c>
      <c r="AL173" t="b">
        <v>0</v>
      </c>
      <c r="AM173" t="b">
        <v>0</v>
      </c>
      <c r="AN173" t="n">
        <v>1349.475213340042</v>
      </c>
      <c r="AO173" t="n">
        <v>1349.475213340043</v>
      </c>
      <c r="AP173" t="n">
        <v>0</v>
      </c>
      <c r="AQ173" t="n">
        <v>3.542154426580381</v>
      </c>
      <c r="AR173" t="n">
        <v>0</v>
      </c>
      <c r="AS173" t="n">
        <v>4.317317700890179</v>
      </c>
      <c r="AT173" t="n">
        <v>3.542154426580381</v>
      </c>
      <c r="AU173" t="n">
        <v>0</v>
      </c>
      <c r="AV173" t="n">
        <v>1</v>
      </c>
      <c r="AW173" t="n">
        <v>3</v>
      </c>
      <c r="AX173" t="n">
        <v>0</v>
      </c>
      <c r="AY173" t="n">
        <v>0</v>
      </c>
      <c r="AZ173" t="n">
        <v>1.01753529488184</v>
      </c>
      <c r="BA173" t="n">
        <v>0.9853966213703075</v>
      </c>
      <c r="BB173" t="n">
        <v>0.3608281187524256</v>
      </c>
      <c r="BC173" t="n">
        <v>0.3494318390578384</v>
      </c>
      <c r="BD173" t="n">
        <v>0.9853966213703075</v>
      </c>
    </row>
    <row r="174" spans="1:56">
      <c r="A174" t="n">
        <v>172</v>
      </c>
      <c r="B174" t="n">
        <v>35</v>
      </c>
      <c r="C174" t="n">
        <v>-0.000815823436862928</v>
      </c>
      <c r="D174" t="n">
        <v>0</v>
      </c>
      <c r="E174" t="n">
        <v>0</v>
      </c>
      <c r="F174" t="n">
        <v>0</v>
      </c>
      <c r="G174" t="n">
        <v>263.0039191792417</v>
      </c>
      <c r="H174" t="n">
        <v>1144.59305626806</v>
      </c>
      <c r="I174" t="n">
        <v>2.906540693063772</v>
      </c>
      <c r="J174" t="n">
        <v>2.906540693063772</v>
      </c>
      <c r="K174" t="n">
        <v>3</v>
      </c>
      <c r="L174" t="n">
        <v>3</v>
      </c>
      <c r="M174" t="n">
        <v>105.5323403641554</v>
      </c>
      <c r="N174" t="n">
        <v>1349.475213340043</v>
      </c>
      <c r="O174" t="b">
        <v>0</v>
      </c>
      <c r="P174" t="n">
        <v>24.24915909102836</v>
      </c>
      <c r="Q174" t="n">
        <v>2.906540693063772</v>
      </c>
      <c r="R174" t="n">
        <v>0.8293372284851475</v>
      </c>
      <c r="S174" t="n">
        <v>27.09245187680897</v>
      </c>
      <c r="T174" t="n">
        <v>24.80000204533521</v>
      </c>
      <c r="U174" t="n">
        <v>3.504654793289344</v>
      </c>
      <c r="V174" t="n">
        <v>4.232437082630916</v>
      </c>
      <c r="W174" t="n">
        <v>0</v>
      </c>
      <c r="X174" t="n">
        <v>0</v>
      </c>
      <c r="Y174" t="n">
        <v>0</v>
      </c>
      <c r="Z174" t="n">
        <v>-6.71993151994134</v>
      </c>
      <c r="AA174" t="n">
        <v>-6.719931519941341</v>
      </c>
      <c r="AB174" t="n">
        <v>41.84934289523672</v>
      </c>
      <c r="AC174" t="n">
        <v>42.2769007721289</v>
      </c>
      <c r="AD174" t="n">
        <v>1349.475213340043</v>
      </c>
      <c r="AE174" t="b">
        <v>0</v>
      </c>
      <c r="AF174" t="b">
        <v>1</v>
      </c>
      <c r="AG174" t="n">
        <v>98.82750086694848</v>
      </c>
      <c r="AH174" t="n">
        <v>-0</v>
      </c>
      <c r="AI174" t="n">
        <v>0</v>
      </c>
      <c r="AJ174" t="n">
        <v>0</v>
      </c>
      <c r="AK174" t="n">
        <v>0.1185452620683718</v>
      </c>
      <c r="AL174" t="b">
        <v>0</v>
      </c>
      <c r="AM174" t="b">
        <v>0</v>
      </c>
      <c r="AN174" t="n">
        <v>1349.475213340042</v>
      </c>
      <c r="AO174" t="n">
        <v>1349.475213340043</v>
      </c>
      <c r="AP174" t="n">
        <v>0</v>
      </c>
      <c r="AQ174" t="n">
        <v>3.504654793289344</v>
      </c>
      <c r="AR174" t="n">
        <v>0</v>
      </c>
      <c r="AS174" t="n">
        <v>4.279859355961523</v>
      </c>
      <c r="AT174" t="n">
        <v>3.504654793289344</v>
      </c>
      <c r="AU174" t="n">
        <v>0</v>
      </c>
      <c r="AV174" t="n">
        <v>1</v>
      </c>
      <c r="AW174" t="n">
        <v>3</v>
      </c>
      <c r="AX174" t="n">
        <v>0</v>
      </c>
      <c r="AY174" t="n">
        <v>0</v>
      </c>
      <c r="AZ174" t="n">
        <v>1.011247792111074</v>
      </c>
      <c r="BA174" t="n">
        <v>0.9787357836687549</v>
      </c>
      <c r="BB174" t="n">
        <v>0.3585985078408065</v>
      </c>
      <c r="BC174" t="n">
        <v>0.3470698370809261</v>
      </c>
      <c r="BD174" t="n">
        <v>0.9787357836687549</v>
      </c>
    </row>
    <row r="175" spans="1:56">
      <c r="A175" t="n">
        <v>173</v>
      </c>
      <c r="B175" t="n">
        <v>35</v>
      </c>
      <c r="C175" t="n">
        <v>0.001983465538895501</v>
      </c>
      <c r="D175" t="n">
        <v>0</v>
      </c>
      <c r="E175" t="n">
        <v>0</v>
      </c>
      <c r="F175" t="n">
        <v>0</v>
      </c>
      <c r="G175" t="n">
        <v>263.0039191792417</v>
      </c>
      <c r="H175" t="n">
        <v>1144.59305626806</v>
      </c>
      <c r="I175" t="n">
        <v>2.954136050982761</v>
      </c>
      <c r="J175" t="n">
        <v>2.954136050982761</v>
      </c>
      <c r="K175" t="n">
        <v>3</v>
      </c>
      <c r="L175" t="n">
        <v>3</v>
      </c>
      <c r="M175" t="n">
        <v>107.2604598168255</v>
      </c>
      <c r="N175" t="n">
        <v>1349.475213340043</v>
      </c>
      <c r="O175" t="b">
        <v>0</v>
      </c>
      <c r="P175" t="n">
        <v>24.64624536232203</v>
      </c>
      <c r="Q175" t="n">
        <v>2.954136050982761</v>
      </c>
      <c r="R175" t="n">
        <v>0.8310751610817202</v>
      </c>
      <c r="S175" t="n">
        <v>27.10805650928484</v>
      </c>
      <c r="T175" t="n">
        <v>25.15339785608385</v>
      </c>
      <c r="U175" t="n">
        <v>3.554595527963661</v>
      </c>
      <c r="V175" t="n">
        <v>4.249033681086374</v>
      </c>
      <c r="W175" t="n">
        <v>0</v>
      </c>
      <c r="X175" t="n">
        <v>0</v>
      </c>
      <c r="Y175" t="n">
        <v>0</v>
      </c>
      <c r="Z175" t="n">
        <v>-6.71993151994134</v>
      </c>
      <c r="AA175" t="n">
        <v>-6.719931519941341</v>
      </c>
      <c r="AB175" t="n">
        <v>41.86317399516382</v>
      </c>
      <c r="AC175" t="n">
        <v>42.40000554871522</v>
      </c>
      <c r="AD175" t="n">
        <v>1349.475213340043</v>
      </c>
      <c r="AE175" t="b">
        <v>0</v>
      </c>
      <c r="AF175" t="b">
        <v>1</v>
      </c>
      <c r="AG175" t="n">
        <v>98.82483422745645</v>
      </c>
      <c r="AH175" t="n">
        <v>-0</v>
      </c>
      <c r="AI175" t="n">
        <v>0</v>
      </c>
      <c r="AJ175" t="n">
        <v>0</v>
      </c>
      <c r="AK175" t="n">
        <v>0.1207742882238731</v>
      </c>
      <c r="AL175" t="b">
        <v>0</v>
      </c>
      <c r="AM175" t="b">
        <v>0</v>
      </c>
      <c r="AN175" t="n">
        <v>1349.475213340042</v>
      </c>
      <c r="AO175" t="n">
        <v>1349.475213340043</v>
      </c>
      <c r="AP175" t="n">
        <v>0</v>
      </c>
      <c r="AQ175" t="n">
        <v>3.554595527963661</v>
      </c>
      <c r="AR175" t="n">
        <v>0</v>
      </c>
      <c r="AS175" t="n">
        <v>4.328649136430396</v>
      </c>
      <c r="AT175" t="n">
        <v>3.554595527963661</v>
      </c>
      <c r="AU175" t="n">
        <v>0</v>
      </c>
      <c r="AV175" t="n">
        <v>1</v>
      </c>
      <c r="AW175" t="n">
        <v>3</v>
      </c>
      <c r="AX175" t="n">
        <v>0</v>
      </c>
      <c r="AY175" t="n">
        <v>0</v>
      </c>
      <c r="AZ175" t="n">
        <v>1.019346119176414</v>
      </c>
      <c r="BA175" t="n">
        <v>0.9868785038388261</v>
      </c>
      <c r="BB175" t="n">
        <v>0.3614702550270972</v>
      </c>
      <c r="BC175" t="n">
        <v>0.3499573299160493</v>
      </c>
      <c r="BD175" t="n">
        <v>0.9868785038388261</v>
      </c>
    </row>
    <row r="176" spans="1:56">
      <c r="A176" t="n">
        <v>174</v>
      </c>
      <c r="B176" t="n">
        <v>35</v>
      </c>
      <c r="C176" t="n">
        <v>-0.007118038718726183</v>
      </c>
      <c r="D176" t="n">
        <v>0</v>
      </c>
      <c r="E176" t="n">
        <v>0</v>
      </c>
      <c r="F176" t="n">
        <v>0</v>
      </c>
      <c r="G176" t="n">
        <v>263.0039191792417</v>
      </c>
      <c r="H176" t="n">
        <v>1144.59305626806</v>
      </c>
      <c r="I176" t="n">
        <v>2.799386271130062</v>
      </c>
      <c r="J176" t="n">
        <v>2.799386271130062</v>
      </c>
      <c r="K176" t="n">
        <v>3</v>
      </c>
      <c r="L176" t="n">
        <v>3</v>
      </c>
      <c r="M176" t="n">
        <v>101.6417163814881</v>
      </c>
      <c r="N176" t="n">
        <v>1349.475213340043</v>
      </c>
      <c r="O176" t="b">
        <v>0</v>
      </c>
      <c r="P176" t="n">
        <v>23.35517380089339</v>
      </c>
      <c r="Q176" t="n">
        <v>2.799386271130062</v>
      </c>
      <c r="R176" t="n">
        <v>0.8253031833464801</v>
      </c>
      <c r="S176" t="n">
        <v>27.1237551607931</v>
      </c>
      <c r="T176" t="n">
        <v>24.00246130014841</v>
      </c>
      <c r="U176" t="n">
        <v>3.391948955993326</v>
      </c>
      <c r="V176" t="n">
        <v>4.193153580985236</v>
      </c>
      <c r="W176" t="n">
        <v>0</v>
      </c>
      <c r="X176" t="n">
        <v>0</v>
      </c>
      <c r="Y176" t="n">
        <v>0</v>
      </c>
      <c r="Z176" t="n">
        <v>-6.71993151994134</v>
      </c>
      <c r="AA176" t="n">
        <v>-6.719931519941341</v>
      </c>
      <c r="AB176" t="n">
        <v>41.98980621982491</v>
      </c>
      <c r="AC176" t="n">
        <v>42.52311032530154</v>
      </c>
      <c r="AD176" t="n">
        <v>1349.475213340043</v>
      </c>
      <c r="AE176" t="b">
        <v>0</v>
      </c>
      <c r="AF176" t="b">
        <v>1</v>
      </c>
      <c r="AG176" t="n">
        <v>98.82216758796442</v>
      </c>
      <c r="AH176" t="n">
        <v>-0</v>
      </c>
      <c r="AI176" t="n">
        <v>0</v>
      </c>
      <c r="AJ176" t="n">
        <v>0</v>
      </c>
      <c r="AK176" t="n">
        <v>0.1223751463222777</v>
      </c>
      <c r="AL176" t="b">
        <v>0</v>
      </c>
      <c r="AM176" t="b">
        <v>0</v>
      </c>
      <c r="AN176" t="n">
        <v>1349.475213340042</v>
      </c>
      <c r="AO176" t="n">
        <v>1349.475213340043</v>
      </c>
      <c r="AP176" t="n">
        <v>0</v>
      </c>
      <c r="AQ176" t="n">
        <v>3.391948955993326</v>
      </c>
      <c r="AR176" t="n">
        <v>0</v>
      </c>
      <c r="AS176" t="n">
        <v>4.167751831196559</v>
      </c>
      <c r="AT176" t="n">
        <v>3.391948955993326</v>
      </c>
      <c r="AU176" t="n">
        <v>0</v>
      </c>
      <c r="AV176" t="n">
        <v>1</v>
      </c>
      <c r="AW176" t="n">
        <v>3</v>
      </c>
      <c r="AX176" t="n">
        <v>0</v>
      </c>
      <c r="AY176" t="n">
        <v>0</v>
      </c>
      <c r="AZ176" t="n">
        <v>0.9925692924118428</v>
      </c>
      <c r="BA176" t="n">
        <v>0.958996007220708</v>
      </c>
      <c r="BB176" t="n">
        <v>0.3519749263871783</v>
      </c>
      <c r="BC176" t="n">
        <v>0.3400699080805206</v>
      </c>
      <c r="BD176" t="n">
        <v>0.958996007220708</v>
      </c>
    </row>
    <row r="177" spans="1:56">
      <c r="A177" t="n">
        <v>175</v>
      </c>
      <c r="B177" t="n">
        <v>35</v>
      </c>
      <c r="C177" t="n">
        <v>0.02648868933601278</v>
      </c>
      <c r="D177" t="n">
        <v>0</v>
      </c>
      <c r="E177" t="n">
        <v>0</v>
      </c>
      <c r="F177" t="n">
        <v>0</v>
      </c>
      <c r="G177" t="n">
        <v>263.0039191792417</v>
      </c>
      <c r="H177" t="n">
        <v>1144.59305626806</v>
      </c>
      <c r="I177" t="n">
        <v>3.370790032622049</v>
      </c>
      <c r="J177" t="n">
        <v>3.370790032622049</v>
      </c>
      <c r="K177" t="n">
        <v>3</v>
      </c>
      <c r="L177" t="n">
        <v>3</v>
      </c>
      <c r="M177" t="n">
        <v>122.3885706701742</v>
      </c>
      <c r="N177" t="n">
        <v>1349.475213340043</v>
      </c>
      <c r="O177" t="b">
        <v>0</v>
      </c>
      <c r="P177" t="n">
        <v>28.12237377531577</v>
      </c>
      <c r="Q177" t="n">
        <v>3.370790032622049</v>
      </c>
      <c r="R177" t="n">
        <v>0.8443421626814455</v>
      </c>
      <c r="S177" t="n">
        <v>27.13913975913772</v>
      </c>
      <c r="T177" t="n">
        <v>28.25008081375139</v>
      </c>
      <c r="U177" t="n">
        <v>3.992208587472595</v>
      </c>
      <c r="V177" t="n">
        <v>4.397346483542936</v>
      </c>
      <c r="W177" t="n">
        <v>0</v>
      </c>
      <c r="X177" t="n">
        <v>0</v>
      </c>
      <c r="Y177" t="n">
        <v>0</v>
      </c>
      <c r="Z177" t="n">
        <v>-6.71993151994134</v>
      </c>
      <c r="AA177" t="n">
        <v>-6.719931519941341</v>
      </c>
      <c r="AB177" t="n">
        <v>42.1226921385594</v>
      </c>
      <c r="AC177" t="n">
        <v>42.64764440687377</v>
      </c>
      <c r="AD177" t="n">
        <v>1349.475213340043</v>
      </c>
      <c r="AE177" t="b">
        <v>0</v>
      </c>
      <c r="AF177" t="b">
        <v>1</v>
      </c>
      <c r="AG177" t="n">
        <v>98.81950094847238</v>
      </c>
      <c r="AH177" t="n">
        <v>-0</v>
      </c>
      <c r="AI177" t="n">
        <v>0</v>
      </c>
      <c r="AJ177" t="n">
        <v>0</v>
      </c>
      <c r="AK177" t="n">
        <v>0.1238142294435453</v>
      </c>
      <c r="AL177" t="b">
        <v>0</v>
      </c>
      <c r="AM177" t="b">
        <v>0</v>
      </c>
      <c r="AN177" t="n">
        <v>1349.475213340042</v>
      </c>
      <c r="AO177" t="n">
        <v>1349.475213340043</v>
      </c>
      <c r="AP177" t="n">
        <v>0</v>
      </c>
      <c r="AQ177" t="n">
        <v>3.992208587472595</v>
      </c>
      <c r="AR177" t="n">
        <v>0</v>
      </c>
      <c r="AS177" t="n">
        <v>4.75935583944942</v>
      </c>
      <c r="AT177" t="n">
        <v>3.992208587472595</v>
      </c>
      <c r="AU177" t="n">
        <v>0</v>
      </c>
      <c r="AV177" t="n">
        <v>1</v>
      </c>
      <c r="AW177" t="n">
        <v>3</v>
      </c>
      <c r="AX177" t="n">
        <v>0</v>
      </c>
      <c r="AY177" t="n">
        <v>0</v>
      </c>
      <c r="AZ177" t="n">
        <v>1.090970445085982</v>
      </c>
      <c r="BA177" t="n">
        <v>1.060640982848213</v>
      </c>
      <c r="BB177" t="n">
        <v>0.3868689521581498</v>
      </c>
      <c r="BC177" t="n">
        <v>0.3761142682845533</v>
      </c>
      <c r="BD177" t="n">
        <v>1.060640982848213</v>
      </c>
    </row>
    <row r="178" spans="1:56">
      <c r="A178" t="n">
        <v>176</v>
      </c>
      <c r="B178" t="n">
        <v>35</v>
      </c>
      <c r="C178" t="n">
        <v>-0.0988367186253214</v>
      </c>
      <c r="D178" t="n">
        <v>0</v>
      </c>
      <c r="E178" t="n">
        <v>0</v>
      </c>
      <c r="F178" t="n">
        <v>0</v>
      </c>
      <c r="G178" t="n">
        <v>263.0039191792417</v>
      </c>
      <c r="H178" t="n">
        <v>1144.59305626806</v>
      </c>
      <c r="I178" t="n">
        <v>1.239924766506804</v>
      </c>
      <c r="J178" t="n">
        <v>1.239924766506804</v>
      </c>
      <c r="K178" t="n">
        <v>3</v>
      </c>
      <c r="L178" t="n">
        <v>3</v>
      </c>
      <c r="M178" t="n">
        <v>45.01989695076703</v>
      </c>
      <c r="N178" t="n">
        <v>1349.475213340043</v>
      </c>
      <c r="O178" t="b">
        <v>0</v>
      </c>
      <c r="P178" t="n">
        <v>10.34464543905492</v>
      </c>
      <c r="Q178" t="n">
        <v>1.239924766506804</v>
      </c>
      <c r="R178" t="n">
        <v>0.7071376691005931</v>
      </c>
      <c r="S178" t="n">
        <v>27.15564572854557</v>
      </c>
      <c r="T178" t="n">
        <v>12.40788707101606</v>
      </c>
      <c r="U178" t="n">
        <v>1.753441827082782</v>
      </c>
      <c r="V178" t="n">
        <v>3.633802729154379</v>
      </c>
      <c r="W178" t="n">
        <v>0</v>
      </c>
      <c r="X178" t="n">
        <v>0</v>
      </c>
      <c r="Y178" t="n">
        <v>0</v>
      </c>
      <c r="Z178" t="n">
        <v>-6.71993151994134</v>
      </c>
      <c r="AA178" t="n">
        <v>-6.719931519941341</v>
      </c>
      <c r="AB178" t="n">
        <v>42.27227613406081</v>
      </c>
      <c r="AC178" t="n">
        <v>42.77074918346008</v>
      </c>
      <c r="AD178" t="n">
        <v>1349.475213340043</v>
      </c>
      <c r="AE178" t="b">
        <v>0</v>
      </c>
      <c r="AF178" t="b">
        <v>1</v>
      </c>
      <c r="AG178" t="n">
        <v>98.81683430898035</v>
      </c>
      <c r="AH178" t="n">
        <v>-0</v>
      </c>
      <c r="AI178" t="n">
        <v>0</v>
      </c>
      <c r="AJ178" t="n">
        <v>0</v>
      </c>
      <c r="AK178" t="n">
        <v>0.1274976606464504</v>
      </c>
      <c r="AL178" t="b">
        <v>0</v>
      </c>
      <c r="AM178" t="b">
        <v>0</v>
      </c>
      <c r="AN178" t="n">
        <v>1349.475213340042</v>
      </c>
      <c r="AO178" t="n">
        <v>1349.475213340043</v>
      </c>
      <c r="AP178" t="n">
        <v>0</v>
      </c>
      <c r="AQ178" t="n">
        <v>1.753441827082782</v>
      </c>
      <c r="AR178" t="n">
        <v>0</v>
      </c>
      <c r="AS178" t="n">
        <v>2.778633088601681</v>
      </c>
      <c r="AT178" t="n">
        <v>1.754051943596912</v>
      </c>
      <c r="AU178" t="n">
        <v>0</v>
      </c>
      <c r="AV178" t="n">
        <v>1</v>
      </c>
      <c r="AW178" t="n">
        <v>3</v>
      </c>
      <c r="AX178" t="n">
        <v>0</v>
      </c>
      <c r="AY178" t="n">
        <v>0</v>
      </c>
      <c r="AZ178" t="n">
        <v>0.7638935318066189</v>
      </c>
      <c r="BA178" t="n">
        <v>0.6838007704573762</v>
      </c>
      <c r="BB178" t="n">
        <v>0.2708842311370989</v>
      </c>
      <c r="BC178" t="n">
        <v>0.2424828293381113</v>
      </c>
      <c r="BD178" t="n">
        <v>0.6838007704573762</v>
      </c>
    </row>
    <row r="179" spans="1:56">
      <c r="A179" t="n">
        <v>177</v>
      </c>
      <c r="B179" t="n">
        <v>34</v>
      </c>
      <c r="C179" t="n">
        <v>-0.4644751481680593</v>
      </c>
      <c r="D179" t="n">
        <v>0</v>
      </c>
      <c r="E179" t="n">
        <v>0</v>
      </c>
      <c r="F179" t="n">
        <v>0</v>
      </c>
      <c r="G179" t="n">
        <v>255.4895214884062</v>
      </c>
      <c r="H179" t="n">
        <v>1111.890397517544</v>
      </c>
      <c r="I179" t="n">
        <v>-4.871417174800825</v>
      </c>
      <c r="J179" t="n">
        <v>-4.871417174800825</v>
      </c>
      <c r="K179" t="n">
        <v>2</v>
      </c>
      <c r="L179" t="n">
        <v>3</v>
      </c>
      <c r="M179" t="n">
        <v>-182.0763807569672</v>
      </c>
      <c r="N179" t="n">
        <v>1310.918778673184</v>
      </c>
      <c r="O179" t="b">
        <v>0</v>
      </c>
      <c r="P179" t="n">
        <v>-41.83740366658255</v>
      </c>
      <c r="Q179" t="n">
        <v>-4.871417174800825</v>
      </c>
      <c r="R179" t="n">
        <v>0.8849615782769904</v>
      </c>
      <c r="S179" t="n">
        <v>27.16706917609681</v>
      </c>
      <c r="T179" t="n">
        <v>-31.40330346038205</v>
      </c>
      <c r="U179" t="n">
        <v>-4.311017031457375</v>
      </c>
      <c r="V179" t="n">
        <v>10.4341002062005</v>
      </c>
      <c r="W179" t="n">
        <v>-1.869856083403539</v>
      </c>
      <c r="X179" t="n">
        <v>-24.11742944854352</v>
      </c>
      <c r="Y179" t="n">
        <v>2</v>
      </c>
      <c r="Z179" t="n">
        <v>-4.8500754365378</v>
      </c>
      <c r="AA179" t="n">
        <v>17.39749792860218</v>
      </c>
      <c r="AB179" t="n">
        <v>42.40581115774057</v>
      </c>
      <c r="AC179" t="n">
        <v>42.90021164015474</v>
      </c>
      <c r="AD179" t="n">
        <v>1310.918778673184</v>
      </c>
      <c r="AE179" t="b">
        <v>0</v>
      </c>
      <c r="AF179" t="b">
        <v>1</v>
      </c>
      <c r="AG179" t="n">
        <v>98.81895287374397</v>
      </c>
      <c r="AH179" t="n">
        <v>0.503898792395862</v>
      </c>
      <c r="AI179" t="n">
        <v>0</v>
      </c>
      <c r="AJ179" t="n">
        <v>0</v>
      </c>
      <c r="AK179" t="n">
        <v>0.1269576387888924</v>
      </c>
      <c r="AL179" t="b">
        <v>0</v>
      </c>
      <c r="AM179" t="b">
        <v>0</v>
      </c>
      <c r="AN179" t="n">
        <v>2094.801508923053</v>
      </c>
      <c r="AO179" t="n">
        <v>1310.918778673184</v>
      </c>
      <c r="AP179" t="n">
        <v>0</v>
      </c>
      <c r="AQ179" t="n">
        <v>-4.311017031457375</v>
      </c>
      <c r="AR179" t="n">
        <v>1.987868520119705</v>
      </c>
      <c r="AS179" t="n">
        <v>-3.202167579912392</v>
      </c>
      <c r="AT179" t="n">
        <v>-1.813758670314646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</row>
    <row r="180" spans="1:56">
      <c r="A180" t="n">
        <v>178</v>
      </c>
      <c r="B180" t="n">
        <v>32</v>
      </c>
      <c r="C180" t="n">
        <v>-0.543262688702435</v>
      </c>
      <c r="D180" t="n">
        <v>0</v>
      </c>
      <c r="E180" t="n">
        <v>0</v>
      </c>
      <c r="F180" t="n">
        <v>0</v>
      </c>
      <c r="G180" t="n">
        <v>240.4607261067352</v>
      </c>
      <c r="H180" t="n">
        <v>1046.485080016512</v>
      </c>
      <c r="I180" t="n">
        <v>-5.876420467873866</v>
      </c>
      <c r="J180" t="n">
        <v>-5.876420467873866</v>
      </c>
      <c r="K180" t="n">
        <v>2</v>
      </c>
      <c r="L180" t="n">
        <v>3</v>
      </c>
      <c r="M180" t="n">
        <v>-233.3673478304409</v>
      </c>
      <c r="N180" t="n">
        <v>1233.805909339467</v>
      </c>
      <c r="O180" t="b">
        <v>0</v>
      </c>
      <c r="P180" t="n">
        <v>-53.62301190956821</v>
      </c>
      <c r="Q180" t="n">
        <v>-5.876420467873866</v>
      </c>
      <c r="R180" t="n">
        <v>0.9009118714000288</v>
      </c>
      <c r="S180" t="n">
        <v>27.18469853747693</v>
      </c>
      <c r="T180" t="n">
        <v>-40.97507040674735</v>
      </c>
      <c r="U180" t="n">
        <v>-5.294136960845678</v>
      </c>
      <c r="V180" t="n">
        <v>12.64794150282086</v>
      </c>
      <c r="W180" t="n">
        <v>-2.342849416514579</v>
      </c>
      <c r="X180" t="n">
        <v>-24.67333464830154</v>
      </c>
      <c r="Y180" t="n">
        <v>2</v>
      </c>
      <c r="Z180" t="n">
        <v>-4.37708210342676</v>
      </c>
      <c r="AA180" t="n">
        <v>17.9534031283602</v>
      </c>
      <c r="AB180" t="n">
        <v>42.55254067060837</v>
      </c>
      <c r="AC180" t="n">
        <v>43.0254839133248</v>
      </c>
      <c r="AD180" t="n">
        <v>1233.805909339467</v>
      </c>
      <c r="AE180" t="b">
        <v>0</v>
      </c>
      <c r="AF180" t="b">
        <v>1</v>
      </c>
      <c r="AG180" t="n">
        <v>98.82596694141399</v>
      </c>
      <c r="AH180" t="n">
        <v>0.5155136271958272</v>
      </c>
      <c r="AI180" t="n">
        <v>0</v>
      </c>
      <c r="AJ180" t="n">
        <v>0</v>
      </c>
      <c r="AK180" t="n">
        <v>0.1282224346091996</v>
      </c>
      <c r="AL180" t="b">
        <v>0</v>
      </c>
      <c r="AM180" t="b">
        <v>0</v>
      </c>
      <c r="AN180" t="n">
        <v>1971.577890751108</v>
      </c>
      <c r="AO180" t="n">
        <v>1233.805909339467</v>
      </c>
      <c r="AP180" t="n">
        <v>0</v>
      </c>
      <c r="AQ180" t="n">
        <v>-5.294136960845678</v>
      </c>
      <c r="AR180" t="n">
        <v>3.074948698052781</v>
      </c>
      <c r="AS180" t="n">
        <v>-2.960130512888233</v>
      </c>
      <c r="AT180" t="n">
        <v>-1.693912771371003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</row>
    <row r="181" spans="1:56">
      <c r="A181" t="n">
        <v>179</v>
      </c>
      <c r="B181" t="n">
        <v>30</v>
      </c>
      <c r="C181" t="n">
        <v>-0.6958074303555311</v>
      </c>
      <c r="D181" t="n">
        <v>0</v>
      </c>
      <c r="E181" t="n">
        <v>0</v>
      </c>
      <c r="F181" t="n">
        <v>0</v>
      </c>
      <c r="G181" t="n">
        <v>225.4319307250643</v>
      </c>
      <c r="H181" t="n">
        <v>981.0797625154797</v>
      </c>
      <c r="I181" t="n">
        <v>-7.791988479500991</v>
      </c>
      <c r="J181" t="n">
        <v>-7.791988479500991</v>
      </c>
      <c r="K181" t="n">
        <v>2</v>
      </c>
      <c r="L181" t="n">
        <v>3</v>
      </c>
      <c r="M181" t="n">
        <v>-330.0686319916619</v>
      </c>
      <c r="N181" t="n">
        <v>1156.693040005751</v>
      </c>
      <c r="O181" t="b">
        <v>0</v>
      </c>
      <c r="P181" t="n">
        <v>-75.84297610102524</v>
      </c>
      <c r="Q181" t="n">
        <v>-7.791988479500991</v>
      </c>
      <c r="R181" t="n">
        <v>0.9167131939247986</v>
      </c>
      <c r="S181" t="n">
        <v>27.20301631717956</v>
      </c>
      <c r="T181" t="n">
        <v>-58.97053168645718</v>
      </c>
      <c r="U181" t="n">
        <v>-7.143018646068588</v>
      </c>
      <c r="V181" t="n">
        <v>16.87244441456808</v>
      </c>
      <c r="W181" t="n">
        <v>0</v>
      </c>
      <c r="X181" t="n">
        <v>-21.20119328840357</v>
      </c>
      <c r="Y181" t="n">
        <v>2</v>
      </c>
      <c r="Z181" t="n">
        <v>-6.71993151994134</v>
      </c>
      <c r="AA181" t="n">
        <v>14.48126176846223</v>
      </c>
      <c r="AB181" t="n">
        <v>42.76262694742444</v>
      </c>
      <c r="AC181" t="n">
        <v>43.14178585773781</v>
      </c>
      <c r="AD181" t="n">
        <v>1156.693040005751</v>
      </c>
      <c r="AE181" t="b">
        <v>0</v>
      </c>
      <c r="AF181" t="b">
        <v>1</v>
      </c>
      <c r="AG181" t="n">
        <v>98.83240239079828</v>
      </c>
      <c r="AH181" t="n">
        <v>0.4429682573829604</v>
      </c>
      <c r="AI181" t="n">
        <v>0</v>
      </c>
      <c r="AJ181" t="n">
        <v>0</v>
      </c>
      <c r="AK181" t="n">
        <v>0.1218039295062038</v>
      </c>
      <c r="AL181" t="b">
        <v>0</v>
      </c>
      <c r="AM181" t="b">
        <v>0</v>
      </c>
      <c r="AN181" t="n">
        <v>1848.354272579164</v>
      </c>
      <c r="AO181" t="n">
        <v>1156.693040005751</v>
      </c>
      <c r="AP181" t="n">
        <v>0</v>
      </c>
      <c r="AQ181" t="n">
        <v>-7.143018646068588</v>
      </c>
      <c r="AR181" t="n">
        <v>5.047808124611459</v>
      </c>
      <c r="AS181" t="n">
        <v>-2.727852403719671</v>
      </c>
      <c r="AT181" t="n">
        <v>-1.576458547419095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</row>
    <row r="182" spans="1:56">
      <c r="A182" t="n">
        <v>180</v>
      </c>
      <c r="B182" t="n">
        <v>27</v>
      </c>
      <c r="C182" t="n">
        <v>-0.8401742565421091</v>
      </c>
      <c r="D182" t="n">
        <v>0</v>
      </c>
      <c r="E182" t="n">
        <v>0</v>
      </c>
      <c r="F182" t="n">
        <v>0</v>
      </c>
      <c r="G182" t="n">
        <v>202.8887376525578</v>
      </c>
      <c r="H182" t="n">
        <v>882.9717862639318</v>
      </c>
      <c r="I182" t="n">
        <v>-8.982046143070388</v>
      </c>
      <c r="J182" t="n">
        <v>-8.982046143070388</v>
      </c>
      <c r="K182" t="n">
        <v>2</v>
      </c>
      <c r="L182" t="n">
        <v>2</v>
      </c>
      <c r="M182" t="n">
        <v>-422.7549718005129</v>
      </c>
      <c r="N182" t="n">
        <v>1663.518845321247</v>
      </c>
      <c r="O182" t="b">
        <v>1</v>
      </c>
      <c r="P182" t="n">
        <v>-97.14038874092667</v>
      </c>
      <c r="Q182" t="n">
        <v>-8.982046143070388</v>
      </c>
      <c r="R182" t="n">
        <v>0.9254504709314941</v>
      </c>
      <c r="S182" t="n">
        <v>27.22343195028436</v>
      </c>
      <c r="T182" t="n">
        <v>-47.71688880401221</v>
      </c>
      <c r="U182" t="n">
        <v>-8.312438833032902</v>
      </c>
      <c r="V182" t="n">
        <v>49.42349993691446</v>
      </c>
      <c r="W182" t="n">
        <v>0</v>
      </c>
      <c r="X182" t="n">
        <v>-22.43552261545662</v>
      </c>
      <c r="Y182" t="n">
        <v>2</v>
      </c>
      <c r="Z182" t="n">
        <v>-6.71993151994134</v>
      </c>
      <c r="AA182" t="n">
        <v>15.71559109551528</v>
      </c>
      <c r="AB182" t="n">
        <v>42.9697808922002</v>
      </c>
      <c r="AC182" t="n">
        <v>43.26806295217003</v>
      </c>
      <c r="AD182" t="n">
        <v>1663.518845321247</v>
      </c>
      <c r="AE182" t="b">
        <v>0</v>
      </c>
      <c r="AF182" t="b">
        <v>1</v>
      </c>
      <c r="AG182" t="n">
        <v>98.83839382985859</v>
      </c>
      <c r="AH182" t="n">
        <v>0.4687577826989925</v>
      </c>
      <c r="AI182" t="n">
        <v>0</v>
      </c>
      <c r="AJ182" t="n">
        <v>0</v>
      </c>
      <c r="AK182" t="n">
        <v>0.1133189427896713</v>
      </c>
      <c r="AL182" t="b">
        <v>0</v>
      </c>
      <c r="AM182" t="b">
        <v>0</v>
      </c>
      <c r="AN182" t="n">
        <v>1663.518845321247</v>
      </c>
      <c r="AO182" t="n">
        <v>1663.518845321247</v>
      </c>
      <c r="AP182" t="n">
        <v>0</v>
      </c>
      <c r="AQ182" t="n">
        <v>-8.312438833032902</v>
      </c>
      <c r="AR182" t="n">
        <v>5.404731480719038</v>
      </c>
      <c r="AS182" t="n">
        <v>-2.396399053426753</v>
      </c>
      <c r="AT182" t="n">
        <v>-2.396399053426754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</row>
    <row r="183" spans="1:56">
      <c r="A183" t="n">
        <v>181</v>
      </c>
      <c r="B183" t="n">
        <v>24</v>
      </c>
      <c r="C183" t="n">
        <v>-0.943495543476037</v>
      </c>
      <c r="D183" t="n">
        <v>0</v>
      </c>
      <c r="E183" t="n">
        <v>0</v>
      </c>
      <c r="F183" t="n">
        <v>0</v>
      </c>
      <c r="G183" t="n">
        <v>180.3455445800514</v>
      </c>
      <c r="H183" t="n">
        <v>784.8638100123837</v>
      </c>
      <c r="I183" t="n">
        <v>-9.250710862122334</v>
      </c>
      <c r="J183" t="n">
        <v>-9.250710862122334</v>
      </c>
      <c r="K183" t="n">
        <v>2</v>
      </c>
      <c r="L183" t="n">
        <v>2</v>
      </c>
      <c r="M183" t="n">
        <v>-489.8251401493775</v>
      </c>
      <c r="N183" t="n">
        <v>1478.683418063331</v>
      </c>
      <c r="O183" t="b">
        <v>0</v>
      </c>
      <c r="P183" t="n">
        <v>-112.5517325710886</v>
      </c>
      <c r="Q183" t="n">
        <v>-9.250710862122334</v>
      </c>
      <c r="R183" t="n">
        <v>0.9299614010015849</v>
      </c>
      <c r="S183" t="n">
        <v>27.24449680794302</v>
      </c>
      <c r="T183" t="n">
        <v>-55.5566703327841</v>
      </c>
      <c r="U183" t="n">
        <v>-8.602804033599865</v>
      </c>
      <c r="V183" t="n">
        <v>56.99506223830448</v>
      </c>
      <c r="W183" t="n">
        <v>0</v>
      </c>
      <c r="X183" t="n">
        <v>-23.09061248749006</v>
      </c>
      <c r="Y183" t="n">
        <v>2</v>
      </c>
      <c r="Z183" t="n">
        <v>-6.71993151994134</v>
      </c>
      <c r="AA183" t="n">
        <v>16.37068096754872</v>
      </c>
      <c r="AB183" t="n">
        <v>43.14608718861865</v>
      </c>
      <c r="AC183" t="n">
        <v>43.39251956911714</v>
      </c>
      <c r="AD183" t="n">
        <v>1478.683418063331</v>
      </c>
      <c r="AE183" t="b">
        <v>0</v>
      </c>
      <c r="AF183" t="b">
        <v>1</v>
      </c>
      <c r="AG183" t="n">
        <v>98.84476015368062</v>
      </c>
      <c r="AH183" t="n">
        <v>0.4824449377141113</v>
      </c>
      <c r="AI183" t="n">
        <v>0</v>
      </c>
      <c r="AJ183" t="n">
        <v>0</v>
      </c>
      <c r="AK183" t="n">
        <v>0.1157428641327959</v>
      </c>
      <c r="AL183" t="b">
        <v>0</v>
      </c>
      <c r="AM183" t="b">
        <v>0</v>
      </c>
      <c r="AN183" t="n">
        <v>1478.683418063331</v>
      </c>
      <c r="AO183" t="n">
        <v>1478.683418063331</v>
      </c>
      <c r="AP183" t="n">
        <v>0</v>
      </c>
      <c r="AQ183" t="n">
        <v>-8.602804033599865</v>
      </c>
      <c r="AR183" t="n">
        <v>5.960548222282386</v>
      </c>
      <c r="AS183" t="n">
        <v>-2.08347247468782</v>
      </c>
      <c r="AT183" t="n">
        <v>-2.08347247468782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</row>
    <row r="184" spans="1:56">
      <c r="A184" t="n">
        <v>182</v>
      </c>
      <c r="B184" t="n">
        <v>20</v>
      </c>
      <c r="C184" t="n">
        <v>-1.219176902887079</v>
      </c>
      <c r="D184" t="n">
        <v>0</v>
      </c>
      <c r="E184" t="n">
        <v>0</v>
      </c>
      <c r="F184" t="n">
        <v>0</v>
      </c>
      <c r="G184" t="n">
        <v>150.2879538167095</v>
      </c>
      <c r="H184" t="n">
        <v>654.0531750103198</v>
      </c>
      <c r="I184" t="n">
        <v>-10.44955511794197</v>
      </c>
      <c r="J184" t="n">
        <v>-10.44955511794197</v>
      </c>
      <c r="K184" t="n">
        <v>2</v>
      </c>
      <c r="L184" t="n">
        <v>2</v>
      </c>
      <c r="M184" t="n">
        <v>-663.9647321940325</v>
      </c>
      <c r="N184" t="n">
        <v>1232.236181719443</v>
      </c>
      <c r="O184" t="b">
        <v>0</v>
      </c>
      <c r="P184" t="n">
        <v>-152.5654255960553</v>
      </c>
      <c r="Q184" t="n">
        <v>-10.44955511794197</v>
      </c>
      <c r="R184" t="n">
        <v>0.9365781420733619</v>
      </c>
      <c r="S184" t="n">
        <v>27.2648790004823</v>
      </c>
      <c r="T184" t="n">
        <v>-75.84365331708342</v>
      </c>
      <c r="U184" t="n">
        <v>-9.786824917855277</v>
      </c>
      <c r="V184" t="n">
        <v>76.72177227897184</v>
      </c>
      <c r="W184" t="n">
        <v>0</v>
      </c>
      <c r="X184" t="n">
        <v>-22.58325124494641</v>
      </c>
      <c r="Y184" t="n">
        <v>2</v>
      </c>
      <c r="Z184" t="n">
        <v>-6.71993151994134</v>
      </c>
      <c r="AA184" t="n">
        <v>15.86331972500507</v>
      </c>
      <c r="AB184" t="n">
        <v>43.27256541182349</v>
      </c>
      <c r="AC184" t="n">
        <v>43.51897202829541</v>
      </c>
      <c r="AD184" t="n">
        <v>1232.236181719443</v>
      </c>
      <c r="AE184" t="b">
        <v>0</v>
      </c>
      <c r="AF184" t="b">
        <v>1</v>
      </c>
      <c r="AG184" t="n">
        <v>98.85115578873867</v>
      </c>
      <c r="AH184" t="n">
        <v>0.4718443586610379</v>
      </c>
      <c r="AI184" t="n">
        <v>0</v>
      </c>
      <c r="AJ184" t="n">
        <v>0</v>
      </c>
      <c r="AK184" t="n">
        <v>0.1114672829705994</v>
      </c>
      <c r="AL184" t="b">
        <v>0</v>
      </c>
      <c r="AM184" t="b">
        <v>0</v>
      </c>
      <c r="AN184" t="n">
        <v>1232.236181719442</v>
      </c>
      <c r="AO184" t="n">
        <v>1232.236181719443</v>
      </c>
      <c r="AP184" t="n">
        <v>0</v>
      </c>
      <c r="AQ184" t="n">
        <v>-9.786824917855277</v>
      </c>
      <c r="AR184" t="n">
        <v>7.523774757249786</v>
      </c>
      <c r="AS184" t="n">
        <v>-1.691498505401698</v>
      </c>
      <c r="AT184" t="n">
        <v>-1.691498505401698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</row>
    <row r="185" spans="1:56">
      <c r="A185" t="n">
        <v>183</v>
      </c>
      <c r="B185" t="n">
        <v>16</v>
      </c>
      <c r="C185" t="n">
        <v>-0.8464635116423118</v>
      </c>
      <c r="D185" t="n">
        <v>0</v>
      </c>
      <c r="E185" t="n">
        <v>0</v>
      </c>
      <c r="F185" t="n">
        <v>0</v>
      </c>
      <c r="G185" t="n">
        <v>120.2303630533676</v>
      </c>
      <c r="H185" t="n">
        <v>523.2425400082559</v>
      </c>
      <c r="I185" t="n">
        <v>-5.50620509087155</v>
      </c>
      <c r="J185" t="n">
        <v>-5.50620509087155</v>
      </c>
      <c r="K185" t="n">
        <v>2</v>
      </c>
      <c r="L185" t="n">
        <v>2</v>
      </c>
      <c r="M185" t="n">
        <v>-437.3303393424728</v>
      </c>
      <c r="N185" t="n">
        <v>985.788945375554</v>
      </c>
      <c r="O185" t="b">
        <v>0</v>
      </c>
      <c r="P185" t="n">
        <v>-100.4895081209726</v>
      </c>
      <c r="Q185" t="n">
        <v>-5.50620509087155</v>
      </c>
      <c r="R185" t="n">
        <v>0.9300238998673462</v>
      </c>
      <c r="S185" t="n">
        <v>27.28572751441227</v>
      </c>
      <c r="T185" t="n">
        <v>-49.60596827941524</v>
      </c>
      <c r="U185" t="n">
        <v>-5.120902332081794</v>
      </c>
      <c r="V185" t="n">
        <v>50.88353984155736</v>
      </c>
      <c r="W185" t="n">
        <v>0</v>
      </c>
      <c r="X185" t="n">
        <v>-23.42681457706815</v>
      </c>
      <c r="Y185" t="n">
        <v>2</v>
      </c>
      <c r="Z185" t="n">
        <v>-6.71993151994134</v>
      </c>
      <c r="AA185" t="n">
        <v>16.70688305712681</v>
      </c>
      <c r="AB185" t="n">
        <v>43.42794969888927</v>
      </c>
      <c r="AC185" t="n">
        <v>43.60030543659324</v>
      </c>
      <c r="AD185" t="n">
        <v>985.788945375554</v>
      </c>
      <c r="AE185" t="b">
        <v>0</v>
      </c>
      <c r="AF185" t="b">
        <v>1</v>
      </c>
      <c r="AG185" t="n">
        <v>98.85761813056051</v>
      </c>
      <c r="AH185" t="n">
        <v>0.4894693939191485</v>
      </c>
      <c r="AI185" t="n">
        <v>0</v>
      </c>
      <c r="AJ185" t="n">
        <v>0</v>
      </c>
      <c r="AK185" t="n">
        <v>0.1037278080283867</v>
      </c>
      <c r="AL185" t="b">
        <v>0</v>
      </c>
      <c r="AM185" t="b">
        <v>0</v>
      </c>
      <c r="AN185" t="n">
        <v>985.7889453755538</v>
      </c>
      <c r="AO185" t="n">
        <v>985.788945375554</v>
      </c>
      <c r="AP185" t="n">
        <v>0</v>
      </c>
      <c r="AQ185" t="n">
        <v>-5.120902332081794</v>
      </c>
      <c r="AR185" t="n">
        <v>3.251425653102777</v>
      </c>
      <c r="AS185" t="n">
        <v>-1.323921930754568</v>
      </c>
      <c r="AT185" t="n">
        <v>-1.323921930754568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</row>
    <row r="186" spans="1:56">
      <c r="A186" t="n">
        <v>184</v>
      </c>
      <c r="B186" t="n">
        <v>14</v>
      </c>
      <c r="C186" t="n">
        <v>-0.3949690505436743</v>
      </c>
      <c r="D186" t="n">
        <v>0</v>
      </c>
      <c r="E186" t="n">
        <v>0</v>
      </c>
      <c r="F186" t="n">
        <v>0</v>
      </c>
      <c r="G186" t="n">
        <v>105.2015676716967</v>
      </c>
      <c r="H186" t="n">
        <v>457.8372225072239</v>
      </c>
      <c r="I186" t="n">
        <v>-1.764296414401313</v>
      </c>
      <c r="J186" t="n">
        <v>-1.764296414401313</v>
      </c>
      <c r="K186" t="n">
        <v>2</v>
      </c>
      <c r="L186" t="n">
        <v>2</v>
      </c>
      <c r="M186" t="n">
        <v>-160.1477059586563</v>
      </c>
      <c r="N186" t="n">
        <v>862.5653272036099</v>
      </c>
      <c r="O186" t="b">
        <v>0</v>
      </c>
      <c r="P186" t="n">
        <v>-36.79864567064713</v>
      </c>
      <c r="Q186" t="n">
        <v>-1.764296414401313</v>
      </c>
      <c r="R186" t="n">
        <v>0.8941259491895265</v>
      </c>
      <c r="S186" t="n">
        <v>27.29784857051146</v>
      </c>
      <c r="T186" t="n">
        <v>-17.46423778617645</v>
      </c>
      <c r="U186" t="n">
        <v>-1.577503206178253</v>
      </c>
      <c r="V186" t="n">
        <v>19.33440788447068</v>
      </c>
      <c r="W186" t="n">
        <v>-1.833464611723369</v>
      </c>
      <c r="X186" t="n">
        <v>-33.97562799157964</v>
      </c>
      <c r="Y186" t="n">
        <v>2</v>
      </c>
      <c r="Z186" t="n">
        <v>-4.886466908217971</v>
      </c>
      <c r="AA186" t="n">
        <v>27.2556964716383</v>
      </c>
      <c r="AB186" t="n">
        <v>43.50903059143301</v>
      </c>
      <c r="AC186" t="n">
        <v>43.66913528923139</v>
      </c>
      <c r="AD186" t="n">
        <v>862.5653272036099</v>
      </c>
      <c r="AE186" t="b">
        <v>0</v>
      </c>
      <c r="AF186" t="b">
        <v>1</v>
      </c>
      <c r="AG186" t="n">
        <v>98.86634086459399</v>
      </c>
      <c r="AH186" t="n">
        <v>0.7098715869523128</v>
      </c>
      <c r="AI186" t="n">
        <v>0</v>
      </c>
      <c r="AJ186" t="n">
        <v>0</v>
      </c>
      <c r="AK186" t="n">
        <v>0.09406439352060056</v>
      </c>
      <c r="AL186" t="b">
        <v>0</v>
      </c>
      <c r="AM186" t="b">
        <v>0</v>
      </c>
      <c r="AN186" t="n">
        <v>862.5653272036097</v>
      </c>
      <c r="AO186" t="n">
        <v>862.5653272036099</v>
      </c>
      <c r="AP186" t="n">
        <v>0</v>
      </c>
      <c r="AQ186" t="n">
        <v>-1.577503206178253</v>
      </c>
      <c r="AR186" t="n">
        <v>0</v>
      </c>
      <c r="AS186" t="n">
        <v>-1.147757829255688</v>
      </c>
      <c r="AT186" t="n">
        <v>-0.7869258559625694</v>
      </c>
      <c r="AU186" t="n">
        <v>0</v>
      </c>
      <c r="AV186" t="n">
        <v>1</v>
      </c>
      <c r="AW186" t="n">
        <v>3</v>
      </c>
      <c r="AX186" t="n">
        <v>0</v>
      </c>
      <c r="AY186" t="n">
        <v>0</v>
      </c>
      <c r="AZ186" t="n">
        <v>0.01289291418012942</v>
      </c>
      <c r="BA186" t="n">
        <v>0.1133757562227187</v>
      </c>
      <c r="BB186" t="n">
        <v>0.004571955383024616</v>
      </c>
      <c r="BC186" t="n">
        <v>0.04020421639601891</v>
      </c>
      <c r="BD186" t="n">
        <v>0.1133757562227187</v>
      </c>
    </row>
    <row r="187" spans="1:56">
      <c r="A187" t="n">
        <v>185</v>
      </c>
      <c r="B187" t="n">
        <v>12</v>
      </c>
      <c r="C187" t="n">
        <v>-0.9069936195163243</v>
      </c>
      <c r="D187" t="n">
        <v>0</v>
      </c>
      <c r="E187" t="n">
        <v>0</v>
      </c>
      <c r="F187" t="n">
        <v>0</v>
      </c>
      <c r="G187" t="n">
        <v>90.1727722900257</v>
      </c>
      <c r="H187" t="n">
        <v>392.4319050061919</v>
      </c>
      <c r="I187" t="n">
        <v>-4.510509822983421</v>
      </c>
      <c r="J187" t="n">
        <v>-4.510509822983421</v>
      </c>
      <c r="K187" t="n">
        <v>2</v>
      </c>
      <c r="L187" t="n">
        <v>1</v>
      </c>
      <c r="M187" t="n">
        <v>-477.6629902539442</v>
      </c>
      <c r="N187" t="n">
        <v>1429.236998032551</v>
      </c>
      <c r="O187" t="b">
        <v>1</v>
      </c>
      <c r="P187" t="n">
        <v>-109.7571209223217</v>
      </c>
      <c r="Q187" t="n">
        <v>-4.510509822983421</v>
      </c>
      <c r="R187" t="n">
        <v>0.9330924882547694</v>
      </c>
      <c r="S187" t="n">
        <v>27.30372480914243</v>
      </c>
      <c r="T187" t="n">
        <v>-28.12013867794861</v>
      </c>
      <c r="U187" t="n">
        <v>-4.20872283402518</v>
      </c>
      <c r="V187" t="n">
        <v>81.63698224437313</v>
      </c>
      <c r="W187" t="n">
        <v>0</v>
      </c>
      <c r="X187" t="n">
        <v>-23.65482059574337</v>
      </c>
      <c r="Y187" t="n">
        <v>2</v>
      </c>
      <c r="Z187" t="n">
        <v>-6.71993151994134</v>
      </c>
      <c r="AA187" t="n">
        <v>16.93488907580203</v>
      </c>
      <c r="AB187" t="n">
        <v>43.56877192046757</v>
      </c>
      <c r="AC187" t="n">
        <v>43.80046203924437</v>
      </c>
      <c r="AD187" t="n">
        <v>1429.236998032551</v>
      </c>
      <c r="AE187" t="b">
        <v>0</v>
      </c>
      <c r="AF187" t="b">
        <v>1</v>
      </c>
      <c r="AG187" t="n">
        <v>98.8751088379169</v>
      </c>
      <c r="AH187" t="n">
        <v>0.4942332497734617</v>
      </c>
      <c r="AI187" t="n">
        <v>0</v>
      </c>
      <c r="AJ187" t="n">
        <v>0</v>
      </c>
      <c r="AK187" t="n">
        <v>0.08459122587421783</v>
      </c>
      <c r="AL187" t="b">
        <v>0</v>
      </c>
      <c r="AM187" t="b">
        <v>0</v>
      </c>
      <c r="AN187" t="n">
        <v>800</v>
      </c>
      <c r="AO187" t="n">
        <v>1429.236998032551</v>
      </c>
      <c r="AP187" t="n">
        <v>0</v>
      </c>
      <c r="AQ187" t="n">
        <v>-4.20872283402518</v>
      </c>
      <c r="AR187" t="n">
        <v>1.708509192214558</v>
      </c>
      <c r="AS187" t="n">
        <v>-1.059985154482963</v>
      </c>
      <c r="AT187" t="n">
        <v>-2.002636876588313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0.2544713850032228</v>
      </c>
      <c r="BA187" t="n">
        <v>0</v>
      </c>
      <c r="BB187" t="n">
        <v>0.09023807978837689</v>
      </c>
      <c r="BC187" t="n">
        <v>0</v>
      </c>
      <c r="BD187" t="n">
        <v>0</v>
      </c>
    </row>
    <row r="188" spans="1:56">
      <c r="A188" t="n">
        <v>186</v>
      </c>
      <c r="B188" t="n">
        <v>8</v>
      </c>
      <c r="C188" t="n">
        <v>-0.977056471391025</v>
      </c>
      <c r="D188" t="n">
        <v>0</v>
      </c>
      <c r="E188" t="n">
        <v>0</v>
      </c>
      <c r="F188" t="n">
        <v>0</v>
      </c>
      <c r="G188" t="n">
        <v>60.11518152668381</v>
      </c>
      <c r="H188" t="n">
        <v>261.621270004128</v>
      </c>
      <c r="I188" t="n">
        <v>-3.294857533426305</v>
      </c>
      <c r="J188" t="n">
        <v>-3.294857533426305</v>
      </c>
      <c r="K188" t="n">
        <v>2</v>
      </c>
      <c r="L188" t="n">
        <v>1</v>
      </c>
      <c r="M188" t="n">
        <v>-523.3881191847685</v>
      </c>
      <c r="N188" t="n">
        <v>952.824665355034</v>
      </c>
      <c r="O188" t="b">
        <v>0</v>
      </c>
      <c r="P188" t="n">
        <v>-120.2638141509119</v>
      </c>
      <c r="Q188" t="n">
        <v>-3.294857533426305</v>
      </c>
      <c r="R188" t="n">
        <v>0.9358469392632801</v>
      </c>
      <c r="S188" t="n">
        <v>27.31321858238885</v>
      </c>
      <c r="T188" t="n">
        <v>-30.90294409040605</v>
      </c>
      <c r="U188" t="n">
        <v>-3.083482337965568</v>
      </c>
      <c r="V188" t="n">
        <v>89.3608700605058</v>
      </c>
      <c r="W188" t="n">
        <v>0</v>
      </c>
      <c r="X188" t="n">
        <v>-23.09061248749006</v>
      </c>
      <c r="Y188" t="n">
        <v>2</v>
      </c>
      <c r="Z188" t="n">
        <v>-6.71993151994134</v>
      </c>
      <c r="AA188" t="n">
        <v>16.37068096754872</v>
      </c>
      <c r="AB188" t="n">
        <v>43.62286545397861</v>
      </c>
      <c r="AC188" t="n">
        <v>43.89183616337134</v>
      </c>
      <c r="AD188" t="n">
        <v>952.824665355034</v>
      </c>
      <c r="AE188" t="b">
        <v>0</v>
      </c>
      <c r="AF188" t="b">
        <v>1</v>
      </c>
      <c r="AG188" t="n">
        <v>98.88171708594137</v>
      </c>
      <c r="AH188" t="n">
        <v>0.4824449377141113</v>
      </c>
      <c r="AI188" t="n">
        <v>0</v>
      </c>
      <c r="AJ188" t="n">
        <v>0</v>
      </c>
      <c r="AK188" t="n">
        <v>0.07458670592732028</v>
      </c>
      <c r="AL188" t="b">
        <v>0</v>
      </c>
      <c r="AM188" t="b">
        <v>0</v>
      </c>
      <c r="AN188" t="n">
        <v>800</v>
      </c>
      <c r="AO188" t="n">
        <v>952.824665355034</v>
      </c>
      <c r="AP188" t="n">
        <v>0</v>
      </c>
      <c r="AQ188" t="n">
        <v>-3.083482337965568</v>
      </c>
      <c r="AR188" t="n">
        <v>1.162197170649606</v>
      </c>
      <c r="AS188" t="n">
        <v>-1.059985154482963</v>
      </c>
      <c r="AT188" t="n">
        <v>-1.276342407055453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0.2544505565284715</v>
      </c>
      <c r="BA188" t="n">
        <v>0</v>
      </c>
      <c r="BB188" t="n">
        <v>0.09023069380442254</v>
      </c>
      <c r="BC188" t="n">
        <v>0</v>
      </c>
      <c r="BD188" t="n">
        <v>0</v>
      </c>
    </row>
    <row r="189" spans="1:56">
      <c r="A189" t="n">
        <v>187</v>
      </c>
      <c r="B189" t="n">
        <v>5</v>
      </c>
      <c r="C189" t="n">
        <v>-1.01811382825291</v>
      </c>
      <c r="D189" t="n">
        <v>0</v>
      </c>
      <c r="E189" t="n">
        <v>0</v>
      </c>
      <c r="F189" t="n">
        <v>0</v>
      </c>
      <c r="G189" t="n">
        <v>37.57198845417738</v>
      </c>
      <c r="H189" t="n">
        <v>163.51329375258</v>
      </c>
      <c r="I189" t="n">
        <v>-2.16503636436939</v>
      </c>
      <c r="J189" t="n">
        <v>-2.16503636436939</v>
      </c>
      <c r="K189" t="n">
        <v>2</v>
      </c>
      <c r="L189" t="n">
        <v>1</v>
      </c>
      <c r="M189" t="n">
        <v>-550.2656423681241</v>
      </c>
      <c r="N189" t="n">
        <v>595.5154158468962</v>
      </c>
      <c r="O189" t="b">
        <v>0</v>
      </c>
      <c r="P189" t="n">
        <v>-126.4397156176756</v>
      </c>
      <c r="Q189" t="n">
        <v>-2.16503636436939</v>
      </c>
      <c r="R189" t="n">
        <v>0.9374247780788003</v>
      </c>
      <c r="S189" t="n">
        <v>27.31986813405623</v>
      </c>
      <c r="T189" t="n">
        <v>-32.54467939408186</v>
      </c>
      <c r="U189" t="n">
        <v>-2.029558733401508</v>
      </c>
      <c r="V189" t="n">
        <v>93.89503622359371</v>
      </c>
      <c r="W189" t="n">
        <v>-2.548681458242157</v>
      </c>
      <c r="X189" t="n">
        <v>-23.09061248749006</v>
      </c>
      <c r="Y189" t="n">
        <v>2</v>
      </c>
      <c r="Z189" t="n">
        <v>-4.171250061699182</v>
      </c>
      <c r="AA189" t="n">
        <v>16.37068096754872</v>
      </c>
      <c r="AB189" t="n">
        <v>43.68619441189181</v>
      </c>
      <c r="AC189" t="n">
        <v>43.955479997584</v>
      </c>
      <c r="AD189" t="n">
        <v>650</v>
      </c>
      <c r="AE189" t="b">
        <v>0</v>
      </c>
      <c r="AF189" t="b">
        <v>1</v>
      </c>
      <c r="AG189" t="n">
        <v>98.88821338791263</v>
      </c>
      <c r="AH189" t="n">
        <v>0.4824449377141113</v>
      </c>
      <c r="AI189" t="n">
        <v>0</v>
      </c>
      <c r="AJ189" t="n">
        <v>150.0000000165161</v>
      </c>
      <c r="AK189" t="n">
        <v>0.07269966525467361</v>
      </c>
      <c r="AL189" t="b">
        <v>0</v>
      </c>
      <c r="AM189" t="b">
        <v>0</v>
      </c>
      <c r="AN189" t="n">
        <v>800</v>
      </c>
      <c r="AO189" t="n">
        <v>800.0000000165161</v>
      </c>
      <c r="AP189" t="n">
        <v>0</v>
      </c>
      <c r="AQ189" t="n">
        <v>-2.029558733401508</v>
      </c>
      <c r="AR189" t="n">
        <v>0.4775433358429519</v>
      </c>
      <c r="AS189" t="n">
        <v>-1.059985154482963</v>
      </c>
      <c r="AT189" t="n">
        <v>-1.059985154505995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0.2544261786813486</v>
      </c>
      <c r="BA189" t="n">
        <v>0</v>
      </c>
      <c r="BB189" t="n">
        <v>0.09022204917778322</v>
      </c>
      <c r="BC189" t="n">
        <v>0</v>
      </c>
      <c r="BD189" t="n">
        <v>0</v>
      </c>
    </row>
    <row r="190" spans="1:56">
      <c r="A190" t="n">
        <v>188</v>
      </c>
      <c r="B190" t="n">
        <v>1</v>
      </c>
      <c r="C190" t="n">
        <v>-0.7838215489306682</v>
      </c>
      <c r="D190" t="n">
        <v>0</v>
      </c>
      <c r="E190" t="n">
        <v>0</v>
      </c>
      <c r="F190" t="n">
        <v>0</v>
      </c>
      <c r="G190" t="n">
        <v>7.514397690835476</v>
      </c>
      <c r="H190" t="n">
        <v>32.70265875051599</v>
      </c>
      <c r="I190" t="n">
        <v>-0.3204576843340708</v>
      </c>
      <c r="J190" t="n">
        <v>-0.3204576843340708</v>
      </c>
      <c r="K190" t="n">
        <v>2</v>
      </c>
      <c r="L190" t="n">
        <v>1</v>
      </c>
      <c r="M190" t="n">
        <v>-407.2376252517371</v>
      </c>
      <c r="N190" t="n">
        <v>119.1030831693792</v>
      </c>
      <c r="O190" t="b">
        <v>0</v>
      </c>
      <c r="P190" t="n">
        <v>-93.57482197879987</v>
      </c>
      <c r="Q190" t="n">
        <v>-0.3204576843340708</v>
      </c>
      <c r="R190" t="n">
        <v>0.9337991467793323</v>
      </c>
      <c r="S190" t="n">
        <v>27.32413006036661</v>
      </c>
      <c r="T190" t="n">
        <v>-23.99233633273785</v>
      </c>
      <c r="U190" t="n">
        <v>-0.2992431122100359</v>
      </c>
      <c r="V190" t="n">
        <v>69.58248564606203</v>
      </c>
      <c r="W190" t="n">
        <v>0</v>
      </c>
      <c r="X190" t="n">
        <v>0</v>
      </c>
      <c r="Y190" t="n">
        <v>0</v>
      </c>
      <c r="Z190" t="n">
        <v>-6.71993151994134</v>
      </c>
      <c r="AA190" t="n">
        <v>-6.719931519941341</v>
      </c>
      <c r="AB190" t="n">
        <v>43.74952336980501</v>
      </c>
      <c r="AC190" t="n">
        <v>44.01912383179666</v>
      </c>
      <c r="AD190" t="n">
        <v>650</v>
      </c>
      <c r="AE190" t="b">
        <v>0</v>
      </c>
      <c r="AF190" t="b">
        <v>1</v>
      </c>
      <c r="AG190" t="n">
        <v>98.89012821915223</v>
      </c>
      <c r="AH190" t="n">
        <v>-0</v>
      </c>
      <c r="AI190" t="n">
        <v>0</v>
      </c>
      <c r="AJ190" t="n">
        <v>150.0000000165161</v>
      </c>
      <c r="AK190" t="n">
        <v>0.07353706483137834</v>
      </c>
      <c r="AL190" t="b">
        <v>1</v>
      </c>
      <c r="AM190" t="b">
        <v>1</v>
      </c>
      <c r="AN190" t="n">
        <v>800</v>
      </c>
      <c r="AO190" t="n">
        <v>800.0000000165161</v>
      </c>
      <c r="AP190" t="n">
        <v>0</v>
      </c>
      <c r="AQ190" t="n">
        <v>-0.2992431122100359</v>
      </c>
      <c r="AR190" t="n">
        <v>0</v>
      </c>
      <c r="AS190" t="n">
        <v>0.01565641624592939</v>
      </c>
      <c r="AT190" t="n">
        <v>-0.03658004040486573</v>
      </c>
      <c r="AU190" t="n">
        <v>0</v>
      </c>
      <c r="AV190" t="n">
        <v>1</v>
      </c>
      <c r="AW190" t="n">
        <v>3</v>
      </c>
      <c r="AX190" t="n">
        <v>0</v>
      </c>
      <c r="AY190" t="n">
        <v>0</v>
      </c>
      <c r="AZ190" t="n">
        <v>0.2544018080435099</v>
      </c>
      <c r="BA190" t="n">
        <v>0.2223798374476043</v>
      </c>
      <c r="BB190" t="n">
        <v>0.09021340710762764</v>
      </c>
      <c r="BC190" t="n">
        <v>0.07885819159866771</v>
      </c>
      <c r="BD190" t="n">
        <v>0.2223798374476043</v>
      </c>
    </row>
    <row r="191" spans="1:56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b">
        <v>1</v>
      </c>
      <c r="P191" t="n">
        <v>0</v>
      </c>
      <c r="Q191" t="n">
        <v>0</v>
      </c>
      <c r="R191" t="n">
        <v>1</v>
      </c>
      <c r="S191" t="n">
        <v>27.32479743949373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-3.102948563693991</v>
      </c>
      <c r="AA191" t="n">
        <v>-3.102948563693992</v>
      </c>
      <c r="AB191" t="n">
        <v>43.81724587323789</v>
      </c>
      <c r="AC191" t="n">
        <v>44.08087870189996</v>
      </c>
      <c r="AD191" t="n">
        <v>0</v>
      </c>
      <c r="AE191" t="b">
        <v>0</v>
      </c>
      <c r="AF191" t="b">
        <v>0</v>
      </c>
      <c r="AG191" t="n">
        <v>98.88817923500865</v>
      </c>
      <c r="AH191" t="n">
        <v>-0</v>
      </c>
      <c r="AI191" t="n">
        <v>0</v>
      </c>
      <c r="AJ191" t="n">
        <v>0</v>
      </c>
      <c r="AK191" t="n">
        <v>0.0625615379108273</v>
      </c>
      <c r="AL191" t="b">
        <v>0</v>
      </c>
      <c r="AM191" t="b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0.2626630717943247</v>
      </c>
      <c r="AT191" t="n">
        <v>0.2626630718051702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</row>
    <row r="192" spans="1:56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b">
        <v>0</v>
      </c>
      <c r="P192" t="n">
        <v>0</v>
      </c>
      <c r="Q192" t="n">
        <v>0</v>
      </c>
      <c r="R192" t="n">
        <v>1</v>
      </c>
      <c r="S192" t="n">
        <v>27.32479743949373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-3.102948563693991</v>
      </c>
      <c r="AA192" t="n">
        <v>-3.102948563693992</v>
      </c>
      <c r="AB192" t="n">
        <v>43.87288081419558</v>
      </c>
      <c r="AC192" t="n">
        <v>44.14263357200327</v>
      </c>
      <c r="AD192" t="n">
        <v>0</v>
      </c>
      <c r="AE192" t="b">
        <v>0</v>
      </c>
      <c r="AF192" t="b">
        <v>0</v>
      </c>
      <c r="AG192" t="n">
        <v>98.88694790621354</v>
      </c>
      <c r="AH192" t="n">
        <v>-0</v>
      </c>
      <c r="AI192" t="n">
        <v>0</v>
      </c>
      <c r="AJ192" t="n">
        <v>0</v>
      </c>
      <c r="AK192" t="n">
        <v>0.05916943152558918</v>
      </c>
      <c r="AL192" t="b">
        <v>0</v>
      </c>
      <c r="AM192" t="b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</row>
    <row r="193" spans="1:56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b">
        <v>0</v>
      </c>
      <c r="P193" t="n">
        <v>0</v>
      </c>
      <c r="Q193" t="n">
        <v>0</v>
      </c>
      <c r="R193" t="n">
        <v>1</v>
      </c>
      <c r="S193" t="n">
        <v>27.32479743949373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-3.102948563693991</v>
      </c>
      <c r="AA193" t="n">
        <v>-3.102948563693992</v>
      </c>
      <c r="AB193" t="n">
        <v>43.92226206107988</v>
      </c>
      <c r="AC193" t="n">
        <v>44.20438844210658</v>
      </c>
      <c r="AD193" t="n">
        <v>0</v>
      </c>
      <c r="AE193" t="b">
        <v>0</v>
      </c>
      <c r="AF193" t="b">
        <v>0</v>
      </c>
      <c r="AG193" t="n">
        <v>98.88571657741842</v>
      </c>
      <c r="AH193" t="n">
        <v>-0</v>
      </c>
      <c r="AI193" t="n">
        <v>0</v>
      </c>
      <c r="AJ193" t="n">
        <v>0</v>
      </c>
      <c r="AK193" t="n">
        <v>0.05932216646108901</v>
      </c>
      <c r="AL193" t="b">
        <v>0</v>
      </c>
      <c r="AM193" t="b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</row>
    <row r="194" spans="1:56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b">
        <v>0</v>
      </c>
      <c r="P194" t="n">
        <v>0</v>
      </c>
      <c r="Q194" t="n">
        <v>0</v>
      </c>
      <c r="R194" t="n">
        <v>1</v>
      </c>
      <c r="S194" t="n">
        <v>27.32479743949373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-3.102948563693991</v>
      </c>
      <c r="AA194" t="n">
        <v>-3.102948563693992</v>
      </c>
      <c r="AB194" t="n">
        <v>43.99080444675079</v>
      </c>
      <c r="AC194" t="n">
        <v>44.26614331220988</v>
      </c>
      <c r="AD194" t="n">
        <v>0</v>
      </c>
      <c r="AE194" t="b">
        <v>0</v>
      </c>
      <c r="AF194" t="b">
        <v>0</v>
      </c>
      <c r="AG194" t="n">
        <v>98.88448524862331</v>
      </c>
      <c r="AH194" t="n">
        <v>-0</v>
      </c>
      <c r="AI194" t="n">
        <v>0</v>
      </c>
      <c r="AJ194" t="n">
        <v>0</v>
      </c>
      <c r="AK194" t="n">
        <v>0.05896445493427352</v>
      </c>
      <c r="AL194" t="b">
        <v>0</v>
      </c>
      <c r="AM194" t="b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</row>
    <row r="195" spans="1:56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b">
        <v>0</v>
      </c>
      <c r="P195" t="n">
        <v>0</v>
      </c>
      <c r="Q195" t="n">
        <v>0</v>
      </c>
      <c r="R195" t="n">
        <v>1</v>
      </c>
      <c r="S195" t="n">
        <v>27.32479743949373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-3.102948563693991</v>
      </c>
      <c r="AA195" t="n">
        <v>-3.102948563693992</v>
      </c>
      <c r="AB195" t="n">
        <v>44.04018569363509</v>
      </c>
      <c r="AC195" t="n">
        <v>44.32789818231319</v>
      </c>
      <c r="AD195" t="n">
        <v>0</v>
      </c>
      <c r="AE195" t="b">
        <v>0</v>
      </c>
      <c r="AF195" t="b">
        <v>0</v>
      </c>
      <c r="AG195" t="n">
        <v>98.88325391982819</v>
      </c>
      <c r="AH195" t="n">
        <v>-0</v>
      </c>
      <c r="AI195" t="n">
        <v>0</v>
      </c>
      <c r="AJ195" t="n">
        <v>0</v>
      </c>
      <c r="AK195" t="n">
        <v>0.06131214315236957</v>
      </c>
      <c r="AL195" t="b">
        <v>0</v>
      </c>
      <c r="AM195" t="b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</row>
    <row r="196" spans="1:5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b">
        <v>0</v>
      </c>
      <c r="P196" t="n">
        <v>0</v>
      </c>
      <c r="Q196" t="n">
        <v>0</v>
      </c>
      <c r="R196" t="n">
        <v>1</v>
      </c>
      <c r="S196" t="n">
        <v>27.32479743949373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-3.102948563693991</v>
      </c>
      <c r="AA196" t="n">
        <v>-3.102948563693992</v>
      </c>
      <c r="AB196" t="n">
        <v>44.08956694051938</v>
      </c>
      <c r="AC196" t="n">
        <v>44.3896530524165</v>
      </c>
      <c r="AD196" t="n">
        <v>0</v>
      </c>
      <c r="AE196" t="b">
        <v>0</v>
      </c>
      <c r="AF196" t="b">
        <v>0</v>
      </c>
      <c r="AG196" t="n">
        <v>98.88202259103308</v>
      </c>
      <c r="AH196" t="n">
        <v>-0</v>
      </c>
      <c r="AI196" t="n">
        <v>0</v>
      </c>
      <c r="AJ196" t="n">
        <v>0</v>
      </c>
      <c r="AK196" t="n">
        <v>0.06215329189044586</v>
      </c>
      <c r="AL196" t="b">
        <v>0</v>
      </c>
      <c r="AM196" t="b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</row>
    <row r="197" spans="1:56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b">
        <v>0</v>
      </c>
      <c r="P197" t="n">
        <v>0</v>
      </c>
      <c r="Q197" t="n">
        <v>0</v>
      </c>
      <c r="R197" t="n">
        <v>1</v>
      </c>
      <c r="S197" t="n">
        <v>27.32479743949373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-3.102948563693991</v>
      </c>
      <c r="AA197" t="n">
        <v>-3.102948563693992</v>
      </c>
      <c r="AB197" t="n">
        <v>44.13894818740368</v>
      </c>
      <c r="AC197" t="n">
        <v>44.45140792251981</v>
      </c>
      <c r="AD197" t="n">
        <v>0</v>
      </c>
      <c r="AE197" t="b">
        <v>0</v>
      </c>
      <c r="AF197" t="b">
        <v>0</v>
      </c>
      <c r="AG197" t="n">
        <v>98.88079126223796</v>
      </c>
      <c r="AH197" t="n">
        <v>-0</v>
      </c>
      <c r="AI197" t="n">
        <v>0</v>
      </c>
      <c r="AJ197" t="n">
        <v>0</v>
      </c>
      <c r="AK197" t="n">
        <v>0.06213666234058693</v>
      </c>
      <c r="AL197" t="b">
        <v>0</v>
      </c>
      <c r="AM197" t="b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</row>
    <row r="198" spans="1:56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b">
        <v>0</v>
      </c>
      <c r="P198" t="n">
        <v>0</v>
      </c>
      <c r="Q198" t="n">
        <v>0</v>
      </c>
      <c r="R198" t="n">
        <v>1</v>
      </c>
      <c r="S198" t="n">
        <v>27.32479743949373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-3.102948563693991</v>
      </c>
      <c r="AA198" t="n">
        <v>-3.102948563693992</v>
      </c>
      <c r="AB198" t="n">
        <v>44.18832943428797</v>
      </c>
      <c r="AC198" t="n">
        <v>44.51316279262311</v>
      </c>
      <c r="AD198" t="n">
        <v>0</v>
      </c>
      <c r="AE198" t="b">
        <v>0</v>
      </c>
      <c r="AF198" t="b">
        <v>0</v>
      </c>
      <c r="AG198" t="n">
        <v>98.87955993344285</v>
      </c>
      <c r="AH198" t="n">
        <v>-0</v>
      </c>
      <c r="AI198" t="n">
        <v>0</v>
      </c>
      <c r="AJ198" t="n">
        <v>0</v>
      </c>
      <c r="AK198" t="n">
        <v>0.06217213093930965</v>
      </c>
      <c r="AL198" t="b">
        <v>0</v>
      </c>
      <c r="AM198" t="b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</row>
    <row r="199" spans="1:56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b">
        <v>0</v>
      </c>
      <c r="P199" t="n">
        <v>0</v>
      </c>
      <c r="Q199" t="n">
        <v>0</v>
      </c>
      <c r="R199" t="n">
        <v>1</v>
      </c>
      <c r="S199" t="n">
        <v>27.32479743949373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-3.102948563693991</v>
      </c>
      <c r="AA199" t="n">
        <v>-3.102948563693992</v>
      </c>
      <c r="AB199" t="n">
        <v>44.23771068117227</v>
      </c>
      <c r="AC199" t="n">
        <v>44.57491766272642</v>
      </c>
      <c r="AD199" t="n">
        <v>0</v>
      </c>
      <c r="AE199" t="b">
        <v>0</v>
      </c>
      <c r="AF199" t="b">
        <v>0</v>
      </c>
      <c r="AG199" t="n">
        <v>98.87832860464773</v>
      </c>
      <c r="AH199" t="n">
        <v>-0</v>
      </c>
      <c r="AI199" t="n">
        <v>0</v>
      </c>
      <c r="AJ199" t="n">
        <v>0</v>
      </c>
      <c r="AK199" t="n">
        <v>0.0620229544376216</v>
      </c>
      <c r="AL199" t="b">
        <v>0</v>
      </c>
      <c r="AM199" t="b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</row>
    <row r="200" spans="1:56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b">
        <v>0</v>
      </c>
      <c r="P200" t="n">
        <v>0</v>
      </c>
      <c r="Q200" t="n">
        <v>0</v>
      </c>
      <c r="R200" t="n">
        <v>1</v>
      </c>
      <c r="S200" t="n">
        <v>27.32479743949373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-3.102948563693991</v>
      </c>
      <c r="AA200" t="n">
        <v>-3.102948563693992</v>
      </c>
      <c r="AB200" t="n">
        <v>44.28709192805656</v>
      </c>
      <c r="AC200" t="n">
        <v>44.63667253282973</v>
      </c>
      <c r="AD200" t="n">
        <v>0</v>
      </c>
      <c r="AE200" t="b">
        <v>0</v>
      </c>
      <c r="AF200" t="b">
        <v>0</v>
      </c>
      <c r="AG200" t="n">
        <v>98.87709727585262</v>
      </c>
      <c r="AH200" t="n">
        <v>-0</v>
      </c>
      <c r="AI200" t="n">
        <v>0</v>
      </c>
      <c r="AJ200" t="n">
        <v>0</v>
      </c>
      <c r="AK200" t="n">
        <v>0.06219933571118491</v>
      </c>
      <c r="AL200" t="b">
        <v>0</v>
      </c>
      <c r="AM200" t="b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</row>
    <row r="201" spans="1:56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b">
        <v>0</v>
      </c>
      <c r="P201" t="n">
        <v>0</v>
      </c>
      <c r="Q201" t="n">
        <v>0</v>
      </c>
      <c r="R201" t="n">
        <v>1</v>
      </c>
      <c r="S201" t="n">
        <v>27.32479743949373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-3.102948563693991</v>
      </c>
      <c r="AA201" t="n">
        <v>-3.102948563693992</v>
      </c>
      <c r="AB201" t="n">
        <v>44.33647317494086</v>
      </c>
      <c r="AC201" t="n">
        <v>44.69842740293304</v>
      </c>
      <c r="AD201" t="n">
        <v>0</v>
      </c>
      <c r="AE201" t="b">
        <v>0</v>
      </c>
      <c r="AF201" t="b">
        <v>0</v>
      </c>
      <c r="AG201" t="n">
        <v>98.87586594705751</v>
      </c>
      <c r="AH201" t="n">
        <v>-0</v>
      </c>
      <c r="AI201" t="n">
        <v>0</v>
      </c>
      <c r="AJ201" t="n">
        <v>0</v>
      </c>
      <c r="AK201" t="n">
        <v>0.06252671087139328</v>
      </c>
      <c r="AL201" t="b">
        <v>0</v>
      </c>
      <c r="AM201" t="b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</row>
    <row r="202" spans="1:56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b">
        <v>0</v>
      </c>
      <c r="P202" t="n">
        <v>0</v>
      </c>
      <c r="Q202" t="n">
        <v>0</v>
      </c>
      <c r="R202" t="n">
        <v>1</v>
      </c>
      <c r="S202" t="n">
        <v>27.32479743949373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-3.102948563693991</v>
      </c>
      <c r="AA202" t="n">
        <v>-3.102948563693992</v>
      </c>
      <c r="AB202" t="n">
        <v>44.38585442182515</v>
      </c>
      <c r="AC202" t="n">
        <v>44.76018227303634</v>
      </c>
      <c r="AD202" t="n">
        <v>0</v>
      </c>
      <c r="AE202" t="b">
        <v>0</v>
      </c>
      <c r="AF202" t="b">
        <v>0</v>
      </c>
      <c r="AG202" t="n">
        <v>98.87463461826239</v>
      </c>
      <c r="AH202" t="n">
        <v>-0</v>
      </c>
      <c r="AI202" t="n">
        <v>0</v>
      </c>
      <c r="AJ202" t="n">
        <v>0</v>
      </c>
      <c r="AK202" t="n">
        <v>0.0628472225190761</v>
      </c>
      <c r="AL202" t="b">
        <v>0</v>
      </c>
      <c r="AM202" t="b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</row>
    <row r="203" spans="1:56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b">
        <v>0</v>
      </c>
      <c r="P203" t="n">
        <v>0</v>
      </c>
      <c r="Q203" t="n">
        <v>0</v>
      </c>
      <c r="R203" t="n">
        <v>1</v>
      </c>
      <c r="S203" t="n">
        <v>27.32479743949373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-3.102948563693991</v>
      </c>
      <c r="AA203" t="n">
        <v>-3.102948563693992</v>
      </c>
      <c r="AB203" t="n">
        <v>44.43523566870945</v>
      </c>
      <c r="AC203" t="n">
        <v>44.82193714313965</v>
      </c>
      <c r="AD203" t="n">
        <v>0</v>
      </c>
      <c r="AE203" t="b">
        <v>0</v>
      </c>
      <c r="AF203" t="b">
        <v>0</v>
      </c>
      <c r="AG203" t="n">
        <v>98.87340328946728</v>
      </c>
      <c r="AH203" t="n">
        <v>-0</v>
      </c>
      <c r="AI203" t="n">
        <v>0</v>
      </c>
      <c r="AJ203" t="n">
        <v>0</v>
      </c>
      <c r="AK203" t="n">
        <v>0.06185715979087658</v>
      </c>
      <c r="AL203" t="b">
        <v>0</v>
      </c>
      <c r="AM203" t="b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</row>
    <row r="204" spans="1:56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b">
        <v>0</v>
      </c>
      <c r="P204" t="n">
        <v>0</v>
      </c>
      <c r="Q204" t="n">
        <v>0</v>
      </c>
      <c r="R204" t="n">
        <v>1</v>
      </c>
      <c r="S204" t="n">
        <v>27.32479743949373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-3.102948563693991</v>
      </c>
      <c r="AA204" t="n">
        <v>-3.102948563693992</v>
      </c>
      <c r="AB204" t="n">
        <v>44.48461691559374</v>
      </c>
      <c r="AC204" t="n">
        <v>44.88369201324296</v>
      </c>
      <c r="AD204" t="n">
        <v>0</v>
      </c>
      <c r="AE204" t="b">
        <v>0</v>
      </c>
      <c r="AF204" t="b">
        <v>0</v>
      </c>
      <c r="AG204" t="n">
        <v>98.87217196067216</v>
      </c>
      <c r="AH204" t="n">
        <v>-0</v>
      </c>
      <c r="AI204" t="n">
        <v>0</v>
      </c>
      <c r="AJ204" t="n">
        <v>0</v>
      </c>
      <c r="AK204" t="n">
        <v>0.05943530055613286</v>
      </c>
      <c r="AL204" t="b">
        <v>0</v>
      </c>
      <c r="AM204" t="b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</row>
    <row r="205" spans="1:56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b">
        <v>0</v>
      </c>
      <c r="P205" t="n">
        <v>0</v>
      </c>
      <c r="Q205" t="n">
        <v>0</v>
      </c>
      <c r="R205" t="n">
        <v>1</v>
      </c>
      <c r="S205" t="n">
        <v>27.32479743949373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-3.102948563693991</v>
      </c>
      <c r="AA205" t="n">
        <v>-3.102948563693992</v>
      </c>
      <c r="AB205" t="n">
        <v>44.53399816247803</v>
      </c>
      <c r="AC205" t="n">
        <v>44.94544688334626</v>
      </c>
      <c r="AD205" t="n">
        <v>0</v>
      </c>
      <c r="AE205" t="b">
        <v>0</v>
      </c>
      <c r="AF205" t="b">
        <v>0</v>
      </c>
      <c r="AG205" t="n">
        <v>98.87094063187705</v>
      </c>
      <c r="AH205" t="n">
        <v>-0</v>
      </c>
      <c r="AI205" t="n">
        <v>0</v>
      </c>
      <c r="AJ205" t="n">
        <v>0</v>
      </c>
      <c r="AK205" t="n">
        <v>0.05690545875164235</v>
      </c>
      <c r="AL205" t="b">
        <v>0</v>
      </c>
      <c r="AM205" t="b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</row>
    <row r="206" spans="1:5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b">
        <v>0</v>
      </c>
      <c r="P206" t="n">
        <v>0</v>
      </c>
      <c r="Q206" t="n">
        <v>0</v>
      </c>
      <c r="R206" t="n">
        <v>1</v>
      </c>
      <c r="S206" t="n">
        <v>27.32479743949373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-3.102948563693991</v>
      </c>
      <c r="AA206" t="n">
        <v>-3.102948563693992</v>
      </c>
      <c r="AB206" t="n">
        <v>44.58963310343572</v>
      </c>
      <c r="AC206" t="n">
        <v>45.00720175344957</v>
      </c>
      <c r="AD206" t="n">
        <v>0</v>
      </c>
      <c r="AE206" t="b">
        <v>0</v>
      </c>
      <c r="AF206" t="b">
        <v>0</v>
      </c>
      <c r="AG206" t="n">
        <v>98.86970930308193</v>
      </c>
      <c r="AH206" t="n">
        <v>-0</v>
      </c>
      <c r="AI206" t="n">
        <v>0</v>
      </c>
      <c r="AJ206" t="n">
        <v>0</v>
      </c>
      <c r="AK206" t="n">
        <v>0.05441973563754138</v>
      </c>
      <c r="AL206" t="b">
        <v>0</v>
      </c>
      <c r="AM206" t="b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</row>
    <row r="207" spans="1:56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1</v>
      </c>
      <c r="L207" t="n">
        <v>0</v>
      </c>
      <c r="M207" t="n">
        <v>0</v>
      </c>
      <c r="N207" t="n">
        <v>0</v>
      </c>
      <c r="O207" t="b">
        <v>0</v>
      </c>
      <c r="P207" t="n">
        <v>0</v>
      </c>
      <c r="Q207" t="n">
        <v>0</v>
      </c>
      <c r="R207" t="n">
        <v>1</v>
      </c>
      <c r="S207" t="n">
        <v>27.32479743949373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-3.102948563693991</v>
      </c>
      <c r="AA207" t="n">
        <v>-3.102948563693992</v>
      </c>
      <c r="AB207" t="n">
        <v>44.66196612116033</v>
      </c>
      <c r="AC207" t="n">
        <v>45.06895662355288</v>
      </c>
      <c r="AD207" t="n">
        <v>0</v>
      </c>
      <c r="AE207" t="b">
        <v>0</v>
      </c>
      <c r="AF207" t="b">
        <v>0</v>
      </c>
      <c r="AG207" t="n">
        <v>98.86847797428682</v>
      </c>
      <c r="AH207" t="n">
        <v>-0</v>
      </c>
      <c r="AI207" t="n">
        <v>0</v>
      </c>
      <c r="AJ207" t="n">
        <v>0</v>
      </c>
      <c r="AK207" t="n">
        <v>0.05854619115771068</v>
      </c>
      <c r="AL207" t="b">
        <v>0</v>
      </c>
      <c r="AM207" t="b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0.2626630717943247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</row>
    <row r="208" spans="1:56">
      <c r="A208" t="n">
        <v>206</v>
      </c>
      <c r="B208" t="n">
        <v>0</v>
      </c>
      <c r="C208" t="n">
        <v>0.2537822191820487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1</v>
      </c>
      <c r="L208" t="n">
        <v>1</v>
      </c>
      <c r="M208" t="n">
        <v>0</v>
      </c>
      <c r="N208" t="n">
        <v>0</v>
      </c>
      <c r="O208" t="b">
        <v>1</v>
      </c>
      <c r="P208" t="n">
        <v>0</v>
      </c>
      <c r="Q208" t="n">
        <v>0</v>
      </c>
      <c r="R208" t="n">
        <v>1</v>
      </c>
      <c r="S208" t="n">
        <v>27.32479743949373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-6.71993151994134</v>
      </c>
      <c r="AA208" t="n">
        <v>-3.102948563693992</v>
      </c>
      <c r="AB208" t="n">
        <v>44.73736463886868</v>
      </c>
      <c r="AC208" t="n">
        <v>45.13071149365619</v>
      </c>
      <c r="AD208" t="n">
        <v>0</v>
      </c>
      <c r="AE208" t="b">
        <v>0</v>
      </c>
      <c r="AF208" t="b">
        <v>0</v>
      </c>
      <c r="AG208" t="n">
        <v>98.8672466454917</v>
      </c>
      <c r="AH208" t="n">
        <v>-0</v>
      </c>
      <c r="AI208" t="n">
        <v>0</v>
      </c>
      <c r="AJ208" t="n">
        <v>0</v>
      </c>
      <c r="AK208" t="n">
        <v>0.06975679499824458</v>
      </c>
      <c r="AL208" t="b">
        <v>0</v>
      </c>
      <c r="AM208" t="b">
        <v>0</v>
      </c>
      <c r="AN208" t="n">
        <v>800</v>
      </c>
      <c r="AO208" t="n">
        <v>0</v>
      </c>
      <c r="AP208" t="n">
        <v>0</v>
      </c>
      <c r="AQ208" t="n">
        <v>0</v>
      </c>
      <c r="AR208" t="n">
        <v>0</v>
      </c>
      <c r="AS208" t="n">
        <v>0.3045509738421887</v>
      </c>
      <c r="AT208" t="n">
        <v>0.3709637907656468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0.2540225914960758</v>
      </c>
      <c r="BA208" t="n">
        <v>0</v>
      </c>
      <c r="BB208" t="n">
        <v>0.09007893315463682</v>
      </c>
      <c r="BC208" t="n">
        <v>0</v>
      </c>
      <c r="BD208" t="n">
        <v>0</v>
      </c>
    </row>
    <row r="209" spans="1:56">
      <c r="A209" t="n">
        <v>207</v>
      </c>
      <c r="B209" t="n">
        <v>2</v>
      </c>
      <c r="C209" t="n">
        <v>0.7195385306303748</v>
      </c>
      <c r="D209" t="n">
        <v>0</v>
      </c>
      <c r="E209" t="n">
        <v>0</v>
      </c>
      <c r="F209" t="n">
        <v>0</v>
      </c>
      <c r="G209" t="n">
        <v>15.02879538167095</v>
      </c>
      <c r="H209" t="n">
        <v>65.40531750103199</v>
      </c>
      <c r="I209" t="n">
        <v>0.8202810500268209</v>
      </c>
      <c r="J209" t="n">
        <v>0.8202810500268209</v>
      </c>
      <c r="K209" t="n">
        <v>1</v>
      </c>
      <c r="L209" t="n">
        <v>1</v>
      </c>
      <c r="M209" t="n">
        <v>521.2065791870419</v>
      </c>
      <c r="N209" t="n">
        <v>238.2061663387585</v>
      </c>
      <c r="O209" t="b">
        <v>0</v>
      </c>
      <c r="P209" t="n">
        <v>119.7625411734931</v>
      </c>
      <c r="Q209" t="n">
        <v>0.8202810500268209</v>
      </c>
      <c r="R209" t="n">
        <v>0.8999893701178769</v>
      </c>
      <c r="S209" t="n">
        <v>27.32479743949373</v>
      </c>
      <c r="T209" t="n">
        <v>36.53790826261363</v>
      </c>
      <c r="U209" t="n">
        <v>0.9114341538493769</v>
      </c>
      <c r="V209" t="n">
        <v>3.654179219919214</v>
      </c>
      <c r="W209" t="n">
        <v>0</v>
      </c>
      <c r="X209" t="n">
        <v>0</v>
      </c>
      <c r="Y209" t="n">
        <v>0</v>
      </c>
      <c r="Z209" t="n">
        <v>-6.71993151994134</v>
      </c>
      <c r="AA209" t="n">
        <v>-6.719931519941341</v>
      </c>
      <c r="AB209" t="n">
        <v>44.79238405198461</v>
      </c>
      <c r="AC209" t="n">
        <v>45.19105313300379</v>
      </c>
      <c r="AD209" t="n">
        <v>650</v>
      </c>
      <c r="AE209" t="b">
        <v>1</v>
      </c>
      <c r="AF209" t="b">
        <v>1</v>
      </c>
      <c r="AG209" t="n">
        <v>98.86529766134812</v>
      </c>
      <c r="AH209" t="n">
        <v>-0</v>
      </c>
      <c r="AI209" t="n">
        <v>150.7278979246457</v>
      </c>
      <c r="AJ209" t="n">
        <v>150.0000000165161</v>
      </c>
      <c r="AK209" t="n">
        <v>0.0801615679871121</v>
      </c>
      <c r="AL209" t="b">
        <v>0</v>
      </c>
      <c r="AM209" t="b">
        <v>0</v>
      </c>
      <c r="AN209" t="n">
        <v>800</v>
      </c>
      <c r="AO209" t="n">
        <v>950.7278979411618</v>
      </c>
      <c r="AP209" t="n">
        <v>0</v>
      </c>
      <c r="AQ209" t="n">
        <v>2.21702465819942</v>
      </c>
      <c r="AR209" t="n">
        <v>0</v>
      </c>
      <c r="AS209" t="n">
        <v>1.054318245017372</v>
      </c>
      <c r="AT209" t="n">
        <v>2.580349614453165</v>
      </c>
      <c r="AU209" t="n">
        <v>0</v>
      </c>
      <c r="AV209" t="n">
        <v>1</v>
      </c>
      <c r="AW209" t="n">
        <v>3</v>
      </c>
      <c r="AX209" t="n">
        <v>0</v>
      </c>
      <c r="AY209" t="n">
        <v>0</v>
      </c>
      <c r="AZ209" t="n">
        <v>0.2540015216915059</v>
      </c>
      <c r="BA209" t="n">
        <v>0.7152445609234669</v>
      </c>
      <c r="BB209" t="n">
        <v>0.09007146159273258</v>
      </c>
      <c r="BC209" t="n">
        <v>0.2536331228252516</v>
      </c>
      <c r="BD209" t="n">
        <v>0.7152445609234669</v>
      </c>
    </row>
    <row r="210" spans="1:56">
      <c r="A210" t="n">
        <v>208</v>
      </c>
      <c r="B210" t="n">
        <v>5</v>
      </c>
      <c r="C210" t="n">
        <v>1.034730324963119</v>
      </c>
      <c r="D210" t="n">
        <v>0</v>
      </c>
      <c r="E210" t="n">
        <v>0</v>
      </c>
      <c r="F210" t="n">
        <v>0</v>
      </c>
      <c r="G210" t="n">
        <v>37.57198845417738</v>
      </c>
      <c r="H210" t="n">
        <v>163.51329375258</v>
      </c>
      <c r="I210" t="n">
        <v>2.821222292757119</v>
      </c>
      <c r="J210" t="n">
        <v>2.821222292757119</v>
      </c>
      <c r="K210" t="n">
        <v>1</v>
      </c>
      <c r="L210" t="n">
        <v>1</v>
      </c>
      <c r="M210" t="n">
        <v>717.0418579271491</v>
      </c>
      <c r="N210" t="n">
        <v>595.5154158468962</v>
      </c>
      <c r="O210" t="b">
        <v>0</v>
      </c>
      <c r="P210" t="n">
        <v>164.7614563251721</v>
      </c>
      <c r="Q210" t="n">
        <v>2.821222292757119</v>
      </c>
      <c r="R210" t="n">
        <v>0.9065615247330974</v>
      </c>
      <c r="S210" t="n">
        <v>27.32737819690903</v>
      </c>
      <c r="T210" t="n">
        <v>49.90205118108445</v>
      </c>
      <c r="U210" t="n">
        <v>3.112003119245238</v>
      </c>
      <c r="V210" t="n">
        <v>4.662771575051465</v>
      </c>
      <c r="W210" t="n">
        <v>0</v>
      </c>
      <c r="X210" t="n">
        <v>0</v>
      </c>
      <c r="Y210" t="n">
        <v>0</v>
      </c>
      <c r="Z210" t="n">
        <v>-6.71993151994134</v>
      </c>
      <c r="AA210" t="n">
        <v>-6.719931519941341</v>
      </c>
      <c r="AB210" t="n">
        <v>44.80438498552979</v>
      </c>
      <c r="AC210" t="n">
        <v>45.2513947723514</v>
      </c>
      <c r="AD210" t="n">
        <v>650</v>
      </c>
      <c r="AE210" t="b">
        <v>0</v>
      </c>
      <c r="AF210" t="b">
        <v>1</v>
      </c>
      <c r="AG210" t="n">
        <v>98.86263102185609</v>
      </c>
      <c r="AH210" t="n">
        <v>-0</v>
      </c>
      <c r="AI210" t="n">
        <v>140.8883528348641</v>
      </c>
      <c r="AJ210" t="n">
        <v>150.0000000165161</v>
      </c>
      <c r="AK210" t="n">
        <v>0.09039951130946847</v>
      </c>
      <c r="AL210" t="b">
        <v>0</v>
      </c>
      <c r="AM210" t="b">
        <v>0</v>
      </c>
      <c r="AN210" t="n">
        <v>800</v>
      </c>
      <c r="AO210" t="n">
        <v>940.8883528513802</v>
      </c>
      <c r="AP210" t="n">
        <v>0</v>
      </c>
      <c r="AQ210" t="n">
        <v>3.94848014882844</v>
      </c>
      <c r="AR210" t="n">
        <v>0</v>
      </c>
      <c r="AS210" t="n">
        <v>3.440067045309485</v>
      </c>
      <c r="AT210" t="n">
        <v>3.954508976397308</v>
      </c>
      <c r="AU210" t="n">
        <v>0</v>
      </c>
      <c r="AV210" t="n">
        <v>1</v>
      </c>
      <c r="AW210" t="n">
        <v>3</v>
      </c>
      <c r="AX210" t="n">
        <v>0</v>
      </c>
      <c r="AY210" t="n">
        <v>0</v>
      </c>
      <c r="AZ210" t="n">
        <v>0.2539969266245206</v>
      </c>
      <c r="BA210" t="n">
        <v>0.959761754724113</v>
      </c>
      <c r="BB210" t="n">
        <v>0.09006983213635482</v>
      </c>
      <c r="BC210" t="n">
        <v>0.3403414500693663</v>
      </c>
      <c r="BD210" t="n">
        <v>0.959761754724113</v>
      </c>
    </row>
    <row r="211" spans="1:56">
      <c r="A211" t="n">
        <v>209</v>
      </c>
      <c r="B211" t="n">
        <v>9</v>
      </c>
      <c r="C211" t="n">
        <v>0.9748735028504835</v>
      </c>
      <c r="D211" t="n">
        <v>0</v>
      </c>
      <c r="E211" t="n">
        <v>0</v>
      </c>
      <c r="F211" t="n">
        <v>0</v>
      </c>
      <c r="G211" t="n">
        <v>67.62957921751928</v>
      </c>
      <c r="H211" t="n">
        <v>294.3239287546439</v>
      </c>
      <c r="I211" t="n">
        <v>4.831393147973884</v>
      </c>
      <c r="J211" t="n">
        <v>4.831393147973884</v>
      </c>
      <c r="K211" t="n">
        <v>1</v>
      </c>
      <c r="L211" t="n">
        <v>1</v>
      </c>
      <c r="M211" t="n">
        <v>682.1927124939124</v>
      </c>
      <c r="N211" t="n">
        <v>1071.927748524413</v>
      </c>
      <c r="O211" t="b">
        <v>0</v>
      </c>
      <c r="P211" t="n">
        <v>156.7538401870203</v>
      </c>
      <c r="Q211" t="n">
        <v>4.831393147973884</v>
      </c>
      <c r="R211" t="n">
        <v>0.8947422708046462</v>
      </c>
      <c r="S211" t="n">
        <v>27.33567100074806</v>
      </c>
      <c r="T211" t="n">
        <v>48.10390045992713</v>
      </c>
      <c r="U211" t="n">
        <v>5.399759579514432</v>
      </c>
      <c r="V211" t="n">
        <v>5.06330732785127</v>
      </c>
      <c r="W211" t="n">
        <v>0</v>
      </c>
      <c r="X211" t="n">
        <v>0</v>
      </c>
      <c r="Y211" t="n">
        <v>0</v>
      </c>
      <c r="Z211" t="n">
        <v>-6.71993151994134</v>
      </c>
      <c r="AA211" t="n">
        <v>-6.719931519941341</v>
      </c>
      <c r="AB211" t="n">
        <v>44.8053528735558</v>
      </c>
      <c r="AC211" t="n">
        <v>45.34691916195916</v>
      </c>
      <c r="AD211" t="n">
        <v>1071.927748524413</v>
      </c>
      <c r="AE211" t="b">
        <v>0</v>
      </c>
      <c r="AF211" t="b">
        <v>1</v>
      </c>
      <c r="AG211" t="n">
        <v>98.85996438236405</v>
      </c>
      <c r="AH211" t="n">
        <v>-0</v>
      </c>
      <c r="AI211" t="n">
        <v>0.001346384321728048</v>
      </c>
      <c r="AJ211" t="n">
        <v>0</v>
      </c>
      <c r="AK211" t="n">
        <v>0.1003122592163803</v>
      </c>
      <c r="AL211" t="b">
        <v>0</v>
      </c>
      <c r="AM211" t="b">
        <v>0</v>
      </c>
      <c r="AN211" t="n">
        <v>1071.927748524413</v>
      </c>
      <c r="AO211" t="n">
        <v>1071.929094908735</v>
      </c>
      <c r="AP211" t="n">
        <v>0</v>
      </c>
      <c r="AQ211" t="n">
        <v>5.399766361829425</v>
      </c>
      <c r="AR211" t="n">
        <v>0</v>
      </c>
      <c r="AS211" t="n">
        <v>6.116731645271271</v>
      </c>
      <c r="AT211" t="n">
        <v>5.497643534153057</v>
      </c>
      <c r="AU211" t="n">
        <v>0</v>
      </c>
      <c r="AV211" t="n">
        <v>1</v>
      </c>
      <c r="AW211" t="n">
        <v>3</v>
      </c>
      <c r="AX211" t="n">
        <v>0</v>
      </c>
      <c r="AY211" t="n">
        <v>0</v>
      </c>
      <c r="AZ211" t="n">
        <v>1.289690836488647</v>
      </c>
      <c r="BA211" t="n">
        <v>1.260939238156524</v>
      </c>
      <c r="BB211" t="n">
        <v>0.457337176059804</v>
      </c>
      <c r="BC211" t="n">
        <v>0.4471421023511343</v>
      </c>
      <c r="BD211" t="n">
        <v>1.260939238156524</v>
      </c>
    </row>
    <row r="212" spans="1:56">
      <c r="A212" t="n">
        <v>210</v>
      </c>
      <c r="B212" t="n">
        <v>12</v>
      </c>
      <c r="C212" t="n">
        <v>0.8991089969682806</v>
      </c>
      <c r="D212" t="n">
        <v>0</v>
      </c>
      <c r="E212" t="n">
        <v>0</v>
      </c>
      <c r="F212" t="n">
        <v>0</v>
      </c>
      <c r="G212" t="n">
        <v>90.1727722900257</v>
      </c>
      <c r="H212" t="n">
        <v>392.4319050061919</v>
      </c>
      <c r="I212" t="n">
        <v>6.018135278103309</v>
      </c>
      <c r="J212" t="n">
        <v>6.018135278103309</v>
      </c>
      <c r="K212" t="n">
        <v>1</v>
      </c>
      <c r="L212" t="n">
        <v>1</v>
      </c>
      <c r="M212" t="n">
        <v>637.3205259511404</v>
      </c>
      <c r="N212" t="n">
        <v>1429.236998032551</v>
      </c>
      <c r="O212" t="b">
        <v>0</v>
      </c>
      <c r="P212" t="n">
        <v>146.443135558626</v>
      </c>
      <c r="Q212" t="n">
        <v>6.018135278103309</v>
      </c>
      <c r="R212" t="n">
        <v>0.8834716313603322</v>
      </c>
      <c r="S212" t="n">
        <v>27.35166896485676</v>
      </c>
      <c r="T212" t="n">
        <v>45.51310542206225</v>
      </c>
      <c r="U212" t="n">
        <v>6.811916834088763</v>
      </c>
      <c r="V212" t="n">
        <v>5.303567926558131</v>
      </c>
      <c r="W212" t="n">
        <v>0</v>
      </c>
      <c r="X212" t="n">
        <v>0</v>
      </c>
      <c r="Y212" t="n">
        <v>0</v>
      </c>
      <c r="Z212" t="n">
        <v>-6.71993151994134</v>
      </c>
      <c r="AA212" t="n">
        <v>-6.719931519941341</v>
      </c>
      <c r="AB212" t="n">
        <v>44.86008905854676</v>
      </c>
      <c r="AC212" t="n">
        <v>45.48062479174143</v>
      </c>
      <c r="AD212" t="n">
        <v>1429.236998032551</v>
      </c>
      <c r="AE212" t="b">
        <v>0</v>
      </c>
      <c r="AF212" t="b">
        <v>1</v>
      </c>
      <c r="AG212" t="n">
        <v>98.85729774287202</v>
      </c>
      <c r="AH212" t="n">
        <v>-0</v>
      </c>
      <c r="AI212" t="n">
        <v>0.001346384321728048</v>
      </c>
      <c r="AJ212" t="n">
        <v>0</v>
      </c>
      <c r="AK212" t="n">
        <v>0.1107738162168169</v>
      </c>
      <c r="AL212" t="b">
        <v>0</v>
      </c>
      <c r="AM212" t="b">
        <v>0</v>
      </c>
      <c r="AN212" t="n">
        <v>1429.236998032551</v>
      </c>
      <c r="AO212" t="n">
        <v>1429.238344416872</v>
      </c>
      <c r="AP212" t="n">
        <v>0</v>
      </c>
      <c r="AQ212" t="n">
        <v>6.811923251119696</v>
      </c>
      <c r="AR212" t="n">
        <v>0</v>
      </c>
      <c r="AS212" t="n">
        <v>7.800881826347747</v>
      </c>
      <c r="AT212" t="n">
        <v>7.021523772581604</v>
      </c>
      <c r="AU212" t="n">
        <v>0</v>
      </c>
      <c r="AV212" t="n">
        <v>1</v>
      </c>
      <c r="AW212" t="n">
        <v>3</v>
      </c>
      <c r="AX212" t="n">
        <v>0</v>
      </c>
      <c r="AY212" t="n">
        <v>0</v>
      </c>
      <c r="AZ212" t="n">
        <v>1.615553502507616</v>
      </c>
      <c r="BA212" t="n">
        <v>1.59535245887212</v>
      </c>
      <c r="BB212" t="n">
        <v>0.5728913129459633</v>
      </c>
      <c r="BC212" t="n">
        <v>0.5657284910048782</v>
      </c>
      <c r="BD212" t="n">
        <v>1.59535245887212</v>
      </c>
    </row>
    <row r="213" spans="1:56">
      <c r="A213" t="n">
        <v>211</v>
      </c>
      <c r="B213" t="n">
        <v>15</v>
      </c>
      <c r="C213" t="n">
        <v>0.4286905092763937</v>
      </c>
      <c r="D213" t="n">
        <v>0</v>
      </c>
      <c r="E213" t="n">
        <v>0</v>
      </c>
      <c r="F213" t="n">
        <v>0</v>
      </c>
      <c r="G213" t="n">
        <v>112.7159653625321</v>
      </c>
      <c r="H213" t="n">
        <v>490.5398812577399</v>
      </c>
      <c r="I213" t="n">
        <v>4.120500153001978</v>
      </c>
      <c r="J213" t="n">
        <v>4.120500153001978</v>
      </c>
      <c r="K213" t="n">
        <v>1</v>
      </c>
      <c r="L213" t="n">
        <v>1</v>
      </c>
      <c r="M213" t="n">
        <v>349.0887729623275</v>
      </c>
      <c r="N213" t="n">
        <v>1786.546247540688</v>
      </c>
      <c r="O213" t="b">
        <v>0</v>
      </c>
      <c r="P213" t="n">
        <v>80.21341290494658</v>
      </c>
      <c r="Q213" t="n">
        <v>4.120500153001978</v>
      </c>
      <c r="R213" t="n">
        <v>0.822057111097952</v>
      </c>
      <c r="S213" t="n">
        <v>27.37373030826497</v>
      </c>
      <c r="T213" t="n">
        <v>26.7919955903986</v>
      </c>
      <c r="U213" t="n">
        <v>5.012425654342404</v>
      </c>
      <c r="V213" t="n">
        <v>4.767445094806462</v>
      </c>
      <c r="W213" t="n">
        <v>0</v>
      </c>
      <c r="X213" t="n">
        <v>0</v>
      </c>
      <c r="Y213" t="n">
        <v>0</v>
      </c>
      <c r="Z213" t="n">
        <v>-6.71993151994134</v>
      </c>
      <c r="AA213" t="n">
        <v>-6.719931519941341</v>
      </c>
      <c r="AB213" t="n">
        <v>44.95680596084609</v>
      </c>
      <c r="AC213" t="n">
        <v>45.61011958760283</v>
      </c>
      <c r="AD213" t="n">
        <v>1786.546247540688</v>
      </c>
      <c r="AE213" t="b">
        <v>0</v>
      </c>
      <c r="AF213" t="b">
        <v>1</v>
      </c>
      <c r="AG213" t="n">
        <v>98.85463110337999</v>
      </c>
      <c r="AH213" t="n">
        <v>-0</v>
      </c>
      <c r="AI213" t="n">
        <v>0.0217546304967825</v>
      </c>
      <c r="AJ213" t="n">
        <v>0</v>
      </c>
      <c r="AK213" t="n">
        <v>0.121671869426775</v>
      </c>
      <c r="AL213" t="b">
        <v>0</v>
      </c>
      <c r="AM213" t="b">
        <v>0</v>
      </c>
      <c r="AN213" t="n">
        <v>1786.546247540688</v>
      </c>
      <c r="AO213" t="n">
        <v>1786.568002171185</v>
      </c>
      <c r="AP213" t="n">
        <v>0</v>
      </c>
      <c r="AQ213" t="n">
        <v>5.012486690247941</v>
      </c>
      <c r="AR213" t="n">
        <v>0</v>
      </c>
      <c r="AS213" t="n">
        <v>6.129857041948939</v>
      </c>
      <c r="AT213" t="n">
        <v>5.06488343295397</v>
      </c>
      <c r="AU213" t="n">
        <v>0</v>
      </c>
      <c r="AV213" t="n">
        <v>1</v>
      </c>
      <c r="AW213" t="n">
        <v>3</v>
      </c>
      <c r="AX213" t="n">
        <v>0</v>
      </c>
      <c r="AY213" t="n">
        <v>0</v>
      </c>
      <c r="AZ213" t="n">
        <v>1.402843909654742</v>
      </c>
      <c r="BA213" t="n">
        <v>1.365300516996354</v>
      </c>
      <c r="BB213" t="n">
        <v>0.4974623793101921</v>
      </c>
      <c r="BC213" t="n">
        <v>0.4841496917832128</v>
      </c>
      <c r="BD213" t="n">
        <v>1.365300516996354</v>
      </c>
    </row>
    <row r="214" spans="1:56">
      <c r="A214" t="n">
        <v>212</v>
      </c>
      <c r="B214" t="n">
        <v>15</v>
      </c>
      <c r="C214" t="n">
        <v>-0.1138710340738545</v>
      </c>
      <c r="D214" t="n">
        <v>0</v>
      </c>
      <c r="E214" t="n">
        <v>0</v>
      </c>
      <c r="F214" t="n">
        <v>0</v>
      </c>
      <c r="G214" t="n">
        <v>112.7159653625321</v>
      </c>
      <c r="H214" t="n">
        <v>490.5398812577399</v>
      </c>
      <c r="I214" t="n">
        <v>0.166933310167125</v>
      </c>
      <c r="J214" t="n">
        <v>0.166933310167125</v>
      </c>
      <c r="K214" t="n">
        <v>1</v>
      </c>
      <c r="L214" t="n">
        <v>1</v>
      </c>
      <c r="M214" t="n">
        <v>14.14259003735883</v>
      </c>
      <c r="N214" t="n">
        <v>1786.546247540688</v>
      </c>
      <c r="O214" t="b">
        <v>0</v>
      </c>
      <c r="P214" t="n">
        <v>3.249676019613702</v>
      </c>
      <c r="Q214" t="n">
        <v>0.166933310167125</v>
      </c>
      <c r="R214" t="n">
        <v>0.1943561887608532</v>
      </c>
      <c r="S214" t="n">
        <v>27.39679612910099</v>
      </c>
      <c r="T214" t="n">
        <v>4.590941406995332</v>
      </c>
      <c r="U214" t="n">
        <v>0.858904011400065</v>
      </c>
      <c r="V214" t="n">
        <v>3.69866353230733</v>
      </c>
      <c r="W214" t="n">
        <v>0</v>
      </c>
      <c r="X214" t="n">
        <v>0</v>
      </c>
      <c r="Y214" t="n">
        <v>0</v>
      </c>
      <c r="Z214" t="n">
        <v>-6.71993151994134</v>
      </c>
      <c r="AA214" t="n">
        <v>-6.719931519941341</v>
      </c>
      <c r="AB214" t="n">
        <v>45.0476269245062</v>
      </c>
      <c r="AC214" t="n">
        <v>45.7379671404579</v>
      </c>
      <c r="AD214" t="n">
        <v>1786.546247540688</v>
      </c>
      <c r="AE214" t="b">
        <v>0</v>
      </c>
      <c r="AF214" t="b">
        <v>1</v>
      </c>
      <c r="AG214" t="n">
        <v>98.85196446388795</v>
      </c>
      <c r="AH214" t="n">
        <v>-0</v>
      </c>
      <c r="AI214" t="n">
        <v>0</v>
      </c>
      <c r="AJ214" t="n">
        <v>0</v>
      </c>
      <c r="AK214" t="n">
        <v>0.1319271722666744</v>
      </c>
      <c r="AL214" t="b">
        <v>0</v>
      </c>
      <c r="AM214" t="b">
        <v>0</v>
      </c>
      <c r="AN214" t="n">
        <v>1786.546247540688</v>
      </c>
      <c r="AO214" t="n">
        <v>1786.546247540688</v>
      </c>
      <c r="AP214" t="n">
        <v>0</v>
      </c>
      <c r="AQ214" t="n">
        <v>0.858904011400065</v>
      </c>
      <c r="AR214" t="n">
        <v>0</v>
      </c>
      <c r="AS214" t="n">
        <v>1.97942594363403</v>
      </c>
      <c r="AT214" t="n">
        <v>0.8589040115942977</v>
      </c>
      <c r="AU214" t="n">
        <v>0</v>
      </c>
      <c r="AV214" t="n">
        <v>1</v>
      </c>
      <c r="AW214" t="n">
        <v>3</v>
      </c>
      <c r="AX214" t="n">
        <v>0</v>
      </c>
      <c r="AY214" t="n">
        <v>0</v>
      </c>
      <c r="AZ214" t="n">
        <v>0.741901033343237</v>
      </c>
      <c r="BA214" t="n">
        <v>0.6798637803905784</v>
      </c>
      <c r="BB214" t="n">
        <v>0.2630854728167507</v>
      </c>
      <c r="BC214" t="n">
        <v>0.2410867319195099</v>
      </c>
      <c r="BD214" t="n">
        <v>0.6798637803905784</v>
      </c>
    </row>
    <row r="215" spans="1:56">
      <c r="A215" t="n">
        <v>213</v>
      </c>
      <c r="B215" t="n">
        <v>15</v>
      </c>
      <c r="C215" t="n">
        <v>0.02679362701902388</v>
      </c>
      <c r="D215" t="n">
        <v>0</v>
      </c>
      <c r="E215" t="n">
        <v>0</v>
      </c>
      <c r="F215" t="n">
        <v>0</v>
      </c>
      <c r="G215" t="n">
        <v>112.7159653625321</v>
      </c>
      <c r="H215" t="n">
        <v>490.5398812577399</v>
      </c>
      <c r="I215" t="n">
        <v>1.19193618195452</v>
      </c>
      <c r="J215" t="n">
        <v>1.19193618195452</v>
      </c>
      <c r="K215" t="n">
        <v>1</v>
      </c>
      <c r="L215" t="n">
        <v>1</v>
      </c>
      <c r="M215" t="n">
        <v>100.9808333351869</v>
      </c>
      <c r="N215" t="n">
        <v>1786.546247540688</v>
      </c>
      <c r="O215" t="b">
        <v>0</v>
      </c>
      <c r="P215" t="n">
        <v>23.20331648326906</v>
      </c>
      <c r="Q215" t="n">
        <v>1.19193618195452</v>
      </c>
      <c r="R215" t="n">
        <v>0.6157691356604502</v>
      </c>
      <c r="S215" t="n">
        <v>27.4010269478782</v>
      </c>
      <c r="T215" t="n">
        <v>10.34647005948241</v>
      </c>
      <c r="U215" t="n">
        <v>1.935686790595789</v>
      </c>
      <c r="V215" t="n">
        <v>3.975433133818199</v>
      </c>
      <c r="W215" t="n">
        <v>0</v>
      </c>
      <c r="X215" t="n">
        <v>0</v>
      </c>
      <c r="Y215" t="n">
        <v>0</v>
      </c>
      <c r="Z215" t="n">
        <v>-6.71993151994134</v>
      </c>
      <c r="AA215" t="n">
        <v>-6.719931519941341</v>
      </c>
      <c r="AB215" t="n">
        <v>45.22682313393059</v>
      </c>
      <c r="AC215" t="n">
        <v>45.8660326313334</v>
      </c>
      <c r="AD215" t="n">
        <v>1786.546247540688</v>
      </c>
      <c r="AE215" t="b">
        <v>0</v>
      </c>
      <c r="AF215" t="b">
        <v>1</v>
      </c>
      <c r="AG215" t="n">
        <v>98.84929782439592</v>
      </c>
      <c r="AH215" t="n">
        <v>-0</v>
      </c>
      <c r="AI215" t="n">
        <v>0</v>
      </c>
      <c r="AJ215" t="n">
        <v>0</v>
      </c>
      <c r="AK215" t="n">
        <v>0.1380311556759771</v>
      </c>
      <c r="AL215" t="b">
        <v>0</v>
      </c>
      <c r="AM215" t="b">
        <v>0</v>
      </c>
      <c r="AN215" t="n">
        <v>1786.546247540688</v>
      </c>
      <c r="AO215" t="n">
        <v>1786.546247540688</v>
      </c>
      <c r="AP215" t="n">
        <v>0</v>
      </c>
      <c r="AQ215" t="n">
        <v>1.935686790595789</v>
      </c>
      <c r="AR215" t="n">
        <v>0</v>
      </c>
      <c r="AS215" t="n">
        <v>3.041477787878911</v>
      </c>
      <c r="AT215" t="n">
        <v>1.935686790595789</v>
      </c>
      <c r="AU215" t="n">
        <v>0</v>
      </c>
      <c r="AV215" t="n">
        <v>1</v>
      </c>
      <c r="AW215" t="n">
        <v>3</v>
      </c>
      <c r="AX215" t="n">
        <v>0</v>
      </c>
      <c r="AY215" t="n">
        <v>0</v>
      </c>
      <c r="AZ215" t="n">
        <v>0.9087559152944217</v>
      </c>
      <c r="BA215" t="n">
        <v>0.8524848915193439</v>
      </c>
      <c r="BB215" t="n">
        <v>0.3222538706717807</v>
      </c>
      <c r="BC215" t="n">
        <v>0.3022999642503161</v>
      </c>
      <c r="BD215" t="n">
        <v>0.8524848915193439</v>
      </c>
    </row>
    <row r="216" spans="1:56">
      <c r="A216" t="n">
        <v>214</v>
      </c>
      <c r="B216" t="n">
        <v>15</v>
      </c>
      <c r="C216" t="n">
        <v>0.006696525997759384</v>
      </c>
      <c r="D216" t="n">
        <v>0</v>
      </c>
      <c r="E216" t="n">
        <v>0</v>
      </c>
      <c r="F216" t="n">
        <v>0</v>
      </c>
      <c r="G216" t="n">
        <v>112.7159653625321</v>
      </c>
      <c r="H216" t="n">
        <v>490.5398812577399</v>
      </c>
      <c r="I216" t="n">
        <v>1.045491537639798</v>
      </c>
      <c r="J216" t="n">
        <v>1.045491537639798</v>
      </c>
      <c r="K216" t="n">
        <v>1</v>
      </c>
      <c r="L216" t="n">
        <v>1</v>
      </c>
      <c r="M216" t="n">
        <v>88.57404306884369</v>
      </c>
      <c r="N216" t="n">
        <v>1786.546247540688</v>
      </c>
      <c r="O216" t="b">
        <v>0</v>
      </c>
      <c r="P216" t="n">
        <v>20.35249151398063</v>
      </c>
      <c r="Q216" t="n">
        <v>1.045491537639798</v>
      </c>
      <c r="R216" t="n">
        <v>0.5867735920449</v>
      </c>
      <c r="S216" t="n">
        <v>27.41543428085923</v>
      </c>
      <c r="T216" t="n">
        <v>9.523730137868798</v>
      </c>
      <c r="U216" t="n">
        <v>1.781763105589451</v>
      </c>
      <c r="V216" t="n">
        <v>3.935456795205253</v>
      </c>
      <c r="W216" t="n">
        <v>0</v>
      </c>
      <c r="X216" t="n">
        <v>0</v>
      </c>
      <c r="Y216" t="n">
        <v>0</v>
      </c>
      <c r="Z216" t="n">
        <v>-6.71993151994134</v>
      </c>
      <c r="AA216" t="n">
        <v>-6.719931519941341</v>
      </c>
      <c r="AB216" t="n">
        <v>45.37311338249277</v>
      </c>
      <c r="AC216" t="n">
        <v>45.9940981222089</v>
      </c>
      <c r="AD216" t="n">
        <v>1786.546247540688</v>
      </c>
      <c r="AE216" t="b">
        <v>0</v>
      </c>
      <c r="AF216" t="b">
        <v>1</v>
      </c>
      <c r="AG216" t="n">
        <v>98.84663118490388</v>
      </c>
      <c r="AH216" t="n">
        <v>-0</v>
      </c>
      <c r="AI216" t="n">
        <v>0</v>
      </c>
      <c r="AJ216" t="n">
        <v>0</v>
      </c>
      <c r="AK216" t="n">
        <v>0.1347309063556494</v>
      </c>
      <c r="AL216" t="b">
        <v>0</v>
      </c>
      <c r="AM216" t="b">
        <v>0</v>
      </c>
      <c r="AN216" t="n">
        <v>1786.546247540688</v>
      </c>
      <c r="AO216" t="n">
        <v>1786.546247540688</v>
      </c>
      <c r="AP216" t="n">
        <v>0</v>
      </c>
      <c r="AQ216" t="n">
        <v>1.781763105589451</v>
      </c>
      <c r="AR216" t="n">
        <v>0</v>
      </c>
      <c r="AS216" t="n">
        <v>2.88912767801728</v>
      </c>
      <c r="AT216" t="n">
        <v>1.781763105589451</v>
      </c>
      <c r="AU216" t="n">
        <v>0</v>
      </c>
      <c r="AV216" t="n">
        <v>1</v>
      </c>
      <c r="AW216" t="n">
        <v>3</v>
      </c>
      <c r="AX216" t="n">
        <v>0</v>
      </c>
      <c r="AY216" t="n">
        <v>0</v>
      </c>
      <c r="AZ216" t="n">
        <v>0.8846167522158653</v>
      </c>
      <c r="BA216" t="n">
        <v>0.8272066840468828</v>
      </c>
      <c r="BB216" t="n">
        <v>0.3136938837644913</v>
      </c>
      <c r="BC216" t="n">
        <v>0.2933360502956444</v>
      </c>
      <c r="BD216" t="n">
        <v>0.8272066840468828</v>
      </c>
    </row>
    <row r="217" spans="1:56">
      <c r="A217" t="n">
        <v>215</v>
      </c>
      <c r="B217" t="n">
        <v>15</v>
      </c>
      <c r="C217" t="n">
        <v>-0.0535797310100592</v>
      </c>
      <c r="D217" t="n">
        <v>0</v>
      </c>
      <c r="E217" t="n">
        <v>0</v>
      </c>
      <c r="F217" t="n">
        <v>0</v>
      </c>
      <c r="G217" t="n">
        <v>112.7159653625321</v>
      </c>
      <c r="H217" t="n">
        <v>490.5398812577399</v>
      </c>
      <c r="I217" t="n">
        <v>0.6062672431113042</v>
      </c>
      <c r="J217" t="n">
        <v>0.6062672431113042</v>
      </c>
      <c r="K217" t="n">
        <v>1</v>
      </c>
      <c r="L217" t="n">
        <v>1</v>
      </c>
      <c r="M217" t="n">
        <v>51.36296083638968</v>
      </c>
      <c r="N217" t="n">
        <v>1786.546247540688</v>
      </c>
      <c r="O217" t="b">
        <v>0</v>
      </c>
      <c r="P217" t="n">
        <v>11.80215092747925</v>
      </c>
      <c r="Q217" t="n">
        <v>0.6062672431113042</v>
      </c>
      <c r="R217" t="n">
        <v>0.4591991017469014</v>
      </c>
      <c r="S217" t="n">
        <v>27.42902514066692</v>
      </c>
      <c r="T217" t="n">
        <v>7.057001225312045</v>
      </c>
      <c r="U217" t="n">
        <v>1.320270969182912</v>
      </c>
      <c r="V217" t="n">
        <v>3.816432601621972</v>
      </c>
      <c r="W217" t="n">
        <v>0</v>
      </c>
      <c r="X217" t="n">
        <v>0</v>
      </c>
      <c r="Y217" t="n">
        <v>0</v>
      </c>
      <c r="Z217" t="n">
        <v>-6.71993151994134</v>
      </c>
      <c r="AA217" t="n">
        <v>-6.719931519941341</v>
      </c>
      <c r="AB217" t="n">
        <v>45.49645186021463</v>
      </c>
      <c r="AC217" t="n">
        <v>46.12194567506396</v>
      </c>
      <c r="AD217" t="n">
        <v>1786.546247540688</v>
      </c>
      <c r="AE217" t="b">
        <v>0</v>
      </c>
      <c r="AF217" t="b">
        <v>1</v>
      </c>
      <c r="AG217" t="n">
        <v>98.84396454541185</v>
      </c>
      <c r="AH217" t="n">
        <v>-0</v>
      </c>
      <c r="AI217" t="n">
        <v>0</v>
      </c>
      <c r="AJ217" t="n">
        <v>0</v>
      </c>
      <c r="AK217" t="n">
        <v>0.1311367808690039</v>
      </c>
      <c r="AL217" t="b">
        <v>0</v>
      </c>
      <c r="AM217" t="b">
        <v>0</v>
      </c>
      <c r="AN217" t="n">
        <v>1786.546247540688</v>
      </c>
      <c r="AO217" t="n">
        <v>1786.546247540688</v>
      </c>
      <c r="AP217" t="n">
        <v>0</v>
      </c>
      <c r="AQ217" t="n">
        <v>1.320270969182912</v>
      </c>
      <c r="AR217" t="n">
        <v>0</v>
      </c>
      <c r="AS217" t="n">
        <v>2.43342540140282</v>
      </c>
      <c r="AT217" t="n">
        <v>1.320270969182912</v>
      </c>
      <c r="AU217" t="n">
        <v>0</v>
      </c>
      <c r="AV217" t="n">
        <v>1</v>
      </c>
      <c r="AW217" t="n">
        <v>3</v>
      </c>
      <c r="AX217" t="n">
        <v>0</v>
      </c>
      <c r="AY217" t="n">
        <v>0</v>
      </c>
      <c r="AZ217" t="n">
        <v>0.8128023171665673</v>
      </c>
      <c r="BA217" t="n">
        <v>0.7525007431711395</v>
      </c>
      <c r="BB217" t="n">
        <v>0.288227772044882</v>
      </c>
      <c r="BC217" t="n">
        <v>0.2668445505861612</v>
      </c>
      <c r="BD217" t="n">
        <v>0.7525007431711395</v>
      </c>
    </row>
    <row r="218" spans="1:56">
      <c r="A218" t="n">
        <v>216</v>
      </c>
      <c r="B218" t="n">
        <v>15</v>
      </c>
      <c r="C218" t="n">
        <v>0.2076223980424787</v>
      </c>
      <c r="D218" t="n">
        <v>0</v>
      </c>
      <c r="E218" t="n">
        <v>0</v>
      </c>
      <c r="F218" t="n">
        <v>0</v>
      </c>
      <c r="G218" t="n">
        <v>112.7159653625321</v>
      </c>
      <c r="H218" t="n">
        <v>490.5398812577399</v>
      </c>
      <c r="I218" t="n">
        <v>2.509609065539995</v>
      </c>
      <c r="J218" t="n">
        <v>2.509609065539995</v>
      </c>
      <c r="K218" t="n">
        <v>1</v>
      </c>
      <c r="L218" t="n">
        <v>1</v>
      </c>
      <c r="M218" t="n">
        <v>212.6140800325483</v>
      </c>
      <c r="N218" t="n">
        <v>1786.546247540688</v>
      </c>
      <c r="O218" t="b">
        <v>0</v>
      </c>
      <c r="P218" t="n">
        <v>48.85433824277305</v>
      </c>
      <c r="Q218" t="n">
        <v>2.509609065539995</v>
      </c>
      <c r="R218" t="n">
        <v>0.7559678523733649</v>
      </c>
      <c r="S218" t="n">
        <v>27.43933944284274</v>
      </c>
      <c r="T218" t="n">
        <v>17.74434063627281</v>
      </c>
      <c r="U218" t="n">
        <v>3.319729876953185</v>
      </c>
      <c r="V218" t="n">
        <v>4.330189553688225</v>
      </c>
      <c r="W218" t="n">
        <v>0</v>
      </c>
      <c r="X218" t="n">
        <v>0</v>
      </c>
      <c r="Y218" t="n">
        <v>0</v>
      </c>
      <c r="Z218" t="n">
        <v>-6.71993151994134</v>
      </c>
      <c r="AA218" t="n">
        <v>-6.719931519941341</v>
      </c>
      <c r="AB218" t="n">
        <v>45.66345220285254</v>
      </c>
      <c r="AC218" t="n">
        <v>46.24555652655544</v>
      </c>
      <c r="AD218" t="n">
        <v>1786.546247540688</v>
      </c>
      <c r="AE218" t="b">
        <v>0</v>
      </c>
      <c r="AF218" t="b">
        <v>1</v>
      </c>
      <c r="AG218" t="n">
        <v>98.84129790591982</v>
      </c>
      <c r="AH218" t="n">
        <v>-0</v>
      </c>
      <c r="AI218" t="n">
        <v>0</v>
      </c>
      <c r="AJ218" t="n">
        <v>0</v>
      </c>
      <c r="AK218" t="n">
        <v>0.1270933577679884</v>
      </c>
      <c r="AL218" t="b">
        <v>0</v>
      </c>
      <c r="AM218" t="b">
        <v>0</v>
      </c>
      <c r="AN218" t="n">
        <v>1786.546247540688</v>
      </c>
      <c r="AO218" t="n">
        <v>1786.546247540688</v>
      </c>
      <c r="AP218" t="n">
        <v>0</v>
      </c>
      <c r="AQ218" t="n">
        <v>3.319729876953185</v>
      </c>
      <c r="AR218" t="n">
        <v>0</v>
      </c>
      <c r="AS218" t="n">
        <v>4.411246455910811</v>
      </c>
      <c r="AT218" t="n">
        <v>3.325551781129045</v>
      </c>
      <c r="AU218" t="n">
        <v>0</v>
      </c>
      <c r="AV218" t="n">
        <v>1</v>
      </c>
      <c r="AW218" t="n">
        <v>3</v>
      </c>
      <c r="AX218" t="n">
        <v>0</v>
      </c>
      <c r="AY218" t="n">
        <v>0</v>
      </c>
      <c r="AZ218" t="n">
        <v>1.125949891056665</v>
      </c>
      <c r="BA218" t="n">
        <v>1.076832336088549</v>
      </c>
      <c r="BB218" t="n">
        <v>0.3992730110130019</v>
      </c>
      <c r="BC218" t="n">
        <v>0.3818558896955727</v>
      </c>
      <c r="BD218" t="n">
        <v>1.076832336088549</v>
      </c>
    </row>
    <row r="219" spans="1:56">
      <c r="A219" t="n">
        <v>217</v>
      </c>
      <c r="B219" t="n">
        <v>16</v>
      </c>
      <c r="C219" t="n">
        <v>0.05642347217347643</v>
      </c>
      <c r="D219" t="n">
        <v>0</v>
      </c>
      <c r="E219" t="n">
        <v>0</v>
      </c>
      <c r="F219" t="n">
        <v>0</v>
      </c>
      <c r="G219" t="n">
        <v>120.2303630533676</v>
      </c>
      <c r="H219" t="n">
        <v>523.2425400082559</v>
      </c>
      <c r="I219" t="n">
        <v>1.511614407845437</v>
      </c>
      <c r="J219" t="n">
        <v>1.511614407845437</v>
      </c>
      <c r="K219" t="n">
        <v>1</v>
      </c>
      <c r="L219" t="n">
        <v>1</v>
      </c>
      <c r="M219" t="n">
        <v>120.0599743431238</v>
      </c>
      <c r="N219" t="n">
        <v>1905.649330710068</v>
      </c>
      <c r="O219" t="b">
        <v>0</v>
      </c>
      <c r="P219" t="n">
        <v>27.58731028104867</v>
      </c>
      <c r="Q219" t="n">
        <v>1.511614407845437</v>
      </c>
      <c r="R219" t="n">
        <v>0.6453650343573893</v>
      </c>
      <c r="S219" t="n">
        <v>27.45860543854849</v>
      </c>
      <c r="T219" t="n">
        <v>11.73718598220478</v>
      </c>
      <c r="U219" t="n">
        <v>2.342262637997734</v>
      </c>
      <c r="V219" t="n">
        <v>4.162416547540124</v>
      </c>
      <c r="W219" t="n">
        <v>0</v>
      </c>
      <c r="X219" t="n">
        <v>0</v>
      </c>
      <c r="Y219" t="n">
        <v>0</v>
      </c>
      <c r="Z219" t="n">
        <v>-6.71993151994134</v>
      </c>
      <c r="AA219" t="n">
        <v>-6.719931519941341</v>
      </c>
      <c r="AB219" t="n">
        <v>45.80161902106777</v>
      </c>
      <c r="AC219" t="n">
        <v>46.37482793074884</v>
      </c>
      <c r="AD219" t="n">
        <v>1905.649330710068</v>
      </c>
      <c r="AE219" t="b">
        <v>0</v>
      </c>
      <c r="AF219" t="b">
        <v>1</v>
      </c>
      <c r="AG219" t="n">
        <v>98.83863126642778</v>
      </c>
      <c r="AH219" t="n">
        <v>-0</v>
      </c>
      <c r="AI219" t="n">
        <v>0</v>
      </c>
      <c r="AJ219" t="n">
        <v>0</v>
      </c>
      <c r="AK219" t="n">
        <v>0.1174079613650387</v>
      </c>
      <c r="AL219" t="b">
        <v>0</v>
      </c>
      <c r="AM219" t="b">
        <v>0</v>
      </c>
      <c r="AN219" t="n">
        <v>1905.649330710067</v>
      </c>
      <c r="AO219" t="n">
        <v>1905.649330710068</v>
      </c>
      <c r="AP219" t="n">
        <v>0</v>
      </c>
      <c r="AQ219" t="n">
        <v>2.342262637997734</v>
      </c>
      <c r="AR219" t="n">
        <v>0</v>
      </c>
      <c r="AS219" t="n">
        <v>3.531387681932697</v>
      </c>
      <c r="AT219" t="n">
        <v>2.342262637997734</v>
      </c>
      <c r="AU219" t="n">
        <v>0</v>
      </c>
      <c r="AV219" t="n">
        <v>1</v>
      </c>
      <c r="AW219" t="n">
        <v>3</v>
      </c>
      <c r="AX219" t="n">
        <v>0</v>
      </c>
      <c r="AY219" t="n">
        <v>0</v>
      </c>
      <c r="AZ219" t="n">
        <v>1.018968906934199</v>
      </c>
      <c r="BA219" t="n">
        <v>0.9630136913795329</v>
      </c>
      <c r="BB219" t="n">
        <v>0.3613364918206379</v>
      </c>
      <c r="BC219" t="n">
        <v>0.3414946204591965</v>
      </c>
      <c r="BD219" t="n">
        <v>0.9630136913795329</v>
      </c>
    </row>
    <row r="220" spans="1:56">
      <c r="A220" t="n">
        <v>218</v>
      </c>
      <c r="B220" t="n">
        <v>15</v>
      </c>
      <c r="C220" t="n">
        <v>-0.4333162867363878</v>
      </c>
      <c r="D220" t="n">
        <v>0</v>
      </c>
      <c r="E220" t="n">
        <v>0</v>
      </c>
      <c r="F220" t="n">
        <v>0</v>
      </c>
      <c r="G220" t="n">
        <v>112.7159653625321</v>
      </c>
      <c r="H220" t="n">
        <v>490.5398812577399</v>
      </c>
      <c r="I220" t="n">
        <v>-2.160817660218742</v>
      </c>
      <c r="J220" t="n">
        <v>-2.160817660218742</v>
      </c>
      <c r="K220" t="n">
        <v>1</v>
      </c>
      <c r="L220" t="n">
        <v>1</v>
      </c>
      <c r="M220" t="n">
        <v>-183.0644721737318</v>
      </c>
      <c r="N220" t="n">
        <v>1786.546247540688</v>
      </c>
      <c r="O220" t="b">
        <v>0</v>
      </c>
      <c r="P220" t="n">
        <v>-42.06444673109646</v>
      </c>
      <c r="Q220" t="n">
        <v>-2.160817660218742</v>
      </c>
      <c r="R220" t="n">
        <v>0.9006570146144564</v>
      </c>
      <c r="S220" t="n">
        <v>27.47546945116762</v>
      </c>
      <c r="T220" t="n">
        <v>-10.40242696711647</v>
      </c>
      <c r="U220" t="n">
        <v>-1.946155582978807</v>
      </c>
      <c r="V220" t="n">
        <v>31.66201976397999</v>
      </c>
      <c r="W220" t="n">
        <v>-8.095491097344484</v>
      </c>
      <c r="X220" t="n">
        <v>-25.37644913987131</v>
      </c>
      <c r="Y220" t="n">
        <v>2</v>
      </c>
      <c r="Z220" t="n">
        <v>1.375559577403144</v>
      </c>
      <c r="AA220" t="n">
        <v>18.65651761992997</v>
      </c>
      <c r="AB220" t="n">
        <v>45.95304068907235</v>
      </c>
      <c r="AC220" t="n">
        <v>46.48613912397682</v>
      </c>
      <c r="AD220" t="n">
        <v>1786.546247540688</v>
      </c>
      <c r="AE220" t="b">
        <v>0</v>
      </c>
      <c r="AF220" t="b">
        <v>1</v>
      </c>
      <c r="AG220" t="n">
        <v>98.84099963668572</v>
      </c>
      <c r="AH220" t="n">
        <v>0.5302041871484938</v>
      </c>
      <c r="AI220" t="n">
        <v>0</v>
      </c>
      <c r="AJ220" t="n">
        <v>0</v>
      </c>
      <c r="AK220" t="n">
        <v>0.1035429146730898</v>
      </c>
      <c r="AL220" t="b">
        <v>0</v>
      </c>
      <c r="AM220" t="b">
        <v>0</v>
      </c>
      <c r="AN220" t="n">
        <v>1786.546247540688</v>
      </c>
      <c r="AO220" t="n">
        <v>1786.546247540688</v>
      </c>
      <c r="AP220" t="n">
        <v>0</v>
      </c>
      <c r="AQ220" t="n">
        <v>-1.946155582978807</v>
      </c>
      <c r="AR220" t="n">
        <v>0</v>
      </c>
      <c r="AS220" t="n">
        <v>-1.427272236198986</v>
      </c>
      <c r="AT220" t="n">
        <v>-1.363554258247568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</row>
    <row r="221" spans="1:56">
      <c r="A221" t="n">
        <v>219</v>
      </c>
      <c r="B221" t="n">
        <v>13</v>
      </c>
      <c r="C221" t="n">
        <v>-0.8231583252279258</v>
      </c>
      <c r="D221" t="n">
        <v>0</v>
      </c>
      <c r="E221" t="n">
        <v>0</v>
      </c>
      <c r="F221" t="n">
        <v>0</v>
      </c>
      <c r="G221" t="n">
        <v>97.68716998086119</v>
      </c>
      <c r="H221" t="n">
        <v>425.1345637567079</v>
      </c>
      <c r="I221" t="n">
        <v>-4.349832683192504</v>
      </c>
      <c r="J221" t="n">
        <v>-4.349832683192504</v>
      </c>
      <c r="K221" t="n">
        <v>1</v>
      </c>
      <c r="L221" t="n">
        <v>1</v>
      </c>
      <c r="M221" t="n">
        <v>-425.2128749077718</v>
      </c>
      <c r="N221" t="n">
        <v>1548.34008120193</v>
      </c>
      <c r="O221" t="b">
        <v>0</v>
      </c>
      <c r="P221" t="n">
        <v>-97.70516427108727</v>
      </c>
      <c r="Q221" t="n">
        <v>-4.349832683192504</v>
      </c>
      <c r="R221" t="n">
        <v>0.9305084521910968</v>
      </c>
      <c r="S221" t="n">
        <v>27.48222240328446</v>
      </c>
      <c r="T221" t="n">
        <v>-24.96306457357668</v>
      </c>
      <c r="U221" t="n">
        <v>-4.047556077327703</v>
      </c>
      <c r="V221" t="n">
        <v>72.74209969751058</v>
      </c>
      <c r="W221" t="n">
        <v>0</v>
      </c>
      <c r="X221" t="n">
        <v>-20.83851398664458</v>
      </c>
      <c r="Y221" t="n">
        <v>2</v>
      </c>
      <c r="Z221" t="n">
        <v>-6.71993151994134</v>
      </c>
      <c r="AA221" t="n">
        <v>14.11858246670324</v>
      </c>
      <c r="AB221" t="n">
        <v>46.12518449384336</v>
      </c>
      <c r="AC221" t="n">
        <v>46.59157699705951</v>
      </c>
      <c r="AD221" t="n">
        <v>1548.34008120193</v>
      </c>
      <c r="AE221" t="b">
        <v>0</v>
      </c>
      <c r="AF221" t="b">
        <v>1</v>
      </c>
      <c r="AG221" t="n">
        <v>98.84750263273466</v>
      </c>
      <c r="AH221" t="n">
        <v>0.4353905981397458</v>
      </c>
      <c r="AI221" t="n">
        <v>0</v>
      </c>
      <c r="AJ221" t="n">
        <v>0</v>
      </c>
      <c r="AK221" t="n">
        <v>0.08921253277892124</v>
      </c>
      <c r="AL221" t="b">
        <v>0</v>
      </c>
      <c r="AM221" t="b">
        <v>0</v>
      </c>
      <c r="AN221" t="n">
        <v>1548.34008120193</v>
      </c>
      <c r="AO221" t="n">
        <v>1548.34008120193</v>
      </c>
      <c r="AP221" t="n">
        <v>0</v>
      </c>
      <c r="AQ221" t="n">
        <v>-4.047556077327703</v>
      </c>
      <c r="AR221" t="n">
        <v>1.26726119447528</v>
      </c>
      <c r="AS221" t="n">
        <v>-2.199356680316161</v>
      </c>
      <c r="AT221" t="n">
        <v>-2.199356680316162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</row>
    <row r="222" spans="1:56">
      <c r="A222" t="n">
        <v>220</v>
      </c>
      <c r="B222" t="n">
        <v>10</v>
      </c>
      <c r="C222" t="n">
        <v>-0.440717079018575</v>
      </c>
      <c r="D222" t="n">
        <v>0</v>
      </c>
      <c r="E222" t="n">
        <v>0</v>
      </c>
      <c r="F222" t="n">
        <v>0</v>
      </c>
      <c r="G222" t="n">
        <v>75.14397690835476</v>
      </c>
      <c r="H222" t="n">
        <v>327.0265875051599</v>
      </c>
      <c r="I222" t="n">
        <v>-1.503844115711778</v>
      </c>
      <c r="J222" t="n">
        <v>-1.503844115711778</v>
      </c>
      <c r="K222" t="n">
        <v>1</v>
      </c>
      <c r="L222" t="n">
        <v>1</v>
      </c>
      <c r="M222" t="n">
        <v>-191.1085102246527</v>
      </c>
      <c r="N222" t="n">
        <v>1191.030831693792</v>
      </c>
      <c r="O222" t="b">
        <v>0</v>
      </c>
      <c r="P222" t="n">
        <v>-43.91280106264998</v>
      </c>
      <c r="Q222" t="n">
        <v>-1.503844115711778</v>
      </c>
      <c r="R222" t="n">
        <v>0.9066311218274592</v>
      </c>
      <c r="S222" t="n">
        <v>27.49173157915611</v>
      </c>
      <c r="T222" t="n">
        <v>-10.93155191927962</v>
      </c>
      <c r="U222" t="n">
        <v>-1.363431877681393</v>
      </c>
      <c r="V222" t="n">
        <v>32.98124914337035</v>
      </c>
      <c r="W222" t="n">
        <v>0</v>
      </c>
      <c r="X222" t="n">
        <v>-24.80110586880021</v>
      </c>
      <c r="Y222" t="n">
        <v>2</v>
      </c>
      <c r="Z222" t="n">
        <v>-6.71993151994134</v>
      </c>
      <c r="AA222" t="n">
        <v>18.08117434885887</v>
      </c>
      <c r="AB222" t="n">
        <v>46.26748321010008</v>
      </c>
      <c r="AC222" t="n">
        <v>46.69297137319256</v>
      </c>
      <c r="AD222" t="n">
        <v>1191.030831693792</v>
      </c>
      <c r="AE222" t="b">
        <v>0</v>
      </c>
      <c r="AF222" t="b">
        <v>1</v>
      </c>
      <c r="AG222" t="n">
        <v>98.85389147337267</v>
      </c>
      <c r="AH222" t="n">
        <v>0.518183221973728</v>
      </c>
      <c r="AI222" t="n">
        <v>0</v>
      </c>
      <c r="AJ222" t="n">
        <v>0</v>
      </c>
      <c r="AK222" t="n">
        <v>0.07561476077768786</v>
      </c>
      <c r="AL222" t="b">
        <v>0</v>
      </c>
      <c r="AM222" t="b">
        <v>0</v>
      </c>
      <c r="AN222" t="n">
        <v>1191.030831693792</v>
      </c>
      <c r="AO222" t="n">
        <v>1191.030831693792</v>
      </c>
      <c r="AP222" t="n">
        <v>0</v>
      </c>
      <c r="AQ222" t="n">
        <v>-1.363431877681393</v>
      </c>
      <c r="AR222" t="n">
        <v>0</v>
      </c>
      <c r="AS222" t="n">
        <v>-1.076508141936292</v>
      </c>
      <c r="AT222" t="n">
        <v>-0.7520981888938949</v>
      </c>
      <c r="AU222" t="n">
        <v>0</v>
      </c>
      <c r="AV222" t="n">
        <v>1</v>
      </c>
      <c r="AW222" t="n">
        <v>3</v>
      </c>
      <c r="AX222" t="n">
        <v>0</v>
      </c>
      <c r="AY222" t="n">
        <v>0</v>
      </c>
      <c r="AZ222" t="n">
        <v>0.1053234088756489</v>
      </c>
      <c r="BA222" t="n">
        <v>0.2133486880982594</v>
      </c>
      <c r="BB222" t="n">
        <v>0.03734872655164857</v>
      </c>
      <c r="BC222" t="n">
        <v>0.07565565258289643</v>
      </c>
      <c r="BD222" t="n">
        <v>0.2133486880982594</v>
      </c>
    </row>
    <row r="223" spans="1:56">
      <c r="A223" t="n">
        <v>221</v>
      </c>
      <c r="B223" t="n">
        <v>9</v>
      </c>
      <c r="C223" t="n">
        <v>-0.7473066920311083</v>
      </c>
      <c r="D223" t="n">
        <v>0</v>
      </c>
      <c r="E223" t="n">
        <v>0</v>
      </c>
      <c r="F223" t="n">
        <v>0</v>
      </c>
      <c r="G223" t="n">
        <v>67.62957921751928</v>
      </c>
      <c r="H223" t="n">
        <v>294.3239287546439</v>
      </c>
      <c r="I223" t="n">
        <v>-2.698172409320359</v>
      </c>
      <c r="J223" t="n">
        <v>-2.698172409320359</v>
      </c>
      <c r="K223" t="n">
        <v>1</v>
      </c>
      <c r="L223" t="n">
        <v>1</v>
      </c>
      <c r="M223" t="n">
        <v>-380.9819441960347</v>
      </c>
      <c r="N223" t="n">
        <v>1071.927748524413</v>
      </c>
      <c r="O223" t="b">
        <v>0</v>
      </c>
      <c r="P223" t="n">
        <v>-87.54180703033884</v>
      </c>
      <c r="Q223" t="n">
        <v>-2.698172409320359</v>
      </c>
      <c r="R223" t="n">
        <v>0.9295625847270723</v>
      </c>
      <c r="S223" t="n">
        <v>27.49614874092138</v>
      </c>
      <c r="T223" t="n">
        <v>-22.34365415013739</v>
      </c>
      <c r="U223" t="n">
        <v>-2.508120118847106</v>
      </c>
      <c r="V223" t="n">
        <v>65.19815288020146</v>
      </c>
      <c r="W223" t="n">
        <v>0</v>
      </c>
      <c r="X223" t="n">
        <v>-21.20119328840357</v>
      </c>
      <c r="Y223" t="n">
        <v>2</v>
      </c>
      <c r="Z223" t="n">
        <v>-6.71993151994134</v>
      </c>
      <c r="AA223" t="n">
        <v>14.48126176846223</v>
      </c>
      <c r="AB223" t="n">
        <v>46.36379646678355</v>
      </c>
      <c r="AC223" t="n">
        <v>46.75745661301702</v>
      </c>
      <c r="AD223" t="n">
        <v>1071.927748524413</v>
      </c>
      <c r="AE223" t="b">
        <v>0</v>
      </c>
      <c r="AF223" t="b">
        <v>1</v>
      </c>
      <c r="AG223" t="n">
        <v>98.86035227418959</v>
      </c>
      <c r="AH223" t="n">
        <v>0.4429682573829604</v>
      </c>
      <c r="AI223" t="n">
        <v>0</v>
      </c>
      <c r="AJ223" t="n">
        <v>0</v>
      </c>
      <c r="AK223" t="n">
        <v>0.06081721302785806</v>
      </c>
      <c r="AL223" t="b">
        <v>0</v>
      </c>
      <c r="AM223" t="b">
        <v>0</v>
      </c>
      <c r="AN223" t="n">
        <v>1071.927748524413</v>
      </c>
      <c r="AO223" t="n">
        <v>1071.927748524413</v>
      </c>
      <c r="AP223" t="n">
        <v>0</v>
      </c>
      <c r="AQ223" t="n">
        <v>-2.508120118847106</v>
      </c>
      <c r="AR223" t="n">
        <v>0.552468060768212</v>
      </c>
      <c r="AS223" t="n">
        <v>-1.449929853456952</v>
      </c>
      <c r="AT223" t="n">
        <v>-1.449929853456952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</row>
    <row r="224" spans="1:56">
      <c r="A224" t="n">
        <v>222</v>
      </c>
      <c r="B224" t="n">
        <v>4</v>
      </c>
      <c r="C224" t="n">
        <v>-1.570056152856992</v>
      </c>
      <c r="D224" t="n">
        <v>0</v>
      </c>
      <c r="E224" t="n">
        <v>0</v>
      </c>
      <c r="F224" t="n">
        <v>0</v>
      </c>
      <c r="G224" t="n">
        <v>30.0575907633419</v>
      </c>
      <c r="H224" t="n">
        <v>130.810635002064</v>
      </c>
      <c r="I224" t="n">
        <v>-2.805954603279094</v>
      </c>
      <c r="J224" t="n">
        <v>-2.805954603279094</v>
      </c>
      <c r="K224" t="n">
        <v>1</v>
      </c>
      <c r="L224" t="n">
        <v>1</v>
      </c>
      <c r="M224" t="n">
        <v>-891.4517774617681</v>
      </c>
      <c r="N224" t="n">
        <v>476.412332677517</v>
      </c>
      <c r="O224" t="b">
        <v>0</v>
      </c>
      <c r="P224" t="n">
        <v>-204.8372650417666</v>
      </c>
      <c r="Q224" t="n">
        <v>-2.805954603279094</v>
      </c>
      <c r="R224" t="n">
        <v>0.9431571310845565</v>
      </c>
      <c r="S224" t="n">
        <v>27.50212750546966</v>
      </c>
      <c r="T224" t="n">
        <v>-53.04605360680929</v>
      </c>
      <c r="U224" t="n">
        <v>-2.646456093582215</v>
      </c>
      <c r="V224" t="n">
        <v>151.7912114349572</v>
      </c>
      <c r="W224" t="n">
        <v>0</v>
      </c>
      <c r="X224" t="n">
        <v>-18.86207267058075</v>
      </c>
      <c r="Y224" t="n">
        <v>2</v>
      </c>
      <c r="Z224" t="n">
        <v>-6.71993151994134</v>
      </c>
      <c r="AA224" t="n">
        <v>12.14214115063941</v>
      </c>
      <c r="AB224" t="n">
        <v>46.47648855841607</v>
      </c>
      <c r="AC224" t="n">
        <v>46.79201413659859</v>
      </c>
      <c r="AD224" t="n">
        <v>650</v>
      </c>
      <c r="AE224" t="b">
        <v>0</v>
      </c>
      <c r="AF224" t="b">
        <v>1</v>
      </c>
      <c r="AG224" t="n">
        <v>98.8656346954037</v>
      </c>
      <c r="AH224" t="n">
        <v>0.3940957165881799</v>
      </c>
      <c r="AI224" t="n">
        <v>0</v>
      </c>
      <c r="AJ224" t="n">
        <v>150.0000000165161</v>
      </c>
      <c r="AK224" t="n">
        <v>0.04922811633331881</v>
      </c>
      <c r="AL224" t="b">
        <v>0</v>
      </c>
      <c r="AM224" t="b">
        <v>0</v>
      </c>
      <c r="AN224" t="n">
        <v>800</v>
      </c>
      <c r="AO224" t="n">
        <v>800.0000000165161</v>
      </c>
      <c r="AP224" t="n">
        <v>0</v>
      </c>
      <c r="AQ224" t="n">
        <v>-2.646456093582215</v>
      </c>
      <c r="AR224" t="n">
        <v>0.7208009842433314</v>
      </c>
      <c r="AS224" t="n">
        <v>-1.059985154482963</v>
      </c>
      <c r="AT224" t="n">
        <v>-1.059985154505995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0.2533591889570095</v>
      </c>
      <c r="BA224" t="n">
        <v>0</v>
      </c>
      <c r="BB224" t="n">
        <v>0.08984368402730836</v>
      </c>
      <c r="BC224" t="n">
        <v>0</v>
      </c>
      <c r="BD224" t="n">
        <v>0</v>
      </c>
    </row>
    <row r="225" spans="1:56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1</v>
      </c>
      <c r="L225" t="n">
        <v>0</v>
      </c>
      <c r="M225" t="n">
        <v>0</v>
      </c>
      <c r="N225" t="n">
        <v>0</v>
      </c>
      <c r="O225" t="b">
        <v>1</v>
      </c>
      <c r="P225" t="n">
        <v>0</v>
      </c>
      <c r="Q225" t="n">
        <v>0</v>
      </c>
      <c r="R225" t="n">
        <v>1</v>
      </c>
      <c r="S225" t="n">
        <v>27.50714509317094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-6.71993151994134</v>
      </c>
      <c r="AA225" t="n">
        <v>-3.102948563693992</v>
      </c>
      <c r="AB225" t="n">
        <v>46.54188739344217</v>
      </c>
      <c r="AC225" t="n">
        <v>46.82468269607082</v>
      </c>
      <c r="AD225" t="n">
        <v>0</v>
      </c>
      <c r="AE225" t="b">
        <v>0</v>
      </c>
      <c r="AF225" t="b">
        <v>0</v>
      </c>
      <c r="AG225" t="n">
        <v>98.86742818599635</v>
      </c>
      <c r="AH225" t="n">
        <v>-0</v>
      </c>
      <c r="AI225" t="n">
        <v>0</v>
      </c>
      <c r="AJ225" t="n">
        <v>0</v>
      </c>
      <c r="AK225" t="n">
        <v>0.03874963963159284</v>
      </c>
      <c r="AL225" t="b">
        <v>0</v>
      </c>
      <c r="AM225" t="b">
        <v>0</v>
      </c>
      <c r="AN225" t="n">
        <v>800</v>
      </c>
      <c r="AO225" t="n">
        <v>0</v>
      </c>
      <c r="AP225" t="n">
        <v>0</v>
      </c>
      <c r="AQ225" t="n">
        <v>0</v>
      </c>
      <c r="AR225" t="n">
        <v>0</v>
      </c>
      <c r="AS225" t="n">
        <v>0.0418879020478639</v>
      </c>
      <c r="AT225" t="n">
        <v>0.2626630718051702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0.2533343462944426</v>
      </c>
      <c r="BA225" t="n">
        <v>0</v>
      </c>
      <c r="BB225" t="n">
        <v>0.08983487457249736</v>
      </c>
      <c r="BC225" t="n">
        <v>0</v>
      </c>
      <c r="BD225" t="n">
        <v>0</v>
      </c>
    </row>
    <row r="226" spans="1:5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b">
        <v>0</v>
      </c>
      <c r="P226" t="n">
        <v>0</v>
      </c>
      <c r="Q226" t="n">
        <v>0</v>
      </c>
      <c r="R226" t="n">
        <v>1</v>
      </c>
      <c r="S226" t="n">
        <v>27.50714509317094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-6.71993151994134</v>
      </c>
      <c r="AA226" t="n">
        <v>-3.102948563693992</v>
      </c>
      <c r="AB226" t="n">
        <v>46.55793891886442</v>
      </c>
      <c r="AC226" t="n">
        <v>46.85735125554304</v>
      </c>
      <c r="AD226" t="n">
        <v>0</v>
      </c>
      <c r="AE226" t="b">
        <v>0</v>
      </c>
      <c r="AF226" t="b">
        <v>0</v>
      </c>
      <c r="AG226" t="n">
        <v>98.86619685720123</v>
      </c>
      <c r="AH226" t="n">
        <v>-0</v>
      </c>
      <c r="AI226" t="n">
        <v>0</v>
      </c>
      <c r="AJ226" t="n">
        <v>0</v>
      </c>
      <c r="AK226" t="n">
        <v>0.028877305819317</v>
      </c>
      <c r="AL226" t="b">
        <v>0</v>
      </c>
      <c r="AM226" t="b">
        <v>0</v>
      </c>
      <c r="AN226" t="n">
        <v>800</v>
      </c>
      <c r="AO226" t="n">
        <v>0</v>
      </c>
      <c r="AP226" t="n">
        <v>0</v>
      </c>
      <c r="AQ226" t="n">
        <v>0</v>
      </c>
      <c r="AR226" t="n">
        <v>0</v>
      </c>
      <c r="AS226" t="n">
        <v>0.0418879020478639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0.2533282500472755</v>
      </c>
      <c r="BA226" t="n">
        <v>0</v>
      </c>
      <c r="BB226" t="n">
        <v>0.08983271278272181</v>
      </c>
      <c r="BC226" t="n">
        <v>0</v>
      </c>
      <c r="BD226" t="n">
        <v>0</v>
      </c>
    </row>
    <row r="227" spans="1:56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b">
        <v>0</v>
      </c>
      <c r="P227" t="n">
        <v>0</v>
      </c>
      <c r="Q227" t="n">
        <v>0</v>
      </c>
      <c r="R227" t="n">
        <v>1</v>
      </c>
      <c r="S227" t="n">
        <v>27.50714509317094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-6.71993151994134</v>
      </c>
      <c r="AA227" t="n">
        <v>-3.102948563693992</v>
      </c>
      <c r="AB227" t="n">
        <v>46.58947204388642</v>
      </c>
      <c r="AC227" t="n">
        <v>46.89001981501527</v>
      </c>
      <c r="AD227" t="n">
        <v>0</v>
      </c>
      <c r="AE227" t="b">
        <v>0</v>
      </c>
      <c r="AF227" t="b">
        <v>0</v>
      </c>
      <c r="AG227" t="n">
        <v>98.86496552840612</v>
      </c>
      <c r="AH227" t="n">
        <v>-0</v>
      </c>
      <c r="AI227" t="n">
        <v>0</v>
      </c>
      <c r="AJ227" t="n">
        <v>0</v>
      </c>
      <c r="AK227" t="n">
        <v>0.02613679771613514</v>
      </c>
      <c r="AL227" t="b">
        <v>0</v>
      </c>
      <c r="AM227" t="b">
        <v>0</v>
      </c>
      <c r="AN227" t="n">
        <v>800</v>
      </c>
      <c r="AO227" t="n">
        <v>0</v>
      </c>
      <c r="AP227" t="n">
        <v>0</v>
      </c>
      <c r="AQ227" t="n">
        <v>0</v>
      </c>
      <c r="AR227" t="n">
        <v>0</v>
      </c>
      <c r="AS227" t="n">
        <v>0.3045509738421887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0.253316275325157</v>
      </c>
      <c r="BA227" t="n">
        <v>0</v>
      </c>
      <c r="BB227" t="n">
        <v>0.08982846642736066</v>
      </c>
      <c r="BC227" t="n">
        <v>0</v>
      </c>
      <c r="BD227" t="n">
        <v>0</v>
      </c>
    </row>
    <row r="228" spans="1:56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b">
        <v>0</v>
      </c>
      <c r="P228" t="n">
        <v>0</v>
      </c>
      <c r="Q228" t="n">
        <v>0</v>
      </c>
      <c r="R228" t="n">
        <v>1</v>
      </c>
      <c r="S228" t="n">
        <v>27.50714509317094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-3.102948563693991</v>
      </c>
      <c r="AA228" t="n">
        <v>-3.102948563693992</v>
      </c>
      <c r="AB228" t="n">
        <v>46.6416034286872</v>
      </c>
      <c r="AC228" t="n">
        <v>46.9226883744875</v>
      </c>
      <c r="AD228" t="n">
        <v>0</v>
      </c>
      <c r="AE228" t="b">
        <v>0</v>
      </c>
      <c r="AF228" t="b">
        <v>0</v>
      </c>
      <c r="AG228" t="n">
        <v>98.863734199611</v>
      </c>
      <c r="AH228" t="n">
        <v>-0</v>
      </c>
      <c r="AI228" t="n">
        <v>0</v>
      </c>
      <c r="AJ228" t="n">
        <v>0</v>
      </c>
      <c r="AK228" t="n">
        <v>0.02833422849729531</v>
      </c>
      <c r="AL228" t="b">
        <v>0</v>
      </c>
      <c r="AM228" t="b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0.2626630717943247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</row>
    <row r="229" spans="1:56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b">
        <v>0</v>
      </c>
      <c r="P229" t="n">
        <v>0</v>
      </c>
      <c r="Q229" t="n">
        <v>0</v>
      </c>
      <c r="R229" t="n">
        <v>1</v>
      </c>
      <c r="S229" t="n">
        <v>27.50714509317094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-3.102948563693991</v>
      </c>
      <c r="AA229" t="n">
        <v>-3.102948563693992</v>
      </c>
      <c r="AB229" t="n">
        <v>46.60920853017729</v>
      </c>
      <c r="AC229" t="n">
        <v>46.95535693395973</v>
      </c>
      <c r="AD229" t="n">
        <v>0</v>
      </c>
      <c r="AE229" t="b">
        <v>0</v>
      </c>
      <c r="AF229" t="b">
        <v>0</v>
      </c>
      <c r="AG229" t="n">
        <v>98.86250287081589</v>
      </c>
      <c r="AH229" t="n">
        <v>-0</v>
      </c>
      <c r="AI229" t="n">
        <v>0</v>
      </c>
      <c r="AJ229" t="n">
        <v>0</v>
      </c>
      <c r="AK229" t="n">
        <v>0.03066649861859227</v>
      </c>
      <c r="AL229" t="b">
        <v>0</v>
      </c>
      <c r="AM229" t="b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</row>
    <row r="230" spans="1:56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b">
        <v>0</v>
      </c>
      <c r="P230" t="n">
        <v>0</v>
      </c>
      <c r="Q230" t="n">
        <v>0</v>
      </c>
      <c r="R230" t="n">
        <v>1</v>
      </c>
      <c r="S230" t="n">
        <v>27.50714509317094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-3.102948563693991</v>
      </c>
      <c r="AA230" t="n">
        <v>-3.102948563693992</v>
      </c>
      <c r="AB230" t="n">
        <v>46.66999077449046</v>
      </c>
      <c r="AC230" t="n">
        <v>46.98802549343196</v>
      </c>
      <c r="AD230" t="n">
        <v>0</v>
      </c>
      <c r="AE230" t="b">
        <v>0</v>
      </c>
      <c r="AF230" t="b">
        <v>0</v>
      </c>
      <c r="AG230" t="n">
        <v>98.86127154202077</v>
      </c>
      <c r="AH230" t="n">
        <v>-0</v>
      </c>
      <c r="AI230" t="n">
        <v>0</v>
      </c>
      <c r="AJ230" t="n">
        <v>0</v>
      </c>
      <c r="AK230" t="n">
        <v>0.03286479052662605</v>
      </c>
      <c r="AL230" t="b">
        <v>0</v>
      </c>
      <c r="AM230" t="b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</row>
    <row r="231" spans="1:56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b">
        <v>0</v>
      </c>
      <c r="P231" t="n">
        <v>0</v>
      </c>
      <c r="Q231" t="n">
        <v>0</v>
      </c>
      <c r="R231" t="n">
        <v>1</v>
      </c>
      <c r="S231" t="n">
        <v>27.50714509317094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-3.102948563693991</v>
      </c>
      <c r="AA231" t="n">
        <v>-3.102948563693992</v>
      </c>
      <c r="AB231" t="n">
        <v>46.67857212867216</v>
      </c>
      <c r="AC231" t="n">
        <v>47.02069405290418</v>
      </c>
      <c r="AD231" t="n">
        <v>0</v>
      </c>
      <c r="AE231" t="b">
        <v>0</v>
      </c>
      <c r="AF231" t="b">
        <v>0</v>
      </c>
      <c r="AG231" t="n">
        <v>98.86004021322566</v>
      </c>
      <c r="AH231" t="n">
        <v>-0</v>
      </c>
      <c r="AI231" t="n">
        <v>0</v>
      </c>
      <c r="AJ231" t="n">
        <v>0</v>
      </c>
      <c r="AK231" t="n">
        <v>0.03365540418683019</v>
      </c>
      <c r="AL231" t="b">
        <v>0</v>
      </c>
      <c r="AM231" t="b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</row>
    <row r="232" spans="1:56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b">
        <v>0</v>
      </c>
      <c r="P232" t="n">
        <v>0</v>
      </c>
      <c r="Q232" t="n">
        <v>0</v>
      </c>
      <c r="R232" t="n">
        <v>1</v>
      </c>
      <c r="S232" t="n">
        <v>27.50714509317094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-3.102948563693991</v>
      </c>
      <c r="AA232" t="n">
        <v>-3.102948563693992</v>
      </c>
      <c r="AB232" t="n">
        <v>46.68715348285385</v>
      </c>
      <c r="AC232" t="n">
        <v>47.05336261237641</v>
      </c>
      <c r="AD232" t="n">
        <v>0</v>
      </c>
      <c r="AE232" t="b">
        <v>0</v>
      </c>
      <c r="AF232" t="b">
        <v>0</v>
      </c>
      <c r="AG232" t="n">
        <v>98.85880888443054</v>
      </c>
      <c r="AH232" t="n">
        <v>-0</v>
      </c>
      <c r="AI232" t="n">
        <v>0</v>
      </c>
      <c r="AJ232" t="n">
        <v>0</v>
      </c>
      <c r="AK232" t="n">
        <v>0.03339856270028113</v>
      </c>
      <c r="AL232" t="b">
        <v>0</v>
      </c>
      <c r="AM232" t="b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</row>
    <row r="233" spans="1:56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b">
        <v>0</v>
      </c>
      <c r="P233" t="n">
        <v>0</v>
      </c>
      <c r="Q233" t="n">
        <v>0</v>
      </c>
      <c r="R233" t="n">
        <v>1</v>
      </c>
      <c r="S233" t="n">
        <v>27.50714509317094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-3.102948563693991</v>
      </c>
      <c r="AA233" t="n">
        <v>-3.102948563693992</v>
      </c>
      <c r="AB233" t="n">
        <v>46.69573483703554</v>
      </c>
      <c r="AC233" t="n">
        <v>47.08603117184864</v>
      </c>
      <c r="AD233" t="n">
        <v>0</v>
      </c>
      <c r="AE233" t="b">
        <v>0</v>
      </c>
      <c r="AF233" t="b">
        <v>0</v>
      </c>
      <c r="AG233" t="n">
        <v>98.85757755563543</v>
      </c>
      <c r="AH233" t="n">
        <v>-0</v>
      </c>
      <c r="AI233" t="n">
        <v>0</v>
      </c>
      <c r="AJ233" t="n">
        <v>0</v>
      </c>
      <c r="AK233" t="n">
        <v>0.03309535722690474</v>
      </c>
      <c r="AL233" t="b">
        <v>0</v>
      </c>
      <c r="AM233" t="b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</row>
    <row r="234" spans="1:56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b">
        <v>0</v>
      </c>
      <c r="P234" t="n">
        <v>0</v>
      </c>
      <c r="Q234" t="n">
        <v>0</v>
      </c>
      <c r="R234" t="n">
        <v>1</v>
      </c>
      <c r="S234" t="n">
        <v>27.50714509317094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-3.102948563693991</v>
      </c>
      <c r="AA234" t="n">
        <v>-3.102948563693992</v>
      </c>
      <c r="AB234" t="n">
        <v>46.70431619121724</v>
      </c>
      <c r="AC234" t="n">
        <v>47.11869973132087</v>
      </c>
      <c r="AD234" t="n">
        <v>0</v>
      </c>
      <c r="AE234" t="b">
        <v>0</v>
      </c>
      <c r="AF234" t="b">
        <v>0</v>
      </c>
      <c r="AG234" t="n">
        <v>98.85634622684032</v>
      </c>
      <c r="AH234" t="n">
        <v>-0</v>
      </c>
      <c r="AI234" t="n">
        <v>0</v>
      </c>
      <c r="AJ234" t="n">
        <v>0</v>
      </c>
      <c r="AK234" t="n">
        <v>0.03280899965748452</v>
      </c>
      <c r="AL234" t="b">
        <v>0</v>
      </c>
      <c r="AM234" t="b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</row>
    <row r="235" spans="1:56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b">
        <v>0</v>
      </c>
      <c r="P235" t="n">
        <v>0</v>
      </c>
      <c r="Q235" t="n">
        <v>0</v>
      </c>
      <c r="R235" t="n">
        <v>1</v>
      </c>
      <c r="S235" t="n">
        <v>27.50714509317094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-3.102948563693991</v>
      </c>
      <c r="AA235" t="n">
        <v>-3.102948563693992</v>
      </c>
      <c r="AB235" t="n">
        <v>46.71289754539893</v>
      </c>
      <c r="AC235" t="n">
        <v>47.15136829079309</v>
      </c>
      <c r="AD235" t="n">
        <v>0</v>
      </c>
      <c r="AE235" t="b">
        <v>0</v>
      </c>
      <c r="AF235" t="b">
        <v>0</v>
      </c>
      <c r="AG235" t="n">
        <v>98.8551148980452</v>
      </c>
      <c r="AH235" t="n">
        <v>-0</v>
      </c>
      <c r="AI235" t="n">
        <v>0</v>
      </c>
      <c r="AJ235" t="n">
        <v>0</v>
      </c>
      <c r="AK235" t="n">
        <v>0.03266963361944936</v>
      </c>
      <c r="AL235" t="b">
        <v>0</v>
      </c>
      <c r="AM235" t="b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</row>
    <row r="236" spans="1:5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b">
        <v>0</v>
      </c>
      <c r="P236" t="n">
        <v>0</v>
      </c>
      <c r="Q236" t="n">
        <v>0</v>
      </c>
      <c r="R236" t="n">
        <v>1</v>
      </c>
      <c r="S236" t="n">
        <v>27.50714509317094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-3.102948563693991</v>
      </c>
      <c r="AA236" t="n">
        <v>-3.102948563693992</v>
      </c>
      <c r="AB236" t="n">
        <v>46.72147889958062</v>
      </c>
      <c r="AC236" t="n">
        <v>47.18403685026532</v>
      </c>
      <c r="AD236" t="n">
        <v>0</v>
      </c>
      <c r="AE236" t="b">
        <v>0</v>
      </c>
      <c r="AF236" t="b">
        <v>0</v>
      </c>
      <c r="AG236" t="n">
        <v>98.85388356925009</v>
      </c>
      <c r="AH236" t="n">
        <v>-0</v>
      </c>
      <c r="AI236" t="n">
        <v>0</v>
      </c>
      <c r="AJ236" t="n">
        <v>0</v>
      </c>
      <c r="AK236" t="n">
        <v>0.03265587447417839</v>
      </c>
      <c r="AL236" t="b">
        <v>0</v>
      </c>
      <c r="AM236" t="b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</row>
    <row r="237" spans="1:56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b">
        <v>0</v>
      </c>
      <c r="P237" t="n">
        <v>0</v>
      </c>
      <c r="Q237" t="n">
        <v>0</v>
      </c>
      <c r="R237" t="n">
        <v>1</v>
      </c>
      <c r="S237" t="n">
        <v>27.50714509317094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-3.102948563693991</v>
      </c>
      <c r="AA237" t="n">
        <v>-3.102948563693992</v>
      </c>
      <c r="AB237" t="n">
        <v>46.73006025376232</v>
      </c>
      <c r="AC237" t="n">
        <v>47.21670540973755</v>
      </c>
      <c r="AD237" t="n">
        <v>0</v>
      </c>
      <c r="AE237" t="b">
        <v>0</v>
      </c>
      <c r="AF237" t="b">
        <v>0</v>
      </c>
      <c r="AG237" t="n">
        <v>98.85265224045497</v>
      </c>
      <c r="AH237" t="n">
        <v>-0</v>
      </c>
      <c r="AI237" t="n">
        <v>0</v>
      </c>
      <c r="AJ237" t="n">
        <v>0</v>
      </c>
      <c r="AK237" t="n">
        <v>0.03267632368367007</v>
      </c>
      <c r="AL237" t="b">
        <v>0</v>
      </c>
      <c r="AM237" t="b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</row>
    <row r="238" spans="1:56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b">
        <v>0</v>
      </c>
      <c r="P238" t="n">
        <v>0</v>
      </c>
      <c r="Q238" t="n">
        <v>0</v>
      </c>
      <c r="R238" t="n">
        <v>1</v>
      </c>
      <c r="S238" t="n">
        <v>27.50714509317094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-3.102948563693991</v>
      </c>
      <c r="AA238" t="n">
        <v>-3.102948563693992</v>
      </c>
      <c r="AB238" t="n">
        <v>46.73864160794401</v>
      </c>
      <c r="AC238" t="n">
        <v>47.24937396920978</v>
      </c>
      <c r="AD238" t="n">
        <v>0</v>
      </c>
      <c r="AE238" t="b">
        <v>0</v>
      </c>
      <c r="AF238" t="b">
        <v>0</v>
      </c>
      <c r="AG238" t="n">
        <v>98.85142091165986</v>
      </c>
      <c r="AH238" t="n">
        <v>-0</v>
      </c>
      <c r="AI238" t="n">
        <v>0</v>
      </c>
      <c r="AJ238" t="n">
        <v>0</v>
      </c>
      <c r="AK238" t="n">
        <v>0.03280108947730828</v>
      </c>
      <c r="AL238" t="b">
        <v>0</v>
      </c>
      <c r="AM238" t="b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</row>
    <row r="239" spans="1:56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b">
        <v>0</v>
      </c>
      <c r="P239" t="n">
        <v>0</v>
      </c>
      <c r="Q239" t="n">
        <v>0</v>
      </c>
      <c r="R239" t="n">
        <v>1</v>
      </c>
      <c r="S239" t="n">
        <v>27.50714509317094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-3.102948563693991</v>
      </c>
      <c r="AA239" t="n">
        <v>-3.102948563693992</v>
      </c>
      <c r="AB239" t="n">
        <v>46.7472229621257</v>
      </c>
      <c r="AC239" t="n">
        <v>47.28204252868201</v>
      </c>
      <c r="AD239" t="n">
        <v>0</v>
      </c>
      <c r="AE239" t="b">
        <v>0</v>
      </c>
      <c r="AF239" t="b">
        <v>0</v>
      </c>
      <c r="AG239" t="n">
        <v>98.85018958286474</v>
      </c>
      <c r="AH239" t="n">
        <v>-0</v>
      </c>
      <c r="AI239" t="n">
        <v>0</v>
      </c>
      <c r="AJ239" t="n">
        <v>0</v>
      </c>
      <c r="AK239" t="n">
        <v>0.03312999954783363</v>
      </c>
      <c r="AL239" t="b">
        <v>0</v>
      </c>
      <c r="AM239" t="b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</row>
    <row r="240" spans="1:56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b">
        <v>0</v>
      </c>
      <c r="P240" t="n">
        <v>0</v>
      </c>
      <c r="Q240" t="n">
        <v>0</v>
      </c>
      <c r="R240" t="n">
        <v>1</v>
      </c>
      <c r="S240" t="n">
        <v>27.50714509317094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-3.102948563693991</v>
      </c>
      <c r="AA240" t="n">
        <v>-3.102948563693992</v>
      </c>
      <c r="AB240" t="n">
        <v>46.7558043163074</v>
      </c>
      <c r="AC240" t="n">
        <v>47.31471108815423</v>
      </c>
      <c r="AD240" t="n">
        <v>0</v>
      </c>
      <c r="AE240" t="b">
        <v>0</v>
      </c>
      <c r="AF240" t="b">
        <v>0</v>
      </c>
      <c r="AG240" t="n">
        <v>98.84895825406963</v>
      </c>
      <c r="AH240" t="n">
        <v>-0</v>
      </c>
      <c r="AI240" t="n">
        <v>0</v>
      </c>
      <c r="AJ240" t="n">
        <v>0</v>
      </c>
      <c r="AK240" t="n">
        <v>0.03343388425762794</v>
      </c>
      <c r="AL240" t="b">
        <v>0</v>
      </c>
      <c r="AM240" t="b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</row>
    <row r="241" spans="1:56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b">
        <v>0</v>
      </c>
      <c r="P241" t="n">
        <v>0</v>
      </c>
      <c r="Q241" t="n">
        <v>0</v>
      </c>
      <c r="R241" t="n">
        <v>1</v>
      </c>
      <c r="S241" t="n">
        <v>27.50714509317094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-3.102948563693991</v>
      </c>
      <c r="AA241" t="n">
        <v>-3.102948563693992</v>
      </c>
      <c r="AB241" t="n">
        <v>46.76438567048909</v>
      </c>
      <c r="AC241" t="n">
        <v>47.34737964762646</v>
      </c>
      <c r="AD241" t="n">
        <v>0</v>
      </c>
      <c r="AE241" t="b">
        <v>0</v>
      </c>
      <c r="AF241" t="b">
        <v>0</v>
      </c>
      <c r="AG241" t="n">
        <v>98.84772692527451</v>
      </c>
      <c r="AH241" t="n">
        <v>-0</v>
      </c>
      <c r="AI241" t="n">
        <v>0</v>
      </c>
      <c r="AJ241" t="n">
        <v>0</v>
      </c>
      <c r="AK241" t="n">
        <v>0.03350072992865891</v>
      </c>
      <c r="AL241" t="b">
        <v>0</v>
      </c>
      <c r="AM241" t="b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</row>
    <row r="242" spans="1:56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b">
        <v>0</v>
      </c>
      <c r="P242" t="n">
        <v>0</v>
      </c>
      <c r="Q242" t="n">
        <v>0</v>
      </c>
      <c r="R242" t="n">
        <v>1</v>
      </c>
      <c r="S242" t="n">
        <v>27.50714509317094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-3.102948563693991</v>
      </c>
      <c r="AA242" t="n">
        <v>-3.102948563693992</v>
      </c>
      <c r="AB242" t="n">
        <v>46.77296702467078</v>
      </c>
      <c r="AC242" t="n">
        <v>47.38004820709869</v>
      </c>
      <c r="AD242" t="n">
        <v>0</v>
      </c>
      <c r="AE242" t="b">
        <v>0</v>
      </c>
      <c r="AF242" t="b">
        <v>0</v>
      </c>
      <c r="AG242" t="n">
        <v>98.8464955964794</v>
      </c>
      <c r="AH242" t="n">
        <v>-0</v>
      </c>
      <c r="AI242" t="n">
        <v>0</v>
      </c>
      <c r="AJ242" t="n">
        <v>0</v>
      </c>
      <c r="AK242" t="n">
        <v>0.03273733088557729</v>
      </c>
      <c r="AL242" t="b">
        <v>0</v>
      </c>
      <c r="AM242" t="b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</row>
    <row r="243" spans="1:56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b">
        <v>0</v>
      </c>
      <c r="P243" t="n">
        <v>0</v>
      </c>
      <c r="Q243" t="n">
        <v>0</v>
      </c>
      <c r="R243" t="n">
        <v>1</v>
      </c>
      <c r="S243" t="n">
        <v>27.50714509317094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-3.102948563693991</v>
      </c>
      <c r="AA243" t="n">
        <v>-3.102948563693992</v>
      </c>
      <c r="AB243" t="n">
        <v>46.78154837885248</v>
      </c>
      <c r="AC243" t="n">
        <v>47.41271676657092</v>
      </c>
      <c r="AD243" t="n">
        <v>0</v>
      </c>
      <c r="AE243" t="b">
        <v>0</v>
      </c>
      <c r="AF243" t="b">
        <v>0</v>
      </c>
      <c r="AG243" t="n">
        <v>98.84526426768429</v>
      </c>
      <c r="AH243" t="n">
        <v>-0</v>
      </c>
      <c r="AI243" t="n">
        <v>0</v>
      </c>
      <c r="AJ243" t="n">
        <v>0</v>
      </c>
      <c r="AK243" t="n">
        <v>0.0302719678909211</v>
      </c>
      <c r="AL243" t="b">
        <v>0</v>
      </c>
      <c r="AM243" t="b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</row>
    <row r="244" spans="1:56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b">
        <v>0</v>
      </c>
      <c r="P244" t="n">
        <v>0</v>
      </c>
      <c r="Q244" t="n">
        <v>0</v>
      </c>
      <c r="R244" t="n">
        <v>1</v>
      </c>
      <c r="S244" t="n">
        <v>27.50714509317094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-3.102948563693991</v>
      </c>
      <c r="AA244" t="n">
        <v>-3.102948563693992</v>
      </c>
      <c r="AB244" t="n">
        <v>46.8092908718208</v>
      </c>
      <c r="AC244" t="n">
        <v>47.44538532604314</v>
      </c>
      <c r="AD244" t="n">
        <v>0</v>
      </c>
      <c r="AE244" t="b">
        <v>0</v>
      </c>
      <c r="AF244" t="b">
        <v>0</v>
      </c>
      <c r="AG244" t="n">
        <v>98.84403293888917</v>
      </c>
      <c r="AH244" t="n">
        <v>-0</v>
      </c>
      <c r="AI244" t="n">
        <v>0</v>
      </c>
      <c r="AJ244" t="n">
        <v>0</v>
      </c>
      <c r="AK244" t="n">
        <v>0.02805797460912623</v>
      </c>
      <c r="AL244" t="b">
        <v>0</v>
      </c>
      <c r="AM244" t="b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</row>
    <row r="245" spans="1:56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1</v>
      </c>
      <c r="L245" t="n">
        <v>0</v>
      </c>
      <c r="M245" t="n">
        <v>0</v>
      </c>
      <c r="N245" t="n">
        <v>0</v>
      </c>
      <c r="O245" t="b">
        <v>0</v>
      </c>
      <c r="P245" t="n">
        <v>0</v>
      </c>
      <c r="Q245" t="n">
        <v>0</v>
      </c>
      <c r="R245" t="n">
        <v>1</v>
      </c>
      <c r="S245" t="n">
        <v>27.50714509317094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-3.102948563693991</v>
      </c>
      <c r="AA245" t="n">
        <v>-3.102948563693992</v>
      </c>
      <c r="AB245" t="n">
        <v>46.81787222600249</v>
      </c>
      <c r="AC245" t="n">
        <v>47.47805388551537</v>
      </c>
      <c r="AD245" t="n">
        <v>0</v>
      </c>
      <c r="AE245" t="b">
        <v>0</v>
      </c>
      <c r="AF245" t="b">
        <v>0</v>
      </c>
      <c r="AG245" t="n">
        <v>98.84280161009406</v>
      </c>
      <c r="AH245" t="n">
        <v>-0</v>
      </c>
      <c r="AI245" t="n">
        <v>0</v>
      </c>
      <c r="AJ245" t="n">
        <v>0</v>
      </c>
      <c r="AK245" t="n">
        <v>0.02700892025044185</v>
      </c>
      <c r="AL245" t="b">
        <v>0</v>
      </c>
      <c r="AM245" t="b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0.2626630717943247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</row>
    <row r="246" spans="1:56">
      <c r="A246" t="n">
        <v>244</v>
      </c>
      <c r="B246" t="n">
        <v>0</v>
      </c>
      <c r="C246" t="n">
        <v>0.06881216161968992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</v>
      </c>
      <c r="L246" t="n">
        <v>1</v>
      </c>
      <c r="M246" t="n">
        <v>0</v>
      </c>
      <c r="N246" t="n">
        <v>0</v>
      </c>
      <c r="O246" t="b">
        <v>1</v>
      </c>
      <c r="P246" t="n">
        <v>0</v>
      </c>
      <c r="Q246" t="n">
        <v>0</v>
      </c>
      <c r="R246" t="n">
        <v>1</v>
      </c>
      <c r="S246" t="n">
        <v>27.50714509317094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-6.71993151994134</v>
      </c>
      <c r="AA246" t="n">
        <v>-3.102948563693992</v>
      </c>
      <c r="AB246" t="n">
        <v>46.82929457118347</v>
      </c>
      <c r="AC246" t="n">
        <v>47.5107224449876</v>
      </c>
      <c r="AD246" t="n">
        <v>0</v>
      </c>
      <c r="AE246" t="b">
        <v>0</v>
      </c>
      <c r="AF246" t="b">
        <v>0</v>
      </c>
      <c r="AG246" t="n">
        <v>98.84157028129894</v>
      </c>
      <c r="AH246" t="n">
        <v>-0</v>
      </c>
      <c r="AI246" t="n">
        <v>0</v>
      </c>
      <c r="AJ246" t="n">
        <v>0</v>
      </c>
      <c r="AK246" t="n">
        <v>0.02965149704888298</v>
      </c>
      <c r="AL246" t="b">
        <v>0</v>
      </c>
      <c r="AM246" t="b">
        <v>0</v>
      </c>
      <c r="AN246" t="n">
        <v>800</v>
      </c>
      <c r="AO246" t="n">
        <v>0</v>
      </c>
      <c r="AP246" t="n">
        <v>0</v>
      </c>
      <c r="AQ246" t="n">
        <v>0</v>
      </c>
      <c r="AR246" t="n">
        <v>0</v>
      </c>
      <c r="AS246" t="n">
        <v>0.3045509738421887</v>
      </c>
      <c r="AT246" t="n">
        <v>0.3877147490267076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0.2532252597357777</v>
      </c>
      <c r="BA246" t="n">
        <v>0</v>
      </c>
      <c r="BB246" t="n">
        <v>0.08979619139566586</v>
      </c>
      <c r="BC246" t="n">
        <v>0</v>
      </c>
      <c r="BD246" t="n">
        <v>0</v>
      </c>
    </row>
    <row r="247" spans="1:56">
      <c r="A247" t="n">
        <v>245</v>
      </c>
      <c r="B247" t="n">
        <v>1</v>
      </c>
      <c r="C247" t="n">
        <v>0.5765228499916055</v>
      </c>
      <c r="D247" t="n">
        <v>0</v>
      </c>
      <c r="E247" t="n">
        <v>0</v>
      </c>
      <c r="F247" t="n">
        <v>0</v>
      </c>
      <c r="G247" t="n">
        <v>7.514397690835476</v>
      </c>
      <c r="H247" t="n">
        <v>32.70265875051599</v>
      </c>
      <c r="I247" t="n">
        <v>0.3403843990918248</v>
      </c>
      <c r="J247" t="n">
        <v>0.3403843990918248</v>
      </c>
      <c r="K247" t="n">
        <v>1</v>
      </c>
      <c r="L247" t="n">
        <v>1</v>
      </c>
      <c r="M247" t="n">
        <v>432.5604943658909</v>
      </c>
      <c r="N247" t="n">
        <v>119.1030831693792</v>
      </c>
      <c r="O247" t="b">
        <v>0</v>
      </c>
      <c r="P247" t="n">
        <v>99.39349594804479</v>
      </c>
      <c r="Q247" t="n">
        <v>0.3403843990918248</v>
      </c>
      <c r="R247" t="n">
        <v>0.8938809497751231</v>
      </c>
      <c r="S247" t="n">
        <v>27.50714509317094</v>
      </c>
      <c r="T247" t="n">
        <v>30.53081115705906</v>
      </c>
      <c r="U247" t="n">
        <v>0.3807938844400439</v>
      </c>
      <c r="V247" t="n">
        <v>3.239900682582189</v>
      </c>
      <c r="W247" t="n">
        <v>0</v>
      </c>
      <c r="X247" t="n">
        <v>0</v>
      </c>
      <c r="Y247" t="n">
        <v>0</v>
      </c>
      <c r="Z247" t="n">
        <v>-6.71993151994134</v>
      </c>
      <c r="AA247" t="n">
        <v>-6.719931519941341</v>
      </c>
      <c r="AB247" t="n">
        <v>46.86082769620548</v>
      </c>
      <c r="AC247" t="n">
        <v>47.54175983568368</v>
      </c>
      <c r="AD247" t="n">
        <v>650</v>
      </c>
      <c r="AE247" t="b">
        <v>1</v>
      </c>
      <c r="AF247" t="b">
        <v>1</v>
      </c>
      <c r="AG247" t="n">
        <v>98.83962129715536</v>
      </c>
      <c r="AH247" t="n">
        <v>-0</v>
      </c>
      <c r="AI247" t="n">
        <v>171.9560751801432</v>
      </c>
      <c r="AJ247" t="n">
        <v>150.0000000165161</v>
      </c>
      <c r="AK247" t="n">
        <v>0.03968869393576971</v>
      </c>
      <c r="AL247" t="b">
        <v>1</v>
      </c>
      <c r="AM247" t="b">
        <v>1</v>
      </c>
      <c r="AN247" t="n">
        <v>800</v>
      </c>
      <c r="AO247" t="n">
        <v>971.9560751966593</v>
      </c>
      <c r="AP247" t="n">
        <v>0</v>
      </c>
      <c r="AQ247" t="n">
        <v>1.7524568104779</v>
      </c>
      <c r="AR247" t="n">
        <v>0</v>
      </c>
      <c r="AS247" t="n">
        <v>0.4728648878536654</v>
      </c>
      <c r="AT247" t="n">
        <v>2.123195230533673</v>
      </c>
      <c r="AU247" t="n">
        <v>0</v>
      </c>
      <c r="AV247" t="n">
        <v>1</v>
      </c>
      <c r="AW247" t="n">
        <v>3</v>
      </c>
      <c r="AX247" t="n">
        <v>0</v>
      </c>
      <c r="AY247" t="n">
        <v>0</v>
      </c>
      <c r="AZ247" t="n">
        <v>0.2532133000369195</v>
      </c>
      <c r="BA247" t="n">
        <v>0.6354943481994151</v>
      </c>
      <c r="BB247" t="n">
        <v>0.08979195036770196</v>
      </c>
      <c r="BC247" t="n">
        <v>0.2253528721190267</v>
      </c>
      <c r="BD247" t="n">
        <v>0.6354943481994151</v>
      </c>
    </row>
    <row r="248" spans="1:56">
      <c r="A248" t="n">
        <v>246</v>
      </c>
      <c r="B248" t="n">
        <v>4</v>
      </c>
      <c r="C248" t="n">
        <v>0.9584297717472221</v>
      </c>
      <c r="D248" t="n">
        <v>0</v>
      </c>
      <c r="E248" t="n">
        <v>0</v>
      </c>
      <c r="F248" t="n">
        <v>0</v>
      </c>
      <c r="G248" t="n">
        <v>30.0575907633419</v>
      </c>
      <c r="H248" t="n">
        <v>130.810635002064</v>
      </c>
      <c r="I248" t="n">
        <v>2.107300915403634</v>
      </c>
      <c r="J248" t="n">
        <v>2.107300915403634</v>
      </c>
      <c r="K248" t="n">
        <v>1</v>
      </c>
      <c r="L248" t="n">
        <v>1</v>
      </c>
      <c r="M248" t="n">
        <v>669.4895008237344</v>
      </c>
      <c r="N248" t="n">
        <v>476.412332677517</v>
      </c>
      <c r="O248" t="b">
        <v>0</v>
      </c>
      <c r="P248" t="n">
        <v>153.8349036819243</v>
      </c>
      <c r="Q248" t="n">
        <v>2.107300915403634</v>
      </c>
      <c r="R248" t="n">
        <v>0.9060807237433546</v>
      </c>
      <c r="S248" t="n">
        <v>27.50828141498455</v>
      </c>
      <c r="T248" t="n">
        <v>46.61740036785463</v>
      </c>
      <c r="U248" t="n">
        <v>2.325731979704407</v>
      </c>
      <c r="V248" t="n">
        <v>4.378272503515184</v>
      </c>
      <c r="W248" t="n">
        <v>0</v>
      </c>
      <c r="X248" t="n">
        <v>0</v>
      </c>
      <c r="Y248" t="n">
        <v>0</v>
      </c>
      <c r="Z248" t="n">
        <v>-6.71993151994134</v>
      </c>
      <c r="AA248" t="n">
        <v>-6.719931519941341</v>
      </c>
      <c r="AB248" t="n">
        <v>46.8464190453399</v>
      </c>
      <c r="AC248" t="n">
        <v>47.5730151644002</v>
      </c>
      <c r="AD248" t="n">
        <v>650</v>
      </c>
      <c r="AE248" t="b">
        <v>0</v>
      </c>
      <c r="AF248" t="b">
        <v>1</v>
      </c>
      <c r="AG248" t="n">
        <v>98.83695465766333</v>
      </c>
      <c r="AH248" t="n">
        <v>-0</v>
      </c>
      <c r="AI248" t="n">
        <v>150.4390573698056</v>
      </c>
      <c r="AJ248" t="n">
        <v>150.0000000165161</v>
      </c>
      <c r="AK248" t="n">
        <v>0.04844398591256913</v>
      </c>
      <c r="AL248" t="b">
        <v>0</v>
      </c>
      <c r="AM248" t="b">
        <v>0</v>
      </c>
      <c r="AN248" t="n">
        <v>800</v>
      </c>
      <c r="AO248" t="n">
        <v>950.4390573863217</v>
      </c>
      <c r="AP248" t="n">
        <v>0</v>
      </c>
      <c r="AQ248" t="n">
        <v>3.358632779803459</v>
      </c>
      <c r="AR248" t="n">
        <v>0</v>
      </c>
      <c r="AS248" t="n">
        <v>2.56961085045428</v>
      </c>
      <c r="AT248" t="n">
        <v>3.366472338764172</v>
      </c>
      <c r="AU248" t="n">
        <v>0</v>
      </c>
      <c r="AV248" t="n">
        <v>1</v>
      </c>
      <c r="AW248" t="n">
        <v>3</v>
      </c>
      <c r="AX248" t="n">
        <v>0</v>
      </c>
      <c r="AY248" t="n">
        <v>0</v>
      </c>
      <c r="AZ248" t="n">
        <v>0.2532187646492011</v>
      </c>
      <c r="BA248" t="n">
        <v>0.8510256883381314</v>
      </c>
      <c r="BB248" t="n">
        <v>0.08979388817347558</v>
      </c>
      <c r="BC248" t="n">
        <v>0.3017825157020746</v>
      </c>
      <c r="BD248" t="n">
        <v>0.8510256883381314</v>
      </c>
    </row>
    <row r="249" spans="1:56">
      <c r="A249" t="n">
        <v>247</v>
      </c>
      <c r="B249" t="n">
        <v>7</v>
      </c>
      <c r="C249" t="n">
        <v>0.5897580630195054</v>
      </c>
      <c r="D249" t="n">
        <v>0</v>
      </c>
      <c r="E249" t="n">
        <v>0</v>
      </c>
      <c r="F249" t="n">
        <v>0</v>
      </c>
      <c r="G249" t="n">
        <v>52.60078383584833</v>
      </c>
      <c r="H249" t="n">
        <v>228.918611253612</v>
      </c>
      <c r="I249" t="n">
        <v>2.442021745789008</v>
      </c>
      <c r="J249" t="n">
        <v>2.442021745789008</v>
      </c>
      <c r="K249" t="n">
        <v>1</v>
      </c>
      <c r="L249" t="n">
        <v>1</v>
      </c>
      <c r="M249" t="n">
        <v>443.3316049355244</v>
      </c>
      <c r="N249" t="n">
        <v>833.7215821856548</v>
      </c>
      <c r="O249" t="b">
        <v>0</v>
      </c>
      <c r="P249" t="n">
        <v>101.8684753987878</v>
      </c>
      <c r="Q249" t="n">
        <v>2.442021745789008</v>
      </c>
      <c r="R249" t="n">
        <v>0.873769874980217</v>
      </c>
      <c r="S249" t="n">
        <v>27.5145075657908</v>
      </c>
      <c r="T249" t="n">
        <v>32.01126211490292</v>
      </c>
      <c r="U249" t="n">
        <v>2.794811100399059</v>
      </c>
      <c r="V249" t="n">
        <v>4.040785618805241</v>
      </c>
      <c r="W249" t="n">
        <v>0</v>
      </c>
      <c r="X249" t="n">
        <v>0</v>
      </c>
      <c r="Y249" t="n">
        <v>0</v>
      </c>
      <c r="Z249" t="n">
        <v>-6.71993151994134</v>
      </c>
      <c r="AA249" t="n">
        <v>-6.719931519941341</v>
      </c>
      <c r="AB249" t="n">
        <v>46.80658704066331</v>
      </c>
      <c r="AC249" t="n">
        <v>47.61059153415042</v>
      </c>
      <c r="AD249" t="n">
        <v>833.7215821856548</v>
      </c>
      <c r="AE249" t="b">
        <v>0</v>
      </c>
      <c r="AF249" t="b">
        <v>1</v>
      </c>
      <c r="AG249" t="n">
        <v>98.83428801817129</v>
      </c>
      <c r="AH249" t="n">
        <v>-0</v>
      </c>
      <c r="AI249" t="n">
        <v>0.02550312622572221</v>
      </c>
      <c r="AJ249" t="n">
        <v>0</v>
      </c>
      <c r="AK249" t="n">
        <v>0.05742612067948918</v>
      </c>
      <c r="AL249" t="b">
        <v>0</v>
      </c>
      <c r="AM249" t="b">
        <v>0</v>
      </c>
      <c r="AN249" t="n">
        <v>833.7215821856547</v>
      </c>
      <c r="AO249" t="n">
        <v>833.7470853118806</v>
      </c>
      <c r="AP249" t="n">
        <v>0</v>
      </c>
      <c r="AQ249" t="n">
        <v>2.794896592272837</v>
      </c>
      <c r="AR249" t="n">
        <v>0</v>
      </c>
      <c r="AS249" t="n">
        <v>3.259104611085129</v>
      </c>
      <c r="AT249" t="n">
        <v>2.800954189274945</v>
      </c>
      <c r="AU249" t="n">
        <v>0</v>
      </c>
      <c r="AV249" t="n">
        <v>1</v>
      </c>
      <c r="AW249" t="n">
        <v>3</v>
      </c>
      <c r="AX249" t="n">
        <v>0</v>
      </c>
      <c r="AY249" t="n">
        <v>0</v>
      </c>
      <c r="AZ249" t="n">
        <v>0.7565152406714239</v>
      </c>
      <c r="BA249" t="n">
        <v>0.7268623306511339</v>
      </c>
      <c r="BB249" t="n">
        <v>0.2682678158409305</v>
      </c>
      <c r="BC249" t="n">
        <v>0.2577529041941423</v>
      </c>
      <c r="BD249" t="n">
        <v>0.7268623306511339</v>
      </c>
    </row>
    <row r="250" spans="1:56">
      <c r="A250" t="n">
        <v>248</v>
      </c>
      <c r="B250" t="n">
        <v>9</v>
      </c>
      <c r="C250" t="n">
        <v>0.8492046428414222</v>
      </c>
      <c r="D250" t="n">
        <v>0</v>
      </c>
      <c r="E250" t="n">
        <v>0</v>
      </c>
      <c r="F250" t="n">
        <v>0</v>
      </c>
      <c r="G250" t="n">
        <v>67.62957921751928</v>
      </c>
      <c r="H250" t="n">
        <v>294.3239287546439</v>
      </c>
      <c r="I250" t="n">
        <v>4.281954754267518</v>
      </c>
      <c r="J250" t="n">
        <v>4.281954754267518</v>
      </c>
      <c r="K250" t="n">
        <v>1</v>
      </c>
      <c r="L250" t="n">
        <v>1</v>
      </c>
      <c r="M250" t="n">
        <v>604.6120113025735</v>
      </c>
      <c r="N250" t="n">
        <v>1071.927748524413</v>
      </c>
      <c r="O250" t="b">
        <v>0</v>
      </c>
      <c r="P250" t="n">
        <v>138.927392302981</v>
      </c>
      <c r="Q250" t="n">
        <v>4.281954754267518</v>
      </c>
      <c r="R250" t="n">
        <v>0.8880249900808466</v>
      </c>
      <c r="S250" t="n">
        <v>27.52420486692069</v>
      </c>
      <c r="T250" t="n">
        <v>42.95589330703262</v>
      </c>
      <c r="U250" t="n">
        <v>4.821885422253359</v>
      </c>
      <c r="V250" t="n">
        <v>4.809986579141082</v>
      </c>
      <c r="W250" t="n">
        <v>0</v>
      </c>
      <c r="X250" t="n">
        <v>0</v>
      </c>
      <c r="Y250" t="n">
        <v>0</v>
      </c>
      <c r="Z250" t="n">
        <v>-6.71993151994134</v>
      </c>
      <c r="AA250" t="n">
        <v>-6.719931519941341</v>
      </c>
      <c r="AB250" t="n">
        <v>46.79217838979773</v>
      </c>
      <c r="AC250" t="n">
        <v>47.67320388409574</v>
      </c>
      <c r="AD250" t="n">
        <v>1071.927748524413</v>
      </c>
      <c r="AE250" t="b">
        <v>0</v>
      </c>
      <c r="AF250" t="b">
        <v>1</v>
      </c>
      <c r="AG250" t="n">
        <v>98.83162137867926</v>
      </c>
      <c r="AH250" t="n">
        <v>-0</v>
      </c>
      <c r="AI250" t="n">
        <v>0.001346384321728048</v>
      </c>
      <c r="AJ250" t="n">
        <v>0</v>
      </c>
      <c r="AK250" t="n">
        <v>0.07151607261873177</v>
      </c>
      <c r="AL250" t="b">
        <v>0</v>
      </c>
      <c r="AM250" t="b">
        <v>0</v>
      </c>
      <c r="AN250" t="n">
        <v>1071.927748524413</v>
      </c>
      <c r="AO250" t="n">
        <v>1071.929094908735</v>
      </c>
      <c r="AP250" t="n">
        <v>0</v>
      </c>
      <c r="AQ250" t="n">
        <v>4.821891478735192</v>
      </c>
      <c r="AR250" t="n">
        <v>0</v>
      </c>
      <c r="AS250" t="n">
        <v>5.590048202947705</v>
      </c>
      <c r="AT250" t="n">
        <v>5.031465859573081</v>
      </c>
      <c r="AU250" t="n">
        <v>0</v>
      </c>
      <c r="AV250" t="n">
        <v>1</v>
      </c>
      <c r="AW250" t="n">
        <v>3</v>
      </c>
      <c r="AX250" t="n">
        <v>0</v>
      </c>
      <c r="AY250" t="n">
        <v>0</v>
      </c>
      <c r="AZ250" t="n">
        <v>1.195200352358187</v>
      </c>
      <c r="BA250" t="n">
        <v>1.171598130248175</v>
      </c>
      <c r="BB250" t="n">
        <v>0.4238299121837543</v>
      </c>
      <c r="BC250" t="n">
        <v>0.4154608209636803</v>
      </c>
      <c r="BD250" t="n">
        <v>1.171598130248175</v>
      </c>
    </row>
    <row r="251" spans="1:56">
      <c r="A251" t="n">
        <v>249</v>
      </c>
      <c r="B251" t="n">
        <v>13</v>
      </c>
      <c r="C251" t="n">
        <v>1.013423365614807</v>
      </c>
      <c r="D251" t="n">
        <v>0</v>
      </c>
      <c r="E251" t="n">
        <v>0</v>
      </c>
      <c r="F251" t="n">
        <v>0</v>
      </c>
      <c r="G251" t="n">
        <v>97.68716998086119</v>
      </c>
      <c r="H251" t="n">
        <v>425.1345637567079</v>
      </c>
      <c r="I251" t="n">
        <v>7.248683203636428</v>
      </c>
      <c r="J251" t="n">
        <v>7.248683203636428</v>
      </c>
      <c r="K251" t="n">
        <v>1</v>
      </c>
      <c r="L251" t="n">
        <v>1</v>
      </c>
      <c r="M251" t="n">
        <v>708.5866627062439</v>
      </c>
      <c r="N251" t="n">
        <v>1548.34008120193</v>
      </c>
      <c r="O251" t="b">
        <v>0</v>
      </c>
      <c r="P251" t="n">
        <v>162.8186265409568</v>
      </c>
      <c r="Q251" t="n">
        <v>7.248683203636428</v>
      </c>
      <c r="R251" t="n">
        <v>0.8877663353296092</v>
      </c>
      <c r="S251" t="n">
        <v>27.53928834603277</v>
      </c>
      <c r="T251" t="n">
        <v>50.35765210487971</v>
      </c>
      <c r="U251" t="n">
        <v>8.165080061236095</v>
      </c>
      <c r="V251" t="n">
        <v>5.651823839927268</v>
      </c>
      <c r="W251" t="n">
        <v>0</v>
      </c>
      <c r="X251" t="n">
        <v>0</v>
      </c>
      <c r="Y251" t="n">
        <v>0</v>
      </c>
      <c r="Z251" t="n">
        <v>-6.71993151994134</v>
      </c>
      <c r="AA251" t="n">
        <v>-6.719931519941341</v>
      </c>
      <c r="AB251" t="n">
        <v>46.80008669963728</v>
      </c>
      <c r="AC251" t="n">
        <v>47.77013034150893</v>
      </c>
      <c r="AD251" t="n">
        <v>1548.34008120193</v>
      </c>
      <c r="AE251" t="b">
        <v>0</v>
      </c>
      <c r="AF251" t="b">
        <v>1</v>
      </c>
      <c r="AG251" t="n">
        <v>98.82895473918722</v>
      </c>
      <c r="AH251" t="n">
        <v>-0</v>
      </c>
      <c r="AI251" t="n">
        <v>0.001346384321728048</v>
      </c>
      <c r="AJ251" t="n">
        <v>0</v>
      </c>
      <c r="AK251" t="n">
        <v>0.08120161219564914</v>
      </c>
      <c r="AL251" t="b">
        <v>0</v>
      </c>
      <c r="AM251" t="b">
        <v>0</v>
      </c>
      <c r="AN251" t="n">
        <v>1548.34008120193</v>
      </c>
      <c r="AO251" t="n">
        <v>1548.341427586252</v>
      </c>
      <c r="AP251" t="n">
        <v>0</v>
      </c>
      <c r="AQ251" t="n">
        <v>8.165087161314375</v>
      </c>
      <c r="AR251" t="n">
        <v>0</v>
      </c>
      <c r="AS251" t="n">
        <v>9.014693430269167</v>
      </c>
      <c r="AT251" t="n">
        <v>8.374674921891179</v>
      </c>
      <c r="AU251" t="n">
        <v>0</v>
      </c>
      <c r="AV251" t="n">
        <v>1</v>
      </c>
      <c r="AW251" t="n">
        <v>3</v>
      </c>
      <c r="AX251" t="n">
        <v>0</v>
      </c>
      <c r="AY251" t="n">
        <v>0</v>
      </c>
      <c r="AZ251" t="n">
        <v>1.836250957175127</v>
      </c>
      <c r="BA251" t="n">
        <v>1.851143816295858</v>
      </c>
      <c r="BB251" t="n">
        <v>0.6511528216933073</v>
      </c>
      <c r="BC251" t="n">
        <v>0.6564347533374829</v>
      </c>
      <c r="BD251" t="n">
        <v>1.851143816295858</v>
      </c>
    </row>
    <row r="252" spans="1:56">
      <c r="A252" t="n">
        <v>250</v>
      </c>
      <c r="B252" t="n">
        <v>15</v>
      </c>
      <c r="C252" t="n">
        <v>0.09710189469935337</v>
      </c>
      <c r="D252" t="n">
        <v>0</v>
      </c>
      <c r="E252" t="n">
        <v>0</v>
      </c>
      <c r="F252" t="n">
        <v>0</v>
      </c>
      <c r="G252" t="n">
        <v>112.7159653625321</v>
      </c>
      <c r="H252" t="n">
        <v>490.5398812577399</v>
      </c>
      <c r="I252" t="n">
        <v>1.704262275252045</v>
      </c>
      <c r="J252" t="n">
        <v>1.704262275252045</v>
      </c>
      <c r="K252" t="n">
        <v>2</v>
      </c>
      <c r="L252" t="n">
        <v>1</v>
      </c>
      <c r="M252" t="n">
        <v>144.3850999593532</v>
      </c>
      <c r="N252" t="n">
        <v>1786.546247540688</v>
      </c>
      <c r="O252" t="b">
        <v>0</v>
      </c>
      <c r="P252" t="n">
        <v>33.17672333624844</v>
      </c>
      <c r="Q252" t="n">
        <v>1.704262275252045</v>
      </c>
      <c r="R252" t="n">
        <v>0.6891508702312186</v>
      </c>
      <c r="S252" t="n">
        <v>27.5648813112373</v>
      </c>
      <c r="T252" t="n">
        <v>13.21841068213952</v>
      </c>
      <c r="U252" t="n">
        <v>2.472988642792026</v>
      </c>
      <c r="V252" t="n">
        <v>4.108931457469435</v>
      </c>
      <c r="W252" t="n">
        <v>0</v>
      </c>
      <c r="X252" t="n">
        <v>0</v>
      </c>
      <c r="Y252" t="n">
        <v>0</v>
      </c>
      <c r="Z252" t="n">
        <v>-6.71993151994134</v>
      </c>
      <c r="AA252" t="n">
        <v>-6.719931519941341</v>
      </c>
      <c r="AB252" t="n">
        <v>46.83956334587533</v>
      </c>
      <c r="AC252" t="n">
        <v>47.8630121545304</v>
      </c>
      <c r="AD252" t="n">
        <v>1786.546247540688</v>
      </c>
      <c r="AE252" t="b">
        <v>0</v>
      </c>
      <c r="AF252" t="b">
        <v>1</v>
      </c>
      <c r="AG252" t="n">
        <v>98.82628809969519</v>
      </c>
      <c r="AH252" t="n">
        <v>-0</v>
      </c>
      <c r="AI252" t="n">
        <v>0</v>
      </c>
      <c r="AJ252" t="n">
        <v>0</v>
      </c>
      <c r="AK252" t="n">
        <v>0.0934460925146087</v>
      </c>
      <c r="AL252" t="b">
        <v>0</v>
      </c>
      <c r="AM252" t="b">
        <v>0</v>
      </c>
      <c r="AN252" t="n">
        <v>924.1771362895818</v>
      </c>
      <c r="AO252" t="n">
        <v>1786.546247540688</v>
      </c>
      <c r="AP252" t="n">
        <v>0</v>
      </c>
      <c r="AQ252" t="n">
        <v>2.472988642792026</v>
      </c>
      <c r="AR252" t="n">
        <v>0</v>
      </c>
      <c r="AS252" t="n">
        <v>2.71382908871549</v>
      </c>
      <c r="AT252" t="n">
        <v>2.496275996244572</v>
      </c>
      <c r="AU252" t="n">
        <v>0</v>
      </c>
      <c r="AV252" t="n">
        <v>1</v>
      </c>
      <c r="AW252" t="n">
        <v>3</v>
      </c>
      <c r="AX252" t="n">
        <v>0</v>
      </c>
      <c r="AY252" t="n">
        <v>0</v>
      </c>
      <c r="AZ252" t="n">
        <v>0.6733736192850504</v>
      </c>
      <c r="BA252" t="n">
        <v>0.9362750366428304</v>
      </c>
      <c r="BB252" t="n">
        <v>0.2387849713776774</v>
      </c>
      <c r="BC252" t="n">
        <v>0.3320128167915672</v>
      </c>
      <c r="BD252" t="n">
        <v>0.9362750366428304</v>
      </c>
    </row>
    <row r="253" spans="1:56">
      <c r="A253" t="n">
        <v>251</v>
      </c>
      <c r="B253" t="n">
        <v>15</v>
      </c>
      <c r="C253" t="n">
        <v>0.2648357222544484</v>
      </c>
      <c r="D253" t="n">
        <v>0</v>
      </c>
      <c r="E253" t="n">
        <v>0</v>
      </c>
      <c r="F253" t="n">
        <v>0</v>
      </c>
      <c r="G253" t="n">
        <v>112.7159653625321</v>
      </c>
      <c r="H253" t="n">
        <v>490.5398812577399</v>
      </c>
      <c r="I253" t="n">
        <v>2.926514215462836</v>
      </c>
      <c r="J253" t="n">
        <v>2.926514215462836</v>
      </c>
      <c r="K253" t="n">
        <v>2</v>
      </c>
      <c r="L253" t="n">
        <v>1</v>
      </c>
      <c r="M253" t="n">
        <v>247.9342843340114</v>
      </c>
      <c r="N253" t="n">
        <v>1786.546247540688</v>
      </c>
      <c r="O253" t="b">
        <v>0</v>
      </c>
      <c r="P253" t="n">
        <v>56.97019401057248</v>
      </c>
      <c r="Q253" t="n">
        <v>2.926514215462836</v>
      </c>
      <c r="R253" t="n">
        <v>0.7789792043601872</v>
      </c>
      <c r="S253" t="n">
        <v>27.58154704460379</v>
      </c>
      <c r="T253" t="n">
        <v>20.08084079959815</v>
      </c>
      <c r="U253" t="n">
        <v>3.756857948302384</v>
      </c>
      <c r="V253" t="n">
        <v>4.438283410643601</v>
      </c>
      <c r="W253" t="n">
        <v>0</v>
      </c>
      <c r="X253" t="n">
        <v>0</v>
      </c>
      <c r="Y253" t="n">
        <v>0</v>
      </c>
      <c r="Z253" t="n">
        <v>-6.71993151994134</v>
      </c>
      <c r="AA253" t="n">
        <v>-6.719931519941341</v>
      </c>
      <c r="AB253" t="n">
        <v>46.87997607315639</v>
      </c>
      <c r="AC253" t="n">
        <v>47.95589396755186</v>
      </c>
      <c r="AD253" t="n">
        <v>1786.546247540688</v>
      </c>
      <c r="AE253" t="b">
        <v>0</v>
      </c>
      <c r="AF253" t="b">
        <v>1</v>
      </c>
      <c r="AG253" t="n">
        <v>98.82362146020316</v>
      </c>
      <c r="AH253" t="n">
        <v>-0</v>
      </c>
      <c r="AI253" t="n">
        <v>0</v>
      </c>
      <c r="AJ253" t="n">
        <v>0</v>
      </c>
      <c r="AK253" t="n">
        <v>0.1031861547616344</v>
      </c>
      <c r="AL253" t="b">
        <v>0</v>
      </c>
      <c r="AM253" t="b">
        <v>0</v>
      </c>
      <c r="AN253" t="n">
        <v>924.1771362895818</v>
      </c>
      <c r="AO253" t="n">
        <v>1786.546247540688</v>
      </c>
      <c r="AP253" t="n">
        <v>0</v>
      </c>
      <c r="AQ253" t="n">
        <v>3.756857948302384</v>
      </c>
      <c r="AR253" t="n">
        <v>0</v>
      </c>
      <c r="AS253" t="n">
        <v>3.826549526203793</v>
      </c>
      <c r="AT253" t="n">
        <v>3.780141718258998</v>
      </c>
      <c r="AU253" t="n">
        <v>0</v>
      </c>
      <c r="AV253" t="n">
        <v>1</v>
      </c>
      <c r="AW253" t="n">
        <v>3</v>
      </c>
      <c r="AX253" t="n">
        <v>0</v>
      </c>
      <c r="AY253" t="n">
        <v>0</v>
      </c>
      <c r="AZ253" t="n">
        <v>0.8682129287419752</v>
      </c>
      <c r="BA253" t="n">
        <v>1.145239933514376</v>
      </c>
      <c r="BB253" t="n">
        <v>0.3078769250858068</v>
      </c>
      <c r="BC253" t="n">
        <v>0.4061139316409508</v>
      </c>
      <c r="BD253" t="n">
        <v>1.145239933514376</v>
      </c>
    </row>
    <row r="254" spans="1:56">
      <c r="A254" t="n">
        <v>252</v>
      </c>
      <c r="B254" t="n">
        <v>17</v>
      </c>
      <c r="C254" t="n">
        <v>0.5102218829495166</v>
      </c>
      <c r="D254" t="n">
        <v>0</v>
      </c>
      <c r="E254" t="n">
        <v>0</v>
      </c>
      <c r="F254" t="n">
        <v>0</v>
      </c>
      <c r="G254" t="n">
        <v>127.7447607442031</v>
      </c>
      <c r="H254" t="n">
        <v>555.9451987587719</v>
      </c>
      <c r="I254" t="n">
        <v>5.364699783877057</v>
      </c>
      <c r="J254" t="n">
        <v>5.364699783877057</v>
      </c>
      <c r="K254" t="n">
        <v>2</v>
      </c>
      <c r="L254" t="n">
        <v>1</v>
      </c>
      <c r="M254" t="n">
        <v>401.0270873735861</v>
      </c>
      <c r="N254" t="n">
        <v>2024.752413879447</v>
      </c>
      <c r="O254" t="b">
        <v>0</v>
      </c>
      <c r="P254" t="n">
        <v>92.14776823841591</v>
      </c>
      <c r="Q254" t="n">
        <v>5.364699783877056</v>
      </c>
      <c r="R254" t="n">
        <v>0.8300432942683651</v>
      </c>
      <c r="S254" t="n">
        <v>27.60189506286224</v>
      </c>
      <c r="T254" t="n">
        <v>30.48204743140993</v>
      </c>
      <c r="U254" t="n">
        <v>6.463156585832945</v>
      </c>
      <c r="V254" t="n">
        <v>5.180628365397872</v>
      </c>
      <c r="W254" t="n">
        <v>0</v>
      </c>
      <c r="X254" t="n">
        <v>0</v>
      </c>
      <c r="Y254" t="n">
        <v>0</v>
      </c>
      <c r="Z254" t="n">
        <v>-6.71993151994134</v>
      </c>
      <c r="AA254" t="n">
        <v>-6.719931519941341</v>
      </c>
      <c r="AB254" t="n">
        <v>46.90765865704046</v>
      </c>
      <c r="AC254" t="n">
        <v>48.07484087094234</v>
      </c>
      <c r="AD254" t="n">
        <v>2024.752413879447</v>
      </c>
      <c r="AE254" t="b">
        <v>0</v>
      </c>
      <c r="AF254" t="b">
        <v>1</v>
      </c>
      <c r="AG254" t="n">
        <v>98.82095482071112</v>
      </c>
      <c r="AH254" t="n">
        <v>-0</v>
      </c>
      <c r="AI254" t="n">
        <v>-0.01967476255374527</v>
      </c>
      <c r="AJ254" t="n">
        <v>0</v>
      </c>
      <c r="AK254" t="n">
        <v>0.1071228596977815</v>
      </c>
      <c r="AL254" t="b">
        <v>0</v>
      </c>
      <c r="AM254" t="b">
        <v>0</v>
      </c>
      <c r="AN254" t="n">
        <v>1047.400754461526</v>
      </c>
      <c r="AO254" t="n">
        <v>2024.732739116894</v>
      </c>
      <c r="AP254" t="n">
        <v>0</v>
      </c>
      <c r="AQ254" t="n">
        <v>6.463093782563615</v>
      </c>
      <c r="AR254" t="n">
        <v>0</v>
      </c>
      <c r="AS254" t="n">
        <v>6.499725647595214</v>
      </c>
      <c r="AT254" t="n">
        <v>6.61878653754459</v>
      </c>
      <c r="AU254" t="n">
        <v>0</v>
      </c>
      <c r="AV254" t="n">
        <v>1</v>
      </c>
      <c r="AW254" t="n">
        <v>0</v>
      </c>
      <c r="AX254" t="n">
        <v>0</v>
      </c>
      <c r="AY254" t="n">
        <v>0</v>
      </c>
      <c r="AZ254" t="n">
        <v>1.35640571971133</v>
      </c>
      <c r="BA254" t="n">
        <v>1.708326427654572</v>
      </c>
      <c r="BB254" t="n">
        <v>0.4809949360678477</v>
      </c>
      <c r="BC254" t="n">
        <v>0.605790229416786</v>
      </c>
      <c r="BD254" t="n">
        <v>1.708326427654572</v>
      </c>
    </row>
    <row r="255" spans="1:56">
      <c r="A255" t="n">
        <v>253</v>
      </c>
      <c r="B255" t="n">
        <v>19</v>
      </c>
      <c r="C255" t="n">
        <v>1.027610079280815</v>
      </c>
      <c r="D255" t="n">
        <v>0</v>
      </c>
      <c r="E255" t="n">
        <v>0</v>
      </c>
      <c r="F255" t="n">
        <v>0</v>
      </c>
      <c r="G255" t="n">
        <v>142.7735561258741</v>
      </c>
      <c r="H255" t="n">
        <v>621.350516259804</v>
      </c>
      <c r="I255" t="n">
        <v>10.79718763099453</v>
      </c>
      <c r="J255" t="n">
        <v>10.79718763099453</v>
      </c>
      <c r="K255" t="n">
        <v>2</v>
      </c>
      <c r="L255" t="n">
        <v>2</v>
      </c>
      <c r="M255" t="n">
        <v>722.1613706035705</v>
      </c>
      <c r="N255" t="n">
        <v>1170.624372633471</v>
      </c>
      <c r="O255" t="b">
        <v>1</v>
      </c>
      <c r="P255" t="n">
        <v>165.9378149364822</v>
      </c>
      <c r="Q255" t="n">
        <v>10.79718763099453</v>
      </c>
      <c r="R255" t="n">
        <v>0.9221779506129953</v>
      </c>
      <c r="S255" t="n">
        <v>27.63057789758987</v>
      </c>
      <c r="T255" t="n">
        <v>95.51019562390712</v>
      </c>
      <c r="U255" t="n">
        <v>11.70835588057311</v>
      </c>
      <c r="V255" t="n">
        <v>7.432799160806184</v>
      </c>
      <c r="W255" t="n">
        <v>0</v>
      </c>
      <c r="X255" t="n">
        <v>0</v>
      </c>
      <c r="Y255" t="n">
        <v>0</v>
      </c>
      <c r="Z255" t="n">
        <v>-6.71993151994134</v>
      </c>
      <c r="AA255" t="n">
        <v>-6.719931519941341</v>
      </c>
      <c r="AB255" t="n">
        <v>46.92246076371201</v>
      </c>
      <c r="AC255" t="n">
        <v>48.16754598809195</v>
      </c>
      <c r="AD255" t="n">
        <v>1170.624372633471</v>
      </c>
      <c r="AE255" t="b">
        <v>0</v>
      </c>
      <c r="AF255" t="b">
        <v>1</v>
      </c>
      <c r="AG255" t="n">
        <v>98.81828818121909</v>
      </c>
      <c r="AH255" t="n">
        <v>-0</v>
      </c>
      <c r="AI255" t="n">
        <v>0.001346384321728048</v>
      </c>
      <c r="AJ255" t="n">
        <v>0</v>
      </c>
      <c r="AK255" t="n">
        <v>0.1035063048852295</v>
      </c>
      <c r="AL255" t="b">
        <v>0</v>
      </c>
      <c r="AM255" t="b">
        <v>0</v>
      </c>
      <c r="AN255" t="n">
        <v>1170.62437263347</v>
      </c>
      <c r="AO255" t="n">
        <v>1170.625719017792</v>
      </c>
      <c r="AP255" t="n">
        <v>0</v>
      </c>
      <c r="AQ255" t="n">
        <v>11.70836934684561</v>
      </c>
      <c r="AR255" t="n">
        <v>0</v>
      </c>
      <c r="AS255" t="n">
        <v>12.31377118625708</v>
      </c>
      <c r="AT255" t="n">
        <v>11.8307349790749</v>
      </c>
      <c r="AU255" t="n">
        <v>0</v>
      </c>
      <c r="AV255" t="n">
        <v>1</v>
      </c>
      <c r="AW255" t="n">
        <v>3</v>
      </c>
      <c r="AX255" t="n">
        <v>0</v>
      </c>
      <c r="AY255" t="n">
        <v>0</v>
      </c>
      <c r="AZ255" t="n">
        <v>2.437523148017394</v>
      </c>
      <c r="BA255" t="n">
        <v>2.462386366674588</v>
      </c>
      <c r="BB255" t="n">
        <v>0.8643699106444661</v>
      </c>
      <c r="BC255" t="n">
        <v>0.8731876869858903</v>
      </c>
      <c r="BD255" t="n">
        <v>2.462386366674588</v>
      </c>
    </row>
    <row r="256" spans="1:56">
      <c r="A256" t="n">
        <v>254</v>
      </c>
      <c r="B256" t="n">
        <v>24</v>
      </c>
      <c r="C256" t="n">
        <v>1.212671133260555</v>
      </c>
      <c r="D256" t="n">
        <v>0</v>
      </c>
      <c r="E256" t="n">
        <v>0</v>
      </c>
      <c r="F256" t="n">
        <v>0</v>
      </c>
      <c r="G256" t="n">
        <v>180.3455445800514</v>
      </c>
      <c r="H256" t="n">
        <v>784.8638100123837</v>
      </c>
      <c r="I256" t="n">
        <v>15.88796454972704</v>
      </c>
      <c r="J256" t="n">
        <v>15.88796454972704</v>
      </c>
      <c r="K256" t="n">
        <v>2</v>
      </c>
      <c r="L256" t="n">
        <v>2</v>
      </c>
      <c r="M256" t="n">
        <v>841.2677229080466</v>
      </c>
      <c r="N256" t="n">
        <v>1478.683418063331</v>
      </c>
      <c r="O256" t="b">
        <v>0</v>
      </c>
      <c r="P256" t="n">
        <v>193.3060025064445</v>
      </c>
      <c r="Q256" t="n">
        <v>15.88796454972704</v>
      </c>
      <c r="R256" t="n">
        <v>0.923538027573808</v>
      </c>
      <c r="S256" t="n">
        <v>27.65701121400352</v>
      </c>
      <c r="T256" t="n">
        <v>111.0988743692643</v>
      </c>
      <c r="U256" t="n">
        <v>17.2033679993294</v>
      </c>
      <c r="V256" t="n">
        <v>8.494839068603667</v>
      </c>
      <c r="W256" t="n">
        <v>0</v>
      </c>
      <c r="X256" t="n">
        <v>0</v>
      </c>
      <c r="Y256" t="n">
        <v>0</v>
      </c>
      <c r="Z256" t="n">
        <v>-6.71993151994134</v>
      </c>
      <c r="AA256" t="n">
        <v>-6.719931519941341</v>
      </c>
      <c r="AB256" t="n">
        <v>46.92376467712296</v>
      </c>
      <c r="AC256" t="n">
        <v>48.27437082588372</v>
      </c>
      <c r="AD256" t="n">
        <v>1478.683418063331</v>
      </c>
      <c r="AE256" t="b">
        <v>0</v>
      </c>
      <c r="AF256" t="b">
        <v>1</v>
      </c>
      <c r="AG256" t="n">
        <v>98.81562154172705</v>
      </c>
      <c r="AH256" t="n">
        <v>-0</v>
      </c>
      <c r="AI256" t="n">
        <v>0.01466614649829741</v>
      </c>
      <c r="AJ256" t="n">
        <v>0</v>
      </c>
      <c r="AK256" t="n">
        <v>0.1009152256735229</v>
      </c>
      <c r="AL256" t="b">
        <v>0</v>
      </c>
      <c r="AM256" t="b">
        <v>0</v>
      </c>
      <c r="AN256" t="n">
        <v>1478.683418063331</v>
      </c>
      <c r="AO256" t="n">
        <v>1478.698084209829</v>
      </c>
      <c r="AP256" t="n">
        <v>0</v>
      </c>
      <c r="AQ256" t="n">
        <v>17.2035386288991</v>
      </c>
      <c r="AR256" t="n">
        <v>0</v>
      </c>
      <c r="AS256" t="n">
        <v>17.96928925820828</v>
      </c>
      <c r="AT256" t="n">
        <v>17.30324220206442</v>
      </c>
      <c r="AU256" t="n">
        <v>0</v>
      </c>
      <c r="AV256" t="n">
        <v>1</v>
      </c>
      <c r="AW256" t="n">
        <v>3</v>
      </c>
      <c r="AX256" t="n">
        <v>0</v>
      </c>
      <c r="AY256" t="n">
        <v>0</v>
      </c>
      <c r="AZ256" t="n">
        <v>3.463033225023648</v>
      </c>
      <c r="BA256" t="n">
        <v>3.506711587547446</v>
      </c>
      <c r="BB256" t="n">
        <v>1.228025966320442</v>
      </c>
      <c r="BC256" t="n">
        <v>1.243516217234576</v>
      </c>
      <c r="BD256" t="n">
        <v>3.506711587547446</v>
      </c>
    </row>
    <row r="257" spans="1:56">
      <c r="A257" t="n">
        <v>255</v>
      </c>
      <c r="B257" t="n">
        <v>27</v>
      </c>
      <c r="C257" t="n">
        <v>0.788372054343633</v>
      </c>
      <c r="D257" t="n">
        <v>0</v>
      </c>
      <c r="E257" t="n">
        <v>0</v>
      </c>
      <c r="F257" t="n">
        <v>0</v>
      </c>
      <c r="G257" t="n">
        <v>202.8887376525578</v>
      </c>
      <c r="H257" t="n">
        <v>882.9717862639318</v>
      </c>
      <c r="I257" t="n">
        <v>12.37851690488693</v>
      </c>
      <c r="J257" t="n">
        <v>12.37851690488693</v>
      </c>
      <c r="K257" t="n">
        <v>2</v>
      </c>
      <c r="L257" t="n">
        <v>2</v>
      </c>
      <c r="M257" t="n">
        <v>582.6155289900116</v>
      </c>
      <c r="N257" t="n">
        <v>1663.518845321247</v>
      </c>
      <c r="O257" t="b">
        <v>0</v>
      </c>
      <c r="P257" t="n">
        <v>133.8730535363078</v>
      </c>
      <c r="Q257" t="n">
        <v>12.37851690488693</v>
      </c>
      <c r="R257" t="n">
        <v>0.909169111908019</v>
      </c>
      <c r="S257" t="n">
        <v>27.69522781884347</v>
      </c>
      <c r="T257" t="n">
        <v>78.1569491439291</v>
      </c>
      <c r="U257" t="n">
        <v>13.61519737390647</v>
      </c>
      <c r="V257" t="n">
        <v>7.099065101302884</v>
      </c>
      <c r="W257" t="n">
        <v>0</v>
      </c>
      <c r="X257" t="n">
        <v>0</v>
      </c>
      <c r="Y257" t="n">
        <v>0</v>
      </c>
      <c r="Z257" t="n">
        <v>-6.71993151994134</v>
      </c>
      <c r="AA257" t="n">
        <v>-6.719931519941341</v>
      </c>
      <c r="AB257" t="n">
        <v>46.99457366121946</v>
      </c>
      <c r="AC257" t="n">
        <v>48.37633415870548</v>
      </c>
      <c r="AD257" t="n">
        <v>1663.518845321247</v>
      </c>
      <c r="AE257" t="b">
        <v>0</v>
      </c>
      <c r="AF257" t="b">
        <v>1</v>
      </c>
      <c r="AG257" t="n">
        <v>98.81295490223502</v>
      </c>
      <c r="AH257" t="n">
        <v>-0</v>
      </c>
      <c r="AI257" t="n">
        <v>-0.007856800171210397</v>
      </c>
      <c r="AJ257" t="n">
        <v>0</v>
      </c>
      <c r="AK257" t="n">
        <v>0.1006211375944358</v>
      </c>
      <c r="AL257" t="b">
        <v>0</v>
      </c>
      <c r="AM257" t="b">
        <v>0</v>
      </c>
      <c r="AN257" t="n">
        <v>1663.518845321247</v>
      </c>
      <c r="AO257" t="n">
        <v>1663.510988521076</v>
      </c>
      <c r="AP257" t="n">
        <v>0</v>
      </c>
      <c r="AQ257" t="n">
        <v>13.61513306932383</v>
      </c>
      <c r="AR257" t="n">
        <v>0</v>
      </c>
      <c r="AS257" t="n">
        <v>14.51834776398708</v>
      </c>
      <c r="AT257" t="n">
        <v>13.65769266218893</v>
      </c>
      <c r="AU257" t="n">
        <v>0</v>
      </c>
      <c r="AV257" t="n">
        <v>1</v>
      </c>
      <c r="AW257" t="n">
        <v>3</v>
      </c>
      <c r="AX257" t="n">
        <v>0</v>
      </c>
      <c r="AY257" t="n">
        <v>0</v>
      </c>
      <c r="AZ257" t="n">
        <v>2.805261935631161</v>
      </c>
      <c r="BA257" t="n">
        <v>2.815133988830519</v>
      </c>
      <c r="BB257" t="n">
        <v>0.9947737360394189</v>
      </c>
      <c r="BC257" t="n">
        <v>0.9982756441191487</v>
      </c>
      <c r="BD257" t="n">
        <v>2.815133988830519</v>
      </c>
    </row>
    <row r="258" spans="1:56">
      <c r="A258" t="n">
        <v>256</v>
      </c>
      <c r="B258" t="n">
        <v>30</v>
      </c>
      <c r="C258" t="n">
        <v>0.6338406493649162</v>
      </c>
      <c r="D258" t="n">
        <v>0</v>
      </c>
      <c r="E258" t="n">
        <v>0</v>
      </c>
      <c r="F258" t="n">
        <v>0</v>
      </c>
      <c r="G258" t="n">
        <v>225.4319307250643</v>
      </c>
      <c r="H258" t="n">
        <v>981.0797625154797</v>
      </c>
      <c r="I258" t="n">
        <v>11.58591482032156</v>
      </c>
      <c r="J258" t="n">
        <v>11.58591482032156</v>
      </c>
      <c r="K258" t="n">
        <v>2</v>
      </c>
      <c r="L258" t="n">
        <v>3</v>
      </c>
      <c r="M258" t="n">
        <v>490.7793517888211</v>
      </c>
      <c r="N258" t="n">
        <v>1156.693040005751</v>
      </c>
      <c r="O258" t="b">
        <v>1</v>
      </c>
      <c r="P258" t="n">
        <v>112.770990760299</v>
      </c>
      <c r="Q258" t="n">
        <v>11.58591482032156</v>
      </c>
      <c r="R258" t="n">
        <v>0.9246427267299325</v>
      </c>
      <c r="S258" t="n">
        <v>27.73059826331303</v>
      </c>
      <c r="T258" t="n">
        <v>103.4450307521787</v>
      </c>
      <c r="U258" t="n">
        <v>12.53015298275908</v>
      </c>
      <c r="V258" t="n">
        <v>7.795335450822463</v>
      </c>
      <c r="W258" t="n">
        <v>0</v>
      </c>
      <c r="X258" t="n">
        <v>0</v>
      </c>
      <c r="Y258" t="n">
        <v>0</v>
      </c>
      <c r="Z258" t="n">
        <v>-6.71993151994134</v>
      </c>
      <c r="AA258" t="n">
        <v>-6.719931519941341</v>
      </c>
      <c r="AB258" t="n">
        <v>47.05453580305749</v>
      </c>
      <c r="AC258" t="n">
        <v>48.47225567377856</v>
      </c>
      <c r="AD258" t="n">
        <v>1156.693040005751</v>
      </c>
      <c r="AE258" t="b">
        <v>0</v>
      </c>
      <c r="AF258" t="b">
        <v>1</v>
      </c>
      <c r="AG258" t="n">
        <v>98.81028826274299</v>
      </c>
      <c r="AH258" t="n">
        <v>-0</v>
      </c>
      <c r="AI258" t="n">
        <v>-0.01967476255374527</v>
      </c>
      <c r="AJ258" t="n">
        <v>0</v>
      </c>
      <c r="AK258" t="n">
        <v>0.09637952184412674</v>
      </c>
      <c r="AL258" t="b">
        <v>0</v>
      </c>
      <c r="AM258" t="b">
        <v>0</v>
      </c>
      <c r="AN258" t="n">
        <v>1848.354272579164</v>
      </c>
      <c r="AO258" t="n">
        <v>1156.673365243197</v>
      </c>
      <c r="AP258" t="n">
        <v>0</v>
      </c>
      <c r="AQ258" t="n">
        <v>12.52993985120545</v>
      </c>
      <c r="AR258" t="n">
        <v>0</v>
      </c>
      <c r="AS258" t="n">
        <v>13.9070997650886</v>
      </c>
      <c r="AT258" t="n">
        <v>12.61993020818804</v>
      </c>
      <c r="AU258" t="n">
        <v>0</v>
      </c>
      <c r="AV258" t="n">
        <v>1</v>
      </c>
      <c r="AW258" t="n">
        <v>3</v>
      </c>
      <c r="AX258" t="n">
        <v>0</v>
      </c>
      <c r="AY258" t="n">
        <v>0</v>
      </c>
      <c r="AZ258" t="n">
        <v>2.713609011154248</v>
      </c>
      <c r="BA258" t="n">
        <v>2.622599244489031</v>
      </c>
      <c r="BB258" t="n">
        <v>0.962272698990868</v>
      </c>
      <c r="BC258" t="n">
        <v>0.9300008313800717</v>
      </c>
      <c r="BD258" t="n">
        <v>2.622599244489031</v>
      </c>
    </row>
    <row r="259" spans="1:56">
      <c r="A259" t="n">
        <v>257</v>
      </c>
      <c r="B259" t="n">
        <v>31</v>
      </c>
      <c r="C259" t="n">
        <v>0.009598681530032849</v>
      </c>
      <c r="D259" t="n">
        <v>0</v>
      </c>
      <c r="E259" t="n">
        <v>0</v>
      </c>
      <c r="F259" t="n">
        <v>0</v>
      </c>
      <c r="G259" t="n">
        <v>232.9463284158998</v>
      </c>
      <c r="H259" t="n">
        <v>1013.782421265996</v>
      </c>
      <c r="I259" t="n">
        <v>2.601811390160861</v>
      </c>
      <c r="J259" t="n">
        <v>2.601811390160861</v>
      </c>
      <c r="K259" t="n">
        <v>2</v>
      </c>
      <c r="L259" t="n">
        <v>3</v>
      </c>
      <c r="M259" t="n">
        <v>106.6574811166588</v>
      </c>
      <c r="N259" t="n">
        <v>1195.249474672609</v>
      </c>
      <c r="O259" t="b">
        <v>0</v>
      </c>
      <c r="P259" t="n">
        <v>24.50769327129107</v>
      </c>
      <c r="Q259" t="n">
        <v>2.601811390160861</v>
      </c>
      <c r="R259" t="n">
        <v>0.8366283791382004</v>
      </c>
      <c r="S259" t="n">
        <v>27.75806416425734</v>
      </c>
      <c r="T259" t="n">
        <v>24.84597472029244</v>
      </c>
      <c r="U259" t="n">
        <v>3.10987704342632</v>
      </c>
      <c r="V259" t="n">
        <v>4.059127161945472</v>
      </c>
      <c r="W259" t="n">
        <v>0</v>
      </c>
      <c r="X259" t="n">
        <v>0</v>
      </c>
      <c r="Y259" t="n">
        <v>0</v>
      </c>
      <c r="Z259" t="n">
        <v>-6.71993151994134</v>
      </c>
      <c r="AA259" t="n">
        <v>-6.719931519941341</v>
      </c>
      <c r="AB259" t="n">
        <v>47.13330800627173</v>
      </c>
      <c r="AC259" t="n">
        <v>48.56257509785675</v>
      </c>
      <c r="AD259" t="n">
        <v>1195.249474672609</v>
      </c>
      <c r="AE259" t="b">
        <v>0</v>
      </c>
      <c r="AF259" t="b">
        <v>1</v>
      </c>
      <c r="AG259" t="n">
        <v>98.80762162325095</v>
      </c>
      <c r="AH259" t="n">
        <v>-0</v>
      </c>
      <c r="AI259" t="n">
        <v>0</v>
      </c>
      <c r="AJ259" t="n">
        <v>0</v>
      </c>
      <c r="AK259" t="n">
        <v>0.09842204995105616</v>
      </c>
      <c r="AL259" t="b">
        <v>0</v>
      </c>
      <c r="AM259" t="b">
        <v>0</v>
      </c>
      <c r="AN259" t="n">
        <v>1909.966081665136</v>
      </c>
      <c r="AO259" t="n">
        <v>1195.249474672609</v>
      </c>
      <c r="AP259" t="n">
        <v>0</v>
      </c>
      <c r="AQ259" t="n">
        <v>3.10987704342632</v>
      </c>
      <c r="AR259" t="n">
        <v>0</v>
      </c>
      <c r="AS259" t="n">
        <v>4.655668589690475</v>
      </c>
      <c r="AT259" t="n">
        <v>3.110487782765684</v>
      </c>
      <c r="AU259" t="n">
        <v>0</v>
      </c>
      <c r="AV259" t="n">
        <v>1</v>
      </c>
      <c r="AW259" t="n">
        <v>3</v>
      </c>
      <c r="AX259" t="n">
        <v>0</v>
      </c>
      <c r="AY259" t="n">
        <v>0</v>
      </c>
      <c r="AZ259" t="n">
        <v>1.197057107503511</v>
      </c>
      <c r="BA259" t="n">
        <v>0.856824104783436</v>
      </c>
      <c r="BB259" t="n">
        <v>0.424488335994153</v>
      </c>
      <c r="BC259" t="n">
        <v>0.3038386941769798</v>
      </c>
      <c r="BD259" t="n">
        <v>0.856824104783436</v>
      </c>
    </row>
    <row r="260" spans="1:56">
      <c r="A260" t="n">
        <v>258</v>
      </c>
      <c r="B260" t="n">
        <v>31</v>
      </c>
      <c r="C260" t="n">
        <v>0.1610979578482832</v>
      </c>
      <c r="D260" t="n">
        <v>0</v>
      </c>
      <c r="E260" t="n">
        <v>0</v>
      </c>
      <c r="F260" t="n">
        <v>0</v>
      </c>
      <c r="G260" t="n">
        <v>232.9463284158998</v>
      </c>
      <c r="H260" t="n">
        <v>1013.782421265996</v>
      </c>
      <c r="I260" t="n">
        <v>4.883314531459892</v>
      </c>
      <c r="J260" t="n">
        <v>4.883314531459892</v>
      </c>
      <c r="K260" t="n">
        <v>2</v>
      </c>
      <c r="L260" t="n">
        <v>3</v>
      </c>
      <c r="M260" t="n">
        <v>200.1843905348138</v>
      </c>
      <c r="N260" t="n">
        <v>1195.249474672609</v>
      </c>
      <c r="O260" t="b">
        <v>0</v>
      </c>
      <c r="P260" t="n">
        <v>45.99825150156568</v>
      </c>
      <c r="Q260" t="n">
        <v>4.883314531459892</v>
      </c>
      <c r="R260" t="n">
        <v>0.8868421355254065</v>
      </c>
      <c r="S260" t="n">
        <v>27.7714359919315</v>
      </c>
      <c r="T260" t="n">
        <v>43.99275897478136</v>
      </c>
      <c r="U260" t="n">
        <v>5.506407889118607</v>
      </c>
      <c r="V260" t="n">
        <v>4.97812665793176</v>
      </c>
      <c r="W260" t="n">
        <v>0</v>
      </c>
      <c r="X260" t="n">
        <v>0</v>
      </c>
      <c r="Y260" t="n">
        <v>0</v>
      </c>
      <c r="Z260" t="n">
        <v>-6.71993151994134</v>
      </c>
      <c r="AA260" t="n">
        <v>-6.719931519941341</v>
      </c>
      <c r="AB260" t="n">
        <v>47.27803968768882</v>
      </c>
      <c r="AC260" t="n">
        <v>48.65432382692086</v>
      </c>
      <c r="AD260" t="n">
        <v>1195.249474672609</v>
      </c>
      <c r="AE260" t="b">
        <v>0</v>
      </c>
      <c r="AF260" t="b">
        <v>1</v>
      </c>
      <c r="AG260" t="n">
        <v>98.80495498375892</v>
      </c>
      <c r="AH260" t="n">
        <v>-0</v>
      </c>
      <c r="AI260" t="n">
        <v>0</v>
      </c>
      <c r="AJ260" t="n">
        <v>0</v>
      </c>
      <c r="AK260" t="n">
        <v>0.09753171569895483</v>
      </c>
      <c r="AL260" t="b">
        <v>0</v>
      </c>
      <c r="AM260" t="b">
        <v>0</v>
      </c>
      <c r="AN260" t="n">
        <v>1909.966081665136</v>
      </c>
      <c r="AO260" t="n">
        <v>1195.249474672609</v>
      </c>
      <c r="AP260" t="n">
        <v>0</v>
      </c>
      <c r="AQ260" t="n">
        <v>5.506407889118607</v>
      </c>
      <c r="AR260" t="n">
        <v>0</v>
      </c>
      <c r="AS260" t="n">
        <v>7.018904804153138</v>
      </c>
      <c r="AT260" t="n">
        <v>5.507018005632736</v>
      </c>
      <c r="AU260" t="n">
        <v>0</v>
      </c>
      <c r="AV260" t="n">
        <v>1</v>
      </c>
      <c r="AW260" t="n">
        <v>3</v>
      </c>
      <c r="AX260" t="n">
        <v>0</v>
      </c>
      <c r="AY260" t="n">
        <v>0</v>
      </c>
      <c r="AZ260" t="n">
        <v>1.575786856853107</v>
      </c>
      <c r="BA260" t="n">
        <v>1.27517735504724</v>
      </c>
      <c r="BB260" t="n">
        <v>0.5587896655507471</v>
      </c>
      <c r="BC260" t="n">
        <v>0.4521910859400211</v>
      </c>
      <c r="BD260" t="n">
        <v>1.27517735504724</v>
      </c>
    </row>
    <row r="261" spans="1:56">
      <c r="A261" t="n">
        <v>259</v>
      </c>
      <c r="B261" t="n">
        <v>32</v>
      </c>
      <c r="C261" t="n">
        <v>0.179342820410171</v>
      </c>
      <c r="D261" t="n">
        <v>0</v>
      </c>
      <c r="E261" t="n">
        <v>0</v>
      </c>
      <c r="F261" t="n">
        <v>0</v>
      </c>
      <c r="G261" t="n">
        <v>240.4607261067352</v>
      </c>
      <c r="H261" t="n">
        <v>1046.485080016512</v>
      </c>
      <c r="I261" t="n">
        <v>5.356690923984227</v>
      </c>
      <c r="J261" t="n">
        <v>5.356690923984227</v>
      </c>
      <c r="K261" t="n">
        <v>2</v>
      </c>
      <c r="L261" t="n">
        <v>3</v>
      </c>
      <c r="M261" t="n">
        <v>212.7275883187236</v>
      </c>
      <c r="N261" t="n">
        <v>1233.805909339467</v>
      </c>
      <c r="O261" t="b">
        <v>0</v>
      </c>
      <c r="P261" t="n">
        <v>48.88042011000083</v>
      </c>
      <c r="Q261" t="n">
        <v>5.356690923984227</v>
      </c>
      <c r="R261" t="n">
        <v>0.8896572917901928</v>
      </c>
      <c r="S261" t="n">
        <v>27.78881951440252</v>
      </c>
      <c r="T261" t="n">
        <v>46.60133756400477</v>
      </c>
      <c r="U261" t="n">
        <v>6.021072353833405</v>
      </c>
      <c r="V261" t="n">
        <v>5.142117793011714</v>
      </c>
      <c r="W261" t="n">
        <v>0</v>
      </c>
      <c r="X261" t="n">
        <v>0</v>
      </c>
      <c r="Y261" t="n">
        <v>0</v>
      </c>
      <c r="Z261" t="n">
        <v>-6.71993151994134</v>
      </c>
      <c r="AA261" t="n">
        <v>-6.719931519941341</v>
      </c>
      <c r="AB261" t="n">
        <v>47.34888026879537</v>
      </c>
      <c r="AC261" t="n">
        <v>48.75676128088395</v>
      </c>
      <c r="AD261" t="n">
        <v>1233.805909339467</v>
      </c>
      <c r="AE261" t="b">
        <v>0</v>
      </c>
      <c r="AF261" t="b">
        <v>1</v>
      </c>
      <c r="AG261" t="n">
        <v>98.80228834426688</v>
      </c>
      <c r="AH261" t="n">
        <v>-0</v>
      </c>
      <c r="AI261" t="n">
        <v>0</v>
      </c>
      <c r="AJ261" t="n">
        <v>0</v>
      </c>
      <c r="AK261" t="n">
        <v>0.09727131683103826</v>
      </c>
      <c r="AL261" t="b">
        <v>0</v>
      </c>
      <c r="AM261" t="b">
        <v>0</v>
      </c>
      <c r="AN261" t="n">
        <v>1971.577890751108</v>
      </c>
      <c r="AO261" t="n">
        <v>1233.805909339467</v>
      </c>
      <c r="AP261" t="n">
        <v>0</v>
      </c>
      <c r="AQ261" t="n">
        <v>6.021072353833405</v>
      </c>
      <c r="AR261" t="n">
        <v>0</v>
      </c>
      <c r="AS261" t="n">
        <v>7.592906685196991</v>
      </c>
      <c r="AT261" t="n">
        <v>6.021682470347534</v>
      </c>
      <c r="AU261" t="n">
        <v>0</v>
      </c>
      <c r="AV261" t="n">
        <v>1</v>
      </c>
      <c r="AW261" t="n">
        <v>3</v>
      </c>
      <c r="AX261" t="n">
        <v>0</v>
      </c>
      <c r="AY261" t="n">
        <v>0</v>
      </c>
      <c r="AZ261" t="n">
        <v>1.684912337773518</v>
      </c>
      <c r="BA261" t="n">
        <v>1.373136700369086</v>
      </c>
      <c r="BB261" t="n">
        <v>0.5974866446005382</v>
      </c>
      <c r="BC261" t="n">
        <v>0.4869284834978833</v>
      </c>
      <c r="BD261" t="n">
        <v>1.373136700369086</v>
      </c>
    </row>
    <row r="262" spans="1:56">
      <c r="A262" t="n">
        <v>260</v>
      </c>
      <c r="B262" t="n">
        <v>32</v>
      </c>
      <c r="C262" t="n">
        <v>-0.0451359061556289</v>
      </c>
      <c r="D262" t="n">
        <v>0</v>
      </c>
      <c r="E262" t="n">
        <v>0</v>
      </c>
      <c r="F262" t="n">
        <v>0</v>
      </c>
      <c r="G262" t="n">
        <v>240.4607261067352</v>
      </c>
      <c r="H262" t="n">
        <v>1046.485080016512</v>
      </c>
      <c r="I262" t="n">
        <v>1.86710427010897</v>
      </c>
      <c r="J262" t="n">
        <v>1.86710427010897</v>
      </c>
      <c r="K262" t="n">
        <v>2</v>
      </c>
      <c r="L262" t="n">
        <v>3</v>
      </c>
      <c r="M262" t="n">
        <v>74.14737832670247</v>
      </c>
      <c r="N262" t="n">
        <v>1233.805909339467</v>
      </c>
      <c r="O262" t="b">
        <v>0</v>
      </c>
      <c r="P262" t="n">
        <v>17.03754097580479</v>
      </c>
      <c r="Q262" t="n">
        <v>1.86710427010897</v>
      </c>
      <c r="R262" t="n">
        <v>0.7926800342380866</v>
      </c>
      <c r="S262" t="n">
        <v>27.80741376031478</v>
      </c>
      <c r="T262" t="n">
        <v>18.23035764512607</v>
      </c>
      <c r="U262" t="n">
        <v>2.355432443689092</v>
      </c>
      <c r="V262" t="n">
        <v>3.779517122814973</v>
      </c>
      <c r="W262" t="n">
        <v>0</v>
      </c>
      <c r="X262" t="n">
        <v>0</v>
      </c>
      <c r="Y262" t="n">
        <v>0</v>
      </c>
      <c r="Z262" t="n">
        <v>-6.71993151994134</v>
      </c>
      <c r="AA262" t="n">
        <v>-6.719931519941341</v>
      </c>
      <c r="AB262" t="n">
        <v>47.44136901122757</v>
      </c>
      <c r="AC262" t="n">
        <v>48.85776942986113</v>
      </c>
      <c r="AD262" t="n">
        <v>1233.805909339467</v>
      </c>
      <c r="AE262" t="b">
        <v>0</v>
      </c>
      <c r="AF262" t="b">
        <v>1</v>
      </c>
      <c r="AG262" t="n">
        <v>98.79962170477485</v>
      </c>
      <c r="AH262" t="n">
        <v>-0</v>
      </c>
      <c r="AI262" t="n">
        <v>0</v>
      </c>
      <c r="AJ262" t="n">
        <v>0</v>
      </c>
      <c r="AK262" t="n">
        <v>0.09767277209315928</v>
      </c>
      <c r="AL262" t="b">
        <v>0</v>
      </c>
      <c r="AM262" t="b">
        <v>0</v>
      </c>
      <c r="AN262" t="n">
        <v>1971.577890751108</v>
      </c>
      <c r="AO262" t="n">
        <v>1233.805909339467</v>
      </c>
      <c r="AP262" t="n">
        <v>0</v>
      </c>
      <c r="AQ262" t="n">
        <v>2.355432443689092</v>
      </c>
      <c r="AR262" t="n">
        <v>0</v>
      </c>
      <c r="AS262" t="n">
        <v>3.97375066458285</v>
      </c>
      <c r="AT262" t="n">
        <v>2.355432443689092</v>
      </c>
      <c r="AU262" t="n">
        <v>0</v>
      </c>
      <c r="AV262" t="n">
        <v>1</v>
      </c>
      <c r="AW262" t="n">
        <v>3</v>
      </c>
      <c r="AX262" t="n">
        <v>0</v>
      </c>
      <c r="AY262" t="n">
        <v>0</v>
      </c>
      <c r="AZ262" t="n">
        <v>1.106802055772872</v>
      </c>
      <c r="BA262" t="n">
        <v>0.7372344370200139</v>
      </c>
      <c r="BB262" t="n">
        <v>0.3924829985010184</v>
      </c>
      <c r="BC262" t="n">
        <v>0.2614309604455846</v>
      </c>
      <c r="BD262" t="n">
        <v>0.7372344370200139</v>
      </c>
    </row>
    <row r="263" spans="1:56">
      <c r="A263" t="n">
        <v>261</v>
      </c>
      <c r="B263" t="n">
        <v>32</v>
      </c>
      <c r="C263" t="n">
        <v>0.001200804212344586</v>
      </c>
      <c r="D263" t="n">
        <v>0</v>
      </c>
      <c r="E263" t="n">
        <v>0</v>
      </c>
      <c r="F263" t="n">
        <v>0</v>
      </c>
      <c r="G263" t="n">
        <v>240.4607261067352</v>
      </c>
      <c r="H263" t="n">
        <v>1046.485080016512</v>
      </c>
      <c r="I263" t="n">
        <v>2.587421818939891</v>
      </c>
      <c r="J263" t="n">
        <v>2.587421818939891</v>
      </c>
      <c r="K263" t="n">
        <v>2</v>
      </c>
      <c r="L263" t="n">
        <v>3</v>
      </c>
      <c r="M263" t="n">
        <v>102.7529889846504</v>
      </c>
      <c r="N263" t="n">
        <v>1233.805909339467</v>
      </c>
      <c r="O263" t="b">
        <v>0</v>
      </c>
      <c r="P263" t="n">
        <v>23.61052136595827</v>
      </c>
      <c r="Q263" t="n">
        <v>2.587421818939891</v>
      </c>
      <c r="R263" t="n">
        <v>0.8314255842484179</v>
      </c>
      <c r="S263" t="n">
        <v>27.81959097725839</v>
      </c>
      <c r="T263" t="n">
        <v>24.08620552738461</v>
      </c>
      <c r="U263" t="n">
        <v>3.112030550850607</v>
      </c>
      <c r="V263" t="n">
        <v>4.060318024451391</v>
      </c>
      <c r="W263" t="n">
        <v>0</v>
      </c>
      <c r="X263" t="n">
        <v>0</v>
      </c>
      <c r="Y263" t="n">
        <v>0</v>
      </c>
      <c r="Z263" t="n">
        <v>-6.71993151994134</v>
      </c>
      <c r="AA263" t="n">
        <v>-6.719931519941341</v>
      </c>
      <c r="AB263" t="n">
        <v>47.53761758317106</v>
      </c>
      <c r="AC263" t="n">
        <v>48.95877757883831</v>
      </c>
      <c r="AD263" t="n">
        <v>1233.805909339467</v>
      </c>
      <c r="AE263" t="b">
        <v>0</v>
      </c>
      <c r="AF263" t="b">
        <v>1</v>
      </c>
      <c r="AG263" t="n">
        <v>98.79695506528282</v>
      </c>
      <c r="AH263" t="n">
        <v>-0</v>
      </c>
      <c r="AI263" t="n">
        <v>0</v>
      </c>
      <c r="AJ263" t="n">
        <v>0</v>
      </c>
      <c r="AK263" t="n">
        <v>0.09764641013266701</v>
      </c>
      <c r="AL263" t="b">
        <v>0</v>
      </c>
      <c r="AM263" t="b">
        <v>0</v>
      </c>
      <c r="AN263" t="n">
        <v>1971.577890751108</v>
      </c>
      <c r="AO263" t="n">
        <v>1233.805909339467</v>
      </c>
      <c r="AP263" t="n">
        <v>0</v>
      </c>
      <c r="AQ263" t="n">
        <v>3.112030550850607</v>
      </c>
      <c r="AR263" t="n">
        <v>0</v>
      </c>
      <c r="AS263" t="n">
        <v>4.719277118666759</v>
      </c>
      <c r="AT263" t="n">
        <v>3.112030550850607</v>
      </c>
      <c r="AU263" t="n">
        <v>0</v>
      </c>
      <c r="AV263" t="n">
        <v>1</v>
      </c>
      <c r="AW263" t="n">
        <v>3</v>
      </c>
      <c r="AX263" t="n">
        <v>0</v>
      </c>
      <c r="AY263" t="n">
        <v>0</v>
      </c>
      <c r="AZ263" t="n">
        <v>1.224524847353974</v>
      </c>
      <c r="BA263" t="n">
        <v>0.8655867043760489</v>
      </c>
      <c r="BB263" t="n">
        <v>0.434228669274459</v>
      </c>
      <c r="BC263" t="n">
        <v>0.3069460026699968</v>
      </c>
      <c r="BD263" t="n">
        <v>0.8655867043760489</v>
      </c>
    </row>
    <row r="264" spans="1:56">
      <c r="A264" t="n">
        <v>262</v>
      </c>
      <c r="B264" t="n">
        <v>32</v>
      </c>
      <c r="C264" t="n">
        <v>0.04033268930624878</v>
      </c>
      <c r="D264" t="n">
        <v>0</v>
      </c>
      <c r="E264" t="n">
        <v>0</v>
      </c>
      <c r="F264" t="n">
        <v>0</v>
      </c>
      <c r="G264" t="n">
        <v>240.4607261067352</v>
      </c>
      <c r="H264" t="n">
        <v>1046.485080016512</v>
      </c>
      <c r="I264" t="n">
        <v>3.195738277491437</v>
      </c>
      <c r="J264" t="n">
        <v>3.195738277491437</v>
      </c>
      <c r="K264" t="n">
        <v>2</v>
      </c>
      <c r="L264" t="n">
        <v>3</v>
      </c>
      <c r="M264" t="n">
        <v>126.9107563448787</v>
      </c>
      <c r="N264" t="n">
        <v>1233.805909339467</v>
      </c>
      <c r="O264" t="b">
        <v>0</v>
      </c>
      <c r="P264" t="n">
        <v>29.16147893954013</v>
      </c>
      <c r="Q264" t="n">
        <v>3.195738277491437</v>
      </c>
      <c r="R264" t="n">
        <v>0.8519765459160347</v>
      </c>
      <c r="S264" t="n">
        <v>27.83331233988353</v>
      </c>
      <c r="T264" t="n">
        <v>29.03140813874485</v>
      </c>
      <c r="U264" t="n">
        <v>3.750969780577021</v>
      </c>
      <c r="V264" t="n">
        <v>4.297329309618359</v>
      </c>
      <c r="W264" t="n">
        <v>0</v>
      </c>
      <c r="X264" t="n">
        <v>0</v>
      </c>
      <c r="Y264" t="n">
        <v>0</v>
      </c>
      <c r="Z264" t="n">
        <v>-6.71993151994134</v>
      </c>
      <c r="AA264" t="n">
        <v>-6.719931519941341</v>
      </c>
      <c r="AB264" t="n">
        <v>47.64359021547362</v>
      </c>
      <c r="AC264" t="n">
        <v>49.0612150328014</v>
      </c>
      <c r="AD264" t="n">
        <v>1233.805909339467</v>
      </c>
      <c r="AE264" t="b">
        <v>0</v>
      </c>
      <c r="AF264" t="b">
        <v>1</v>
      </c>
      <c r="AG264" t="n">
        <v>98.79428842579078</v>
      </c>
      <c r="AH264" t="n">
        <v>-0</v>
      </c>
      <c r="AI264" t="n">
        <v>0</v>
      </c>
      <c r="AJ264" t="n">
        <v>0</v>
      </c>
      <c r="AK264" t="n">
        <v>0.0999084870523633</v>
      </c>
      <c r="AL264" t="b">
        <v>0</v>
      </c>
      <c r="AM264" t="b">
        <v>0</v>
      </c>
      <c r="AN264" t="n">
        <v>1971.577890751108</v>
      </c>
      <c r="AO264" t="n">
        <v>1233.805909339467</v>
      </c>
      <c r="AP264" t="n">
        <v>0</v>
      </c>
      <c r="AQ264" t="n">
        <v>3.750969780577021</v>
      </c>
      <c r="AR264" t="n">
        <v>0</v>
      </c>
      <c r="AS264" t="n">
        <v>5.348578395977369</v>
      </c>
      <c r="AT264" t="n">
        <v>3.750969780577021</v>
      </c>
      <c r="AU264" t="n">
        <v>0</v>
      </c>
      <c r="AV264" t="n">
        <v>1</v>
      </c>
      <c r="AW264" t="n">
        <v>3</v>
      </c>
      <c r="AX264" t="n">
        <v>0</v>
      </c>
      <c r="AY264" t="n">
        <v>0</v>
      </c>
      <c r="AZ264" t="n">
        <v>1.324382180549996</v>
      </c>
      <c r="BA264" t="n">
        <v>0.9749579061560324</v>
      </c>
      <c r="BB264" t="n">
        <v>0.4696390711170199</v>
      </c>
      <c r="BC264" t="n">
        <v>0.3457301626205346</v>
      </c>
      <c r="BD264" t="n">
        <v>0.9749579061560324</v>
      </c>
    </row>
    <row r="265" spans="1:56">
      <c r="A265" t="n">
        <v>263</v>
      </c>
      <c r="B265" t="n">
        <v>32</v>
      </c>
      <c r="C265" t="n">
        <v>-0.1625315614373406</v>
      </c>
      <c r="D265" t="n">
        <v>0</v>
      </c>
      <c r="E265" t="n">
        <v>0</v>
      </c>
      <c r="F265" t="n">
        <v>0</v>
      </c>
      <c r="G265" t="n">
        <v>240.4607261067352</v>
      </c>
      <c r="H265" t="n">
        <v>1046.485080016512</v>
      </c>
      <c r="I265" t="n">
        <v>0.04215489445434759</v>
      </c>
      <c r="J265" t="n">
        <v>0.04215489445434759</v>
      </c>
      <c r="K265" t="n">
        <v>2</v>
      </c>
      <c r="L265" t="n">
        <v>3</v>
      </c>
      <c r="M265" t="n">
        <v>1.674076246018279</v>
      </c>
      <c r="N265" t="n">
        <v>1233.805909339467</v>
      </c>
      <c r="O265" t="b">
        <v>0</v>
      </c>
      <c r="P265" t="n">
        <v>0.384668255059347</v>
      </c>
      <c r="Q265" t="n">
        <v>0.04215489445434759</v>
      </c>
      <c r="R265" t="n">
        <v>0.09617010351819036</v>
      </c>
      <c r="S265" t="n">
        <v>27.84819361279214</v>
      </c>
      <c r="T265" t="n">
        <v>3.392598445833116</v>
      </c>
      <c r="U265" t="n">
        <v>0.4383367898358776</v>
      </c>
      <c r="V265" t="n">
        <v>3.066331902101693</v>
      </c>
      <c r="W265" t="n">
        <v>0</v>
      </c>
      <c r="X265" t="n">
        <v>0</v>
      </c>
      <c r="Y265" t="n">
        <v>0</v>
      </c>
      <c r="Z265" t="n">
        <v>-6.71993151994134</v>
      </c>
      <c r="AA265" t="n">
        <v>-6.719931519941341</v>
      </c>
      <c r="AB265" t="n">
        <v>47.7725146186165</v>
      </c>
      <c r="AC265" t="n">
        <v>49.16200524375815</v>
      </c>
      <c r="AD265" t="n">
        <v>1233.805909339467</v>
      </c>
      <c r="AE265" t="b">
        <v>0</v>
      </c>
      <c r="AF265" t="b">
        <v>1</v>
      </c>
      <c r="AG265" t="n">
        <v>98.79162178629875</v>
      </c>
      <c r="AH265" t="n">
        <v>-0</v>
      </c>
      <c r="AI265" t="n">
        <v>0</v>
      </c>
      <c r="AJ265" t="n">
        <v>0</v>
      </c>
      <c r="AK265" t="n">
        <v>0.09971071453824334</v>
      </c>
      <c r="AL265" t="b">
        <v>0</v>
      </c>
      <c r="AM265" t="b">
        <v>0</v>
      </c>
      <c r="AN265" t="n">
        <v>1971.577890751108</v>
      </c>
      <c r="AO265" t="n">
        <v>1233.805909339467</v>
      </c>
      <c r="AP265" t="n">
        <v>0</v>
      </c>
      <c r="AQ265" t="n">
        <v>0.4383367898358776</v>
      </c>
      <c r="AR265" t="n">
        <v>0</v>
      </c>
      <c r="AS265" t="n">
        <v>2.080989922238632</v>
      </c>
      <c r="AT265" t="n">
        <v>0.4389469063500068</v>
      </c>
      <c r="AU265" t="n">
        <v>0</v>
      </c>
      <c r="AV265" t="n">
        <v>1</v>
      </c>
      <c r="AW265" t="n">
        <v>3</v>
      </c>
      <c r="AX265" t="n">
        <v>0</v>
      </c>
      <c r="AY265" t="n">
        <v>0</v>
      </c>
      <c r="AZ265" t="n">
        <v>0.8103450217864394</v>
      </c>
      <c r="BA265" t="n">
        <v>0.4164984817382593</v>
      </c>
      <c r="BB265" t="n">
        <v>0.2873563907044112</v>
      </c>
      <c r="BC265" t="n">
        <v>0.1476946716502948</v>
      </c>
      <c r="BD265" t="n">
        <v>0.4164984817382593</v>
      </c>
    </row>
    <row r="266" spans="1:56">
      <c r="A266" t="n">
        <v>264</v>
      </c>
      <c r="B266" t="n">
        <v>31</v>
      </c>
      <c r="C266" t="n">
        <v>-0.2235397768902221</v>
      </c>
      <c r="D266" t="n">
        <v>0</v>
      </c>
      <c r="E266" t="n">
        <v>0</v>
      </c>
      <c r="F266" t="n">
        <v>0</v>
      </c>
      <c r="G266" t="n">
        <v>232.9463284158998</v>
      </c>
      <c r="H266" t="n">
        <v>1013.782421265996</v>
      </c>
      <c r="I266" t="n">
        <v>-0.9091369006155539</v>
      </c>
      <c r="J266" t="n">
        <v>-0.9091369006155539</v>
      </c>
      <c r="K266" t="n">
        <v>2</v>
      </c>
      <c r="L266" t="n">
        <v>3</v>
      </c>
      <c r="M266" t="n">
        <v>-37.26874752587889</v>
      </c>
      <c r="N266" t="n">
        <v>1195.249474672609</v>
      </c>
      <c r="O266" t="b">
        <v>0</v>
      </c>
      <c r="P266" t="n">
        <v>-8.563590883703789</v>
      </c>
      <c r="Q266" t="n">
        <v>-0.9091369006155539</v>
      </c>
      <c r="R266" t="n">
        <v>0.6387194134280025</v>
      </c>
      <c r="S266" t="n">
        <v>27.84939220942012</v>
      </c>
      <c r="T266" t="n">
        <v>-4.639297494551887</v>
      </c>
      <c r="U266" t="n">
        <v>-0.5806833878869188</v>
      </c>
      <c r="V266" t="n">
        <v>3.924293389151902</v>
      </c>
      <c r="W266" t="n">
        <v>0</v>
      </c>
      <c r="X266" t="n">
        <v>0</v>
      </c>
      <c r="Y266" t="n">
        <v>0</v>
      </c>
      <c r="Z266" t="n">
        <v>-6.71993151994134</v>
      </c>
      <c r="AA266" t="n">
        <v>-6.719931519941341</v>
      </c>
      <c r="AB266" t="n">
        <v>47.9297615214099</v>
      </c>
      <c r="AC266" t="n">
        <v>49.2556268627014</v>
      </c>
      <c r="AD266" t="n">
        <v>1195.249474672609</v>
      </c>
      <c r="AE266" t="b">
        <v>0</v>
      </c>
      <c r="AF266" t="b">
        <v>1</v>
      </c>
      <c r="AG266" t="n">
        <v>98.78895514680671</v>
      </c>
      <c r="AH266" t="n">
        <v>-0</v>
      </c>
      <c r="AI266" t="n">
        <v>0</v>
      </c>
      <c r="AJ266" t="n">
        <v>0</v>
      </c>
      <c r="AK266" t="n">
        <v>0.09939977652795326</v>
      </c>
      <c r="AL266" t="b">
        <v>0</v>
      </c>
      <c r="AM266" t="b">
        <v>0</v>
      </c>
      <c r="AN266" t="n">
        <v>1909.966081665136</v>
      </c>
      <c r="AO266" t="n">
        <v>1195.249474672609</v>
      </c>
      <c r="AP266" t="n">
        <v>0</v>
      </c>
      <c r="AQ266" t="n">
        <v>-0.5806833878869188</v>
      </c>
      <c r="AR266" t="n">
        <v>0</v>
      </c>
      <c r="AS266" t="n">
        <v>0.01622897793785849</v>
      </c>
      <c r="AT266" t="n">
        <v>-0.5800732713727896</v>
      </c>
      <c r="AU266" t="n">
        <v>0</v>
      </c>
      <c r="AV266" t="n">
        <v>1</v>
      </c>
      <c r="AW266" t="n">
        <v>3</v>
      </c>
      <c r="AX266" t="n">
        <v>0</v>
      </c>
      <c r="AY266" t="n">
        <v>0</v>
      </c>
      <c r="AZ266" t="n">
        <v>0.4722509916858671</v>
      </c>
      <c r="BA266" t="n">
        <v>0.2374078152519459</v>
      </c>
      <c r="BB266" t="n">
        <v>0.1674648906687472</v>
      </c>
      <c r="BC266" t="n">
        <v>0.08418726804119599</v>
      </c>
      <c r="BD266" t="n">
        <v>0.2374078152519459</v>
      </c>
    </row>
    <row r="267" spans="1:56">
      <c r="A267" t="n">
        <v>265</v>
      </c>
      <c r="B267" t="n">
        <v>31</v>
      </c>
      <c r="C267" t="n">
        <v>0.2233573356648906</v>
      </c>
      <c r="D267" t="n">
        <v>0</v>
      </c>
      <c r="E267" t="n">
        <v>0</v>
      </c>
      <c r="F267" t="n">
        <v>0</v>
      </c>
      <c r="G267" t="n">
        <v>232.9463284158998</v>
      </c>
      <c r="H267" t="n">
        <v>1013.782421265996</v>
      </c>
      <c r="I267" t="n">
        <v>5.820909545217731</v>
      </c>
      <c r="J267" t="n">
        <v>5.820909545217731</v>
      </c>
      <c r="K267" t="n">
        <v>2</v>
      </c>
      <c r="L267" t="n">
        <v>3</v>
      </c>
      <c r="M267" t="n">
        <v>238.6197370987965</v>
      </c>
      <c r="N267" t="n">
        <v>1195.249474672609</v>
      </c>
      <c r="O267" t="b">
        <v>0</v>
      </c>
      <c r="P267" t="n">
        <v>54.82990282601021</v>
      </c>
      <c r="Q267" t="n">
        <v>5.820909545217731</v>
      </c>
      <c r="R267" t="n">
        <v>0.8967784472404129</v>
      </c>
      <c r="S267" t="n">
        <v>27.85972487214558</v>
      </c>
      <c r="T267" t="n">
        <v>51.8583278502681</v>
      </c>
      <c r="U267" t="n">
        <v>6.490911510117095</v>
      </c>
      <c r="V267" t="n">
        <v>5.352897124220419</v>
      </c>
      <c r="W267" t="n">
        <v>0</v>
      </c>
      <c r="X267" t="n">
        <v>0</v>
      </c>
      <c r="Y267" t="n">
        <v>0</v>
      </c>
      <c r="Z267" t="n">
        <v>-6.71993151994134</v>
      </c>
      <c r="AA267" t="n">
        <v>-6.719931519941341</v>
      </c>
      <c r="AB267" t="n">
        <v>48.07330187025773</v>
      </c>
      <c r="AC267" t="n">
        <v>49.34737559176551</v>
      </c>
      <c r="AD267" t="n">
        <v>1195.249474672609</v>
      </c>
      <c r="AE267" t="b">
        <v>0</v>
      </c>
      <c r="AF267" t="b">
        <v>1</v>
      </c>
      <c r="AG267" t="n">
        <v>98.78628850731468</v>
      </c>
      <c r="AH267" t="n">
        <v>-0</v>
      </c>
      <c r="AI267" t="n">
        <v>0</v>
      </c>
      <c r="AJ267" t="n">
        <v>0</v>
      </c>
      <c r="AK267" t="n">
        <v>0.09898900895644253</v>
      </c>
      <c r="AL267" t="b">
        <v>0</v>
      </c>
      <c r="AM267" t="b">
        <v>0</v>
      </c>
      <c r="AN267" t="n">
        <v>1909.966081665136</v>
      </c>
      <c r="AO267" t="n">
        <v>1195.249474672609</v>
      </c>
      <c r="AP267" t="n">
        <v>0</v>
      </c>
      <c r="AQ267" t="n">
        <v>6.490911510117095</v>
      </c>
      <c r="AR267" t="n">
        <v>0</v>
      </c>
      <c r="AS267" t="n">
        <v>7.983968997201083</v>
      </c>
      <c r="AT267" t="n">
        <v>6.491521626631224</v>
      </c>
      <c r="AU267" t="n">
        <v>0</v>
      </c>
      <c r="AV267" t="n">
        <v>1</v>
      </c>
      <c r="AW267" t="n">
        <v>3</v>
      </c>
      <c r="AX267" t="n">
        <v>0</v>
      </c>
      <c r="AY267" t="n">
        <v>0</v>
      </c>
      <c r="AZ267" t="n">
        <v>1.731938315643543</v>
      </c>
      <c r="BA267" t="n">
        <v>1.449890839607373</v>
      </c>
      <c r="BB267" t="n">
        <v>0.6141625232778523</v>
      </c>
      <c r="BC267" t="n">
        <v>0.514146295541971</v>
      </c>
      <c r="BD267" t="n">
        <v>1.449890839607373</v>
      </c>
    </row>
    <row r="268" spans="1:56">
      <c r="A268" t="n">
        <v>266</v>
      </c>
      <c r="B268" t="n">
        <v>32</v>
      </c>
      <c r="C268" t="n">
        <v>0.1634437675639928</v>
      </c>
      <c r="D268" t="n">
        <v>0</v>
      </c>
      <c r="E268" t="n">
        <v>0</v>
      </c>
      <c r="F268" t="n">
        <v>0</v>
      </c>
      <c r="G268" t="n">
        <v>240.4607261067352</v>
      </c>
      <c r="H268" t="n">
        <v>1046.485080016512</v>
      </c>
      <c r="I268" t="n">
        <v>5.109535554430677</v>
      </c>
      <c r="J268" t="n">
        <v>5.109535554430677</v>
      </c>
      <c r="K268" t="n">
        <v>2</v>
      </c>
      <c r="L268" t="n">
        <v>3</v>
      </c>
      <c r="M268" t="n">
        <v>202.9124307053282</v>
      </c>
      <c r="N268" t="n">
        <v>1233.805909339467</v>
      </c>
      <c r="O268" t="b">
        <v>0</v>
      </c>
      <c r="P268" t="n">
        <v>46.62509896721696</v>
      </c>
      <c r="Q268" t="n">
        <v>5.109535554430677</v>
      </c>
      <c r="R268" t="n">
        <v>0.8869074961050946</v>
      </c>
      <c r="S268" t="n">
        <v>27.87862651622515</v>
      </c>
      <c r="T268" t="n">
        <v>44.5889900922674</v>
      </c>
      <c r="U268" t="n">
        <v>5.761069307531504</v>
      </c>
      <c r="V268" t="n">
        <v>5.042680535679651</v>
      </c>
      <c r="W268" t="n">
        <v>0</v>
      </c>
      <c r="X268" t="n">
        <v>0</v>
      </c>
      <c r="Y268" t="n">
        <v>0</v>
      </c>
      <c r="Z268" t="n">
        <v>-6.71993151994134</v>
      </c>
      <c r="AA268" t="n">
        <v>-6.719931519941341</v>
      </c>
      <c r="AB268" t="n">
        <v>48.1912306718292</v>
      </c>
      <c r="AC268" t="n">
        <v>49.4498130457286</v>
      </c>
      <c r="AD268" t="n">
        <v>1233.805909339467</v>
      </c>
      <c r="AE268" t="b">
        <v>0</v>
      </c>
      <c r="AF268" t="b">
        <v>1</v>
      </c>
      <c r="AG268" t="n">
        <v>98.78362186782265</v>
      </c>
      <c r="AH268" t="n">
        <v>-0</v>
      </c>
      <c r="AI268" t="n">
        <v>0</v>
      </c>
      <c r="AJ268" t="n">
        <v>0</v>
      </c>
      <c r="AK268" t="n">
        <v>0.09825736996817325</v>
      </c>
      <c r="AL268" t="b">
        <v>0</v>
      </c>
      <c r="AM268" t="b">
        <v>0</v>
      </c>
      <c r="AN268" t="n">
        <v>1971.577890751108</v>
      </c>
      <c r="AO268" t="n">
        <v>1233.805909339467</v>
      </c>
      <c r="AP268" t="n">
        <v>0</v>
      </c>
      <c r="AQ268" t="n">
        <v>5.761069307531504</v>
      </c>
      <c r="AR268" t="n">
        <v>0</v>
      </c>
      <c r="AS268" t="n">
        <v>7.329897274262384</v>
      </c>
      <c r="AT268" t="n">
        <v>5.761679424045633</v>
      </c>
      <c r="AU268" t="n">
        <v>0</v>
      </c>
      <c r="AV268" t="n">
        <v>1</v>
      </c>
      <c r="AW268" t="n">
        <v>3</v>
      </c>
      <c r="AX268" t="n">
        <v>0</v>
      </c>
      <c r="AY268" t="n">
        <v>0</v>
      </c>
      <c r="AZ268" t="n">
        <v>1.641712558177818</v>
      </c>
      <c r="BA268" t="n">
        <v>1.325357848164014</v>
      </c>
      <c r="BB268" t="n">
        <v>0.5821675738219213</v>
      </c>
      <c r="BC268" t="n">
        <v>0.4699856080789744</v>
      </c>
      <c r="BD268" t="n">
        <v>1.325357848164014</v>
      </c>
    </row>
    <row r="269" spans="1:56">
      <c r="A269" t="n">
        <v>267</v>
      </c>
      <c r="B269" t="n">
        <v>32</v>
      </c>
      <c r="C269" t="n">
        <v>-0.0437990725875208</v>
      </c>
      <c r="D269" t="n">
        <v>0</v>
      </c>
      <c r="E269" t="n">
        <v>0</v>
      </c>
      <c r="F269" t="n">
        <v>0</v>
      </c>
      <c r="G269" t="n">
        <v>240.4607261067352</v>
      </c>
      <c r="H269" t="n">
        <v>1046.485080016512</v>
      </c>
      <c r="I269" t="n">
        <v>1.887885734121575</v>
      </c>
      <c r="J269" t="n">
        <v>1.887885734121575</v>
      </c>
      <c r="K269" t="n">
        <v>2</v>
      </c>
      <c r="L269" t="n">
        <v>3</v>
      </c>
      <c r="M269" t="n">
        <v>74.97266221630302</v>
      </c>
      <c r="N269" t="n">
        <v>1233.805909339467</v>
      </c>
      <c r="O269" t="b">
        <v>0</v>
      </c>
      <c r="P269" t="n">
        <v>17.2271742224961</v>
      </c>
      <c r="Q269" t="n">
        <v>1.887885734121575</v>
      </c>
      <c r="R269" t="n">
        <v>0.794244169832873</v>
      </c>
      <c r="S269" t="n">
        <v>27.89680482967543</v>
      </c>
      <c r="T269" t="n">
        <v>18.39696597811884</v>
      </c>
      <c r="U269" t="n">
        <v>2.376958882202218</v>
      </c>
      <c r="V269" t="n">
        <v>3.785283007384233</v>
      </c>
      <c r="W269" t="n">
        <v>0</v>
      </c>
      <c r="X269" t="n">
        <v>0</v>
      </c>
      <c r="Y269" t="n">
        <v>0</v>
      </c>
      <c r="Z269" t="n">
        <v>-6.71993151994134</v>
      </c>
      <c r="AA269" t="n">
        <v>-6.719931519941341</v>
      </c>
      <c r="AB269" t="n">
        <v>48.30828956637285</v>
      </c>
      <c r="AC269" t="n">
        <v>49.55082119470578</v>
      </c>
      <c r="AD269" t="n">
        <v>1233.805909339467</v>
      </c>
      <c r="AE269" t="b">
        <v>0</v>
      </c>
      <c r="AF269" t="b">
        <v>1</v>
      </c>
      <c r="AG269" t="n">
        <v>98.78095522833061</v>
      </c>
      <c r="AH269" t="n">
        <v>-0</v>
      </c>
      <c r="AI269" t="n">
        <v>0</v>
      </c>
      <c r="AJ269" t="n">
        <v>0</v>
      </c>
      <c r="AK269" t="n">
        <v>0.09834296496053702</v>
      </c>
      <c r="AL269" t="b">
        <v>0</v>
      </c>
      <c r="AM269" t="b">
        <v>0</v>
      </c>
      <c r="AN269" t="n">
        <v>1971.577890751108</v>
      </c>
      <c r="AO269" t="n">
        <v>1233.805909339467</v>
      </c>
      <c r="AP269" t="n">
        <v>0</v>
      </c>
      <c r="AQ269" t="n">
        <v>2.376958882202218</v>
      </c>
      <c r="AR269" t="n">
        <v>0</v>
      </c>
      <c r="AS269" t="n">
        <v>3.988423147594217</v>
      </c>
      <c r="AT269" t="n">
        <v>2.376958882202218</v>
      </c>
      <c r="AU269" t="n">
        <v>0</v>
      </c>
      <c r="AV269" t="n">
        <v>1</v>
      </c>
      <c r="AW269" t="n">
        <v>3</v>
      </c>
      <c r="AX269" t="n">
        <v>0</v>
      </c>
      <c r="AY269" t="n">
        <v>0</v>
      </c>
      <c r="AZ269" t="n">
        <v>1.108455583959993</v>
      </c>
      <c r="BA269" t="n">
        <v>0.7393382849915712</v>
      </c>
      <c r="BB269" t="n">
        <v>0.3930693560141819</v>
      </c>
      <c r="BC269" t="n">
        <v>0.2621770067074208</v>
      </c>
      <c r="BD269" t="n">
        <v>0.7393382849915712</v>
      </c>
    </row>
    <row r="270" spans="1:56">
      <c r="A270" t="n">
        <v>268</v>
      </c>
      <c r="B270" t="n">
        <v>32</v>
      </c>
      <c r="C270" t="n">
        <v>0.01175252278609396</v>
      </c>
      <c r="D270" t="n">
        <v>0</v>
      </c>
      <c r="E270" t="n">
        <v>0</v>
      </c>
      <c r="F270" t="n">
        <v>0</v>
      </c>
      <c r="G270" t="n">
        <v>240.4607261067352</v>
      </c>
      <c r="H270" t="n">
        <v>1046.485080016512</v>
      </c>
      <c r="I270" t="n">
        <v>2.75145133244308</v>
      </c>
      <c r="J270" t="n">
        <v>2.75145133244308</v>
      </c>
      <c r="K270" t="n">
        <v>2</v>
      </c>
      <c r="L270" t="n">
        <v>3</v>
      </c>
      <c r="M270" t="n">
        <v>109.2670110396458</v>
      </c>
      <c r="N270" t="n">
        <v>1233.805909339467</v>
      </c>
      <c r="O270" t="b">
        <v>0</v>
      </c>
      <c r="P270" t="n">
        <v>25.10730952197743</v>
      </c>
      <c r="Q270" t="n">
        <v>2.75145133244308</v>
      </c>
      <c r="R270" t="n">
        <v>0.8378335496165169</v>
      </c>
      <c r="S270" t="n">
        <v>27.9090246887469</v>
      </c>
      <c r="T270" t="n">
        <v>25.41725374138105</v>
      </c>
      <c r="U270" t="n">
        <v>3.284007108216711</v>
      </c>
      <c r="V270" t="n">
        <v>4.121825817736074</v>
      </c>
      <c r="W270" t="n">
        <v>0</v>
      </c>
      <c r="X270" t="n">
        <v>0</v>
      </c>
      <c r="Y270" t="n">
        <v>0</v>
      </c>
      <c r="Z270" t="n">
        <v>-6.71993151994134</v>
      </c>
      <c r="AA270" t="n">
        <v>-6.719931519941341</v>
      </c>
      <c r="AB270" t="n">
        <v>48.42910829042779</v>
      </c>
      <c r="AC270" t="n">
        <v>49.65182934368296</v>
      </c>
      <c r="AD270" t="n">
        <v>1233.805909339467</v>
      </c>
      <c r="AE270" t="b">
        <v>0</v>
      </c>
      <c r="AF270" t="b">
        <v>1</v>
      </c>
      <c r="AG270" t="n">
        <v>98.77828858883858</v>
      </c>
      <c r="AH270" t="n">
        <v>-0</v>
      </c>
      <c r="AI270" t="n">
        <v>0</v>
      </c>
      <c r="AJ270" t="n">
        <v>0</v>
      </c>
      <c r="AK270" t="n">
        <v>0.1001273563008367</v>
      </c>
      <c r="AL270" t="b">
        <v>0</v>
      </c>
      <c r="AM270" t="b">
        <v>0</v>
      </c>
      <c r="AN270" t="n">
        <v>1971.577890751108</v>
      </c>
      <c r="AO270" t="n">
        <v>1233.805909339467</v>
      </c>
      <c r="AP270" t="n">
        <v>0</v>
      </c>
      <c r="AQ270" t="n">
        <v>3.284007108216711</v>
      </c>
      <c r="AR270" t="n">
        <v>0</v>
      </c>
      <c r="AS270" t="n">
        <v>4.882389289714791</v>
      </c>
      <c r="AT270" t="n">
        <v>3.284007108216711</v>
      </c>
      <c r="AU270" t="n">
        <v>0</v>
      </c>
      <c r="AV270" t="n">
        <v>1</v>
      </c>
      <c r="AW270" t="n">
        <v>3</v>
      </c>
      <c r="AX270" t="n">
        <v>0</v>
      </c>
      <c r="AY270" t="n">
        <v>0</v>
      </c>
      <c r="AZ270" t="n">
        <v>1.24970233570299</v>
      </c>
      <c r="BA270" t="n">
        <v>0.8934404124646782</v>
      </c>
      <c r="BB270" t="n">
        <v>0.4431568566322661</v>
      </c>
      <c r="BC270" t="n">
        <v>0.3168232157950582</v>
      </c>
      <c r="BD270" t="n">
        <v>0.8934404124646782</v>
      </c>
    </row>
    <row r="271" spans="1:56">
      <c r="A271" t="n">
        <v>269</v>
      </c>
      <c r="B271" t="n">
        <v>32</v>
      </c>
      <c r="C271" t="n">
        <v>-0.003211018556854128</v>
      </c>
      <c r="D271" t="n">
        <v>0</v>
      </c>
      <c r="E271" t="n">
        <v>0</v>
      </c>
      <c r="F271" t="n">
        <v>0</v>
      </c>
      <c r="G271" t="n">
        <v>240.4607261067352</v>
      </c>
      <c r="H271" t="n">
        <v>1046.485080016512</v>
      </c>
      <c r="I271" t="n">
        <v>2.518838759466119</v>
      </c>
      <c r="J271" t="n">
        <v>2.518838759466119</v>
      </c>
      <c r="K271" t="n">
        <v>2</v>
      </c>
      <c r="L271" t="n">
        <v>3</v>
      </c>
      <c r="M271" t="n">
        <v>100.0293842352983</v>
      </c>
      <c r="N271" t="n">
        <v>1233.805909339467</v>
      </c>
      <c r="O271" t="b">
        <v>0</v>
      </c>
      <c r="P271" t="n">
        <v>22.98469306877258</v>
      </c>
      <c r="Q271" t="n">
        <v>2.518838759466119</v>
      </c>
      <c r="R271" t="n">
        <v>0.8286687496445437</v>
      </c>
      <c r="S271" t="n">
        <v>27.92306126498242</v>
      </c>
      <c r="T271" t="n">
        <v>23.52577517399887</v>
      </c>
      <c r="U271" t="n">
        <v>3.039620790028068</v>
      </c>
      <c r="V271" t="n">
        <v>4.030700476142581</v>
      </c>
      <c r="W271" t="n">
        <v>0</v>
      </c>
      <c r="X271" t="n">
        <v>0</v>
      </c>
      <c r="Y271" t="n">
        <v>0</v>
      </c>
      <c r="Z271" t="n">
        <v>-6.71993151994134</v>
      </c>
      <c r="AA271" t="n">
        <v>-6.719931519941341</v>
      </c>
      <c r="AB271" t="n">
        <v>48.55625218984873</v>
      </c>
      <c r="AC271" t="n">
        <v>49.75283749266013</v>
      </c>
      <c r="AD271" t="n">
        <v>1233.805909339467</v>
      </c>
      <c r="AE271" t="b">
        <v>0</v>
      </c>
      <c r="AF271" t="b">
        <v>1</v>
      </c>
      <c r="AG271" t="n">
        <v>98.77562194934654</v>
      </c>
      <c r="AH271" t="n">
        <v>-0</v>
      </c>
      <c r="AI271" t="n">
        <v>0</v>
      </c>
      <c r="AJ271" t="n">
        <v>0</v>
      </c>
      <c r="AK271" t="n">
        <v>0.1022742155992308</v>
      </c>
      <c r="AL271" t="b">
        <v>0</v>
      </c>
      <c r="AM271" t="b">
        <v>0</v>
      </c>
      <c r="AN271" t="n">
        <v>1971.577890751108</v>
      </c>
      <c r="AO271" t="n">
        <v>1233.805909339467</v>
      </c>
      <c r="AP271" t="n">
        <v>0</v>
      </c>
      <c r="AQ271" t="n">
        <v>3.039620790028068</v>
      </c>
      <c r="AR271" t="n">
        <v>0</v>
      </c>
      <c r="AS271" t="n">
        <v>4.640232791595405</v>
      </c>
      <c r="AT271" t="n">
        <v>3.039620790028068</v>
      </c>
      <c r="AU271" t="n">
        <v>0</v>
      </c>
      <c r="AV271" t="n">
        <v>1</v>
      </c>
      <c r="AW271" t="n">
        <v>3</v>
      </c>
      <c r="AX271" t="n">
        <v>0</v>
      </c>
      <c r="AY271" t="n">
        <v>0</v>
      </c>
      <c r="AZ271" t="n">
        <v>1.211227926425879</v>
      </c>
      <c r="BA271" t="n">
        <v>0.8514515157417601</v>
      </c>
      <c r="BB271" t="n">
        <v>0.4295134490871911</v>
      </c>
      <c r="BC271" t="n">
        <v>0.3019335185059652</v>
      </c>
      <c r="BD271" t="n">
        <v>0.8514515157417601</v>
      </c>
    </row>
    <row r="272" spans="1:56">
      <c r="A272" t="n">
        <v>270</v>
      </c>
      <c r="B272" t="n">
        <v>32</v>
      </c>
      <c r="C272" t="n">
        <v>0.001091551441320782</v>
      </c>
      <c r="D272" t="n">
        <v>0</v>
      </c>
      <c r="E272" t="n">
        <v>0</v>
      </c>
      <c r="F272" t="n">
        <v>0</v>
      </c>
      <c r="G272" t="n">
        <v>240.4607261067352</v>
      </c>
      <c r="H272" t="n">
        <v>1046.485080016512</v>
      </c>
      <c r="I272" t="n">
        <v>2.585723453052415</v>
      </c>
      <c r="J272" t="n">
        <v>2.585723453052415</v>
      </c>
      <c r="K272" t="n">
        <v>2</v>
      </c>
      <c r="L272" t="n">
        <v>3</v>
      </c>
      <c r="M272" t="n">
        <v>102.685542629344</v>
      </c>
      <c r="N272" t="n">
        <v>1233.805909339467</v>
      </c>
      <c r="O272" t="b">
        <v>0</v>
      </c>
      <c r="P272" t="n">
        <v>23.5950235821103</v>
      </c>
      <c r="Q272" t="n">
        <v>2.585723453052415</v>
      </c>
      <c r="R272" t="n">
        <v>0.8314684085024222</v>
      </c>
      <c r="S272" t="n">
        <v>27.93663737330484</v>
      </c>
      <c r="T272" t="n">
        <v>24.06915577724206</v>
      </c>
      <c r="U272" t="n">
        <v>3.109827657444766</v>
      </c>
      <c r="V272" t="n">
        <v>4.056413129141724</v>
      </c>
      <c r="W272" t="n">
        <v>0</v>
      </c>
      <c r="X272" t="n">
        <v>0</v>
      </c>
      <c r="Y272" t="n">
        <v>0</v>
      </c>
      <c r="Z272" t="n">
        <v>-6.71993151994134</v>
      </c>
      <c r="AA272" t="n">
        <v>-6.719931519941341</v>
      </c>
      <c r="AB272" t="n">
        <v>48.71945868040471</v>
      </c>
      <c r="AC272" t="n">
        <v>49.85384564163731</v>
      </c>
      <c r="AD272" t="n">
        <v>1233.805909339467</v>
      </c>
      <c r="AE272" t="b">
        <v>0</v>
      </c>
      <c r="AF272" t="b">
        <v>1</v>
      </c>
      <c r="AG272" t="n">
        <v>98.77295530985451</v>
      </c>
      <c r="AH272" t="n">
        <v>-0</v>
      </c>
      <c r="AI272" t="n">
        <v>0</v>
      </c>
      <c r="AJ272" t="n">
        <v>0</v>
      </c>
      <c r="AK272" t="n">
        <v>0.1027102803659159</v>
      </c>
      <c r="AL272" t="b">
        <v>0</v>
      </c>
      <c r="AM272" t="b">
        <v>0</v>
      </c>
      <c r="AN272" t="n">
        <v>1971.577890751108</v>
      </c>
      <c r="AO272" t="n">
        <v>1233.805909339467</v>
      </c>
      <c r="AP272" t="n">
        <v>0</v>
      </c>
      <c r="AQ272" t="n">
        <v>3.109827657444766</v>
      </c>
      <c r="AR272" t="n">
        <v>0</v>
      </c>
      <c r="AS272" t="n">
        <v>4.708480685895208</v>
      </c>
      <c r="AT272" t="n">
        <v>3.109827657444766</v>
      </c>
      <c r="AU272" t="n">
        <v>0</v>
      </c>
      <c r="AV272" t="n">
        <v>1</v>
      </c>
      <c r="AW272" t="n">
        <v>3</v>
      </c>
      <c r="AX272" t="n">
        <v>0</v>
      </c>
      <c r="AY272" t="n">
        <v>0</v>
      </c>
      <c r="AZ272" t="n">
        <v>1.221912832719146</v>
      </c>
      <c r="BA272" t="n">
        <v>0.8632102844779637</v>
      </c>
      <c r="BB272" t="n">
        <v>0.4333024229500519</v>
      </c>
      <c r="BC272" t="n">
        <v>0.3061032995823743</v>
      </c>
      <c r="BD272" t="n">
        <v>0.8632102844779637</v>
      </c>
    </row>
    <row r="273" spans="1:56">
      <c r="A273" t="n">
        <v>271</v>
      </c>
      <c r="B273" t="n">
        <v>32</v>
      </c>
      <c r="C273" t="n">
        <v>-0.001155187208434327</v>
      </c>
      <c r="D273" t="n">
        <v>0</v>
      </c>
      <c r="E273" t="n">
        <v>0</v>
      </c>
      <c r="F273" t="n">
        <v>0</v>
      </c>
      <c r="G273" t="n">
        <v>240.4607261067352</v>
      </c>
      <c r="H273" t="n">
        <v>1046.485080016512</v>
      </c>
      <c r="I273" t="n">
        <v>2.550797251684139</v>
      </c>
      <c r="J273" t="n">
        <v>2.550797251684139</v>
      </c>
      <c r="K273" t="n">
        <v>2</v>
      </c>
      <c r="L273" t="n">
        <v>3</v>
      </c>
      <c r="M273" t="n">
        <v>101.2985358575064</v>
      </c>
      <c r="N273" t="n">
        <v>1233.805909339467</v>
      </c>
      <c r="O273" t="b">
        <v>0</v>
      </c>
      <c r="P273" t="n">
        <v>23.27631798196377</v>
      </c>
      <c r="Q273" t="n">
        <v>2.550797251684139</v>
      </c>
      <c r="R273" t="n">
        <v>0.8300424600337579</v>
      </c>
      <c r="S273" t="n">
        <v>27.95034624586677</v>
      </c>
      <c r="T273" t="n">
        <v>23.78483634693762</v>
      </c>
      <c r="U273" t="n">
        <v>3.073092491654461</v>
      </c>
      <c r="V273" t="n">
        <v>4.042412274025178</v>
      </c>
      <c r="W273" t="n">
        <v>0</v>
      </c>
      <c r="X273" t="n">
        <v>0</v>
      </c>
      <c r="Y273" t="n">
        <v>0</v>
      </c>
      <c r="Z273" t="n">
        <v>-6.71993151994134</v>
      </c>
      <c r="AA273" t="n">
        <v>-6.719931519941341</v>
      </c>
      <c r="AB273" t="n">
        <v>48.82543131270727</v>
      </c>
      <c r="AC273" t="n">
        <v>49.95485379061449</v>
      </c>
      <c r="AD273" t="n">
        <v>1233.805909339467</v>
      </c>
      <c r="AE273" t="b">
        <v>0</v>
      </c>
      <c r="AF273" t="b">
        <v>1</v>
      </c>
      <c r="AG273" t="n">
        <v>98.77028867036248</v>
      </c>
      <c r="AH273" t="n">
        <v>-0</v>
      </c>
      <c r="AI273" t="n">
        <v>0</v>
      </c>
      <c r="AJ273" t="n">
        <v>0</v>
      </c>
      <c r="AK273" t="n">
        <v>0.1027020297839515</v>
      </c>
      <c r="AL273" t="b">
        <v>0</v>
      </c>
      <c r="AM273" t="b">
        <v>0</v>
      </c>
      <c r="AN273" t="n">
        <v>1971.577890751108</v>
      </c>
      <c r="AO273" t="n">
        <v>1233.805909339467</v>
      </c>
      <c r="AP273" t="n">
        <v>0</v>
      </c>
      <c r="AQ273" t="n">
        <v>3.073092491654461</v>
      </c>
      <c r="AR273" t="n">
        <v>0</v>
      </c>
      <c r="AS273" t="n">
        <v>4.671212284783802</v>
      </c>
      <c r="AT273" t="n">
        <v>3.073092491654461</v>
      </c>
      <c r="AU273" t="n">
        <v>0</v>
      </c>
      <c r="AV273" t="n">
        <v>1</v>
      </c>
      <c r="AW273" t="n">
        <v>3</v>
      </c>
      <c r="AX273" t="n">
        <v>0</v>
      </c>
      <c r="AY273" t="n">
        <v>0</v>
      </c>
      <c r="AZ273" t="n">
        <v>1.215929045679177</v>
      </c>
      <c r="BA273" t="n">
        <v>0.8567140963599486</v>
      </c>
      <c r="BB273" t="n">
        <v>0.4311805126521905</v>
      </c>
      <c r="BC273" t="n">
        <v>0.3037996840516177</v>
      </c>
      <c r="BD273" t="n">
        <v>0.8567140963599486</v>
      </c>
    </row>
    <row r="274" spans="1:56">
      <c r="A274" t="n">
        <v>272</v>
      </c>
      <c r="B274" t="n">
        <v>32</v>
      </c>
      <c r="C274" t="n">
        <v>0.003529197392417416</v>
      </c>
      <c r="D274" t="n">
        <v>0</v>
      </c>
      <c r="E274" t="n">
        <v>0</v>
      </c>
      <c r="F274" t="n">
        <v>0</v>
      </c>
      <c r="G274" t="n">
        <v>240.4607261067352</v>
      </c>
      <c r="H274" t="n">
        <v>1046.485080016512</v>
      </c>
      <c r="I274" t="n">
        <v>2.623617363571042</v>
      </c>
      <c r="J274" t="n">
        <v>2.623617363571042</v>
      </c>
      <c r="K274" t="n">
        <v>2</v>
      </c>
      <c r="L274" t="n">
        <v>3</v>
      </c>
      <c r="M274" t="n">
        <v>104.190404550815</v>
      </c>
      <c r="N274" t="n">
        <v>1233.805909339467</v>
      </c>
      <c r="O274" t="b">
        <v>0</v>
      </c>
      <c r="P274" t="n">
        <v>23.940809869213</v>
      </c>
      <c r="Q274" t="n">
        <v>2.623617363571042</v>
      </c>
      <c r="R274" t="n">
        <v>0.8330178990639885</v>
      </c>
      <c r="S274" t="n">
        <v>27.96398437252215</v>
      </c>
      <c r="T274" t="n">
        <v>24.37646351445431</v>
      </c>
      <c r="U274" t="n">
        <v>3.149533001054408</v>
      </c>
      <c r="V274" t="n">
        <v>4.070433091033614</v>
      </c>
      <c r="W274" t="n">
        <v>0</v>
      </c>
      <c r="X274" t="n">
        <v>0</v>
      </c>
      <c r="Y274" t="n">
        <v>0</v>
      </c>
      <c r="Z274" t="n">
        <v>-6.71993151994134</v>
      </c>
      <c r="AA274" t="n">
        <v>-6.719931519941341</v>
      </c>
      <c r="AB274" t="n">
        <v>48.95369310738123</v>
      </c>
      <c r="AC274" t="n">
        <v>50.05586193959167</v>
      </c>
      <c r="AD274" t="n">
        <v>1233.805909339467</v>
      </c>
      <c r="AE274" t="b">
        <v>0</v>
      </c>
      <c r="AF274" t="b">
        <v>1</v>
      </c>
      <c r="AG274" t="n">
        <v>98.76762203087044</v>
      </c>
      <c r="AH274" t="n">
        <v>-0</v>
      </c>
      <c r="AI274" t="n">
        <v>0</v>
      </c>
      <c r="AJ274" t="n">
        <v>0</v>
      </c>
      <c r="AK274" t="n">
        <v>0.1006556685481731</v>
      </c>
      <c r="AL274" t="b">
        <v>0</v>
      </c>
      <c r="AM274" t="b">
        <v>0</v>
      </c>
      <c r="AN274" t="n">
        <v>1971.577890751108</v>
      </c>
      <c r="AO274" t="n">
        <v>1233.805909339467</v>
      </c>
      <c r="AP274" t="n">
        <v>0</v>
      </c>
      <c r="AQ274" t="n">
        <v>3.149533001054408</v>
      </c>
      <c r="AR274" t="n">
        <v>0</v>
      </c>
      <c r="AS274" t="n">
        <v>4.745605205531105</v>
      </c>
      <c r="AT274" t="n">
        <v>3.149533001054408</v>
      </c>
      <c r="AU274" t="n">
        <v>0</v>
      </c>
      <c r="AV274" t="n">
        <v>1</v>
      </c>
      <c r="AW274" t="n">
        <v>3</v>
      </c>
      <c r="AX274" t="n">
        <v>0</v>
      </c>
      <c r="AY274" t="n">
        <v>0</v>
      </c>
      <c r="AZ274" t="n">
        <v>1.2276167368527</v>
      </c>
      <c r="BA274" t="n">
        <v>0.8695431436001404</v>
      </c>
      <c r="BB274" t="n">
        <v>0.4353250839903193</v>
      </c>
      <c r="BC274" t="n">
        <v>0.3083489969610391</v>
      </c>
      <c r="BD274" t="n">
        <v>0.8695431436001404</v>
      </c>
    </row>
    <row r="275" spans="1:56">
      <c r="A275" t="n">
        <v>273</v>
      </c>
      <c r="B275" t="n">
        <v>32</v>
      </c>
      <c r="C275" t="n">
        <v>-0.01296160236123534</v>
      </c>
      <c r="D275" t="n">
        <v>0</v>
      </c>
      <c r="E275" t="n">
        <v>0</v>
      </c>
      <c r="F275" t="n">
        <v>0</v>
      </c>
      <c r="G275" t="n">
        <v>240.4607261067352</v>
      </c>
      <c r="H275" t="n">
        <v>1046.485080016512</v>
      </c>
      <c r="I275" t="n">
        <v>2.367263117391692</v>
      </c>
      <c r="J275" t="n">
        <v>2.367263117391692</v>
      </c>
      <c r="K275" t="n">
        <v>2</v>
      </c>
      <c r="L275" t="n">
        <v>3</v>
      </c>
      <c r="M275" t="n">
        <v>94.00993654941756</v>
      </c>
      <c r="N275" t="n">
        <v>1233.805909339467</v>
      </c>
      <c r="O275" t="b">
        <v>0</v>
      </c>
      <c r="P275" t="n">
        <v>21.60154792036249</v>
      </c>
      <c r="Q275" t="n">
        <v>2.367263117391692</v>
      </c>
      <c r="R275" t="n">
        <v>0.8219053692504591</v>
      </c>
      <c r="S275" t="n">
        <v>27.9777662619135</v>
      </c>
      <c r="T275" t="n">
        <v>22.29201107821482</v>
      </c>
      <c r="U275" t="n">
        <v>2.880213715540671</v>
      </c>
      <c r="V275" t="n">
        <v>3.970087481639343</v>
      </c>
      <c r="W275" t="n">
        <v>0</v>
      </c>
      <c r="X275" t="n">
        <v>0</v>
      </c>
      <c r="Y275" t="n">
        <v>0</v>
      </c>
      <c r="Z275" t="n">
        <v>-6.71993151994134</v>
      </c>
      <c r="AA275" t="n">
        <v>-6.719931519941341</v>
      </c>
      <c r="AB275" t="n">
        <v>49.05966573968379</v>
      </c>
      <c r="AC275" t="n">
        <v>50.15687008856885</v>
      </c>
      <c r="AD275" t="n">
        <v>1233.805909339467</v>
      </c>
      <c r="AE275" t="b">
        <v>0</v>
      </c>
      <c r="AF275" t="b">
        <v>1</v>
      </c>
      <c r="AG275" t="n">
        <v>98.76495539137841</v>
      </c>
      <c r="AH275" t="n">
        <v>-0</v>
      </c>
      <c r="AI275" t="n">
        <v>0</v>
      </c>
      <c r="AJ275" t="n">
        <v>0</v>
      </c>
      <c r="AK275" t="n">
        <v>0.09858067233847992</v>
      </c>
      <c r="AL275" t="b">
        <v>0</v>
      </c>
      <c r="AM275" t="b">
        <v>0</v>
      </c>
      <c r="AN275" t="n">
        <v>1971.577890751108</v>
      </c>
      <c r="AO275" t="n">
        <v>1233.805909339467</v>
      </c>
      <c r="AP275" t="n">
        <v>0</v>
      </c>
      <c r="AQ275" t="n">
        <v>2.880213715540671</v>
      </c>
      <c r="AR275" t="n">
        <v>0</v>
      </c>
      <c r="AS275" t="n">
        <v>4.478871068559027</v>
      </c>
      <c r="AT275" t="n">
        <v>2.880213715540671</v>
      </c>
      <c r="AU275" t="n">
        <v>0</v>
      </c>
      <c r="AV275" t="n">
        <v>1</v>
      </c>
      <c r="AW275" t="n">
        <v>3</v>
      </c>
      <c r="AX275" t="n">
        <v>0</v>
      </c>
      <c r="AY275" t="n">
        <v>0</v>
      </c>
      <c r="AZ275" t="n">
        <v>1.185310958899308</v>
      </c>
      <c r="BA275" t="n">
        <v>0.8233885853910052</v>
      </c>
      <c r="BB275" t="n">
        <v>0.4203230350706765</v>
      </c>
      <c r="BC275" t="n">
        <v>0.291982113001672</v>
      </c>
      <c r="BD275" t="n">
        <v>0.8233885853910052</v>
      </c>
    </row>
    <row r="276" spans="1:56">
      <c r="A276" t="n">
        <v>274</v>
      </c>
      <c r="B276" t="n">
        <v>32</v>
      </c>
      <c r="C276" t="n">
        <v>0.04831721205252215</v>
      </c>
      <c r="D276" t="n">
        <v>0</v>
      </c>
      <c r="E276" t="n">
        <v>0</v>
      </c>
      <c r="F276" t="n">
        <v>0</v>
      </c>
      <c r="G276" t="n">
        <v>240.4607261067352</v>
      </c>
      <c r="H276" t="n">
        <v>1046.485080016512</v>
      </c>
      <c r="I276" t="n">
        <v>3.319859990222161</v>
      </c>
      <c r="J276" t="n">
        <v>3.319859990222161</v>
      </c>
      <c r="K276" t="n">
        <v>2</v>
      </c>
      <c r="L276" t="n">
        <v>3</v>
      </c>
      <c r="M276" t="n">
        <v>131.8399398616975</v>
      </c>
      <c r="N276" t="n">
        <v>1233.805909339467</v>
      </c>
      <c r="O276" t="b">
        <v>0</v>
      </c>
      <c r="P276" t="n">
        <v>30.29410382851506</v>
      </c>
      <c r="Q276" t="n">
        <v>3.319859990222161</v>
      </c>
      <c r="R276" t="n">
        <v>0.8554677803366481</v>
      </c>
      <c r="S276" t="n">
        <v>27.99102907657796</v>
      </c>
      <c r="T276" t="n">
        <v>30.03589982469749</v>
      </c>
      <c r="U276" t="n">
        <v>3.880753976398401</v>
      </c>
      <c r="V276" t="n">
        <v>4.341155271249612</v>
      </c>
      <c r="W276" t="n">
        <v>0</v>
      </c>
      <c r="X276" t="n">
        <v>0</v>
      </c>
      <c r="Y276" t="n">
        <v>0</v>
      </c>
      <c r="Z276" t="n">
        <v>-6.71993151994134</v>
      </c>
      <c r="AA276" t="n">
        <v>-6.719931519941341</v>
      </c>
      <c r="AB276" t="n">
        <v>49.17692503418169</v>
      </c>
      <c r="AC276" t="n">
        <v>50.25930754253194</v>
      </c>
      <c r="AD276" t="n">
        <v>1233.805909339467</v>
      </c>
      <c r="AE276" t="b">
        <v>0</v>
      </c>
      <c r="AF276" t="b">
        <v>1</v>
      </c>
      <c r="AG276" t="n">
        <v>98.76228875188637</v>
      </c>
      <c r="AH276" t="n">
        <v>-0</v>
      </c>
      <c r="AI276" t="n">
        <v>0</v>
      </c>
      <c r="AJ276" t="n">
        <v>0</v>
      </c>
      <c r="AK276" t="n">
        <v>0.09673554730651593</v>
      </c>
      <c r="AL276" t="b">
        <v>0</v>
      </c>
      <c r="AM276" t="b">
        <v>0</v>
      </c>
      <c r="AN276" t="n">
        <v>1971.577890751108</v>
      </c>
      <c r="AO276" t="n">
        <v>1233.805909339467</v>
      </c>
      <c r="AP276" t="n">
        <v>0</v>
      </c>
      <c r="AQ276" t="n">
        <v>3.880753976398401</v>
      </c>
      <c r="AR276" t="n">
        <v>0</v>
      </c>
      <c r="AS276" t="n">
        <v>5.464987557318525</v>
      </c>
      <c r="AT276" t="n">
        <v>3.880753976398401</v>
      </c>
      <c r="AU276" t="n">
        <v>0</v>
      </c>
      <c r="AV276" t="n">
        <v>1</v>
      </c>
      <c r="AW276" t="n">
        <v>3</v>
      </c>
      <c r="AX276" t="n">
        <v>0</v>
      </c>
      <c r="AY276" t="n">
        <v>0</v>
      </c>
      <c r="AZ276" t="n">
        <v>1.341745650596223</v>
      </c>
      <c r="BA276" t="n">
        <v>0.9946381656656728</v>
      </c>
      <c r="BB276" t="n">
        <v>0.4757963299986607</v>
      </c>
      <c r="BC276" t="n">
        <v>0.3527089862986857</v>
      </c>
      <c r="BD276" t="n">
        <v>0.9946381656656728</v>
      </c>
    </row>
    <row r="277" spans="1:56">
      <c r="A277" t="n">
        <v>275</v>
      </c>
      <c r="B277" t="n">
        <v>32</v>
      </c>
      <c r="C277" t="n">
        <v>-0.1803072458488488</v>
      </c>
      <c r="D277" t="n">
        <v>0</v>
      </c>
      <c r="E277" t="n">
        <v>0</v>
      </c>
      <c r="F277" t="n">
        <v>0</v>
      </c>
      <c r="G277" t="n">
        <v>240.4607261067352</v>
      </c>
      <c r="H277" t="n">
        <v>1046.485080016512</v>
      </c>
      <c r="I277" t="n">
        <v>-0.2341732549202669</v>
      </c>
      <c r="J277" t="n">
        <v>-0.2341732549202669</v>
      </c>
      <c r="K277" t="n">
        <v>2</v>
      </c>
      <c r="L277" t="n">
        <v>3</v>
      </c>
      <c r="M277" t="n">
        <v>-9.299605386021097</v>
      </c>
      <c r="N277" t="n">
        <v>1233.805909339467</v>
      </c>
      <c r="O277" t="b">
        <v>0</v>
      </c>
      <c r="P277" t="n">
        <v>-2.136857855243818</v>
      </c>
      <c r="Q277" t="n">
        <v>-0.2341732549202669</v>
      </c>
      <c r="R277" t="n">
        <v>0</v>
      </c>
      <c r="S277" t="n">
        <v>28.00612371740326</v>
      </c>
      <c r="T277" t="n">
        <v>0.5755231692263271</v>
      </c>
      <c r="U277" t="n">
        <v>0.07435981077710138</v>
      </c>
      <c r="V277" t="n">
        <v>2.712381024470146</v>
      </c>
      <c r="W277" t="n">
        <v>0</v>
      </c>
      <c r="X277" t="n">
        <v>0</v>
      </c>
      <c r="Y277" t="n">
        <v>0</v>
      </c>
      <c r="Z277" t="n">
        <v>-6.71993151994134</v>
      </c>
      <c r="AA277" t="n">
        <v>-6.719931519941341</v>
      </c>
      <c r="AB277" t="n">
        <v>49.30584943732457</v>
      </c>
      <c r="AC277" t="n">
        <v>50.36044602192923</v>
      </c>
      <c r="AD277" t="n">
        <v>1233.805909339467</v>
      </c>
      <c r="AE277" t="b">
        <v>0</v>
      </c>
      <c r="AF277" t="b">
        <v>1</v>
      </c>
      <c r="AG277" t="n">
        <v>98.75962211239434</v>
      </c>
      <c r="AH277" t="n">
        <v>-0</v>
      </c>
      <c r="AI277" t="n">
        <v>0</v>
      </c>
      <c r="AJ277" t="n">
        <v>0</v>
      </c>
      <c r="AK277" t="n">
        <v>0.09666080647369135</v>
      </c>
      <c r="AL277" t="b">
        <v>0</v>
      </c>
      <c r="AM277" t="b">
        <v>0</v>
      </c>
      <c r="AN277" t="n">
        <v>1971.577890751108</v>
      </c>
      <c r="AO277" t="n">
        <v>1233.805909339467</v>
      </c>
      <c r="AP277" t="n">
        <v>0</v>
      </c>
      <c r="AQ277" t="n">
        <v>0.07435981077710138</v>
      </c>
      <c r="AR277" t="n">
        <v>0</v>
      </c>
      <c r="AS277" t="n">
        <v>0.6968103723056125</v>
      </c>
      <c r="AT277" t="n">
        <v>0.07496992729123055</v>
      </c>
      <c r="AU277" t="n">
        <v>0</v>
      </c>
      <c r="AV277" t="n">
        <v>1</v>
      </c>
      <c r="AW277" t="n">
        <v>3</v>
      </c>
      <c r="AX277" t="n">
        <v>0</v>
      </c>
      <c r="AY277" t="n">
        <v>0</v>
      </c>
      <c r="AZ277" t="n">
        <v>0.5951153321415545</v>
      </c>
      <c r="BA277" t="n">
        <v>0.354021448987981</v>
      </c>
      <c r="BB277" t="n">
        <v>0.2110338057239555</v>
      </c>
      <c r="BC277" t="n">
        <v>0.1255396693097678</v>
      </c>
      <c r="BD277" t="n">
        <v>0.354021448987981</v>
      </c>
    </row>
    <row r="278" spans="1:56">
      <c r="A278" t="n">
        <v>276</v>
      </c>
      <c r="B278" t="n">
        <v>31</v>
      </c>
      <c r="C278" t="n">
        <v>-0.1604215619904599</v>
      </c>
      <c r="D278" t="n">
        <v>0</v>
      </c>
      <c r="E278" t="n">
        <v>0</v>
      </c>
      <c r="F278" t="n">
        <v>0</v>
      </c>
      <c r="G278" t="n">
        <v>232.9463284158998</v>
      </c>
      <c r="H278" t="n">
        <v>1013.782421265996</v>
      </c>
      <c r="I278" t="n">
        <v>0.04139176900322795</v>
      </c>
      <c r="J278" t="n">
        <v>0.04139176900322795</v>
      </c>
      <c r="K278" t="n">
        <v>2</v>
      </c>
      <c r="L278" t="n">
        <v>3</v>
      </c>
      <c r="M278" t="n">
        <v>1.696795485461357</v>
      </c>
      <c r="N278" t="n">
        <v>1195.249474672609</v>
      </c>
      <c r="O278" t="b">
        <v>0</v>
      </c>
      <c r="P278" t="n">
        <v>0.3898886685343192</v>
      </c>
      <c r="Q278" t="n">
        <v>0.04139176900322795</v>
      </c>
      <c r="R278" t="n">
        <v>0.09864029753078025</v>
      </c>
      <c r="S278" t="n">
        <v>28.00612371740326</v>
      </c>
      <c r="T278" t="n">
        <v>3.352528161667226</v>
      </c>
      <c r="U278" t="n">
        <v>0.4196233186574873</v>
      </c>
      <c r="V278" t="n">
        <v>3.021833786320051</v>
      </c>
      <c r="W278" t="n">
        <v>0</v>
      </c>
      <c r="X278" t="n">
        <v>0</v>
      </c>
      <c r="Y278" t="n">
        <v>0</v>
      </c>
      <c r="Z278" t="n">
        <v>-6.71993151994134</v>
      </c>
      <c r="AA278" t="n">
        <v>-6.719931519941341</v>
      </c>
      <c r="AB278" t="n">
        <v>49.46309634011797</v>
      </c>
      <c r="AC278" t="n">
        <v>50.450547507987</v>
      </c>
      <c r="AD278" t="n">
        <v>1195.249474672609</v>
      </c>
      <c r="AE278" t="b">
        <v>0</v>
      </c>
      <c r="AF278" t="b">
        <v>1</v>
      </c>
      <c r="AG278" t="n">
        <v>98.75695547290231</v>
      </c>
      <c r="AH278" t="n">
        <v>-0</v>
      </c>
      <c r="AI278" t="n">
        <v>0</v>
      </c>
      <c r="AJ278" t="n">
        <v>0</v>
      </c>
      <c r="AK278" t="n">
        <v>0.09532650136087506</v>
      </c>
      <c r="AL278" t="b">
        <v>0</v>
      </c>
      <c r="AM278" t="b">
        <v>0</v>
      </c>
      <c r="AN278" t="n">
        <v>1909.966081665136</v>
      </c>
      <c r="AO278" t="n">
        <v>1195.249474672609</v>
      </c>
      <c r="AP278" t="n">
        <v>0</v>
      </c>
      <c r="AQ278" t="n">
        <v>0.4196233186574873</v>
      </c>
      <c r="AR278" t="n">
        <v>0</v>
      </c>
      <c r="AS278" t="n">
        <v>1.983876923700349</v>
      </c>
      <c r="AT278" t="n">
        <v>0.4202334351716164</v>
      </c>
      <c r="AU278" t="n">
        <v>0</v>
      </c>
      <c r="AV278" t="n">
        <v>1</v>
      </c>
      <c r="AW278" t="n">
        <v>3</v>
      </c>
      <c r="AX278" t="n">
        <v>0</v>
      </c>
      <c r="AY278" t="n">
        <v>0</v>
      </c>
      <c r="AZ278" t="n">
        <v>0.7752693880874687</v>
      </c>
      <c r="BA278" t="n">
        <v>0.3994390343242479</v>
      </c>
      <c r="BB278" t="n">
        <v>0.2749182227260528</v>
      </c>
      <c r="BC278" t="n">
        <v>0.1416452150620442</v>
      </c>
      <c r="BD278" t="n">
        <v>0.3994390343242479</v>
      </c>
    </row>
    <row r="279" spans="1:56">
      <c r="A279" t="n">
        <v>277</v>
      </c>
      <c r="B279" t="n">
        <v>31</v>
      </c>
      <c r="C279" t="n">
        <v>-0.01133983952265183</v>
      </c>
      <c r="D279" t="n">
        <v>0</v>
      </c>
      <c r="E279" t="n">
        <v>0</v>
      </c>
      <c r="F279" t="n">
        <v>0</v>
      </c>
      <c r="G279" t="n">
        <v>232.9463284158998</v>
      </c>
      <c r="H279" t="n">
        <v>1013.782421265996</v>
      </c>
      <c r="I279" t="n">
        <v>2.286487761449235</v>
      </c>
      <c r="J279" t="n">
        <v>2.286487761449235</v>
      </c>
      <c r="K279" t="n">
        <v>2</v>
      </c>
      <c r="L279" t="n">
        <v>3</v>
      </c>
      <c r="M279" t="n">
        <v>93.73124668547379</v>
      </c>
      <c r="N279" t="n">
        <v>1195.249474672609</v>
      </c>
      <c r="O279" t="b">
        <v>0</v>
      </c>
      <c r="P279" t="n">
        <v>21.5375107273607</v>
      </c>
      <c r="Q279" t="n">
        <v>2.286487761449235</v>
      </c>
      <c r="R279" t="n">
        <v>0.8231260601840051</v>
      </c>
      <c r="S279" t="n">
        <v>28.00729739946856</v>
      </c>
      <c r="T279" t="n">
        <v>22.19296611182522</v>
      </c>
      <c r="U279" t="n">
        <v>2.777809951659293</v>
      </c>
      <c r="V279" t="n">
        <v>3.925357352401385</v>
      </c>
      <c r="W279" t="n">
        <v>0</v>
      </c>
      <c r="X279" t="n">
        <v>0</v>
      </c>
      <c r="Y279" t="n">
        <v>0</v>
      </c>
      <c r="Z279" t="n">
        <v>-6.71993151994134</v>
      </c>
      <c r="AA279" t="n">
        <v>-6.719931519941341</v>
      </c>
      <c r="AB279" t="n">
        <v>49.6066366889658</v>
      </c>
      <c r="AC279" t="n">
        <v>50.54086693206519</v>
      </c>
      <c r="AD279" t="n">
        <v>1195.249474672609</v>
      </c>
      <c r="AE279" t="b">
        <v>0</v>
      </c>
      <c r="AF279" t="b">
        <v>1</v>
      </c>
      <c r="AG279" t="n">
        <v>98.75428883341027</v>
      </c>
      <c r="AH279" t="n">
        <v>-0</v>
      </c>
      <c r="AI279" t="n">
        <v>0</v>
      </c>
      <c r="AJ279" t="n">
        <v>0</v>
      </c>
      <c r="AK279" t="n">
        <v>0.09394773242746438</v>
      </c>
      <c r="AL279" t="b">
        <v>0</v>
      </c>
      <c r="AM279" t="b">
        <v>0</v>
      </c>
      <c r="AN279" t="n">
        <v>1909.966081665136</v>
      </c>
      <c r="AO279" t="n">
        <v>1195.249474672609</v>
      </c>
      <c r="AP279" t="n">
        <v>0</v>
      </c>
      <c r="AQ279" t="n">
        <v>2.777809951659293</v>
      </c>
      <c r="AR279" t="n">
        <v>0</v>
      </c>
      <c r="AS279" t="n">
        <v>4.308806475839736</v>
      </c>
      <c r="AT279" t="n">
        <v>2.777809951659293</v>
      </c>
      <c r="AU279" t="n">
        <v>0</v>
      </c>
      <c r="AV279" t="n">
        <v>1</v>
      </c>
      <c r="AW279" t="n">
        <v>3</v>
      </c>
      <c r="AX279" t="n">
        <v>0</v>
      </c>
      <c r="AY279" t="n">
        <v>0</v>
      </c>
      <c r="AZ279" t="n">
        <v>1.140229134108095</v>
      </c>
      <c r="BA279" t="n">
        <v>0.795591314285839</v>
      </c>
      <c r="BB279" t="n">
        <v>0.404336572378757</v>
      </c>
      <c r="BC279" t="n">
        <v>0.2821249130149701</v>
      </c>
      <c r="BD279" t="n">
        <v>0.795591314285839</v>
      </c>
    </row>
    <row r="280" spans="1:56">
      <c r="A280" t="n">
        <v>278</v>
      </c>
      <c r="B280" t="n">
        <v>31</v>
      </c>
      <c r="C280" t="n">
        <v>0.2057809200810627</v>
      </c>
      <c r="D280" t="n">
        <v>0</v>
      </c>
      <c r="E280" t="n">
        <v>0</v>
      </c>
      <c r="F280" t="n">
        <v>0</v>
      </c>
      <c r="G280" t="n">
        <v>232.9463284158998</v>
      </c>
      <c r="H280" t="n">
        <v>1013.782421265996</v>
      </c>
      <c r="I280" t="n">
        <v>5.556217539144765</v>
      </c>
      <c r="J280" t="n">
        <v>5.556217539144765</v>
      </c>
      <c r="K280" t="n">
        <v>2</v>
      </c>
      <c r="L280" t="n">
        <v>3</v>
      </c>
      <c r="M280" t="n">
        <v>227.7690725401666</v>
      </c>
      <c r="N280" t="n">
        <v>1195.249474672609</v>
      </c>
      <c r="O280" t="b">
        <v>0</v>
      </c>
      <c r="P280" t="n">
        <v>52.3366435064721</v>
      </c>
      <c r="Q280" t="n">
        <v>5.556217539144765</v>
      </c>
      <c r="R280" t="n">
        <v>0.8944050025769483</v>
      </c>
      <c r="S280" t="n">
        <v>28.02001985886513</v>
      </c>
      <c r="T280" t="n">
        <v>49.63155039678691</v>
      </c>
      <c r="U280" t="n">
        <v>6.21219416610625</v>
      </c>
      <c r="V280" t="n">
        <v>5.240843436250763</v>
      </c>
      <c r="W280" t="n">
        <v>0</v>
      </c>
      <c r="X280" t="n">
        <v>0</v>
      </c>
      <c r="Y280" t="n">
        <v>0</v>
      </c>
      <c r="Z280" t="n">
        <v>-6.71993151994134</v>
      </c>
      <c r="AA280" t="n">
        <v>-6.719931519941341</v>
      </c>
      <c r="AB280" t="n">
        <v>49.71018942951812</v>
      </c>
      <c r="AC280" t="n">
        <v>50.6326156611293</v>
      </c>
      <c r="AD280" t="n">
        <v>1195.249474672609</v>
      </c>
      <c r="AE280" t="b">
        <v>0</v>
      </c>
      <c r="AF280" t="b">
        <v>1</v>
      </c>
      <c r="AG280" t="n">
        <v>98.75162219391824</v>
      </c>
      <c r="AH280" t="n">
        <v>-0</v>
      </c>
      <c r="AI280" t="n">
        <v>0</v>
      </c>
      <c r="AJ280" t="n">
        <v>0</v>
      </c>
      <c r="AK280" t="n">
        <v>0.09492172600034807</v>
      </c>
      <c r="AL280" t="b">
        <v>0</v>
      </c>
      <c r="AM280" t="b">
        <v>0</v>
      </c>
      <c r="AN280" t="n">
        <v>1909.966081665136</v>
      </c>
      <c r="AO280" t="n">
        <v>1195.249474672609</v>
      </c>
      <c r="AP280" t="n">
        <v>0</v>
      </c>
      <c r="AQ280" t="n">
        <v>6.21219416610625</v>
      </c>
      <c r="AR280" t="n">
        <v>0</v>
      </c>
      <c r="AS280" t="n">
        <v>7.697734369342703</v>
      </c>
      <c r="AT280" t="n">
        <v>6.212804282620379</v>
      </c>
      <c r="AU280" t="n">
        <v>0</v>
      </c>
      <c r="AV280" t="n">
        <v>1</v>
      </c>
      <c r="AW280" t="n">
        <v>3</v>
      </c>
      <c r="AX280" t="n">
        <v>0</v>
      </c>
      <c r="AY280" t="n">
        <v>0</v>
      </c>
      <c r="AZ280" t="n">
        <v>1.684096168722893</v>
      </c>
      <c r="BA280" t="n">
        <v>1.396824621151206</v>
      </c>
      <c r="BB280" t="n">
        <v>0.5971972229513807</v>
      </c>
      <c r="BC280" t="n">
        <v>0.4953284653354929</v>
      </c>
      <c r="BD280" t="n">
        <v>1.396824621151206</v>
      </c>
    </row>
    <row r="281" spans="1:56">
      <c r="A281" t="n">
        <v>279</v>
      </c>
      <c r="B281" t="n">
        <v>32</v>
      </c>
      <c r="C281" t="n">
        <v>0.02154949253173832</v>
      </c>
      <c r="D281" t="n">
        <v>0</v>
      </c>
      <c r="E281" t="n">
        <v>0</v>
      </c>
      <c r="F281" t="n">
        <v>0</v>
      </c>
      <c r="G281" t="n">
        <v>240.4607261067352</v>
      </c>
      <c r="H281" t="n">
        <v>1046.485080016512</v>
      </c>
      <c r="I281" t="n">
        <v>2.903748057374826</v>
      </c>
      <c r="J281" t="n">
        <v>2.903748057374826</v>
      </c>
      <c r="K281" t="n">
        <v>2</v>
      </c>
      <c r="L281" t="n">
        <v>3</v>
      </c>
      <c r="M281" t="n">
        <v>115.3150947284977</v>
      </c>
      <c r="N281" t="n">
        <v>1233.805909339467</v>
      </c>
      <c r="O281" t="b">
        <v>0</v>
      </c>
      <c r="P281" t="n">
        <v>26.49703463430555</v>
      </c>
      <c r="Q281" t="n">
        <v>2.903748057374826</v>
      </c>
      <c r="R281" t="n">
        <v>0.8432535726534193</v>
      </c>
      <c r="S281" t="n">
        <v>28.03847685102098</v>
      </c>
      <c r="T281" t="n">
        <v>26.6517222387234</v>
      </c>
      <c r="U281" t="n">
        <v>3.443505194099282</v>
      </c>
      <c r="V281" t="n">
        <v>4.177562243553304</v>
      </c>
      <c r="W281" t="n">
        <v>0</v>
      </c>
      <c r="X281" t="n">
        <v>0</v>
      </c>
      <c r="Y281" t="n">
        <v>0</v>
      </c>
      <c r="Z281" t="n">
        <v>-6.71993151994134</v>
      </c>
      <c r="AA281" t="n">
        <v>-6.719931519941341</v>
      </c>
      <c r="AB281" t="n">
        <v>49.8135417701162</v>
      </c>
      <c r="AC281" t="n">
        <v>50.73362381010648</v>
      </c>
      <c r="AD281" t="n">
        <v>1233.805909339467</v>
      </c>
      <c r="AE281" t="b">
        <v>0</v>
      </c>
      <c r="AF281" t="b">
        <v>1</v>
      </c>
      <c r="AG281" t="n">
        <v>98.7489555544262</v>
      </c>
      <c r="AH281" t="n">
        <v>-0</v>
      </c>
      <c r="AI281" t="n">
        <v>0</v>
      </c>
      <c r="AJ281" t="n">
        <v>0</v>
      </c>
      <c r="AK281" t="n">
        <v>0.09596420644383352</v>
      </c>
      <c r="AL281" t="b">
        <v>0</v>
      </c>
      <c r="AM281" t="b">
        <v>0</v>
      </c>
      <c r="AN281" t="n">
        <v>1971.577890751108</v>
      </c>
      <c r="AO281" t="n">
        <v>1233.805909339467</v>
      </c>
      <c r="AP281" t="n">
        <v>0</v>
      </c>
      <c r="AQ281" t="n">
        <v>3.443505194099282</v>
      </c>
      <c r="AR281" t="n">
        <v>0</v>
      </c>
      <c r="AS281" t="n">
        <v>5.030140313863354</v>
      </c>
      <c r="AT281" t="n">
        <v>3.443505194099282</v>
      </c>
      <c r="AU281" t="n">
        <v>0</v>
      </c>
      <c r="AV281" t="n">
        <v>1</v>
      </c>
      <c r="AW281" t="n">
        <v>3</v>
      </c>
      <c r="AX281" t="n">
        <v>0</v>
      </c>
      <c r="AY281" t="n">
        <v>0</v>
      </c>
      <c r="AZ281" t="n">
        <v>1.272098481155566</v>
      </c>
      <c r="BA281" t="n">
        <v>0.9183614754625762</v>
      </c>
      <c r="BB281" t="n">
        <v>0.4510987521828247</v>
      </c>
      <c r="BC281" t="n">
        <v>0.3256604826232334</v>
      </c>
      <c r="BD281" t="n">
        <v>0.9183614754625762</v>
      </c>
    </row>
    <row r="282" spans="1:56">
      <c r="A282" t="n">
        <v>280</v>
      </c>
      <c r="B282" t="n">
        <v>31</v>
      </c>
      <c r="C282" t="n">
        <v>-0.2919788902080143</v>
      </c>
      <c r="D282" t="n">
        <v>0</v>
      </c>
      <c r="E282" t="n">
        <v>0</v>
      </c>
      <c r="F282" t="n">
        <v>0</v>
      </c>
      <c r="G282" t="n">
        <v>232.9463284158998</v>
      </c>
      <c r="H282" t="n">
        <v>1013.782421265996</v>
      </c>
      <c r="I282" t="n">
        <v>-1.939795632570521</v>
      </c>
      <c r="J282" t="n">
        <v>-1.939795632570521</v>
      </c>
      <c r="K282" t="n">
        <v>2</v>
      </c>
      <c r="L282" t="n">
        <v>3</v>
      </c>
      <c r="M282" t="n">
        <v>-79.51910612485864</v>
      </c>
      <c r="N282" t="n">
        <v>1195.249474672609</v>
      </c>
      <c r="O282" t="b">
        <v>0</v>
      </c>
      <c r="P282" t="n">
        <v>-18.27185342942524</v>
      </c>
      <c r="Q282" t="n">
        <v>-1.939795632570521</v>
      </c>
      <c r="R282" t="n">
        <v>0.8054136207960719</v>
      </c>
      <c r="S282" t="n">
        <v>28.05279526536635</v>
      </c>
      <c r="T282" t="n">
        <v>-12.48210316306065</v>
      </c>
      <c r="U282" t="n">
        <v>-1.56233782403303</v>
      </c>
      <c r="V282" t="n">
        <v>5.789750266364589</v>
      </c>
      <c r="W282" t="n">
        <v>-0.6684325673163456</v>
      </c>
      <c r="X282" t="n">
        <v>-39.73802594420272</v>
      </c>
      <c r="Y282" t="n">
        <v>2</v>
      </c>
      <c r="Z282" t="n">
        <v>-6.051498952624994</v>
      </c>
      <c r="AA282" t="n">
        <v>33.01809442426138</v>
      </c>
      <c r="AB282" t="n">
        <v>49.94246617325908</v>
      </c>
      <c r="AC282" t="n">
        <v>50.82724542904973</v>
      </c>
      <c r="AD282" t="n">
        <v>1195.249474672609</v>
      </c>
      <c r="AE282" t="b">
        <v>0</v>
      </c>
      <c r="AF282" t="b">
        <v>1</v>
      </c>
      <c r="AG282" t="n">
        <v>98.75417344389135</v>
      </c>
      <c r="AH282" t="n">
        <v>0.8302685544577577</v>
      </c>
      <c r="AI282" t="n">
        <v>0</v>
      </c>
      <c r="AJ282" t="n">
        <v>0</v>
      </c>
      <c r="AK282" t="n">
        <v>0.09758927431389489</v>
      </c>
      <c r="AL282" t="b">
        <v>0</v>
      </c>
      <c r="AM282" t="b">
        <v>0</v>
      </c>
      <c r="AN282" t="n">
        <v>1909.966081665136</v>
      </c>
      <c r="AO282" t="n">
        <v>1195.249474672609</v>
      </c>
      <c r="AP282" t="n">
        <v>0</v>
      </c>
      <c r="AQ282" t="n">
        <v>-1.56233782403303</v>
      </c>
      <c r="AR282" t="n">
        <v>0</v>
      </c>
      <c r="AS282" t="n">
        <v>-0.9664648769824599</v>
      </c>
      <c r="AT282" t="n">
        <v>-0.7296288035187556</v>
      </c>
      <c r="AU282" t="n">
        <v>0</v>
      </c>
      <c r="AV282" t="n">
        <v>1</v>
      </c>
      <c r="AW282" t="n">
        <v>3</v>
      </c>
      <c r="AX282" t="n">
        <v>0</v>
      </c>
      <c r="AY282" t="n">
        <v>0</v>
      </c>
      <c r="AZ282" t="n">
        <v>0.3205622662596913</v>
      </c>
      <c r="BA282" t="n">
        <v>0.2097802135260658</v>
      </c>
      <c r="BB282" t="n">
        <v>0.1136745625034366</v>
      </c>
      <c r="BC282" t="n">
        <v>0.0743902345721682</v>
      </c>
      <c r="BD282" t="n">
        <v>0.2097802135260658</v>
      </c>
    </row>
    <row r="283" spans="1:56">
      <c r="A283" t="n">
        <v>281</v>
      </c>
      <c r="B283" t="n">
        <v>30</v>
      </c>
      <c r="C283" t="n">
        <v>-0.5203005983663478</v>
      </c>
      <c r="D283" t="n">
        <v>0</v>
      </c>
      <c r="E283" t="n">
        <v>0</v>
      </c>
      <c r="F283" t="n">
        <v>0</v>
      </c>
      <c r="G283" t="n">
        <v>225.4319307250643</v>
      </c>
      <c r="H283" t="n">
        <v>981.0797625154797</v>
      </c>
      <c r="I283" t="n">
        <v>-5.234203099583295</v>
      </c>
      <c r="J283" t="n">
        <v>-5.234203099583295</v>
      </c>
      <c r="K283" t="n">
        <v>2</v>
      </c>
      <c r="L283" t="n">
        <v>3</v>
      </c>
      <c r="M283" t="n">
        <v>-221.7208432983484</v>
      </c>
      <c r="N283" t="n">
        <v>1156.693040005751</v>
      </c>
      <c r="O283" t="b">
        <v>0</v>
      </c>
      <c r="P283" t="n">
        <v>-50.94688494906902</v>
      </c>
      <c r="Q283" t="n">
        <v>-5.234203099583295</v>
      </c>
      <c r="R283" t="n">
        <v>0.900096768589108</v>
      </c>
      <c r="S283" t="n">
        <v>28.06466953090946</v>
      </c>
      <c r="T283" t="n">
        <v>-38.89493342861584</v>
      </c>
      <c r="U283" t="n">
        <v>-4.711289296074017</v>
      </c>
      <c r="V283" t="n">
        <v>12.05195152045317</v>
      </c>
      <c r="W283" t="n">
        <v>-2.528331842611006</v>
      </c>
      <c r="X283" t="n">
        <v>-25.3478962250172</v>
      </c>
      <c r="Y283" t="n">
        <v>2</v>
      </c>
      <c r="Z283" t="n">
        <v>-4.191599677330334</v>
      </c>
      <c r="AA283" t="n">
        <v>18.62796470507586</v>
      </c>
      <c r="AB283" t="n">
        <v>50.09613886904361</v>
      </c>
      <c r="AC283" t="n">
        <v>50.91993866456328</v>
      </c>
      <c r="AD283" t="n">
        <v>1156.693040005751</v>
      </c>
      <c r="AE283" t="b">
        <v>0</v>
      </c>
      <c r="AF283" t="b">
        <v>1</v>
      </c>
      <c r="AG283" t="n">
        <v>98.76442067784558</v>
      </c>
      <c r="AH283" t="n">
        <v>0.5296076153063303</v>
      </c>
      <c r="AI283" t="n">
        <v>0</v>
      </c>
      <c r="AJ283" t="n">
        <v>0</v>
      </c>
      <c r="AK283" t="n">
        <v>0.09930409651541647</v>
      </c>
      <c r="AL283" t="b">
        <v>0</v>
      </c>
      <c r="AM283" t="b">
        <v>0</v>
      </c>
      <c r="AN283" t="n">
        <v>1848.354272579164</v>
      </c>
      <c r="AO283" t="n">
        <v>1156.693040005751</v>
      </c>
      <c r="AP283" t="n">
        <v>0</v>
      </c>
      <c r="AQ283" t="n">
        <v>-4.711289296074017</v>
      </c>
      <c r="AR283" t="n">
        <v>2.515229756505671</v>
      </c>
      <c r="AS283" t="n">
        <v>-2.727852403719671</v>
      </c>
      <c r="AT283" t="n">
        <v>-1.576458547419095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</row>
    <row r="284" spans="1:56">
      <c r="A284" t="n">
        <v>282</v>
      </c>
      <c r="B284" t="n">
        <v>27</v>
      </c>
      <c r="C284" t="n">
        <v>-0.960152049659925</v>
      </c>
      <c r="D284" t="n">
        <v>0</v>
      </c>
      <c r="E284" t="n">
        <v>0</v>
      </c>
      <c r="F284" t="n">
        <v>0</v>
      </c>
      <c r="G284" t="n">
        <v>202.8887376525578</v>
      </c>
      <c r="H284" t="n">
        <v>882.9717862639318</v>
      </c>
      <c r="I284" t="n">
        <v>-10.55571537010884</v>
      </c>
      <c r="J284" t="n">
        <v>-10.55571537010884</v>
      </c>
      <c r="K284" t="n">
        <v>2</v>
      </c>
      <c r="L284" t="n">
        <v>2</v>
      </c>
      <c r="M284" t="n">
        <v>-496.8223367531225</v>
      </c>
      <c r="N284" t="n">
        <v>1663.518845321247</v>
      </c>
      <c r="O284" t="b">
        <v>1</v>
      </c>
      <c r="P284" t="n">
        <v>-114.1595442906991</v>
      </c>
      <c r="Q284" t="n">
        <v>-10.55571537010884</v>
      </c>
      <c r="R284" t="n">
        <v>0.9297271883794617</v>
      </c>
      <c r="S284" t="n">
        <v>28.08111962736682</v>
      </c>
      <c r="T284" t="n">
        <v>-56.3361104777454</v>
      </c>
      <c r="U284" t="n">
        <v>-9.81393557238516</v>
      </c>
      <c r="V284" t="n">
        <v>57.82343381295372</v>
      </c>
      <c r="W284" t="n">
        <v>0</v>
      </c>
      <c r="X284" t="n">
        <v>-23.09061248749006</v>
      </c>
      <c r="Y284" t="n">
        <v>2</v>
      </c>
      <c r="Z284" t="n">
        <v>-6.71993151994134</v>
      </c>
      <c r="AA284" t="n">
        <v>16.37068096754872</v>
      </c>
      <c r="AB284" t="n">
        <v>50.2085447259774</v>
      </c>
      <c r="AC284" t="n">
        <v>51.02014441354092</v>
      </c>
      <c r="AD284" t="n">
        <v>1663.518845321247</v>
      </c>
      <c r="AE284" t="b">
        <v>0</v>
      </c>
      <c r="AF284" t="b">
        <v>1</v>
      </c>
      <c r="AG284" t="n">
        <v>98.77136485357427</v>
      </c>
      <c r="AH284" t="n">
        <v>0.4824449377141113</v>
      </c>
      <c r="AI284" t="n">
        <v>0</v>
      </c>
      <c r="AJ284" t="n">
        <v>0</v>
      </c>
      <c r="AK284" t="n">
        <v>0.09494018348147415</v>
      </c>
      <c r="AL284" t="b">
        <v>0</v>
      </c>
      <c r="AM284" t="b">
        <v>0</v>
      </c>
      <c r="AN284" t="n">
        <v>1663.518845321247</v>
      </c>
      <c r="AO284" t="n">
        <v>1663.518845321247</v>
      </c>
      <c r="AP284" t="n">
        <v>0</v>
      </c>
      <c r="AQ284" t="n">
        <v>-9.81393557238516</v>
      </c>
      <c r="AR284" t="n">
        <v>6.892541065056179</v>
      </c>
      <c r="AS284" t="n">
        <v>-2.396399053426753</v>
      </c>
      <c r="AT284" t="n">
        <v>-2.396399053426754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</row>
    <row r="285" spans="1:56">
      <c r="A285" t="n">
        <v>283</v>
      </c>
      <c r="B285" t="n">
        <v>24</v>
      </c>
      <c r="C285" t="n">
        <v>-0.6390912029939515</v>
      </c>
      <c r="D285" t="n">
        <v>0</v>
      </c>
      <c r="E285" t="n">
        <v>0</v>
      </c>
      <c r="F285" t="n">
        <v>0</v>
      </c>
      <c r="G285" t="n">
        <v>180.3455445800514</v>
      </c>
      <c r="H285" t="n">
        <v>784.8638100123837</v>
      </c>
      <c r="I285" t="n">
        <v>-5.701670803253047</v>
      </c>
      <c r="J285" t="n">
        <v>-5.701670803253047</v>
      </c>
      <c r="K285" t="n">
        <v>2</v>
      </c>
      <c r="L285" t="n">
        <v>2</v>
      </c>
      <c r="M285" t="n">
        <v>-301.9034690322488</v>
      </c>
      <c r="N285" t="n">
        <v>1478.683418063331</v>
      </c>
      <c r="O285" t="b">
        <v>0</v>
      </c>
      <c r="P285" t="n">
        <v>-69.37120152395423</v>
      </c>
      <c r="Q285" t="n">
        <v>-5.701670803253047</v>
      </c>
      <c r="R285" t="n">
        <v>0.9167849941457183</v>
      </c>
      <c r="S285" t="n">
        <v>28.10445492496422</v>
      </c>
      <c r="T285" t="n">
        <v>-33.75715317570054</v>
      </c>
      <c r="U285" t="n">
        <v>-5.227206233981158</v>
      </c>
      <c r="V285" t="n">
        <v>35.61404834825368</v>
      </c>
      <c r="W285" t="n">
        <v>0</v>
      </c>
      <c r="X285" t="n">
        <v>-21.20119328840357</v>
      </c>
      <c r="Y285" t="n">
        <v>2</v>
      </c>
      <c r="Z285" t="n">
        <v>-6.71993151994134</v>
      </c>
      <c r="AA285" t="n">
        <v>14.48126176846223</v>
      </c>
      <c r="AB285" t="n">
        <v>50.33422902593801</v>
      </c>
      <c r="AC285" t="n">
        <v>51.11669830111174</v>
      </c>
      <c r="AD285" t="n">
        <v>1478.683418063331</v>
      </c>
      <c r="AE285" t="b">
        <v>0</v>
      </c>
      <c r="AF285" t="b">
        <v>1</v>
      </c>
      <c r="AG285" t="n">
        <v>98.7774862707838</v>
      </c>
      <c r="AH285" t="n">
        <v>0.4429682573829604</v>
      </c>
      <c r="AI285" t="n">
        <v>0</v>
      </c>
      <c r="AJ285" t="n">
        <v>0</v>
      </c>
      <c r="AK285" t="n">
        <v>0.08627292908835585</v>
      </c>
      <c r="AL285" t="b">
        <v>0</v>
      </c>
      <c r="AM285" t="b">
        <v>0</v>
      </c>
      <c r="AN285" t="n">
        <v>1478.683418063331</v>
      </c>
      <c r="AO285" t="n">
        <v>1478.683418063331</v>
      </c>
      <c r="AP285" t="n">
        <v>0</v>
      </c>
      <c r="AQ285" t="n">
        <v>-5.227206233981158</v>
      </c>
      <c r="AR285" t="n">
        <v>2.661817339198363</v>
      </c>
      <c r="AS285" t="n">
        <v>-2.08347247468782</v>
      </c>
      <c r="AT285" t="n">
        <v>-2.08347247468782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</row>
    <row r="286" spans="1:56">
      <c r="A286" t="n">
        <v>284</v>
      </c>
      <c r="B286" t="n">
        <v>22</v>
      </c>
      <c r="C286" t="n">
        <v>-0.6501498050309373</v>
      </c>
      <c r="D286" t="n">
        <v>0</v>
      </c>
      <c r="E286" t="n">
        <v>0</v>
      </c>
      <c r="F286" t="n">
        <v>0</v>
      </c>
      <c r="G286" t="n">
        <v>165.3167491983805</v>
      </c>
      <c r="H286" t="n">
        <v>719.4584925113519</v>
      </c>
      <c r="I286" t="n">
        <v>-5.379974462935904</v>
      </c>
      <c r="J286" t="n">
        <v>-5.379974462935904</v>
      </c>
      <c r="K286" t="n">
        <v>2</v>
      </c>
      <c r="L286" t="n">
        <v>2</v>
      </c>
      <c r="M286" t="n">
        <v>-310.7668885226793</v>
      </c>
      <c r="N286" t="n">
        <v>1355.459799891387</v>
      </c>
      <c r="O286" t="b">
        <v>0</v>
      </c>
      <c r="P286" t="n">
        <v>-71.40783284068918</v>
      </c>
      <c r="Q286" t="n">
        <v>-5.379974462935904</v>
      </c>
      <c r="R286" t="n">
        <v>0.9187293279117349</v>
      </c>
      <c r="S286" t="n">
        <v>28.11938088002172</v>
      </c>
      <c r="T286" t="n">
        <v>-34.82190566526533</v>
      </c>
      <c r="U286" t="n">
        <v>-4.9427403225154</v>
      </c>
      <c r="V286" t="n">
        <v>36.58592717542385</v>
      </c>
      <c r="W286" t="n">
        <v>0</v>
      </c>
      <c r="X286" t="n">
        <v>-21.20119328840357</v>
      </c>
      <c r="Y286" t="n">
        <v>2</v>
      </c>
      <c r="Z286" t="n">
        <v>-6.71993151994134</v>
      </c>
      <c r="AA286" t="n">
        <v>14.48126176846223</v>
      </c>
      <c r="AB286" t="n">
        <v>50.41008525268499</v>
      </c>
      <c r="AC286" t="n">
        <v>51.21737958487562</v>
      </c>
      <c r="AD286" t="n">
        <v>1355.459799891387</v>
      </c>
      <c r="AE286" t="b">
        <v>0</v>
      </c>
      <c r="AF286" t="b">
        <v>1</v>
      </c>
      <c r="AG286" t="n">
        <v>98.7832328032316</v>
      </c>
      <c r="AH286" t="n">
        <v>0.4429682573829604</v>
      </c>
      <c r="AI286" t="n">
        <v>0</v>
      </c>
      <c r="AJ286" t="n">
        <v>0</v>
      </c>
      <c r="AK286" t="n">
        <v>0.0899119226154203</v>
      </c>
      <c r="AL286" t="b">
        <v>0</v>
      </c>
      <c r="AM286" t="b">
        <v>0</v>
      </c>
      <c r="AN286" t="n">
        <v>1355.459799891387</v>
      </c>
      <c r="AO286" t="n">
        <v>1355.459799891387</v>
      </c>
      <c r="AP286" t="n">
        <v>0</v>
      </c>
      <c r="AQ286" t="n">
        <v>-4.9427403225154</v>
      </c>
      <c r="AR286" t="n">
        <v>2.576693054138527</v>
      </c>
      <c r="AS286" t="n">
        <v>-1.884130848281897</v>
      </c>
      <c r="AT286" t="n">
        <v>-1.884130848281898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</row>
    <row r="287" spans="1:56">
      <c r="A287" t="n">
        <v>285</v>
      </c>
      <c r="B287" t="n">
        <v>19</v>
      </c>
      <c r="C287" t="n">
        <v>-0.9269762435489652</v>
      </c>
      <c r="D287" t="n">
        <v>0</v>
      </c>
      <c r="E287" t="n">
        <v>0</v>
      </c>
      <c r="F287" t="n">
        <v>0</v>
      </c>
      <c r="G287" t="n">
        <v>142.7735561258741</v>
      </c>
      <c r="H287" t="n">
        <v>621.350516259804</v>
      </c>
      <c r="I287" t="n">
        <v>-7.243673990459837</v>
      </c>
      <c r="J287" t="n">
        <v>-7.243673990459837</v>
      </c>
      <c r="K287" t="n">
        <v>2</v>
      </c>
      <c r="L287" t="n">
        <v>2</v>
      </c>
      <c r="M287" t="n">
        <v>-484.4874161619136</v>
      </c>
      <c r="N287" t="n">
        <v>1170.624372633471</v>
      </c>
      <c r="O287" t="b">
        <v>0</v>
      </c>
      <c r="P287" t="n">
        <v>-111.3252334930868</v>
      </c>
      <c r="Q287" t="n">
        <v>-7.243673990459837</v>
      </c>
      <c r="R287" t="n">
        <v>0.9315717814556922</v>
      </c>
      <c r="S287" t="n">
        <v>28.13313562073826</v>
      </c>
      <c r="T287" t="n">
        <v>-55.04641512002428</v>
      </c>
      <c r="U287" t="n">
        <v>-6.748002283576934</v>
      </c>
      <c r="V287" t="n">
        <v>56.27881837306248</v>
      </c>
      <c r="W287" t="n">
        <v>0</v>
      </c>
      <c r="X287" t="n">
        <v>-23.65482059574337</v>
      </c>
      <c r="Y287" t="n">
        <v>2</v>
      </c>
      <c r="Z287" t="n">
        <v>-6.71993151994134</v>
      </c>
      <c r="AA287" t="n">
        <v>16.93488907580203</v>
      </c>
      <c r="AB287" t="n">
        <v>50.51963515240489</v>
      </c>
      <c r="AC287" t="n">
        <v>51.30988182202565</v>
      </c>
      <c r="AD287" t="n">
        <v>1170.624372633471</v>
      </c>
      <c r="AE287" t="b">
        <v>0</v>
      </c>
      <c r="AF287" t="b">
        <v>1</v>
      </c>
      <c r="AG287" t="n">
        <v>98.78946616649435</v>
      </c>
      <c r="AH287" t="n">
        <v>0.4942332497734617</v>
      </c>
      <c r="AI287" t="n">
        <v>0</v>
      </c>
      <c r="AJ287" t="n">
        <v>0</v>
      </c>
      <c r="AK287" t="n">
        <v>0.08541221595940793</v>
      </c>
      <c r="AL287" t="b">
        <v>0</v>
      </c>
      <c r="AM287" t="b">
        <v>0</v>
      </c>
      <c r="AN287" t="n">
        <v>1170.62437263347</v>
      </c>
      <c r="AO287" t="n">
        <v>1170.624372633471</v>
      </c>
      <c r="AP287" t="n">
        <v>0</v>
      </c>
      <c r="AQ287" t="n">
        <v>-6.748002283576934</v>
      </c>
      <c r="AR287" t="n">
        <v>4.600175968860045</v>
      </c>
      <c r="AS287" t="n">
        <v>-1.597507710638127</v>
      </c>
      <c r="AT287" t="n">
        <v>-1.597507710638127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</row>
    <row r="288" spans="1:56">
      <c r="A288" t="n">
        <v>286</v>
      </c>
      <c r="B288" t="n">
        <v>16</v>
      </c>
      <c r="C288" t="n">
        <v>-0.6419452207732002</v>
      </c>
      <c r="D288" t="n">
        <v>0</v>
      </c>
      <c r="E288" t="n">
        <v>0</v>
      </c>
      <c r="F288" t="n">
        <v>0</v>
      </c>
      <c r="G288" t="n">
        <v>120.2303630533676</v>
      </c>
      <c r="H288" t="n">
        <v>523.2425400082559</v>
      </c>
      <c r="I288" t="n">
        <v>-3.916557133560477</v>
      </c>
      <c r="J288" t="n">
        <v>-3.916557133560477</v>
      </c>
      <c r="K288" t="n">
        <v>2</v>
      </c>
      <c r="L288" t="n">
        <v>2</v>
      </c>
      <c r="M288" t="n">
        <v>-311.0725503330409</v>
      </c>
      <c r="N288" t="n">
        <v>985.788945375554</v>
      </c>
      <c r="O288" t="b">
        <v>0</v>
      </c>
      <c r="P288" t="n">
        <v>-71.47806763167299</v>
      </c>
      <c r="Q288" t="n">
        <v>-3.916557133560477</v>
      </c>
      <c r="R288" t="n">
        <v>0.9215685057120636</v>
      </c>
      <c r="S288" t="n">
        <v>28.14872872104406</v>
      </c>
      <c r="T288" t="n">
        <v>-34.96387260005664</v>
      </c>
      <c r="U288" t="n">
        <v>-3.609375705111252</v>
      </c>
      <c r="V288" t="n">
        <v>36.51419503161635</v>
      </c>
      <c r="W288" t="n">
        <v>0</v>
      </c>
      <c r="X288" t="n">
        <v>-21.20119328840357</v>
      </c>
      <c r="Y288" t="n">
        <v>2</v>
      </c>
      <c r="Z288" t="n">
        <v>-6.71993151994134</v>
      </c>
      <c r="AA288" t="n">
        <v>14.48126176846223</v>
      </c>
      <c r="AB288" t="n">
        <v>50.60017449053301</v>
      </c>
      <c r="AC288" t="n">
        <v>51.36607781953667</v>
      </c>
      <c r="AD288" t="n">
        <v>985.788945375554</v>
      </c>
      <c r="AE288" t="b">
        <v>0</v>
      </c>
      <c r="AF288" t="b">
        <v>1</v>
      </c>
      <c r="AG288" t="n">
        <v>98.7956995297571</v>
      </c>
      <c r="AH288" t="n">
        <v>0.4429682573829604</v>
      </c>
      <c r="AI288" t="n">
        <v>0</v>
      </c>
      <c r="AJ288" t="n">
        <v>0</v>
      </c>
      <c r="AK288" t="n">
        <v>0.0748361543047189</v>
      </c>
      <c r="AL288" t="b">
        <v>0</v>
      </c>
      <c r="AM288" t="b">
        <v>0</v>
      </c>
      <c r="AN288" t="n">
        <v>985.7889453755538</v>
      </c>
      <c r="AO288" t="n">
        <v>985.788945375554</v>
      </c>
      <c r="AP288" t="n">
        <v>0</v>
      </c>
      <c r="AQ288" t="n">
        <v>-3.609375705111252</v>
      </c>
      <c r="AR288" t="n">
        <v>1.80353735426171</v>
      </c>
      <c r="AS288" t="n">
        <v>-1.323921930754568</v>
      </c>
      <c r="AT288" t="n">
        <v>-1.323921930754568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</row>
    <row r="289" spans="1:56">
      <c r="A289" t="n">
        <v>287</v>
      </c>
      <c r="B289" t="n">
        <v>14</v>
      </c>
      <c r="C289" t="n">
        <v>-0.6719095400249062</v>
      </c>
      <c r="D289" t="n">
        <v>0</v>
      </c>
      <c r="E289" t="n">
        <v>0</v>
      </c>
      <c r="F289" t="n">
        <v>0</v>
      </c>
      <c r="G289" t="n">
        <v>105.2015676716967</v>
      </c>
      <c r="H289" t="n">
        <v>457.8372225072239</v>
      </c>
      <c r="I289" t="n">
        <v>-3.647786376783333</v>
      </c>
      <c r="J289" t="n">
        <v>-3.647786376783333</v>
      </c>
      <c r="K289" t="n">
        <v>2</v>
      </c>
      <c r="L289" t="n">
        <v>2</v>
      </c>
      <c r="M289" t="n">
        <v>-331.1147805440185</v>
      </c>
      <c r="N289" t="n">
        <v>862.5653272036099</v>
      </c>
      <c r="O289" t="b">
        <v>0</v>
      </c>
      <c r="P289" t="n">
        <v>-76.08335950000425</v>
      </c>
      <c r="Q289" t="n">
        <v>-3.647786376783333</v>
      </c>
      <c r="R289" t="n">
        <v>0.9242914240906044</v>
      </c>
      <c r="S289" t="n">
        <v>28.15839219539488</v>
      </c>
      <c r="T289" t="n">
        <v>-37.32653752752459</v>
      </c>
      <c r="U289" t="n">
        <v>-3.371617664975373</v>
      </c>
      <c r="V289" t="n">
        <v>38.75682197247964</v>
      </c>
      <c r="W289" t="n">
        <v>0</v>
      </c>
      <c r="X289" t="n">
        <v>-21.20119328840357</v>
      </c>
      <c r="Y289" t="n">
        <v>2</v>
      </c>
      <c r="Z289" t="n">
        <v>-6.71993151994134</v>
      </c>
      <c r="AA289" t="n">
        <v>14.48126176846223</v>
      </c>
      <c r="AB289" t="n">
        <v>50.67264421549667</v>
      </c>
      <c r="AC289" t="n">
        <v>51.40884187795832</v>
      </c>
      <c r="AD289" t="n">
        <v>862.5653272036099</v>
      </c>
      <c r="AE289" t="b">
        <v>0</v>
      </c>
      <c r="AF289" t="b">
        <v>1</v>
      </c>
      <c r="AG289" t="n">
        <v>98.8014460622049</v>
      </c>
      <c r="AH289" t="n">
        <v>0.4429682573829604</v>
      </c>
      <c r="AI289" t="n">
        <v>0</v>
      </c>
      <c r="AJ289" t="n">
        <v>0</v>
      </c>
      <c r="AK289" t="n">
        <v>0.06529745730457306</v>
      </c>
      <c r="AL289" t="b">
        <v>0</v>
      </c>
      <c r="AM289" t="b">
        <v>0</v>
      </c>
      <c r="AN289" t="n">
        <v>862.5653272036097</v>
      </c>
      <c r="AO289" t="n">
        <v>862.5653272036099</v>
      </c>
      <c r="AP289" t="n">
        <v>0</v>
      </c>
      <c r="AQ289" t="n">
        <v>-3.371617664975373</v>
      </c>
      <c r="AR289" t="n">
        <v>1.737716475765516</v>
      </c>
      <c r="AS289" t="n">
        <v>-1.147757829255688</v>
      </c>
      <c r="AT289" t="n">
        <v>-1.147757829255688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0.01076235360969455</v>
      </c>
      <c r="BA289" t="n">
        <v>0</v>
      </c>
      <c r="BB289" t="n">
        <v>0.003816437450246295</v>
      </c>
      <c r="BC289" t="n">
        <v>0</v>
      </c>
      <c r="BD289" t="n">
        <v>0</v>
      </c>
    </row>
    <row r="290" spans="1:56">
      <c r="A290" t="n">
        <v>288</v>
      </c>
      <c r="B290" t="n">
        <v>11</v>
      </c>
      <c r="C290" t="n">
        <v>-0.8370832857938439</v>
      </c>
      <c r="D290" t="n">
        <v>0</v>
      </c>
      <c r="E290" t="n">
        <v>0</v>
      </c>
      <c r="F290" t="n">
        <v>0</v>
      </c>
      <c r="G290" t="n">
        <v>82.65837459919024</v>
      </c>
      <c r="H290" t="n">
        <v>359.7292462556759</v>
      </c>
      <c r="I290" t="n">
        <v>-3.766804474177357</v>
      </c>
      <c r="J290" t="n">
        <v>-3.766804474177357</v>
      </c>
      <c r="K290" t="n">
        <v>2</v>
      </c>
      <c r="L290" t="n">
        <v>1</v>
      </c>
      <c r="M290" t="n">
        <v>-435.1686477985985</v>
      </c>
      <c r="N290" t="n">
        <v>1310.133914863172</v>
      </c>
      <c r="O290" t="b">
        <v>1</v>
      </c>
      <c r="P290" t="n">
        <v>-99.99279590960442</v>
      </c>
      <c r="Q290" t="n">
        <v>-3.766804474177357</v>
      </c>
      <c r="R290" t="n">
        <v>0.9319276244447933</v>
      </c>
      <c r="S290" t="n">
        <v>28.16708005545376</v>
      </c>
      <c r="T290" t="n">
        <v>-25.58650432554385</v>
      </c>
      <c r="U290" t="n">
        <v>-3.510389145368122</v>
      </c>
      <c r="V290" t="n">
        <v>74.40629158406057</v>
      </c>
      <c r="W290" t="n">
        <v>0</v>
      </c>
      <c r="X290" t="n">
        <v>-22.43552261545662</v>
      </c>
      <c r="Y290" t="n">
        <v>2</v>
      </c>
      <c r="Z290" t="n">
        <v>-6.71993151994134</v>
      </c>
      <c r="AA290" t="n">
        <v>15.71559109551528</v>
      </c>
      <c r="AB290" t="n">
        <v>50.7339555373072</v>
      </c>
      <c r="AC290" t="n">
        <v>51.51168233443306</v>
      </c>
      <c r="AD290" t="n">
        <v>1310.133914863172</v>
      </c>
      <c r="AE290" t="b">
        <v>0</v>
      </c>
      <c r="AF290" t="b">
        <v>1</v>
      </c>
      <c r="AG290" t="n">
        <v>98.80743750126521</v>
      </c>
      <c r="AH290" t="n">
        <v>0.4687577826989925</v>
      </c>
      <c r="AI290" t="n">
        <v>0</v>
      </c>
      <c r="AJ290" t="n">
        <v>0</v>
      </c>
      <c r="AK290" t="n">
        <v>0.0543996853437026</v>
      </c>
      <c r="AL290" t="b">
        <v>0</v>
      </c>
      <c r="AM290" t="b">
        <v>0</v>
      </c>
      <c r="AN290" t="n">
        <v>800</v>
      </c>
      <c r="AO290" t="n">
        <v>1310.133914863172</v>
      </c>
      <c r="AP290" t="n">
        <v>0</v>
      </c>
      <c r="AQ290" t="n">
        <v>-3.510389145368122</v>
      </c>
      <c r="AR290" t="n">
        <v>1.225761529409432</v>
      </c>
      <c r="AS290" t="n">
        <v>-1.059985154482963</v>
      </c>
      <c r="AT290" t="n">
        <v>-1.812526317810851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0.2517574531808094</v>
      </c>
      <c r="BA290" t="n">
        <v>0</v>
      </c>
      <c r="BB290" t="n">
        <v>0.08927569261730829</v>
      </c>
      <c r="BC290" t="n">
        <v>0</v>
      </c>
      <c r="BD290" t="n">
        <v>0</v>
      </c>
    </row>
    <row r="291" spans="1:56">
      <c r="A291" t="n">
        <v>289</v>
      </c>
      <c r="B291" t="n">
        <v>8</v>
      </c>
      <c r="C291" t="n">
        <v>-0.9797573167997143</v>
      </c>
      <c r="D291" t="n">
        <v>0</v>
      </c>
      <c r="E291" t="n">
        <v>0</v>
      </c>
      <c r="F291" t="n">
        <v>0</v>
      </c>
      <c r="G291" t="n">
        <v>60.11518152668381</v>
      </c>
      <c r="H291" t="n">
        <v>261.621270004128</v>
      </c>
      <c r="I291" t="n">
        <v>-3.305353888956881</v>
      </c>
      <c r="J291" t="n">
        <v>-3.305353888956881</v>
      </c>
      <c r="K291" t="n">
        <v>2</v>
      </c>
      <c r="L291" t="n">
        <v>1</v>
      </c>
      <c r="M291" t="n">
        <v>-525.0554652608005</v>
      </c>
      <c r="N291" t="n">
        <v>952.824665355034</v>
      </c>
      <c r="O291" t="b">
        <v>0</v>
      </c>
      <c r="P291" t="n">
        <v>-120.6469359514707</v>
      </c>
      <c r="Q291" t="n">
        <v>-3.305353888956881</v>
      </c>
      <c r="R291" t="n">
        <v>0.9362009676722416</v>
      </c>
      <c r="S291" t="n">
        <v>28.17514650323875</v>
      </c>
      <c r="T291" t="n">
        <v>-31.01311866679237</v>
      </c>
      <c r="U291" t="n">
        <v>-3.094475509340639</v>
      </c>
      <c r="V291" t="n">
        <v>89.63381728467832</v>
      </c>
      <c r="W291" t="n">
        <v>0</v>
      </c>
      <c r="X291" t="n">
        <v>-23.09061248749006</v>
      </c>
      <c r="Y291" t="n">
        <v>2</v>
      </c>
      <c r="Z291" t="n">
        <v>-6.71993151994134</v>
      </c>
      <c r="AA291" t="n">
        <v>16.37068096754872</v>
      </c>
      <c r="AB291" t="n">
        <v>50.7929304661053</v>
      </c>
      <c r="AC291" t="n">
        <v>51.57014441889761</v>
      </c>
      <c r="AD291" t="n">
        <v>952.824665355034</v>
      </c>
      <c r="AE291" t="b">
        <v>0</v>
      </c>
      <c r="AF291" t="b">
        <v>1</v>
      </c>
      <c r="AG291" t="n">
        <v>98.81380382508725</v>
      </c>
      <c r="AH291" t="n">
        <v>0.4824449377141113</v>
      </c>
      <c r="AI291" t="n">
        <v>0</v>
      </c>
      <c r="AJ291" t="n">
        <v>0</v>
      </c>
      <c r="AK291" t="n">
        <v>0.04499976216922671</v>
      </c>
      <c r="AL291" t="b">
        <v>0</v>
      </c>
      <c r="AM291" t="b">
        <v>0</v>
      </c>
      <c r="AN291" t="n">
        <v>800</v>
      </c>
      <c r="AO291" t="n">
        <v>952.824665355034</v>
      </c>
      <c r="AP291" t="n">
        <v>0</v>
      </c>
      <c r="AQ291" t="n">
        <v>-3.094475509340639</v>
      </c>
      <c r="AR291" t="n">
        <v>1.228884183854246</v>
      </c>
      <c r="AS291" t="n">
        <v>-1.059985154482963</v>
      </c>
      <c r="AT291" t="n">
        <v>-1.276342407055453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0.2517354847460321</v>
      </c>
      <c r="BA291" t="n">
        <v>0</v>
      </c>
      <c r="BB291" t="n">
        <v>0.08926790239220996</v>
      </c>
      <c r="BC291" t="n">
        <v>0</v>
      </c>
      <c r="BD291" t="n">
        <v>0</v>
      </c>
    </row>
    <row r="292" spans="1:56">
      <c r="A292" t="n">
        <v>290</v>
      </c>
      <c r="B292" t="n">
        <v>4</v>
      </c>
      <c r="C292" t="n">
        <v>-1.077220780340631</v>
      </c>
      <c r="D292" t="n">
        <v>0</v>
      </c>
      <c r="E292" t="n">
        <v>0</v>
      </c>
      <c r="F292" t="n">
        <v>0</v>
      </c>
      <c r="G292" t="n">
        <v>30.0575907633419</v>
      </c>
      <c r="H292" t="n">
        <v>130.810635002064</v>
      </c>
      <c r="I292" t="n">
        <v>-1.848296073225346</v>
      </c>
      <c r="J292" t="n">
        <v>-1.848296073225346</v>
      </c>
      <c r="K292" t="n">
        <v>2</v>
      </c>
      <c r="L292" t="n">
        <v>1</v>
      </c>
      <c r="M292" t="n">
        <v>-587.2036624636922</v>
      </c>
      <c r="N292" t="n">
        <v>476.412332677517</v>
      </c>
      <c r="O292" t="b">
        <v>0</v>
      </c>
      <c r="P292" t="n">
        <v>-134.9273121469881</v>
      </c>
      <c r="Q292" t="n">
        <v>-1.848296073225346</v>
      </c>
      <c r="R292" t="n">
        <v>0.9388659124364587</v>
      </c>
      <c r="S292" t="n">
        <v>28.18178042581295</v>
      </c>
      <c r="T292" t="n">
        <v>-34.78271664785306</v>
      </c>
      <c r="U292" t="n">
        <v>-1.735302179241438</v>
      </c>
      <c r="V292" t="n">
        <v>100.144595499135</v>
      </c>
      <c r="W292" t="n">
        <v>0</v>
      </c>
      <c r="X292" t="n">
        <v>-23.09061248749006</v>
      </c>
      <c r="Y292" t="n">
        <v>2</v>
      </c>
      <c r="Z292" t="n">
        <v>-6.71993151994134</v>
      </c>
      <c r="AA292" t="n">
        <v>16.37068096754872</v>
      </c>
      <c r="AB292" t="n">
        <v>50.85424178791583</v>
      </c>
      <c r="AC292" t="n">
        <v>51.60345769150246</v>
      </c>
      <c r="AD292" t="n">
        <v>650</v>
      </c>
      <c r="AE292" t="b">
        <v>0</v>
      </c>
      <c r="AF292" t="b">
        <v>1</v>
      </c>
      <c r="AG292" t="n">
        <v>98.8203001270585</v>
      </c>
      <c r="AH292" t="n">
        <v>0.4824449377141113</v>
      </c>
      <c r="AI292" t="n">
        <v>0</v>
      </c>
      <c r="AJ292" t="n">
        <v>150.0000000165161</v>
      </c>
      <c r="AK292" t="n">
        <v>0.0426830227445284</v>
      </c>
      <c r="AL292" t="b">
        <v>0</v>
      </c>
      <c r="AM292" t="b">
        <v>0</v>
      </c>
      <c r="AN292" t="n">
        <v>800</v>
      </c>
      <c r="AO292" t="n">
        <v>800.0000000165161</v>
      </c>
      <c r="AP292" t="n">
        <v>0</v>
      </c>
      <c r="AQ292" t="n">
        <v>-1.735302179241438</v>
      </c>
      <c r="AR292" t="n">
        <v>0.1832867816828814</v>
      </c>
      <c r="AS292" t="n">
        <v>-1.059985154482963</v>
      </c>
      <c r="AT292" t="n">
        <v>-1.059985154505995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0.2517126522676235</v>
      </c>
      <c r="BA292" t="n">
        <v>0</v>
      </c>
      <c r="BB292" t="n">
        <v>0.08925980576866083</v>
      </c>
      <c r="BC292" t="n">
        <v>0</v>
      </c>
      <c r="BD292" t="n">
        <v>0</v>
      </c>
    </row>
    <row r="293" spans="1:56">
      <c r="A293" t="n">
        <v>291</v>
      </c>
      <c r="B293" t="n">
        <v>1</v>
      </c>
      <c r="C293" t="n">
        <v>-0.5446928951710959</v>
      </c>
      <c r="D293" t="n">
        <v>0</v>
      </c>
      <c r="E293" t="n">
        <v>0</v>
      </c>
      <c r="F293" t="n">
        <v>0</v>
      </c>
      <c r="G293" t="n">
        <v>7.514397690835476</v>
      </c>
      <c r="H293" t="n">
        <v>32.70265875051599</v>
      </c>
      <c r="I293" t="n">
        <v>-0.204291309199582</v>
      </c>
      <c r="J293" t="n">
        <v>-0.204291309199582</v>
      </c>
      <c r="K293" t="n">
        <v>2</v>
      </c>
      <c r="L293" t="n">
        <v>1</v>
      </c>
      <c r="M293" t="n">
        <v>-259.6133957308287</v>
      </c>
      <c r="N293" t="n">
        <v>119.1030831693792</v>
      </c>
      <c r="O293" t="b">
        <v>0</v>
      </c>
      <c r="P293" t="n">
        <v>-59.65381335726762</v>
      </c>
      <c r="Q293" t="n">
        <v>-0.204291309199582</v>
      </c>
      <c r="R293" t="n">
        <v>0.9239094566532149</v>
      </c>
      <c r="S293" t="n">
        <v>28.18533504694296</v>
      </c>
      <c r="T293" t="n">
        <v>-15.13309233558633</v>
      </c>
      <c r="U293" t="n">
        <v>-0.1887466724815597</v>
      </c>
      <c r="V293" t="n">
        <v>44.52072102168128</v>
      </c>
      <c r="W293" t="n">
        <v>0</v>
      </c>
      <c r="X293" t="n">
        <v>0</v>
      </c>
      <c r="Y293" t="n">
        <v>0</v>
      </c>
      <c r="Z293" t="n">
        <v>-6.71993151994134</v>
      </c>
      <c r="AA293" t="n">
        <v>-6.719931519941341</v>
      </c>
      <c r="AB293" t="n">
        <v>50.90868813022925</v>
      </c>
      <c r="AC293" t="n">
        <v>51.63677096410732</v>
      </c>
      <c r="AD293" t="n">
        <v>650</v>
      </c>
      <c r="AE293" t="b">
        <v>0</v>
      </c>
      <c r="AF293" t="b">
        <v>1</v>
      </c>
      <c r="AG293" t="n">
        <v>98.8222149582981</v>
      </c>
      <c r="AH293" t="n">
        <v>-0</v>
      </c>
      <c r="AI293" t="n">
        <v>0</v>
      </c>
      <c r="AJ293" t="n">
        <v>150.0000000165161</v>
      </c>
      <c r="AK293" t="n">
        <v>0.04270924618002683</v>
      </c>
      <c r="AL293" t="b">
        <v>1</v>
      </c>
      <c r="AM293" t="b">
        <v>1</v>
      </c>
      <c r="AN293" t="n">
        <v>800</v>
      </c>
      <c r="AO293" t="n">
        <v>800.0000000165161</v>
      </c>
      <c r="AP293" t="n">
        <v>0</v>
      </c>
      <c r="AQ293" t="n">
        <v>-0.1887466724815597</v>
      </c>
      <c r="AR293" t="n">
        <v>0</v>
      </c>
      <c r="AS293" t="n">
        <v>-0.1354766355278135</v>
      </c>
      <c r="AT293" t="n">
        <v>0.07391639932361047</v>
      </c>
      <c r="AU293" t="n">
        <v>0</v>
      </c>
      <c r="AV293" t="n">
        <v>1</v>
      </c>
      <c r="AW293" t="n">
        <v>3</v>
      </c>
      <c r="AX293" t="n">
        <v>0</v>
      </c>
      <c r="AY293" t="n">
        <v>0</v>
      </c>
      <c r="AZ293" t="n">
        <v>0.2516923816825238</v>
      </c>
      <c r="BA293" t="n">
        <v>0.2307137067524674</v>
      </c>
      <c r="BB293" t="n">
        <v>0.08925261761791625</v>
      </c>
      <c r="BC293" t="n">
        <v>0.08181346789504504</v>
      </c>
      <c r="BD293" t="n">
        <v>0.2307137067524674</v>
      </c>
    </row>
    <row r="294" spans="1:56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b">
        <v>1</v>
      </c>
      <c r="P294" t="n">
        <v>0</v>
      </c>
      <c r="Q294" t="n">
        <v>0</v>
      </c>
      <c r="R294" t="n">
        <v>1</v>
      </c>
      <c r="S294" t="n">
        <v>28.18582405827081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-6.71993151994134</v>
      </c>
      <c r="AA294" t="n">
        <v>-3.102948563693992</v>
      </c>
      <c r="AB294" t="n">
        <v>50.97439299755946</v>
      </c>
      <c r="AC294" t="n">
        <v>51.66819527260283</v>
      </c>
      <c r="AD294" t="n">
        <v>0</v>
      </c>
      <c r="AE294" t="b">
        <v>0</v>
      </c>
      <c r="AF294" t="b">
        <v>0</v>
      </c>
      <c r="AG294" t="n">
        <v>98.82026597415452</v>
      </c>
      <c r="AH294" t="n">
        <v>-0</v>
      </c>
      <c r="AI294" t="n">
        <v>0</v>
      </c>
      <c r="AJ294" t="n">
        <v>0</v>
      </c>
      <c r="AK294" t="n">
        <v>0.0316566995462863</v>
      </c>
      <c r="AL294" t="b">
        <v>0</v>
      </c>
      <c r="AM294" t="b">
        <v>0</v>
      </c>
      <c r="AN294" t="n">
        <v>800</v>
      </c>
      <c r="AO294" t="n">
        <v>0</v>
      </c>
      <c r="AP294" t="n">
        <v>0</v>
      </c>
      <c r="AQ294" t="n">
        <v>0</v>
      </c>
      <c r="AR294" t="n">
        <v>0</v>
      </c>
      <c r="AS294" t="n">
        <v>0.3045509738421887</v>
      </c>
      <c r="AT294" t="n">
        <v>0.2626630718051702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0.2516679262142812</v>
      </c>
      <c r="BA294" t="n">
        <v>0</v>
      </c>
      <c r="BB294" t="n">
        <v>0.08924394546605717</v>
      </c>
      <c r="BC294" t="n">
        <v>0</v>
      </c>
      <c r="BD294" t="n">
        <v>0</v>
      </c>
    </row>
    <row r="295" spans="1:56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b">
        <v>0</v>
      </c>
      <c r="P295" t="n">
        <v>0</v>
      </c>
      <c r="Q295" t="n">
        <v>0</v>
      </c>
      <c r="R295" t="n">
        <v>1</v>
      </c>
      <c r="S295" t="n">
        <v>28.18582405827081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-3.102948563693991</v>
      </c>
      <c r="AA295" t="n">
        <v>-3.102948563693992</v>
      </c>
      <c r="AB295" t="n">
        <v>51.03324286857143</v>
      </c>
      <c r="AC295" t="n">
        <v>51.69961958109834</v>
      </c>
      <c r="AD295" t="n">
        <v>0</v>
      </c>
      <c r="AE295" t="b">
        <v>0</v>
      </c>
      <c r="AF295" t="b">
        <v>0</v>
      </c>
      <c r="AG295" t="n">
        <v>98.81903464535941</v>
      </c>
      <c r="AH295" t="n">
        <v>-0</v>
      </c>
      <c r="AI295" t="n">
        <v>0</v>
      </c>
      <c r="AJ295" t="n">
        <v>0</v>
      </c>
      <c r="AK295" t="n">
        <v>0.0286222516807286</v>
      </c>
      <c r="AL295" t="b">
        <v>0</v>
      </c>
      <c r="AM295" t="b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0.2626630717943247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</row>
    <row r="296" spans="1:5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b">
        <v>0</v>
      </c>
      <c r="P296" t="n">
        <v>0</v>
      </c>
      <c r="Q296" t="n">
        <v>0</v>
      </c>
      <c r="R296" t="n">
        <v>1</v>
      </c>
      <c r="S296" t="n">
        <v>28.18582405827081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-3.102948563693991</v>
      </c>
      <c r="AA296" t="n">
        <v>-3.102948563693992</v>
      </c>
      <c r="AB296" t="n">
        <v>51.10355825019337</v>
      </c>
      <c r="AC296" t="n">
        <v>51.73104388959385</v>
      </c>
      <c r="AD296" t="n">
        <v>0</v>
      </c>
      <c r="AE296" t="b">
        <v>0</v>
      </c>
      <c r="AF296" t="b">
        <v>0</v>
      </c>
      <c r="AG296" t="n">
        <v>98.81780331656429</v>
      </c>
      <c r="AH296" t="n">
        <v>-0</v>
      </c>
      <c r="AI296" t="n">
        <v>0</v>
      </c>
      <c r="AJ296" t="n">
        <v>0</v>
      </c>
      <c r="AK296" t="n">
        <v>0.02891041991296572</v>
      </c>
      <c r="AL296" t="b">
        <v>0</v>
      </c>
      <c r="AM296" t="b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</row>
    <row r="297" spans="1:56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b">
        <v>0</v>
      </c>
      <c r="P297" t="n">
        <v>0</v>
      </c>
      <c r="Q297" t="n">
        <v>0</v>
      </c>
      <c r="R297" t="n">
        <v>1</v>
      </c>
      <c r="S297" t="n">
        <v>28.18582405827081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-3.102948563693991</v>
      </c>
      <c r="AA297" t="n">
        <v>-3.102948563693992</v>
      </c>
      <c r="AB297" t="n">
        <v>51.15717555504839</v>
      </c>
      <c r="AC297" t="n">
        <v>51.76246819808936</v>
      </c>
      <c r="AD297" t="n">
        <v>0</v>
      </c>
      <c r="AE297" t="b">
        <v>0</v>
      </c>
      <c r="AF297" t="b">
        <v>0</v>
      </c>
      <c r="AG297" t="n">
        <v>98.81657198776918</v>
      </c>
      <c r="AH297" t="n">
        <v>-0</v>
      </c>
      <c r="AI297" t="n">
        <v>0</v>
      </c>
      <c r="AJ297" t="n">
        <v>0</v>
      </c>
      <c r="AK297" t="n">
        <v>0.02871010651854602</v>
      </c>
      <c r="AL297" t="b">
        <v>0</v>
      </c>
      <c r="AM297" t="b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</row>
    <row r="298" spans="1:56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b">
        <v>0</v>
      </c>
      <c r="P298" t="n">
        <v>0</v>
      </c>
      <c r="Q298" t="n">
        <v>0</v>
      </c>
      <c r="R298" t="n">
        <v>1</v>
      </c>
      <c r="S298" t="n">
        <v>28.18582405827081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-3.102948563693991</v>
      </c>
      <c r="AA298" t="n">
        <v>-3.102948563693992</v>
      </c>
      <c r="AB298" t="n">
        <v>51.20453916583001</v>
      </c>
      <c r="AC298" t="n">
        <v>51.79389250658487</v>
      </c>
      <c r="AD298" t="n">
        <v>0</v>
      </c>
      <c r="AE298" t="b">
        <v>0</v>
      </c>
      <c r="AF298" t="b">
        <v>0</v>
      </c>
      <c r="AG298" t="n">
        <v>98.81534065897407</v>
      </c>
      <c r="AH298" t="n">
        <v>-0</v>
      </c>
      <c r="AI298" t="n">
        <v>0</v>
      </c>
      <c r="AJ298" t="n">
        <v>0</v>
      </c>
      <c r="AK298" t="n">
        <v>0.03109964133748253</v>
      </c>
      <c r="AL298" t="b">
        <v>0</v>
      </c>
      <c r="AM298" t="b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</row>
    <row r="299" spans="1:56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b">
        <v>0</v>
      </c>
      <c r="P299" t="n">
        <v>0</v>
      </c>
      <c r="Q299" t="n">
        <v>0</v>
      </c>
      <c r="R299" t="n">
        <v>1</v>
      </c>
      <c r="S299" t="n">
        <v>28.18582405827081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-3.102948563693991</v>
      </c>
      <c r="AA299" t="n">
        <v>-3.102948563693992</v>
      </c>
      <c r="AB299" t="n">
        <v>51.25190277661164</v>
      </c>
      <c r="AC299" t="n">
        <v>51.82531681508038</v>
      </c>
      <c r="AD299" t="n">
        <v>0</v>
      </c>
      <c r="AE299" t="b">
        <v>0</v>
      </c>
      <c r="AF299" t="b">
        <v>0</v>
      </c>
      <c r="AG299" t="n">
        <v>98.81410933017895</v>
      </c>
      <c r="AH299" t="n">
        <v>-0</v>
      </c>
      <c r="AI299" t="n">
        <v>0</v>
      </c>
      <c r="AJ299" t="n">
        <v>0</v>
      </c>
      <c r="AK299" t="n">
        <v>0.03185906656692727</v>
      </c>
      <c r="AL299" t="b">
        <v>0</v>
      </c>
      <c r="AM299" t="b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</row>
    <row r="300" spans="1:56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b">
        <v>0</v>
      </c>
      <c r="P300" t="n">
        <v>0</v>
      </c>
      <c r="Q300" t="n">
        <v>0</v>
      </c>
      <c r="R300" t="n">
        <v>1</v>
      </c>
      <c r="S300" t="n">
        <v>28.18582405827081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-3.102948563693991</v>
      </c>
      <c r="AA300" t="n">
        <v>-3.102948563693992</v>
      </c>
      <c r="AB300" t="n">
        <v>51.29926638739326</v>
      </c>
      <c r="AC300" t="n">
        <v>51.85674112357589</v>
      </c>
      <c r="AD300" t="n">
        <v>0</v>
      </c>
      <c r="AE300" t="b">
        <v>0</v>
      </c>
      <c r="AF300" t="b">
        <v>0</v>
      </c>
      <c r="AG300" t="n">
        <v>98.81287800138384</v>
      </c>
      <c r="AH300" t="n">
        <v>-0</v>
      </c>
      <c r="AI300" t="n">
        <v>0</v>
      </c>
      <c r="AJ300" t="n">
        <v>0</v>
      </c>
      <c r="AK300" t="n">
        <v>0.03182668735013042</v>
      </c>
      <c r="AL300" t="b">
        <v>0</v>
      </c>
      <c r="AM300" t="b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</row>
    <row r="301" spans="1:56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b">
        <v>0</v>
      </c>
      <c r="P301" t="n">
        <v>0</v>
      </c>
      <c r="Q301" t="n">
        <v>0</v>
      </c>
      <c r="R301" t="n">
        <v>1</v>
      </c>
      <c r="S301" t="n">
        <v>28.18582405827081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-3.102948563693991</v>
      </c>
      <c r="AA301" t="n">
        <v>-3.102948563693992</v>
      </c>
      <c r="AB301" t="n">
        <v>51.34662999817488</v>
      </c>
      <c r="AC301" t="n">
        <v>51.8881654320714</v>
      </c>
      <c r="AD301" t="n">
        <v>0</v>
      </c>
      <c r="AE301" t="b">
        <v>0</v>
      </c>
      <c r="AF301" t="b">
        <v>0</v>
      </c>
      <c r="AG301" t="n">
        <v>98.81164667258872</v>
      </c>
      <c r="AH301" t="n">
        <v>-0</v>
      </c>
      <c r="AI301" t="n">
        <v>0</v>
      </c>
      <c r="AJ301" t="n">
        <v>0</v>
      </c>
      <c r="AK301" t="n">
        <v>0.03185027454620476</v>
      </c>
      <c r="AL301" t="b">
        <v>0</v>
      </c>
      <c r="AM301" t="b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</row>
    <row r="302" spans="1:56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b">
        <v>0</v>
      </c>
      <c r="P302" t="n">
        <v>0</v>
      </c>
      <c r="Q302" t="n">
        <v>0</v>
      </c>
      <c r="R302" t="n">
        <v>1</v>
      </c>
      <c r="S302" t="n">
        <v>28.18582405827081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-3.102948563693991</v>
      </c>
      <c r="AA302" t="n">
        <v>-3.102948563693992</v>
      </c>
      <c r="AB302" t="n">
        <v>51.39399360895651</v>
      </c>
      <c r="AC302" t="n">
        <v>51.91958974056691</v>
      </c>
      <c r="AD302" t="n">
        <v>0</v>
      </c>
      <c r="AE302" t="b">
        <v>0</v>
      </c>
      <c r="AF302" t="b">
        <v>0</v>
      </c>
      <c r="AG302" t="n">
        <v>98.81041534379361</v>
      </c>
      <c r="AH302" t="n">
        <v>-0</v>
      </c>
      <c r="AI302" t="n">
        <v>0</v>
      </c>
      <c r="AJ302" t="n">
        <v>0</v>
      </c>
      <c r="AK302" t="n">
        <v>0.03155270726295842</v>
      </c>
      <c r="AL302" t="b">
        <v>0</v>
      </c>
      <c r="AM302" t="b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</row>
    <row r="303" spans="1:56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b">
        <v>0</v>
      </c>
      <c r="P303" t="n">
        <v>0</v>
      </c>
      <c r="Q303" t="n">
        <v>0</v>
      </c>
      <c r="R303" t="n">
        <v>1</v>
      </c>
      <c r="S303" t="n">
        <v>28.18582405827081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-3.102948563693991</v>
      </c>
      <c r="AA303" t="n">
        <v>-3.102948563693992</v>
      </c>
      <c r="AB303" t="n">
        <v>51.44135721973813</v>
      </c>
      <c r="AC303" t="n">
        <v>51.95101404906242</v>
      </c>
      <c r="AD303" t="n">
        <v>0</v>
      </c>
      <c r="AE303" t="b">
        <v>0</v>
      </c>
      <c r="AF303" t="b">
        <v>0</v>
      </c>
      <c r="AG303" t="n">
        <v>98.80918401499849</v>
      </c>
      <c r="AH303" t="n">
        <v>-0</v>
      </c>
      <c r="AI303" t="n">
        <v>0</v>
      </c>
      <c r="AJ303" t="n">
        <v>0</v>
      </c>
      <c r="AK303" t="n">
        <v>0.03143325332651989</v>
      </c>
      <c r="AL303" t="b">
        <v>0</v>
      </c>
      <c r="AM303" t="b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</row>
    <row r="304" spans="1:56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b">
        <v>0</v>
      </c>
      <c r="P304" t="n">
        <v>0</v>
      </c>
      <c r="Q304" t="n">
        <v>0</v>
      </c>
      <c r="R304" t="n">
        <v>1</v>
      </c>
      <c r="S304" t="n">
        <v>28.18582405827081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-3.102948563693991</v>
      </c>
      <c r="AA304" t="n">
        <v>-3.102948563693992</v>
      </c>
      <c r="AB304" t="n">
        <v>51.48872083051975</v>
      </c>
      <c r="AC304" t="n">
        <v>51.98243835755792</v>
      </c>
      <c r="AD304" t="n">
        <v>0</v>
      </c>
      <c r="AE304" t="b">
        <v>0</v>
      </c>
      <c r="AF304" t="b">
        <v>0</v>
      </c>
      <c r="AG304" t="n">
        <v>98.80795268620338</v>
      </c>
      <c r="AH304" t="n">
        <v>-0</v>
      </c>
      <c r="AI304" t="n">
        <v>0</v>
      </c>
      <c r="AJ304" t="n">
        <v>0</v>
      </c>
      <c r="AK304" t="n">
        <v>0.03141949418124934</v>
      </c>
      <c r="AL304" t="b">
        <v>0</v>
      </c>
      <c r="AM304" t="b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</row>
    <row r="305" spans="1:56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b">
        <v>0</v>
      </c>
      <c r="P305" t="n">
        <v>0</v>
      </c>
      <c r="Q305" t="n">
        <v>0</v>
      </c>
      <c r="R305" t="n">
        <v>1</v>
      </c>
      <c r="S305" t="n">
        <v>28.18582405827081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-3.102948563693991</v>
      </c>
      <c r="AA305" t="n">
        <v>-3.102948563693992</v>
      </c>
      <c r="AB305" t="n">
        <v>51.53608444130138</v>
      </c>
      <c r="AC305" t="n">
        <v>52.01386266605343</v>
      </c>
      <c r="AD305" t="n">
        <v>0</v>
      </c>
      <c r="AE305" t="b">
        <v>0</v>
      </c>
      <c r="AF305" t="b">
        <v>0</v>
      </c>
      <c r="AG305" t="n">
        <v>98.80672135740826</v>
      </c>
      <c r="AH305" t="n">
        <v>-0</v>
      </c>
      <c r="AI305" t="n">
        <v>0</v>
      </c>
      <c r="AJ305" t="n">
        <v>0</v>
      </c>
      <c r="AK305" t="n">
        <v>0.03143802814439378</v>
      </c>
      <c r="AL305" t="b">
        <v>0</v>
      </c>
      <c r="AM305" t="b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</row>
    <row r="306" spans="1:5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b">
        <v>0</v>
      </c>
      <c r="P306" t="n">
        <v>0</v>
      </c>
      <c r="Q306" t="n">
        <v>0</v>
      </c>
      <c r="R306" t="n">
        <v>1</v>
      </c>
      <c r="S306" t="n">
        <v>28.18582405827081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-3.102948563693991</v>
      </c>
      <c r="AA306" t="n">
        <v>-3.102948563693992</v>
      </c>
      <c r="AB306" t="n">
        <v>51.56782227039692</v>
      </c>
      <c r="AC306" t="n">
        <v>52.04528697454894</v>
      </c>
      <c r="AD306" t="n">
        <v>0</v>
      </c>
      <c r="AE306" t="b">
        <v>0</v>
      </c>
      <c r="AF306" t="b">
        <v>0</v>
      </c>
      <c r="AG306" t="n">
        <v>98.80549002861315</v>
      </c>
      <c r="AH306" t="n">
        <v>-0</v>
      </c>
      <c r="AI306" t="n">
        <v>0</v>
      </c>
      <c r="AJ306" t="n">
        <v>0</v>
      </c>
      <c r="AK306" t="n">
        <v>0.03168419551769308</v>
      </c>
      <c r="AL306" t="b">
        <v>0</v>
      </c>
      <c r="AM306" t="b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</row>
    <row r="307" spans="1:56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b">
        <v>0</v>
      </c>
      <c r="P307" t="n">
        <v>0</v>
      </c>
      <c r="Q307" t="n">
        <v>0</v>
      </c>
      <c r="R307" t="n">
        <v>1</v>
      </c>
      <c r="S307" t="n">
        <v>28.18582405827081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-3.102948563693991</v>
      </c>
      <c r="AA307" t="n">
        <v>-3.102948563693992</v>
      </c>
      <c r="AB307" t="n">
        <v>51.59956009949247</v>
      </c>
      <c r="AC307" t="n">
        <v>52.07671128304445</v>
      </c>
      <c r="AD307" t="n">
        <v>0</v>
      </c>
      <c r="AE307" t="b">
        <v>0</v>
      </c>
      <c r="AF307" t="b">
        <v>0</v>
      </c>
      <c r="AG307" t="n">
        <v>98.80425869981804</v>
      </c>
      <c r="AH307" t="n">
        <v>-0</v>
      </c>
      <c r="AI307" t="n">
        <v>0</v>
      </c>
      <c r="AJ307" t="n">
        <v>0</v>
      </c>
      <c r="AK307" t="n">
        <v>0.03200912063786229</v>
      </c>
      <c r="AL307" t="b">
        <v>0</v>
      </c>
      <c r="AM307" t="b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</row>
    <row r="308" spans="1:56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b">
        <v>0</v>
      </c>
      <c r="P308" t="n">
        <v>0</v>
      </c>
      <c r="Q308" t="n">
        <v>0</v>
      </c>
      <c r="R308" t="n">
        <v>1</v>
      </c>
      <c r="S308" t="n">
        <v>28.18582405827081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-3.102948563693991</v>
      </c>
      <c r="AA308" t="n">
        <v>-3.102948563693992</v>
      </c>
      <c r="AB308" t="n">
        <v>51.63129792858802</v>
      </c>
      <c r="AC308" t="n">
        <v>52.10813559153996</v>
      </c>
      <c r="AD308" t="n">
        <v>0</v>
      </c>
      <c r="AE308" t="b">
        <v>0</v>
      </c>
      <c r="AF308" t="b">
        <v>0</v>
      </c>
      <c r="AG308" t="n">
        <v>98.80302737102292</v>
      </c>
      <c r="AH308" t="n">
        <v>-0</v>
      </c>
      <c r="AI308" t="n">
        <v>0</v>
      </c>
      <c r="AJ308" t="n">
        <v>0</v>
      </c>
      <c r="AK308" t="n">
        <v>0.0320910575910115</v>
      </c>
      <c r="AL308" t="b">
        <v>0</v>
      </c>
      <c r="AM308" t="b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</row>
    <row r="309" spans="1:56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b">
        <v>0</v>
      </c>
      <c r="P309" t="n">
        <v>0</v>
      </c>
      <c r="Q309" t="n">
        <v>0</v>
      </c>
      <c r="R309" t="n">
        <v>1</v>
      </c>
      <c r="S309" t="n">
        <v>28.18582405827081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-3.102948563693991</v>
      </c>
      <c r="AA309" t="n">
        <v>-3.102948563693992</v>
      </c>
      <c r="AB309" t="n">
        <v>51.66303575768357</v>
      </c>
      <c r="AC309" t="n">
        <v>52.13955990003547</v>
      </c>
      <c r="AD309" t="n">
        <v>0</v>
      </c>
      <c r="AE309" t="b">
        <v>0</v>
      </c>
      <c r="AF309" t="b">
        <v>0</v>
      </c>
      <c r="AG309" t="n">
        <v>98.80179604222781</v>
      </c>
      <c r="AH309" t="n">
        <v>-0</v>
      </c>
      <c r="AI309" t="n">
        <v>0</v>
      </c>
      <c r="AJ309" t="n">
        <v>0</v>
      </c>
      <c r="AK309" t="n">
        <v>0.03188235656842589</v>
      </c>
      <c r="AL309" t="b">
        <v>0</v>
      </c>
      <c r="AM309" t="b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</row>
    <row r="310" spans="1:56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b">
        <v>0</v>
      </c>
      <c r="P310" t="n">
        <v>0</v>
      </c>
      <c r="Q310" t="n">
        <v>0</v>
      </c>
      <c r="R310" t="n">
        <v>1</v>
      </c>
      <c r="S310" t="n">
        <v>28.18582405827081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-3.102948563693991</v>
      </c>
      <c r="AA310" t="n">
        <v>-3.102948563693992</v>
      </c>
      <c r="AB310" t="n">
        <v>51.69477358677911</v>
      </c>
      <c r="AC310" t="n">
        <v>52.17098420853098</v>
      </c>
      <c r="AD310" t="n">
        <v>0</v>
      </c>
      <c r="AE310" t="b">
        <v>0</v>
      </c>
      <c r="AF310" t="b">
        <v>0</v>
      </c>
      <c r="AG310" t="n">
        <v>98.80056471343269</v>
      </c>
      <c r="AH310" t="n">
        <v>-0</v>
      </c>
      <c r="AI310" t="n">
        <v>0</v>
      </c>
      <c r="AJ310" t="n">
        <v>0</v>
      </c>
      <c r="AK310" t="n">
        <v>0.02976169780921104</v>
      </c>
      <c r="AL310" t="b">
        <v>0</v>
      </c>
      <c r="AM310" t="b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</row>
    <row r="311" spans="1:56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b">
        <v>0</v>
      </c>
      <c r="P311" t="n">
        <v>0</v>
      </c>
      <c r="Q311" t="n">
        <v>0</v>
      </c>
      <c r="R311" t="n">
        <v>1</v>
      </c>
      <c r="S311" t="n">
        <v>28.18582405827081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-3.102948563693991</v>
      </c>
      <c r="AA311" t="n">
        <v>-3.102948563693992</v>
      </c>
      <c r="AB311" t="n">
        <v>51.72651141587466</v>
      </c>
      <c r="AC311" t="n">
        <v>52.20240851702649</v>
      </c>
      <c r="AD311" t="n">
        <v>0</v>
      </c>
      <c r="AE311" t="b">
        <v>0</v>
      </c>
      <c r="AF311" t="b">
        <v>0</v>
      </c>
      <c r="AG311" t="n">
        <v>98.79933338463758</v>
      </c>
      <c r="AH311" t="n">
        <v>-0</v>
      </c>
      <c r="AI311" t="n">
        <v>0</v>
      </c>
      <c r="AJ311" t="n">
        <v>0</v>
      </c>
      <c r="AK311" t="n">
        <v>0.0272975891839895</v>
      </c>
      <c r="AL311" t="b">
        <v>0</v>
      </c>
      <c r="AM311" t="b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</row>
    <row r="312" spans="1:56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</v>
      </c>
      <c r="L312" t="n">
        <v>0</v>
      </c>
      <c r="M312" t="n">
        <v>0</v>
      </c>
      <c r="N312" t="n">
        <v>0</v>
      </c>
      <c r="O312" t="b">
        <v>0</v>
      </c>
      <c r="P312" t="n">
        <v>0</v>
      </c>
      <c r="Q312" t="n">
        <v>0</v>
      </c>
      <c r="R312" t="n">
        <v>1</v>
      </c>
      <c r="S312" t="n">
        <v>28.18582405827081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-3.102948563693991</v>
      </c>
      <c r="AA312" t="n">
        <v>-3.102948563693992</v>
      </c>
      <c r="AB312" t="n">
        <v>51.77741038375684</v>
      </c>
      <c r="AC312" t="n">
        <v>52.233832825522</v>
      </c>
      <c r="AD312" t="n">
        <v>0</v>
      </c>
      <c r="AE312" t="b">
        <v>0</v>
      </c>
      <c r="AF312" t="b">
        <v>0</v>
      </c>
      <c r="AG312" t="n">
        <v>98.79810205584246</v>
      </c>
      <c r="AH312" t="n">
        <v>-0</v>
      </c>
      <c r="AI312" t="n">
        <v>0</v>
      </c>
      <c r="AJ312" t="n">
        <v>0</v>
      </c>
      <c r="AK312" t="n">
        <v>0.0270362046629814</v>
      </c>
      <c r="AL312" t="b">
        <v>0</v>
      </c>
      <c r="AM312" t="b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</row>
    <row r="313" spans="1:56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1</v>
      </c>
      <c r="L313" t="n">
        <v>0</v>
      </c>
      <c r="M313" t="n">
        <v>0</v>
      </c>
      <c r="N313" t="n">
        <v>0</v>
      </c>
      <c r="O313" t="b">
        <v>0</v>
      </c>
      <c r="P313" t="n">
        <v>0</v>
      </c>
      <c r="Q313" t="n">
        <v>0</v>
      </c>
      <c r="R313" t="n">
        <v>1</v>
      </c>
      <c r="S313" t="n">
        <v>28.18582405827081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-3.102948563693991</v>
      </c>
      <c r="AA313" t="n">
        <v>-3.102948563693992</v>
      </c>
      <c r="AB313" t="n">
        <v>51.80914821285239</v>
      </c>
      <c r="AC313" t="n">
        <v>52.26525713401751</v>
      </c>
      <c r="AD313" t="n">
        <v>0</v>
      </c>
      <c r="AE313" t="b">
        <v>0</v>
      </c>
      <c r="AF313" t="b">
        <v>0</v>
      </c>
      <c r="AG313" t="n">
        <v>98.79687072704735</v>
      </c>
      <c r="AH313" t="n">
        <v>-0</v>
      </c>
      <c r="AI313" t="n">
        <v>0</v>
      </c>
      <c r="AJ313" t="n">
        <v>0</v>
      </c>
      <c r="AK313" t="n">
        <v>0.02818736260638707</v>
      </c>
      <c r="AL313" t="b">
        <v>0</v>
      </c>
      <c r="AM313" t="b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0.2626630717943247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</row>
    <row r="314" spans="1:56">
      <c r="A314" t="n">
        <v>312</v>
      </c>
      <c r="B314" t="n">
        <v>0</v>
      </c>
      <c r="C314" t="n">
        <v>0.06445510466488953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1</v>
      </c>
      <c r="M314" t="n">
        <v>0</v>
      </c>
      <c r="N314" t="n">
        <v>0</v>
      </c>
      <c r="O314" t="b">
        <v>1</v>
      </c>
      <c r="P314" t="n">
        <v>0</v>
      </c>
      <c r="Q314" t="n">
        <v>0</v>
      </c>
      <c r="R314" t="n">
        <v>1</v>
      </c>
      <c r="S314" t="n">
        <v>28.18582405827081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-6.71993151994134</v>
      </c>
      <c r="AA314" t="n">
        <v>-3.102948563693992</v>
      </c>
      <c r="AB314" t="n">
        <v>51.84372703294721</v>
      </c>
      <c r="AC314" t="n">
        <v>52.29668144251302</v>
      </c>
      <c r="AD314" t="n">
        <v>0</v>
      </c>
      <c r="AE314" t="b">
        <v>0</v>
      </c>
      <c r="AF314" t="b">
        <v>0</v>
      </c>
      <c r="AG314" t="n">
        <v>98.79563939825223</v>
      </c>
      <c r="AH314" t="n">
        <v>-0</v>
      </c>
      <c r="AI314" t="n">
        <v>0</v>
      </c>
      <c r="AJ314" t="n">
        <v>0</v>
      </c>
      <c r="AK314" t="n">
        <v>0.03863014745393831</v>
      </c>
      <c r="AL314" t="b">
        <v>0</v>
      </c>
      <c r="AM314" t="b">
        <v>0</v>
      </c>
      <c r="AN314" t="n">
        <v>800</v>
      </c>
      <c r="AO314" t="n">
        <v>0</v>
      </c>
      <c r="AP314" t="n">
        <v>0</v>
      </c>
      <c r="AQ314" t="n">
        <v>0</v>
      </c>
      <c r="AR314" t="n">
        <v>0</v>
      </c>
      <c r="AS314" t="n">
        <v>0.3045509738421887</v>
      </c>
      <c r="AT314" t="n">
        <v>0.3877147490267076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0.2513450476519999</v>
      </c>
      <c r="BA314" t="n">
        <v>0</v>
      </c>
      <c r="BB314" t="n">
        <v>0.08912944952198577</v>
      </c>
      <c r="BC314" t="n">
        <v>0</v>
      </c>
      <c r="BD314" t="n">
        <v>0</v>
      </c>
    </row>
    <row r="315" spans="1:56">
      <c r="A315" t="n">
        <v>313</v>
      </c>
      <c r="B315" t="n">
        <v>1</v>
      </c>
      <c r="C315" t="n">
        <v>0.5927836079158206</v>
      </c>
      <c r="D315" t="n">
        <v>0</v>
      </c>
      <c r="E315" t="n">
        <v>0</v>
      </c>
      <c r="F315" t="n">
        <v>0</v>
      </c>
      <c r="G315" t="n">
        <v>7.514397690835476</v>
      </c>
      <c r="H315" t="n">
        <v>32.70265875051599</v>
      </c>
      <c r="I315" t="n">
        <v>0.3482837172007064</v>
      </c>
      <c r="J315" t="n">
        <v>0.3482837172007064</v>
      </c>
      <c r="K315" t="n">
        <v>1</v>
      </c>
      <c r="L315" t="n">
        <v>1</v>
      </c>
      <c r="M315" t="n">
        <v>442.5989478186577</v>
      </c>
      <c r="N315" t="n">
        <v>119.1030831693792</v>
      </c>
      <c r="O315" t="b">
        <v>0</v>
      </c>
      <c r="P315" t="n">
        <v>101.7001258774489</v>
      </c>
      <c r="Q315" t="n">
        <v>0.3482837172007064</v>
      </c>
      <c r="R315" t="n">
        <v>0.8954978959185238</v>
      </c>
      <c r="S315" t="n">
        <v>28.18582405827081</v>
      </c>
      <c r="T315" t="n">
        <v>31.18293426811061</v>
      </c>
      <c r="U315" t="n">
        <v>0.3889274545346277</v>
      </c>
      <c r="V315" t="n">
        <v>3.258682242451929</v>
      </c>
      <c r="W315" t="n">
        <v>0</v>
      </c>
      <c r="X315" t="n">
        <v>0</v>
      </c>
      <c r="Y315" t="n">
        <v>0</v>
      </c>
      <c r="Z315" t="n">
        <v>-6.71993151994134</v>
      </c>
      <c r="AA315" t="n">
        <v>-6.719931519941341</v>
      </c>
      <c r="AB315" t="n">
        <v>51.89841663288308</v>
      </c>
      <c r="AC315" t="n">
        <v>52.32647458223239</v>
      </c>
      <c r="AD315" t="n">
        <v>650</v>
      </c>
      <c r="AE315" t="b">
        <v>1</v>
      </c>
      <c r="AF315" t="b">
        <v>1</v>
      </c>
      <c r="AG315" t="n">
        <v>98.79369041410865</v>
      </c>
      <c r="AH315" t="n">
        <v>-0</v>
      </c>
      <c r="AI315" t="n">
        <v>171.9560751801432</v>
      </c>
      <c r="AJ315" t="n">
        <v>150.0000000165161</v>
      </c>
      <c r="AK315" t="n">
        <v>0.04872541623096444</v>
      </c>
      <c r="AL315" t="b">
        <v>1</v>
      </c>
      <c r="AM315" t="b">
        <v>1</v>
      </c>
      <c r="AN315" t="n">
        <v>800</v>
      </c>
      <c r="AO315" t="n">
        <v>971.9560751966593</v>
      </c>
      <c r="AP315" t="n">
        <v>0</v>
      </c>
      <c r="AQ315" t="n">
        <v>1.789888426079377</v>
      </c>
      <c r="AR315" t="n">
        <v>0</v>
      </c>
      <c r="AS315" t="n">
        <v>0.4792577167626265</v>
      </c>
      <c r="AT315" t="n">
        <v>2.160626846135151</v>
      </c>
      <c r="AU315" t="n">
        <v>0</v>
      </c>
      <c r="AV315" t="n">
        <v>1</v>
      </c>
      <c r="AW315" t="n">
        <v>3</v>
      </c>
      <c r="AX315" t="n">
        <v>0</v>
      </c>
      <c r="AY315" t="n">
        <v>0</v>
      </c>
      <c r="AZ315" t="n">
        <v>0.2513247781705885</v>
      </c>
      <c r="BA315" t="n">
        <v>0.6337596633291701</v>
      </c>
      <c r="BB315" t="n">
        <v>0.08912226176262003</v>
      </c>
      <c r="BC315" t="n">
        <v>0.2247377349131039</v>
      </c>
      <c r="BD315" t="n">
        <v>0.6337596633291701</v>
      </c>
    </row>
    <row r="316" spans="1:56">
      <c r="A316" t="n">
        <v>314</v>
      </c>
      <c r="B316" t="n">
        <v>4</v>
      </c>
      <c r="C316" t="n">
        <v>0.8977437970051612</v>
      </c>
      <c r="D316" t="n">
        <v>0</v>
      </c>
      <c r="E316" t="n">
        <v>0</v>
      </c>
      <c r="F316" t="n">
        <v>0</v>
      </c>
      <c r="G316" t="n">
        <v>30.0575907633419</v>
      </c>
      <c r="H316" t="n">
        <v>130.810635002064</v>
      </c>
      <c r="I316" t="n">
        <v>1.98937828929499</v>
      </c>
      <c r="J316" t="n">
        <v>1.98937828929499</v>
      </c>
      <c r="K316" t="n">
        <v>1</v>
      </c>
      <c r="L316" t="n">
        <v>1</v>
      </c>
      <c r="M316" t="n">
        <v>632.0254825090184</v>
      </c>
      <c r="N316" t="n">
        <v>476.412332677517</v>
      </c>
      <c r="O316" t="b">
        <v>0</v>
      </c>
      <c r="P316" t="n">
        <v>145.2264435912267</v>
      </c>
      <c r="Q316" t="n">
        <v>1.989378289294991</v>
      </c>
      <c r="R316" t="n">
        <v>0.9038636164919738</v>
      </c>
      <c r="S316" t="n">
        <v>28.18696903470571</v>
      </c>
      <c r="T316" t="n">
        <v>44.11668341245303</v>
      </c>
      <c r="U316" t="n">
        <v>2.200971753920196</v>
      </c>
      <c r="V316" t="n">
        <v>4.241218395641759</v>
      </c>
      <c r="W316" t="n">
        <v>0</v>
      </c>
      <c r="X316" t="n">
        <v>0</v>
      </c>
      <c r="Y316" t="n">
        <v>0</v>
      </c>
      <c r="Z316" t="n">
        <v>-6.71993151994134</v>
      </c>
      <c r="AA316" t="n">
        <v>-6.719931519941341</v>
      </c>
      <c r="AB316" t="n">
        <v>51.90716445693135</v>
      </c>
      <c r="AC316" t="n">
        <v>52.3564856599722</v>
      </c>
      <c r="AD316" t="n">
        <v>650</v>
      </c>
      <c r="AE316" t="b">
        <v>0</v>
      </c>
      <c r="AF316" t="b">
        <v>1</v>
      </c>
      <c r="AG316" t="n">
        <v>98.79102377461662</v>
      </c>
      <c r="AH316" t="n">
        <v>-0</v>
      </c>
      <c r="AI316" t="n">
        <v>150.4390573698056</v>
      </c>
      <c r="AJ316" t="n">
        <v>150.0000000165161</v>
      </c>
      <c r="AK316" t="n">
        <v>0.04775139134555556</v>
      </c>
      <c r="AL316" t="b">
        <v>0</v>
      </c>
      <c r="AM316" t="b">
        <v>0</v>
      </c>
      <c r="AN316" t="n">
        <v>800</v>
      </c>
      <c r="AO316" t="n">
        <v>950.4390573863217</v>
      </c>
      <c r="AP316" t="n">
        <v>0</v>
      </c>
      <c r="AQ316" t="n">
        <v>3.178464218855267</v>
      </c>
      <c r="AR316" t="n">
        <v>0</v>
      </c>
      <c r="AS316" t="n">
        <v>2.439738777901365</v>
      </c>
      <c r="AT316" t="n">
        <v>3.186279258685598</v>
      </c>
      <c r="AU316" t="n">
        <v>0</v>
      </c>
      <c r="AV316" t="n">
        <v>1</v>
      </c>
      <c r="AW316" t="n">
        <v>3</v>
      </c>
      <c r="AX316" t="n">
        <v>0</v>
      </c>
      <c r="AY316" t="n">
        <v>0</v>
      </c>
      <c r="AZ316" t="n">
        <v>0.2513215364527134</v>
      </c>
      <c r="BA316" t="n">
        <v>0.8104849377586438</v>
      </c>
      <c r="BB316" t="n">
        <v>0.08912111221727427</v>
      </c>
      <c r="BC316" t="n">
        <v>0.2874063460212047</v>
      </c>
      <c r="BD316" t="n">
        <v>0.8104849377586438</v>
      </c>
    </row>
    <row r="317" spans="1:56">
      <c r="A317" t="n">
        <v>315</v>
      </c>
      <c r="B317" t="n">
        <v>7</v>
      </c>
      <c r="C317" t="n">
        <v>0.8162412040635352</v>
      </c>
      <c r="D317" t="n">
        <v>0</v>
      </c>
      <c r="E317" t="n">
        <v>0</v>
      </c>
      <c r="F317" t="n">
        <v>0</v>
      </c>
      <c r="G317" t="n">
        <v>52.60078383584833</v>
      </c>
      <c r="H317" t="n">
        <v>228.918611253612</v>
      </c>
      <c r="I317" t="n">
        <v>3.212184901787348</v>
      </c>
      <c r="J317" t="n">
        <v>3.212184901787348</v>
      </c>
      <c r="K317" t="n">
        <v>1</v>
      </c>
      <c r="L317" t="n">
        <v>1</v>
      </c>
      <c r="M317" t="n">
        <v>583.1492247416229</v>
      </c>
      <c r="N317" t="n">
        <v>833.7215821856548</v>
      </c>
      <c r="O317" t="b">
        <v>0</v>
      </c>
      <c r="P317" t="n">
        <v>133.9956858321744</v>
      </c>
      <c r="Q317" t="n">
        <v>3.212184901787348</v>
      </c>
      <c r="R317" t="n">
        <v>0.8917327063017878</v>
      </c>
      <c r="S317" t="n">
        <v>28.19298552883626</v>
      </c>
      <c r="T317" t="n">
        <v>41.25876069703926</v>
      </c>
      <c r="U317" t="n">
        <v>3.602183568110882</v>
      </c>
      <c r="V317" t="n">
        <v>4.46697436201061</v>
      </c>
      <c r="W317" t="n">
        <v>0</v>
      </c>
      <c r="X317" t="n">
        <v>0</v>
      </c>
      <c r="Y317" t="n">
        <v>0</v>
      </c>
      <c r="Z317" t="n">
        <v>-6.71993151994134</v>
      </c>
      <c r="AA317" t="n">
        <v>-6.719931519941341</v>
      </c>
      <c r="AB317" t="n">
        <v>51.91300434020139</v>
      </c>
      <c r="AC317" t="n">
        <v>52.39424708373161</v>
      </c>
      <c r="AD317" t="n">
        <v>833.7215821856548</v>
      </c>
      <c r="AE317" t="b">
        <v>0</v>
      </c>
      <c r="AF317" t="b">
        <v>1</v>
      </c>
      <c r="AG317" t="n">
        <v>98.78835713512458</v>
      </c>
      <c r="AH317" t="n">
        <v>-0</v>
      </c>
      <c r="AI317" t="n">
        <v>0.2418047128357475</v>
      </c>
      <c r="AJ317" t="n">
        <v>0</v>
      </c>
      <c r="AK317" t="n">
        <v>0.04718772954226483</v>
      </c>
      <c r="AL317" t="b">
        <v>0</v>
      </c>
      <c r="AM317" t="b">
        <v>0</v>
      </c>
      <c r="AN317" t="n">
        <v>833.7215821856547</v>
      </c>
      <c r="AO317" t="n">
        <v>833.9633868984906</v>
      </c>
      <c r="AP317" t="n">
        <v>0</v>
      </c>
      <c r="AQ317" t="n">
        <v>3.603228311322382</v>
      </c>
      <c r="AR317" t="n">
        <v>0</v>
      </c>
      <c r="AS317" t="n">
        <v>4.07530842628675</v>
      </c>
      <c r="AT317" t="n">
        <v>3.626984975340397</v>
      </c>
      <c r="AU317" t="n">
        <v>0</v>
      </c>
      <c r="AV317" t="n">
        <v>1</v>
      </c>
      <c r="AW317" t="n">
        <v>3</v>
      </c>
      <c r="AX317" t="n">
        <v>0</v>
      </c>
      <c r="AY317" t="n">
        <v>0</v>
      </c>
      <c r="AZ317" t="n">
        <v>0.9019830922550658</v>
      </c>
      <c r="BA317" t="n">
        <v>0.8710862866285358</v>
      </c>
      <c r="BB317" t="n">
        <v>0.3198521603741368</v>
      </c>
      <c r="BC317" t="n">
        <v>0.3088962114477212</v>
      </c>
      <c r="BD317" t="n">
        <v>0.8710862866285358</v>
      </c>
    </row>
    <row r="318" spans="1:56">
      <c r="A318" t="n">
        <v>316</v>
      </c>
      <c r="B318" t="n">
        <v>10</v>
      </c>
      <c r="C318" t="n">
        <v>0.8372913867406973</v>
      </c>
      <c r="D318" t="n">
        <v>0</v>
      </c>
      <c r="E318" t="n">
        <v>0</v>
      </c>
      <c r="F318" t="n">
        <v>0</v>
      </c>
      <c r="G318" t="n">
        <v>75.14397690835476</v>
      </c>
      <c r="H318" t="n">
        <v>327.0265875051599</v>
      </c>
      <c r="I318" t="n">
        <v>4.704596760123708</v>
      </c>
      <c r="J318" t="n">
        <v>4.704596760123708</v>
      </c>
      <c r="K318" t="n">
        <v>1</v>
      </c>
      <c r="L318" t="n">
        <v>1</v>
      </c>
      <c r="M318" t="n">
        <v>597.8601562765206</v>
      </c>
      <c r="N318" t="n">
        <v>1191.030831693792</v>
      </c>
      <c r="O318" t="b">
        <v>0</v>
      </c>
      <c r="P318" t="n">
        <v>137.375955026774</v>
      </c>
      <c r="Q318" t="n">
        <v>4.704596760123708</v>
      </c>
      <c r="R318" t="n">
        <v>0.8851461017787243</v>
      </c>
      <c r="S318" t="n">
        <v>28.20392600338598</v>
      </c>
      <c r="T318" t="n">
        <v>42.61434544855989</v>
      </c>
      <c r="U318" t="n">
        <v>5.315051097970941</v>
      </c>
      <c r="V318" t="n">
        <v>4.894423694915176</v>
      </c>
      <c r="W318" t="n">
        <v>0</v>
      </c>
      <c r="X318" t="n">
        <v>0</v>
      </c>
      <c r="Y318" t="n">
        <v>0</v>
      </c>
      <c r="Z318" t="n">
        <v>-6.71993151994134</v>
      </c>
      <c r="AA318" t="n">
        <v>-6.719931519941341</v>
      </c>
      <c r="AB318" t="n">
        <v>51.9050179464712</v>
      </c>
      <c r="AC318" t="n">
        <v>52.484751561819</v>
      </c>
      <c r="AD318" t="n">
        <v>1191.030831693792</v>
      </c>
      <c r="AE318" t="b">
        <v>0</v>
      </c>
      <c r="AF318" t="b">
        <v>1</v>
      </c>
      <c r="AG318" t="n">
        <v>98.78569049563255</v>
      </c>
      <c r="AH318" t="n">
        <v>-0</v>
      </c>
      <c r="AI318" t="n">
        <v>0.001346384321728048</v>
      </c>
      <c r="AJ318" t="n">
        <v>0</v>
      </c>
      <c r="AK318" t="n">
        <v>0.04964721855613866</v>
      </c>
      <c r="AL318" t="b">
        <v>0</v>
      </c>
      <c r="AM318" t="b">
        <v>0</v>
      </c>
      <c r="AN318" t="n">
        <v>1191.030831693792</v>
      </c>
      <c r="AO318" t="n">
        <v>1191.032178078114</v>
      </c>
      <c r="AP318" t="n">
        <v>0</v>
      </c>
      <c r="AQ318" t="n">
        <v>5.315057106296904</v>
      </c>
      <c r="AR318" t="n">
        <v>0</v>
      </c>
      <c r="AS318" t="n">
        <v>6.136567530385743</v>
      </c>
      <c r="AT318" t="n">
        <v>5.524504633596463</v>
      </c>
      <c r="AU318" t="n">
        <v>0</v>
      </c>
      <c r="AV318" t="n">
        <v>1</v>
      </c>
      <c r="AW318" t="n">
        <v>3</v>
      </c>
      <c r="AX318" t="n">
        <v>0</v>
      </c>
      <c r="AY318" t="n">
        <v>0</v>
      </c>
      <c r="AZ318" t="n">
        <v>1.299641264266935</v>
      </c>
      <c r="BA318" t="n">
        <v>1.269090894590531</v>
      </c>
      <c r="BB318" t="n">
        <v>0.4608656965485586</v>
      </c>
      <c r="BC318" t="n">
        <v>0.4500327640779236</v>
      </c>
      <c r="BD318" t="n">
        <v>1.269090894590531</v>
      </c>
    </row>
    <row r="319" spans="1:56">
      <c r="A319" t="n">
        <v>317</v>
      </c>
      <c r="B319" t="n">
        <v>13</v>
      </c>
      <c r="C319" t="n">
        <v>0.8345932489736749</v>
      </c>
      <c r="D319" t="n">
        <v>0</v>
      </c>
      <c r="E319" t="n">
        <v>0</v>
      </c>
      <c r="F319" t="n">
        <v>0</v>
      </c>
      <c r="G319" t="n">
        <v>97.68716998086119</v>
      </c>
      <c r="H319" t="n">
        <v>425.1345637567079</v>
      </c>
      <c r="I319" t="n">
        <v>6.119322087140768</v>
      </c>
      <c r="J319" t="n">
        <v>6.119322087140768</v>
      </c>
      <c r="K319" t="n">
        <v>1</v>
      </c>
      <c r="L319" t="n">
        <v>1</v>
      </c>
      <c r="M319" t="n">
        <v>598.1872698721912</v>
      </c>
      <c r="N319" t="n">
        <v>1548.34008120193</v>
      </c>
      <c r="O319" t="b">
        <v>0</v>
      </c>
      <c r="P319" t="n">
        <v>137.4511189963675</v>
      </c>
      <c r="Q319" t="n">
        <v>6.119322087140768</v>
      </c>
      <c r="R319" t="n">
        <v>0.8773512510495146</v>
      </c>
      <c r="S319" t="n">
        <v>28.22092434245152</v>
      </c>
      <c r="T319" t="n">
        <v>43.01647693677702</v>
      </c>
      <c r="U319" t="n">
        <v>6.974768748344117</v>
      </c>
      <c r="V319" t="n">
        <v>5.275917080553107</v>
      </c>
      <c r="W319" t="n">
        <v>0</v>
      </c>
      <c r="X319" t="n">
        <v>0</v>
      </c>
      <c r="Y319" t="n">
        <v>0</v>
      </c>
      <c r="Z319" t="n">
        <v>-6.71993151994134</v>
      </c>
      <c r="AA319" t="n">
        <v>-6.719931519941341</v>
      </c>
      <c r="AB319" t="n">
        <v>51.94006858727837</v>
      </c>
      <c r="AC319" t="n">
        <v>52.57947738016996</v>
      </c>
      <c r="AD319" t="n">
        <v>1548.34008120193</v>
      </c>
      <c r="AE319" t="b">
        <v>0</v>
      </c>
      <c r="AF319" t="b">
        <v>1</v>
      </c>
      <c r="AG319" t="n">
        <v>98.78302385614052</v>
      </c>
      <c r="AH319" t="n">
        <v>-0</v>
      </c>
      <c r="AI319" t="n">
        <v>0.001346384321728048</v>
      </c>
      <c r="AJ319" t="n">
        <v>0</v>
      </c>
      <c r="AK319" t="n">
        <v>0.05831471967622748</v>
      </c>
      <c r="AL319" t="b">
        <v>0</v>
      </c>
      <c r="AM319" t="b">
        <v>0</v>
      </c>
      <c r="AN319" t="n">
        <v>1548.34008120193</v>
      </c>
      <c r="AO319" t="n">
        <v>1548.341427586252</v>
      </c>
      <c r="AP319" t="n">
        <v>0</v>
      </c>
      <c r="AQ319" t="n">
        <v>6.974774813367818</v>
      </c>
      <c r="AR319" t="n">
        <v>0</v>
      </c>
      <c r="AS319" t="n">
        <v>7.834734822930115</v>
      </c>
      <c r="AT319" t="n">
        <v>7.004000846343055</v>
      </c>
      <c r="AU319" t="n">
        <v>0</v>
      </c>
      <c r="AV319" t="n">
        <v>1</v>
      </c>
      <c r="AW319" t="n">
        <v>3</v>
      </c>
      <c r="AX319" t="n">
        <v>0</v>
      </c>
      <c r="AY319" t="n">
        <v>0</v>
      </c>
      <c r="AZ319" t="n">
        <v>1.633059543630406</v>
      </c>
      <c r="BA319" t="n">
        <v>1.598909628739912</v>
      </c>
      <c r="BB319" t="n">
        <v>0.5790991289469524</v>
      </c>
      <c r="BC319" t="n">
        <v>0.5669899002504417</v>
      </c>
      <c r="BD319" t="n">
        <v>1.598909628739912</v>
      </c>
    </row>
    <row r="320" spans="1:56">
      <c r="A320" t="n">
        <v>318</v>
      </c>
      <c r="B320" t="n">
        <v>15</v>
      </c>
      <c r="C320" t="n">
        <v>-0.008997715968727782</v>
      </c>
      <c r="D320" t="n">
        <v>0</v>
      </c>
      <c r="E320" t="n">
        <v>0</v>
      </c>
      <c r="F320" t="n">
        <v>0</v>
      </c>
      <c r="G320" t="n">
        <v>112.7159653625321</v>
      </c>
      <c r="H320" t="n">
        <v>490.5398812577399</v>
      </c>
      <c r="I320" t="n">
        <v>0.9311298851736263</v>
      </c>
      <c r="J320" t="n">
        <v>0.9311298851736263</v>
      </c>
      <c r="K320" t="n">
        <v>2</v>
      </c>
      <c r="L320" t="n">
        <v>2</v>
      </c>
      <c r="M320" t="n">
        <v>78.88532387190961</v>
      </c>
      <c r="N320" t="n">
        <v>924.1771362895819</v>
      </c>
      <c r="O320" t="b">
        <v>1</v>
      </c>
      <c r="P320" t="n">
        <v>18.1262233161557</v>
      </c>
      <c r="Q320" t="n">
        <v>0.9311298851736263</v>
      </c>
      <c r="R320" t="n">
        <v>0.7507049932295297</v>
      </c>
      <c r="S320" t="n">
        <v>28.24453482036377</v>
      </c>
      <c r="T320" t="n">
        <v>12.81613646910954</v>
      </c>
      <c r="U320" t="n">
        <v>1.240340604593436</v>
      </c>
      <c r="V320" t="n">
        <v>3.194998827837933</v>
      </c>
      <c r="W320" t="n">
        <v>0</v>
      </c>
      <c r="X320" t="n">
        <v>0</v>
      </c>
      <c r="Y320" t="n">
        <v>0</v>
      </c>
      <c r="Z320" t="n">
        <v>-6.71993151994134</v>
      </c>
      <c r="AA320" t="n">
        <v>-6.719931519941341</v>
      </c>
      <c r="AB320" t="n">
        <v>51.9989475360516</v>
      </c>
      <c r="AC320" t="n">
        <v>52.61784748062005</v>
      </c>
      <c r="AD320" t="n">
        <v>924.1771362895819</v>
      </c>
      <c r="AE320" t="b">
        <v>0</v>
      </c>
      <c r="AF320" t="b">
        <v>1</v>
      </c>
      <c r="AG320" t="n">
        <v>98.78035721664848</v>
      </c>
      <c r="AH320" t="n">
        <v>-0</v>
      </c>
      <c r="AI320" t="n">
        <v>0</v>
      </c>
      <c r="AJ320" t="n">
        <v>0</v>
      </c>
      <c r="AK320" t="n">
        <v>0.06970737410671299</v>
      </c>
      <c r="AL320" t="b">
        <v>0</v>
      </c>
      <c r="AM320" t="b">
        <v>0</v>
      </c>
      <c r="AN320" t="n">
        <v>924.1771362895818</v>
      </c>
      <c r="AO320" t="n">
        <v>924.1771362895819</v>
      </c>
      <c r="AP320" t="n">
        <v>0</v>
      </c>
      <c r="AQ320" t="n">
        <v>1.240340604593436</v>
      </c>
      <c r="AR320" t="n">
        <v>0</v>
      </c>
      <c r="AS320" t="n">
        <v>1.929665718205643</v>
      </c>
      <c r="AT320" t="n">
        <v>1.433352349219114</v>
      </c>
      <c r="AU320" t="n">
        <v>0</v>
      </c>
      <c r="AV320" t="n">
        <v>1</v>
      </c>
      <c r="AW320" t="n">
        <v>3</v>
      </c>
      <c r="AX320" t="n">
        <v>0</v>
      </c>
      <c r="AY320" t="n">
        <v>0</v>
      </c>
      <c r="AZ320" t="n">
        <v>0.5367888369376795</v>
      </c>
      <c r="BA320" t="n">
        <v>0.4956108913393421</v>
      </c>
      <c r="BB320" t="n">
        <v>0.1903506513963403</v>
      </c>
      <c r="BC320" t="n">
        <v>0.1757487507689756</v>
      </c>
      <c r="BD320" t="n">
        <v>0.4956108913393421</v>
      </c>
    </row>
    <row r="321" spans="1:56">
      <c r="A321" t="n">
        <v>319</v>
      </c>
      <c r="B321" t="n">
        <v>14</v>
      </c>
      <c r="C321" t="n">
        <v>0.03473094823457012</v>
      </c>
      <c r="D321" t="n">
        <v>0</v>
      </c>
      <c r="E321" t="n">
        <v>0</v>
      </c>
      <c r="F321" t="n">
        <v>0</v>
      </c>
      <c r="G321" t="n">
        <v>105.2015676716967</v>
      </c>
      <c r="H321" t="n">
        <v>457.8372225072239</v>
      </c>
      <c r="I321" t="n">
        <v>1.158120730345004</v>
      </c>
      <c r="J321" t="n">
        <v>1.158120730345004</v>
      </c>
      <c r="K321" t="n">
        <v>2</v>
      </c>
      <c r="L321" t="n">
        <v>2</v>
      </c>
      <c r="M321" t="n">
        <v>105.1242731516022</v>
      </c>
      <c r="N321" t="n">
        <v>862.5653272036099</v>
      </c>
      <c r="O321" t="b">
        <v>0</v>
      </c>
      <c r="P321" t="n">
        <v>24.15539364696742</v>
      </c>
      <c r="Q321" t="n">
        <v>1.158120730345004</v>
      </c>
      <c r="R321" t="n">
        <v>0.7957883974372729</v>
      </c>
      <c r="S321" t="n">
        <v>28.25183716269066</v>
      </c>
      <c r="T321" t="n">
        <v>16.11148673291695</v>
      </c>
      <c r="U321" t="n">
        <v>1.455312409774474</v>
      </c>
      <c r="V321" t="n">
        <v>3.290152525397088</v>
      </c>
      <c r="W321" t="n">
        <v>0</v>
      </c>
      <c r="X321" t="n">
        <v>0</v>
      </c>
      <c r="Y321" t="n">
        <v>0</v>
      </c>
      <c r="Z321" t="n">
        <v>-6.71993151994134</v>
      </c>
      <c r="AA321" t="n">
        <v>-6.719931519941341</v>
      </c>
      <c r="AB321" t="n">
        <v>52.04581866147959</v>
      </c>
      <c r="AC321" t="n">
        <v>52.65621758107014</v>
      </c>
      <c r="AD321" t="n">
        <v>862.5653272036099</v>
      </c>
      <c r="AE321" t="b">
        <v>0</v>
      </c>
      <c r="AF321" t="b">
        <v>1</v>
      </c>
      <c r="AG321" t="n">
        <v>98.77769057715645</v>
      </c>
      <c r="AH321" t="n">
        <v>-0</v>
      </c>
      <c r="AI321" t="n">
        <v>0</v>
      </c>
      <c r="AJ321" t="n">
        <v>0</v>
      </c>
      <c r="AK321" t="n">
        <v>0.07741687783293885</v>
      </c>
      <c r="AL321" t="b">
        <v>0</v>
      </c>
      <c r="AM321" t="b">
        <v>0</v>
      </c>
      <c r="AN321" t="n">
        <v>862.5653272036097</v>
      </c>
      <c r="AO321" t="n">
        <v>862.5653272036099</v>
      </c>
      <c r="AP321" t="n">
        <v>0</v>
      </c>
      <c r="AQ321" t="n">
        <v>1.455312409774474</v>
      </c>
      <c r="AR321" t="n">
        <v>0</v>
      </c>
      <c r="AS321" t="n">
        <v>1.912471061356789</v>
      </c>
      <c r="AT321" t="n">
        <v>1.456869938971563</v>
      </c>
      <c r="AU321" t="n">
        <v>0</v>
      </c>
      <c r="AV321" t="n">
        <v>1</v>
      </c>
      <c r="AW321" t="n">
        <v>3</v>
      </c>
      <c r="AX321" t="n">
        <v>0</v>
      </c>
      <c r="AY321" t="n">
        <v>0</v>
      </c>
      <c r="AZ321" t="n">
        <v>0.5229563502029226</v>
      </c>
      <c r="BA321" t="n">
        <v>0.485273044926049</v>
      </c>
      <c r="BB321" t="n">
        <v>0.1854455142563556</v>
      </c>
      <c r="BC321" t="n">
        <v>0.1720828434523146</v>
      </c>
      <c r="BD321" t="n">
        <v>0.485273044926049</v>
      </c>
    </row>
    <row r="322" spans="1:56">
      <c r="A322" t="n">
        <v>320</v>
      </c>
      <c r="B322" t="n">
        <v>16</v>
      </c>
      <c r="C322" t="n">
        <v>0.7034072563637801</v>
      </c>
      <c r="D322" t="n">
        <v>0</v>
      </c>
      <c r="E322" t="n">
        <v>0</v>
      </c>
      <c r="F322" t="n">
        <v>0</v>
      </c>
      <c r="G322" t="n">
        <v>120.2303630533676</v>
      </c>
      <c r="H322" t="n">
        <v>523.2425400082559</v>
      </c>
      <c r="I322" t="n">
        <v>6.540389323677845</v>
      </c>
      <c r="J322" t="n">
        <v>6.540389323677845</v>
      </c>
      <c r="K322" t="n">
        <v>2</v>
      </c>
      <c r="L322" t="n">
        <v>2</v>
      </c>
      <c r="M322" t="n">
        <v>519.4704220331128</v>
      </c>
      <c r="N322" t="n">
        <v>985.788945375554</v>
      </c>
      <c r="O322" t="b">
        <v>0</v>
      </c>
      <c r="P322" t="n">
        <v>119.3636080039322</v>
      </c>
      <c r="Q322" t="n">
        <v>6.540389323677845</v>
      </c>
      <c r="R322" t="n">
        <v>0.9139710643642376</v>
      </c>
      <c r="S322" t="n">
        <v>28.25927715680008</v>
      </c>
      <c r="T322" t="n">
        <v>69.32000618236945</v>
      </c>
      <c r="U322" t="n">
        <v>7.156013553041056</v>
      </c>
      <c r="V322" t="n">
        <v>5.963526350133705</v>
      </c>
      <c r="W322" t="n">
        <v>0</v>
      </c>
      <c r="X322" t="n">
        <v>0</v>
      </c>
      <c r="Y322" t="n">
        <v>0</v>
      </c>
      <c r="Z322" t="n">
        <v>-6.71993151994134</v>
      </c>
      <c r="AA322" t="n">
        <v>-6.719931519941341</v>
      </c>
      <c r="AB322" t="n">
        <v>52.10050826141545</v>
      </c>
      <c r="AC322" t="n">
        <v>52.71040531368102</v>
      </c>
      <c r="AD322" t="n">
        <v>985.788945375554</v>
      </c>
      <c r="AE322" t="b">
        <v>0</v>
      </c>
      <c r="AF322" t="b">
        <v>1</v>
      </c>
      <c r="AG322" t="n">
        <v>98.77502393766441</v>
      </c>
      <c r="AH322" t="n">
        <v>-0</v>
      </c>
      <c r="AI322" t="n">
        <v>-0.007856800171210397</v>
      </c>
      <c r="AJ322" t="n">
        <v>0</v>
      </c>
      <c r="AK322" t="n">
        <v>0.07485769756117358</v>
      </c>
      <c r="AL322" t="b">
        <v>0</v>
      </c>
      <c r="AM322" t="b">
        <v>0</v>
      </c>
      <c r="AN322" t="n">
        <v>985.7889453755538</v>
      </c>
      <c r="AO322" t="n">
        <v>985.7810885753828</v>
      </c>
      <c r="AP322" t="n">
        <v>0</v>
      </c>
      <c r="AQ322" t="n">
        <v>7.155956519160961</v>
      </c>
      <c r="AR322" t="n">
        <v>0</v>
      </c>
      <c r="AS322" t="n">
        <v>7.636094804706534</v>
      </c>
      <c r="AT322" t="n">
        <v>7.180879363460828</v>
      </c>
      <c r="AU322" t="n">
        <v>0</v>
      </c>
      <c r="AV322" t="n">
        <v>1</v>
      </c>
      <c r="AW322" t="n">
        <v>3</v>
      </c>
      <c r="AX322" t="n">
        <v>0</v>
      </c>
      <c r="AY322" t="n">
        <v>0</v>
      </c>
      <c r="AZ322" t="n">
        <v>1.563980653645205</v>
      </c>
      <c r="BA322" t="n">
        <v>1.553444955184938</v>
      </c>
      <c r="BB322" t="n">
        <v>0.5546030686685124</v>
      </c>
      <c r="BC322" t="n">
        <v>0.5508676565285316</v>
      </c>
      <c r="BD322" t="n">
        <v>1.553444955184938</v>
      </c>
    </row>
    <row r="323" spans="1:56">
      <c r="A323" t="n">
        <v>321</v>
      </c>
      <c r="B323" t="n">
        <v>18</v>
      </c>
      <c r="C323" t="n">
        <v>0.4849733596436439</v>
      </c>
      <c r="D323" t="n">
        <v>0</v>
      </c>
      <c r="E323" t="n">
        <v>0</v>
      </c>
      <c r="F323" t="n">
        <v>0</v>
      </c>
      <c r="G323" t="n">
        <v>135.2591584350386</v>
      </c>
      <c r="H323" t="n">
        <v>588.6478575092879</v>
      </c>
      <c r="I323" t="n">
        <v>5.471516317169941</v>
      </c>
      <c r="J323" t="n">
        <v>5.471516317169941</v>
      </c>
      <c r="K323" t="n">
        <v>2</v>
      </c>
      <c r="L323" t="n">
        <v>2</v>
      </c>
      <c r="M323" t="n">
        <v>386.2890519921978</v>
      </c>
      <c r="N323" t="n">
        <v>1109.012563547498</v>
      </c>
      <c r="O323" t="b">
        <v>0</v>
      </c>
      <c r="P323" t="n">
        <v>88.7612711379131</v>
      </c>
      <c r="Q323" t="n">
        <v>5.471516317169941</v>
      </c>
      <c r="R323" t="n">
        <v>0.8992724458901955</v>
      </c>
      <c r="S323" t="n">
        <v>28.27697769588486</v>
      </c>
      <c r="T323" t="n">
        <v>52.39035339762118</v>
      </c>
      <c r="U323" t="n">
        <v>6.084381148533526</v>
      </c>
      <c r="V323" t="n">
        <v>5.277152156690669</v>
      </c>
      <c r="W323" t="n">
        <v>0</v>
      </c>
      <c r="X323" t="n">
        <v>0</v>
      </c>
      <c r="Y323" t="n">
        <v>0</v>
      </c>
      <c r="Z323" t="n">
        <v>-6.71993151994134</v>
      </c>
      <c r="AA323" t="n">
        <v>-6.719931519941341</v>
      </c>
      <c r="AB323" t="n">
        <v>52.12453614770194</v>
      </c>
      <c r="AC323" t="n">
        <v>52.79355973574834</v>
      </c>
      <c r="AD323" t="n">
        <v>1109.012563547498</v>
      </c>
      <c r="AE323" t="b">
        <v>0</v>
      </c>
      <c r="AF323" t="b">
        <v>1</v>
      </c>
      <c r="AG323" t="n">
        <v>98.77235729817238</v>
      </c>
      <c r="AH323" t="n">
        <v>-0</v>
      </c>
      <c r="AI323" t="n">
        <v>-0.01967476255374527</v>
      </c>
      <c r="AJ323" t="n">
        <v>0</v>
      </c>
      <c r="AK323" t="n">
        <v>0.0691048107817088</v>
      </c>
      <c r="AL323" t="b">
        <v>0</v>
      </c>
      <c r="AM323" t="b">
        <v>0</v>
      </c>
      <c r="AN323" t="n">
        <v>1109.012563547498</v>
      </c>
      <c r="AO323" t="n">
        <v>1108.992888784945</v>
      </c>
      <c r="AP323" t="n">
        <v>0</v>
      </c>
      <c r="AQ323" t="n">
        <v>6.084273206785779</v>
      </c>
      <c r="AR323" t="n">
        <v>0</v>
      </c>
      <c r="AS323" t="n">
        <v>6.656321987912386</v>
      </c>
      <c r="AT323" t="n">
        <v>6.109200030921468</v>
      </c>
      <c r="AU323" t="n">
        <v>0</v>
      </c>
      <c r="AV323" t="n">
        <v>1</v>
      </c>
      <c r="AW323" t="n">
        <v>3</v>
      </c>
      <c r="AX323" t="n">
        <v>0</v>
      </c>
      <c r="AY323" t="n">
        <v>0</v>
      </c>
      <c r="AZ323" t="n">
        <v>1.385191068208032</v>
      </c>
      <c r="BA323" t="n">
        <v>1.361844316120684</v>
      </c>
      <c r="BB323" t="n">
        <v>0.4912025064567488</v>
      </c>
      <c r="BC323" t="n">
        <v>0.4829240871871068</v>
      </c>
      <c r="BD323" t="n">
        <v>1.361844316120684</v>
      </c>
    </row>
    <row r="324" spans="1:56">
      <c r="A324" t="n">
        <v>322</v>
      </c>
      <c r="B324" t="n">
        <v>20</v>
      </c>
      <c r="C324" t="n">
        <v>0.6900326383949777</v>
      </c>
      <c r="D324" t="n">
        <v>0</v>
      </c>
      <c r="E324" t="n">
        <v>0</v>
      </c>
      <c r="F324" t="n">
        <v>0</v>
      </c>
      <c r="G324" t="n">
        <v>150.2879538167095</v>
      </c>
      <c r="H324" t="n">
        <v>654.0531750103198</v>
      </c>
      <c r="I324" t="n">
        <v>8.099953549965916</v>
      </c>
      <c r="J324" t="n">
        <v>8.099953549965916</v>
      </c>
      <c r="K324" t="n">
        <v>2</v>
      </c>
      <c r="L324" t="n">
        <v>2</v>
      </c>
      <c r="M324" t="n">
        <v>514.6710485648341</v>
      </c>
      <c r="N324" t="n">
        <v>1232.236181719443</v>
      </c>
      <c r="O324" t="b">
        <v>0</v>
      </c>
      <c r="P324" t="n">
        <v>118.2608107915519</v>
      </c>
      <c r="Q324" t="n">
        <v>8.099953549965916</v>
      </c>
      <c r="R324" t="n">
        <v>0.9101679726943293</v>
      </c>
      <c r="S324" t="n">
        <v>28.29431550949678</v>
      </c>
      <c r="T324" t="n">
        <v>68.9665346140166</v>
      </c>
      <c r="U324" t="n">
        <v>8.8994051570371</v>
      </c>
      <c r="V324" t="n">
        <v>6.195403620623829</v>
      </c>
      <c r="W324" t="n">
        <v>0</v>
      </c>
      <c r="X324" t="n">
        <v>0</v>
      </c>
      <c r="Y324" t="n">
        <v>0</v>
      </c>
      <c r="Z324" t="n">
        <v>-6.71993151994134</v>
      </c>
      <c r="AA324" t="n">
        <v>-6.719931519941341</v>
      </c>
      <c r="AB324" t="n">
        <v>52.16249472928733</v>
      </c>
      <c r="AC324" t="n">
        <v>52.88835927080016</v>
      </c>
      <c r="AD324" t="n">
        <v>1232.236181719443</v>
      </c>
      <c r="AE324" t="b">
        <v>0</v>
      </c>
      <c r="AF324" t="b">
        <v>1</v>
      </c>
      <c r="AG324" t="n">
        <v>98.76969065868035</v>
      </c>
      <c r="AH324" t="n">
        <v>-0</v>
      </c>
      <c r="AI324" t="n">
        <v>-0.007856800171210397</v>
      </c>
      <c r="AJ324" t="n">
        <v>0</v>
      </c>
      <c r="AK324" t="n">
        <v>0.07109862603520795</v>
      </c>
      <c r="AL324" t="b">
        <v>0</v>
      </c>
      <c r="AM324" t="b">
        <v>0</v>
      </c>
      <c r="AN324" t="n">
        <v>1232.236181719442</v>
      </c>
      <c r="AO324" t="n">
        <v>1232.228324919271</v>
      </c>
      <c r="AP324" t="n">
        <v>0</v>
      </c>
      <c r="AQ324" t="n">
        <v>8.899348413980048</v>
      </c>
      <c r="AR324" t="n">
        <v>0</v>
      </c>
      <c r="AS324" t="n">
        <v>9.527203376611066</v>
      </c>
      <c r="AT324" t="n">
        <v>8.938301892315772</v>
      </c>
      <c r="AU324" t="n">
        <v>0</v>
      </c>
      <c r="AV324" t="n">
        <v>1</v>
      </c>
      <c r="AW324" t="n">
        <v>3</v>
      </c>
      <c r="AX324" t="n">
        <v>0</v>
      </c>
      <c r="AY324" t="n">
        <v>0</v>
      </c>
      <c r="AZ324" t="n">
        <v>1.905149909707761</v>
      </c>
      <c r="BA324" t="n">
        <v>1.893511283823181</v>
      </c>
      <c r="BB324" t="n">
        <v>0.6755850743644541</v>
      </c>
      <c r="BC324" t="n">
        <v>0.6714586957513592</v>
      </c>
      <c r="BD324" t="n">
        <v>1.893511283823181</v>
      </c>
    </row>
    <row r="325" spans="1:56">
      <c r="A325" t="n">
        <v>323</v>
      </c>
      <c r="B325" t="n">
        <v>23</v>
      </c>
      <c r="C325" t="n">
        <v>0.921562753443105</v>
      </c>
      <c r="D325" t="n">
        <v>0</v>
      </c>
      <c r="E325" t="n">
        <v>0</v>
      </c>
      <c r="F325" t="n">
        <v>0</v>
      </c>
      <c r="G325" t="n">
        <v>172.8311468892159</v>
      </c>
      <c r="H325" t="n">
        <v>752.1611512618679</v>
      </c>
      <c r="I325" t="n">
        <v>11.95465327572743</v>
      </c>
      <c r="J325" t="n">
        <v>11.95465327572743</v>
      </c>
      <c r="K325" t="n">
        <v>2</v>
      </c>
      <c r="L325" t="n">
        <v>2</v>
      </c>
      <c r="M325" t="n">
        <v>660.520581860627</v>
      </c>
      <c r="N325" t="n">
        <v>1417.071608977359</v>
      </c>
      <c r="O325" t="b">
        <v>0</v>
      </c>
      <c r="P325" t="n">
        <v>151.7740307584161</v>
      </c>
      <c r="Q325" t="n">
        <v>11.95465327572743</v>
      </c>
      <c r="R325" t="n">
        <v>0.9170589048590659</v>
      </c>
      <c r="S325" t="n">
        <v>28.31720584045165</v>
      </c>
      <c r="T325" t="n">
        <v>87.8454632328318</v>
      </c>
      <c r="U325" t="n">
        <v>13.03586194123989</v>
      </c>
      <c r="V325" t="n">
        <v>7.285998923693739</v>
      </c>
      <c r="W325" t="n">
        <v>0</v>
      </c>
      <c r="X325" t="n">
        <v>0</v>
      </c>
      <c r="Y325" t="n">
        <v>0</v>
      </c>
      <c r="Z325" t="n">
        <v>-6.71993151994134</v>
      </c>
      <c r="AA325" t="n">
        <v>-6.719931519941341</v>
      </c>
      <c r="AB325" t="n">
        <v>52.25277916767158</v>
      </c>
      <c r="AC325" t="n">
        <v>52.97340342642867</v>
      </c>
      <c r="AD325" t="n">
        <v>1417.071608977359</v>
      </c>
      <c r="AE325" t="b">
        <v>0</v>
      </c>
      <c r="AF325" t="b">
        <v>1</v>
      </c>
      <c r="AG325" t="n">
        <v>98.76702401918831</v>
      </c>
      <c r="AH325" t="n">
        <v>-0</v>
      </c>
      <c r="AI325" t="n">
        <v>0.001346384321728048</v>
      </c>
      <c r="AJ325" t="n">
        <v>0</v>
      </c>
      <c r="AK325" t="n">
        <v>0.07536752996740406</v>
      </c>
      <c r="AL325" t="b">
        <v>0</v>
      </c>
      <c r="AM325" t="b">
        <v>0</v>
      </c>
      <c r="AN325" t="n">
        <v>1417.071608977359</v>
      </c>
      <c r="AO325" t="n">
        <v>1417.072955361681</v>
      </c>
      <c r="AP325" t="n">
        <v>0</v>
      </c>
      <c r="AQ325" t="n">
        <v>13.0358743268385</v>
      </c>
      <c r="AR325" t="n">
        <v>0</v>
      </c>
      <c r="AS325" t="n">
        <v>13.74844171575883</v>
      </c>
      <c r="AT325" t="n">
        <v>13.09195609522944</v>
      </c>
      <c r="AU325" t="n">
        <v>0</v>
      </c>
      <c r="AV325" t="n">
        <v>1</v>
      </c>
      <c r="AW325" t="n">
        <v>3</v>
      </c>
      <c r="AX325" t="n">
        <v>0</v>
      </c>
      <c r="AY325" t="n">
        <v>0</v>
      </c>
      <c r="AZ325" t="n">
        <v>2.669921092622317</v>
      </c>
      <c r="BA325" t="n">
        <v>2.678116332342959</v>
      </c>
      <c r="BB325" t="n">
        <v>0.9467805292986939</v>
      </c>
      <c r="BC325" t="n">
        <v>0.9496877652371782</v>
      </c>
      <c r="BD325" t="n">
        <v>2.678116332342959</v>
      </c>
    </row>
    <row r="326" spans="1:56">
      <c r="A326" t="n">
        <v>324</v>
      </c>
      <c r="B326" t="n">
        <v>26</v>
      </c>
      <c r="C326" t="n">
        <v>0.6237163478326031</v>
      </c>
      <c r="D326" t="n">
        <v>0</v>
      </c>
      <c r="E326" t="n">
        <v>0</v>
      </c>
      <c r="F326" t="n">
        <v>0</v>
      </c>
      <c r="G326" t="n">
        <v>195.3743399617224</v>
      </c>
      <c r="H326" t="n">
        <v>850.2691275134158</v>
      </c>
      <c r="I326" t="n">
        <v>9.817324793158342</v>
      </c>
      <c r="J326" t="n">
        <v>9.817324793158342</v>
      </c>
      <c r="K326" t="n">
        <v>2</v>
      </c>
      <c r="L326" t="n">
        <v>2</v>
      </c>
      <c r="M326" t="n">
        <v>479.84062873637</v>
      </c>
      <c r="N326" t="n">
        <v>1601.907036235275</v>
      </c>
      <c r="O326" t="b">
        <v>0</v>
      </c>
      <c r="P326" t="n">
        <v>110.2574974118497</v>
      </c>
      <c r="Q326" t="n">
        <v>9.817324793158342</v>
      </c>
      <c r="R326" t="n">
        <v>0.9017909438738227</v>
      </c>
      <c r="S326" t="n">
        <v>28.34839797480004</v>
      </c>
      <c r="T326" t="n">
        <v>64.8965130951794</v>
      </c>
      <c r="U326" t="n">
        <v>10.88647525221984</v>
      </c>
      <c r="V326" t="n">
        <v>6.373425296957684</v>
      </c>
      <c r="W326" t="n">
        <v>0</v>
      </c>
      <c r="X326" t="n">
        <v>0</v>
      </c>
      <c r="Y326" t="n">
        <v>0</v>
      </c>
      <c r="Z326" t="n">
        <v>-6.71993151994134</v>
      </c>
      <c r="AA326" t="n">
        <v>-6.719931519941341</v>
      </c>
      <c r="AB326" t="n">
        <v>52.31626293353907</v>
      </c>
      <c r="AC326" t="n">
        <v>53.05735928374025</v>
      </c>
      <c r="AD326" t="n">
        <v>1601.907036235275</v>
      </c>
      <c r="AE326" t="b">
        <v>0</v>
      </c>
      <c r="AF326" t="b">
        <v>1</v>
      </c>
      <c r="AG326" t="n">
        <v>98.76435737969628</v>
      </c>
      <c r="AH326" t="n">
        <v>-0</v>
      </c>
      <c r="AI326" t="n">
        <v>-0.01967476255374527</v>
      </c>
      <c r="AJ326" t="n">
        <v>0</v>
      </c>
      <c r="AK326" t="n">
        <v>0.07960152330936399</v>
      </c>
      <c r="AL326" t="b">
        <v>0</v>
      </c>
      <c r="AM326" t="b">
        <v>0</v>
      </c>
      <c r="AN326" t="n">
        <v>1601.907036235275</v>
      </c>
      <c r="AO326" t="n">
        <v>1601.887361472722</v>
      </c>
      <c r="AP326" t="n">
        <v>0</v>
      </c>
      <c r="AQ326" t="n">
        <v>10.88634154357709</v>
      </c>
      <c r="AR326" t="n">
        <v>0</v>
      </c>
      <c r="AS326" t="n">
        <v>11.73761572136336</v>
      </c>
      <c r="AT326" t="n">
        <v>10.92528737919124</v>
      </c>
      <c r="AU326" t="n">
        <v>0</v>
      </c>
      <c r="AV326" t="n">
        <v>1</v>
      </c>
      <c r="AW326" t="n">
        <v>3</v>
      </c>
      <c r="AX326" t="n">
        <v>0</v>
      </c>
      <c r="AY326" t="n">
        <v>0</v>
      </c>
      <c r="AZ326" t="n">
        <v>2.308135651061095</v>
      </c>
      <c r="BA326" t="n">
        <v>2.296210181779589</v>
      </c>
      <c r="BB326" t="n">
        <v>0.8184878195252111</v>
      </c>
      <c r="BC326" t="n">
        <v>0.8142598921912163</v>
      </c>
      <c r="BD326" t="n">
        <v>2.296210181779589</v>
      </c>
    </row>
    <row r="327" spans="1:56">
      <c r="A327" t="n">
        <v>325</v>
      </c>
      <c r="B327" t="n">
        <v>28</v>
      </c>
      <c r="C327" t="n">
        <v>0.7502385218931549</v>
      </c>
      <c r="D327" t="n">
        <v>0</v>
      </c>
      <c r="E327" t="n">
        <v>0</v>
      </c>
      <c r="F327" t="n">
        <v>0</v>
      </c>
      <c r="G327" t="n">
        <v>210.4031353433933</v>
      </c>
      <c r="H327" t="n">
        <v>915.6744450144479</v>
      </c>
      <c r="I327" t="n">
        <v>12.34377042210849</v>
      </c>
      <c r="J327" t="n">
        <v>12.34377042210849</v>
      </c>
      <c r="K327" t="n">
        <v>2</v>
      </c>
      <c r="L327" t="n">
        <v>2</v>
      </c>
      <c r="M327" t="n">
        <v>560.2308375862666</v>
      </c>
      <c r="N327" t="n">
        <v>1725.13065440722</v>
      </c>
      <c r="O327" t="b">
        <v>0</v>
      </c>
      <c r="P327" t="n">
        <v>128.7295123130208</v>
      </c>
      <c r="Q327" t="n">
        <v>12.34377042210849</v>
      </c>
      <c r="R327" t="n">
        <v>0.9071174858806774</v>
      </c>
      <c r="S327" t="n">
        <v>28.3787287170937</v>
      </c>
      <c r="T327" t="n">
        <v>75.32405414295721</v>
      </c>
      <c r="U327" t="n">
        <v>13.60768656126666</v>
      </c>
      <c r="V327" t="n">
        <v>6.996287522457834</v>
      </c>
      <c r="W327" t="n">
        <v>0</v>
      </c>
      <c r="X327" t="n">
        <v>0</v>
      </c>
      <c r="Y327" t="n">
        <v>0</v>
      </c>
      <c r="Z327" t="n">
        <v>-6.71993151994134</v>
      </c>
      <c r="AA327" t="n">
        <v>-6.719931519941341</v>
      </c>
      <c r="AB327" t="n">
        <v>52.38785693748134</v>
      </c>
      <c r="AC327" t="n">
        <v>53.12865117737277</v>
      </c>
      <c r="AD327" t="n">
        <v>1725.13065440722</v>
      </c>
      <c r="AE327" t="b">
        <v>0</v>
      </c>
      <c r="AF327" t="b">
        <v>1</v>
      </c>
      <c r="AG327" t="n">
        <v>98.76169074020424</v>
      </c>
      <c r="AH327" t="n">
        <v>-0</v>
      </c>
      <c r="AI327" t="n">
        <v>-0.007856800171210397</v>
      </c>
      <c r="AJ327" t="n">
        <v>0</v>
      </c>
      <c r="AK327" t="n">
        <v>0.07850209074708914</v>
      </c>
      <c r="AL327" t="b">
        <v>0</v>
      </c>
      <c r="AM327" t="b">
        <v>0</v>
      </c>
      <c r="AN327" t="n">
        <v>1725.130654407219</v>
      </c>
      <c r="AO327" t="n">
        <v>1725.122797607049</v>
      </c>
      <c r="AP327" t="n">
        <v>0</v>
      </c>
      <c r="AQ327" t="n">
        <v>13.60762458748291</v>
      </c>
      <c r="AR327" t="n">
        <v>0</v>
      </c>
      <c r="AS327" t="n">
        <v>14.50920688856104</v>
      </c>
      <c r="AT327" t="n">
        <v>13.67549441559553</v>
      </c>
      <c r="AU327" t="n">
        <v>0</v>
      </c>
      <c r="AV327" t="n">
        <v>1</v>
      </c>
      <c r="AW327" t="n">
        <v>3</v>
      </c>
      <c r="AX327" t="n">
        <v>0</v>
      </c>
      <c r="AY327" t="n">
        <v>0</v>
      </c>
      <c r="AZ327" t="n">
        <v>2.802607075434159</v>
      </c>
      <c r="BA327" t="n">
        <v>2.811426524550892</v>
      </c>
      <c r="BB327" t="n">
        <v>0.9938322962532479</v>
      </c>
      <c r="BC327" t="n">
        <v>0.9969609389198659</v>
      </c>
      <c r="BD327" t="n">
        <v>2.811426524550892</v>
      </c>
    </row>
    <row r="328" spans="1:56">
      <c r="A328" t="n">
        <v>326</v>
      </c>
      <c r="B328" t="n">
        <v>31</v>
      </c>
      <c r="C328" t="n">
        <v>0.541996231261443</v>
      </c>
      <c r="D328" t="n">
        <v>0</v>
      </c>
      <c r="E328" t="n">
        <v>0</v>
      </c>
      <c r="F328" t="n">
        <v>0</v>
      </c>
      <c r="G328" t="n">
        <v>232.9463284158998</v>
      </c>
      <c r="H328" t="n">
        <v>1013.782421265996</v>
      </c>
      <c r="I328" t="n">
        <v>10.61945155089999</v>
      </c>
      <c r="J328" t="n">
        <v>10.61945155089999</v>
      </c>
      <c r="K328" t="n">
        <v>2</v>
      </c>
      <c r="L328" t="n">
        <v>3</v>
      </c>
      <c r="M328" t="n">
        <v>435.3290009962485</v>
      </c>
      <c r="N328" t="n">
        <v>1195.249474672609</v>
      </c>
      <c r="O328" t="b">
        <v>1</v>
      </c>
      <c r="P328" t="n">
        <v>100.029641773035</v>
      </c>
      <c r="Q328" t="n">
        <v>10.61945155089999</v>
      </c>
      <c r="R328" t="n">
        <v>0.9211681190382999</v>
      </c>
      <c r="S328" t="n">
        <v>28.41479655761688</v>
      </c>
      <c r="T328" t="n">
        <v>92.10347358860217</v>
      </c>
      <c r="U328" t="n">
        <v>11.52824477033216</v>
      </c>
      <c r="V328" t="n">
        <v>7.260690066095776</v>
      </c>
      <c r="W328" t="n">
        <v>0</v>
      </c>
      <c r="X328" t="n">
        <v>0</v>
      </c>
      <c r="Y328" t="n">
        <v>0</v>
      </c>
      <c r="Z328" t="n">
        <v>-6.71993151994134</v>
      </c>
      <c r="AA328" t="n">
        <v>-6.719931519941341</v>
      </c>
      <c r="AB328" t="n">
        <v>52.43354199040002</v>
      </c>
      <c r="AC328" t="n">
        <v>53.18412591442075</v>
      </c>
      <c r="AD328" t="n">
        <v>1195.249474672609</v>
      </c>
      <c r="AE328" t="b">
        <v>0</v>
      </c>
      <c r="AF328" t="b">
        <v>1</v>
      </c>
      <c r="AG328" t="n">
        <v>98.75902410071221</v>
      </c>
      <c r="AH328" t="n">
        <v>-0</v>
      </c>
      <c r="AI328" t="n">
        <v>-0.01967476255374527</v>
      </c>
      <c r="AJ328" t="n">
        <v>0</v>
      </c>
      <c r="AK328" t="n">
        <v>0.07220853185933826</v>
      </c>
      <c r="AL328" t="b">
        <v>0</v>
      </c>
      <c r="AM328" t="b">
        <v>0</v>
      </c>
      <c r="AN328" t="n">
        <v>1909.966081665136</v>
      </c>
      <c r="AO328" t="n">
        <v>1195.229799910055</v>
      </c>
      <c r="AP328" t="n">
        <v>0</v>
      </c>
      <c r="AQ328" t="n">
        <v>11.52805500620063</v>
      </c>
      <c r="AR328" t="n">
        <v>0</v>
      </c>
      <c r="AS328" t="n">
        <v>12.94867909728553</v>
      </c>
      <c r="AT328" t="n">
        <v>11.62711629405248</v>
      </c>
      <c r="AU328" t="n">
        <v>0</v>
      </c>
      <c r="AV328" t="n">
        <v>1</v>
      </c>
      <c r="AW328" t="n">
        <v>3</v>
      </c>
      <c r="AX328" t="n">
        <v>0</v>
      </c>
      <c r="AY328" t="n">
        <v>0</v>
      </c>
      <c r="AZ328" t="n">
        <v>2.555002144985586</v>
      </c>
      <c r="BA328" t="n">
        <v>2.407046369157099</v>
      </c>
      <c r="BB328" t="n">
        <v>0.9060291294275127</v>
      </c>
      <c r="BC328" t="n">
        <v>0.8535635511946582</v>
      </c>
      <c r="BD328" t="n">
        <v>2.407046369157099</v>
      </c>
    </row>
    <row r="329" spans="1:56">
      <c r="A329" t="n">
        <v>327</v>
      </c>
      <c r="B329" t="n">
        <v>32</v>
      </c>
      <c r="C329" t="n">
        <v>0.4151098863944132</v>
      </c>
      <c r="D329" t="n">
        <v>0</v>
      </c>
      <c r="E329" t="n">
        <v>0</v>
      </c>
      <c r="F329" t="n">
        <v>0</v>
      </c>
      <c r="G329" t="n">
        <v>240.4607261067352</v>
      </c>
      <c r="H329" t="n">
        <v>1046.485080016512</v>
      </c>
      <c r="I329" t="n">
        <v>9.021758075194999</v>
      </c>
      <c r="J329" t="n">
        <v>9.021758075194999</v>
      </c>
      <c r="K329" t="n">
        <v>2</v>
      </c>
      <c r="L329" t="n">
        <v>3</v>
      </c>
      <c r="M329" t="n">
        <v>358.2765675611814</v>
      </c>
      <c r="N329" t="n">
        <v>1233.805909339467</v>
      </c>
      <c r="O329" t="b">
        <v>0</v>
      </c>
      <c r="P329" t="n">
        <v>82.32457894328616</v>
      </c>
      <c r="Q329" t="n">
        <v>9.021758075194999</v>
      </c>
      <c r="R329" t="n">
        <v>0.9142895548293181</v>
      </c>
      <c r="S329" t="n">
        <v>28.44113210318645</v>
      </c>
      <c r="T329" t="n">
        <v>76.3716115256465</v>
      </c>
      <c r="U329" t="n">
        <v>9.867506445350571</v>
      </c>
      <c r="V329" t="n">
        <v>6.545844822265551</v>
      </c>
      <c r="W329" t="n">
        <v>0</v>
      </c>
      <c r="X329" t="n">
        <v>0</v>
      </c>
      <c r="Y329" t="n">
        <v>0</v>
      </c>
      <c r="Z329" t="n">
        <v>-6.71993151994134</v>
      </c>
      <c r="AA329" t="n">
        <v>-6.719931519941341</v>
      </c>
      <c r="AB329" t="n">
        <v>52.52469644662284</v>
      </c>
      <c r="AC329" t="n">
        <v>53.25028937636771</v>
      </c>
      <c r="AD329" t="n">
        <v>1233.805909339467</v>
      </c>
      <c r="AE329" t="b">
        <v>0</v>
      </c>
      <c r="AF329" t="b">
        <v>1</v>
      </c>
      <c r="AG329" t="n">
        <v>98.75635746122018</v>
      </c>
      <c r="AH329" t="n">
        <v>-0</v>
      </c>
      <c r="AI329" t="n">
        <v>0.0217546304967825</v>
      </c>
      <c r="AJ329" t="n">
        <v>0</v>
      </c>
      <c r="AK329" t="n">
        <v>0.06785569230479271</v>
      </c>
      <c r="AL329" t="b">
        <v>0</v>
      </c>
      <c r="AM329" t="b">
        <v>0</v>
      </c>
      <c r="AN329" t="n">
        <v>1971.577890751108</v>
      </c>
      <c r="AO329" t="n">
        <v>1233.827663969964</v>
      </c>
      <c r="AP329" t="n">
        <v>0</v>
      </c>
      <c r="AQ329" t="n">
        <v>9.86768043054145</v>
      </c>
      <c r="AR329" t="n">
        <v>0</v>
      </c>
      <c r="AS329" t="n">
        <v>11.36365335701831</v>
      </c>
      <c r="AT329" t="n">
        <v>9.873173347326581</v>
      </c>
      <c r="AU329" t="n">
        <v>0</v>
      </c>
      <c r="AV329" t="n">
        <v>1</v>
      </c>
      <c r="AW329" t="n">
        <v>3</v>
      </c>
      <c r="AX329" t="n">
        <v>0</v>
      </c>
      <c r="AY329" t="n">
        <v>0</v>
      </c>
      <c r="AZ329" t="n">
        <v>2.300513837658463</v>
      </c>
      <c r="BA329" t="n">
        <v>2.067768767796072</v>
      </c>
      <c r="BB329" t="n">
        <v>0.8157850488150578</v>
      </c>
      <c r="BC329" t="n">
        <v>0.73325220282627</v>
      </c>
      <c r="BD329" t="n">
        <v>2.067768767796072</v>
      </c>
    </row>
    <row r="330" spans="1:56">
      <c r="A330" t="n">
        <v>328</v>
      </c>
      <c r="B330" t="n">
        <v>34</v>
      </c>
      <c r="C330" t="n">
        <v>0.2975642231609106</v>
      </c>
      <c r="D330" t="n">
        <v>0</v>
      </c>
      <c r="E330" t="n">
        <v>0</v>
      </c>
      <c r="F330" t="n">
        <v>0</v>
      </c>
      <c r="G330" t="n">
        <v>255.4895214884062</v>
      </c>
      <c r="H330" t="n">
        <v>1111.890397517544</v>
      </c>
      <c r="I330" t="n">
        <v>7.715087632966291</v>
      </c>
      <c r="J330" t="n">
        <v>7.715087632966291</v>
      </c>
      <c r="K330" t="n">
        <v>2</v>
      </c>
      <c r="L330" t="n">
        <v>3</v>
      </c>
      <c r="M330" t="n">
        <v>288.3627459992223</v>
      </c>
      <c r="N330" t="n">
        <v>1310.918778673184</v>
      </c>
      <c r="O330" t="b">
        <v>0</v>
      </c>
      <c r="P330" t="n">
        <v>66.2598221505566</v>
      </c>
      <c r="Q330" t="n">
        <v>7.715087632966291</v>
      </c>
      <c r="R330" t="n">
        <v>0.9043773184513778</v>
      </c>
      <c r="S330" t="n">
        <v>28.46545768690615</v>
      </c>
      <c r="T330" t="n">
        <v>62.14222497730776</v>
      </c>
      <c r="U330" t="n">
        <v>8.530828311989646</v>
      </c>
      <c r="V330" t="n">
        <v>5.942206189727933</v>
      </c>
      <c r="W330" t="n">
        <v>0</v>
      </c>
      <c r="X330" t="n">
        <v>0</v>
      </c>
      <c r="Y330" t="n">
        <v>0</v>
      </c>
      <c r="Z330" t="n">
        <v>-6.71993151994134</v>
      </c>
      <c r="AA330" t="n">
        <v>-6.719931519941341</v>
      </c>
      <c r="AB330" t="n">
        <v>52.61646941131445</v>
      </c>
      <c r="AC330" t="n">
        <v>53.32042090234564</v>
      </c>
      <c r="AD330" t="n">
        <v>1310.918778673184</v>
      </c>
      <c r="AE330" t="b">
        <v>0</v>
      </c>
      <c r="AF330" t="b">
        <v>1</v>
      </c>
      <c r="AG330" t="n">
        <v>98.75369082172814</v>
      </c>
      <c r="AH330" t="n">
        <v>-0</v>
      </c>
      <c r="AI330" t="n">
        <v>0</v>
      </c>
      <c r="AJ330" t="n">
        <v>0</v>
      </c>
      <c r="AK330" t="n">
        <v>0.06314925927537571</v>
      </c>
      <c r="AL330" t="b">
        <v>0</v>
      </c>
      <c r="AM330" t="b">
        <v>0</v>
      </c>
      <c r="AN330" t="n">
        <v>2094.801508923053</v>
      </c>
      <c r="AO330" t="n">
        <v>1310.918778673184</v>
      </c>
      <c r="AP330" t="n">
        <v>0</v>
      </c>
      <c r="AQ330" t="n">
        <v>8.530828311989646</v>
      </c>
      <c r="AR330" t="n">
        <v>0</v>
      </c>
      <c r="AS330" t="n">
        <v>10.34323672361229</v>
      </c>
      <c r="AT330" t="n">
        <v>8.533267401260451</v>
      </c>
      <c r="AU330" t="n">
        <v>0</v>
      </c>
      <c r="AV330" t="n">
        <v>1</v>
      </c>
      <c r="AW330" t="n">
        <v>3</v>
      </c>
      <c r="AX330" t="n">
        <v>0</v>
      </c>
      <c r="AY330" t="n">
        <v>0</v>
      </c>
      <c r="AZ330" t="n">
        <v>2.162796858204213</v>
      </c>
      <c r="BA330" t="n">
        <v>1.824675136308724</v>
      </c>
      <c r="BB330" t="n">
        <v>0.7669492404979478</v>
      </c>
      <c r="BC330" t="n">
        <v>0.6470486855098139</v>
      </c>
      <c r="BD330" t="n">
        <v>1.824675136308724</v>
      </c>
    </row>
    <row r="331" spans="1:56">
      <c r="A331" t="n">
        <v>329</v>
      </c>
      <c r="B331" t="n">
        <v>34</v>
      </c>
      <c r="C331" t="n">
        <v>0.06129988762860883</v>
      </c>
      <c r="D331" t="n">
        <v>0</v>
      </c>
      <c r="E331" t="n">
        <v>0</v>
      </c>
      <c r="F331" t="n">
        <v>0</v>
      </c>
      <c r="G331" t="n">
        <v>255.4895214884062</v>
      </c>
      <c r="H331" t="n">
        <v>1111.890397517544</v>
      </c>
      <c r="I331" t="n">
        <v>3.812740448600847</v>
      </c>
      <c r="J331" t="n">
        <v>3.812740448600847</v>
      </c>
      <c r="K331" t="n">
        <v>3</v>
      </c>
      <c r="L331" t="n">
        <v>3</v>
      </c>
      <c r="M331" t="n">
        <v>142.5067812377046</v>
      </c>
      <c r="N331" t="n">
        <v>1310.918778673184</v>
      </c>
      <c r="O331" t="b">
        <v>0</v>
      </c>
      <c r="P331" t="n">
        <v>32.74512436528138</v>
      </c>
      <c r="Q331" t="n">
        <v>3.812740448600847</v>
      </c>
      <c r="R331" t="n">
        <v>0.8602184856699866</v>
      </c>
      <c r="S331" t="n">
        <v>28.48866581562609</v>
      </c>
      <c r="T331" t="n">
        <v>32.28673045516087</v>
      </c>
      <c r="U331" t="n">
        <v>4.432293088460277</v>
      </c>
      <c r="V331" t="n">
        <v>4.513088075787351</v>
      </c>
      <c r="W331" t="n">
        <v>0</v>
      </c>
      <c r="X331" t="n">
        <v>0</v>
      </c>
      <c r="Y331" t="n">
        <v>0</v>
      </c>
      <c r="Z331" t="n">
        <v>-6.71993151994134</v>
      </c>
      <c r="AA331" t="n">
        <v>-6.719931519941341</v>
      </c>
      <c r="AB331" t="n">
        <v>52.67279043865072</v>
      </c>
      <c r="AC331" t="n">
        <v>53.38959604023806</v>
      </c>
      <c r="AD331" t="n">
        <v>1310.918778673184</v>
      </c>
      <c r="AE331" t="b">
        <v>0</v>
      </c>
      <c r="AF331" t="b">
        <v>1</v>
      </c>
      <c r="AG331" t="n">
        <v>98.75102418223611</v>
      </c>
      <c r="AH331" t="n">
        <v>-0</v>
      </c>
      <c r="AI331" t="n">
        <v>0</v>
      </c>
      <c r="AJ331" t="n">
        <v>0</v>
      </c>
      <c r="AK331" t="n">
        <v>0.06096417105885452</v>
      </c>
      <c r="AL331" t="b">
        <v>0</v>
      </c>
      <c r="AM331" t="b">
        <v>0</v>
      </c>
      <c r="AN331" t="n">
        <v>1310.918778673184</v>
      </c>
      <c r="AO331" t="n">
        <v>1310.918778673184</v>
      </c>
      <c r="AP331" t="n">
        <v>0</v>
      </c>
      <c r="AQ331" t="n">
        <v>4.432293088460277</v>
      </c>
      <c r="AR331" t="n">
        <v>0</v>
      </c>
      <c r="AS331" t="n">
        <v>5.35515633718702</v>
      </c>
      <c r="AT331" t="n">
        <v>4.432903204974406</v>
      </c>
      <c r="AU331" t="n">
        <v>0</v>
      </c>
      <c r="AV331" t="n">
        <v>1</v>
      </c>
      <c r="AW331" t="n">
        <v>3</v>
      </c>
      <c r="AX331" t="n">
        <v>0</v>
      </c>
      <c r="AY331" t="n">
        <v>0</v>
      </c>
      <c r="AZ331" t="n">
        <v>1.179739333238723</v>
      </c>
      <c r="BA331" t="n">
        <v>1.099969782754932</v>
      </c>
      <c r="BB331" t="n">
        <v>0.4183472812903273</v>
      </c>
      <c r="BC331" t="n">
        <v>0.3900606677153041</v>
      </c>
      <c r="BD331" t="n">
        <v>1.099969782754932</v>
      </c>
    </row>
    <row r="332" spans="1:56">
      <c r="A332" t="n">
        <v>330</v>
      </c>
      <c r="B332" t="n">
        <v>35</v>
      </c>
      <c r="C332" t="n">
        <v>0.2905695596579809</v>
      </c>
      <c r="D332" t="n">
        <v>0</v>
      </c>
      <c r="E332" t="n">
        <v>0</v>
      </c>
      <c r="F332" t="n">
        <v>0</v>
      </c>
      <c r="G332" t="n">
        <v>263.0039191792417</v>
      </c>
      <c r="H332" t="n">
        <v>1144.59305626806</v>
      </c>
      <c r="I332" t="n">
        <v>7.860867209854766</v>
      </c>
      <c r="J332" t="n">
        <v>7.860867209854766</v>
      </c>
      <c r="K332" t="n">
        <v>3</v>
      </c>
      <c r="L332" t="n">
        <v>3</v>
      </c>
      <c r="M332" t="n">
        <v>285.4168585795267</v>
      </c>
      <c r="N332" t="n">
        <v>1349.475213340043</v>
      </c>
      <c r="O332" t="b">
        <v>0</v>
      </c>
      <c r="P332" t="n">
        <v>65.58291787213389</v>
      </c>
      <c r="Q332" t="n">
        <v>7.860867209854766</v>
      </c>
      <c r="R332" t="n">
        <v>0.9033295276155758</v>
      </c>
      <c r="S332" t="n">
        <v>28.50543165594578</v>
      </c>
      <c r="T332" t="n">
        <v>61.57872939942921</v>
      </c>
      <c r="U332" t="n">
        <v>8.702103683695885</v>
      </c>
      <c r="V332" t="n">
        <v>5.952844859875448</v>
      </c>
      <c r="W332" t="n">
        <v>0</v>
      </c>
      <c r="X332" t="n">
        <v>0</v>
      </c>
      <c r="Y332" t="n">
        <v>0</v>
      </c>
      <c r="Z332" t="n">
        <v>-6.71993151994134</v>
      </c>
      <c r="AA332" t="n">
        <v>-6.719931519941341</v>
      </c>
      <c r="AB332" t="n">
        <v>52.79777307707801</v>
      </c>
      <c r="AC332" t="n">
        <v>53.4562306899813</v>
      </c>
      <c r="AD332" t="n">
        <v>1349.475213340043</v>
      </c>
      <c r="AE332" t="b">
        <v>0</v>
      </c>
      <c r="AF332" t="b">
        <v>1</v>
      </c>
      <c r="AG332" t="n">
        <v>98.74835754274407</v>
      </c>
      <c r="AH332" t="n">
        <v>-0</v>
      </c>
      <c r="AI332" t="n">
        <v>0</v>
      </c>
      <c r="AJ332" t="n">
        <v>0</v>
      </c>
      <c r="AK332" t="n">
        <v>0.06467490550657604</v>
      </c>
      <c r="AL332" t="b">
        <v>0</v>
      </c>
      <c r="AM332" t="b">
        <v>0</v>
      </c>
      <c r="AN332" t="n">
        <v>1349.475213340042</v>
      </c>
      <c r="AO332" t="n">
        <v>1349.475213340043</v>
      </c>
      <c r="AP332" t="n">
        <v>0</v>
      </c>
      <c r="AQ332" t="n">
        <v>8.702103683695885</v>
      </c>
      <c r="AR332" t="n">
        <v>0</v>
      </c>
      <c r="AS332" t="n">
        <v>9.367719162147516</v>
      </c>
      <c r="AT332" t="n">
        <v>8.70454552692658</v>
      </c>
      <c r="AU332" t="n">
        <v>0</v>
      </c>
      <c r="AV332" t="n">
        <v>1</v>
      </c>
      <c r="AW332" t="n">
        <v>3</v>
      </c>
      <c r="AX332" t="n">
        <v>0</v>
      </c>
      <c r="AY332" t="n">
        <v>0</v>
      </c>
      <c r="AZ332" t="n">
        <v>1.877616095876487</v>
      </c>
      <c r="BA332" t="n">
        <v>1.859813791763875</v>
      </c>
      <c r="BB332" t="n">
        <v>0.6658213105944989</v>
      </c>
      <c r="BC332" t="n">
        <v>0.6595092163574217</v>
      </c>
      <c r="BD332" t="n">
        <v>1.859813791763875</v>
      </c>
    </row>
    <row r="333" spans="1:56">
      <c r="A333" t="n">
        <v>331</v>
      </c>
      <c r="B333" t="n">
        <v>36</v>
      </c>
      <c r="C333" t="n">
        <v>0.4430885404061273</v>
      </c>
      <c r="D333" t="n">
        <v>0</v>
      </c>
      <c r="E333" t="n">
        <v>0</v>
      </c>
      <c r="F333" t="n">
        <v>0</v>
      </c>
      <c r="G333" t="n">
        <v>270.5183168700771</v>
      </c>
      <c r="H333" t="n">
        <v>1177.295715018576</v>
      </c>
      <c r="I333" t="n">
        <v>10.79252887498554</v>
      </c>
      <c r="J333" t="n">
        <v>10.79252887498554</v>
      </c>
      <c r="K333" t="n">
        <v>3</v>
      </c>
      <c r="L333" t="n">
        <v>3</v>
      </c>
      <c r="M333" t="n">
        <v>380.9762692869895</v>
      </c>
      <c r="N333" t="n">
        <v>1388.031648006901</v>
      </c>
      <c r="O333" t="b">
        <v>0</v>
      </c>
      <c r="P333" t="n">
        <v>87.54050305307662</v>
      </c>
      <c r="Q333" t="n">
        <v>10.79252887498554</v>
      </c>
      <c r="R333" t="n">
        <v>0.9146514303438765</v>
      </c>
      <c r="S333" t="n">
        <v>28.52933742080754</v>
      </c>
      <c r="T333" t="n">
        <v>81.17823695692152</v>
      </c>
      <c r="U333" t="n">
        <v>11.79960859070425</v>
      </c>
      <c r="V333" t="n">
        <v>6.928446411479115</v>
      </c>
      <c r="W333" t="n">
        <v>0</v>
      </c>
      <c r="X333" t="n">
        <v>0</v>
      </c>
      <c r="Y333" t="n">
        <v>0</v>
      </c>
      <c r="Z333" t="n">
        <v>-6.71993151994134</v>
      </c>
      <c r="AA333" t="n">
        <v>-6.719931519941341</v>
      </c>
      <c r="AB333" t="n">
        <v>52.85951756772513</v>
      </c>
      <c r="AC333" t="n">
        <v>53.52286533972453</v>
      </c>
      <c r="AD333" t="n">
        <v>1388.031648006901</v>
      </c>
      <c r="AE333" t="b">
        <v>0</v>
      </c>
      <c r="AF333" t="b">
        <v>1</v>
      </c>
      <c r="AG333" t="n">
        <v>98.74569090325204</v>
      </c>
      <c r="AH333" t="n">
        <v>-0</v>
      </c>
      <c r="AI333" t="n">
        <v>0.0217546304967825</v>
      </c>
      <c r="AJ333" t="n">
        <v>0</v>
      </c>
      <c r="AK333" t="n">
        <v>0.06542643838925336</v>
      </c>
      <c r="AL333" t="b">
        <v>0</v>
      </c>
      <c r="AM333" t="b">
        <v>0</v>
      </c>
      <c r="AN333" t="n">
        <v>1388.031648006901</v>
      </c>
      <c r="AO333" t="n">
        <v>1388.053402637398</v>
      </c>
      <c r="AP333" t="n">
        <v>0</v>
      </c>
      <c r="AQ333" t="n">
        <v>11.79979352605877</v>
      </c>
      <c r="AR333" t="n">
        <v>0</v>
      </c>
      <c r="AS333" t="n">
        <v>12.4522366841375</v>
      </c>
      <c r="AT333" t="n">
        <v>11.80528664035008</v>
      </c>
      <c r="AU333" t="n">
        <v>0</v>
      </c>
      <c r="AV333" t="n">
        <v>1</v>
      </c>
      <c r="AW333" t="n">
        <v>3</v>
      </c>
      <c r="AX333" t="n">
        <v>0</v>
      </c>
      <c r="AY333" t="n">
        <v>0</v>
      </c>
      <c r="AZ333" t="n">
        <v>2.432890874363954</v>
      </c>
      <c r="BA333" t="n">
        <v>2.43355830000688</v>
      </c>
      <c r="BB333" t="n">
        <v>0.8627272604127497</v>
      </c>
      <c r="BC333" t="n">
        <v>0.8629649562257921</v>
      </c>
      <c r="BD333" t="n">
        <v>2.43355830000688</v>
      </c>
    </row>
    <row r="334" spans="1:56">
      <c r="A334" t="n">
        <v>332</v>
      </c>
      <c r="B334" t="n">
        <v>38</v>
      </c>
      <c r="C334" t="n">
        <v>0.4370762787175115</v>
      </c>
      <c r="D334" t="n">
        <v>0</v>
      </c>
      <c r="E334" t="n">
        <v>0</v>
      </c>
      <c r="F334" t="n">
        <v>0</v>
      </c>
      <c r="G334" t="n">
        <v>285.5471122517481</v>
      </c>
      <c r="H334" t="n">
        <v>1242.701032519608</v>
      </c>
      <c r="I334" t="n">
        <v>11.36779439180711</v>
      </c>
      <c r="J334" t="n">
        <v>11.36779439180711</v>
      </c>
      <c r="K334" t="n">
        <v>3</v>
      </c>
      <c r="L334" t="n">
        <v>3</v>
      </c>
      <c r="M334" t="n">
        <v>380.1629766607494</v>
      </c>
      <c r="N334" t="n">
        <v>1465.144517340618</v>
      </c>
      <c r="O334" t="b">
        <v>0</v>
      </c>
      <c r="P334" t="n">
        <v>87.35362515182661</v>
      </c>
      <c r="Q334" t="n">
        <v>11.36779439180711</v>
      </c>
      <c r="R334" t="n">
        <v>0.9136640270784111</v>
      </c>
      <c r="S334" t="n">
        <v>28.55831471361014</v>
      </c>
      <c r="T334" t="n">
        <v>81.09248358280229</v>
      </c>
      <c r="U334" t="n">
        <v>12.44198529754693</v>
      </c>
      <c r="V334" t="n">
        <v>7.001198466749216</v>
      </c>
      <c r="W334" t="n">
        <v>0</v>
      </c>
      <c r="X334" t="n">
        <v>0</v>
      </c>
      <c r="Y334" t="n">
        <v>0</v>
      </c>
      <c r="Z334" t="n">
        <v>-6.71993151994134</v>
      </c>
      <c r="AA334" t="n">
        <v>-6.719931519941341</v>
      </c>
      <c r="AB334" t="n">
        <v>52.92057385629685</v>
      </c>
      <c r="AC334" t="n">
        <v>53.58313927524996</v>
      </c>
      <c r="AD334" t="n">
        <v>1465.144517340618</v>
      </c>
      <c r="AE334" t="b">
        <v>0</v>
      </c>
      <c r="AF334" t="b">
        <v>1</v>
      </c>
      <c r="AG334" t="n">
        <v>98.74302426376001</v>
      </c>
      <c r="AH334" t="n">
        <v>-0</v>
      </c>
      <c r="AI334" t="n">
        <v>0.0217546304967825</v>
      </c>
      <c r="AJ334" t="n">
        <v>0</v>
      </c>
      <c r="AK334" t="n">
        <v>0.06403525094562043</v>
      </c>
      <c r="AL334" t="b">
        <v>0</v>
      </c>
      <c r="AM334" t="b">
        <v>0</v>
      </c>
      <c r="AN334" t="n">
        <v>1465.144517340618</v>
      </c>
      <c r="AO334" t="n">
        <v>1465.166271971115</v>
      </c>
      <c r="AP334" t="n">
        <v>0</v>
      </c>
      <c r="AQ334" t="n">
        <v>12.44217003754329</v>
      </c>
      <c r="AR334" t="n">
        <v>0</v>
      </c>
      <c r="AS334" t="n">
        <v>13.13741281116121</v>
      </c>
      <c r="AT334" t="n">
        <v>12.44766113438548</v>
      </c>
      <c r="AU334" t="n">
        <v>0</v>
      </c>
      <c r="AV334" t="n">
        <v>1</v>
      </c>
      <c r="AW334" t="n">
        <v>3</v>
      </c>
      <c r="AX334" t="n">
        <v>0</v>
      </c>
      <c r="AY334" t="n">
        <v>0</v>
      </c>
      <c r="AZ334" t="n">
        <v>2.554159060427966</v>
      </c>
      <c r="BA334" t="n">
        <v>2.556359094545932</v>
      </c>
      <c r="BB334" t="n">
        <v>0.9057301632723285</v>
      </c>
      <c r="BC334" t="n">
        <v>0.9065113887413339</v>
      </c>
      <c r="BD334" t="n">
        <v>2.556359094545932</v>
      </c>
    </row>
    <row r="335" spans="1:56">
      <c r="A335" t="n">
        <v>333</v>
      </c>
      <c r="B335" t="n">
        <v>39</v>
      </c>
      <c r="C335" t="n">
        <v>0.3086063447238363</v>
      </c>
      <c r="D335" t="n">
        <v>0</v>
      </c>
      <c r="E335" t="n">
        <v>0</v>
      </c>
      <c r="F335" t="n">
        <v>0</v>
      </c>
      <c r="G335" t="n">
        <v>293.0615099425835</v>
      </c>
      <c r="H335" t="n">
        <v>1275.403691270124</v>
      </c>
      <c r="I335" t="n">
        <v>9.278869386751872</v>
      </c>
      <c r="J335" t="n">
        <v>9.278869386751872</v>
      </c>
      <c r="K335" t="n">
        <v>3</v>
      </c>
      <c r="L335" t="n">
        <v>3</v>
      </c>
      <c r="M335" t="n">
        <v>302.3483901713917</v>
      </c>
      <c r="N335" t="n">
        <v>1503.700952007476</v>
      </c>
      <c r="O335" t="b">
        <v>0</v>
      </c>
      <c r="P335" t="n">
        <v>69.47343524158816</v>
      </c>
      <c r="Q335" t="n">
        <v>9.278869386751872</v>
      </c>
      <c r="R335" t="n">
        <v>0.9036998024150285</v>
      </c>
      <c r="S335" t="n">
        <v>28.5891896690909</v>
      </c>
      <c r="T335" t="n">
        <v>65.20498231731301</v>
      </c>
      <c r="U335" t="n">
        <v>10.26764569601013</v>
      </c>
      <c r="V335" t="n">
        <v>6.279252680681836</v>
      </c>
      <c r="W335" t="n">
        <v>0</v>
      </c>
      <c r="X335" t="n">
        <v>0</v>
      </c>
      <c r="Y335" t="n">
        <v>0</v>
      </c>
      <c r="Z335" t="n">
        <v>-6.71993151994134</v>
      </c>
      <c r="AA335" t="n">
        <v>-6.719931519941341</v>
      </c>
      <c r="AB335" t="n">
        <v>52.9609390101697</v>
      </c>
      <c r="AC335" t="n">
        <v>53.64283535256151</v>
      </c>
      <c r="AD335" t="n">
        <v>1503.700952007476</v>
      </c>
      <c r="AE335" t="b">
        <v>0</v>
      </c>
      <c r="AF335" t="b">
        <v>1</v>
      </c>
      <c r="AG335" t="n">
        <v>98.74035762426797</v>
      </c>
      <c r="AH335" t="n">
        <v>-0</v>
      </c>
      <c r="AI335" t="n">
        <v>0.02226245579690513</v>
      </c>
      <c r="AJ335" t="n">
        <v>0</v>
      </c>
      <c r="AK335" t="n">
        <v>0.06629259334539575</v>
      </c>
      <c r="AL335" t="b">
        <v>0</v>
      </c>
      <c r="AM335" t="b">
        <v>0</v>
      </c>
      <c r="AN335" t="n">
        <v>1503.700952007476</v>
      </c>
      <c r="AO335" t="n">
        <v>1503.723214463273</v>
      </c>
      <c r="AP335" t="n">
        <v>0</v>
      </c>
      <c r="AQ335" t="n">
        <v>10.26779770961905</v>
      </c>
      <c r="AR335" t="n">
        <v>0</v>
      </c>
      <c r="AS335" t="n">
        <v>11.01745806833572</v>
      </c>
      <c r="AT335" t="n">
        <v>10.27328516741958</v>
      </c>
      <c r="AU335" t="n">
        <v>0</v>
      </c>
      <c r="AV335" t="n">
        <v>1</v>
      </c>
      <c r="AW335" t="n">
        <v>3</v>
      </c>
      <c r="AX335" t="n">
        <v>0</v>
      </c>
      <c r="AY335" t="n">
        <v>0</v>
      </c>
      <c r="AZ335" t="n">
        <v>2.175471710365028</v>
      </c>
      <c r="BA335" t="n">
        <v>2.162234268580936</v>
      </c>
      <c r="BB335" t="n">
        <v>0.7714438689237688</v>
      </c>
      <c r="BC335" t="n">
        <v>0.7667506469561794</v>
      </c>
      <c r="BD335" t="n">
        <v>2.162234268580936</v>
      </c>
    </row>
    <row r="336" spans="1:56">
      <c r="A336" t="n">
        <v>334</v>
      </c>
      <c r="B336" t="n">
        <v>41</v>
      </c>
      <c r="C336" t="n">
        <v>0.8284983423871441</v>
      </c>
      <c r="D336" t="n">
        <v>0</v>
      </c>
      <c r="E336" t="n">
        <v>0</v>
      </c>
      <c r="F336" t="n">
        <v>0</v>
      </c>
      <c r="G336" t="n">
        <v>308.0903053242545</v>
      </c>
      <c r="H336" t="n">
        <v>1340.809008771156</v>
      </c>
      <c r="I336" t="n">
        <v>20.20907414623634</v>
      </c>
      <c r="J336" t="n">
        <v>20.20907414623634</v>
      </c>
      <c r="K336" t="n">
        <v>3</v>
      </c>
      <c r="L336" t="n">
        <v>3</v>
      </c>
      <c r="M336" t="n">
        <v>626.3827176838327</v>
      </c>
      <c r="N336" t="n">
        <v>1580.813821341193</v>
      </c>
      <c r="O336" t="b">
        <v>0</v>
      </c>
      <c r="P336" t="n">
        <v>143.9298524089689</v>
      </c>
      <c r="Q336" t="n">
        <v>20.20907414623634</v>
      </c>
      <c r="R336" t="n">
        <v>0.9275822385129313</v>
      </c>
      <c r="S336" t="n">
        <v>28.61729965204859</v>
      </c>
      <c r="T336" t="n">
        <v>131.6087156252395</v>
      </c>
      <c r="U336" t="n">
        <v>21.78682741773371</v>
      </c>
      <c r="V336" t="n">
        <v>9.530808577768042</v>
      </c>
      <c r="W336" t="n">
        <v>0</v>
      </c>
      <c r="X336" t="n">
        <v>0</v>
      </c>
      <c r="Y336" t="n">
        <v>0</v>
      </c>
      <c r="Z336" t="n">
        <v>-6.71993151994134</v>
      </c>
      <c r="AA336" t="n">
        <v>-6.719931519941341</v>
      </c>
      <c r="AB336" t="n">
        <v>52.99109021943106</v>
      </c>
      <c r="AC336" t="n">
        <v>53.71267882302253</v>
      </c>
      <c r="AD336" t="n">
        <v>1580.813821341193</v>
      </c>
      <c r="AE336" t="b">
        <v>0</v>
      </c>
      <c r="AF336" t="b">
        <v>1</v>
      </c>
      <c r="AG336" t="n">
        <v>98.73769098477594</v>
      </c>
      <c r="AH336" t="n">
        <v>-0</v>
      </c>
      <c r="AI336" t="n">
        <v>-0.01607205537398324</v>
      </c>
      <c r="AJ336" t="n">
        <v>0</v>
      </c>
      <c r="AK336" t="n">
        <v>0.0666048007923927</v>
      </c>
      <c r="AL336" t="b">
        <v>0</v>
      </c>
      <c r="AM336" t="b">
        <v>0</v>
      </c>
      <c r="AN336" t="n">
        <v>1580.813821341192</v>
      </c>
      <c r="AO336" t="n">
        <v>1580.797749285819</v>
      </c>
      <c r="AP336" t="n">
        <v>0</v>
      </c>
      <c r="AQ336" t="n">
        <v>21.78660591214466</v>
      </c>
      <c r="AR336" t="n">
        <v>0</v>
      </c>
      <c r="AS336" t="n">
        <v>22.44579950000707</v>
      </c>
      <c r="AT336" t="n">
        <v>21.80185218957978</v>
      </c>
      <c r="AU336" t="n">
        <v>0</v>
      </c>
      <c r="AV336" t="n">
        <v>1</v>
      </c>
      <c r="AW336" t="n">
        <v>3</v>
      </c>
      <c r="AX336" t="n">
        <v>0</v>
      </c>
      <c r="AY336" t="n">
        <v>0</v>
      </c>
      <c r="AZ336" t="n">
        <v>4.310103058398523</v>
      </c>
      <c r="BA336" t="n">
        <v>4.379282317475099</v>
      </c>
      <c r="BB336" t="n">
        <v>1.528405339857632</v>
      </c>
      <c r="BC336" t="n">
        <v>1.552938827637538</v>
      </c>
      <c r="BD336" t="n">
        <v>4.379282317475099</v>
      </c>
    </row>
    <row r="337" spans="1:56">
      <c r="A337" t="n">
        <v>335</v>
      </c>
      <c r="B337" t="n">
        <v>44</v>
      </c>
      <c r="C337" t="n">
        <v>0.5440669523942487</v>
      </c>
      <c r="D337" t="n">
        <v>0</v>
      </c>
      <c r="E337" t="n">
        <v>0</v>
      </c>
      <c r="F337" t="n">
        <v>0</v>
      </c>
      <c r="G337" t="n">
        <v>330.633498396761</v>
      </c>
      <c r="H337" t="n">
        <v>1438.916985022704</v>
      </c>
      <c r="I337" t="n">
        <v>15.77624251001236</v>
      </c>
      <c r="J337" t="n">
        <v>15.77624251001236</v>
      </c>
      <c r="K337" t="n">
        <v>3</v>
      </c>
      <c r="L337" t="n">
        <v>3</v>
      </c>
      <c r="M337" t="n">
        <v>455.6465677664477</v>
      </c>
      <c r="N337" t="n">
        <v>1696.483125341768</v>
      </c>
      <c r="O337" t="b">
        <v>0</v>
      </c>
      <c r="P337" t="n">
        <v>104.6982003139815</v>
      </c>
      <c r="Q337" t="n">
        <v>15.77624251001236</v>
      </c>
      <c r="R337" t="n">
        <v>0.9175405787375687</v>
      </c>
      <c r="S337" t="n">
        <v>28.66333907335639</v>
      </c>
      <c r="T337" t="n">
        <v>96.78323428240745</v>
      </c>
      <c r="U337" t="n">
        <v>17.19405427465527</v>
      </c>
      <c r="V337" t="n">
        <v>7.98068948683364</v>
      </c>
      <c r="W337" t="n">
        <v>0</v>
      </c>
      <c r="X337" t="n">
        <v>0</v>
      </c>
      <c r="Y337" t="n">
        <v>0</v>
      </c>
      <c r="Z337" t="n">
        <v>-6.71993151994134</v>
      </c>
      <c r="AA337" t="n">
        <v>-6.719931519941341</v>
      </c>
      <c r="AB337" t="n">
        <v>53.07253351466032</v>
      </c>
      <c r="AC337" t="n">
        <v>53.77779784173993</v>
      </c>
      <c r="AD337" t="n">
        <v>1696.483125341768</v>
      </c>
      <c r="AE337" t="b">
        <v>0</v>
      </c>
      <c r="AF337" t="b">
        <v>1</v>
      </c>
      <c r="AG337" t="n">
        <v>98.7350243452839</v>
      </c>
      <c r="AH337" t="n">
        <v>-0</v>
      </c>
      <c r="AI337" t="n">
        <v>-0.01967476255374527</v>
      </c>
      <c r="AJ337" t="n">
        <v>0</v>
      </c>
      <c r="AK337" t="n">
        <v>0.06588749384583173</v>
      </c>
      <c r="AL337" t="b">
        <v>0</v>
      </c>
      <c r="AM337" t="b">
        <v>0</v>
      </c>
      <c r="AN337" t="n">
        <v>1696.483125341768</v>
      </c>
      <c r="AO337" t="n">
        <v>1696.463450579214</v>
      </c>
      <c r="AP337" t="n">
        <v>0</v>
      </c>
      <c r="AQ337" t="n">
        <v>17.19385486864283</v>
      </c>
      <c r="AR337" t="n">
        <v>0</v>
      </c>
      <c r="AS337" t="n">
        <v>17.98841945673475</v>
      </c>
      <c r="AT337" t="n">
        <v>17.20362152200796</v>
      </c>
      <c r="AU337" t="n">
        <v>0</v>
      </c>
      <c r="AV337" t="n">
        <v>1</v>
      </c>
      <c r="AW337" t="n">
        <v>3</v>
      </c>
      <c r="AX337" t="n">
        <v>0</v>
      </c>
      <c r="AY337" t="n">
        <v>0</v>
      </c>
      <c r="AZ337" t="n">
        <v>3.429304255707753</v>
      </c>
      <c r="BA337" t="n">
        <v>3.458729014931009</v>
      </c>
      <c r="BB337" t="n">
        <v>1.216065338903459</v>
      </c>
      <c r="BC337" t="n">
        <v>1.226501100449649</v>
      </c>
      <c r="BD337" t="n">
        <v>3.458729014931009</v>
      </c>
    </row>
    <row r="338" spans="1:56">
      <c r="A338" t="n">
        <v>336</v>
      </c>
      <c r="B338" t="n">
        <v>45</v>
      </c>
      <c r="C338" t="n">
        <v>0.3285671813691913</v>
      </c>
      <c r="D338" t="n">
        <v>0</v>
      </c>
      <c r="E338" t="n">
        <v>0</v>
      </c>
      <c r="F338" t="n">
        <v>0</v>
      </c>
      <c r="G338" t="n">
        <v>338.1478960875964</v>
      </c>
      <c r="H338" t="n">
        <v>1471.61964377322</v>
      </c>
      <c r="I338" t="n">
        <v>11.48333802408254</v>
      </c>
      <c r="J338" t="n">
        <v>11.48333802408254</v>
      </c>
      <c r="K338" t="n">
        <v>3</v>
      </c>
      <c r="L338" t="n">
        <v>3</v>
      </c>
      <c r="M338" t="n">
        <v>324.2894658000909</v>
      </c>
      <c r="N338" t="n">
        <v>1735.039560008626</v>
      </c>
      <c r="O338" t="b">
        <v>0</v>
      </c>
      <c r="P338" t="n">
        <v>74.5150426930356</v>
      </c>
      <c r="Q338" t="n">
        <v>11.48333802408254</v>
      </c>
      <c r="R338" t="n">
        <v>0.9037015516679237</v>
      </c>
      <c r="S338" t="n">
        <v>28.704263461837</v>
      </c>
      <c r="T338" t="n">
        <v>69.93669766606307</v>
      </c>
      <c r="U338" t="n">
        <v>12.70700266353226</v>
      </c>
      <c r="V338" t="n">
        <v>6.734795466711418</v>
      </c>
      <c r="W338" t="n">
        <v>0</v>
      </c>
      <c r="X338" t="n">
        <v>0</v>
      </c>
      <c r="Y338" t="n">
        <v>0</v>
      </c>
      <c r="Z338" t="n">
        <v>-6.71993151994134</v>
      </c>
      <c r="AA338" t="n">
        <v>-6.719931519941341</v>
      </c>
      <c r="AB338" t="n">
        <v>53.15526107425129</v>
      </c>
      <c r="AC338" t="n">
        <v>53.83583496773117</v>
      </c>
      <c r="AD338" t="n">
        <v>1735.039560008626</v>
      </c>
      <c r="AE338" t="b">
        <v>0</v>
      </c>
      <c r="AF338" t="b">
        <v>1</v>
      </c>
      <c r="AG338" t="n">
        <v>98.73235770579187</v>
      </c>
      <c r="AH338" t="n">
        <v>-0</v>
      </c>
      <c r="AI338" t="n">
        <v>0.0217546304967825</v>
      </c>
      <c r="AJ338" t="n">
        <v>0</v>
      </c>
      <c r="AK338" t="n">
        <v>0.06633683502655149</v>
      </c>
      <c r="AL338" t="b">
        <v>0</v>
      </c>
      <c r="AM338" t="b">
        <v>0</v>
      </c>
      <c r="AN338" t="n">
        <v>1735.039560008626</v>
      </c>
      <c r="AO338" t="n">
        <v>1735.061314639123</v>
      </c>
      <c r="AP338" t="n">
        <v>0</v>
      </c>
      <c r="AQ338" t="n">
        <v>12.70716198909119</v>
      </c>
      <c r="AR338" t="n">
        <v>0</v>
      </c>
      <c r="AS338" t="n">
        <v>13.58278167478579</v>
      </c>
      <c r="AT338" t="n">
        <v>12.76059041833592</v>
      </c>
      <c r="AU338" t="n">
        <v>0</v>
      </c>
      <c r="AV338" t="n">
        <v>1</v>
      </c>
      <c r="AW338" t="n">
        <v>3</v>
      </c>
      <c r="AX338" t="n">
        <v>0</v>
      </c>
      <c r="AY338" t="n">
        <v>0</v>
      </c>
      <c r="AZ338" t="n">
        <v>2.640214223282314</v>
      </c>
      <c r="BA338" t="n">
        <v>2.646100170413987</v>
      </c>
      <c r="BB338" t="n">
        <v>0.9362461784689058</v>
      </c>
      <c r="BC338" t="n">
        <v>0.9383345029062635</v>
      </c>
      <c r="BD338" t="n">
        <v>2.646100170413987</v>
      </c>
    </row>
    <row r="339" spans="1:56">
      <c r="A339" t="n">
        <v>337</v>
      </c>
      <c r="B339" t="n">
        <v>47</v>
      </c>
      <c r="C339" t="n">
        <v>0.6416643221289817</v>
      </c>
      <c r="D339" t="n">
        <v>0</v>
      </c>
      <c r="E339" t="n">
        <v>0</v>
      </c>
      <c r="F339" t="n">
        <v>0</v>
      </c>
      <c r="G339" t="n">
        <v>353.1766914692674</v>
      </c>
      <c r="H339" t="n">
        <v>1537.024961274252</v>
      </c>
      <c r="I339" t="n">
        <v>19.27007211192582</v>
      </c>
      <c r="J339" t="n">
        <v>19.27007211192582</v>
      </c>
      <c r="K339" t="n">
        <v>3</v>
      </c>
      <c r="L339" t="n">
        <v>4</v>
      </c>
      <c r="M339" t="n">
        <v>521.0299497837304</v>
      </c>
      <c r="N339" t="n">
        <v>1335.674691347325</v>
      </c>
      <c r="O339" t="b">
        <v>1</v>
      </c>
      <c r="P339" t="n">
        <v>119.7219553730998</v>
      </c>
      <c r="Q339" t="n">
        <v>19.27007211192582</v>
      </c>
      <c r="R339" t="n">
        <v>0.932006732525597</v>
      </c>
      <c r="S339" t="n">
        <v>28.73905116702365</v>
      </c>
      <c r="T339" t="n">
        <v>147.8206049811583</v>
      </c>
      <c r="U339" t="n">
        <v>20.67589368126864</v>
      </c>
      <c r="V339" t="n">
        <v>10.050805932712</v>
      </c>
      <c r="W339" t="n">
        <v>0</v>
      </c>
      <c r="X339" t="n">
        <v>0</v>
      </c>
      <c r="Y339" t="n">
        <v>0</v>
      </c>
      <c r="Z339" t="n">
        <v>-6.71993151994134</v>
      </c>
      <c r="AA339" t="n">
        <v>-6.719931519941341</v>
      </c>
      <c r="AB339" t="n">
        <v>53.17909247188153</v>
      </c>
      <c r="AC339" t="n">
        <v>53.91556441102037</v>
      </c>
      <c r="AD339" t="n">
        <v>1335.674691347325</v>
      </c>
      <c r="AE339" t="b">
        <v>0</v>
      </c>
      <c r="AF339" t="b">
        <v>1</v>
      </c>
      <c r="AG339" t="n">
        <v>98.72969106629984</v>
      </c>
      <c r="AH339" t="n">
        <v>-0</v>
      </c>
      <c r="AI339" t="n">
        <v>-0.01967476255374527</v>
      </c>
      <c r="AJ339" t="n">
        <v>0</v>
      </c>
      <c r="AK339" t="n">
        <v>0.06693799468246792</v>
      </c>
      <c r="AL339" t="b">
        <v>0</v>
      </c>
      <c r="AM339" t="b">
        <v>0</v>
      </c>
      <c r="AN339" t="n">
        <v>1812.152429342343</v>
      </c>
      <c r="AO339" t="n">
        <v>1335.655016584771</v>
      </c>
      <c r="AP339" t="n">
        <v>0</v>
      </c>
      <c r="AQ339" t="n">
        <v>20.67558912110785</v>
      </c>
      <c r="AR339" t="n">
        <v>0</v>
      </c>
      <c r="AS339" t="n">
        <v>21.75371145038798</v>
      </c>
      <c r="AT339" t="n">
        <v>20.72374679187542</v>
      </c>
      <c r="AU339" t="n">
        <v>0</v>
      </c>
      <c r="AV339" t="n">
        <v>1</v>
      </c>
      <c r="AW339" t="n">
        <v>0</v>
      </c>
      <c r="AX339" t="n">
        <v>0</v>
      </c>
      <c r="AY339" t="n">
        <v>0</v>
      </c>
      <c r="AZ339" t="n">
        <v>4.120388585509185</v>
      </c>
      <c r="BA339" t="n">
        <v>4.234402122079514</v>
      </c>
      <c r="BB339" t="n">
        <v>1.461130704081272</v>
      </c>
      <c r="BC339" t="n">
        <v>1.501562811095349</v>
      </c>
      <c r="BD339" t="n">
        <v>4.234402122079514</v>
      </c>
    </row>
    <row r="340" spans="1:56">
      <c r="A340" t="n">
        <v>338</v>
      </c>
      <c r="B340" t="n">
        <v>49</v>
      </c>
      <c r="C340" t="n">
        <v>0.4381088634482149</v>
      </c>
      <c r="D340" t="n">
        <v>0</v>
      </c>
      <c r="E340" t="n">
        <v>0</v>
      </c>
      <c r="F340" t="n">
        <v>0</v>
      </c>
      <c r="G340" t="n">
        <v>368.2054868509383</v>
      </c>
      <c r="H340" t="n">
        <v>1602.430278775284</v>
      </c>
      <c r="I340" t="n">
        <v>15.38256288457515</v>
      </c>
      <c r="J340" t="n">
        <v>15.38256288457515</v>
      </c>
      <c r="K340" t="n">
        <v>3</v>
      </c>
      <c r="L340" t="n">
        <v>4</v>
      </c>
      <c r="M340" t="n">
        <v>398.9420594636347</v>
      </c>
      <c r="N340" t="n">
        <v>1392.511912255721</v>
      </c>
      <c r="O340" t="b">
        <v>0</v>
      </c>
      <c r="P340" t="n">
        <v>91.6686717517543</v>
      </c>
      <c r="Q340" t="n">
        <v>15.38256288457515</v>
      </c>
      <c r="R340" t="n">
        <v>0.9255180607117184</v>
      </c>
      <c r="S340" t="n">
        <v>28.78026923153105</v>
      </c>
      <c r="T340" t="n">
        <v>113.9767486914496</v>
      </c>
      <c r="U340" t="n">
        <v>16.62048914825719</v>
      </c>
      <c r="V340" t="n">
        <v>8.489209276312295</v>
      </c>
      <c r="W340" t="n">
        <v>0</v>
      </c>
      <c r="X340" t="n">
        <v>0</v>
      </c>
      <c r="Y340" t="n">
        <v>0</v>
      </c>
      <c r="Z340" t="n">
        <v>-6.71993151994134</v>
      </c>
      <c r="AA340" t="n">
        <v>-6.719931519941341</v>
      </c>
      <c r="AB340" t="n">
        <v>53.20625706659415</v>
      </c>
      <c r="AC340" t="n">
        <v>53.98580152468436</v>
      </c>
      <c r="AD340" t="n">
        <v>1392.511912255721</v>
      </c>
      <c r="AE340" t="b">
        <v>0</v>
      </c>
      <c r="AF340" t="b">
        <v>1</v>
      </c>
      <c r="AG340" t="n">
        <v>98.7270244268078</v>
      </c>
      <c r="AH340" t="n">
        <v>-0</v>
      </c>
      <c r="AI340" t="n">
        <v>0</v>
      </c>
      <c r="AJ340" t="n">
        <v>0</v>
      </c>
      <c r="AK340" t="n">
        <v>0.0655977572919855</v>
      </c>
      <c r="AL340" t="b">
        <v>0</v>
      </c>
      <c r="AM340" t="b">
        <v>0</v>
      </c>
      <c r="AN340" t="n">
        <v>1889.265298676059</v>
      </c>
      <c r="AO340" t="n">
        <v>1392.511912255721</v>
      </c>
      <c r="AP340" t="n">
        <v>0</v>
      </c>
      <c r="AQ340" t="n">
        <v>16.62048914825719</v>
      </c>
      <c r="AR340" t="n">
        <v>0</v>
      </c>
      <c r="AS340" t="n">
        <v>17.8199870889967</v>
      </c>
      <c r="AT340" t="n">
        <v>16.62347362127167</v>
      </c>
      <c r="AU340" t="n">
        <v>0</v>
      </c>
      <c r="AV340" t="n">
        <v>1</v>
      </c>
      <c r="AW340" t="n">
        <v>3</v>
      </c>
      <c r="AX340" t="n">
        <v>0</v>
      </c>
      <c r="AY340" t="n">
        <v>0</v>
      </c>
      <c r="AZ340" t="n">
        <v>3.399465001051043</v>
      </c>
      <c r="BA340" t="n">
        <v>3.368329281278952</v>
      </c>
      <c r="BB340" t="n">
        <v>1.205484042925902</v>
      </c>
      <c r="BC340" t="n">
        <v>1.194444419418564</v>
      </c>
      <c r="BD340" t="n">
        <v>3.368329281278952</v>
      </c>
    </row>
    <row r="341" spans="1:56">
      <c r="A341" t="n">
        <v>339</v>
      </c>
      <c r="B341" t="n">
        <v>50</v>
      </c>
      <c r="C341" t="n">
        <v>0.1059002240781597</v>
      </c>
      <c r="D341" t="n">
        <v>0</v>
      </c>
      <c r="E341" t="n">
        <v>0</v>
      </c>
      <c r="F341" t="n">
        <v>0</v>
      </c>
      <c r="G341" t="n">
        <v>375.7198845417738</v>
      </c>
      <c r="H341" t="n">
        <v>1635.1329375258</v>
      </c>
      <c r="I341" t="n">
        <v>7.699462563582904</v>
      </c>
      <c r="J341" t="n">
        <v>7.699462563582904</v>
      </c>
      <c r="K341" t="n">
        <v>3</v>
      </c>
      <c r="L341" t="n">
        <v>4</v>
      </c>
      <c r="M341" t="n">
        <v>195.689540516023</v>
      </c>
      <c r="N341" t="n">
        <v>1420.93052270992</v>
      </c>
      <c r="O341" t="b">
        <v>0</v>
      </c>
      <c r="P341" t="n">
        <v>44.96542750827735</v>
      </c>
      <c r="Q341" t="n">
        <v>7.699462563582904</v>
      </c>
      <c r="R341" t="n">
        <v>0.8988638038614103</v>
      </c>
      <c r="S341" t="n">
        <v>28.81631198968068</v>
      </c>
      <c r="T341" t="n">
        <v>57.5658680782152</v>
      </c>
      <c r="U341" t="n">
        <v>8.565772178729352</v>
      </c>
      <c r="V341" t="n">
        <v>5.821992924846555</v>
      </c>
      <c r="W341" t="n">
        <v>0</v>
      </c>
      <c r="X341" t="n">
        <v>0</v>
      </c>
      <c r="Y341" t="n">
        <v>0</v>
      </c>
      <c r="Z341" t="n">
        <v>-6.71993151994134</v>
      </c>
      <c r="AA341" t="n">
        <v>-6.719931519941341</v>
      </c>
      <c r="AB341" t="n">
        <v>53.28794090395387</v>
      </c>
      <c r="AC341" t="n">
        <v>54.04804948459646</v>
      </c>
      <c r="AD341" t="n">
        <v>1420.93052270992</v>
      </c>
      <c r="AE341" t="b">
        <v>0</v>
      </c>
      <c r="AF341" t="b">
        <v>1</v>
      </c>
      <c r="AG341" t="n">
        <v>98.72435778731577</v>
      </c>
      <c r="AH341" t="n">
        <v>-0</v>
      </c>
      <c r="AI341" t="n">
        <v>0</v>
      </c>
      <c r="AJ341" t="n">
        <v>0</v>
      </c>
      <c r="AK341" t="n">
        <v>0.06497754534848091</v>
      </c>
      <c r="AL341" t="b">
        <v>0</v>
      </c>
      <c r="AM341" t="b">
        <v>0</v>
      </c>
      <c r="AN341" t="n">
        <v>1927.821733342918</v>
      </c>
      <c r="AO341" t="n">
        <v>1420.93052270992</v>
      </c>
      <c r="AP341" t="n">
        <v>0</v>
      </c>
      <c r="AQ341" t="n">
        <v>8.565772178729352</v>
      </c>
      <c r="AR341" t="n">
        <v>0</v>
      </c>
      <c r="AS341" t="n">
        <v>9.902683534804627</v>
      </c>
      <c r="AT341" t="n">
        <v>8.566103633842493</v>
      </c>
      <c r="AU341" t="n">
        <v>0</v>
      </c>
      <c r="AV341" t="n">
        <v>1</v>
      </c>
      <c r="AW341" t="n">
        <v>3</v>
      </c>
      <c r="AX341" t="n">
        <v>0</v>
      </c>
      <c r="AY341" t="n">
        <v>0</v>
      </c>
      <c r="AZ341" t="n">
        <v>2.047339869426518</v>
      </c>
      <c r="BA341" t="n">
        <v>1.843194121370485</v>
      </c>
      <c r="BB341" t="n">
        <v>0.7260070458959286</v>
      </c>
      <c r="BC341" t="n">
        <v>0.6536157092516012</v>
      </c>
      <c r="BD341" t="n">
        <v>1.843194121370485</v>
      </c>
    </row>
    <row r="342" spans="1:56">
      <c r="A342" t="n">
        <v>340</v>
      </c>
      <c r="B342" t="n">
        <v>50</v>
      </c>
      <c r="C342" t="n">
        <v>-0.0283764264275197</v>
      </c>
      <c r="D342" t="n">
        <v>0</v>
      </c>
      <c r="E342" t="n">
        <v>0</v>
      </c>
      <c r="F342" t="n">
        <v>0</v>
      </c>
      <c r="G342" t="n">
        <v>375.7198845417738</v>
      </c>
      <c r="H342" t="n">
        <v>1635.1329375258</v>
      </c>
      <c r="I342" t="n">
        <v>4.437947996171727</v>
      </c>
      <c r="J342" t="n">
        <v>4.437947996171727</v>
      </c>
      <c r="K342" t="n">
        <v>3</v>
      </c>
      <c r="L342" t="n">
        <v>4</v>
      </c>
      <c r="M342" t="n">
        <v>112.7948862707006</v>
      </c>
      <c r="N342" t="n">
        <v>1420.93052270992</v>
      </c>
      <c r="O342" t="b">
        <v>0</v>
      </c>
      <c r="P342" t="n">
        <v>25.91794261734848</v>
      </c>
      <c r="Q342" t="n">
        <v>4.437947996171727</v>
      </c>
      <c r="R342" t="n">
        <v>0.8633196624063603</v>
      </c>
      <c r="S342" t="n">
        <v>28.84080856479672</v>
      </c>
      <c r="T342" t="n">
        <v>34.54690258066866</v>
      </c>
      <c r="U342" t="n">
        <v>5.140561705500468</v>
      </c>
      <c r="V342" t="n">
        <v>4.72188230754038</v>
      </c>
      <c r="W342" t="n">
        <v>0</v>
      </c>
      <c r="X342" t="n">
        <v>0</v>
      </c>
      <c r="Y342" t="n">
        <v>0</v>
      </c>
      <c r="Z342" t="n">
        <v>-6.71993151994134</v>
      </c>
      <c r="AA342" t="n">
        <v>-6.719931519941341</v>
      </c>
      <c r="AB342" t="n">
        <v>53.38686265044676</v>
      </c>
      <c r="AC342" t="n">
        <v>54.10934105642306</v>
      </c>
      <c r="AD342" t="n">
        <v>1420.93052270992</v>
      </c>
      <c r="AE342" t="b">
        <v>0</v>
      </c>
      <c r="AF342" t="b">
        <v>1</v>
      </c>
      <c r="AG342" t="n">
        <v>98.72169114782373</v>
      </c>
      <c r="AH342" t="n">
        <v>-0</v>
      </c>
      <c r="AI342" t="n">
        <v>0</v>
      </c>
      <c r="AJ342" t="n">
        <v>0</v>
      </c>
      <c r="AK342" t="n">
        <v>0.06543424895522124</v>
      </c>
      <c r="AL342" t="b">
        <v>0</v>
      </c>
      <c r="AM342" t="b">
        <v>0</v>
      </c>
      <c r="AN342" t="n">
        <v>1927.821733342918</v>
      </c>
      <c r="AO342" t="n">
        <v>1420.93052270992</v>
      </c>
      <c r="AP342" t="n">
        <v>0</v>
      </c>
      <c r="AQ342" t="n">
        <v>5.140561705500468</v>
      </c>
      <c r="AR342" t="n">
        <v>0</v>
      </c>
      <c r="AS342" t="n">
        <v>6.520744056292595</v>
      </c>
      <c r="AT342" t="n">
        <v>5.140561705500468</v>
      </c>
      <c r="AU342" t="n">
        <v>0</v>
      </c>
      <c r="AV342" t="n">
        <v>1</v>
      </c>
      <c r="AW342" t="n">
        <v>3</v>
      </c>
      <c r="AX342" t="n">
        <v>0</v>
      </c>
      <c r="AY342" t="n">
        <v>0</v>
      </c>
      <c r="AZ342" t="n">
        <v>1.495545752384434</v>
      </c>
      <c r="BA342" t="n">
        <v>1.244847299606324</v>
      </c>
      <c r="BB342" t="n">
        <v>0.5303353731859697</v>
      </c>
      <c r="BC342" t="n">
        <v>0.4414357344180042</v>
      </c>
      <c r="BD342" t="n">
        <v>1.244847299606324</v>
      </c>
    </row>
    <row r="343" spans="1:56">
      <c r="A343" t="n">
        <v>341</v>
      </c>
      <c r="B343" t="n">
        <v>50</v>
      </c>
      <c r="C343" t="n">
        <v>0.007605481631920874</v>
      </c>
      <c r="D343" t="n">
        <v>0</v>
      </c>
      <c r="E343" t="n">
        <v>0</v>
      </c>
      <c r="F343" t="n">
        <v>0</v>
      </c>
      <c r="G343" t="n">
        <v>375.7198845417738</v>
      </c>
      <c r="H343" t="n">
        <v>1635.1329375258</v>
      </c>
      <c r="I343" t="n">
        <v>5.311931051730232</v>
      </c>
      <c r="J343" t="n">
        <v>5.311931051730232</v>
      </c>
      <c r="K343" t="n">
        <v>3</v>
      </c>
      <c r="L343" t="n">
        <v>4</v>
      </c>
      <c r="M343" t="n">
        <v>135.0080396107755</v>
      </c>
      <c r="N343" t="n">
        <v>1420.93052270992</v>
      </c>
      <c r="O343" t="b">
        <v>0</v>
      </c>
      <c r="P343" t="n">
        <v>31.02206792527011</v>
      </c>
      <c r="Q343" t="n">
        <v>5.311931051730232</v>
      </c>
      <c r="R343" t="n">
        <v>0.8768055385555494</v>
      </c>
      <c r="S343" t="n">
        <v>28.85989068355368</v>
      </c>
      <c r="T343" t="n">
        <v>40.71436666708976</v>
      </c>
      <c r="U343" t="n">
        <v>6.0582772555031</v>
      </c>
      <c r="V343" t="n">
        <v>5.015784474604011</v>
      </c>
      <c r="W343" t="n">
        <v>0</v>
      </c>
      <c r="X343" t="n">
        <v>0</v>
      </c>
      <c r="Y343" t="n">
        <v>0</v>
      </c>
      <c r="Z343" t="n">
        <v>-6.71993151994134</v>
      </c>
      <c r="AA343" t="n">
        <v>-6.719931519941341</v>
      </c>
      <c r="AB343" t="n">
        <v>53.45784120104182</v>
      </c>
      <c r="AC343" t="n">
        <v>54.17063262824966</v>
      </c>
      <c r="AD343" t="n">
        <v>1420.93052270992</v>
      </c>
      <c r="AE343" t="b">
        <v>0</v>
      </c>
      <c r="AF343" t="b">
        <v>1</v>
      </c>
      <c r="AG343" t="n">
        <v>98.7190245083317</v>
      </c>
      <c r="AH343" t="n">
        <v>-0</v>
      </c>
      <c r="AI343" t="n">
        <v>0</v>
      </c>
      <c r="AJ343" t="n">
        <v>0</v>
      </c>
      <c r="AK343" t="n">
        <v>0.06166791333139079</v>
      </c>
      <c r="AL343" t="b">
        <v>0</v>
      </c>
      <c r="AM343" t="b">
        <v>0</v>
      </c>
      <c r="AN343" t="n">
        <v>1927.821733342918</v>
      </c>
      <c r="AO343" t="n">
        <v>1420.93052270992</v>
      </c>
      <c r="AP343" t="n">
        <v>0</v>
      </c>
      <c r="AQ343" t="n">
        <v>6.0582772555031</v>
      </c>
      <c r="AR343" t="n">
        <v>0</v>
      </c>
      <c r="AS343" t="n">
        <v>7.425163391787971</v>
      </c>
      <c r="AT343" t="n">
        <v>6.0582772555031</v>
      </c>
      <c r="AU343" t="n">
        <v>0</v>
      </c>
      <c r="AV343" t="n">
        <v>1</v>
      </c>
      <c r="AW343" t="n">
        <v>3</v>
      </c>
      <c r="AX343" t="n">
        <v>0</v>
      </c>
      <c r="AY343" t="n">
        <v>0</v>
      </c>
      <c r="AZ343" t="n">
        <v>1.641580366147672</v>
      </c>
      <c r="BA343" t="n">
        <v>1.402519724264667</v>
      </c>
      <c r="BB343" t="n">
        <v>0.5821206972154865</v>
      </c>
      <c r="BC343" t="n">
        <v>0.4973480078338155</v>
      </c>
      <c r="BD343" t="n">
        <v>1.402519724264667</v>
      </c>
    </row>
    <row r="344" spans="1:56">
      <c r="A344" t="n">
        <v>342</v>
      </c>
      <c r="B344" t="n">
        <v>50</v>
      </c>
      <c r="C344" t="n">
        <v>-0.002045500100164688</v>
      </c>
      <c r="D344" t="n">
        <v>0</v>
      </c>
      <c r="E344" t="n">
        <v>0</v>
      </c>
      <c r="F344" t="n">
        <v>0</v>
      </c>
      <c r="G344" t="n">
        <v>375.7198845417738</v>
      </c>
      <c r="H344" t="n">
        <v>1635.1329375258</v>
      </c>
      <c r="I344" t="n">
        <v>5.077513396907327</v>
      </c>
      <c r="J344" t="n">
        <v>5.077513396907327</v>
      </c>
      <c r="K344" t="n">
        <v>3</v>
      </c>
      <c r="L344" t="n">
        <v>4</v>
      </c>
      <c r="M344" t="n">
        <v>129.0500804957966</v>
      </c>
      <c r="N344" t="n">
        <v>1420.93052270992</v>
      </c>
      <c r="O344" t="b">
        <v>0</v>
      </c>
      <c r="P344" t="n">
        <v>29.65305158451208</v>
      </c>
      <c r="Q344" t="n">
        <v>5.077513396907327</v>
      </c>
      <c r="R344" t="n">
        <v>0.8736253298187591</v>
      </c>
      <c r="S344" t="n">
        <v>28.88047715694601</v>
      </c>
      <c r="T344" t="n">
        <v>39.05929490663347</v>
      </c>
      <c r="U344" t="n">
        <v>5.812003411074058</v>
      </c>
      <c r="V344" t="n">
        <v>4.936105511337622</v>
      </c>
      <c r="W344" t="n">
        <v>0</v>
      </c>
      <c r="X344" t="n">
        <v>0</v>
      </c>
      <c r="Y344" t="n">
        <v>0</v>
      </c>
      <c r="Z344" t="n">
        <v>-6.71993151994134</v>
      </c>
      <c r="AA344" t="n">
        <v>-6.719931519941341</v>
      </c>
      <c r="AB344" t="n">
        <v>53.52178717547505</v>
      </c>
      <c r="AC344" t="n">
        <v>54.23192420007626</v>
      </c>
      <c r="AD344" t="n">
        <v>1420.93052270992</v>
      </c>
      <c r="AE344" t="b">
        <v>0</v>
      </c>
      <c r="AF344" t="b">
        <v>1</v>
      </c>
      <c r="AG344" t="n">
        <v>98.71635786883967</v>
      </c>
      <c r="AH344" t="n">
        <v>-0</v>
      </c>
      <c r="AI344" t="n">
        <v>0</v>
      </c>
      <c r="AJ344" t="n">
        <v>0</v>
      </c>
      <c r="AK344" t="n">
        <v>0.06014517604722378</v>
      </c>
      <c r="AL344" t="b">
        <v>0</v>
      </c>
      <c r="AM344" t="b">
        <v>0</v>
      </c>
      <c r="AN344" t="n">
        <v>1927.821733342918</v>
      </c>
      <c r="AO344" t="n">
        <v>1420.93052270992</v>
      </c>
      <c r="AP344" t="n">
        <v>0</v>
      </c>
      <c r="AQ344" t="n">
        <v>5.812003411074058</v>
      </c>
      <c r="AR344" t="n">
        <v>0</v>
      </c>
      <c r="AS344" t="n">
        <v>7.180898577759514</v>
      </c>
      <c r="AT344" t="n">
        <v>5.812003411074058</v>
      </c>
      <c r="AU344" t="n">
        <v>0</v>
      </c>
      <c r="AV344" t="n">
        <v>1</v>
      </c>
      <c r="AW344" t="n">
        <v>3</v>
      </c>
      <c r="AX344" t="n">
        <v>0</v>
      </c>
      <c r="AY344" t="n">
        <v>0</v>
      </c>
      <c r="AZ344" t="n">
        <v>1.601975608689631</v>
      </c>
      <c r="BA344" t="n">
        <v>1.359840154110981</v>
      </c>
      <c r="BB344" t="n">
        <v>0.5680764569821388</v>
      </c>
      <c r="BC344" t="n">
        <v>0.4822133905989184</v>
      </c>
      <c r="BD344" t="n">
        <v>1.359840154110981</v>
      </c>
    </row>
    <row r="345" spans="1:56">
      <c r="A345" t="n">
        <v>343</v>
      </c>
      <c r="B345" t="n">
        <v>50</v>
      </c>
      <c r="C345" t="n">
        <v>0.000576518768747647</v>
      </c>
      <c r="D345" t="n">
        <v>0</v>
      </c>
      <c r="E345" t="n">
        <v>0</v>
      </c>
      <c r="F345" t="n">
        <v>0</v>
      </c>
      <c r="G345" t="n">
        <v>375.7198845417738</v>
      </c>
      <c r="H345" t="n">
        <v>1635.1329375258</v>
      </c>
      <c r="I345" t="n">
        <v>5.141200960640701</v>
      </c>
      <c r="J345" t="n">
        <v>5.141200960640701</v>
      </c>
      <c r="K345" t="n">
        <v>3</v>
      </c>
      <c r="L345" t="n">
        <v>4</v>
      </c>
      <c r="M345" t="n">
        <v>130.668763615644</v>
      </c>
      <c r="N345" t="n">
        <v>1420.93052270992</v>
      </c>
      <c r="O345" t="b">
        <v>0</v>
      </c>
      <c r="P345" t="n">
        <v>30.02499163962408</v>
      </c>
      <c r="Q345" t="n">
        <v>5.141200960640701</v>
      </c>
      <c r="R345" t="n">
        <v>0.8745347923955888</v>
      </c>
      <c r="S345" t="n">
        <v>28.90066311915099</v>
      </c>
      <c r="T345" t="n">
        <v>39.50808928945482</v>
      </c>
      <c r="U345" t="n">
        <v>5.878783789216151</v>
      </c>
      <c r="V345" t="n">
        <v>4.956890624755061</v>
      </c>
      <c r="W345" t="n">
        <v>0</v>
      </c>
      <c r="X345" t="n">
        <v>0</v>
      </c>
      <c r="Y345" t="n">
        <v>0</v>
      </c>
      <c r="Z345" t="n">
        <v>-6.71993151994134</v>
      </c>
      <c r="AA345" t="n">
        <v>-6.719931519941341</v>
      </c>
      <c r="AB345" t="n">
        <v>53.63502540078162</v>
      </c>
      <c r="AC345" t="n">
        <v>54.29249637625117</v>
      </c>
      <c r="AD345" t="n">
        <v>1420.93052270992</v>
      </c>
      <c r="AE345" t="b">
        <v>0</v>
      </c>
      <c r="AF345" t="b">
        <v>1</v>
      </c>
      <c r="AG345" t="n">
        <v>98.71369122934763</v>
      </c>
      <c r="AH345" t="n">
        <v>-0</v>
      </c>
      <c r="AI345" t="n">
        <v>0</v>
      </c>
      <c r="AJ345" t="n">
        <v>0</v>
      </c>
      <c r="AK345" t="n">
        <v>0.05978447640613349</v>
      </c>
      <c r="AL345" t="b">
        <v>0</v>
      </c>
      <c r="AM345" t="b">
        <v>0</v>
      </c>
      <c r="AN345" t="n">
        <v>1927.821733342918</v>
      </c>
      <c r="AO345" t="n">
        <v>1420.93052270992</v>
      </c>
      <c r="AP345" t="n">
        <v>0</v>
      </c>
      <c r="AQ345" t="n">
        <v>5.878783789216151</v>
      </c>
      <c r="AR345" t="n">
        <v>0</v>
      </c>
      <c r="AS345" t="n">
        <v>7.245572595970453</v>
      </c>
      <c r="AT345" t="n">
        <v>5.878783789216151</v>
      </c>
      <c r="AU345" t="n">
        <v>0</v>
      </c>
      <c r="AV345" t="n">
        <v>1</v>
      </c>
      <c r="AW345" t="n">
        <v>3</v>
      </c>
      <c r="AX345" t="n">
        <v>0</v>
      </c>
      <c r="AY345" t="n">
        <v>0</v>
      </c>
      <c r="AZ345" t="n">
        <v>1.612358264441278</v>
      </c>
      <c r="BA345" t="n">
        <v>1.371203094726537</v>
      </c>
      <c r="BB345" t="n">
        <v>0.5717582498018716</v>
      </c>
      <c r="BC345" t="n">
        <v>0.4862428069276217</v>
      </c>
      <c r="BD345" t="n">
        <v>1.371203094726537</v>
      </c>
    </row>
    <row r="346" spans="1:56">
      <c r="A346" t="n">
        <v>344</v>
      </c>
      <c r="B346" t="n">
        <v>50</v>
      </c>
      <c r="C346" t="n">
        <v>-0.000260574974820571</v>
      </c>
      <c r="D346" t="n">
        <v>0</v>
      </c>
      <c r="E346" t="n">
        <v>0</v>
      </c>
      <c r="F346" t="n">
        <v>0</v>
      </c>
      <c r="G346" t="n">
        <v>375.7198845417738</v>
      </c>
      <c r="H346" t="n">
        <v>1635.1329375258</v>
      </c>
      <c r="I346" t="n">
        <v>5.120868360529998</v>
      </c>
      <c r="J346" t="n">
        <v>5.120868360529998</v>
      </c>
      <c r="K346" t="n">
        <v>3</v>
      </c>
      <c r="L346" t="n">
        <v>4</v>
      </c>
      <c r="M346" t="n">
        <v>130.1519902512304</v>
      </c>
      <c r="N346" t="n">
        <v>1420.93052270992</v>
      </c>
      <c r="O346" t="b">
        <v>0</v>
      </c>
      <c r="P346" t="n">
        <v>29.90624775993346</v>
      </c>
      <c r="Q346" t="n">
        <v>5.120868360529998</v>
      </c>
      <c r="R346" t="n">
        <v>0.8742664863155695</v>
      </c>
      <c r="S346" t="n">
        <v>28.92095518356441</v>
      </c>
      <c r="T346" t="n">
        <v>39.36391812215847</v>
      </c>
      <c r="U346" t="n">
        <v>5.857331192129906</v>
      </c>
      <c r="V346" t="n">
        <v>4.949363737885214</v>
      </c>
      <c r="W346" t="n">
        <v>0</v>
      </c>
      <c r="X346" t="n">
        <v>0</v>
      </c>
      <c r="Y346" t="n">
        <v>0</v>
      </c>
      <c r="Z346" t="n">
        <v>-6.71993151994134</v>
      </c>
      <c r="AA346" t="n">
        <v>-6.719931519941341</v>
      </c>
      <c r="AB346" t="n">
        <v>53.69102976783477</v>
      </c>
      <c r="AC346" t="n">
        <v>54.35306855242607</v>
      </c>
      <c r="AD346" t="n">
        <v>1420.93052270992</v>
      </c>
      <c r="AE346" t="b">
        <v>0</v>
      </c>
      <c r="AF346" t="b">
        <v>1</v>
      </c>
      <c r="AG346" t="n">
        <v>98.7110245898556</v>
      </c>
      <c r="AH346" t="n">
        <v>-0</v>
      </c>
      <c r="AI346" t="n">
        <v>0</v>
      </c>
      <c r="AJ346" t="n">
        <v>0</v>
      </c>
      <c r="AK346" t="n">
        <v>0.05933597900997722</v>
      </c>
      <c r="AL346" t="b">
        <v>0</v>
      </c>
      <c r="AM346" t="b">
        <v>0</v>
      </c>
      <c r="AN346" t="n">
        <v>1927.821733342918</v>
      </c>
      <c r="AO346" t="n">
        <v>1420.93052270992</v>
      </c>
      <c r="AP346" t="n">
        <v>0</v>
      </c>
      <c r="AQ346" t="n">
        <v>5.857331192129906</v>
      </c>
      <c r="AR346" t="n">
        <v>0</v>
      </c>
      <c r="AS346" t="n">
        <v>7.223173962857804</v>
      </c>
      <c r="AT346" t="n">
        <v>5.857331192129906</v>
      </c>
      <c r="AU346" t="n">
        <v>0</v>
      </c>
      <c r="AV346" t="n">
        <v>1</v>
      </c>
      <c r="AW346" t="n">
        <v>3</v>
      </c>
      <c r="AX346" t="n">
        <v>0</v>
      </c>
      <c r="AY346" t="n">
        <v>0</v>
      </c>
      <c r="AZ346" t="n">
        <v>1.608691600345457</v>
      </c>
      <c r="BA346" t="n">
        <v>1.367347006497279</v>
      </c>
      <c r="BB346" t="n">
        <v>0.5704580143068996</v>
      </c>
      <c r="BC346" t="n">
        <v>0.4848753981378037</v>
      </c>
      <c r="BD346" t="n">
        <v>1.367347006497279</v>
      </c>
    </row>
    <row r="347" spans="1:56">
      <c r="A347" t="n">
        <v>345</v>
      </c>
      <c r="B347" t="n">
        <v>50</v>
      </c>
      <c r="C347" t="n">
        <v>0.0004657811305257553</v>
      </c>
      <c r="D347" t="n">
        <v>0</v>
      </c>
      <c r="E347" t="n">
        <v>0</v>
      </c>
      <c r="F347" t="n">
        <v>0</v>
      </c>
      <c r="G347" t="n">
        <v>375.7198845417738</v>
      </c>
      <c r="H347" t="n">
        <v>1635.1329375258</v>
      </c>
      <c r="I347" t="n">
        <v>5.138511197239088</v>
      </c>
      <c r="J347" t="n">
        <v>5.138511197239088</v>
      </c>
      <c r="K347" t="n">
        <v>3</v>
      </c>
      <c r="L347" t="n">
        <v>4</v>
      </c>
      <c r="M347" t="n">
        <v>130.6004005890286</v>
      </c>
      <c r="N347" t="n">
        <v>1420.93052270992</v>
      </c>
      <c r="O347" t="b">
        <v>0</v>
      </c>
      <c r="P347" t="n">
        <v>30.00928322358194</v>
      </c>
      <c r="Q347" t="n">
        <v>5.138511197239088</v>
      </c>
      <c r="R347" t="n">
        <v>0.8745274034564915</v>
      </c>
      <c r="S347" t="n">
        <v>28.9412102189741</v>
      </c>
      <c r="T347" t="n">
        <v>39.48775315682953</v>
      </c>
      <c r="U347" t="n">
        <v>5.875757782923189</v>
      </c>
      <c r="V347" t="n">
        <v>4.954630920256527</v>
      </c>
      <c r="W347" t="n">
        <v>0</v>
      </c>
      <c r="X347" t="n">
        <v>0</v>
      </c>
      <c r="Y347" t="n">
        <v>0</v>
      </c>
      <c r="Z347" t="n">
        <v>-6.71993151994134</v>
      </c>
      <c r="AA347" t="n">
        <v>-6.719931519941341</v>
      </c>
      <c r="AB347" t="n">
        <v>53.74703413488792</v>
      </c>
      <c r="AC347" t="n">
        <v>54.41303851133139</v>
      </c>
      <c r="AD347" t="n">
        <v>1420.93052270992</v>
      </c>
      <c r="AE347" t="b">
        <v>0</v>
      </c>
      <c r="AF347" t="b">
        <v>1</v>
      </c>
      <c r="AG347" t="n">
        <v>98.70835795036356</v>
      </c>
      <c r="AH347" t="n">
        <v>-0</v>
      </c>
      <c r="AI347" t="n">
        <v>0</v>
      </c>
      <c r="AJ347" t="n">
        <v>0</v>
      </c>
      <c r="AK347" t="n">
        <v>0.05979390141075838</v>
      </c>
      <c r="AL347" t="b">
        <v>0</v>
      </c>
      <c r="AM347" t="b">
        <v>0</v>
      </c>
      <c r="AN347" t="n">
        <v>1927.821733342918</v>
      </c>
      <c r="AO347" t="n">
        <v>1420.93052270992</v>
      </c>
      <c r="AP347" t="n">
        <v>0</v>
      </c>
      <c r="AQ347" t="n">
        <v>5.875757782923189</v>
      </c>
      <c r="AR347" t="n">
        <v>0</v>
      </c>
      <c r="AS347" t="n">
        <v>7.240130575586431</v>
      </c>
      <c r="AT347" t="n">
        <v>5.875757782923189</v>
      </c>
      <c r="AU347" t="n">
        <v>0</v>
      </c>
      <c r="AV347" t="n">
        <v>1</v>
      </c>
      <c r="AW347" t="n">
        <v>3</v>
      </c>
      <c r="AX347" t="n">
        <v>0</v>
      </c>
      <c r="AY347" t="n">
        <v>0</v>
      </c>
      <c r="AZ347" t="n">
        <v>1.61139478012002</v>
      </c>
      <c r="BA347" t="n">
        <v>1.370372461789441</v>
      </c>
      <c r="BB347" t="n">
        <v>0.5714165886950426</v>
      </c>
      <c r="BC347" t="n">
        <v>0.4859482558925394</v>
      </c>
      <c r="BD347" t="n">
        <v>1.370372461789441</v>
      </c>
    </row>
    <row r="348" spans="1:56">
      <c r="A348" t="n">
        <v>346</v>
      </c>
      <c r="B348" t="n">
        <v>50</v>
      </c>
      <c r="C348" t="n">
        <v>-0.001602549547280674</v>
      </c>
      <c r="D348" t="n">
        <v>0</v>
      </c>
      <c r="E348" t="n">
        <v>0</v>
      </c>
      <c r="F348" t="n">
        <v>0</v>
      </c>
      <c r="G348" t="n">
        <v>375.7198845417738</v>
      </c>
      <c r="H348" t="n">
        <v>1635.1329375258</v>
      </c>
      <c r="I348" t="n">
        <v>5.088272450513694</v>
      </c>
      <c r="J348" t="n">
        <v>5.088272450513694</v>
      </c>
      <c r="K348" t="n">
        <v>3</v>
      </c>
      <c r="L348" t="n">
        <v>4</v>
      </c>
      <c r="M348" t="n">
        <v>129.323532602256</v>
      </c>
      <c r="N348" t="n">
        <v>1420.93052270992</v>
      </c>
      <c r="O348" t="b">
        <v>0</v>
      </c>
      <c r="P348" t="n">
        <v>29.71588524868015</v>
      </c>
      <c r="Q348" t="n">
        <v>5.088272450513694</v>
      </c>
      <c r="R348" t="n">
        <v>0.8738381120364023</v>
      </c>
      <c r="S348" t="n">
        <v>28.96149286144703</v>
      </c>
      <c r="T348" t="n">
        <v>39.13252882517641</v>
      </c>
      <c r="U348" t="n">
        <v>5.822900581271199</v>
      </c>
      <c r="V348" t="n">
        <v>4.937033717374163</v>
      </c>
      <c r="W348" t="n">
        <v>0</v>
      </c>
      <c r="X348" t="n">
        <v>0</v>
      </c>
      <c r="Y348" t="n">
        <v>0</v>
      </c>
      <c r="Z348" t="n">
        <v>-6.71993151994134</v>
      </c>
      <c r="AA348" t="n">
        <v>-6.719931519941341</v>
      </c>
      <c r="AB348" t="n">
        <v>53.80303850194107</v>
      </c>
      <c r="AC348" t="n">
        <v>54.47300847023672</v>
      </c>
      <c r="AD348" t="n">
        <v>1420.93052270992</v>
      </c>
      <c r="AE348" t="b">
        <v>0</v>
      </c>
      <c r="AF348" t="b">
        <v>1</v>
      </c>
      <c r="AG348" t="n">
        <v>98.70569131087153</v>
      </c>
      <c r="AH348" t="n">
        <v>-0</v>
      </c>
      <c r="AI348" t="n">
        <v>0</v>
      </c>
      <c r="AJ348" t="n">
        <v>0</v>
      </c>
      <c r="AK348" t="n">
        <v>0.05955913882191574</v>
      </c>
      <c r="AL348" t="b">
        <v>0</v>
      </c>
      <c r="AM348" t="b">
        <v>0</v>
      </c>
      <c r="AN348" t="n">
        <v>1927.821733342918</v>
      </c>
      <c r="AO348" t="n">
        <v>1420.93052270992</v>
      </c>
      <c r="AP348" t="n">
        <v>0</v>
      </c>
      <c r="AQ348" t="n">
        <v>5.822900581271199</v>
      </c>
      <c r="AR348" t="n">
        <v>0</v>
      </c>
      <c r="AS348" t="n">
        <v>7.186742625440401</v>
      </c>
      <c r="AT348" t="n">
        <v>5.822900581271199</v>
      </c>
      <c r="AU348" t="n">
        <v>0</v>
      </c>
      <c r="AV348" t="n">
        <v>1</v>
      </c>
      <c r="AW348" t="n">
        <v>3</v>
      </c>
      <c r="AX348" t="n">
        <v>0</v>
      </c>
      <c r="AY348" t="n">
        <v>0</v>
      </c>
      <c r="AZ348" t="n">
        <v>1.602713788939596</v>
      </c>
      <c r="BA348" t="n">
        <v>1.361102386174073</v>
      </c>
      <c r="BB348" t="n">
        <v>0.5683382230282255</v>
      </c>
      <c r="BC348" t="n">
        <v>0.4826609911503698</v>
      </c>
      <c r="BD348" t="n">
        <v>1.361102386174073</v>
      </c>
    </row>
    <row r="349" spans="1:56">
      <c r="A349" t="n">
        <v>347</v>
      </c>
      <c r="B349" t="n">
        <v>50</v>
      </c>
      <c r="C349" t="n">
        <v>0.005944417058592499</v>
      </c>
      <c r="D349" t="n">
        <v>0</v>
      </c>
      <c r="E349" t="n">
        <v>0</v>
      </c>
      <c r="F349" t="n">
        <v>0</v>
      </c>
      <c r="G349" t="n">
        <v>375.7198845417738</v>
      </c>
      <c r="H349" t="n">
        <v>1635.1329375258</v>
      </c>
      <c r="I349" t="n">
        <v>5.271584600706031</v>
      </c>
      <c r="J349" t="n">
        <v>5.271584600706031</v>
      </c>
      <c r="K349" t="n">
        <v>3</v>
      </c>
      <c r="L349" t="n">
        <v>4</v>
      </c>
      <c r="M349" t="n">
        <v>133.9825942115444</v>
      </c>
      <c r="N349" t="n">
        <v>1420.93052270992</v>
      </c>
      <c r="O349" t="b">
        <v>0</v>
      </c>
      <c r="P349" t="n">
        <v>30.78644168463797</v>
      </c>
      <c r="Q349" t="n">
        <v>5.271584600706031</v>
      </c>
      <c r="R349" t="n">
        <v>0.8763629472968495</v>
      </c>
      <c r="S349" t="n">
        <v>28.98168753696966</v>
      </c>
      <c r="T349" t="n">
        <v>40.42552903435823</v>
      </c>
      <c r="U349" t="n">
        <v>6.01529836121699</v>
      </c>
      <c r="V349" t="n">
        <v>4.99809326377369</v>
      </c>
      <c r="W349" t="n">
        <v>0</v>
      </c>
      <c r="X349" t="n">
        <v>0</v>
      </c>
      <c r="Y349" t="n">
        <v>0</v>
      </c>
      <c r="Z349" t="n">
        <v>-6.71993151994134</v>
      </c>
      <c r="AA349" t="n">
        <v>-6.719931519941341</v>
      </c>
      <c r="AB349" t="n">
        <v>53.88133203136561</v>
      </c>
      <c r="AC349" t="n">
        <v>54.53297842914205</v>
      </c>
      <c r="AD349" t="n">
        <v>1420.93052270992</v>
      </c>
      <c r="AE349" t="b">
        <v>0</v>
      </c>
      <c r="AF349" t="b">
        <v>1</v>
      </c>
      <c r="AG349" t="n">
        <v>98.7030246713795</v>
      </c>
      <c r="AH349" t="n">
        <v>-0</v>
      </c>
      <c r="AI349" t="n">
        <v>0</v>
      </c>
      <c r="AJ349" t="n">
        <v>0</v>
      </c>
      <c r="AK349" t="n">
        <v>0.06013784372788678</v>
      </c>
      <c r="AL349" t="b">
        <v>0</v>
      </c>
      <c r="AM349" t="b">
        <v>0</v>
      </c>
      <c r="AN349" t="n">
        <v>1927.821733342918</v>
      </c>
      <c r="AO349" t="n">
        <v>1420.93052270992</v>
      </c>
      <c r="AP349" t="n">
        <v>0</v>
      </c>
      <c r="AQ349" t="n">
        <v>6.01529836121699</v>
      </c>
      <c r="AR349" t="n">
        <v>0</v>
      </c>
      <c r="AS349" t="n">
        <v>7.375381487794987</v>
      </c>
      <c r="AT349" t="n">
        <v>6.01529836121699</v>
      </c>
      <c r="AU349" t="n">
        <v>0</v>
      </c>
      <c r="AV349" t="n">
        <v>1</v>
      </c>
      <c r="AW349" t="n">
        <v>3</v>
      </c>
      <c r="AX349" t="n">
        <v>0</v>
      </c>
      <c r="AY349" t="n">
        <v>0</v>
      </c>
      <c r="AZ349" t="n">
        <v>1.633199549922104</v>
      </c>
      <c r="BA349" t="n">
        <v>1.394160861362377</v>
      </c>
      <c r="BB349" t="n">
        <v>0.5791487765681219</v>
      </c>
      <c r="BC349" t="n">
        <v>0.4943838685491507</v>
      </c>
      <c r="BD349" t="n">
        <v>1.394160861362377</v>
      </c>
    </row>
    <row r="350" spans="1:56">
      <c r="A350" t="n">
        <v>348</v>
      </c>
      <c r="B350" t="n">
        <v>50</v>
      </c>
      <c r="C350" t="n">
        <v>-0.02217511868709909</v>
      </c>
      <c r="D350" t="n">
        <v>0</v>
      </c>
      <c r="E350" t="n">
        <v>0</v>
      </c>
      <c r="F350" t="n">
        <v>0</v>
      </c>
      <c r="G350" t="n">
        <v>375.7198845417738</v>
      </c>
      <c r="H350" t="n">
        <v>1635.1329375258</v>
      </c>
      <c r="I350" t="n">
        <v>4.588574746661947</v>
      </c>
      <c r="J350" t="n">
        <v>4.588574746661947</v>
      </c>
      <c r="K350" t="n">
        <v>3</v>
      </c>
      <c r="L350" t="n">
        <v>4</v>
      </c>
      <c r="M350" t="n">
        <v>116.62321576116</v>
      </c>
      <c r="N350" t="n">
        <v>1420.93052270992</v>
      </c>
      <c r="O350" t="b">
        <v>0</v>
      </c>
      <c r="P350" t="n">
        <v>26.79761391570772</v>
      </c>
      <c r="Q350" t="n">
        <v>4.588574746661947</v>
      </c>
      <c r="R350" t="n">
        <v>0.866101451565224</v>
      </c>
      <c r="S350" t="n">
        <v>29.00219104473234</v>
      </c>
      <c r="T350" t="n">
        <v>35.60472066233796</v>
      </c>
      <c r="U350" t="n">
        <v>5.297964503314763</v>
      </c>
      <c r="V350" t="n">
        <v>4.767420414112735</v>
      </c>
      <c r="W350" t="n">
        <v>0</v>
      </c>
      <c r="X350" t="n">
        <v>0</v>
      </c>
      <c r="Y350" t="n">
        <v>0</v>
      </c>
      <c r="Z350" t="n">
        <v>-6.71993151994134</v>
      </c>
      <c r="AA350" t="n">
        <v>-6.719931519941341</v>
      </c>
      <c r="AB350" t="n">
        <v>53.94527800579884</v>
      </c>
      <c r="AC350" t="n">
        <v>54.59294838804738</v>
      </c>
      <c r="AD350" t="n">
        <v>1420.93052270992</v>
      </c>
      <c r="AE350" t="b">
        <v>0</v>
      </c>
      <c r="AF350" t="b">
        <v>1</v>
      </c>
      <c r="AG350" t="n">
        <v>98.70035803188746</v>
      </c>
      <c r="AH350" t="n">
        <v>-0</v>
      </c>
      <c r="AI350" t="n">
        <v>0</v>
      </c>
      <c r="AJ350" t="n">
        <v>0</v>
      </c>
      <c r="AK350" t="n">
        <v>0.06079973662137705</v>
      </c>
      <c r="AL350" t="b">
        <v>0</v>
      </c>
      <c r="AM350" t="b">
        <v>0</v>
      </c>
      <c r="AN350" t="n">
        <v>1927.821733342918</v>
      </c>
      <c r="AO350" t="n">
        <v>1420.93052270992</v>
      </c>
      <c r="AP350" t="n">
        <v>0</v>
      </c>
      <c r="AQ350" t="n">
        <v>5.297964503314763</v>
      </c>
      <c r="AR350" t="n">
        <v>0</v>
      </c>
      <c r="AS350" t="n">
        <v>6.666261673876071</v>
      </c>
      <c r="AT350" t="n">
        <v>5.297964503314763</v>
      </c>
      <c r="AU350" t="n">
        <v>0</v>
      </c>
      <c r="AV350" t="n">
        <v>1</v>
      </c>
      <c r="AW350" t="n">
        <v>3</v>
      </c>
      <c r="AX350" t="n">
        <v>0</v>
      </c>
      <c r="AY350" t="n">
        <v>0</v>
      </c>
      <c r="AZ350" t="n">
        <v>1.518570639367142</v>
      </c>
      <c r="BA350" t="n">
        <v>1.270567027892651</v>
      </c>
      <c r="BB350" t="n">
        <v>0.538500226725937</v>
      </c>
      <c r="BC350" t="n">
        <v>0.4505562162222359</v>
      </c>
      <c r="BD350" t="n">
        <v>1.270567027892651</v>
      </c>
    </row>
    <row r="351" spans="1:56">
      <c r="A351" t="n">
        <v>349</v>
      </c>
      <c r="B351" t="n">
        <v>50</v>
      </c>
      <c r="C351" t="n">
        <v>0.08275605768981364</v>
      </c>
      <c r="D351" t="n">
        <v>0</v>
      </c>
      <c r="E351" t="n">
        <v>0</v>
      </c>
      <c r="F351" t="n">
        <v>0</v>
      </c>
      <c r="G351" t="n">
        <v>375.7198845417738</v>
      </c>
      <c r="H351" t="n">
        <v>1635.1329375258</v>
      </c>
      <c r="I351" t="n">
        <v>7.137302012646418</v>
      </c>
      <c r="J351" t="n">
        <v>7.137302012646418</v>
      </c>
      <c r="K351" t="n">
        <v>3</v>
      </c>
      <c r="L351" t="n">
        <v>4</v>
      </c>
      <c r="M351" t="n">
        <v>181.4016679534213</v>
      </c>
      <c r="N351" t="n">
        <v>1420.93052270992</v>
      </c>
      <c r="O351" t="b">
        <v>0</v>
      </c>
      <c r="P351" t="n">
        <v>41.68236855547364</v>
      </c>
      <c r="Q351" t="n">
        <v>7.137302012646418</v>
      </c>
      <c r="R351" t="n">
        <v>0.8950395964216182</v>
      </c>
      <c r="S351" t="n">
        <v>29.02151927194186</v>
      </c>
      <c r="T351" t="n">
        <v>53.59081527415297</v>
      </c>
      <c r="U351" t="n">
        <v>7.974286323400059</v>
      </c>
      <c r="V351" t="n">
        <v>5.624913599269604</v>
      </c>
      <c r="W351" t="n">
        <v>0</v>
      </c>
      <c r="X351" t="n">
        <v>0</v>
      </c>
      <c r="Y351" t="n">
        <v>0</v>
      </c>
      <c r="Z351" t="n">
        <v>-6.71993151994134</v>
      </c>
      <c r="AA351" t="n">
        <v>-6.719931519941341</v>
      </c>
      <c r="AB351" t="n">
        <v>54.0162565563939</v>
      </c>
      <c r="AC351" t="n">
        <v>54.65387473503822</v>
      </c>
      <c r="AD351" t="n">
        <v>1420.93052270992</v>
      </c>
      <c r="AE351" t="b">
        <v>0</v>
      </c>
      <c r="AF351" t="b">
        <v>1</v>
      </c>
      <c r="AG351" t="n">
        <v>98.69769139239543</v>
      </c>
      <c r="AH351" t="n">
        <v>-0</v>
      </c>
      <c r="AI351" t="n">
        <v>0</v>
      </c>
      <c r="AJ351" t="n">
        <v>0</v>
      </c>
      <c r="AK351" t="n">
        <v>0.06189068833155498</v>
      </c>
      <c r="AL351" t="b">
        <v>0</v>
      </c>
      <c r="AM351" t="b">
        <v>0</v>
      </c>
      <c r="AN351" t="n">
        <v>1927.821733342918</v>
      </c>
      <c r="AO351" t="n">
        <v>1420.93052270992</v>
      </c>
      <c r="AP351" t="n">
        <v>0</v>
      </c>
      <c r="AQ351" t="n">
        <v>7.974286323400059</v>
      </c>
      <c r="AR351" t="n">
        <v>0</v>
      </c>
      <c r="AS351" t="n">
        <v>9.306156610099169</v>
      </c>
      <c r="AT351" t="n">
        <v>7.974286323400059</v>
      </c>
      <c r="AU351" t="n">
        <v>0</v>
      </c>
      <c r="AV351" t="n">
        <v>1</v>
      </c>
      <c r="AW351" t="n">
        <v>3</v>
      </c>
      <c r="AX351" t="n">
        <v>0</v>
      </c>
      <c r="AY351" t="n">
        <v>0</v>
      </c>
      <c r="AZ351" t="n">
        <v>1.948380726745107</v>
      </c>
      <c r="BA351" t="n">
        <v>1.736446554889977</v>
      </c>
      <c r="BB351" t="n">
        <v>0.6909151513280523</v>
      </c>
      <c r="BC351" t="n">
        <v>0.615761917528263</v>
      </c>
      <c r="BD351" t="n">
        <v>1.736446554889977</v>
      </c>
    </row>
    <row r="352" spans="1:56">
      <c r="A352" t="n">
        <v>350</v>
      </c>
      <c r="B352" t="n">
        <v>50</v>
      </c>
      <c r="C352" t="n">
        <v>-0.3088491120721546</v>
      </c>
      <c r="D352" t="n">
        <v>0</v>
      </c>
      <c r="E352" t="n">
        <v>0</v>
      </c>
      <c r="F352" t="n">
        <v>0</v>
      </c>
      <c r="G352" t="n">
        <v>375.7198845417738</v>
      </c>
      <c r="H352" t="n">
        <v>1635.1329375258</v>
      </c>
      <c r="I352" t="n">
        <v>-2.374597197247601</v>
      </c>
      <c r="J352" t="n">
        <v>-2.374597197247601</v>
      </c>
      <c r="K352" t="n">
        <v>3</v>
      </c>
      <c r="L352" t="n">
        <v>4</v>
      </c>
      <c r="M352" t="n">
        <v>-60.35276236524501</v>
      </c>
      <c r="N352" t="n">
        <v>1420.93052270992</v>
      </c>
      <c r="O352" t="b">
        <v>0</v>
      </c>
      <c r="P352" t="n">
        <v>-13.86782223466108</v>
      </c>
      <c r="Q352" t="n">
        <v>-2.374597197247601</v>
      </c>
      <c r="R352" t="n">
        <v>0.7152301057864102</v>
      </c>
      <c r="S352" t="n">
        <v>29.04508592502502</v>
      </c>
      <c r="T352" t="n">
        <v>-11.41390559715049</v>
      </c>
      <c r="U352" t="n">
        <v>-1.698383404587515</v>
      </c>
      <c r="V352" t="n">
        <v>2.45391663751059</v>
      </c>
      <c r="W352" t="n">
        <v>-0.6684325673163456</v>
      </c>
      <c r="X352" t="n">
        <v>-60.9838470389773</v>
      </c>
      <c r="Y352" t="n">
        <v>2</v>
      </c>
      <c r="Z352" t="n">
        <v>-6.051498952624994</v>
      </c>
      <c r="AA352" t="n">
        <v>54.26391551903595</v>
      </c>
      <c r="AB352" t="n">
        <v>54.11517830288678</v>
      </c>
      <c r="AC352" t="n">
        <v>54.71254571937774</v>
      </c>
      <c r="AD352" t="n">
        <v>1420.93052270992</v>
      </c>
      <c r="AE352" t="b">
        <v>0</v>
      </c>
      <c r="AF352" t="b">
        <v>1</v>
      </c>
      <c r="AG352" t="n">
        <v>98.70712472255397</v>
      </c>
      <c r="AH352" t="n">
        <v>1.274169245282085</v>
      </c>
      <c r="AI352" t="n">
        <v>0</v>
      </c>
      <c r="AJ352" t="n">
        <v>0</v>
      </c>
      <c r="AK352" t="n">
        <v>0.06229372165171232</v>
      </c>
      <c r="AL352" t="b">
        <v>0</v>
      </c>
      <c r="AM352" t="b">
        <v>0</v>
      </c>
      <c r="AN352" t="n">
        <v>1927.821733342918</v>
      </c>
      <c r="AO352" t="n">
        <v>1420.93052270992</v>
      </c>
      <c r="AP352" t="n">
        <v>0</v>
      </c>
      <c r="AQ352" t="n">
        <v>-1.698383404587515</v>
      </c>
      <c r="AR352" t="n">
        <v>0</v>
      </c>
      <c r="AS352" t="n">
        <v>-0.7746134439051614</v>
      </c>
      <c r="AT352" t="n">
        <v>-0.4228883388528639</v>
      </c>
      <c r="AU352" t="n">
        <v>0</v>
      </c>
      <c r="AV352" t="n">
        <v>1</v>
      </c>
      <c r="AW352" t="n">
        <v>3</v>
      </c>
      <c r="AX352" t="n">
        <v>0</v>
      </c>
      <c r="AY352" t="n">
        <v>0</v>
      </c>
      <c r="AZ352" t="n">
        <v>0.3524980980021481</v>
      </c>
      <c r="BA352" t="n">
        <v>0.3208608117427265</v>
      </c>
      <c r="BB352" t="n">
        <v>0.1249993255326766</v>
      </c>
      <c r="BC352" t="n">
        <v>0.113780564188395</v>
      </c>
      <c r="BD352" t="n">
        <v>0.3208608117427265</v>
      </c>
    </row>
    <row r="353" spans="1:56">
      <c r="A353" t="n">
        <v>351</v>
      </c>
      <c r="B353" t="n">
        <v>48</v>
      </c>
      <c r="C353" t="n">
        <v>-0.5140262760678658</v>
      </c>
      <c r="D353" t="n">
        <v>0</v>
      </c>
      <c r="E353" t="n">
        <v>0</v>
      </c>
      <c r="F353" t="n">
        <v>0</v>
      </c>
      <c r="G353" t="n">
        <v>360.6910891601028</v>
      </c>
      <c r="H353" t="n">
        <v>1569.727620024767</v>
      </c>
      <c r="I353" t="n">
        <v>-7.201297989625422</v>
      </c>
      <c r="J353" t="n">
        <v>-7.201297989625422</v>
      </c>
      <c r="K353" t="n">
        <v>3</v>
      </c>
      <c r="L353" t="n">
        <v>4</v>
      </c>
      <c r="M353" t="n">
        <v>-190.654364275333</v>
      </c>
      <c r="N353" t="n">
        <v>1364.093301801523</v>
      </c>
      <c r="O353" t="b">
        <v>0</v>
      </c>
      <c r="P353" t="n">
        <v>-43.80844767355998</v>
      </c>
      <c r="Q353" t="n">
        <v>-7.201297989625422</v>
      </c>
      <c r="R353" t="n">
        <v>0.8787515066454352</v>
      </c>
      <c r="S353" t="n">
        <v>29.06635861287606</v>
      </c>
      <c r="T353" t="n">
        <v>-44.30004533594768</v>
      </c>
      <c r="U353" t="n">
        <v>-6.328151458186082</v>
      </c>
      <c r="V353" t="n">
        <v>-0.4915976623876972</v>
      </c>
      <c r="W353" t="n">
        <v>0</v>
      </c>
      <c r="X353" t="n">
        <v>-25.3478962250172</v>
      </c>
      <c r="Y353" t="n">
        <v>2</v>
      </c>
      <c r="Z353" t="n">
        <v>-6.71993151994134</v>
      </c>
      <c r="AA353" t="n">
        <v>18.62796470507586</v>
      </c>
      <c r="AB353" t="n">
        <v>54.23968951178816</v>
      </c>
      <c r="AC353" t="n">
        <v>54.77448401175519</v>
      </c>
      <c r="AD353" t="n">
        <v>1364.093301801523</v>
      </c>
      <c r="AE353" t="b">
        <v>0</v>
      </c>
      <c r="AF353" t="b">
        <v>1</v>
      </c>
      <c r="AG353" t="n">
        <v>98.72158739720162</v>
      </c>
      <c r="AH353" t="n">
        <v>0.5296076153063303</v>
      </c>
      <c r="AI353" t="n">
        <v>0</v>
      </c>
      <c r="AJ353" t="n">
        <v>0</v>
      </c>
      <c r="AK353" t="n">
        <v>0.06089480531693328</v>
      </c>
      <c r="AL353" t="b">
        <v>0</v>
      </c>
      <c r="AM353" t="b">
        <v>0</v>
      </c>
      <c r="AN353" t="n">
        <v>1850.708864009201</v>
      </c>
      <c r="AO353" t="n">
        <v>1364.093301801523</v>
      </c>
      <c r="AP353" t="n">
        <v>0</v>
      </c>
      <c r="AQ353" t="n">
        <v>-6.328151458186082</v>
      </c>
      <c r="AR353" t="n">
        <v>3.897688946153338</v>
      </c>
      <c r="AS353" t="n">
        <v>-2.732203156395359</v>
      </c>
      <c r="AT353" t="n">
        <v>-1.897871800708141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</row>
    <row r="354" spans="1:56">
      <c r="A354" t="n">
        <v>352</v>
      </c>
      <c r="B354" t="n">
        <v>47</v>
      </c>
      <c r="C354" t="n">
        <v>-0.1350457836563779</v>
      </c>
      <c r="D354" t="n">
        <v>0</v>
      </c>
      <c r="E354" t="n">
        <v>0</v>
      </c>
      <c r="F354" t="n">
        <v>0</v>
      </c>
      <c r="G354" t="n">
        <v>353.1766914692674</v>
      </c>
      <c r="H354" t="n">
        <v>1537.024961274252</v>
      </c>
      <c r="I354" t="n">
        <v>1.536115863938808</v>
      </c>
      <c r="J354" t="n">
        <v>1.536115863938808</v>
      </c>
      <c r="K354" t="n">
        <v>3</v>
      </c>
      <c r="L354" t="n">
        <v>4</v>
      </c>
      <c r="M354" t="n">
        <v>41.53395829560502</v>
      </c>
      <c r="N354" t="n">
        <v>1335.674691347325</v>
      </c>
      <c r="O354" t="b">
        <v>0</v>
      </c>
      <c r="P354" t="n">
        <v>9.543648505423947</v>
      </c>
      <c r="Q354" t="n">
        <v>1.536115863938808</v>
      </c>
      <c r="R354" t="n">
        <v>0.7490207920596349</v>
      </c>
      <c r="S354" t="n">
        <v>29.09382651402381</v>
      </c>
      <c r="T354" t="n">
        <v>14.66225559417742</v>
      </c>
      <c r="U354" t="n">
        <v>2.050832073319143</v>
      </c>
      <c r="V354" t="n">
        <v>3.679921295645837</v>
      </c>
      <c r="W354" t="n">
        <v>0</v>
      </c>
      <c r="X354" t="n">
        <v>0</v>
      </c>
      <c r="Y354" t="n">
        <v>0</v>
      </c>
      <c r="Z354" t="n">
        <v>-6.71993151994134</v>
      </c>
      <c r="AA354" t="n">
        <v>-6.719931519941341</v>
      </c>
      <c r="AB354" t="n">
        <v>54.31800384871432</v>
      </c>
      <c r="AC354" t="n">
        <v>54.83741135550574</v>
      </c>
      <c r="AD354" t="n">
        <v>1335.674691347325</v>
      </c>
      <c r="AE354" t="b">
        <v>0</v>
      </c>
      <c r="AF354" t="b">
        <v>1</v>
      </c>
      <c r="AG354" t="n">
        <v>98.72395010219867</v>
      </c>
      <c r="AH354" t="n">
        <v>-0</v>
      </c>
      <c r="AI354" t="n">
        <v>0</v>
      </c>
      <c r="AJ354" t="n">
        <v>0</v>
      </c>
      <c r="AK354" t="n">
        <v>0.06003766759353416</v>
      </c>
      <c r="AL354" t="b">
        <v>0</v>
      </c>
      <c r="AM354" t="b">
        <v>0</v>
      </c>
      <c r="AN354" t="n">
        <v>1812.152429342343</v>
      </c>
      <c r="AO354" t="n">
        <v>1335.674691347325</v>
      </c>
      <c r="AP354" t="n">
        <v>0</v>
      </c>
      <c r="AQ354" t="n">
        <v>2.050832073319143</v>
      </c>
      <c r="AR354" t="n">
        <v>0</v>
      </c>
      <c r="AS354" t="n">
        <v>3.349376396368482</v>
      </c>
      <c r="AT354" t="n">
        <v>2.052157893771708</v>
      </c>
      <c r="AU354" t="n">
        <v>0</v>
      </c>
      <c r="AV354" t="n">
        <v>1</v>
      </c>
      <c r="AW354" t="n">
        <v>3</v>
      </c>
      <c r="AX354" t="n">
        <v>0</v>
      </c>
      <c r="AY354" t="n">
        <v>0</v>
      </c>
      <c r="AZ354" t="n">
        <v>0.9582278222986063</v>
      </c>
      <c r="BA354" t="n">
        <v>0.7001507718928115</v>
      </c>
      <c r="BB354" t="n">
        <v>0.3397971001058888</v>
      </c>
      <c r="BC354" t="n">
        <v>0.2482807090408422</v>
      </c>
      <c r="BD354" t="n">
        <v>0.7001507718928115</v>
      </c>
    </row>
    <row r="355" spans="1:56">
      <c r="A355" t="n">
        <v>353</v>
      </c>
      <c r="B355" t="n">
        <v>46</v>
      </c>
      <c r="C355" t="n">
        <v>-0.6124572559732968</v>
      </c>
      <c r="D355" t="n">
        <v>0</v>
      </c>
      <c r="E355" t="n">
        <v>0</v>
      </c>
      <c r="F355" t="n">
        <v>0</v>
      </c>
      <c r="G355" t="n">
        <v>345.6622937784319</v>
      </c>
      <c r="H355" t="n">
        <v>1504.322302523736</v>
      </c>
      <c r="I355" t="n">
        <v>-9.228013775502372</v>
      </c>
      <c r="J355" t="n">
        <v>-9.228013775502372</v>
      </c>
      <c r="K355" t="n">
        <v>3</v>
      </c>
      <c r="L355" t="n">
        <v>4</v>
      </c>
      <c r="M355" t="n">
        <v>-254.933910998009</v>
      </c>
      <c r="N355" t="n">
        <v>1307.256080893126</v>
      </c>
      <c r="O355" t="b">
        <v>0</v>
      </c>
      <c r="P355" t="n">
        <v>-58.57856410799838</v>
      </c>
      <c r="Q355" t="n">
        <v>-9.228013775502372</v>
      </c>
      <c r="R355" t="n">
        <v>0.8984401197755624</v>
      </c>
      <c r="S355" t="n">
        <v>29.10595481766507</v>
      </c>
      <c r="T355" t="n">
        <v>-60.56309799018472</v>
      </c>
      <c r="U355" t="n">
        <v>-8.29081780175289</v>
      </c>
      <c r="V355" t="n">
        <v>-1.984533882186334</v>
      </c>
      <c r="W355" t="n">
        <v>-37.81906024878825</v>
      </c>
      <c r="X355" t="n">
        <v>-24.67333464830154</v>
      </c>
      <c r="Y355" t="n">
        <v>2</v>
      </c>
      <c r="Z355" t="n">
        <v>31.09912872884691</v>
      </c>
      <c r="AA355" t="n">
        <v>17.9534031283602</v>
      </c>
      <c r="AB355" t="n">
        <v>54.42945037863867</v>
      </c>
      <c r="AC355" t="n">
        <v>54.90291516806602</v>
      </c>
      <c r="AD355" t="n">
        <v>1307.256080893126</v>
      </c>
      <c r="AE355" t="b">
        <v>0</v>
      </c>
      <c r="AF355" t="b">
        <v>1</v>
      </c>
      <c r="AG355" t="n">
        <v>98.72617896561304</v>
      </c>
      <c r="AH355" t="n">
        <v>0.5155136271958272</v>
      </c>
      <c r="AI355" t="n">
        <v>0</v>
      </c>
      <c r="AJ355" t="n">
        <v>0</v>
      </c>
      <c r="AK355" t="n">
        <v>0.05938524654513846</v>
      </c>
      <c r="AL355" t="b">
        <v>0</v>
      </c>
      <c r="AM355" t="b">
        <v>0</v>
      </c>
      <c r="AN355" t="n">
        <v>1773.595994675484</v>
      </c>
      <c r="AO355" t="n">
        <v>1307.256080893126</v>
      </c>
      <c r="AP355" t="n">
        <v>0</v>
      </c>
      <c r="AQ355" t="n">
        <v>-8.29081780175289</v>
      </c>
      <c r="AR355" t="n">
        <v>5.961990951092686</v>
      </c>
      <c r="AS355" t="n">
        <v>-2.591430101274029</v>
      </c>
      <c r="AT355" t="n">
        <v>-1.808009941654114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</row>
    <row r="356" spans="1:56">
      <c r="A356" t="n">
        <v>354</v>
      </c>
      <c r="B356" t="n">
        <v>43</v>
      </c>
      <c r="C356" t="n">
        <v>-0.7484585257837644</v>
      </c>
      <c r="D356" t="n">
        <v>0</v>
      </c>
      <c r="E356" t="n">
        <v>0</v>
      </c>
      <c r="F356" t="n">
        <v>0</v>
      </c>
      <c r="G356" t="n">
        <v>323.1191007059255</v>
      </c>
      <c r="H356" t="n">
        <v>1406.214326272188</v>
      </c>
      <c r="I356" t="n">
        <v>-11.63765504163506</v>
      </c>
      <c r="J356" t="n">
        <v>-11.63765504163506</v>
      </c>
      <c r="K356" t="n">
        <v>3</v>
      </c>
      <c r="L356" t="n">
        <v>4</v>
      </c>
      <c r="M356" t="n">
        <v>-343.9333029513915</v>
      </c>
      <c r="N356" t="n">
        <v>1222.000249530531</v>
      </c>
      <c r="O356" t="b">
        <v>0</v>
      </c>
      <c r="P356" t="n">
        <v>-79.02879203846311</v>
      </c>
      <c r="Q356" t="n">
        <v>-11.63765504163506</v>
      </c>
      <c r="R356" t="n">
        <v>0.913639429604</v>
      </c>
      <c r="S356" t="n">
        <v>29.13543761973333</v>
      </c>
      <c r="T356" t="n">
        <v>-83.0884010130202</v>
      </c>
      <c r="U356" t="n">
        <v>-10.63262051416757</v>
      </c>
      <c r="V356" t="n">
        <v>-4.059608974557108</v>
      </c>
      <c r="W356" t="n">
        <v>-34.2271612074101</v>
      </c>
      <c r="X356" t="n">
        <v>-21.20119328840357</v>
      </c>
      <c r="Y356" t="n">
        <v>2</v>
      </c>
      <c r="Z356" t="n">
        <v>27.50722968746876</v>
      </c>
      <c r="AA356" t="n">
        <v>14.48126176846223</v>
      </c>
      <c r="AB356" t="n">
        <v>54.50918635290994</v>
      </c>
      <c r="AC356" t="n">
        <v>54.96556245865541</v>
      </c>
      <c r="AD356" t="n">
        <v>1222.000249530531</v>
      </c>
      <c r="AE356" t="b">
        <v>0</v>
      </c>
      <c r="AF356" t="b">
        <v>1</v>
      </c>
      <c r="AG356" t="n">
        <v>98.73261441499733</v>
      </c>
      <c r="AH356" t="n">
        <v>0.4429682573829604</v>
      </c>
      <c r="AI356" t="n">
        <v>0</v>
      </c>
      <c r="AJ356" t="n">
        <v>0</v>
      </c>
      <c r="AK356" t="n">
        <v>0.06011506546344261</v>
      </c>
      <c r="AL356" t="b">
        <v>0</v>
      </c>
      <c r="AM356" t="b">
        <v>0</v>
      </c>
      <c r="AN356" t="n">
        <v>1657.926690674909</v>
      </c>
      <c r="AO356" t="n">
        <v>1222.000249530531</v>
      </c>
      <c r="AP356" t="n">
        <v>0</v>
      </c>
      <c r="AQ356" t="n">
        <v>-10.63262051416757</v>
      </c>
      <c r="AR356" t="n">
        <v>8.505586185709506</v>
      </c>
      <c r="AS356" t="n">
        <v>-2.386670117691013</v>
      </c>
      <c r="AT356" t="n">
        <v>-1.67577969324657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</row>
    <row r="357" spans="1:56">
      <c r="A357" t="n">
        <v>355</v>
      </c>
      <c r="B357" t="n">
        <v>41</v>
      </c>
      <c r="C357" t="n">
        <v>-0.5603753075583064</v>
      </c>
      <c r="D357" t="n">
        <v>0</v>
      </c>
      <c r="E357" t="n">
        <v>0</v>
      </c>
      <c r="F357" t="n">
        <v>0</v>
      </c>
      <c r="G357" t="n">
        <v>308.0903053242545</v>
      </c>
      <c r="H357" t="n">
        <v>1340.809008771156</v>
      </c>
      <c r="I357" t="n">
        <v>-7.453679818178351</v>
      </c>
      <c r="J357" t="n">
        <v>-7.453679818178351</v>
      </c>
      <c r="K357" t="n">
        <v>3</v>
      </c>
      <c r="L357" t="n">
        <v>4</v>
      </c>
      <c r="M357" t="n">
        <v>-231.0277149497816</v>
      </c>
      <c r="N357" t="n">
        <v>1165.163028622134</v>
      </c>
      <c r="O357" t="b">
        <v>0</v>
      </c>
      <c r="P357" t="n">
        <v>-53.08541244250497</v>
      </c>
      <c r="Q357" t="n">
        <v>-7.453679818178351</v>
      </c>
      <c r="R357" t="n">
        <v>0.8960170248157894</v>
      </c>
      <c r="S357" t="n">
        <v>29.16705452257442</v>
      </c>
      <c r="T357" t="n">
        <v>-54.73582660282208</v>
      </c>
      <c r="U357" t="n">
        <v>-6.678624014613661</v>
      </c>
      <c r="V357" t="n">
        <v>-1.650414160317119</v>
      </c>
      <c r="W357" t="n">
        <v>0</v>
      </c>
      <c r="X357" t="n">
        <v>-24.67333464830154</v>
      </c>
      <c r="Y357" t="n">
        <v>2</v>
      </c>
      <c r="Z357" t="n">
        <v>-6.71993151994134</v>
      </c>
      <c r="AA357" t="n">
        <v>17.9534031283602</v>
      </c>
      <c r="AB357" t="n">
        <v>54.5920026120418</v>
      </c>
      <c r="AC357" t="n">
        <v>55.01951270278254</v>
      </c>
      <c r="AD357" t="n">
        <v>1165.163028622134</v>
      </c>
      <c r="AE357" t="b">
        <v>0</v>
      </c>
      <c r="AF357" t="b">
        <v>1</v>
      </c>
      <c r="AG357" t="n">
        <v>98.73904986438161</v>
      </c>
      <c r="AH357" t="n">
        <v>0.5155136271958272</v>
      </c>
      <c r="AI357" t="n">
        <v>0</v>
      </c>
      <c r="AJ357" t="n">
        <v>0</v>
      </c>
      <c r="AK357" t="n">
        <v>0.0611230828412998</v>
      </c>
      <c r="AL357" t="b">
        <v>0</v>
      </c>
      <c r="AM357" t="b">
        <v>0</v>
      </c>
      <c r="AN357" t="n">
        <v>1580.813821341192</v>
      </c>
      <c r="AO357" t="n">
        <v>1165.163028622134</v>
      </c>
      <c r="AP357" t="n">
        <v>0</v>
      </c>
      <c r="AQ357" t="n">
        <v>-6.678624014613661</v>
      </c>
      <c r="AR357" t="n">
        <v>4.541294835334148</v>
      </c>
      <c r="AS357" t="n">
        <v>-2.254211870158139</v>
      </c>
      <c r="AT357" t="n">
        <v>-1.589247265950808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</row>
    <row r="358" spans="1:56">
      <c r="A358" t="n">
        <v>356</v>
      </c>
      <c r="B358" t="n">
        <v>39</v>
      </c>
      <c r="C358" t="n">
        <v>-0.3433735773163447</v>
      </c>
      <c r="D358" t="n">
        <v>0</v>
      </c>
      <c r="E358" t="n">
        <v>0</v>
      </c>
      <c r="F358" t="n">
        <v>0</v>
      </c>
      <c r="G358" t="n">
        <v>293.0615099425835</v>
      </c>
      <c r="H358" t="n">
        <v>1275.403691270124</v>
      </c>
      <c r="I358" t="n">
        <v>-3.07342540315203</v>
      </c>
      <c r="J358" t="n">
        <v>-3.07342540315203</v>
      </c>
      <c r="K358" t="n">
        <v>3</v>
      </c>
      <c r="L358" t="n">
        <v>3</v>
      </c>
      <c r="M358" t="n">
        <v>-100.1463846750154</v>
      </c>
      <c r="N358" t="n">
        <v>1503.700952007476</v>
      </c>
      <c r="O358" t="b">
        <v>1</v>
      </c>
      <c r="P358" t="n">
        <v>-23.01157736098699</v>
      </c>
      <c r="Q358" t="n">
        <v>-3.07342540315203</v>
      </c>
      <c r="R358" t="n">
        <v>0.8253660081492785</v>
      </c>
      <c r="S358" t="n">
        <v>29.19143663420145</v>
      </c>
      <c r="T358" t="n">
        <v>-16.10939249165067</v>
      </c>
      <c r="U358" t="n">
        <v>-2.536700856344178</v>
      </c>
      <c r="V358" t="n">
        <v>6.902184869336317</v>
      </c>
      <c r="W358" t="n">
        <v>-28.4121288070353</v>
      </c>
      <c r="X358" t="n">
        <v>-32.87668737563462</v>
      </c>
      <c r="Y358" t="n">
        <v>2</v>
      </c>
      <c r="Z358" t="n">
        <v>21.69219728709396</v>
      </c>
      <c r="AA358" t="n">
        <v>26.15675585569328</v>
      </c>
      <c r="AB358" t="n">
        <v>54.66045017903738</v>
      </c>
      <c r="AC358" t="n">
        <v>55.07563180452151</v>
      </c>
      <c r="AD358" t="n">
        <v>1503.700952007476</v>
      </c>
      <c r="AE358" t="b">
        <v>0</v>
      </c>
      <c r="AF358" t="b">
        <v>1</v>
      </c>
      <c r="AG358" t="n">
        <v>98.74780188005305</v>
      </c>
      <c r="AH358" t="n">
        <v>0.6869108128585836</v>
      </c>
      <c r="AI358" t="n">
        <v>0</v>
      </c>
      <c r="AJ358" t="n">
        <v>0</v>
      </c>
      <c r="AK358" t="n">
        <v>0.06128998879269304</v>
      </c>
      <c r="AL358" t="b">
        <v>0</v>
      </c>
      <c r="AM358" t="b">
        <v>0</v>
      </c>
      <c r="AN358" t="n">
        <v>1503.700952007476</v>
      </c>
      <c r="AO358" t="n">
        <v>1503.700952007476</v>
      </c>
      <c r="AP358" t="n">
        <v>0</v>
      </c>
      <c r="AQ358" t="n">
        <v>-2.536700856344178</v>
      </c>
      <c r="AR358" t="n">
        <v>0</v>
      </c>
      <c r="AS358" t="n">
        <v>-1.277461746333183</v>
      </c>
      <c r="AT358" t="n">
        <v>-1.81285760721457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</row>
    <row r="359" spans="1:56">
      <c r="A359" t="n">
        <v>357</v>
      </c>
      <c r="B359" t="n">
        <v>38</v>
      </c>
      <c r="C359" t="n">
        <v>-0.5661303831763158</v>
      </c>
      <c r="D359" t="n">
        <v>0</v>
      </c>
      <c r="E359" t="n">
        <v>0</v>
      </c>
      <c r="F359" t="n">
        <v>0</v>
      </c>
      <c r="G359" t="n">
        <v>285.5471122517481</v>
      </c>
      <c r="H359" t="n">
        <v>1242.701032519608</v>
      </c>
      <c r="I359" t="n">
        <v>-7.15143124028983</v>
      </c>
      <c r="J359" t="n">
        <v>-7.15143124028983</v>
      </c>
      <c r="K359" t="n">
        <v>3</v>
      </c>
      <c r="L359" t="n">
        <v>3</v>
      </c>
      <c r="M359" t="n">
        <v>-239.1589163200082</v>
      </c>
      <c r="N359" t="n">
        <v>1465.144517340618</v>
      </c>
      <c r="O359" t="b">
        <v>0</v>
      </c>
      <c r="P359" t="n">
        <v>-54.95379511029601</v>
      </c>
      <c r="Q359" t="n">
        <v>-7.15143124028983</v>
      </c>
      <c r="R359" t="n">
        <v>0.899756450054776</v>
      </c>
      <c r="S359" t="n">
        <v>29.20832119625885</v>
      </c>
      <c r="T359" t="n">
        <v>-41.93810992830996</v>
      </c>
      <c r="U359" t="n">
        <v>-6.434546385574002</v>
      </c>
      <c r="V359" t="n">
        <v>13.01568518198605</v>
      </c>
      <c r="W359" t="n">
        <v>0</v>
      </c>
      <c r="X359" t="n">
        <v>-24.67333464830154</v>
      </c>
      <c r="Y359" t="n">
        <v>2</v>
      </c>
      <c r="Z359" t="n">
        <v>-6.71993151994134</v>
      </c>
      <c r="AA359" t="n">
        <v>17.9534031283602</v>
      </c>
      <c r="AB359" t="n">
        <v>54.71054841765164</v>
      </c>
      <c r="AC359" t="n">
        <v>55.13363369906942</v>
      </c>
      <c r="AD359" t="n">
        <v>1465.144517340618</v>
      </c>
      <c r="AE359" t="b">
        <v>0</v>
      </c>
      <c r="AF359" t="b">
        <v>1</v>
      </c>
      <c r="AG359" t="n">
        <v>98.75655389572448</v>
      </c>
      <c r="AH359" t="n">
        <v>0.5155136271958272</v>
      </c>
      <c r="AI359" t="n">
        <v>0</v>
      </c>
      <c r="AJ359" t="n">
        <v>0</v>
      </c>
      <c r="AK359" t="n">
        <v>0.06074418594923364</v>
      </c>
      <c r="AL359" t="b">
        <v>0</v>
      </c>
      <c r="AM359" t="b">
        <v>0</v>
      </c>
      <c r="AN359" t="n">
        <v>1465.144517340618</v>
      </c>
      <c r="AO359" t="n">
        <v>1465.144517340618</v>
      </c>
      <c r="AP359" t="n">
        <v>0</v>
      </c>
      <c r="AQ359" t="n">
        <v>-6.434546385574002</v>
      </c>
      <c r="AR359" t="n">
        <v>3.848047482227035</v>
      </c>
      <c r="AS359" t="n">
        <v>-2.061223411925073</v>
      </c>
      <c r="AT359" t="n">
        <v>-2.061223411925073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</row>
    <row r="360" spans="1:56">
      <c r="A360" t="n">
        <v>358</v>
      </c>
      <c r="B360" t="n">
        <v>35</v>
      </c>
      <c r="C360" t="n">
        <v>-0.7254382233117349</v>
      </c>
      <c r="D360" t="n">
        <v>0</v>
      </c>
      <c r="E360" t="n">
        <v>0</v>
      </c>
      <c r="F360" t="n">
        <v>0</v>
      </c>
      <c r="G360" t="n">
        <v>263.0039191792417</v>
      </c>
      <c r="H360" t="n">
        <v>1144.59305626806</v>
      </c>
      <c r="I360" t="n">
        <v>-9.413967399108717</v>
      </c>
      <c r="J360" t="n">
        <v>-9.413967399108717</v>
      </c>
      <c r="K360" t="n">
        <v>3</v>
      </c>
      <c r="L360" t="n">
        <v>3</v>
      </c>
      <c r="M360" t="n">
        <v>-341.8077077367815</v>
      </c>
      <c r="N360" t="n">
        <v>1349.475213340043</v>
      </c>
      <c r="O360" t="b">
        <v>0</v>
      </c>
      <c r="P360" t="n">
        <v>-78.54037402040017</v>
      </c>
      <c r="Q360" t="n">
        <v>-9.413967399108717</v>
      </c>
      <c r="R360" t="n">
        <v>0.9168069795516781</v>
      </c>
      <c r="S360" t="n">
        <v>29.23087333569322</v>
      </c>
      <c r="T360" t="n">
        <v>-61.07409930322491</v>
      </c>
      <c r="U360" t="n">
        <v>-8.630791016774831</v>
      </c>
      <c r="V360" t="n">
        <v>17.46627471717527</v>
      </c>
      <c r="W360" t="n">
        <v>0</v>
      </c>
      <c r="X360" t="n">
        <v>-21.20119328840357</v>
      </c>
      <c r="Y360" t="n">
        <v>2</v>
      </c>
      <c r="Z360" t="n">
        <v>-6.71993151994134</v>
      </c>
      <c r="AA360" t="n">
        <v>14.48126176846223</v>
      </c>
      <c r="AB360" t="n">
        <v>54.74353660356989</v>
      </c>
      <c r="AC360" t="n">
        <v>55.19675217745508</v>
      </c>
      <c r="AD360" t="n">
        <v>1349.475213340043</v>
      </c>
      <c r="AE360" t="b">
        <v>0</v>
      </c>
      <c r="AF360" t="b">
        <v>1</v>
      </c>
      <c r="AG360" t="n">
        <v>98.76298934510876</v>
      </c>
      <c r="AH360" t="n">
        <v>0.4429682573829604</v>
      </c>
      <c r="AI360" t="n">
        <v>0</v>
      </c>
      <c r="AJ360" t="n">
        <v>0</v>
      </c>
      <c r="AK360" t="n">
        <v>0.06064940487589285</v>
      </c>
      <c r="AL360" t="b">
        <v>0</v>
      </c>
      <c r="AM360" t="b">
        <v>0</v>
      </c>
      <c r="AN360" t="n">
        <v>1349.475213340042</v>
      </c>
      <c r="AO360" t="n">
        <v>1349.475213340043</v>
      </c>
      <c r="AP360" t="n">
        <v>0</v>
      </c>
      <c r="AQ360" t="n">
        <v>-8.630791016774831</v>
      </c>
      <c r="AR360" t="n">
        <v>6.303435684855254</v>
      </c>
      <c r="AS360" t="n">
        <v>-1.87462521031055</v>
      </c>
      <c r="AT360" t="n">
        <v>-1.874625210310551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</row>
    <row r="361" spans="1:56">
      <c r="A361" t="n">
        <v>359</v>
      </c>
      <c r="B361" t="n">
        <v>34</v>
      </c>
      <c r="C361" t="n">
        <v>0.1345499430899322</v>
      </c>
      <c r="D361" t="n">
        <v>0</v>
      </c>
      <c r="E361" t="n">
        <v>0</v>
      </c>
      <c r="F361" t="n">
        <v>0</v>
      </c>
      <c r="G361" t="n">
        <v>255.4895214884062</v>
      </c>
      <c r="H361" t="n">
        <v>1111.890397517544</v>
      </c>
      <c r="I361" t="n">
        <v>5.022602051453839</v>
      </c>
      <c r="J361" t="n">
        <v>5.022602051453839</v>
      </c>
      <c r="K361" t="n">
        <v>3</v>
      </c>
      <c r="L361" t="n">
        <v>3</v>
      </c>
      <c r="M361" t="n">
        <v>187.7271378525746</v>
      </c>
      <c r="N361" t="n">
        <v>1310.918778673184</v>
      </c>
      <c r="O361" t="b">
        <v>0</v>
      </c>
      <c r="P361" t="n">
        <v>43.13583130803644</v>
      </c>
      <c r="Q361" t="n">
        <v>5.022602051453839</v>
      </c>
      <c r="R361" t="n">
        <v>0.8812390977623344</v>
      </c>
      <c r="S361" t="n">
        <v>29.25551090874266</v>
      </c>
      <c r="T361" t="n">
        <v>41.51744412552462</v>
      </c>
      <c r="U361" t="n">
        <v>5.699477093342049</v>
      </c>
      <c r="V361" t="n">
        <v>4.93064912294917</v>
      </c>
      <c r="W361" t="n">
        <v>0</v>
      </c>
      <c r="X361" t="n">
        <v>0</v>
      </c>
      <c r="Y361" t="n">
        <v>0</v>
      </c>
      <c r="Z361" t="n">
        <v>-6.71993151994134</v>
      </c>
      <c r="AA361" t="n">
        <v>-6.719931519941341</v>
      </c>
      <c r="AB361" t="n">
        <v>54.81021846246104</v>
      </c>
      <c r="AC361" t="n">
        <v>55.26460570242623</v>
      </c>
      <c r="AD361" t="n">
        <v>1310.918778673184</v>
      </c>
      <c r="AE361" t="b">
        <v>0</v>
      </c>
      <c r="AF361" t="b">
        <v>1</v>
      </c>
      <c r="AG361" t="n">
        <v>98.76452929158664</v>
      </c>
      <c r="AH361" t="n">
        <v>-0</v>
      </c>
      <c r="AI361" t="n">
        <v>0</v>
      </c>
      <c r="AJ361" t="n">
        <v>0</v>
      </c>
      <c r="AK361" t="n">
        <v>0.06230784406564724</v>
      </c>
      <c r="AL361" t="b">
        <v>0</v>
      </c>
      <c r="AM361" t="b">
        <v>0</v>
      </c>
      <c r="AN361" t="n">
        <v>1310.918778673184</v>
      </c>
      <c r="AO361" t="n">
        <v>1310.918778673184</v>
      </c>
      <c r="AP361" t="n">
        <v>0</v>
      </c>
      <c r="AQ361" t="n">
        <v>5.699477093342049</v>
      </c>
      <c r="AR361" t="n">
        <v>0</v>
      </c>
      <c r="AS361" t="n">
        <v>6.355762425301053</v>
      </c>
      <c r="AT361" t="n">
        <v>5.699477093342049</v>
      </c>
      <c r="AU361" t="n">
        <v>0</v>
      </c>
      <c r="AV361" t="n">
        <v>1</v>
      </c>
      <c r="AW361" t="n">
        <v>3</v>
      </c>
      <c r="AX361" t="n">
        <v>0</v>
      </c>
      <c r="AY361" t="n">
        <v>0</v>
      </c>
      <c r="AZ361" t="n">
        <v>1.348991838202352</v>
      </c>
      <c r="BA361" t="n">
        <v>1.315122967901384</v>
      </c>
      <c r="BB361" t="n">
        <v>0.4783659000717562</v>
      </c>
      <c r="BC361" t="n">
        <v>0.4663562136248567</v>
      </c>
      <c r="BD361" t="n">
        <v>1.315122967901384</v>
      </c>
    </row>
    <row r="362" spans="1:56">
      <c r="A362" t="n">
        <v>360</v>
      </c>
      <c r="B362" t="n">
        <v>35</v>
      </c>
      <c r="C362" t="n">
        <v>0.1872384509520026</v>
      </c>
      <c r="D362" t="n">
        <v>0</v>
      </c>
      <c r="E362" t="n">
        <v>0</v>
      </c>
      <c r="F362" t="n">
        <v>0</v>
      </c>
      <c r="G362" t="n">
        <v>263.0039191792417</v>
      </c>
      <c r="H362" t="n">
        <v>1144.59305626806</v>
      </c>
      <c r="I362" t="n">
        <v>6.103963529807062</v>
      </c>
      <c r="J362" t="n">
        <v>6.103963529807062</v>
      </c>
      <c r="K362" t="n">
        <v>3</v>
      </c>
      <c r="L362" t="n">
        <v>3</v>
      </c>
      <c r="M362" t="n">
        <v>221.6261958193946</v>
      </c>
      <c r="N362" t="n">
        <v>1349.475213340043</v>
      </c>
      <c r="O362" t="b">
        <v>0</v>
      </c>
      <c r="P362" t="n">
        <v>50.92513690703002</v>
      </c>
      <c r="Q362" t="n">
        <v>6.103963529807062</v>
      </c>
      <c r="R362" t="n">
        <v>0.8906831287634629</v>
      </c>
      <c r="S362" t="n">
        <v>29.27427556446088</v>
      </c>
      <c r="T362" t="n">
        <v>48.49480017118869</v>
      </c>
      <c r="U362" t="n">
        <v>6.853125800509106</v>
      </c>
      <c r="V362" t="n">
        <v>5.301299825955425</v>
      </c>
      <c r="W362" t="n">
        <v>0</v>
      </c>
      <c r="X362" t="n">
        <v>0</v>
      </c>
      <c r="Y362" t="n">
        <v>0</v>
      </c>
      <c r="Z362" t="n">
        <v>-6.71993151994134</v>
      </c>
      <c r="AA362" t="n">
        <v>-6.719931519941341</v>
      </c>
      <c r="AB362" t="n">
        <v>54.89773259331096</v>
      </c>
      <c r="AC362" t="n">
        <v>55.32896235116269</v>
      </c>
      <c r="AD362" t="n">
        <v>1349.475213340043</v>
      </c>
      <c r="AE362" t="b">
        <v>0</v>
      </c>
      <c r="AF362" t="b">
        <v>1</v>
      </c>
      <c r="AG362" t="n">
        <v>98.76186265209461</v>
      </c>
      <c r="AH362" t="n">
        <v>-0</v>
      </c>
      <c r="AI362" t="n">
        <v>0</v>
      </c>
      <c r="AJ362" t="n">
        <v>0</v>
      </c>
      <c r="AK362" t="n">
        <v>0.0636026673171117</v>
      </c>
      <c r="AL362" t="b">
        <v>0</v>
      </c>
      <c r="AM362" t="b">
        <v>0</v>
      </c>
      <c r="AN362" t="n">
        <v>1349.475213340042</v>
      </c>
      <c r="AO362" t="n">
        <v>1349.475213340043</v>
      </c>
      <c r="AP362" t="n">
        <v>0</v>
      </c>
      <c r="AQ362" t="n">
        <v>6.853125800509106</v>
      </c>
      <c r="AR362" t="n">
        <v>0</v>
      </c>
      <c r="AS362" t="n">
        <v>7.519174774972886</v>
      </c>
      <c r="AT362" t="n">
        <v>6.853735917023235</v>
      </c>
      <c r="AU362" t="n">
        <v>0</v>
      </c>
      <c r="AV362" t="n">
        <v>1</v>
      </c>
      <c r="AW362" t="n">
        <v>3</v>
      </c>
      <c r="AX362" t="n">
        <v>0</v>
      </c>
      <c r="AY362" t="n">
        <v>0</v>
      </c>
      <c r="AZ362" t="n">
        <v>1.553250918887775</v>
      </c>
      <c r="BA362" t="n">
        <v>1.524608614440633</v>
      </c>
      <c r="BB362" t="n">
        <v>0.5507981981871545</v>
      </c>
      <c r="BC362" t="n">
        <v>0.5406419916952502</v>
      </c>
      <c r="BD362" t="n">
        <v>1.524608614440633</v>
      </c>
    </row>
    <row r="363" spans="1:56">
      <c r="A363" t="n">
        <v>361</v>
      </c>
      <c r="B363" t="n">
        <v>35</v>
      </c>
      <c r="C363" t="n">
        <v>-0.05017041356462482</v>
      </c>
      <c r="D363" t="n">
        <v>0</v>
      </c>
      <c r="E363" t="n">
        <v>0</v>
      </c>
      <c r="F363" t="n">
        <v>0</v>
      </c>
      <c r="G363" t="n">
        <v>263.0039191792417</v>
      </c>
      <c r="H363" t="n">
        <v>1144.59305626806</v>
      </c>
      <c r="I363" t="n">
        <v>2.067381391391689</v>
      </c>
      <c r="J363" t="n">
        <v>2.067381391391689</v>
      </c>
      <c r="K363" t="n">
        <v>3</v>
      </c>
      <c r="L363" t="n">
        <v>3</v>
      </c>
      <c r="M363" t="n">
        <v>75.06366491944451</v>
      </c>
      <c r="N363" t="n">
        <v>1349.475213340043</v>
      </c>
      <c r="O363" t="b">
        <v>0</v>
      </c>
      <c r="P363" t="n">
        <v>17.24808477009294</v>
      </c>
      <c r="Q363" t="n">
        <v>2.067381391391689</v>
      </c>
      <c r="R363" t="n">
        <v>0.7907330970834314</v>
      </c>
      <c r="S363" t="n">
        <v>29.2952667741028</v>
      </c>
      <c r="T363" t="n">
        <v>18.50108318231494</v>
      </c>
      <c r="U363" t="n">
        <v>2.614512278564149</v>
      </c>
      <c r="V363" t="n">
        <v>3.87166437816486</v>
      </c>
      <c r="W363" t="n">
        <v>0</v>
      </c>
      <c r="X363" t="n">
        <v>0</v>
      </c>
      <c r="Y363" t="n">
        <v>0</v>
      </c>
      <c r="Z363" t="n">
        <v>-6.71993151994134</v>
      </c>
      <c r="AA363" t="n">
        <v>-6.719931519941341</v>
      </c>
      <c r="AB363" t="n">
        <v>54.97782416907062</v>
      </c>
      <c r="AC363" t="n">
        <v>55.39188969491323</v>
      </c>
      <c r="AD363" t="n">
        <v>1349.475213340043</v>
      </c>
      <c r="AE363" t="b">
        <v>0</v>
      </c>
      <c r="AF363" t="b">
        <v>1</v>
      </c>
      <c r="AG363" t="n">
        <v>98.75919601260257</v>
      </c>
      <c r="AH363" t="n">
        <v>-0</v>
      </c>
      <c r="AI363" t="n">
        <v>0</v>
      </c>
      <c r="AJ363" t="n">
        <v>0</v>
      </c>
      <c r="AK363" t="n">
        <v>0.06464651082142853</v>
      </c>
      <c r="AL363" t="b">
        <v>0</v>
      </c>
      <c r="AM363" t="b">
        <v>0</v>
      </c>
      <c r="AN363" t="n">
        <v>1349.475213340042</v>
      </c>
      <c r="AO363" t="n">
        <v>1349.475213340043</v>
      </c>
      <c r="AP363" t="n">
        <v>0</v>
      </c>
      <c r="AQ363" t="n">
        <v>2.614512278564149</v>
      </c>
      <c r="AR363" t="n">
        <v>0</v>
      </c>
      <c r="AS363" t="n">
        <v>3.334926768159535</v>
      </c>
      <c r="AT363" t="n">
        <v>2.614512278564149</v>
      </c>
      <c r="AU363" t="n">
        <v>0</v>
      </c>
      <c r="AV363" t="n">
        <v>1</v>
      </c>
      <c r="AW363" t="n">
        <v>3</v>
      </c>
      <c r="AX363" t="n">
        <v>0</v>
      </c>
      <c r="AY363" t="n">
        <v>0</v>
      </c>
      <c r="AZ363" t="n">
        <v>0.8487252143945854</v>
      </c>
      <c r="BA363" t="n">
        <v>0.7964440122991374</v>
      </c>
      <c r="BB363" t="n">
        <v>0.3009663880831863</v>
      </c>
      <c r="BC363" t="n">
        <v>0.2824272885544087</v>
      </c>
      <c r="BD363" t="n">
        <v>0.7964440122991374</v>
      </c>
    </row>
    <row r="364" spans="1:56">
      <c r="A364" t="n">
        <v>362</v>
      </c>
      <c r="B364" t="n">
        <v>35</v>
      </c>
      <c r="C364" t="n">
        <v>0.01344320330650106</v>
      </c>
      <c r="D364" t="n">
        <v>0</v>
      </c>
      <c r="E364" t="n">
        <v>0</v>
      </c>
      <c r="F364" t="n">
        <v>0</v>
      </c>
      <c r="G364" t="n">
        <v>263.0039191792417</v>
      </c>
      <c r="H364" t="n">
        <v>1144.59305626806</v>
      </c>
      <c r="I364" t="n">
        <v>3.148982072751257</v>
      </c>
      <c r="J364" t="n">
        <v>3.148982072751257</v>
      </c>
      <c r="K364" t="n">
        <v>3</v>
      </c>
      <c r="L364" t="n">
        <v>3</v>
      </c>
      <c r="M364" t="n">
        <v>114.3350405157799</v>
      </c>
      <c r="N364" t="n">
        <v>1349.475213340043</v>
      </c>
      <c r="O364" t="b">
        <v>0</v>
      </c>
      <c r="P364" t="n">
        <v>26.27183835380972</v>
      </c>
      <c r="Q364" t="n">
        <v>3.148982072751257</v>
      </c>
      <c r="R364" t="n">
        <v>0.839692100802421</v>
      </c>
      <c r="S364" t="n">
        <v>29.30887681694966</v>
      </c>
      <c r="T364" t="n">
        <v>26.53729122702372</v>
      </c>
      <c r="U364" t="n">
        <v>3.75016279150661</v>
      </c>
      <c r="V364" t="n">
        <v>4.254137406998513</v>
      </c>
      <c r="W364" t="n">
        <v>0</v>
      </c>
      <c r="X364" t="n">
        <v>0</v>
      </c>
      <c r="Y364" t="n">
        <v>0</v>
      </c>
      <c r="Z364" t="n">
        <v>-6.71993151994134</v>
      </c>
      <c r="AA364" t="n">
        <v>-6.719931519941341</v>
      </c>
      <c r="AB364" t="n">
        <v>55.04033227217935</v>
      </c>
      <c r="AC364" t="n">
        <v>55.45481703866378</v>
      </c>
      <c r="AD364" t="n">
        <v>1349.475213340043</v>
      </c>
      <c r="AE364" t="b">
        <v>0</v>
      </c>
      <c r="AF364" t="b">
        <v>1</v>
      </c>
      <c r="AG364" t="n">
        <v>98.75652937311054</v>
      </c>
      <c r="AH364" t="n">
        <v>-0</v>
      </c>
      <c r="AI364" t="n">
        <v>0</v>
      </c>
      <c r="AJ364" t="n">
        <v>0</v>
      </c>
      <c r="AK364" t="n">
        <v>0.06458541877461665</v>
      </c>
      <c r="AL364" t="b">
        <v>0</v>
      </c>
      <c r="AM364" t="b">
        <v>0</v>
      </c>
      <c r="AN364" t="n">
        <v>1349.475213340042</v>
      </c>
      <c r="AO364" t="n">
        <v>1349.475213340043</v>
      </c>
      <c r="AP364" t="n">
        <v>0</v>
      </c>
      <c r="AQ364" t="n">
        <v>3.75016279150661</v>
      </c>
      <c r="AR364" t="n">
        <v>0</v>
      </c>
      <c r="AS364" t="n">
        <v>4.455308306097517</v>
      </c>
      <c r="AT364" t="n">
        <v>3.75016279150661</v>
      </c>
      <c r="AU364" t="n">
        <v>0</v>
      </c>
      <c r="AV364" t="n">
        <v>1</v>
      </c>
      <c r="AW364" t="n">
        <v>3</v>
      </c>
      <c r="AX364" t="n">
        <v>0</v>
      </c>
      <c r="AY364" t="n">
        <v>0</v>
      </c>
      <c r="AZ364" t="n">
        <v>1.03384318251398</v>
      </c>
      <c r="BA364" t="n">
        <v>0.9876135316388356</v>
      </c>
      <c r="BB364" t="n">
        <v>0.366611057629071</v>
      </c>
      <c r="BC364" t="n">
        <v>0.3502179783801762</v>
      </c>
      <c r="BD364" t="n">
        <v>0.9876135316388356</v>
      </c>
    </row>
    <row r="365" spans="1:56">
      <c r="A365" t="n">
        <v>363</v>
      </c>
      <c r="B365" t="n">
        <v>35</v>
      </c>
      <c r="C365" t="n">
        <v>-0.003602399661374989</v>
      </c>
      <c r="D365" t="n">
        <v>0</v>
      </c>
      <c r="E365" t="n">
        <v>0</v>
      </c>
      <c r="F365" t="n">
        <v>0</v>
      </c>
      <c r="G365" t="n">
        <v>263.0039191792417</v>
      </c>
      <c r="H365" t="n">
        <v>1144.59305626806</v>
      </c>
      <c r="I365" t="n">
        <v>2.859161485728359</v>
      </c>
      <c r="J365" t="n">
        <v>2.859161485728359</v>
      </c>
      <c r="K365" t="n">
        <v>3</v>
      </c>
      <c r="L365" t="n">
        <v>3</v>
      </c>
      <c r="M365" t="n">
        <v>103.8120690303885</v>
      </c>
      <c r="N365" t="n">
        <v>1349.475213340043</v>
      </c>
      <c r="O365" t="b">
        <v>0</v>
      </c>
      <c r="P365" t="n">
        <v>23.85387615587971</v>
      </c>
      <c r="Q365" t="n">
        <v>2.859161485728359</v>
      </c>
      <c r="R365" t="n">
        <v>0.8297572943988927</v>
      </c>
      <c r="S365" t="n">
        <v>29.32475729067784</v>
      </c>
      <c r="T365" t="n">
        <v>24.38338949736492</v>
      </c>
      <c r="U365" t="n">
        <v>3.445780477048584</v>
      </c>
      <c r="V365" t="n">
        <v>4.151094199757029</v>
      </c>
      <c r="W365" t="n">
        <v>0</v>
      </c>
      <c r="X365" t="n">
        <v>0</v>
      </c>
      <c r="Y365" t="n">
        <v>0</v>
      </c>
      <c r="Z365" t="n">
        <v>-6.71993151994134</v>
      </c>
      <c r="AA365" t="n">
        <v>-6.719931519941341</v>
      </c>
      <c r="AB365" t="n">
        <v>55.12617923006749</v>
      </c>
      <c r="AC365" t="n">
        <v>55.51774438241432</v>
      </c>
      <c r="AD365" t="n">
        <v>1349.475213340043</v>
      </c>
      <c r="AE365" t="b">
        <v>0</v>
      </c>
      <c r="AF365" t="b">
        <v>1</v>
      </c>
      <c r="AG365" t="n">
        <v>98.7538627336185</v>
      </c>
      <c r="AH365" t="n">
        <v>-0</v>
      </c>
      <c r="AI365" t="n">
        <v>0</v>
      </c>
      <c r="AJ365" t="n">
        <v>0</v>
      </c>
      <c r="AK365" t="n">
        <v>0.06331630222510687</v>
      </c>
      <c r="AL365" t="b">
        <v>0</v>
      </c>
      <c r="AM365" t="b">
        <v>0</v>
      </c>
      <c r="AN365" t="n">
        <v>1349.475213340042</v>
      </c>
      <c r="AO365" t="n">
        <v>1349.475213340043</v>
      </c>
      <c r="AP365" t="n">
        <v>0</v>
      </c>
      <c r="AQ365" t="n">
        <v>3.445780477048584</v>
      </c>
      <c r="AR365" t="n">
        <v>0</v>
      </c>
      <c r="AS365" t="n">
        <v>4.154451398703404</v>
      </c>
      <c r="AT365" t="n">
        <v>3.445780477048584</v>
      </c>
      <c r="AU365" t="n">
        <v>0</v>
      </c>
      <c r="AV365" t="n">
        <v>1</v>
      </c>
      <c r="AW365" t="n">
        <v>3</v>
      </c>
      <c r="AX365" t="n">
        <v>0</v>
      </c>
      <c r="AY365" t="n">
        <v>0</v>
      </c>
      <c r="AZ365" t="n">
        <v>0.9838436310589305</v>
      </c>
      <c r="BA365" t="n">
        <v>0.9359345372956781</v>
      </c>
      <c r="BB365" t="n">
        <v>0.3488807202336633</v>
      </c>
      <c r="BC365" t="n">
        <v>0.3318920721994983</v>
      </c>
      <c r="BD365" t="n">
        <v>0.9359345372956781</v>
      </c>
    </row>
    <row r="366" spans="1:56">
      <c r="A366" t="n">
        <v>364</v>
      </c>
      <c r="B366" t="n">
        <v>35</v>
      </c>
      <c r="C366" t="n">
        <v>0.0009663953390015578</v>
      </c>
      <c r="D366" t="n">
        <v>0</v>
      </c>
      <c r="E366" t="n">
        <v>0</v>
      </c>
      <c r="F366" t="n">
        <v>0</v>
      </c>
      <c r="G366" t="n">
        <v>263.0039191792417</v>
      </c>
      <c r="H366" t="n">
        <v>1144.59305626806</v>
      </c>
      <c r="I366" t="n">
        <v>2.936843152460351</v>
      </c>
      <c r="J366" t="n">
        <v>2.936843152460351</v>
      </c>
      <c r="K366" t="n">
        <v>3</v>
      </c>
      <c r="L366" t="n">
        <v>3</v>
      </c>
      <c r="M366" t="n">
        <v>106.6325793756175</v>
      </c>
      <c r="N366" t="n">
        <v>1349.475213340043</v>
      </c>
      <c r="O366" t="b">
        <v>0</v>
      </c>
      <c r="P366" t="n">
        <v>24.5019713638827</v>
      </c>
      <c r="Q366" t="n">
        <v>2.936843152460351</v>
      </c>
      <c r="R366" t="n">
        <v>0.8326073281672969</v>
      </c>
      <c r="S366" t="n">
        <v>29.34006977088873</v>
      </c>
      <c r="T366" t="n">
        <v>24.96013867322823</v>
      </c>
      <c r="U366" t="n">
        <v>3.527284775315174</v>
      </c>
      <c r="V366" t="n">
        <v>4.178144301826453</v>
      </c>
      <c r="W366" t="n">
        <v>0</v>
      </c>
      <c r="X366" t="n">
        <v>0</v>
      </c>
      <c r="Y366" t="n">
        <v>0</v>
      </c>
      <c r="Z366" t="n">
        <v>-6.71993151994134</v>
      </c>
      <c r="AA366" t="n">
        <v>-6.719931519941341</v>
      </c>
      <c r="AB366" t="n">
        <v>55.2412753072468</v>
      </c>
      <c r="AC366" t="n">
        <v>55.58067172616487</v>
      </c>
      <c r="AD366" t="n">
        <v>1349.475213340043</v>
      </c>
      <c r="AE366" t="b">
        <v>0</v>
      </c>
      <c r="AF366" t="b">
        <v>1</v>
      </c>
      <c r="AG366" t="n">
        <v>98.75119609412647</v>
      </c>
      <c r="AH366" t="n">
        <v>-0</v>
      </c>
      <c r="AI366" t="n">
        <v>0</v>
      </c>
      <c r="AJ366" t="n">
        <v>0</v>
      </c>
      <c r="AK366" t="n">
        <v>0.06272215999910372</v>
      </c>
      <c r="AL366" t="b">
        <v>0</v>
      </c>
      <c r="AM366" t="b">
        <v>0</v>
      </c>
      <c r="AN366" t="n">
        <v>1349.475213340042</v>
      </c>
      <c r="AO366" t="n">
        <v>1349.475213340043</v>
      </c>
      <c r="AP366" t="n">
        <v>0</v>
      </c>
      <c r="AQ366" t="n">
        <v>3.527284775315174</v>
      </c>
      <c r="AR366" t="n">
        <v>0</v>
      </c>
      <c r="AS366" t="n">
        <v>4.234443604569322</v>
      </c>
      <c r="AT366" t="n">
        <v>3.527284775315174</v>
      </c>
      <c r="AU366" t="n">
        <v>0</v>
      </c>
      <c r="AV366" t="n">
        <v>1</v>
      </c>
      <c r="AW366" t="n">
        <v>3</v>
      </c>
      <c r="AX366" t="n">
        <v>0</v>
      </c>
      <c r="AY366" t="n">
        <v>0</v>
      </c>
      <c r="AZ366" t="n">
        <v>0.9970536860101675</v>
      </c>
      <c r="BA366" t="n">
        <v>0.9495680711308105</v>
      </c>
      <c r="BB366" t="n">
        <v>0.3535651368830381</v>
      </c>
      <c r="BC366" t="n">
        <v>0.3367266643805054</v>
      </c>
      <c r="BD366" t="n">
        <v>0.9495680711308105</v>
      </c>
    </row>
    <row r="367" spans="1:56">
      <c r="A367" t="n">
        <v>365</v>
      </c>
      <c r="B367" t="n">
        <v>35</v>
      </c>
      <c r="C367" t="n">
        <v>-0.0002631816946321308</v>
      </c>
      <c r="D367" t="n">
        <v>0</v>
      </c>
      <c r="E367" t="n">
        <v>0</v>
      </c>
      <c r="F367" t="n">
        <v>0</v>
      </c>
      <c r="G367" t="n">
        <v>263.0039191792417</v>
      </c>
      <c r="H367" t="n">
        <v>1144.59305626806</v>
      </c>
      <c r="I367" t="n">
        <v>2.915937072555219</v>
      </c>
      <c r="J367" t="n">
        <v>2.915937072555219</v>
      </c>
      <c r="K367" t="n">
        <v>3</v>
      </c>
      <c r="L367" t="n">
        <v>3</v>
      </c>
      <c r="M367" t="n">
        <v>105.8735094800906</v>
      </c>
      <c r="N367" t="n">
        <v>1349.475213340043</v>
      </c>
      <c r="O367" t="b">
        <v>0</v>
      </c>
      <c r="P367" t="n">
        <v>24.32755272980023</v>
      </c>
      <c r="Q367" t="n">
        <v>2.915937072555219</v>
      </c>
      <c r="R367" t="n">
        <v>0.8318723449253647</v>
      </c>
      <c r="S367" t="n">
        <v>29.35553497075029</v>
      </c>
      <c r="T367" t="n">
        <v>24.80435456776051</v>
      </c>
      <c r="U367" t="n">
        <v>3.50526987745558</v>
      </c>
      <c r="V367" t="n">
        <v>4.170297969117396</v>
      </c>
      <c r="W367" t="n">
        <v>0</v>
      </c>
      <c r="X367" t="n">
        <v>0</v>
      </c>
      <c r="Y367" t="n">
        <v>0</v>
      </c>
      <c r="Z367" t="n">
        <v>-6.71993151994134</v>
      </c>
      <c r="AA367" t="n">
        <v>-6.719931519941341</v>
      </c>
      <c r="AB367" t="n">
        <v>55.30417049429462</v>
      </c>
      <c r="AC367" t="n">
        <v>55.64359906991541</v>
      </c>
      <c r="AD367" t="n">
        <v>1349.475213340043</v>
      </c>
      <c r="AE367" t="b">
        <v>0</v>
      </c>
      <c r="AF367" t="b">
        <v>1</v>
      </c>
      <c r="AG367" t="n">
        <v>98.74852945463444</v>
      </c>
      <c r="AH367" t="n">
        <v>-0</v>
      </c>
      <c r="AI367" t="n">
        <v>0</v>
      </c>
      <c r="AJ367" t="n">
        <v>0</v>
      </c>
      <c r="AK367" t="n">
        <v>0.06238233562980802</v>
      </c>
      <c r="AL367" t="b">
        <v>0</v>
      </c>
      <c r="AM367" t="b">
        <v>0</v>
      </c>
      <c r="AN367" t="n">
        <v>1349.475213340042</v>
      </c>
      <c r="AO367" t="n">
        <v>1349.475213340043</v>
      </c>
      <c r="AP367" t="n">
        <v>0</v>
      </c>
      <c r="AQ367" t="n">
        <v>3.50526987745558</v>
      </c>
      <c r="AR367" t="n">
        <v>0</v>
      </c>
      <c r="AS367" t="n">
        <v>4.212267609326758</v>
      </c>
      <c r="AT367" t="n">
        <v>3.50526987745558</v>
      </c>
      <c r="AU367" t="n">
        <v>0</v>
      </c>
      <c r="AV367" t="n">
        <v>1</v>
      </c>
      <c r="AW367" t="n">
        <v>3</v>
      </c>
      <c r="AX367" t="n">
        <v>0</v>
      </c>
      <c r="AY367" t="n">
        <v>0</v>
      </c>
      <c r="AZ367" t="n">
        <v>0.99334460298742</v>
      </c>
      <c r="BA367" t="n">
        <v>0.9456981841391381</v>
      </c>
      <c r="BB367" t="n">
        <v>0.3522498592153972</v>
      </c>
      <c r="BC367" t="n">
        <v>0.3353543624067421</v>
      </c>
      <c r="BD367" t="n">
        <v>0.9456981841391381</v>
      </c>
    </row>
    <row r="368" spans="1:56">
      <c r="A368" t="n">
        <v>366</v>
      </c>
      <c r="B368" t="n">
        <v>35</v>
      </c>
      <c r="C368" t="n">
        <v>8.633143952518907e-05</v>
      </c>
      <c r="D368" t="n">
        <v>0</v>
      </c>
      <c r="E368" t="n">
        <v>0</v>
      </c>
      <c r="F368" t="n">
        <v>0</v>
      </c>
      <c r="G368" t="n">
        <v>263.0039191792417</v>
      </c>
      <c r="H368" t="n">
        <v>1144.59305626806</v>
      </c>
      <c r="I368" t="n">
        <v>2.921879725443743</v>
      </c>
      <c r="J368" t="n">
        <v>2.921879725443743</v>
      </c>
      <c r="K368" t="n">
        <v>3</v>
      </c>
      <c r="L368" t="n">
        <v>3</v>
      </c>
      <c r="M368" t="n">
        <v>106.0892787169688</v>
      </c>
      <c r="N368" t="n">
        <v>1349.475213340043</v>
      </c>
      <c r="O368" t="b">
        <v>0</v>
      </c>
      <c r="P368" t="n">
        <v>24.37713205812701</v>
      </c>
      <c r="Q368" t="n">
        <v>2.921879725443743</v>
      </c>
      <c r="R368" t="n">
        <v>0.8321014264035986</v>
      </c>
      <c r="S368" t="n">
        <v>29.37095750153795</v>
      </c>
      <c r="T368" t="n">
        <v>24.84806294017235</v>
      </c>
      <c r="U368" t="n">
        <v>3.51144660101391</v>
      </c>
      <c r="V368" t="n">
        <v>4.171954324288542</v>
      </c>
      <c r="W368" t="n">
        <v>0</v>
      </c>
      <c r="X368" t="n">
        <v>0</v>
      </c>
      <c r="Y368" t="n">
        <v>0</v>
      </c>
      <c r="Z368" t="n">
        <v>-6.71993151994134</v>
      </c>
      <c r="AA368" t="n">
        <v>-6.719931519941341</v>
      </c>
      <c r="AB368" t="n">
        <v>55.36706568134245</v>
      </c>
      <c r="AC368" t="n">
        <v>55.70652641366596</v>
      </c>
      <c r="AD368" t="n">
        <v>1349.475213340043</v>
      </c>
      <c r="AE368" t="b">
        <v>0</v>
      </c>
      <c r="AF368" t="b">
        <v>1</v>
      </c>
      <c r="AG368" t="n">
        <v>98.7458628151424</v>
      </c>
      <c r="AH368" t="n">
        <v>-0</v>
      </c>
      <c r="AI368" t="n">
        <v>0</v>
      </c>
      <c r="AJ368" t="n">
        <v>0</v>
      </c>
      <c r="AK368" t="n">
        <v>0.06257840142955312</v>
      </c>
      <c r="AL368" t="b">
        <v>0</v>
      </c>
      <c r="AM368" t="b">
        <v>0</v>
      </c>
      <c r="AN368" t="n">
        <v>1349.475213340042</v>
      </c>
      <c r="AO368" t="n">
        <v>1349.475213340043</v>
      </c>
      <c r="AP368" t="n">
        <v>0</v>
      </c>
      <c r="AQ368" t="n">
        <v>3.51144660101391</v>
      </c>
      <c r="AR368" t="n">
        <v>0</v>
      </c>
      <c r="AS368" t="n">
        <v>4.217915585880663</v>
      </c>
      <c r="AT368" t="n">
        <v>3.51144660101391</v>
      </c>
      <c r="AU368" t="n">
        <v>0</v>
      </c>
      <c r="AV368" t="n">
        <v>1</v>
      </c>
      <c r="AW368" t="n">
        <v>3</v>
      </c>
      <c r="AX368" t="n">
        <v>0</v>
      </c>
      <c r="AY368" t="n">
        <v>0</v>
      </c>
      <c r="AZ368" t="n">
        <v>0.9942511829279149</v>
      </c>
      <c r="BA368" t="n">
        <v>0.9465963460954191</v>
      </c>
      <c r="BB368" t="n">
        <v>0.3525713414637996</v>
      </c>
      <c r="BC368" t="n">
        <v>0.3356728599308341</v>
      </c>
      <c r="BD368" t="n">
        <v>0.9465963460954191</v>
      </c>
    </row>
    <row r="369" spans="1:56">
      <c r="A369" t="n">
        <v>367</v>
      </c>
      <c r="B369" t="n">
        <v>35</v>
      </c>
      <c r="C369" t="n">
        <v>-8.214406347484271e-05</v>
      </c>
      <c r="D369" t="n">
        <v>0</v>
      </c>
      <c r="E369" t="n">
        <v>0</v>
      </c>
      <c r="F369" t="n">
        <v>0</v>
      </c>
      <c r="G369" t="n">
        <v>263.0039191792417</v>
      </c>
      <c r="H369" t="n">
        <v>1144.59305626806</v>
      </c>
      <c r="I369" t="n">
        <v>2.919015193794703</v>
      </c>
      <c r="J369" t="n">
        <v>2.919015193794703</v>
      </c>
      <c r="K369" t="n">
        <v>3</v>
      </c>
      <c r="L369" t="n">
        <v>3</v>
      </c>
      <c r="M369" t="n">
        <v>105.9852716649802</v>
      </c>
      <c r="N369" t="n">
        <v>1349.475213340043</v>
      </c>
      <c r="O369" t="b">
        <v>0</v>
      </c>
      <c r="P369" t="n">
        <v>24.35323337890171</v>
      </c>
      <c r="Q369" t="n">
        <v>2.919015193794703</v>
      </c>
      <c r="R369" t="n">
        <v>0.8320132876601398</v>
      </c>
      <c r="S369" t="n">
        <v>29.38639040658454</v>
      </c>
      <c r="T369" t="n">
        <v>24.82633225458367</v>
      </c>
      <c r="U369" t="n">
        <v>3.508375691936136</v>
      </c>
      <c r="V369" t="n">
        <v>4.170493934904535</v>
      </c>
      <c r="W369" t="n">
        <v>0</v>
      </c>
      <c r="X369" t="n">
        <v>0</v>
      </c>
      <c r="Y369" t="n">
        <v>0</v>
      </c>
      <c r="Z369" t="n">
        <v>-6.71993151994134</v>
      </c>
      <c r="AA369" t="n">
        <v>-6.719931519941341</v>
      </c>
      <c r="AB369" t="n">
        <v>55.42996086839028</v>
      </c>
      <c r="AC369" t="n">
        <v>55.7694537574165</v>
      </c>
      <c r="AD369" t="n">
        <v>1349.475213340043</v>
      </c>
      <c r="AE369" t="b">
        <v>0</v>
      </c>
      <c r="AF369" t="b">
        <v>1</v>
      </c>
      <c r="AG369" t="n">
        <v>98.74319617565037</v>
      </c>
      <c r="AH369" t="n">
        <v>-0</v>
      </c>
      <c r="AI369" t="n">
        <v>0</v>
      </c>
      <c r="AJ369" t="n">
        <v>0</v>
      </c>
      <c r="AK369" t="n">
        <v>0.06276205837186932</v>
      </c>
      <c r="AL369" t="b">
        <v>0</v>
      </c>
      <c r="AM369" t="b">
        <v>0</v>
      </c>
      <c r="AN369" t="n">
        <v>1349.475213340042</v>
      </c>
      <c r="AO369" t="n">
        <v>1349.475213340043</v>
      </c>
      <c r="AP369" t="n">
        <v>0</v>
      </c>
      <c r="AQ369" t="n">
        <v>3.508375691936136</v>
      </c>
      <c r="AR369" t="n">
        <v>0</v>
      </c>
      <c r="AS369" t="n">
        <v>4.214436725526054</v>
      </c>
      <c r="AT369" t="n">
        <v>3.508375691936136</v>
      </c>
      <c r="AU369" t="n">
        <v>0</v>
      </c>
      <c r="AV369" t="n">
        <v>1</v>
      </c>
      <c r="AW369" t="n">
        <v>3</v>
      </c>
      <c r="AX369" t="n">
        <v>0</v>
      </c>
      <c r="AY369" t="n">
        <v>0</v>
      </c>
      <c r="AZ369" t="n">
        <v>0.9936438568568654</v>
      </c>
      <c r="BA369" t="n">
        <v>0.9459306958865997</v>
      </c>
      <c r="BB369" t="n">
        <v>0.3523559776088175</v>
      </c>
      <c r="BC369" t="n">
        <v>0.3354368134784791</v>
      </c>
      <c r="BD369" t="n">
        <v>0.9459306958865997</v>
      </c>
    </row>
    <row r="370" spans="1:56">
      <c r="A370" t="n">
        <v>368</v>
      </c>
      <c r="B370" t="n">
        <v>35</v>
      </c>
      <c r="C370" t="n">
        <v>0.0002422448143732936</v>
      </c>
      <c r="D370" t="n">
        <v>0</v>
      </c>
      <c r="E370" t="n">
        <v>0</v>
      </c>
      <c r="F370" t="n">
        <v>0</v>
      </c>
      <c r="G370" t="n">
        <v>263.0039191792417</v>
      </c>
      <c r="H370" t="n">
        <v>1144.59305626806</v>
      </c>
      <c r="I370" t="n">
        <v>2.924530667502429</v>
      </c>
      <c r="J370" t="n">
        <v>2.924530667502429</v>
      </c>
      <c r="K370" t="n">
        <v>3</v>
      </c>
      <c r="L370" t="n">
        <v>3</v>
      </c>
      <c r="M370" t="n">
        <v>106.1855306360596</v>
      </c>
      <c r="N370" t="n">
        <v>1349.475213340043</v>
      </c>
      <c r="O370" t="b">
        <v>0</v>
      </c>
      <c r="P370" t="n">
        <v>24.39924876747692</v>
      </c>
      <c r="Q370" t="n">
        <v>2.924530667502429</v>
      </c>
      <c r="R370" t="n">
        <v>0.8322266021246595</v>
      </c>
      <c r="S370" t="n">
        <v>29.40181627522609</v>
      </c>
      <c r="T370" t="n">
        <v>24.86686610885083</v>
      </c>
      <c r="U370" t="n">
        <v>3.514103803022103</v>
      </c>
      <c r="V370" t="n">
        <v>4.171998621593055</v>
      </c>
      <c r="W370" t="n">
        <v>0</v>
      </c>
      <c r="X370" t="n">
        <v>0</v>
      </c>
      <c r="Y370" t="n">
        <v>0</v>
      </c>
      <c r="Z370" t="n">
        <v>-6.71993151994134</v>
      </c>
      <c r="AA370" t="n">
        <v>-6.719931519941341</v>
      </c>
      <c r="AB370" t="n">
        <v>55.49285605543811</v>
      </c>
      <c r="AC370" t="n">
        <v>55.83238110116704</v>
      </c>
      <c r="AD370" t="n">
        <v>1349.475213340043</v>
      </c>
      <c r="AE370" t="b">
        <v>0</v>
      </c>
      <c r="AF370" t="b">
        <v>1</v>
      </c>
      <c r="AG370" t="n">
        <v>98.74052953615833</v>
      </c>
      <c r="AH370" t="n">
        <v>-0</v>
      </c>
      <c r="AI370" t="n">
        <v>0</v>
      </c>
      <c r="AJ370" t="n">
        <v>0</v>
      </c>
      <c r="AK370" t="n">
        <v>0.06327855019553397</v>
      </c>
      <c r="AL370" t="b">
        <v>0</v>
      </c>
      <c r="AM370" t="b">
        <v>0</v>
      </c>
      <c r="AN370" t="n">
        <v>1349.475213340042</v>
      </c>
      <c r="AO370" t="n">
        <v>1349.475213340043</v>
      </c>
      <c r="AP370" t="n">
        <v>0</v>
      </c>
      <c r="AQ370" t="n">
        <v>3.514103803022103</v>
      </c>
      <c r="AR370" t="n">
        <v>0</v>
      </c>
      <c r="AS370" t="n">
        <v>4.219642136716977</v>
      </c>
      <c r="AT370" t="n">
        <v>3.514103803022103</v>
      </c>
      <c r="AU370" t="n">
        <v>0</v>
      </c>
      <c r="AV370" t="n">
        <v>1</v>
      </c>
      <c r="AW370" t="n">
        <v>3</v>
      </c>
      <c r="AX370" t="n">
        <v>0</v>
      </c>
      <c r="AY370" t="n">
        <v>0</v>
      </c>
      <c r="AZ370" t="n">
        <v>0.9944770593327906</v>
      </c>
      <c r="BA370" t="n">
        <v>0.9467531706148925</v>
      </c>
      <c r="BB370" t="n">
        <v>0.352651439479713</v>
      </c>
      <c r="BC370" t="n">
        <v>0.335728471528297</v>
      </c>
      <c r="BD370" t="n">
        <v>0.9467531706148925</v>
      </c>
    </row>
    <row r="371" spans="1:56">
      <c r="A371" t="n">
        <v>369</v>
      </c>
      <c r="B371" t="n">
        <v>35</v>
      </c>
      <c r="C371" t="n">
        <v>-0.0008868351940121144</v>
      </c>
      <c r="D371" t="n">
        <v>0</v>
      </c>
      <c r="E371" t="n">
        <v>0</v>
      </c>
      <c r="F371" t="n">
        <v>0</v>
      </c>
      <c r="G371" t="n">
        <v>263.0039191792417</v>
      </c>
      <c r="H371" t="n">
        <v>1144.59305626806</v>
      </c>
      <c r="I371" t="n">
        <v>2.905333304320687</v>
      </c>
      <c r="J371" t="n">
        <v>2.905333304320687</v>
      </c>
      <c r="K371" t="n">
        <v>3</v>
      </c>
      <c r="L371" t="n">
        <v>3</v>
      </c>
      <c r="M371" t="n">
        <v>105.4885018037351</v>
      </c>
      <c r="N371" t="n">
        <v>1349.475213340043</v>
      </c>
      <c r="O371" t="b">
        <v>0</v>
      </c>
      <c r="P371" t="n">
        <v>24.23908589240236</v>
      </c>
      <c r="Q371" t="n">
        <v>2.905333304320687</v>
      </c>
      <c r="R371" t="n">
        <v>0.831548404252885</v>
      </c>
      <c r="S371" t="n">
        <v>29.41725166578409</v>
      </c>
      <c r="T371" t="n">
        <v>24.72378157182593</v>
      </c>
      <c r="U371" t="n">
        <v>3.493883566442557</v>
      </c>
      <c r="V371" t="n">
        <v>4.1647604586772</v>
      </c>
      <c r="W371" t="n">
        <v>0</v>
      </c>
      <c r="X371" t="n">
        <v>0</v>
      </c>
      <c r="Y371" t="n">
        <v>0</v>
      </c>
      <c r="Z371" t="n">
        <v>-6.71993151994134</v>
      </c>
      <c r="AA371" t="n">
        <v>-6.719931519941341</v>
      </c>
      <c r="AB371" t="n">
        <v>55.55575124248594</v>
      </c>
      <c r="AC371" t="n">
        <v>55.89530844491759</v>
      </c>
      <c r="AD371" t="n">
        <v>1349.475213340043</v>
      </c>
      <c r="AE371" t="b">
        <v>0</v>
      </c>
      <c r="AF371" t="b">
        <v>1</v>
      </c>
      <c r="AG371" t="n">
        <v>98.7378628966663</v>
      </c>
      <c r="AH371" t="n">
        <v>-0</v>
      </c>
      <c r="AI371" t="n">
        <v>0</v>
      </c>
      <c r="AJ371" t="n">
        <v>0</v>
      </c>
      <c r="AK371" t="n">
        <v>0.06395012303864536</v>
      </c>
      <c r="AL371" t="b">
        <v>0</v>
      </c>
      <c r="AM371" t="b">
        <v>0</v>
      </c>
      <c r="AN371" t="n">
        <v>1349.475213340042</v>
      </c>
      <c r="AO371" t="n">
        <v>1349.475213340043</v>
      </c>
      <c r="AP371" t="n">
        <v>0</v>
      </c>
      <c r="AQ371" t="n">
        <v>3.493883566442557</v>
      </c>
      <c r="AR371" t="n">
        <v>0</v>
      </c>
      <c r="AS371" t="n">
        <v>4.199238197086111</v>
      </c>
      <c r="AT371" t="n">
        <v>3.493883566442557</v>
      </c>
      <c r="AU371" t="n">
        <v>0</v>
      </c>
      <c r="AV371" t="n">
        <v>1</v>
      </c>
      <c r="AW371" t="n">
        <v>3</v>
      </c>
      <c r="AX371" t="n">
        <v>0</v>
      </c>
      <c r="AY371" t="n">
        <v>0</v>
      </c>
      <c r="AZ371" t="n">
        <v>0.9910625712195141</v>
      </c>
      <c r="BA371" t="n">
        <v>0.9431878259823974</v>
      </c>
      <c r="BB371" t="n">
        <v>0.3514406280920263</v>
      </c>
      <c r="BC371" t="n">
        <v>0.3344641634265752</v>
      </c>
      <c r="BD371" t="n">
        <v>0.9431878259823974</v>
      </c>
    </row>
    <row r="372" spans="1:56">
      <c r="A372" t="n">
        <v>370</v>
      </c>
      <c r="B372" t="n">
        <v>35</v>
      </c>
      <c r="C372" t="n">
        <v>0.003305095961678717</v>
      </c>
      <c r="D372" t="n">
        <v>0</v>
      </c>
      <c r="E372" t="n">
        <v>0</v>
      </c>
      <c r="F372" t="n">
        <v>0</v>
      </c>
      <c r="G372" t="n">
        <v>263.0039191792417</v>
      </c>
      <c r="H372" t="n">
        <v>1144.59305626806</v>
      </c>
      <c r="I372" t="n">
        <v>2.976607283339881</v>
      </c>
      <c r="J372" t="n">
        <v>2.976607283339881</v>
      </c>
      <c r="K372" t="n">
        <v>3</v>
      </c>
      <c r="L372" t="n">
        <v>3</v>
      </c>
      <c r="M372" t="n">
        <v>108.076358161952</v>
      </c>
      <c r="N372" t="n">
        <v>1349.475213340043</v>
      </c>
      <c r="O372" t="b">
        <v>0</v>
      </c>
      <c r="P372" t="n">
        <v>24.83372200412499</v>
      </c>
      <c r="Q372" t="n">
        <v>2.97660728333988</v>
      </c>
      <c r="R372" t="n">
        <v>0.8340972408113158</v>
      </c>
      <c r="S372" t="n">
        <v>29.43264772010069</v>
      </c>
      <c r="T372" t="n">
        <v>25.25290387187691</v>
      </c>
      <c r="U372" t="n">
        <v>3.568657391126929</v>
      </c>
      <c r="V372" t="n">
        <v>4.189526429870984</v>
      </c>
      <c r="W372" t="n">
        <v>0</v>
      </c>
      <c r="X372" t="n">
        <v>0</v>
      </c>
      <c r="Y372" t="n">
        <v>0</v>
      </c>
      <c r="Z372" t="n">
        <v>-6.71993151994134</v>
      </c>
      <c r="AA372" t="n">
        <v>-6.719931519941341</v>
      </c>
      <c r="AB372" t="n">
        <v>55.50584530479977</v>
      </c>
      <c r="AC372" t="n">
        <v>55.95823578866813</v>
      </c>
      <c r="AD372" t="n">
        <v>1349.475213340043</v>
      </c>
      <c r="AE372" t="b">
        <v>0</v>
      </c>
      <c r="AF372" t="b">
        <v>1</v>
      </c>
      <c r="AG372" t="n">
        <v>98.73519625717427</v>
      </c>
      <c r="AH372" t="n">
        <v>-0</v>
      </c>
      <c r="AI372" t="n">
        <v>0</v>
      </c>
      <c r="AJ372" t="n">
        <v>0</v>
      </c>
      <c r="AK372" t="n">
        <v>0.06325816855303618</v>
      </c>
      <c r="AL372" t="b">
        <v>0</v>
      </c>
      <c r="AM372" t="b">
        <v>0</v>
      </c>
      <c r="AN372" t="n">
        <v>1349.475213340042</v>
      </c>
      <c r="AO372" t="n">
        <v>1349.475213340043</v>
      </c>
      <c r="AP372" t="n">
        <v>0</v>
      </c>
      <c r="AQ372" t="n">
        <v>3.568657391126929</v>
      </c>
      <c r="AR372" t="n">
        <v>0</v>
      </c>
      <c r="AS372" t="n">
        <v>4.272588290018683</v>
      </c>
      <c r="AT372" t="n">
        <v>3.568657391126929</v>
      </c>
      <c r="AU372" t="n">
        <v>0</v>
      </c>
      <c r="AV372" t="n">
        <v>1</v>
      </c>
      <c r="AW372" t="n">
        <v>3</v>
      </c>
      <c r="AX372" t="n">
        <v>0</v>
      </c>
      <c r="AY372" t="n">
        <v>0</v>
      </c>
      <c r="AZ372" t="n">
        <v>1.003256399110401</v>
      </c>
      <c r="BA372" t="n">
        <v>0.9556898796747403</v>
      </c>
      <c r="BB372" t="n">
        <v>0.3557646805356032</v>
      </c>
      <c r="BC372" t="n">
        <v>0.3388975210401219</v>
      </c>
      <c r="BD372" t="n">
        <v>0.9556898796747403</v>
      </c>
    </row>
    <row r="373" spans="1:56">
      <c r="A373" t="n">
        <v>371</v>
      </c>
      <c r="B373" t="n">
        <v>35</v>
      </c>
      <c r="C373" t="n">
        <v>-0.01233354865270275</v>
      </c>
      <c r="D373" t="n">
        <v>0</v>
      </c>
      <c r="E373" t="n">
        <v>0</v>
      </c>
      <c r="F373" t="n">
        <v>0</v>
      </c>
      <c r="G373" t="n">
        <v>263.0039191792417</v>
      </c>
      <c r="H373" t="n">
        <v>1144.59305626806</v>
      </c>
      <c r="I373" t="n">
        <v>2.710708730444789</v>
      </c>
      <c r="J373" t="n">
        <v>2.710708730444789</v>
      </c>
      <c r="K373" t="n">
        <v>3</v>
      </c>
      <c r="L373" t="n">
        <v>3</v>
      </c>
      <c r="M373" t="n">
        <v>98.42196156140677</v>
      </c>
      <c r="N373" t="n">
        <v>1349.475213340043</v>
      </c>
      <c r="O373" t="b">
        <v>0</v>
      </c>
      <c r="P373" t="n">
        <v>22.61534043230854</v>
      </c>
      <c r="Q373" t="n">
        <v>2.710708730444789</v>
      </c>
      <c r="R373" t="n">
        <v>0.8240727440178628</v>
      </c>
      <c r="S373" t="n">
        <v>29.44818280001749</v>
      </c>
      <c r="T373" t="n">
        <v>23.27682676066033</v>
      </c>
      <c r="U373" t="n">
        <v>3.289404667394304</v>
      </c>
      <c r="V373" t="n">
        <v>4.095028259974548</v>
      </c>
      <c r="W373" t="n">
        <v>0</v>
      </c>
      <c r="X373" t="n">
        <v>0</v>
      </c>
      <c r="Y373" t="n">
        <v>0</v>
      </c>
      <c r="Z373" t="n">
        <v>-6.71993151994134</v>
      </c>
      <c r="AA373" t="n">
        <v>-6.719931519941341</v>
      </c>
      <c r="AB373" t="n">
        <v>55.5687404918476</v>
      </c>
      <c r="AC373" t="n">
        <v>56.02116313241868</v>
      </c>
      <c r="AD373" t="n">
        <v>1349.475213340043</v>
      </c>
      <c r="AE373" t="b">
        <v>0</v>
      </c>
      <c r="AF373" t="b">
        <v>1</v>
      </c>
      <c r="AG373" t="n">
        <v>98.73252961768223</v>
      </c>
      <c r="AH373" t="n">
        <v>-0</v>
      </c>
      <c r="AI373" t="n">
        <v>0</v>
      </c>
      <c r="AJ373" t="n">
        <v>0</v>
      </c>
      <c r="AK373" t="n">
        <v>0.06387859060379747</v>
      </c>
      <c r="AL373" t="b">
        <v>0</v>
      </c>
      <c r="AM373" t="b">
        <v>0</v>
      </c>
      <c r="AN373" t="n">
        <v>1349.475213340042</v>
      </c>
      <c r="AO373" t="n">
        <v>1349.475213340043</v>
      </c>
      <c r="AP373" t="n">
        <v>0</v>
      </c>
      <c r="AQ373" t="n">
        <v>3.289404667394304</v>
      </c>
      <c r="AR373" t="n">
        <v>0</v>
      </c>
      <c r="AS373" t="n">
        <v>4.263771330205365</v>
      </c>
      <c r="AT373" t="n">
        <v>3.289404667394304</v>
      </c>
      <c r="AU373" t="n">
        <v>0</v>
      </c>
      <c r="AV373" t="n">
        <v>1</v>
      </c>
      <c r="AW373" t="n">
        <v>3</v>
      </c>
      <c r="AX373" t="n">
        <v>0</v>
      </c>
      <c r="AY373" t="n">
        <v>0</v>
      </c>
      <c r="AZ373" t="n">
        <v>1.00176271511734</v>
      </c>
      <c r="BA373" t="n">
        <v>0.908366332129583</v>
      </c>
      <c r="BB373" t="n">
        <v>0.3552350053607588</v>
      </c>
      <c r="BC373" t="n">
        <v>0.3221161013652201</v>
      </c>
      <c r="BD373" t="n">
        <v>0.908366332129583</v>
      </c>
    </row>
    <row r="374" spans="1:56">
      <c r="A374" t="n">
        <v>372</v>
      </c>
      <c r="B374" t="n">
        <v>35</v>
      </c>
      <c r="C374" t="n">
        <v>0.04602909864913052</v>
      </c>
      <c r="D374" t="n">
        <v>0</v>
      </c>
      <c r="E374" t="n">
        <v>0</v>
      </c>
      <c r="F374" t="n">
        <v>0</v>
      </c>
      <c r="G374" t="n">
        <v>263.0039191792417</v>
      </c>
      <c r="H374" t="n">
        <v>1144.59305626806</v>
      </c>
      <c r="I374" t="n">
        <v>3.703028963005932</v>
      </c>
      <c r="J374" t="n">
        <v>3.703028963005932</v>
      </c>
      <c r="K374" t="n">
        <v>2</v>
      </c>
      <c r="L374" t="n">
        <v>3</v>
      </c>
      <c r="M374" t="n">
        <v>134.4516916053696</v>
      </c>
      <c r="N374" t="n">
        <v>1349.475213340043</v>
      </c>
      <c r="O374" t="b">
        <v>0</v>
      </c>
      <c r="P374" t="n">
        <v>30.89423060785148</v>
      </c>
      <c r="Q374" t="n">
        <v>3.703028963005932</v>
      </c>
      <c r="R374" t="n">
        <v>0.8549543393027895</v>
      </c>
      <c r="S374" t="n">
        <v>29.46318497843201</v>
      </c>
      <c r="T374" t="n">
        <v>30.64930690740512</v>
      </c>
      <c r="U374" t="n">
        <v>4.331259334885336</v>
      </c>
      <c r="V374" t="n">
        <v>4.445548970296155</v>
      </c>
      <c r="W374" t="n">
        <v>0</v>
      </c>
      <c r="X374" t="n">
        <v>0</v>
      </c>
      <c r="Y374" t="n">
        <v>0</v>
      </c>
      <c r="Z374" t="n">
        <v>-6.71993151994134</v>
      </c>
      <c r="AA374" t="n">
        <v>-6.719931519941341</v>
      </c>
      <c r="AB374" t="n">
        <v>55.63788937296882</v>
      </c>
      <c r="AC374" t="n">
        <v>56.08551978115513</v>
      </c>
      <c r="AD374" t="n">
        <v>1349.475213340043</v>
      </c>
      <c r="AE374" t="b">
        <v>0</v>
      </c>
      <c r="AF374" t="b">
        <v>1</v>
      </c>
      <c r="AG374" t="n">
        <v>98.7298629781902</v>
      </c>
      <c r="AH374" t="n">
        <v>-0</v>
      </c>
      <c r="AI374" t="n">
        <v>0</v>
      </c>
      <c r="AJ374" t="n">
        <v>0</v>
      </c>
      <c r="AK374" t="n">
        <v>0.06281549990727892</v>
      </c>
      <c r="AL374" t="b">
        <v>0</v>
      </c>
      <c r="AM374" t="b">
        <v>0</v>
      </c>
      <c r="AN374" t="n">
        <v>2156.413318009024</v>
      </c>
      <c r="AO374" t="n">
        <v>1349.475213340043</v>
      </c>
      <c r="AP374" t="n">
        <v>0</v>
      </c>
      <c r="AQ374" t="n">
        <v>4.331259334885336</v>
      </c>
      <c r="AR374" t="n">
        <v>0</v>
      </c>
      <c r="AS374" t="n">
        <v>6.260562723118066</v>
      </c>
      <c r="AT374" t="n">
        <v>4.331869451399465</v>
      </c>
      <c r="AU374" t="n">
        <v>0</v>
      </c>
      <c r="AV374" t="n">
        <v>1</v>
      </c>
      <c r="AW374" t="n">
        <v>3</v>
      </c>
      <c r="AX374" t="n">
        <v>0</v>
      </c>
      <c r="AY374" t="n">
        <v>0</v>
      </c>
      <c r="AZ374" t="n">
        <v>1.51960026532715</v>
      </c>
      <c r="BA374" t="n">
        <v>1.085147831005222</v>
      </c>
      <c r="BB374" t="n">
        <v>0.5388653423145924</v>
      </c>
      <c r="BC374" t="n">
        <v>0.384804650243755</v>
      </c>
      <c r="BD374" t="n">
        <v>1.085147831005222</v>
      </c>
    </row>
    <row r="375" spans="1:56">
      <c r="A375" t="n">
        <v>373</v>
      </c>
      <c r="B375" t="n">
        <v>34</v>
      </c>
      <c r="C375" t="n">
        <v>-1.005116179277145</v>
      </c>
      <c r="D375" t="n">
        <v>0</v>
      </c>
      <c r="E375" t="n">
        <v>0</v>
      </c>
      <c r="F375" t="n">
        <v>0</v>
      </c>
      <c r="G375" t="n">
        <v>255.4895214884062</v>
      </c>
      <c r="H375" t="n">
        <v>1111.890397517544</v>
      </c>
      <c r="I375" t="n">
        <v>-13.80111450193942</v>
      </c>
      <c r="J375" t="n">
        <v>-13.80111450193942</v>
      </c>
      <c r="K375" t="n">
        <v>2</v>
      </c>
      <c r="L375" t="n">
        <v>3</v>
      </c>
      <c r="M375" t="n">
        <v>-515.8369502666062</v>
      </c>
      <c r="N375" t="n">
        <v>1310.918778673184</v>
      </c>
      <c r="O375" t="b">
        <v>0</v>
      </c>
      <c r="P375" t="n">
        <v>-118.5287109987606</v>
      </c>
      <c r="Q375" t="n">
        <v>-13.80111450193942</v>
      </c>
      <c r="R375" t="n">
        <v>0.9291657852881426</v>
      </c>
      <c r="S375" t="n">
        <v>29.48008161224853</v>
      </c>
      <c r="T375" t="n">
        <v>-93.41206347273513</v>
      </c>
      <c r="U375" t="n">
        <v>-12.82352339404611</v>
      </c>
      <c r="V375" t="n">
        <v>25.11664752602546</v>
      </c>
      <c r="W375" t="n">
        <v>0</v>
      </c>
      <c r="X375" t="n">
        <v>-23.09061248749006</v>
      </c>
      <c r="Y375" t="n">
        <v>2</v>
      </c>
      <c r="Z375" t="n">
        <v>-6.71993151994134</v>
      </c>
      <c r="AA375" t="n">
        <v>16.37068096754872</v>
      </c>
      <c r="AB375" t="n">
        <v>55.68494211400728</v>
      </c>
      <c r="AC375" t="n">
        <v>56.15213513577549</v>
      </c>
      <c r="AD375" t="n">
        <v>1310.918778673184</v>
      </c>
      <c r="AE375" t="b">
        <v>0</v>
      </c>
      <c r="AF375" t="b">
        <v>1</v>
      </c>
      <c r="AG375" t="n">
        <v>98.7317778094298</v>
      </c>
      <c r="AH375" t="n">
        <v>0.4824449377141113</v>
      </c>
      <c r="AI375" t="n">
        <v>0</v>
      </c>
      <c r="AJ375" t="n">
        <v>0</v>
      </c>
      <c r="AK375" t="n">
        <v>0.06321961933003289</v>
      </c>
      <c r="AL375" t="b">
        <v>0</v>
      </c>
      <c r="AM375" t="b">
        <v>0</v>
      </c>
      <c r="AN375" t="n">
        <v>2094.801508923053</v>
      </c>
      <c r="AO375" t="n">
        <v>1310.918778673184</v>
      </c>
      <c r="AP375" t="n">
        <v>0</v>
      </c>
      <c r="AQ375" t="n">
        <v>-12.82352339404611</v>
      </c>
      <c r="AR375" t="n">
        <v>10.50535559150871</v>
      </c>
      <c r="AS375" t="n">
        <v>-3.202167579912392</v>
      </c>
      <c r="AT375" t="n">
        <v>-1.813758670314646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</row>
    <row r="376" spans="1:56">
      <c r="A376" t="n">
        <v>374</v>
      </c>
      <c r="B376" t="n">
        <v>29</v>
      </c>
      <c r="C376" t="n">
        <v>-1.025564381540546</v>
      </c>
      <c r="D376" t="n">
        <v>0</v>
      </c>
      <c r="E376" t="n">
        <v>0</v>
      </c>
      <c r="F376" t="n">
        <v>0</v>
      </c>
      <c r="G376" t="n">
        <v>217.9175330342288</v>
      </c>
      <c r="H376" t="n">
        <v>948.3771037649637</v>
      </c>
      <c r="I376" t="n">
        <v>-12.20564663831389</v>
      </c>
      <c r="J376" t="n">
        <v>-12.20564663831389</v>
      </c>
      <c r="K376" t="n">
        <v>2</v>
      </c>
      <c r="L376" t="n">
        <v>3</v>
      </c>
      <c r="M376" t="n">
        <v>-534.8598533782514</v>
      </c>
      <c r="N376" t="n">
        <v>1118.136605338892</v>
      </c>
      <c r="O376" t="b">
        <v>0</v>
      </c>
      <c r="P376" t="n">
        <v>-122.8997824858114</v>
      </c>
      <c r="Q376" t="n">
        <v>-12.20564663831389</v>
      </c>
      <c r="R376" t="n">
        <v>0.9313412275171266</v>
      </c>
      <c r="S376" t="n">
        <v>29.51083518561527</v>
      </c>
      <c r="T376" t="n">
        <v>-97.08365927219972</v>
      </c>
      <c r="U376" t="n">
        <v>-11.36762192276755</v>
      </c>
      <c r="V376" t="n">
        <v>25.8161232136117</v>
      </c>
      <c r="W376" t="n">
        <v>0</v>
      </c>
      <c r="X376" t="n">
        <v>-23.09061248749006</v>
      </c>
      <c r="Y376" t="n">
        <v>2</v>
      </c>
      <c r="Z376" t="n">
        <v>-6.71993151994134</v>
      </c>
      <c r="AA376" t="n">
        <v>16.37068096754872</v>
      </c>
      <c r="AB376" t="n">
        <v>55.74301035018238</v>
      </c>
      <c r="AC376" t="n">
        <v>56.20726556591082</v>
      </c>
      <c r="AD376" t="n">
        <v>1118.136605338892</v>
      </c>
      <c r="AE376" t="b">
        <v>0</v>
      </c>
      <c r="AF376" t="b">
        <v>1</v>
      </c>
      <c r="AG376" t="n">
        <v>98.73827411140105</v>
      </c>
      <c r="AH376" t="n">
        <v>0.4824449377141113</v>
      </c>
      <c r="AI376" t="n">
        <v>0</v>
      </c>
      <c r="AJ376" t="n">
        <v>0</v>
      </c>
      <c r="AK376" t="n">
        <v>0.05987127119476482</v>
      </c>
      <c r="AL376" t="b">
        <v>0</v>
      </c>
      <c r="AM376" t="b">
        <v>0</v>
      </c>
      <c r="AN376" t="n">
        <v>1786.742463493191</v>
      </c>
      <c r="AO376" t="n">
        <v>1118.136605338892</v>
      </c>
      <c r="AP376" t="n">
        <v>0</v>
      </c>
      <c r="AQ376" t="n">
        <v>-11.36762192276755</v>
      </c>
      <c r="AR376" t="n">
        <v>9.315570288526423</v>
      </c>
      <c r="AS376" t="n">
        <v>-2.615182353685622</v>
      </c>
      <c r="AT376" t="n">
        <v>-1.51858160116286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</row>
    <row r="377" spans="1:56">
      <c r="A377" t="n">
        <v>375</v>
      </c>
      <c r="B377" t="n">
        <v>27</v>
      </c>
      <c r="C377" t="n">
        <v>-0.7259596278940128</v>
      </c>
      <c r="D377" t="n">
        <v>0</v>
      </c>
      <c r="E377" t="n">
        <v>0</v>
      </c>
      <c r="F377" t="n">
        <v>0</v>
      </c>
      <c r="G377" t="n">
        <v>202.8887376525578</v>
      </c>
      <c r="H377" t="n">
        <v>882.9717862639318</v>
      </c>
      <c r="I377" t="n">
        <v>-7.483968526284785</v>
      </c>
      <c r="J377" t="n">
        <v>-7.483968526284785</v>
      </c>
      <c r="K377" t="n">
        <v>2</v>
      </c>
      <c r="L377" t="n">
        <v>2</v>
      </c>
      <c r="M377" t="n">
        <v>-352.2454519704705</v>
      </c>
      <c r="N377" t="n">
        <v>1663.518845321247</v>
      </c>
      <c r="O377" t="b">
        <v>1</v>
      </c>
      <c r="P377" t="n">
        <v>-80.93875275056767</v>
      </c>
      <c r="Q377" t="n">
        <v>-7.483968526284785</v>
      </c>
      <c r="R377" t="n">
        <v>0.921260040398317</v>
      </c>
      <c r="S377" t="n">
        <v>29.53719820627351</v>
      </c>
      <c r="T377" t="n">
        <v>-39.57836445264191</v>
      </c>
      <c r="U377" t="n">
        <v>-6.894681146864855</v>
      </c>
      <c r="V377" t="n">
        <v>41.36038829792576</v>
      </c>
      <c r="W377" t="n">
        <v>0</v>
      </c>
      <c r="X377" t="n">
        <v>-21.20119328840357</v>
      </c>
      <c r="Y377" t="n">
        <v>2</v>
      </c>
      <c r="Z377" t="n">
        <v>-6.71993151994134</v>
      </c>
      <c r="AA377" t="n">
        <v>14.48126176846223</v>
      </c>
      <c r="AB377" t="n">
        <v>55.84076861632387</v>
      </c>
      <c r="AC377" t="n">
        <v>56.26708793794384</v>
      </c>
      <c r="AD377" t="n">
        <v>1663.518845321247</v>
      </c>
      <c r="AE377" t="b">
        <v>0</v>
      </c>
      <c r="AF377" t="b">
        <v>1</v>
      </c>
      <c r="AG377" t="n">
        <v>98.74439552861058</v>
      </c>
      <c r="AH377" t="n">
        <v>0.4429682573829604</v>
      </c>
      <c r="AI377" t="n">
        <v>0</v>
      </c>
      <c r="AJ377" t="n">
        <v>0</v>
      </c>
      <c r="AK377" t="n">
        <v>0.05426108910286115</v>
      </c>
      <c r="AL377" t="b">
        <v>0</v>
      </c>
      <c r="AM377" t="b">
        <v>0</v>
      </c>
      <c r="AN377" t="n">
        <v>1663.518845321247</v>
      </c>
      <c r="AO377" t="n">
        <v>1663.518845321247</v>
      </c>
      <c r="AP377" t="n">
        <v>0</v>
      </c>
      <c r="AQ377" t="n">
        <v>-6.894681146864855</v>
      </c>
      <c r="AR377" t="n">
        <v>4.018638627853555</v>
      </c>
      <c r="AS377" t="n">
        <v>-2.396399053426753</v>
      </c>
      <c r="AT377" t="n">
        <v>-2.396399053426754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</row>
    <row r="378" spans="1:56">
      <c r="A378" t="n">
        <v>376</v>
      </c>
      <c r="B378" t="n">
        <v>23</v>
      </c>
      <c r="C378" t="n">
        <v>-1.070597106883408</v>
      </c>
      <c r="D378" t="n">
        <v>0</v>
      </c>
      <c r="E378" t="n">
        <v>0</v>
      </c>
      <c r="F378" t="n">
        <v>0</v>
      </c>
      <c r="G378" t="n">
        <v>172.8311468892159</v>
      </c>
      <c r="H378" t="n">
        <v>752.1611512618679</v>
      </c>
      <c r="I378" t="n">
        <v>-10.30410023856495</v>
      </c>
      <c r="J378" t="n">
        <v>-10.30410023856495</v>
      </c>
      <c r="K378" t="n">
        <v>2</v>
      </c>
      <c r="L378" t="n">
        <v>2</v>
      </c>
      <c r="M378" t="n">
        <v>-569.323938398623</v>
      </c>
      <c r="N378" t="n">
        <v>1417.071608977359</v>
      </c>
      <c r="O378" t="b">
        <v>0</v>
      </c>
      <c r="P378" t="n">
        <v>-130.8189196688012</v>
      </c>
      <c r="Q378" t="n">
        <v>-10.30410023856495</v>
      </c>
      <c r="R378" t="n">
        <v>0.9341394666751631</v>
      </c>
      <c r="S378" t="n">
        <v>29.55573631746413</v>
      </c>
      <c r="T378" t="n">
        <v>-64.86364960214172</v>
      </c>
      <c r="U378" t="n">
        <v>-9.625466701420478</v>
      </c>
      <c r="V378" t="n">
        <v>65.95527006665952</v>
      </c>
      <c r="W378" t="n">
        <v>0</v>
      </c>
      <c r="X378" t="n">
        <v>-23.09061248749006</v>
      </c>
      <c r="Y378" t="n">
        <v>2</v>
      </c>
      <c r="Z378" t="n">
        <v>-6.71993151994134</v>
      </c>
      <c r="AA378" t="n">
        <v>16.37068096754872</v>
      </c>
      <c r="AB378" t="n">
        <v>55.92358487545573</v>
      </c>
      <c r="AC378" t="n">
        <v>56.32587779479732</v>
      </c>
      <c r="AD378" t="n">
        <v>1417.071608977359</v>
      </c>
      <c r="AE378" t="b">
        <v>0</v>
      </c>
      <c r="AF378" t="b">
        <v>1</v>
      </c>
      <c r="AG378" t="n">
        <v>98.75051694582011</v>
      </c>
      <c r="AH378" t="n">
        <v>0.4824449377141113</v>
      </c>
      <c r="AI378" t="n">
        <v>0</v>
      </c>
      <c r="AJ378" t="n">
        <v>0</v>
      </c>
      <c r="AK378" t="n">
        <v>0.0559368274050544</v>
      </c>
      <c r="AL378" t="b">
        <v>0</v>
      </c>
      <c r="AM378" t="b">
        <v>0</v>
      </c>
      <c r="AN378" t="n">
        <v>1417.071608977359</v>
      </c>
      <c r="AO378" t="n">
        <v>1417.071608977359</v>
      </c>
      <c r="AP378" t="n">
        <v>0</v>
      </c>
      <c r="AQ378" t="n">
        <v>-9.625466701420478</v>
      </c>
      <c r="AR378" t="n">
        <v>7.083758484675799</v>
      </c>
      <c r="AS378" t="n">
        <v>-1.98292488011502</v>
      </c>
      <c r="AT378" t="n">
        <v>-1.98292488011502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</row>
    <row r="379" spans="1:56">
      <c r="A379" t="n">
        <v>377</v>
      </c>
      <c r="B379" t="n">
        <v>20</v>
      </c>
      <c r="C379" t="n">
        <v>-0.8249852779056863</v>
      </c>
      <c r="D379" t="n">
        <v>0</v>
      </c>
      <c r="E379" t="n">
        <v>0</v>
      </c>
      <c r="F379" t="n">
        <v>0</v>
      </c>
      <c r="G379" t="n">
        <v>150.2879538167095</v>
      </c>
      <c r="H379" t="n">
        <v>654.0531750103198</v>
      </c>
      <c r="I379" t="n">
        <v>-6.619665937994278</v>
      </c>
      <c r="J379" t="n">
        <v>-6.619665937994278</v>
      </c>
      <c r="K379" t="n">
        <v>2</v>
      </c>
      <c r="L379" t="n">
        <v>2</v>
      </c>
      <c r="M379" t="n">
        <v>-420.6135737001563</v>
      </c>
      <c r="N379" t="n">
        <v>1232.236181719443</v>
      </c>
      <c r="O379" t="b">
        <v>0</v>
      </c>
      <c r="P379" t="n">
        <v>-96.64833954507269</v>
      </c>
      <c r="Q379" t="n">
        <v>-6.619665937994279</v>
      </c>
      <c r="R379" t="n">
        <v>0.9287161710666249</v>
      </c>
      <c r="S379" t="n">
        <v>29.5770851269052</v>
      </c>
      <c r="T379" t="n">
        <v>-47.6427154152054</v>
      </c>
      <c r="U379" t="n">
        <v>-6.147790803674204</v>
      </c>
      <c r="V379" t="n">
        <v>49.0056241298673</v>
      </c>
      <c r="W379" t="n">
        <v>0</v>
      </c>
      <c r="X379" t="n">
        <v>-20.83851398664458</v>
      </c>
      <c r="Y379" t="n">
        <v>2</v>
      </c>
      <c r="Z379" t="n">
        <v>-6.71993151994134</v>
      </c>
      <c r="AA379" t="n">
        <v>14.11858246670324</v>
      </c>
      <c r="AB379" t="n">
        <v>55.95434130275458</v>
      </c>
      <c r="AC379" t="n">
        <v>56.3873448993785</v>
      </c>
      <c r="AD379" t="n">
        <v>1232.236181719443</v>
      </c>
      <c r="AE379" t="b">
        <v>0</v>
      </c>
      <c r="AF379" t="b">
        <v>1</v>
      </c>
      <c r="AG379" t="n">
        <v>98.75656640285071</v>
      </c>
      <c r="AH379" t="n">
        <v>0.4353905981397458</v>
      </c>
      <c r="AI379" t="n">
        <v>0</v>
      </c>
      <c r="AJ379" t="n">
        <v>0</v>
      </c>
      <c r="AK379" t="n">
        <v>0.05239270468958485</v>
      </c>
      <c r="AL379" t="b">
        <v>0</v>
      </c>
      <c r="AM379" t="b">
        <v>0</v>
      </c>
      <c r="AN379" t="n">
        <v>1232.236181719442</v>
      </c>
      <c r="AO379" t="n">
        <v>1232.236181719443</v>
      </c>
      <c r="AP379" t="n">
        <v>0</v>
      </c>
      <c r="AQ379" t="n">
        <v>-6.147790803674204</v>
      </c>
      <c r="AR379" t="n">
        <v>3.96481634582746</v>
      </c>
      <c r="AS379" t="n">
        <v>-1.691498505401698</v>
      </c>
      <c r="AT379" t="n">
        <v>-1.691498505401698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</row>
    <row r="380" spans="1:56">
      <c r="A380" t="n">
        <v>378</v>
      </c>
      <c r="B380" t="n">
        <v>17</v>
      </c>
      <c r="C380" t="n">
        <v>-0.629461781493843</v>
      </c>
      <c r="D380" t="n">
        <v>0</v>
      </c>
      <c r="E380" t="n">
        <v>0</v>
      </c>
      <c r="F380" t="n">
        <v>0</v>
      </c>
      <c r="G380" t="n">
        <v>127.7447607442031</v>
      </c>
      <c r="H380" t="n">
        <v>555.9451987587719</v>
      </c>
      <c r="I380" t="n">
        <v>-4.047303362911444</v>
      </c>
      <c r="J380" t="n">
        <v>-4.047303362911444</v>
      </c>
      <c r="K380" t="n">
        <v>2</v>
      </c>
      <c r="L380" t="n">
        <v>2</v>
      </c>
      <c r="M380" t="n">
        <v>-302.5478302110508</v>
      </c>
      <c r="N380" t="n">
        <v>1047.400754461526</v>
      </c>
      <c r="O380" t="b">
        <v>0</v>
      </c>
      <c r="P380" t="n">
        <v>-69.51926245658335</v>
      </c>
      <c r="Q380" t="n">
        <v>-4.047303362911444</v>
      </c>
      <c r="R380" t="n">
        <v>0.9209008722798184</v>
      </c>
      <c r="S380" t="n">
        <v>29.59192962216102</v>
      </c>
      <c r="T380" t="n">
        <v>-33.98107719560362</v>
      </c>
      <c r="U380" t="n">
        <v>-3.727165197286192</v>
      </c>
      <c r="V380" t="n">
        <v>35.53818526097972</v>
      </c>
      <c r="W380" t="n">
        <v>-14.65665272786836</v>
      </c>
      <c r="X380" t="n">
        <v>-23.09026261579865</v>
      </c>
      <c r="Y380" t="n">
        <v>2</v>
      </c>
      <c r="Z380" t="n">
        <v>7.936721207927019</v>
      </c>
      <c r="AA380" t="n">
        <v>16.37033109585731</v>
      </c>
      <c r="AB380" t="n">
        <v>56.01870447855374</v>
      </c>
      <c r="AC380" t="n">
        <v>56.42515554765379</v>
      </c>
      <c r="AD380" t="n">
        <v>1047.400754461526</v>
      </c>
      <c r="AE380" t="b">
        <v>0</v>
      </c>
      <c r="AF380" t="b">
        <v>1</v>
      </c>
      <c r="AG380" t="n">
        <v>98.76261579046233</v>
      </c>
      <c r="AH380" t="n">
        <v>0.4824376276513548</v>
      </c>
      <c r="AI380" t="n">
        <v>0</v>
      </c>
      <c r="AJ380" t="n">
        <v>0</v>
      </c>
      <c r="AK380" t="n">
        <v>0.04758641531838553</v>
      </c>
      <c r="AL380" t="b">
        <v>0</v>
      </c>
      <c r="AM380" t="b">
        <v>0</v>
      </c>
      <c r="AN380" t="n">
        <v>1047.400754461526</v>
      </c>
      <c r="AO380" t="n">
        <v>1047.400754461526</v>
      </c>
      <c r="AP380" t="n">
        <v>0</v>
      </c>
      <c r="AQ380" t="n">
        <v>-3.727165197286192</v>
      </c>
      <c r="AR380" t="n">
        <v>1.791983741750014</v>
      </c>
      <c r="AS380" t="n">
        <v>-1.413795665172809</v>
      </c>
      <c r="AT380" t="n">
        <v>-1.413795665172809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</row>
    <row r="381" spans="1:56">
      <c r="A381" t="n">
        <v>379</v>
      </c>
      <c r="B381" t="n">
        <v>15</v>
      </c>
      <c r="C381" t="n">
        <v>-0.8238342627856086</v>
      </c>
      <c r="D381" t="n">
        <v>0</v>
      </c>
      <c r="E381" t="n">
        <v>0</v>
      </c>
      <c r="F381" t="n">
        <v>0</v>
      </c>
      <c r="G381" t="n">
        <v>112.7159653625321</v>
      </c>
      <c r="H381" t="n">
        <v>490.5398812577399</v>
      </c>
      <c r="I381" t="n">
        <v>-5.006465201151241</v>
      </c>
      <c r="J381" t="n">
        <v>-5.006465201151241</v>
      </c>
      <c r="K381" t="n">
        <v>2</v>
      </c>
      <c r="L381" t="n">
        <v>2</v>
      </c>
      <c r="M381" t="n">
        <v>-424.1477318415331</v>
      </c>
      <c r="N381" t="n">
        <v>924.1771362895819</v>
      </c>
      <c r="O381" t="b">
        <v>0</v>
      </c>
      <c r="P381" t="n">
        <v>-97.46041632388167</v>
      </c>
      <c r="Q381" t="n">
        <v>-5.006465201151241</v>
      </c>
      <c r="R381" t="n">
        <v>0.9306090337385302</v>
      </c>
      <c r="S381" t="n">
        <v>29.60200069633974</v>
      </c>
      <c r="T381" t="n">
        <v>-48.14094684868493</v>
      </c>
      <c r="U381" t="n">
        <v>-4.659061743288933</v>
      </c>
      <c r="V381" t="n">
        <v>49.31946947519675</v>
      </c>
      <c r="W381" t="n">
        <v>0</v>
      </c>
      <c r="X381" t="n">
        <v>-20.83851398664458</v>
      </c>
      <c r="Y381" t="n">
        <v>2</v>
      </c>
      <c r="Z381" t="n">
        <v>-6.71993151994134</v>
      </c>
      <c r="AA381" t="n">
        <v>14.11858246670324</v>
      </c>
      <c r="AB381" t="n">
        <v>56.06698661398896</v>
      </c>
      <c r="AC381" t="n">
        <v>56.45090308149367</v>
      </c>
      <c r="AD381" t="n">
        <v>924.1771362895819</v>
      </c>
      <c r="AE381" t="b">
        <v>0</v>
      </c>
      <c r="AF381" t="b">
        <v>1</v>
      </c>
      <c r="AG381" t="n">
        <v>98.76866517807396</v>
      </c>
      <c r="AH381" t="n">
        <v>0.4353905981397458</v>
      </c>
      <c r="AI381" t="n">
        <v>0</v>
      </c>
      <c r="AJ381" t="n">
        <v>0</v>
      </c>
      <c r="AK381" t="n">
        <v>0.04190038684136849</v>
      </c>
      <c r="AL381" t="b">
        <v>0</v>
      </c>
      <c r="AM381" t="b">
        <v>0</v>
      </c>
      <c r="AN381" t="n">
        <v>924.1771362895818</v>
      </c>
      <c r="AO381" t="n">
        <v>924.1771362895819</v>
      </c>
      <c r="AP381" t="n">
        <v>0</v>
      </c>
      <c r="AQ381" t="n">
        <v>-4.659061743288933</v>
      </c>
      <c r="AR381" t="n">
        <v>2.960072932284779</v>
      </c>
      <c r="AS381" t="n">
        <v>-1.235268066068277</v>
      </c>
      <c r="AT381" t="n">
        <v>-1.235268066068277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</row>
    <row r="382" spans="1:56">
      <c r="A382" t="n">
        <v>380</v>
      </c>
      <c r="B382" t="n">
        <v>11</v>
      </c>
      <c r="C382" t="n">
        <v>-1.075201167363725</v>
      </c>
      <c r="D382" t="n">
        <v>0</v>
      </c>
      <c r="E382" t="n">
        <v>0</v>
      </c>
      <c r="F382" t="n">
        <v>0</v>
      </c>
      <c r="G382" t="n">
        <v>82.65837459919024</v>
      </c>
      <c r="H382" t="n">
        <v>359.7292462556759</v>
      </c>
      <c r="I382" t="n">
        <v>-5.039233344325933</v>
      </c>
      <c r="J382" t="n">
        <v>-5.039233344325933</v>
      </c>
      <c r="K382" t="n">
        <v>2</v>
      </c>
      <c r="L382" t="n">
        <v>1</v>
      </c>
      <c r="M382" t="n">
        <v>-582.1688849063084</v>
      </c>
      <c r="N382" t="n">
        <v>1310.133914863172</v>
      </c>
      <c r="O382" t="b">
        <v>1</v>
      </c>
      <c r="P382" t="n">
        <v>-133.7704239214863</v>
      </c>
      <c r="Q382" t="n">
        <v>-5.039233344325933</v>
      </c>
      <c r="R382" t="n">
        <v>0.9375101035374792</v>
      </c>
      <c r="S382" t="n">
        <v>29.61292949636969</v>
      </c>
      <c r="T382" t="n">
        <v>-34.43468533247807</v>
      </c>
      <c r="U382" t="n">
        <v>-4.724332174388523</v>
      </c>
      <c r="V382" t="n">
        <v>99.33573858900826</v>
      </c>
      <c r="W382" t="n">
        <v>0</v>
      </c>
      <c r="X382" t="n">
        <v>-23.09061248749006</v>
      </c>
      <c r="Y382" t="n">
        <v>2</v>
      </c>
      <c r="Z382" t="n">
        <v>-6.71993151994134</v>
      </c>
      <c r="AA382" t="n">
        <v>16.37068096754872</v>
      </c>
      <c r="AB382" t="n">
        <v>56.09610157243026</v>
      </c>
      <c r="AC382" t="n">
        <v>56.51656036959945</v>
      </c>
      <c r="AD382" t="n">
        <v>1310.133914863172</v>
      </c>
      <c r="AE382" t="b">
        <v>0</v>
      </c>
      <c r="AF382" t="b">
        <v>1</v>
      </c>
      <c r="AG382" t="n">
        <v>98.77471463510456</v>
      </c>
      <c r="AH382" t="n">
        <v>0.4824449377141113</v>
      </c>
      <c r="AI382" t="n">
        <v>0</v>
      </c>
      <c r="AJ382" t="n">
        <v>0</v>
      </c>
      <c r="AK382" t="n">
        <v>0.03610737312698536</v>
      </c>
      <c r="AL382" t="b">
        <v>0</v>
      </c>
      <c r="AM382" t="b">
        <v>0</v>
      </c>
      <c r="AN382" t="n">
        <v>800</v>
      </c>
      <c r="AO382" t="n">
        <v>1310.133914863172</v>
      </c>
      <c r="AP382" t="n">
        <v>0</v>
      </c>
      <c r="AQ382" t="n">
        <v>-4.724332174388523</v>
      </c>
      <c r="AR382" t="n">
        <v>2.429024102345093</v>
      </c>
      <c r="AS382" t="n">
        <v>-1.059985154482963</v>
      </c>
      <c r="AT382" t="n">
        <v>-1.812526317810851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0.2497838997925919</v>
      </c>
      <c r="BA382" t="n">
        <v>0</v>
      </c>
      <c r="BB382" t="n">
        <v>0.08857585099028083</v>
      </c>
      <c r="BC382" t="n">
        <v>0</v>
      </c>
      <c r="BD382" t="n">
        <v>0</v>
      </c>
    </row>
    <row r="383" spans="1:56">
      <c r="A383" t="n">
        <v>381</v>
      </c>
      <c r="B383" t="n">
        <v>8</v>
      </c>
      <c r="C383" t="n">
        <v>-0.7086944010928231</v>
      </c>
      <c r="D383" t="n">
        <v>0</v>
      </c>
      <c r="E383" t="n">
        <v>0</v>
      </c>
      <c r="F383" t="n">
        <v>0</v>
      </c>
      <c r="G383" t="n">
        <v>60.11518152668381</v>
      </c>
      <c r="H383" t="n">
        <v>261.621270004128</v>
      </c>
      <c r="I383" t="n">
        <v>-2.25191605602484</v>
      </c>
      <c r="J383" t="n">
        <v>-2.25191605602484</v>
      </c>
      <c r="K383" t="n">
        <v>2</v>
      </c>
      <c r="L383" t="n">
        <v>1</v>
      </c>
      <c r="M383" t="n">
        <v>-357.7168654995458</v>
      </c>
      <c r="N383" t="n">
        <v>952.824665355034</v>
      </c>
      <c r="O383" t="b">
        <v>0</v>
      </c>
      <c r="P383" t="n">
        <v>-82.19597093280004</v>
      </c>
      <c r="Q383" t="n">
        <v>-2.25191605602484</v>
      </c>
      <c r="R383" t="n">
        <v>0.929368124283063</v>
      </c>
      <c r="S383" t="n">
        <v>29.62283582239368</v>
      </c>
      <c r="T383" t="n">
        <v>-20.97482573570608</v>
      </c>
      <c r="U383" t="n">
        <v>-2.092859001030719</v>
      </c>
      <c r="V383" t="n">
        <v>61.22114519709397</v>
      </c>
      <c r="W383" t="n">
        <v>-1.622566854110931</v>
      </c>
      <c r="X383" t="n">
        <v>-21.20119328840357</v>
      </c>
      <c r="Y383" t="n">
        <v>2</v>
      </c>
      <c r="Z383" t="n">
        <v>-5.097364665830408</v>
      </c>
      <c r="AA383" t="n">
        <v>14.48126176846223</v>
      </c>
      <c r="AB383" t="n">
        <v>56.11633692861252</v>
      </c>
      <c r="AC383" t="n">
        <v>56.55663710482827</v>
      </c>
      <c r="AD383" t="n">
        <v>952.824665355034</v>
      </c>
      <c r="AE383" t="b">
        <v>0</v>
      </c>
      <c r="AF383" t="b">
        <v>1</v>
      </c>
      <c r="AG383" t="n">
        <v>98.78083605231409</v>
      </c>
      <c r="AH383" t="n">
        <v>0.4429682573829604</v>
      </c>
      <c r="AI383" t="n">
        <v>0</v>
      </c>
      <c r="AJ383" t="n">
        <v>0</v>
      </c>
      <c r="AK383" t="n">
        <v>0.02989707693430493</v>
      </c>
      <c r="AL383" t="b">
        <v>0</v>
      </c>
      <c r="AM383" t="b">
        <v>0</v>
      </c>
      <c r="AN383" t="n">
        <v>800</v>
      </c>
      <c r="AO383" t="n">
        <v>952.824665355034</v>
      </c>
      <c r="AP383" t="n">
        <v>0</v>
      </c>
      <c r="AQ383" t="n">
        <v>-2.092859001030719</v>
      </c>
      <c r="AR383" t="n">
        <v>0.2667443558754767</v>
      </c>
      <c r="AS383" t="n">
        <v>-1.059985154482963</v>
      </c>
      <c r="AT383" t="n">
        <v>-1.276342407055453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0.2497765423154663</v>
      </c>
      <c r="BA383" t="n">
        <v>0</v>
      </c>
      <c r="BB383" t="n">
        <v>0.08857324195583911</v>
      </c>
      <c r="BC383" t="n">
        <v>0</v>
      </c>
      <c r="BD383" t="n">
        <v>0</v>
      </c>
    </row>
    <row r="384" spans="1:56">
      <c r="A384" t="n">
        <v>382</v>
      </c>
      <c r="B384" t="n">
        <v>5</v>
      </c>
      <c r="C384" t="n">
        <v>-1.090021228264981</v>
      </c>
      <c r="D384" t="n">
        <v>0</v>
      </c>
      <c r="E384" t="n">
        <v>0</v>
      </c>
      <c r="F384" t="n">
        <v>0</v>
      </c>
      <c r="G384" t="n">
        <v>37.57198845417738</v>
      </c>
      <c r="H384" t="n">
        <v>163.51329375258</v>
      </c>
      <c r="I384" t="n">
        <v>-2.339695943500098</v>
      </c>
      <c r="J384" t="n">
        <v>-2.339695943500098</v>
      </c>
      <c r="K384" t="n">
        <v>2</v>
      </c>
      <c r="L384" t="n">
        <v>1</v>
      </c>
      <c r="M384" t="n">
        <v>-594.6571209999848</v>
      </c>
      <c r="N384" t="n">
        <v>595.5154158468962</v>
      </c>
      <c r="O384" t="b">
        <v>0</v>
      </c>
      <c r="P384" t="n">
        <v>-136.63996346507</v>
      </c>
      <c r="Q384" t="n">
        <v>-2.339695943500098</v>
      </c>
      <c r="R384" t="n">
        <v>0.9392702016042515</v>
      </c>
      <c r="S384" t="n">
        <v>29.62783952258158</v>
      </c>
      <c r="T384" t="n">
        <v>-35.23938660928992</v>
      </c>
      <c r="U384" t="n">
        <v>-2.197606680543986</v>
      </c>
      <c r="V384" t="n">
        <v>101.4005768557801</v>
      </c>
      <c r="W384" t="n">
        <v>-26.3735521029121</v>
      </c>
      <c r="X384" t="n">
        <v>-23.09061248749006</v>
      </c>
      <c r="Y384" t="n">
        <v>2</v>
      </c>
      <c r="Z384" t="n">
        <v>19.65362058297076</v>
      </c>
      <c r="AA384" t="n">
        <v>16.37068096754872</v>
      </c>
      <c r="AB384" t="n">
        <v>56.14214986276866</v>
      </c>
      <c r="AC384" t="n">
        <v>56.57849736007483</v>
      </c>
      <c r="AD384" t="n">
        <v>650</v>
      </c>
      <c r="AE384" t="b">
        <v>0</v>
      </c>
      <c r="AF384" t="b">
        <v>1</v>
      </c>
      <c r="AG384" t="n">
        <v>98.78695746952361</v>
      </c>
      <c r="AH384" t="n">
        <v>0.4824449377141113</v>
      </c>
      <c r="AI384" t="n">
        <v>0</v>
      </c>
      <c r="AJ384" t="n">
        <v>150.0000000165161</v>
      </c>
      <c r="AK384" t="n">
        <v>0.02769168163079055</v>
      </c>
      <c r="AL384" t="b">
        <v>0</v>
      </c>
      <c r="AM384" t="b">
        <v>0</v>
      </c>
      <c r="AN384" t="n">
        <v>800</v>
      </c>
      <c r="AO384" t="n">
        <v>800.0000000165161</v>
      </c>
      <c r="AP384" t="n">
        <v>0</v>
      </c>
      <c r="AQ384" t="n">
        <v>-2.197606680543986</v>
      </c>
      <c r="AR384" t="n">
        <v>0.6455912829854302</v>
      </c>
      <c r="AS384" t="n">
        <v>-1.059985154482963</v>
      </c>
      <c r="AT384" t="n">
        <v>-1.059985154505995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0.2497671578291791</v>
      </c>
      <c r="BA384" t="n">
        <v>0</v>
      </c>
      <c r="BB384" t="n">
        <v>0.0885699141238224</v>
      </c>
      <c r="BC384" t="n">
        <v>0</v>
      </c>
      <c r="BD384" t="n">
        <v>0</v>
      </c>
    </row>
    <row r="385" spans="1:56">
      <c r="A385" t="n">
        <v>383</v>
      </c>
      <c r="B385" t="n">
        <v>1</v>
      </c>
      <c r="C385" t="n">
        <v>-0.7645540191805869</v>
      </c>
      <c r="D385" t="n">
        <v>0</v>
      </c>
      <c r="E385" t="n">
        <v>0</v>
      </c>
      <c r="F385" t="n">
        <v>0</v>
      </c>
      <c r="G385" t="n">
        <v>7.514397690835476</v>
      </c>
      <c r="H385" t="n">
        <v>32.70265875051599</v>
      </c>
      <c r="I385" t="n">
        <v>-0.3110977057046871</v>
      </c>
      <c r="J385" t="n">
        <v>-0.3110977057046871</v>
      </c>
      <c r="K385" t="n">
        <v>2</v>
      </c>
      <c r="L385" t="n">
        <v>0</v>
      </c>
      <c r="M385" t="n">
        <v>-395.3429644095164</v>
      </c>
      <c r="N385" t="n">
        <v>0</v>
      </c>
      <c r="O385" t="b">
        <v>1</v>
      </c>
      <c r="P385" t="n">
        <v>-90.84167380733372</v>
      </c>
      <c r="Q385" t="n">
        <v>-0.3110977057046871</v>
      </c>
      <c r="R385" t="n">
        <v>0</v>
      </c>
      <c r="S385" t="n">
        <v>29.63230944107579</v>
      </c>
      <c r="T385" t="n">
        <v>0</v>
      </c>
      <c r="U385" t="n">
        <v>0</v>
      </c>
      <c r="V385" t="n">
        <v>90.84167380733372</v>
      </c>
      <c r="W385" t="n">
        <v>0</v>
      </c>
      <c r="X385" t="n">
        <v>0</v>
      </c>
      <c r="Y385" t="n">
        <v>0</v>
      </c>
      <c r="Z385" t="n">
        <v>-6.71993151994134</v>
      </c>
      <c r="AA385" t="n">
        <v>-6.719931519941341</v>
      </c>
      <c r="AB385" t="n">
        <v>56.1679627969248</v>
      </c>
      <c r="AC385" t="n">
        <v>56.6003576153214</v>
      </c>
      <c r="AD385" t="n">
        <v>650</v>
      </c>
      <c r="AE385" t="b">
        <v>0</v>
      </c>
      <c r="AF385" t="b">
        <v>1</v>
      </c>
      <c r="AG385" t="n">
        <v>98.78887230076322</v>
      </c>
      <c r="AH385" t="n">
        <v>-0</v>
      </c>
      <c r="AI385" t="n">
        <v>0</v>
      </c>
      <c r="AJ385" t="n">
        <v>150.0000000165161</v>
      </c>
      <c r="AK385" t="n">
        <v>0.02792406810507825</v>
      </c>
      <c r="AL385" t="b">
        <v>1</v>
      </c>
      <c r="AM385" t="b">
        <v>1</v>
      </c>
      <c r="AN385" t="n">
        <v>800</v>
      </c>
      <c r="AO385" t="n">
        <v>800.0000000165161</v>
      </c>
      <c r="AP385" t="n">
        <v>0</v>
      </c>
      <c r="AQ385" t="n">
        <v>0</v>
      </c>
      <c r="AR385" t="n">
        <v>0</v>
      </c>
      <c r="AS385" t="n">
        <v>0.02323217476162764</v>
      </c>
      <c r="AT385" t="n">
        <v>0.2626630718051702</v>
      </c>
      <c r="AU385" t="n">
        <v>0</v>
      </c>
      <c r="AV385" t="n">
        <v>1</v>
      </c>
      <c r="AW385" t="n">
        <v>3</v>
      </c>
      <c r="AX385" t="n">
        <v>0</v>
      </c>
      <c r="AY385" t="n">
        <v>0</v>
      </c>
      <c r="AZ385" t="n">
        <v>0.2497577744313883</v>
      </c>
      <c r="BA385" t="n">
        <v>0.2566886073201045</v>
      </c>
      <c r="BB385" t="n">
        <v>0.08856658667779728</v>
      </c>
      <c r="BC385" t="n">
        <v>0.09102443643081297</v>
      </c>
      <c r="BD385" t="n">
        <v>0.2566886073201045</v>
      </c>
    </row>
    <row r="386" spans="1:5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b">
        <v>0</v>
      </c>
      <c r="P386" t="n">
        <v>0</v>
      </c>
      <c r="Q386" t="n">
        <v>0</v>
      </c>
      <c r="R386" t="n">
        <v>1</v>
      </c>
      <c r="S386" t="n">
        <v>29.63230944107579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-3.102948563693991</v>
      </c>
      <c r="AA386" t="n">
        <v>-3.102948563693992</v>
      </c>
      <c r="AB386" t="n">
        <v>56.19816927660063</v>
      </c>
      <c r="AC386" t="n">
        <v>56.62032890645862</v>
      </c>
      <c r="AD386" t="n">
        <v>0</v>
      </c>
      <c r="AE386" t="b">
        <v>0</v>
      </c>
      <c r="AF386" t="b">
        <v>0</v>
      </c>
      <c r="AG386" t="n">
        <v>98.78692331661964</v>
      </c>
      <c r="AH386" t="n">
        <v>-0</v>
      </c>
      <c r="AI386" t="n">
        <v>0</v>
      </c>
      <c r="AJ386" t="n">
        <v>0</v>
      </c>
      <c r="AK386" t="n">
        <v>0.02062870089783492</v>
      </c>
      <c r="AL386" t="b">
        <v>0</v>
      </c>
      <c r="AM386" t="b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0.2626630717943247</v>
      </c>
      <c r="AT386" t="n">
        <v>0.2626630718051702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</row>
    <row r="387" spans="1:56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b">
        <v>0</v>
      </c>
      <c r="P387" t="n">
        <v>0</v>
      </c>
      <c r="Q387" t="n">
        <v>0</v>
      </c>
      <c r="R387" t="n">
        <v>1</v>
      </c>
      <c r="S387" t="n">
        <v>29.63230944107579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-3.102948563693991</v>
      </c>
      <c r="AA387" t="n">
        <v>-3.102948563693992</v>
      </c>
      <c r="AB387" t="n">
        <v>56.21287549072716</v>
      </c>
      <c r="AC387" t="n">
        <v>56.64030019759583</v>
      </c>
      <c r="AD387" t="n">
        <v>0</v>
      </c>
      <c r="AE387" t="b">
        <v>0</v>
      </c>
      <c r="AF387" t="b">
        <v>0</v>
      </c>
      <c r="AG387" t="n">
        <v>98.78569198782452</v>
      </c>
      <c r="AH387" t="n">
        <v>-0</v>
      </c>
      <c r="AI387" t="n">
        <v>0</v>
      </c>
      <c r="AJ387" t="n">
        <v>0</v>
      </c>
      <c r="AK387" t="n">
        <v>0.01822067287029466</v>
      </c>
      <c r="AL387" t="b">
        <v>0</v>
      </c>
      <c r="AM387" t="b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</row>
    <row r="388" spans="1:56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b">
        <v>0</v>
      </c>
      <c r="P388" t="n">
        <v>0</v>
      </c>
      <c r="Q388" t="n">
        <v>0</v>
      </c>
      <c r="R388" t="n">
        <v>1</v>
      </c>
      <c r="S388" t="n">
        <v>29.63230944107579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-3.102948563693991</v>
      </c>
      <c r="AA388" t="n">
        <v>-3.102948563693992</v>
      </c>
      <c r="AB388" t="n">
        <v>56.22474071385439</v>
      </c>
      <c r="AC388" t="n">
        <v>56.66027148873305</v>
      </c>
      <c r="AD388" t="n">
        <v>0</v>
      </c>
      <c r="AE388" t="b">
        <v>0</v>
      </c>
      <c r="AF388" t="b">
        <v>0</v>
      </c>
      <c r="AG388" t="n">
        <v>98.78446065902941</v>
      </c>
      <c r="AH388" t="n">
        <v>-0</v>
      </c>
      <c r="AI388" t="n">
        <v>0</v>
      </c>
      <c r="AJ388" t="n">
        <v>0</v>
      </c>
      <c r="AK388" t="n">
        <v>0.01838897157997782</v>
      </c>
      <c r="AL388" t="b">
        <v>0</v>
      </c>
      <c r="AM388" t="b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</row>
    <row r="389" spans="1:56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b">
        <v>0</v>
      </c>
      <c r="P389" t="n">
        <v>0</v>
      </c>
      <c r="Q389" t="n">
        <v>0</v>
      </c>
      <c r="R389" t="n">
        <v>1</v>
      </c>
      <c r="S389" t="n">
        <v>29.63230944107579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-3.102948563693991</v>
      </c>
      <c r="AA389" t="n">
        <v>-3.102948563693992</v>
      </c>
      <c r="AB389" t="n">
        <v>56.25576707576826</v>
      </c>
      <c r="AC389" t="n">
        <v>56.68024277987027</v>
      </c>
      <c r="AD389" t="n">
        <v>0</v>
      </c>
      <c r="AE389" t="b">
        <v>0</v>
      </c>
      <c r="AF389" t="b">
        <v>0</v>
      </c>
      <c r="AG389" t="n">
        <v>98.78322933023429</v>
      </c>
      <c r="AH389" t="n">
        <v>-0</v>
      </c>
      <c r="AI389" t="n">
        <v>0</v>
      </c>
      <c r="AJ389" t="n">
        <v>0</v>
      </c>
      <c r="AK389" t="n">
        <v>0.01808535374042702</v>
      </c>
      <c r="AL389" t="b">
        <v>0</v>
      </c>
      <c r="AM389" t="b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</row>
    <row r="390" spans="1:56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b">
        <v>0</v>
      </c>
      <c r="P390" t="n">
        <v>0</v>
      </c>
      <c r="Q390" t="n">
        <v>0</v>
      </c>
      <c r="R390" t="n">
        <v>1</v>
      </c>
      <c r="S390" t="n">
        <v>29.63230944107579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-3.102948563693991</v>
      </c>
      <c r="AA390" t="n">
        <v>-3.102948563693992</v>
      </c>
      <c r="AB390" t="n">
        <v>56.2676322988955</v>
      </c>
      <c r="AC390" t="n">
        <v>56.70021407100749</v>
      </c>
      <c r="AD390" t="n">
        <v>0</v>
      </c>
      <c r="AE390" t="b">
        <v>0</v>
      </c>
      <c r="AF390" t="b">
        <v>0</v>
      </c>
      <c r="AG390" t="n">
        <v>98.78199800143918</v>
      </c>
      <c r="AH390" t="n">
        <v>-0</v>
      </c>
      <c r="AI390" t="n">
        <v>0</v>
      </c>
      <c r="AJ390" t="n">
        <v>0</v>
      </c>
      <c r="AK390" t="n">
        <v>0.01963683460292981</v>
      </c>
      <c r="AL390" t="b">
        <v>0</v>
      </c>
      <c r="AM390" t="b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</row>
    <row r="391" spans="1:56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b">
        <v>0</v>
      </c>
      <c r="P391" t="n">
        <v>0</v>
      </c>
      <c r="Q391" t="n">
        <v>0</v>
      </c>
      <c r="R391" t="n">
        <v>1</v>
      </c>
      <c r="S391" t="n">
        <v>29.63230944107579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-3.102948563693991</v>
      </c>
      <c r="AA391" t="n">
        <v>-3.102948563693992</v>
      </c>
      <c r="AB391" t="n">
        <v>56.27949752202274</v>
      </c>
      <c r="AC391" t="n">
        <v>56.7201853621447</v>
      </c>
      <c r="AD391" t="n">
        <v>0</v>
      </c>
      <c r="AE391" t="b">
        <v>0</v>
      </c>
      <c r="AF391" t="b">
        <v>0</v>
      </c>
      <c r="AG391" t="n">
        <v>98.78076667264406</v>
      </c>
      <c r="AH391" t="n">
        <v>-0</v>
      </c>
      <c r="AI391" t="n">
        <v>0</v>
      </c>
      <c r="AJ391" t="n">
        <v>0</v>
      </c>
      <c r="AK391" t="n">
        <v>0.0202178895336817</v>
      </c>
      <c r="AL391" t="b">
        <v>0</v>
      </c>
      <c r="AM391" t="b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</row>
    <row r="392" spans="1:56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b">
        <v>0</v>
      </c>
      <c r="P392" t="n">
        <v>0</v>
      </c>
      <c r="Q392" t="n">
        <v>0</v>
      </c>
      <c r="R392" t="n">
        <v>1</v>
      </c>
      <c r="S392" t="n">
        <v>29.63230944107579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-3.102948563693991</v>
      </c>
      <c r="AA392" t="n">
        <v>-3.102948563693992</v>
      </c>
      <c r="AB392" t="n">
        <v>56.29136274514997</v>
      </c>
      <c r="AC392" t="n">
        <v>56.74015665328192</v>
      </c>
      <c r="AD392" t="n">
        <v>0</v>
      </c>
      <c r="AE392" t="b">
        <v>0</v>
      </c>
      <c r="AF392" t="b">
        <v>0</v>
      </c>
      <c r="AG392" t="n">
        <v>98.77953534384895</v>
      </c>
      <c r="AH392" t="n">
        <v>-0</v>
      </c>
      <c r="AI392" t="n">
        <v>0</v>
      </c>
      <c r="AJ392" t="n">
        <v>0</v>
      </c>
      <c r="AK392" t="n">
        <v>0.02020759849647361</v>
      </c>
      <c r="AL392" t="b">
        <v>0</v>
      </c>
      <c r="AM392" t="b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</row>
    <row r="393" spans="1:56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b">
        <v>0</v>
      </c>
      <c r="P393" t="n">
        <v>0</v>
      </c>
      <c r="Q393" t="n">
        <v>0</v>
      </c>
      <c r="R393" t="n">
        <v>1</v>
      </c>
      <c r="S393" t="n">
        <v>29.63230944107579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-3.102948563693991</v>
      </c>
      <c r="AA393" t="n">
        <v>-3.102948563693992</v>
      </c>
      <c r="AB393" t="n">
        <v>56.30322796827721</v>
      </c>
      <c r="AC393" t="n">
        <v>56.76012794441914</v>
      </c>
      <c r="AD393" t="n">
        <v>0</v>
      </c>
      <c r="AE393" t="b">
        <v>0</v>
      </c>
      <c r="AF393" t="b">
        <v>0</v>
      </c>
      <c r="AG393" t="n">
        <v>98.77830401505383</v>
      </c>
      <c r="AH393" t="n">
        <v>-0</v>
      </c>
      <c r="AI393" t="n">
        <v>0</v>
      </c>
      <c r="AJ393" t="n">
        <v>0</v>
      </c>
      <c r="AK393" t="n">
        <v>0.02025443394860549</v>
      </c>
      <c r="AL393" t="b">
        <v>0</v>
      </c>
      <c r="AM393" t="b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</row>
    <row r="394" spans="1:56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b">
        <v>0</v>
      </c>
      <c r="P394" t="n">
        <v>0</v>
      </c>
      <c r="Q394" t="n">
        <v>0</v>
      </c>
      <c r="R394" t="n">
        <v>1</v>
      </c>
      <c r="S394" t="n">
        <v>29.63230944107579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-3.102948563693991</v>
      </c>
      <c r="AA394" t="n">
        <v>-3.102948563693992</v>
      </c>
      <c r="AB394" t="n">
        <v>56.31509319140445</v>
      </c>
      <c r="AC394" t="n">
        <v>56.78009923555636</v>
      </c>
      <c r="AD394" t="n">
        <v>0</v>
      </c>
      <c r="AE394" t="b">
        <v>0</v>
      </c>
      <c r="AF394" t="b">
        <v>0</v>
      </c>
      <c r="AG394" t="n">
        <v>98.77707268625872</v>
      </c>
      <c r="AH394" t="n">
        <v>-0</v>
      </c>
      <c r="AI394" t="n">
        <v>0</v>
      </c>
      <c r="AJ394" t="n">
        <v>0</v>
      </c>
      <c r="AK394" t="n">
        <v>0.02015918564701297</v>
      </c>
      <c r="AL394" t="b">
        <v>0</v>
      </c>
      <c r="AM394" t="b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</row>
    <row r="395" spans="1:56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b">
        <v>0</v>
      </c>
      <c r="P395" t="n">
        <v>0</v>
      </c>
      <c r="Q395" t="n">
        <v>0</v>
      </c>
      <c r="R395" t="n">
        <v>1</v>
      </c>
      <c r="S395" t="n">
        <v>29.63230944107579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-3.102948563693991</v>
      </c>
      <c r="AA395" t="n">
        <v>-3.102948563693992</v>
      </c>
      <c r="AB395" t="n">
        <v>56.32695841453169</v>
      </c>
      <c r="AC395" t="n">
        <v>56.80007052669357</v>
      </c>
      <c r="AD395" t="n">
        <v>0</v>
      </c>
      <c r="AE395" t="b">
        <v>0</v>
      </c>
      <c r="AF395" t="b">
        <v>0</v>
      </c>
      <c r="AG395" t="n">
        <v>98.77584135746361</v>
      </c>
      <c r="AH395" t="n">
        <v>-0</v>
      </c>
      <c r="AI395" t="n">
        <v>0</v>
      </c>
      <c r="AJ395" t="n">
        <v>0</v>
      </c>
      <c r="AK395" t="n">
        <v>0.02021385231706338</v>
      </c>
      <c r="AL395" t="b">
        <v>0</v>
      </c>
      <c r="AM395" t="b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</row>
    <row r="396" spans="1:5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b">
        <v>0</v>
      </c>
      <c r="P396" t="n">
        <v>0</v>
      </c>
      <c r="Q396" t="n">
        <v>0</v>
      </c>
      <c r="R396" t="n">
        <v>1</v>
      </c>
      <c r="S396" t="n">
        <v>29.63230944107579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-3.102948563693991</v>
      </c>
      <c r="AA396" t="n">
        <v>-3.102948563693992</v>
      </c>
      <c r="AB396" t="n">
        <v>56.33882363765893</v>
      </c>
      <c r="AC396" t="n">
        <v>56.82004181783079</v>
      </c>
      <c r="AD396" t="n">
        <v>0</v>
      </c>
      <c r="AE396" t="b">
        <v>0</v>
      </c>
      <c r="AF396" t="b">
        <v>0</v>
      </c>
      <c r="AG396" t="n">
        <v>98.77461002866849</v>
      </c>
      <c r="AH396" t="n">
        <v>-0</v>
      </c>
      <c r="AI396" t="n">
        <v>0</v>
      </c>
      <c r="AJ396" t="n">
        <v>0</v>
      </c>
      <c r="AK396" t="n">
        <v>0.0204347490071225</v>
      </c>
      <c r="AL396" t="b">
        <v>0</v>
      </c>
      <c r="AM396" t="b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</row>
    <row r="397" spans="1:56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b">
        <v>0</v>
      </c>
      <c r="P397" t="n">
        <v>0</v>
      </c>
      <c r="Q397" t="n">
        <v>0</v>
      </c>
      <c r="R397" t="n">
        <v>1</v>
      </c>
      <c r="S397" t="n">
        <v>29.63230944107579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-3.102948563693991</v>
      </c>
      <c r="AA397" t="n">
        <v>-3.102948563693992</v>
      </c>
      <c r="AB397" t="n">
        <v>56.35068886078616</v>
      </c>
      <c r="AC397" t="n">
        <v>56.84001310896801</v>
      </c>
      <c r="AD397" t="n">
        <v>0</v>
      </c>
      <c r="AE397" t="b">
        <v>0</v>
      </c>
      <c r="AF397" t="b">
        <v>0</v>
      </c>
      <c r="AG397" t="n">
        <v>98.77337869987338</v>
      </c>
      <c r="AH397" t="n">
        <v>-0</v>
      </c>
      <c r="AI397" t="n">
        <v>0</v>
      </c>
      <c r="AJ397" t="n">
        <v>0</v>
      </c>
      <c r="AK397" t="n">
        <v>0.02045408181054409</v>
      </c>
      <c r="AL397" t="b">
        <v>0</v>
      </c>
      <c r="AM397" t="b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</row>
    <row r="398" spans="1:56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b">
        <v>0</v>
      </c>
      <c r="P398" t="n">
        <v>0</v>
      </c>
      <c r="Q398" t="n">
        <v>0</v>
      </c>
      <c r="R398" t="n">
        <v>1</v>
      </c>
      <c r="S398" t="n">
        <v>29.63230944107579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-3.102948563693991</v>
      </c>
      <c r="AA398" t="n">
        <v>-3.102948563693992</v>
      </c>
      <c r="AB398" t="n">
        <v>56.3625540839134</v>
      </c>
      <c r="AC398" t="n">
        <v>56.85998440010523</v>
      </c>
      <c r="AD398" t="n">
        <v>0</v>
      </c>
      <c r="AE398" t="b">
        <v>0</v>
      </c>
      <c r="AF398" t="b">
        <v>0</v>
      </c>
      <c r="AG398" t="n">
        <v>98.77214737107826</v>
      </c>
      <c r="AH398" t="n">
        <v>-0</v>
      </c>
      <c r="AI398" t="n">
        <v>0</v>
      </c>
      <c r="AJ398" t="n">
        <v>0</v>
      </c>
      <c r="AK398" t="n">
        <v>0.01962589790939429</v>
      </c>
      <c r="AL398" t="b">
        <v>0</v>
      </c>
      <c r="AM398" t="b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</row>
    <row r="399" spans="1:56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b">
        <v>0</v>
      </c>
      <c r="P399" t="n">
        <v>0</v>
      </c>
      <c r="Q399" t="n">
        <v>0</v>
      </c>
      <c r="R399" t="n">
        <v>1</v>
      </c>
      <c r="S399" t="n">
        <v>29.63230944107579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-3.102948563693991</v>
      </c>
      <c r="AA399" t="n">
        <v>-3.102948563693992</v>
      </c>
      <c r="AB399" t="n">
        <v>56.37441930704064</v>
      </c>
      <c r="AC399" t="n">
        <v>56.87995569124244</v>
      </c>
      <c r="AD399" t="n">
        <v>0</v>
      </c>
      <c r="AE399" t="b">
        <v>0</v>
      </c>
      <c r="AF399" t="b">
        <v>0</v>
      </c>
      <c r="AG399" t="n">
        <v>98.77091604228315</v>
      </c>
      <c r="AH399" t="n">
        <v>-0</v>
      </c>
      <c r="AI399" t="n">
        <v>0</v>
      </c>
      <c r="AJ399" t="n">
        <v>0</v>
      </c>
      <c r="AK399" t="n">
        <v>0.01839399085106649</v>
      </c>
      <c r="AL399" t="b">
        <v>0</v>
      </c>
      <c r="AM399" t="b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</row>
    <row r="400" spans="1:56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b">
        <v>0</v>
      </c>
      <c r="P400" t="n">
        <v>0</v>
      </c>
      <c r="Q400" t="n">
        <v>0</v>
      </c>
      <c r="R400" t="n">
        <v>1</v>
      </c>
      <c r="S400" t="n">
        <v>29.63230944107579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-3.102948563693991</v>
      </c>
      <c r="AA400" t="n">
        <v>-3.102948563693992</v>
      </c>
      <c r="AB400" t="n">
        <v>56.38628453016788</v>
      </c>
      <c r="AC400" t="n">
        <v>56.89992698237966</v>
      </c>
      <c r="AD400" t="n">
        <v>0</v>
      </c>
      <c r="AE400" t="b">
        <v>0</v>
      </c>
      <c r="AF400" t="b">
        <v>0</v>
      </c>
      <c r="AG400" t="n">
        <v>98.76968471348803</v>
      </c>
      <c r="AH400" t="n">
        <v>-0</v>
      </c>
      <c r="AI400" t="n">
        <v>0</v>
      </c>
      <c r="AJ400" t="n">
        <v>0</v>
      </c>
      <c r="AK400" t="n">
        <v>0.01659289885334572</v>
      </c>
      <c r="AL400" t="b">
        <v>0</v>
      </c>
      <c r="AM400" t="b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</row>
    <row r="401" spans="1:56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b">
        <v>0</v>
      </c>
      <c r="P401" t="n">
        <v>0</v>
      </c>
      <c r="Q401" t="n">
        <v>0</v>
      </c>
      <c r="R401" t="n">
        <v>1</v>
      </c>
      <c r="S401" t="n">
        <v>29.63230944107579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-3.102948563693991</v>
      </c>
      <c r="AA401" t="n">
        <v>-3.102948563693992</v>
      </c>
      <c r="AB401" t="n">
        <v>56.39814975329512</v>
      </c>
      <c r="AC401" t="n">
        <v>56.91989827351688</v>
      </c>
      <c r="AD401" t="n">
        <v>0</v>
      </c>
      <c r="AE401" t="b">
        <v>0</v>
      </c>
      <c r="AF401" t="b">
        <v>0</v>
      </c>
      <c r="AG401" t="n">
        <v>98.76845338469292</v>
      </c>
      <c r="AH401" t="n">
        <v>-0</v>
      </c>
      <c r="AI401" t="n">
        <v>0</v>
      </c>
      <c r="AJ401" t="n">
        <v>0</v>
      </c>
      <c r="AK401" t="n">
        <v>0.01635970345949733</v>
      </c>
      <c r="AL401" t="b">
        <v>0</v>
      </c>
      <c r="AM401" t="b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</row>
    <row r="402" spans="1:56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1</v>
      </c>
      <c r="L402" t="n">
        <v>0</v>
      </c>
      <c r="M402" t="n">
        <v>0</v>
      </c>
      <c r="N402" t="n">
        <v>0</v>
      </c>
      <c r="O402" t="b">
        <v>0</v>
      </c>
      <c r="P402" t="n">
        <v>0</v>
      </c>
      <c r="Q402" t="n">
        <v>0</v>
      </c>
      <c r="R402" t="n">
        <v>1</v>
      </c>
      <c r="S402" t="n">
        <v>29.63230944107579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-3.102948563693991</v>
      </c>
      <c r="AA402" t="n">
        <v>-3.102948563693992</v>
      </c>
      <c r="AB402" t="n">
        <v>56.42917611520898</v>
      </c>
      <c r="AC402" t="n">
        <v>56.9398695646541</v>
      </c>
      <c r="AD402" t="n">
        <v>0</v>
      </c>
      <c r="AE402" t="b">
        <v>0</v>
      </c>
      <c r="AF402" t="b">
        <v>0</v>
      </c>
      <c r="AG402" t="n">
        <v>98.7672220558978</v>
      </c>
      <c r="AH402" t="n">
        <v>-0</v>
      </c>
      <c r="AI402" t="n">
        <v>0</v>
      </c>
      <c r="AJ402" t="n">
        <v>0</v>
      </c>
      <c r="AK402" t="n">
        <v>0.02040344500744726</v>
      </c>
      <c r="AL402" t="b">
        <v>0</v>
      </c>
      <c r="AM402" t="b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</row>
    <row r="403" spans="1:56">
      <c r="A403" t="n">
        <v>401</v>
      </c>
      <c r="B403" t="n">
        <v>0</v>
      </c>
      <c r="C403" t="n">
        <v>-0.02196429259927038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</v>
      </c>
      <c r="L403" t="n">
        <v>0</v>
      </c>
      <c r="M403" t="n">
        <v>0</v>
      </c>
      <c r="N403" t="n">
        <v>0</v>
      </c>
      <c r="O403" t="b">
        <v>0</v>
      </c>
      <c r="P403" t="n">
        <v>0</v>
      </c>
      <c r="Q403" t="n">
        <v>0</v>
      </c>
      <c r="R403" t="n">
        <v>1</v>
      </c>
      <c r="S403" t="n">
        <v>29.63230944107579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-3.102948563693991</v>
      </c>
      <c r="AA403" t="n">
        <v>-3.102948563693992</v>
      </c>
      <c r="AB403" t="n">
        <v>56.44104133833622</v>
      </c>
      <c r="AC403" t="n">
        <v>56.95984085579131</v>
      </c>
      <c r="AD403" t="n">
        <v>0</v>
      </c>
      <c r="AE403" t="b">
        <v>0</v>
      </c>
      <c r="AF403" t="b">
        <v>0</v>
      </c>
      <c r="AG403" t="n">
        <v>98.76599072710269</v>
      </c>
      <c r="AH403" t="n">
        <v>-0</v>
      </c>
      <c r="AI403" t="n">
        <v>0</v>
      </c>
      <c r="AJ403" t="n">
        <v>0</v>
      </c>
      <c r="AK403" t="n">
        <v>0.02653459806764355</v>
      </c>
      <c r="AL403" t="b">
        <v>0</v>
      </c>
      <c r="AM403" t="b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0.2626630717943247</v>
      </c>
      <c r="AT403" t="n">
        <v>0.3884955613302034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</row>
    <row r="404" spans="1:56">
      <c r="A404" t="n">
        <v>402</v>
      </c>
      <c r="B404" t="n">
        <v>1</v>
      </c>
      <c r="C404" t="n">
        <v>0.9153051892781968</v>
      </c>
      <c r="D404" t="n">
        <v>0</v>
      </c>
      <c r="E404" t="n">
        <v>0</v>
      </c>
      <c r="F404" t="n">
        <v>0</v>
      </c>
      <c r="G404" t="n">
        <v>7.514397690835476</v>
      </c>
      <c r="H404" t="n">
        <v>32.70265875051599</v>
      </c>
      <c r="I404" t="n">
        <v>0.5049615658000634</v>
      </c>
      <c r="J404" t="n">
        <v>0.5049615658000634</v>
      </c>
      <c r="K404" t="n">
        <v>1</v>
      </c>
      <c r="L404" t="n">
        <v>1</v>
      </c>
      <c r="M404" t="n">
        <v>641.7051578187204</v>
      </c>
      <c r="N404" t="n">
        <v>119.1030831693792</v>
      </c>
      <c r="O404" t="b">
        <v>1</v>
      </c>
      <c r="P404" t="n">
        <v>147.4506336899633</v>
      </c>
      <c r="Q404" t="n">
        <v>0.5049615658000634</v>
      </c>
      <c r="R404" t="n">
        <v>0.9130031471282855</v>
      </c>
      <c r="S404" t="n">
        <v>29.63230944107579</v>
      </c>
      <c r="T404" t="n">
        <v>44.34395525086398</v>
      </c>
      <c r="U404" t="n">
        <v>0.5530775741445627</v>
      </c>
      <c r="V404" t="n">
        <v>3.857784550709312</v>
      </c>
      <c r="W404" t="n">
        <v>0</v>
      </c>
      <c r="X404" t="n">
        <v>0</v>
      </c>
      <c r="Y404" t="n">
        <v>0</v>
      </c>
      <c r="Z404" t="n">
        <v>-6.71993151994134</v>
      </c>
      <c r="AA404" t="n">
        <v>-6.719931519941341</v>
      </c>
      <c r="AB404" t="n">
        <v>56.45574755246275</v>
      </c>
      <c r="AC404" t="n">
        <v>56.97818097815239</v>
      </c>
      <c r="AD404" t="n">
        <v>650</v>
      </c>
      <c r="AE404" t="b">
        <v>1</v>
      </c>
      <c r="AF404" t="b">
        <v>1</v>
      </c>
      <c r="AG404" t="n">
        <v>98.76404174295911</v>
      </c>
      <c r="AH404" t="n">
        <v>-0</v>
      </c>
      <c r="AI404" t="n">
        <v>172.9342860380233</v>
      </c>
      <c r="AJ404" t="n">
        <v>150.0000000165161</v>
      </c>
      <c r="AK404" t="n">
        <v>0.03410889700417993</v>
      </c>
      <c r="AL404" t="b">
        <v>1</v>
      </c>
      <c r="AM404" t="b">
        <v>1</v>
      </c>
      <c r="AN404" t="n">
        <v>800</v>
      </c>
      <c r="AO404" t="n">
        <v>972.9342860545394</v>
      </c>
      <c r="AP404" t="n">
        <v>0</v>
      </c>
      <c r="AQ404" t="n">
        <v>2.547704553039334</v>
      </c>
      <c r="AR404" t="n">
        <v>0</v>
      </c>
      <c r="AS404" t="n">
        <v>0.9008795391274669</v>
      </c>
      <c r="AT404" t="n">
        <v>2.870888752451332</v>
      </c>
      <c r="AU404" t="n">
        <v>0</v>
      </c>
      <c r="AV404" t="n">
        <v>1</v>
      </c>
      <c r="AW404" t="n">
        <v>3</v>
      </c>
      <c r="AX404" t="n">
        <v>0</v>
      </c>
      <c r="AY404" t="n">
        <v>0</v>
      </c>
      <c r="AZ404" t="n">
        <v>0.2496532339087202</v>
      </c>
      <c r="BA404" t="n">
        <v>0.751024569439711</v>
      </c>
      <c r="BB404" t="n">
        <v>0.08852951557046815</v>
      </c>
      <c r="BC404" t="n">
        <v>0.2663210841051978</v>
      </c>
      <c r="BD404" t="n">
        <v>0.751024569439711</v>
      </c>
    </row>
    <row r="405" spans="1:56">
      <c r="A405" t="n">
        <v>403</v>
      </c>
      <c r="B405" t="n">
        <v>6</v>
      </c>
      <c r="C405" t="n">
        <v>1.360743535486483</v>
      </c>
      <c r="D405" t="n">
        <v>0</v>
      </c>
      <c r="E405" t="n">
        <v>0</v>
      </c>
      <c r="F405" t="n">
        <v>0</v>
      </c>
      <c r="G405" t="n">
        <v>45.08638614501285</v>
      </c>
      <c r="H405" t="n">
        <v>196.2159525030959</v>
      </c>
      <c r="I405" t="n">
        <v>4.337975344583097</v>
      </c>
      <c r="J405" t="n">
        <v>4.337975344583097</v>
      </c>
      <c r="K405" t="n">
        <v>1</v>
      </c>
      <c r="L405" t="n">
        <v>1</v>
      </c>
      <c r="M405" t="n">
        <v>918.7831779826998</v>
      </c>
      <c r="N405" t="n">
        <v>714.6184990162753</v>
      </c>
      <c r="O405" t="b">
        <v>0</v>
      </c>
      <c r="P405" t="n">
        <v>211.1174581761718</v>
      </c>
      <c r="Q405" t="n">
        <v>4.337975344583097</v>
      </c>
      <c r="R405" t="n">
        <v>0.9153923369841896</v>
      </c>
      <c r="S405" t="n">
        <v>29.63369141614593</v>
      </c>
      <c r="T405" t="n">
        <v>63.3252531255382</v>
      </c>
      <c r="U405" t="n">
        <v>4.738924687609681</v>
      </c>
      <c r="V405" t="n">
        <v>5.357801676836431</v>
      </c>
      <c r="W405" t="n">
        <v>0</v>
      </c>
      <c r="X405" t="n">
        <v>0</v>
      </c>
      <c r="Y405" t="n">
        <v>0</v>
      </c>
      <c r="Z405" t="n">
        <v>-6.71993151994134</v>
      </c>
      <c r="AA405" t="n">
        <v>-6.719931519941341</v>
      </c>
      <c r="AB405" t="n">
        <v>56.41919941673169</v>
      </c>
      <c r="AC405" t="n">
        <v>56.99816834351981</v>
      </c>
      <c r="AD405" t="n">
        <v>714.6184990162753</v>
      </c>
      <c r="AE405" t="b">
        <v>0</v>
      </c>
      <c r="AF405" t="b">
        <v>1</v>
      </c>
      <c r="AG405" t="n">
        <v>98.76137510346707</v>
      </c>
      <c r="AH405" t="n">
        <v>-0</v>
      </c>
      <c r="AI405" t="n">
        <v>87.39205774744913</v>
      </c>
      <c r="AJ405" t="n">
        <v>85.38150100024075</v>
      </c>
      <c r="AK405" t="n">
        <v>0.03537055609457598</v>
      </c>
      <c r="AL405" t="b">
        <v>0</v>
      </c>
      <c r="AM405" t="b">
        <v>0</v>
      </c>
      <c r="AN405" t="n">
        <v>800</v>
      </c>
      <c r="AO405" t="n">
        <v>887.3920577639652</v>
      </c>
      <c r="AP405" t="n">
        <v>0</v>
      </c>
      <c r="AQ405" t="n">
        <v>5.515508226831837</v>
      </c>
      <c r="AR405" t="n">
        <v>0</v>
      </c>
      <c r="AS405" t="n">
        <v>5.078586834090935</v>
      </c>
      <c r="AT405" t="n">
        <v>5.519531943460504</v>
      </c>
      <c r="AU405" t="n">
        <v>0</v>
      </c>
      <c r="AV405" t="n">
        <v>1</v>
      </c>
      <c r="AW405" t="n">
        <v>3</v>
      </c>
      <c r="AX405" t="n">
        <v>0</v>
      </c>
      <c r="AY405" t="n">
        <v>0</v>
      </c>
      <c r="AZ405" t="n">
        <v>0.2496665028746535</v>
      </c>
      <c r="BA405" t="n">
        <v>1.22475093180179</v>
      </c>
      <c r="BB405" t="n">
        <v>0.08853422087753669</v>
      </c>
      <c r="BC405" t="n">
        <v>0.4343093544324959</v>
      </c>
      <c r="BD405" t="n">
        <v>1.22475093180179</v>
      </c>
    </row>
    <row r="406" spans="1:56">
      <c r="A406" t="n">
        <v>404</v>
      </c>
      <c r="B406" t="n">
        <v>9</v>
      </c>
      <c r="C406" t="n">
        <v>0.3083873354425388</v>
      </c>
      <c r="D406" t="n">
        <v>0</v>
      </c>
      <c r="E406" t="n">
        <v>0</v>
      </c>
      <c r="F406" t="n">
        <v>0</v>
      </c>
      <c r="G406" t="n">
        <v>67.62957921751928</v>
      </c>
      <c r="H406" t="n">
        <v>294.3239287546439</v>
      </c>
      <c r="I406" t="n">
        <v>1.917440644372517</v>
      </c>
      <c r="J406" t="n">
        <v>1.917440644372517</v>
      </c>
      <c r="K406" t="n">
        <v>1</v>
      </c>
      <c r="L406" t="n">
        <v>1</v>
      </c>
      <c r="M406" t="n">
        <v>270.7426189853994</v>
      </c>
      <c r="N406" t="n">
        <v>1071.927748524413</v>
      </c>
      <c r="O406" t="b">
        <v>0</v>
      </c>
      <c r="P406" t="n">
        <v>62.21107973010095</v>
      </c>
      <c r="Q406" t="n">
        <v>1.917440644372517</v>
      </c>
      <c r="R406" t="n">
        <v>0.8222634402733889</v>
      </c>
      <c r="S406" t="n">
        <v>29.64523751100918</v>
      </c>
      <c r="T406" t="n">
        <v>20.77384163624808</v>
      </c>
      <c r="U406" t="n">
        <v>2.331905506749759</v>
      </c>
      <c r="V406" t="n">
        <v>3.692271144732167</v>
      </c>
      <c r="W406" t="n">
        <v>0</v>
      </c>
      <c r="X406" t="n">
        <v>0</v>
      </c>
      <c r="Y406" t="n">
        <v>0</v>
      </c>
      <c r="Z406" t="n">
        <v>-6.71993151994134</v>
      </c>
      <c r="AA406" t="n">
        <v>-6.719931519941341</v>
      </c>
      <c r="AB406" t="n">
        <v>56.38307058819251</v>
      </c>
      <c r="AC406" t="n">
        <v>57.0409660392435</v>
      </c>
      <c r="AD406" t="n">
        <v>1071.927748524413</v>
      </c>
      <c r="AE406" t="b">
        <v>0</v>
      </c>
      <c r="AF406" t="b">
        <v>1</v>
      </c>
      <c r="AG406" t="n">
        <v>98.75870846397504</v>
      </c>
      <c r="AH406" t="n">
        <v>-0</v>
      </c>
      <c r="AI406" t="n">
        <v>0.02226245579690513</v>
      </c>
      <c r="AJ406" t="n">
        <v>0</v>
      </c>
      <c r="AK406" t="n">
        <v>0.03650592217002724</v>
      </c>
      <c r="AL406" t="b">
        <v>0</v>
      </c>
      <c r="AM406" t="b">
        <v>0</v>
      </c>
      <c r="AN406" t="n">
        <v>1071.927748524413</v>
      </c>
      <c r="AO406" t="n">
        <v>1071.95001098021</v>
      </c>
      <c r="AP406" t="n">
        <v>0</v>
      </c>
      <c r="AQ406" t="n">
        <v>2.331953937199794</v>
      </c>
      <c r="AR406" t="n">
        <v>0</v>
      </c>
      <c r="AS406" t="n">
        <v>2.937635894984999</v>
      </c>
      <c r="AT406" t="n">
        <v>2.369790443455529</v>
      </c>
      <c r="AU406" t="n">
        <v>0</v>
      </c>
      <c r="AV406" t="n">
        <v>1</v>
      </c>
      <c r="AW406" t="n">
        <v>3</v>
      </c>
      <c r="AX406" t="n">
        <v>0</v>
      </c>
      <c r="AY406" t="n">
        <v>0</v>
      </c>
      <c r="AZ406" t="n">
        <v>0.7320667290366477</v>
      </c>
      <c r="BA406" t="n">
        <v>0.6841280079269293</v>
      </c>
      <c r="BB406" t="n">
        <v>0.2595981308640595</v>
      </c>
      <c r="BC406" t="n">
        <v>0.2425988711311464</v>
      </c>
      <c r="BD406" t="n">
        <v>0.6841280079269293</v>
      </c>
    </row>
    <row r="407" spans="1:56">
      <c r="A407" t="n">
        <v>405</v>
      </c>
      <c r="B407" t="n">
        <v>10</v>
      </c>
      <c r="C407" t="n">
        <v>0.7390404560766942</v>
      </c>
      <c r="D407" t="n">
        <v>0</v>
      </c>
      <c r="E407" t="n">
        <v>0</v>
      </c>
      <c r="F407" t="n">
        <v>0</v>
      </c>
      <c r="G407" t="n">
        <v>75.14397690835476</v>
      </c>
      <c r="H407" t="n">
        <v>327.0265875051599</v>
      </c>
      <c r="I407" t="n">
        <v>4.227303291131795</v>
      </c>
      <c r="J407" t="n">
        <v>4.227303291131795</v>
      </c>
      <c r="K407" t="n">
        <v>1</v>
      </c>
      <c r="L407" t="n">
        <v>1</v>
      </c>
      <c r="M407" t="n">
        <v>537.2057022370284</v>
      </c>
      <c r="N407" t="n">
        <v>1191.030831693792</v>
      </c>
      <c r="O407" t="b">
        <v>0</v>
      </c>
      <c r="P407" t="n">
        <v>123.4388102566701</v>
      </c>
      <c r="Q407" t="n">
        <v>4.227303291131795</v>
      </c>
      <c r="R407" t="n">
        <v>0.8792019929615971</v>
      </c>
      <c r="S407" t="n">
        <v>29.65595855409386</v>
      </c>
      <c r="T407" t="n">
        <v>38.54988811138642</v>
      </c>
      <c r="U407" t="n">
        <v>4.808113863450308</v>
      </c>
      <c r="V407" t="n">
        <v>4.656749655408902</v>
      </c>
      <c r="W407" t="n">
        <v>0</v>
      </c>
      <c r="X407" t="n">
        <v>0</v>
      </c>
      <c r="Y407" t="n">
        <v>0</v>
      </c>
      <c r="Z407" t="n">
        <v>-6.71993151994134</v>
      </c>
      <c r="AA407" t="n">
        <v>-6.719931519941341</v>
      </c>
      <c r="AB407" t="n">
        <v>56.39016087543678</v>
      </c>
      <c r="AC407" t="n">
        <v>57.0941627752847</v>
      </c>
      <c r="AD407" t="n">
        <v>1191.030831693792</v>
      </c>
      <c r="AE407" t="b">
        <v>0</v>
      </c>
      <c r="AF407" t="b">
        <v>1</v>
      </c>
      <c r="AG407" t="n">
        <v>98.75604182448301</v>
      </c>
      <c r="AH407" t="n">
        <v>-0</v>
      </c>
      <c r="AI407" t="n">
        <v>-0.007856800171210397</v>
      </c>
      <c r="AJ407" t="n">
        <v>0</v>
      </c>
      <c r="AK407" t="n">
        <v>0.03689565706695322</v>
      </c>
      <c r="AL407" t="b">
        <v>0</v>
      </c>
      <c r="AM407" t="b">
        <v>0</v>
      </c>
      <c r="AN407" t="n">
        <v>1191.030831693792</v>
      </c>
      <c r="AO407" t="n">
        <v>1191.022974893621</v>
      </c>
      <c r="AP407" t="n">
        <v>0</v>
      </c>
      <c r="AQ407" t="n">
        <v>4.808082146059944</v>
      </c>
      <c r="AR407" t="n">
        <v>0</v>
      </c>
      <c r="AS407" t="n">
        <v>5.536655683583869</v>
      </c>
      <c r="AT407" t="n">
        <v>4.953619526604805</v>
      </c>
      <c r="AU407" t="n">
        <v>0</v>
      </c>
      <c r="AV407" t="n">
        <v>1</v>
      </c>
      <c r="AW407" t="n">
        <v>3</v>
      </c>
      <c r="AX407" t="n">
        <v>0</v>
      </c>
      <c r="AY407" t="n">
        <v>0</v>
      </c>
      <c r="AZ407" t="n">
        <v>1.193556437173187</v>
      </c>
      <c r="BA407" t="n">
        <v>1.158322950652984</v>
      </c>
      <c r="BB407" t="n">
        <v>0.423246963536591</v>
      </c>
      <c r="BC407" t="n">
        <v>0.4107533049044919</v>
      </c>
      <c r="BD407" t="n">
        <v>1.158322950652984</v>
      </c>
    </row>
    <row r="408" spans="1:56">
      <c r="A408" t="n">
        <v>406</v>
      </c>
      <c r="B408" t="n">
        <v>14</v>
      </c>
      <c r="C408" t="n">
        <v>0.9021175069173512</v>
      </c>
      <c r="D408" t="n">
        <v>0</v>
      </c>
      <c r="E408" t="n">
        <v>0</v>
      </c>
      <c r="F408" t="n">
        <v>0</v>
      </c>
      <c r="G408" t="n">
        <v>105.2015676716967</v>
      </c>
      <c r="H408" t="n">
        <v>457.8372225072239</v>
      </c>
      <c r="I408" t="n">
        <v>7.057272132310069</v>
      </c>
      <c r="J408" t="n">
        <v>7.057272132310069</v>
      </c>
      <c r="K408" t="n">
        <v>1</v>
      </c>
      <c r="L408" t="n">
        <v>1</v>
      </c>
      <c r="M408" t="n">
        <v>640.5986732671167</v>
      </c>
      <c r="N408" t="n">
        <v>1667.44316437131</v>
      </c>
      <c r="O408" t="b">
        <v>0</v>
      </c>
      <c r="P408" t="n">
        <v>147.1963863205691</v>
      </c>
      <c r="Q408" t="n">
        <v>7.057272132310069</v>
      </c>
      <c r="R408" t="n">
        <v>0.8805340795673773</v>
      </c>
      <c r="S408" t="n">
        <v>29.67202284350204</v>
      </c>
      <c r="T408" t="n">
        <v>45.89982581781692</v>
      </c>
      <c r="U408" t="n">
        <v>8.014763194375664</v>
      </c>
      <c r="V408" t="n">
        <v>5.483464939022554</v>
      </c>
      <c r="W408" t="n">
        <v>0</v>
      </c>
      <c r="X408" t="n">
        <v>0</v>
      </c>
      <c r="Y408" t="n">
        <v>0</v>
      </c>
      <c r="Z408" t="n">
        <v>-6.71993151994134</v>
      </c>
      <c r="AA408" t="n">
        <v>-6.719931519941341</v>
      </c>
      <c r="AB408" t="n">
        <v>56.38710747002977</v>
      </c>
      <c r="AC408" t="n">
        <v>57.15435771716009</v>
      </c>
      <c r="AD408" t="n">
        <v>1667.44316437131</v>
      </c>
      <c r="AE408" t="b">
        <v>0</v>
      </c>
      <c r="AF408" t="b">
        <v>1</v>
      </c>
      <c r="AG408" t="n">
        <v>98.75337518499097</v>
      </c>
      <c r="AH408" t="n">
        <v>-0</v>
      </c>
      <c r="AI408" t="n">
        <v>0.001346384321728048</v>
      </c>
      <c r="AJ408" t="n">
        <v>0</v>
      </c>
      <c r="AK408" t="n">
        <v>0.03643721558680604</v>
      </c>
      <c r="AL408" t="b">
        <v>0</v>
      </c>
      <c r="AM408" t="b">
        <v>0</v>
      </c>
      <c r="AN408" t="n">
        <v>1667.443164371309</v>
      </c>
      <c r="AO408" t="n">
        <v>1667.444510755631</v>
      </c>
      <c r="AP408" t="n">
        <v>0</v>
      </c>
      <c r="AQ408" t="n">
        <v>8.01476966593148</v>
      </c>
      <c r="AR408" t="n">
        <v>0</v>
      </c>
      <c r="AS408" t="n">
        <v>9.008515006437385</v>
      </c>
      <c r="AT408" t="n">
        <v>8.043993683071202</v>
      </c>
      <c r="AU408" t="n">
        <v>0</v>
      </c>
      <c r="AV408" t="n">
        <v>1</v>
      </c>
      <c r="AW408" t="n">
        <v>3</v>
      </c>
      <c r="AX408" t="n">
        <v>0</v>
      </c>
      <c r="AY408" t="n">
        <v>0</v>
      </c>
      <c r="AZ408" t="n">
        <v>1.846103618993097</v>
      </c>
      <c r="BA408" t="n">
        <v>1.793220722094275</v>
      </c>
      <c r="BB408" t="n">
        <v>0.6546466734018074</v>
      </c>
      <c r="BC408" t="n">
        <v>0.6358946247315689</v>
      </c>
      <c r="BD408" t="n">
        <v>1.793220722094275</v>
      </c>
    </row>
    <row r="409" spans="1:56">
      <c r="A409" t="n">
        <v>407</v>
      </c>
      <c r="B409" t="n">
        <v>15</v>
      </c>
      <c r="C409" t="n">
        <v>-0.1808438170794311</v>
      </c>
      <c r="D409" t="n">
        <v>0</v>
      </c>
      <c r="E409" t="n">
        <v>0</v>
      </c>
      <c r="F409" t="n">
        <v>0</v>
      </c>
      <c r="G409" t="n">
        <v>112.7159653625321</v>
      </c>
      <c r="H409" t="n">
        <v>490.5398812577399</v>
      </c>
      <c r="I409" t="n">
        <v>-0.3210875927303236</v>
      </c>
      <c r="J409" t="n">
        <v>-0.3210875927303236</v>
      </c>
      <c r="K409" t="n">
        <v>1</v>
      </c>
      <c r="L409" t="n">
        <v>2</v>
      </c>
      <c r="M409" t="n">
        <v>-27.20254085611301</v>
      </c>
      <c r="N409" t="n">
        <v>924.1771362895819</v>
      </c>
      <c r="O409" t="b">
        <v>1</v>
      </c>
      <c r="P409" t="n">
        <v>-6.250583836423026</v>
      </c>
      <c r="Q409" t="n">
        <v>-0.3210875927303236</v>
      </c>
      <c r="R409" t="n">
        <v>0.6128682677932799</v>
      </c>
      <c r="S409" t="n">
        <v>29.69854563557008</v>
      </c>
      <c r="T409" t="n">
        <v>-2.033325100066483</v>
      </c>
      <c r="U409" t="n">
        <v>-0.1967843967665475</v>
      </c>
      <c r="V409" t="n">
        <v>4.217258736356543</v>
      </c>
      <c r="W409" t="n">
        <v>0</v>
      </c>
      <c r="X409" t="n">
        <v>0</v>
      </c>
      <c r="Y409" t="n">
        <v>0</v>
      </c>
      <c r="Z409" t="n">
        <v>-6.71993151994134</v>
      </c>
      <c r="AA409" t="n">
        <v>-6.719931519941341</v>
      </c>
      <c r="AB409" t="n">
        <v>56.40207344309016</v>
      </c>
      <c r="AC409" t="n">
        <v>57.18100251329954</v>
      </c>
      <c r="AD409" t="n">
        <v>924.1771362895819</v>
      </c>
      <c r="AE409" t="b">
        <v>0</v>
      </c>
      <c r="AF409" t="b">
        <v>1</v>
      </c>
      <c r="AG409" t="n">
        <v>98.75070854549894</v>
      </c>
      <c r="AH409" t="n">
        <v>-0</v>
      </c>
      <c r="AI409" t="n">
        <v>0</v>
      </c>
      <c r="AJ409" t="n">
        <v>0</v>
      </c>
      <c r="AK409" t="n">
        <v>0.03583511302575329</v>
      </c>
      <c r="AL409" t="b">
        <v>0</v>
      </c>
      <c r="AM409" t="b">
        <v>0</v>
      </c>
      <c r="AN409" t="n">
        <v>1786.546247540688</v>
      </c>
      <c r="AO409" t="n">
        <v>924.1771362895819</v>
      </c>
      <c r="AP409" t="n">
        <v>0</v>
      </c>
      <c r="AQ409" t="n">
        <v>-0.1967843967665475</v>
      </c>
      <c r="AR409" t="n">
        <v>0</v>
      </c>
      <c r="AS409" t="n">
        <v>0.10346202967577</v>
      </c>
      <c r="AT409" t="n">
        <v>0.06909239879963439</v>
      </c>
      <c r="AU409" t="n">
        <v>0</v>
      </c>
      <c r="AV409" t="n">
        <v>1</v>
      </c>
      <c r="AW409" t="n">
        <v>3</v>
      </c>
      <c r="AX409" t="n">
        <v>0</v>
      </c>
      <c r="AY409" t="n">
        <v>0</v>
      </c>
      <c r="AZ409" t="n">
        <v>0.443056485756572</v>
      </c>
      <c r="BA409" t="n">
        <v>0.2546537896865277</v>
      </c>
      <c r="BB409" t="n">
        <v>0.1571122289916922</v>
      </c>
      <c r="BC409" t="n">
        <v>0.09030286904116709</v>
      </c>
      <c r="BD409" t="n">
        <v>0.2546537896865277</v>
      </c>
    </row>
    <row r="410" spans="1:56">
      <c r="A410" t="n">
        <v>408</v>
      </c>
      <c r="B410" t="n">
        <v>14</v>
      </c>
      <c r="C410" t="n">
        <v>-0.1787422385996262</v>
      </c>
      <c r="D410" t="n">
        <v>0</v>
      </c>
      <c r="E410" t="n">
        <v>0</v>
      </c>
      <c r="F410" t="n">
        <v>0</v>
      </c>
      <c r="G410" t="n">
        <v>105.2015676716967</v>
      </c>
      <c r="H410" t="n">
        <v>457.8372225072239</v>
      </c>
      <c r="I410" t="n">
        <v>-0.2937240518790797</v>
      </c>
      <c r="J410" t="n">
        <v>-0.2937240518790797</v>
      </c>
      <c r="K410" t="n">
        <v>1</v>
      </c>
      <c r="L410" t="n">
        <v>2</v>
      </c>
      <c r="M410" t="n">
        <v>-26.66175179485246</v>
      </c>
      <c r="N410" t="n">
        <v>862.5653272036099</v>
      </c>
      <c r="O410" t="b">
        <v>0</v>
      </c>
      <c r="P410" t="n">
        <v>-6.126321644037789</v>
      </c>
      <c r="Q410" t="n">
        <v>-0.2937240518790797</v>
      </c>
      <c r="R410" t="n">
        <v>0.6113485140467285</v>
      </c>
      <c r="S410" t="n">
        <v>29.70245603064827</v>
      </c>
      <c r="T410" t="n">
        <v>-1.987960527417629</v>
      </c>
      <c r="U410" t="n">
        <v>-0.1795677626560596</v>
      </c>
      <c r="V410" t="n">
        <v>4.13836111662016</v>
      </c>
      <c r="W410" t="n">
        <v>0</v>
      </c>
      <c r="X410" t="n">
        <v>0</v>
      </c>
      <c r="Y410" t="n">
        <v>0</v>
      </c>
      <c r="Z410" t="n">
        <v>-6.71993151994134</v>
      </c>
      <c r="AA410" t="n">
        <v>-6.719931519941341</v>
      </c>
      <c r="AB410" t="n">
        <v>56.49761433166684</v>
      </c>
      <c r="AC410" t="n">
        <v>57.20764730943899</v>
      </c>
      <c r="AD410" t="n">
        <v>862.5653272036099</v>
      </c>
      <c r="AE410" t="b">
        <v>0</v>
      </c>
      <c r="AF410" t="b">
        <v>1</v>
      </c>
      <c r="AG410" t="n">
        <v>98.7480419060069</v>
      </c>
      <c r="AH410" t="n">
        <v>-0</v>
      </c>
      <c r="AI410" t="n">
        <v>0</v>
      </c>
      <c r="AJ410" t="n">
        <v>0</v>
      </c>
      <c r="AK410" t="n">
        <v>0.03209271065742539</v>
      </c>
      <c r="AL410" t="b">
        <v>0</v>
      </c>
      <c r="AM410" t="b">
        <v>0</v>
      </c>
      <c r="AN410" t="n">
        <v>1667.443164371309</v>
      </c>
      <c r="AO410" t="n">
        <v>862.5653272036099</v>
      </c>
      <c r="AP410" t="n">
        <v>0</v>
      </c>
      <c r="AQ410" t="n">
        <v>-0.1795677626560596</v>
      </c>
      <c r="AR410" t="n">
        <v>0</v>
      </c>
      <c r="AS410" t="n">
        <v>0.105669292251067</v>
      </c>
      <c r="AT410" t="n">
        <v>-0.178009836147579</v>
      </c>
      <c r="AU410" t="n">
        <v>0</v>
      </c>
      <c r="AV410" t="n">
        <v>1</v>
      </c>
      <c r="AW410" t="n">
        <v>3</v>
      </c>
      <c r="AX410" t="n">
        <v>0</v>
      </c>
      <c r="AY410" t="n">
        <v>0</v>
      </c>
      <c r="AZ410" t="n">
        <v>0.4097643850221933</v>
      </c>
      <c r="BA410" t="n">
        <v>0.1965414038659349</v>
      </c>
      <c r="BB410" t="n">
        <v>0.1453065195114161</v>
      </c>
      <c r="BC410" t="n">
        <v>0.06969561566831693</v>
      </c>
      <c r="BD410" t="n">
        <v>0.1965414038659349</v>
      </c>
    </row>
    <row r="411" spans="1:56">
      <c r="A411" t="n">
        <v>409</v>
      </c>
      <c r="B411" t="n">
        <v>14</v>
      </c>
      <c r="C411" t="n">
        <v>0.06247943814460366</v>
      </c>
      <c r="D411" t="n">
        <v>0</v>
      </c>
      <c r="E411" t="n">
        <v>0</v>
      </c>
      <c r="F411" t="n">
        <v>0</v>
      </c>
      <c r="G411" t="n">
        <v>105.2015676716967</v>
      </c>
      <c r="H411" t="n">
        <v>457.8372225072239</v>
      </c>
      <c r="I411" t="n">
        <v>1.346839983043331</v>
      </c>
      <c r="J411" t="n">
        <v>1.346839983043331</v>
      </c>
      <c r="K411" t="n">
        <v>1</v>
      </c>
      <c r="L411" t="n">
        <v>2</v>
      </c>
      <c r="M411" t="n">
        <v>122.2545893179617</v>
      </c>
      <c r="N411" t="n">
        <v>862.5653272036099</v>
      </c>
      <c r="O411" t="b">
        <v>0</v>
      </c>
      <c r="P411" t="n">
        <v>28.09158761901694</v>
      </c>
      <c r="Q411" t="n">
        <v>1.346839983043331</v>
      </c>
      <c r="R411" t="n">
        <v>0.8160078690159207</v>
      </c>
      <c r="S411" t="n">
        <v>29.70604721901685</v>
      </c>
      <c r="T411" t="n">
        <v>18.27262910783852</v>
      </c>
      <c r="U411" t="n">
        <v>1.650523278246785</v>
      </c>
      <c r="V411" t="n">
        <v>3.362019968232923</v>
      </c>
      <c r="W411" t="n">
        <v>0</v>
      </c>
      <c r="X411" t="n">
        <v>0</v>
      </c>
      <c r="Y411" t="n">
        <v>0</v>
      </c>
      <c r="Z411" t="n">
        <v>-6.71993151994134</v>
      </c>
      <c r="AA411" t="n">
        <v>-6.719931519941341</v>
      </c>
      <c r="AB411" t="n">
        <v>56.57821321323389</v>
      </c>
      <c r="AC411" t="n">
        <v>57.23098991071339</v>
      </c>
      <c r="AD411" t="n">
        <v>862.5653272036099</v>
      </c>
      <c r="AE411" t="b">
        <v>0</v>
      </c>
      <c r="AF411" t="b">
        <v>1</v>
      </c>
      <c r="AG411" t="n">
        <v>98.74537526651487</v>
      </c>
      <c r="AH411" t="n">
        <v>-0</v>
      </c>
      <c r="AI411" t="n">
        <v>0</v>
      </c>
      <c r="AJ411" t="n">
        <v>0</v>
      </c>
      <c r="AK411" t="n">
        <v>0.02704338577174606</v>
      </c>
      <c r="AL411" t="b">
        <v>0</v>
      </c>
      <c r="AM411" t="b">
        <v>0</v>
      </c>
      <c r="AN411" t="n">
        <v>1667.443164371309</v>
      </c>
      <c r="AO411" t="n">
        <v>862.5653272036099</v>
      </c>
      <c r="AP411" t="n">
        <v>0</v>
      </c>
      <c r="AQ411" t="n">
        <v>1.650523278246785</v>
      </c>
      <c r="AR411" t="n">
        <v>0</v>
      </c>
      <c r="AS411" t="n">
        <v>2.944361015666527</v>
      </c>
      <c r="AT411" t="n">
        <v>1.650523278246785</v>
      </c>
      <c r="AU411" t="n">
        <v>0</v>
      </c>
      <c r="AV411" t="n">
        <v>1</v>
      </c>
      <c r="AW411" t="n">
        <v>3</v>
      </c>
      <c r="AX411" t="n">
        <v>0</v>
      </c>
      <c r="AY411" t="n">
        <v>0</v>
      </c>
      <c r="AZ411" t="n">
        <v>0.855264166908652</v>
      </c>
      <c r="BA411" t="n">
        <v>0.512653165684283</v>
      </c>
      <c r="BB411" t="n">
        <v>0.303285165570444</v>
      </c>
      <c r="BC411" t="n">
        <v>0.1817921176092228</v>
      </c>
      <c r="BD411" t="n">
        <v>0.512653165684283</v>
      </c>
    </row>
    <row r="412" spans="1:56">
      <c r="A412" t="n">
        <v>410</v>
      </c>
      <c r="B412" t="n">
        <v>14</v>
      </c>
      <c r="C412" t="n">
        <v>-0.07117551397879152</v>
      </c>
      <c r="D412" t="n">
        <v>0</v>
      </c>
      <c r="E412" t="n">
        <v>0</v>
      </c>
      <c r="F412" t="n">
        <v>0</v>
      </c>
      <c r="G412" t="n">
        <v>105.2015676716967</v>
      </c>
      <c r="H412" t="n">
        <v>457.8372225072239</v>
      </c>
      <c r="I412" t="n">
        <v>0.4378441145857347</v>
      </c>
      <c r="J412" t="n">
        <v>0.4378441145857347</v>
      </c>
      <c r="K412" t="n">
        <v>1</v>
      </c>
      <c r="L412" t="n">
        <v>2</v>
      </c>
      <c r="M412" t="n">
        <v>39.74373577253939</v>
      </c>
      <c r="N412" t="n">
        <v>862.5653272036099</v>
      </c>
      <c r="O412" t="b">
        <v>0</v>
      </c>
      <c r="P412" t="n">
        <v>9.132292227145998</v>
      </c>
      <c r="Q412" t="n">
        <v>0.4378441145857347</v>
      </c>
      <c r="R412" t="n">
        <v>0.6289574984857413</v>
      </c>
      <c r="S412" t="n">
        <v>29.71384289163842</v>
      </c>
      <c r="T412" t="n">
        <v>7.706862354900088</v>
      </c>
      <c r="U412" t="n">
        <v>0.6961426100171707</v>
      </c>
      <c r="V412" t="n">
        <v>2.859573486988198</v>
      </c>
      <c r="W412" t="n">
        <v>0</v>
      </c>
      <c r="X412" t="n">
        <v>0</v>
      </c>
      <c r="Y412" t="n">
        <v>0</v>
      </c>
      <c r="Z412" t="n">
        <v>-6.71993151994134</v>
      </c>
      <c r="AA412" t="n">
        <v>-6.719931519941341</v>
      </c>
      <c r="AB412" t="n">
        <v>56.65562089027926</v>
      </c>
      <c r="AC412" t="n">
        <v>57.25411457396736</v>
      </c>
      <c r="AD412" t="n">
        <v>862.5653272036099</v>
      </c>
      <c r="AE412" t="b">
        <v>0</v>
      </c>
      <c r="AF412" t="b">
        <v>1</v>
      </c>
      <c r="AG412" t="n">
        <v>98.74270862702284</v>
      </c>
      <c r="AH412" t="n">
        <v>-0</v>
      </c>
      <c r="AI412" t="n">
        <v>0</v>
      </c>
      <c r="AJ412" t="n">
        <v>0</v>
      </c>
      <c r="AK412" t="n">
        <v>0.02621799691706353</v>
      </c>
      <c r="AL412" t="b">
        <v>0</v>
      </c>
      <c r="AM412" t="b">
        <v>0</v>
      </c>
      <c r="AN412" t="n">
        <v>1667.443164371309</v>
      </c>
      <c r="AO412" t="n">
        <v>862.5653272036099</v>
      </c>
      <c r="AP412" t="n">
        <v>0</v>
      </c>
      <c r="AQ412" t="n">
        <v>0.6961426100171707</v>
      </c>
      <c r="AR412" t="n">
        <v>0</v>
      </c>
      <c r="AS412" t="n">
        <v>2.001850235325285</v>
      </c>
      <c r="AT412" t="n">
        <v>0.6961426100171707</v>
      </c>
      <c r="AU412" t="n">
        <v>0</v>
      </c>
      <c r="AV412" t="n">
        <v>1</v>
      </c>
      <c r="AW412" t="n">
        <v>3</v>
      </c>
      <c r="AX412" t="n">
        <v>0</v>
      </c>
      <c r="AY412" t="n">
        <v>0</v>
      </c>
      <c r="AZ412" t="n">
        <v>0.7060778895729047</v>
      </c>
      <c r="BA412" t="n">
        <v>0.3461947924711012</v>
      </c>
      <c r="BB412" t="n">
        <v>0.2503822303450017</v>
      </c>
      <c r="BC412" t="n">
        <v>0.1227642559167686</v>
      </c>
      <c r="BD412" t="n">
        <v>0.3461947924711012</v>
      </c>
    </row>
    <row r="413" spans="1:56">
      <c r="A413" t="n">
        <v>411</v>
      </c>
      <c r="B413" t="n">
        <v>14</v>
      </c>
      <c r="C413" t="n">
        <v>0.2222226177705637</v>
      </c>
      <c r="D413" t="n">
        <v>0</v>
      </c>
      <c r="E413" t="n">
        <v>0</v>
      </c>
      <c r="F413" t="n">
        <v>0</v>
      </c>
      <c r="G413" t="n">
        <v>105.2015676716967</v>
      </c>
      <c r="H413" t="n">
        <v>457.8372225072239</v>
      </c>
      <c r="I413" t="n">
        <v>2.43326355349374</v>
      </c>
      <c r="J413" t="n">
        <v>2.43326355349374</v>
      </c>
      <c r="K413" t="n">
        <v>1</v>
      </c>
      <c r="L413" t="n">
        <v>2</v>
      </c>
      <c r="M413" t="n">
        <v>220.8708088414174</v>
      </c>
      <c r="N413" t="n">
        <v>862.5653272036099</v>
      </c>
      <c r="O413" t="b">
        <v>0</v>
      </c>
      <c r="P413" t="n">
        <v>50.75156453157569</v>
      </c>
      <c r="Q413" t="n">
        <v>2.43326355349374</v>
      </c>
      <c r="R413" t="n">
        <v>0.8717803387221807</v>
      </c>
      <c r="S413" t="n">
        <v>29.71895360493417</v>
      </c>
      <c r="T413" t="n">
        <v>30.90021251668384</v>
      </c>
      <c r="U413" t="n">
        <v>2.791142958168013</v>
      </c>
      <c r="V413" t="n">
        <v>3.962014782301839</v>
      </c>
      <c r="W413" t="n">
        <v>0</v>
      </c>
      <c r="X413" t="n">
        <v>0</v>
      </c>
      <c r="Y413" t="n">
        <v>0</v>
      </c>
      <c r="Z413" t="n">
        <v>-6.71993151994134</v>
      </c>
      <c r="AA413" t="n">
        <v>-6.719931519941341</v>
      </c>
      <c r="AB413" t="n">
        <v>56.74190009703324</v>
      </c>
      <c r="AC413" t="n">
        <v>57.27745717524176</v>
      </c>
      <c r="AD413" t="n">
        <v>862.5653272036099</v>
      </c>
      <c r="AE413" t="b">
        <v>0</v>
      </c>
      <c r="AF413" t="b">
        <v>1</v>
      </c>
      <c r="AG413" t="n">
        <v>98.7400419875308</v>
      </c>
      <c r="AH413" t="n">
        <v>-0</v>
      </c>
      <c r="AI413" t="n">
        <v>0</v>
      </c>
      <c r="AJ413" t="n">
        <v>0</v>
      </c>
      <c r="AK413" t="n">
        <v>0.03112336398082685</v>
      </c>
      <c r="AL413" t="b">
        <v>0</v>
      </c>
      <c r="AM413" t="b">
        <v>0</v>
      </c>
      <c r="AN413" t="n">
        <v>1667.443164371309</v>
      </c>
      <c r="AO413" t="n">
        <v>862.5653272036099</v>
      </c>
      <c r="AP413" t="n">
        <v>0</v>
      </c>
      <c r="AQ413" t="n">
        <v>2.791142958168013</v>
      </c>
      <c r="AR413" t="n">
        <v>0</v>
      </c>
      <c r="AS413" t="n">
        <v>4.075205231203194</v>
      </c>
      <c r="AT413" t="n">
        <v>2.792700884676494</v>
      </c>
      <c r="AU413" t="n">
        <v>0</v>
      </c>
      <c r="AV413" t="n">
        <v>1</v>
      </c>
      <c r="AW413" t="n">
        <v>3</v>
      </c>
      <c r="AX413" t="n">
        <v>0</v>
      </c>
      <c r="AY413" t="n">
        <v>0</v>
      </c>
      <c r="AZ413" t="n">
        <v>1.035750453080666</v>
      </c>
      <c r="BA413" t="n">
        <v>0.7160817355976888</v>
      </c>
      <c r="BB413" t="n">
        <v>0.3672873947094559</v>
      </c>
      <c r="BC413" t="n">
        <v>0.2539299936280145</v>
      </c>
      <c r="BD413" t="n">
        <v>0.7160817355976888</v>
      </c>
    </row>
    <row r="414" spans="1:56">
      <c r="A414" t="n">
        <v>412</v>
      </c>
      <c r="B414" t="n">
        <v>15</v>
      </c>
      <c r="C414" t="n">
        <v>0.01561837622987228</v>
      </c>
      <c r="D414" t="n">
        <v>0</v>
      </c>
      <c r="E414" t="n">
        <v>0</v>
      </c>
      <c r="F414" t="n">
        <v>0</v>
      </c>
      <c r="G414" t="n">
        <v>112.7159653625321</v>
      </c>
      <c r="H414" t="n">
        <v>490.5398812577399</v>
      </c>
      <c r="I414" t="n">
        <v>1.110503759178046</v>
      </c>
      <c r="J414" t="n">
        <v>1.110503759178046</v>
      </c>
      <c r="K414" t="n">
        <v>1</v>
      </c>
      <c r="L414" t="n">
        <v>2</v>
      </c>
      <c r="M414" t="n">
        <v>94.08187847756403</v>
      </c>
      <c r="N414" t="n">
        <v>924.1771362895819</v>
      </c>
      <c r="O414" t="b">
        <v>0</v>
      </c>
      <c r="P414" t="n">
        <v>21.6180786942932</v>
      </c>
      <c r="Q414" t="n">
        <v>1.110503759178046</v>
      </c>
      <c r="R414" t="n">
        <v>0.7790237747925554</v>
      </c>
      <c r="S414" t="n">
        <v>29.72876841995808</v>
      </c>
      <c r="T414" t="n">
        <v>14.72941447241949</v>
      </c>
      <c r="U414" t="n">
        <v>1.425506890946633</v>
      </c>
      <c r="V414" t="n">
        <v>3.254850409631162</v>
      </c>
      <c r="W414" t="n">
        <v>0</v>
      </c>
      <c r="X414" t="n">
        <v>0</v>
      </c>
      <c r="Y414" t="n">
        <v>0</v>
      </c>
      <c r="Z414" t="n">
        <v>-6.71993151994134</v>
      </c>
      <c r="AA414" t="n">
        <v>-6.719931519941341</v>
      </c>
      <c r="AB414" t="n">
        <v>56.82576080470506</v>
      </c>
      <c r="AC414" t="n">
        <v>57.30079977651616</v>
      </c>
      <c r="AD414" t="n">
        <v>924.1771362895819</v>
      </c>
      <c r="AE414" t="b">
        <v>0</v>
      </c>
      <c r="AF414" t="b">
        <v>1</v>
      </c>
      <c r="AG414" t="n">
        <v>98.73737534803877</v>
      </c>
      <c r="AH414" t="n">
        <v>-0</v>
      </c>
      <c r="AI414" t="n">
        <v>0</v>
      </c>
      <c r="AJ414" t="n">
        <v>0</v>
      </c>
      <c r="AK414" t="n">
        <v>0.03120093276033312</v>
      </c>
      <c r="AL414" t="b">
        <v>0</v>
      </c>
      <c r="AM414" t="b">
        <v>0</v>
      </c>
      <c r="AN414" t="n">
        <v>1786.546247540688</v>
      </c>
      <c r="AO414" t="n">
        <v>924.1771362895819</v>
      </c>
      <c r="AP414" t="n">
        <v>0</v>
      </c>
      <c r="AQ414" t="n">
        <v>1.425506890946633</v>
      </c>
      <c r="AR414" t="n">
        <v>0</v>
      </c>
      <c r="AS414" t="n">
        <v>2.844724631851421</v>
      </c>
      <c r="AT414" t="n">
        <v>1.425506890946633</v>
      </c>
      <c r="AU414" t="n">
        <v>0</v>
      </c>
      <c r="AV414" t="n">
        <v>1</v>
      </c>
      <c r="AW414" t="n">
        <v>3</v>
      </c>
      <c r="AX414" t="n">
        <v>0</v>
      </c>
      <c r="AY414" t="n">
        <v>0</v>
      </c>
      <c r="AZ414" t="n">
        <v>0.8700807754270971</v>
      </c>
      <c r="BA414" t="n">
        <v>0.4869833812541139</v>
      </c>
      <c r="BB414" t="n">
        <v>0.3085392820663465</v>
      </c>
      <c r="BC414" t="n">
        <v>0.1726893464132158</v>
      </c>
      <c r="BD414" t="n">
        <v>0.4869833812541139</v>
      </c>
    </row>
    <row r="415" spans="1:56">
      <c r="A415" t="n">
        <v>413</v>
      </c>
      <c r="B415" t="n">
        <v>14</v>
      </c>
      <c r="C415" t="n">
        <v>-0.2846961226900557</v>
      </c>
      <c r="D415" t="n">
        <v>0</v>
      </c>
      <c r="E415" t="n">
        <v>0</v>
      </c>
      <c r="F415" t="n">
        <v>0</v>
      </c>
      <c r="G415" t="n">
        <v>105.2015676716967</v>
      </c>
      <c r="H415" t="n">
        <v>457.8372225072239</v>
      </c>
      <c r="I415" t="n">
        <v>-1.014323186854019</v>
      </c>
      <c r="J415" t="n">
        <v>-1.014323186854019</v>
      </c>
      <c r="K415" t="n">
        <v>1</v>
      </c>
      <c r="L415" t="n">
        <v>2</v>
      </c>
      <c r="M415" t="n">
        <v>-92.07156470386332</v>
      </c>
      <c r="N415" t="n">
        <v>862.5653272036099</v>
      </c>
      <c r="O415" t="b">
        <v>0</v>
      </c>
      <c r="P415" t="n">
        <v>-21.15614997790977</v>
      </c>
      <c r="Q415" t="n">
        <v>-1.014323186854019</v>
      </c>
      <c r="R415" t="n">
        <v>0.8536887754174348</v>
      </c>
      <c r="S415" t="n">
        <v>29.7364881822239</v>
      </c>
      <c r="T415" t="n">
        <v>-9.586394780886085</v>
      </c>
      <c r="U415" t="n">
        <v>-0.8659163192629171</v>
      </c>
      <c r="V415" t="n">
        <v>11.56975519702368</v>
      </c>
      <c r="W415" t="n">
        <v>-2.426540732635899</v>
      </c>
      <c r="X415" t="n">
        <v>0</v>
      </c>
      <c r="Y415" t="n">
        <v>0</v>
      </c>
      <c r="Z415" t="n">
        <v>-4.293390787305441</v>
      </c>
      <c r="AA415" t="n">
        <v>-6.719931519941341</v>
      </c>
      <c r="AB415" t="n">
        <v>56.88839573241953</v>
      </c>
      <c r="AC415" t="n">
        <v>57.32744457265561</v>
      </c>
      <c r="AD415" t="n">
        <v>862.5653272036099</v>
      </c>
      <c r="AE415" t="b">
        <v>0</v>
      </c>
      <c r="AF415" t="b">
        <v>1</v>
      </c>
      <c r="AG415" t="n">
        <v>98.73470870854673</v>
      </c>
      <c r="AH415" t="n">
        <v>-0</v>
      </c>
      <c r="AI415" t="n">
        <v>0</v>
      </c>
      <c r="AJ415" t="n">
        <v>0</v>
      </c>
      <c r="AK415" t="n">
        <v>0.03216894706401521</v>
      </c>
      <c r="AL415" t="b">
        <v>0</v>
      </c>
      <c r="AM415" t="b">
        <v>0</v>
      </c>
      <c r="AN415" t="n">
        <v>1667.443164371309</v>
      </c>
      <c r="AO415" t="n">
        <v>862.5653272036099</v>
      </c>
      <c r="AP415" t="n">
        <v>0</v>
      </c>
      <c r="AQ415" t="n">
        <v>-0.8659163192629171</v>
      </c>
      <c r="AR415" t="n">
        <v>0</v>
      </c>
      <c r="AS415" t="n">
        <v>-0.5219864147082521</v>
      </c>
      <c r="AT415" t="n">
        <v>-0.7060286362445471</v>
      </c>
      <c r="AU415" t="n">
        <v>0</v>
      </c>
      <c r="AV415" t="n">
        <v>1</v>
      </c>
      <c r="AW415" t="n">
        <v>3</v>
      </c>
      <c r="AX415" t="n">
        <v>0</v>
      </c>
      <c r="AY415" t="n">
        <v>0</v>
      </c>
      <c r="AZ415" t="n">
        <v>0.3124666041240571</v>
      </c>
      <c r="BA415" t="n">
        <v>0.1071452629514206</v>
      </c>
      <c r="BB415" t="n">
        <v>0.1108037603276798</v>
      </c>
      <c r="BC415" t="n">
        <v>0.037994819007382</v>
      </c>
      <c r="BD415" t="n">
        <v>0.1071452629514206</v>
      </c>
    </row>
    <row r="416" spans="1:56">
      <c r="A416" t="n">
        <v>414</v>
      </c>
      <c r="B416" t="n">
        <v>13</v>
      </c>
      <c r="C416" t="n">
        <v>-0.5435005521363152</v>
      </c>
      <c r="D416" t="n">
        <v>0</v>
      </c>
      <c r="E416" t="n">
        <v>0</v>
      </c>
      <c r="F416" t="n">
        <v>0</v>
      </c>
      <c r="G416" t="n">
        <v>97.68716998086119</v>
      </c>
      <c r="H416" t="n">
        <v>425.1345637567079</v>
      </c>
      <c r="I416" t="n">
        <v>-2.583717328644957</v>
      </c>
      <c r="J416" t="n">
        <v>-2.583717328644957</v>
      </c>
      <c r="K416" t="n">
        <v>1</v>
      </c>
      <c r="L416" t="n">
        <v>1</v>
      </c>
      <c r="M416" t="n">
        <v>-252.5683062493854</v>
      </c>
      <c r="N416" t="n">
        <v>1548.34008120193</v>
      </c>
      <c r="O416" t="b">
        <v>1</v>
      </c>
      <c r="P416" t="n">
        <v>-58.03499684039186</v>
      </c>
      <c r="Q416" t="n">
        <v>-2.583717328644956</v>
      </c>
      <c r="R416" t="n">
        <v>0.9170050226789387</v>
      </c>
      <c r="S416" t="n">
        <v>29.74115684323538</v>
      </c>
      <c r="T416" t="n">
        <v>-14.61240625859299</v>
      </c>
      <c r="U416" t="n">
        <v>-2.369281767550035</v>
      </c>
      <c r="V416" t="n">
        <v>43.42259058179886</v>
      </c>
      <c r="W416" t="n">
        <v>-41.66813970837156</v>
      </c>
      <c r="X416" t="n">
        <v>-24.67333464830154</v>
      </c>
      <c r="Y416" t="n">
        <v>2</v>
      </c>
      <c r="Z416" t="n">
        <v>34.94820818843021</v>
      </c>
      <c r="AA416" t="n">
        <v>17.9534031283602</v>
      </c>
      <c r="AB416" t="n">
        <v>56.96899461398657</v>
      </c>
      <c r="AC416" t="n">
        <v>57.38356367439458</v>
      </c>
      <c r="AD416" t="n">
        <v>1548.34008120193</v>
      </c>
      <c r="AE416" t="b">
        <v>0</v>
      </c>
      <c r="AF416" t="b">
        <v>1</v>
      </c>
      <c r="AG416" t="n">
        <v>98.73693757196111</v>
      </c>
      <c r="AH416" t="n">
        <v>0.5155136271958272</v>
      </c>
      <c r="AI416" t="n">
        <v>0</v>
      </c>
      <c r="AJ416" t="n">
        <v>0</v>
      </c>
      <c r="AK416" t="n">
        <v>0.03309287323137158</v>
      </c>
      <c r="AL416" t="b">
        <v>0</v>
      </c>
      <c r="AM416" t="b">
        <v>0</v>
      </c>
      <c r="AN416" t="n">
        <v>1548.34008120193</v>
      </c>
      <c r="AO416" t="n">
        <v>1548.34008120193</v>
      </c>
      <c r="AP416" t="n">
        <v>0</v>
      </c>
      <c r="AQ416" t="n">
        <v>-2.369281767550035</v>
      </c>
      <c r="AR416" t="n">
        <v>0</v>
      </c>
      <c r="AS416" t="n">
        <v>-1.176377388634668</v>
      </c>
      <c r="AT416" t="n">
        <v>-1.809489061441485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0.1785510331194305</v>
      </c>
      <c r="BA416" t="n">
        <v>0</v>
      </c>
      <c r="BB416" t="n">
        <v>0.06331596919128743</v>
      </c>
      <c r="BC416" t="n">
        <v>0</v>
      </c>
      <c r="BD416" t="n">
        <v>0</v>
      </c>
    </row>
    <row r="417" spans="1:56">
      <c r="A417" t="n">
        <v>415</v>
      </c>
      <c r="B417" t="n">
        <v>10</v>
      </c>
      <c r="C417" t="n">
        <v>-0.8746350020980165</v>
      </c>
      <c r="D417" t="n">
        <v>0</v>
      </c>
      <c r="E417" t="n">
        <v>0</v>
      </c>
      <c r="F417" t="n">
        <v>0</v>
      </c>
      <c r="G417" t="n">
        <v>75.14397690835476</v>
      </c>
      <c r="H417" t="n">
        <v>327.0265875051599</v>
      </c>
      <c r="I417" t="n">
        <v>-3.61177519956696</v>
      </c>
      <c r="J417" t="n">
        <v>-3.61177519956696</v>
      </c>
      <c r="K417" t="n">
        <v>1</v>
      </c>
      <c r="L417" t="n">
        <v>1</v>
      </c>
      <c r="M417" t="n">
        <v>-458.9843923609691</v>
      </c>
      <c r="N417" t="n">
        <v>1191.030831693792</v>
      </c>
      <c r="O417" t="b">
        <v>0</v>
      </c>
      <c r="P417" t="n">
        <v>-105.4651636858844</v>
      </c>
      <c r="Q417" t="n">
        <v>-3.61177519956696</v>
      </c>
      <c r="R417" t="n">
        <v>0.9338746667932145</v>
      </c>
      <c r="S417" t="n">
        <v>29.74790266948863</v>
      </c>
      <c r="T417" t="n">
        <v>-27.04317534196793</v>
      </c>
      <c r="U417" t="n">
        <v>-3.372945361027591</v>
      </c>
      <c r="V417" t="n">
        <v>78.42198834391654</v>
      </c>
      <c r="W417" t="n">
        <v>0</v>
      </c>
      <c r="X417" t="n">
        <v>-23.65482059574337</v>
      </c>
      <c r="Y417" t="n">
        <v>2</v>
      </c>
      <c r="Z417" t="n">
        <v>-6.71993151994134</v>
      </c>
      <c r="AA417" t="n">
        <v>16.93488907580203</v>
      </c>
      <c r="AB417" t="n">
        <v>57.03687343379774</v>
      </c>
      <c r="AC417" t="n">
        <v>57.43636721336139</v>
      </c>
      <c r="AD417" t="n">
        <v>1191.030831693792</v>
      </c>
      <c r="AE417" t="b">
        <v>0</v>
      </c>
      <c r="AF417" t="b">
        <v>1</v>
      </c>
      <c r="AG417" t="n">
        <v>98.74385985216034</v>
      </c>
      <c r="AH417" t="n">
        <v>0.4942332497734617</v>
      </c>
      <c r="AI417" t="n">
        <v>0</v>
      </c>
      <c r="AJ417" t="n">
        <v>0</v>
      </c>
      <c r="AK417" t="n">
        <v>0.03271094204227512</v>
      </c>
      <c r="AL417" t="b">
        <v>0</v>
      </c>
      <c r="AM417" t="b">
        <v>0</v>
      </c>
      <c r="AN417" t="n">
        <v>1191.030831693792</v>
      </c>
      <c r="AO417" t="n">
        <v>1191.030831693792</v>
      </c>
      <c r="AP417" t="n">
        <v>0</v>
      </c>
      <c r="AQ417" t="n">
        <v>-3.372945361027591</v>
      </c>
      <c r="AR417" t="n">
        <v>1.040649327351906</v>
      </c>
      <c r="AS417" t="n">
        <v>-1.628474233571241</v>
      </c>
      <c r="AT417" t="n">
        <v>-1.628474233571241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</row>
    <row r="418" spans="1:56">
      <c r="A418" t="n">
        <v>416</v>
      </c>
      <c r="B418" t="n">
        <v>7</v>
      </c>
      <c r="C418" t="n">
        <v>-0.9579594394716204</v>
      </c>
      <c r="D418" t="n">
        <v>0</v>
      </c>
      <c r="E418" t="n">
        <v>0</v>
      </c>
      <c r="F418" t="n">
        <v>0</v>
      </c>
      <c r="G418" t="n">
        <v>52.60078383584833</v>
      </c>
      <c r="H418" t="n">
        <v>228.918611253612</v>
      </c>
      <c r="I418" t="n">
        <v>-2.821041062407839</v>
      </c>
      <c r="J418" t="n">
        <v>-2.821041062407839</v>
      </c>
      <c r="K418" t="n">
        <v>1</v>
      </c>
      <c r="L418" t="n">
        <v>1</v>
      </c>
      <c r="M418" t="n">
        <v>-512.1398545868402</v>
      </c>
      <c r="N418" t="n">
        <v>833.7215821856548</v>
      </c>
      <c r="O418" t="b">
        <v>0</v>
      </c>
      <c r="P418" t="n">
        <v>-117.6791945282261</v>
      </c>
      <c r="Q418" t="n">
        <v>-2.821041062407839</v>
      </c>
      <c r="R418" t="n">
        <v>0.9366403021636375</v>
      </c>
      <c r="S418" t="n">
        <v>29.75541590370525</v>
      </c>
      <c r="T418" t="n">
        <v>-30.26443611238089</v>
      </c>
      <c r="U418" t="n">
        <v>-2.642300753109707</v>
      </c>
      <c r="V418" t="n">
        <v>87.41475841584526</v>
      </c>
      <c r="W418" t="n">
        <v>0</v>
      </c>
      <c r="X418" t="n">
        <v>-23.09061248749006</v>
      </c>
      <c r="Y418" t="n">
        <v>2</v>
      </c>
      <c r="Z418" t="n">
        <v>-6.71993151994134</v>
      </c>
      <c r="AA418" t="n">
        <v>16.37068096754872</v>
      </c>
      <c r="AB418" t="n">
        <v>57.08749196224537</v>
      </c>
      <c r="AC418" t="n">
        <v>57.45886042874093</v>
      </c>
      <c r="AD418" t="n">
        <v>833.7215821856548</v>
      </c>
      <c r="AE418" t="b">
        <v>0</v>
      </c>
      <c r="AF418" t="b">
        <v>1</v>
      </c>
      <c r="AG418" t="n">
        <v>98.75046810018482</v>
      </c>
      <c r="AH418" t="n">
        <v>0.4824449377141113</v>
      </c>
      <c r="AI418" t="n">
        <v>0</v>
      </c>
      <c r="AJ418" t="n">
        <v>0</v>
      </c>
      <c r="AK418" t="n">
        <v>0.03223396781002744</v>
      </c>
      <c r="AL418" t="b">
        <v>0</v>
      </c>
      <c r="AM418" t="b">
        <v>0</v>
      </c>
      <c r="AN418" t="n">
        <v>833.7215821856547</v>
      </c>
      <c r="AO418" t="n">
        <v>833.7215821856548</v>
      </c>
      <c r="AP418" t="n">
        <v>0</v>
      </c>
      <c r="AQ418" t="n">
        <v>-2.642300753109707</v>
      </c>
      <c r="AR418" t="n">
        <v>0.9899407442024051</v>
      </c>
      <c r="AS418" t="n">
        <v>-1.107161123954209</v>
      </c>
      <c r="AT418" t="n">
        <v>-1.107161123954209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0.008538633199778966</v>
      </c>
      <c r="BA418" t="n">
        <v>0</v>
      </c>
      <c r="BB418" t="n">
        <v>0.003027884113396797</v>
      </c>
      <c r="BC418" t="n">
        <v>0</v>
      </c>
      <c r="BD418" t="n">
        <v>0</v>
      </c>
    </row>
    <row r="419" spans="1:56">
      <c r="A419" t="n">
        <v>417</v>
      </c>
      <c r="B419" t="n">
        <v>3</v>
      </c>
      <c r="C419" t="n">
        <v>-1.126860573348834</v>
      </c>
      <c r="D419" t="n">
        <v>0</v>
      </c>
      <c r="E419" t="n">
        <v>0</v>
      </c>
      <c r="F419" t="n">
        <v>0</v>
      </c>
      <c r="G419" t="n">
        <v>22.54319307250643</v>
      </c>
      <c r="H419" t="n">
        <v>98.10797625154797</v>
      </c>
      <c r="I419" t="n">
        <v>-1.459552465637702</v>
      </c>
      <c r="J419" t="n">
        <v>-1.459552465637702</v>
      </c>
      <c r="K419" t="n">
        <v>1</v>
      </c>
      <c r="L419" t="n">
        <v>1</v>
      </c>
      <c r="M419" t="n">
        <v>-618.2664244441305</v>
      </c>
      <c r="N419" t="n">
        <v>357.3092495081377</v>
      </c>
      <c r="O419" t="b">
        <v>0</v>
      </c>
      <c r="P419" t="n">
        <v>-142.0648953226403</v>
      </c>
      <c r="Q419" t="n">
        <v>-1.459552465637702</v>
      </c>
      <c r="R419" t="n">
        <v>0.9402776924143318</v>
      </c>
      <c r="S419" t="n">
        <v>29.76103881002182</v>
      </c>
      <c r="T419" t="n">
        <v>-36.67777373614931</v>
      </c>
      <c r="U419" t="n">
        <v>-1.372384624347466</v>
      </c>
      <c r="V419" t="n">
        <v>105.387121586491</v>
      </c>
      <c r="W419" t="n">
        <v>0</v>
      </c>
      <c r="X419" t="n">
        <v>-22.5612572699907</v>
      </c>
      <c r="Y419" t="n">
        <v>2</v>
      </c>
      <c r="Z419" t="n">
        <v>-6.71993151994134</v>
      </c>
      <c r="AA419" t="n">
        <v>15.84132575004936</v>
      </c>
      <c r="AB419" t="n">
        <v>57.11330489640152</v>
      </c>
      <c r="AC419" t="n">
        <v>57.48072068398749</v>
      </c>
      <c r="AD419" t="n">
        <v>650</v>
      </c>
      <c r="AE419" t="b">
        <v>0</v>
      </c>
      <c r="AF419" t="b">
        <v>1</v>
      </c>
      <c r="AG419" t="n">
        <v>98.75685937135894</v>
      </c>
      <c r="AH419" t="n">
        <v>0.4713848263778062</v>
      </c>
      <c r="AI419" t="n">
        <v>0</v>
      </c>
      <c r="AJ419" t="n">
        <v>150.0000000165161</v>
      </c>
      <c r="AK419" t="n">
        <v>0.03097067039848692</v>
      </c>
      <c r="AL419" t="b">
        <v>0</v>
      </c>
      <c r="AM419" t="b">
        <v>0</v>
      </c>
      <c r="AN419" t="n">
        <v>800</v>
      </c>
      <c r="AO419" t="n">
        <v>800.0000000165161</v>
      </c>
      <c r="AP419" t="n">
        <v>0</v>
      </c>
      <c r="AQ419" t="n">
        <v>-1.372384624347466</v>
      </c>
      <c r="AR419" t="n">
        <v>0</v>
      </c>
      <c r="AS419" t="n">
        <v>-1.059985154482963</v>
      </c>
      <c r="AT419" t="n">
        <v>-0.6157264933524906</v>
      </c>
      <c r="AU419" t="n">
        <v>0</v>
      </c>
      <c r="AV419" t="n">
        <v>1</v>
      </c>
      <c r="AW419" t="n">
        <v>3</v>
      </c>
      <c r="AX419" t="n">
        <v>0</v>
      </c>
      <c r="AY419" t="n">
        <v>0</v>
      </c>
      <c r="AZ419" t="n">
        <v>0.2494148760890426</v>
      </c>
      <c r="BA419" t="n">
        <v>0.1051957157103181</v>
      </c>
      <c r="BB419" t="n">
        <v>0.08844499152093711</v>
      </c>
      <c r="BC419" t="n">
        <v>0.03730348938130591</v>
      </c>
      <c r="BD419" t="n">
        <v>0.1051957157103181</v>
      </c>
    </row>
    <row r="420" spans="1:56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</v>
      </c>
      <c r="L420" t="n">
        <v>0</v>
      </c>
      <c r="M420" t="n">
        <v>0</v>
      </c>
      <c r="N420" t="n">
        <v>0</v>
      </c>
      <c r="O420" t="b">
        <v>1</v>
      </c>
      <c r="P420" t="n">
        <v>0</v>
      </c>
      <c r="Q420" t="n">
        <v>0</v>
      </c>
      <c r="R420" t="n">
        <v>1</v>
      </c>
      <c r="S420" t="n">
        <v>29.76378098165236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-6.71993151994134</v>
      </c>
      <c r="AA420" t="n">
        <v>-3.102948563693992</v>
      </c>
      <c r="AB420" t="n">
        <v>57.13225285106056</v>
      </c>
      <c r="AC420" t="n">
        <v>57.50069197512471</v>
      </c>
      <c r="AD420" t="n">
        <v>0</v>
      </c>
      <c r="AE420" t="b">
        <v>0</v>
      </c>
      <c r="AF420" t="b">
        <v>0</v>
      </c>
      <c r="AG420" t="n">
        <v>98.75938682714988</v>
      </c>
      <c r="AH420" t="n">
        <v>-0</v>
      </c>
      <c r="AI420" t="n">
        <v>0</v>
      </c>
      <c r="AJ420" t="n">
        <v>0</v>
      </c>
      <c r="AK420" t="n">
        <v>0.02414360882029246</v>
      </c>
      <c r="AL420" t="b">
        <v>0</v>
      </c>
      <c r="AM420" t="b">
        <v>0</v>
      </c>
      <c r="AN420" t="n">
        <v>800</v>
      </c>
      <c r="AO420" t="n">
        <v>0</v>
      </c>
      <c r="AP420" t="n">
        <v>0</v>
      </c>
      <c r="AQ420" t="n">
        <v>0</v>
      </c>
      <c r="AR420" t="n">
        <v>0</v>
      </c>
      <c r="AS420" t="n">
        <v>0.0418879020478639</v>
      </c>
      <c r="AT420" t="n">
        <v>0.2626630718051702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0.2494080180597176</v>
      </c>
      <c r="BA420" t="n">
        <v>0</v>
      </c>
      <c r="BB420" t="n">
        <v>0.08844255959564454</v>
      </c>
      <c r="BC420" t="n">
        <v>0</v>
      </c>
      <c r="BD420" t="n">
        <v>0</v>
      </c>
    </row>
    <row r="421" spans="1:56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b">
        <v>0</v>
      </c>
      <c r="P421" t="n">
        <v>0</v>
      </c>
      <c r="Q421" t="n">
        <v>0</v>
      </c>
      <c r="R421" t="n">
        <v>1</v>
      </c>
      <c r="S421" t="n">
        <v>29.76378098165236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-6.71993151994134</v>
      </c>
      <c r="AA421" t="n">
        <v>-3.102948563693992</v>
      </c>
      <c r="AB421" t="n">
        <v>57.16573668135486</v>
      </c>
      <c r="AC421" t="n">
        <v>57.52066326626193</v>
      </c>
      <c r="AD421" t="n">
        <v>0</v>
      </c>
      <c r="AE421" t="b">
        <v>0</v>
      </c>
      <c r="AF421" t="b">
        <v>0</v>
      </c>
      <c r="AG421" t="n">
        <v>98.75815549835477</v>
      </c>
      <c r="AH421" t="n">
        <v>-0</v>
      </c>
      <c r="AI421" t="n">
        <v>0</v>
      </c>
      <c r="AJ421" t="n">
        <v>0</v>
      </c>
      <c r="AK421" t="n">
        <v>0.01808618021154554</v>
      </c>
      <c r="AL421" t="b">
        <v>0</v>
      </c>
      <c r="AM421" t="b">
        <v>0</v>
      </c>
      <c r="AN421" t="n">
        <v>800</v>
      </c>
      <c r="AO421" t="n">
        <v>0</v>
      </c>
      <c r="AP421" t="n">
        <v>0</v>
      </c>
      <c r="AQ421" t="n">
        <v>0</v>
      </c>
      <c r="AR421" t="n">
        <v>0</v>
      </c>
      <c r="AS421" t="n">
        <v>0.0418879020478639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0.2493959003338093</v>
      </c>
      <c r="BA421" t="n">
        <v>0</v>
      </c>
      <c r="BB421" t="n">
        <v>0.08843826252971963</v>
      </c>
      <c r="BC421" t="n">
        <v>0</v>
      </c>
      <c r="BD421" t="n">
        <v>0</v>
      </c>
    </row>
    <row r="422" spans="1:56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b">
        <v>0</v>
      </c>
      <c r="P422" t="n">
        <v>0</v>
      </c>
      <c r="Q422" t="n">
        <v>0</v>
      </c>
      <c r="R422" t="n">
        <v>1</v>
      </c>
      <c r="S422" t="n">
        <v>29.76378098165236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-6.71993151994134</v>
      </c>
      <c r="AA422" t="n">
        <v>-3.102948563693992</v>
      </c>
      <c r="AB422" t="n">
        <v>57.20055367532241</v>
      </c>
      <c r="AC422" t="n">
        <v>57.54063455739914</v>
      </c>
      <c r="AD422" t="n">
        <v>0</v>
      </c>
      <c r="AE422" t="b">
        <v>0</v>
      </c>
      <c r="AF422" t="b">
        <v>0</v>
      </c>
      <c r="AG422" t="n">
        <v>98.75692416955965</v>
      </c>
      <c r="AH422" t="n">
        <v>-0</v>
      </c>
      <c r="AI422" t="n">
        <v>0</v>
      </c>
      <c r="AJ422" t="n">
        <v>0</v>
      </c>
      <c r="AK422" t="n">
        <v>0.01771193727541312</v>
      </c>
      <c r="AL422" t="b">
        <v>0</v>
      </c>
      <c r="AM422" t="b">
        <v>0</v>
      </c>
      <c r="AN422" t="n">
        <v>800</v>
      </c>
      <c r="AO422" t="n">
        <v>0</v>
      </c>
      <c r="AP422" t="n">
        <v>0</v>
      </c>
      <c r="AQ422" t="n">
        <v>0</v>
      </c>
      <c r="AR422" t="n">
        <v>0</v>
      </c>
      <c r="AS422" t="n">
        <v>0.3045509738421887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0.2493833020663481</v>
      </c>
      <c r="BA422" t="n">
        <v>0</v>
      </c>
      <c r="BB422" t="n">
        <v>0.08843379505898868</v>
      </c>
      <c r="BC422" t="n">
        <v>0</v>
      </c>
      <c r="BD422" t="n">
        <v>0</v>
      </c>
    </row>
    <row r="423" spans="1:56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b">
        <v>0</v>
      </c>
      <c r="P423" t="n">
        <v>0</v>
      </c>
      <c r="Q423" t="n">
        <v>0</v>
      </c>
      <c r="R423" t="n">
        <v>1</v>
      </c>
      <c r="S423" t="n">
        <v>29.76378098165236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-3.102948563693991</v>
      </c>
      <c r="AA423" t="n">
        <v>-3.102948563693992</v>
      </c>
      <c r="AB423" t="n">
        <v>57.21525988944894</v>
      </c>
      <c r="AC423" t="n">
        <v>57.56060584853636</v>
      </c>
      <c r="AD423" t="n">
        <v>0</v>
      </c>
      <c r="AE423" t="b">
        <v>0</v>
      </c>
      <c r="AF423" t="b">
        <v>0</v>
      </c>
      <c r="AG423" t="n">
        <v>98.75569284076454</v>
      </c>
      <c r="AH423" t="n">
        <v>-0</v>
      </c>
      <c r="AI423" t="n">
        <v>0</v>
      </c>
      <c r="AJ423" t="n">
        <v>0</v>
      </c>
      <c r="AK423" t="n">
        <v>0.0175939658169231</v>
      </c>
      <c r="AL423" t="b">
        <v>0</v>
      </c>
      <c r="AM423" t="b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0.2626630717943247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</row>
    <row r="424" spans="1:56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b">
        <v>0</v>
      </c>
      <c r="P424" t="n">
        <v>0</v>
      </c>
      <c r="Q424" t="n">
        <v>0</v>
      </c>
      <c r="R424" t="n">
        <v>1</v>
      </c>
      <c r="S424" t="n">
        <v>29.76378098165236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-3.102948563693991</v>
      </c>
      <c r="AA424" t="n">
        <v>-3.102948563693992</v>
      </c>
      <c r="AB424" t="n">
        <v>57.22712511257618</v>
      </c>
      <c r="AC424" t="n">
        <v>57.58057713967358</v>
      </c>
      <c r="AD424" t="n">
        <v>0</v>
      </c>
      <c r="AE424" t="b">
        <v>0</v>
      </c>
      <c r="AF424" t="b">
        <v>0</v>
      </c>
      <c r="AG424" t="n">
        <v>98.75446151196942</v>
      </c>
      <c r="AH424" t="n">
        <v>-0</v>
      </c>
      <c r="AI424" t="n">
        <v>0</v>
      </c>
      <c r="AJ424" t="n">
        <v>0</v>
      </c>
      <c r="AK424" t="n">
        <v>0.01893636966400261</v>
      </c>
      <c r="AL424" t="b">
        <v>0</v>
      </c>
      <c r="AM424" t="b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</row>
    <row r="425" spans="1:56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b">
        <v>0</v>
      </c>
      <c r="P425" t="n">
        <v>0</v>
      </c>
      <c r="Q425" t="n">
        <v>0</v>
      </c>
      <c r="R425" t="n">
        <v>1</v>
      </c>
      <c r="S425" t="n">
        <v>29.76378098165236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-3.102948563693991</v>
      </c>
      <c r="AA425" t="n">
        <v>-3.102948563693992</v>
      </c>
      <c r="AB425" t="n">
        <v>57.33300615314317</v>
      </c>
      <c r="AC425" t="n">
        <v>57.6005484308108</v>
      </c>
      <c r="AD425" t="n">
        <v>0</v>
      </c>
      <c r="AE425" t="b">
        <v>0</v>
      </c>
      <c r="AF425" t="b">
        <v>0</v>
      </c>
      <c r="AG425" t="n">
        <v>98.75323018317431</v>
      </c>
      <c r="AH425" t="n">
        <v>-0</v>
      </c>
      <c r="AI425" t="n">
        <v>0</v>
      </c>
      <c r="AJ425" t="n">
        <v>0</v>
      </c>
      <c r="AK425" t="n">
        <v>0.0201535318320403</v>
      </c>
      <c r="AL425" t="b">
        <v>0</v>
      </c>
      <c r="AM425" t="b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</row>
    <row r="426" spans="1:5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b">
        <v>0</v>
      </c>
      <c r="P426" t="n">
        <v>0</v>
      </c>
      <c r="Q426" t="n">
        <v>0</v>
      </c>
      <c r="R426" t="n">
        <v>1</v>
      </c>
      <c r="S426" t="n">
        <v>29.76378098165236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-3.102948563693991</v>
      </c>
      <c r="AA426" t="n">
        <v>-3.102948563693992</v>
      </c>
      <c r="AB426" t="n">
        <v>57.3448713762704</v>
      </c>
      <c r="AC426" t="n">
        <v>57.62051972194801</v>
      </c>
      <c r="AD426" t="n">
        <v>0</v>
      </c>
      <c r="AE426" t="b">
        <v>0</v>
      </c>
      <c r="AF426" t="b">
        <v>0</v>
      </c>
      <c r="AG426" t="n">
        <v>98.7519988543792</v>
      </c>
      <c r="AH426" t="n">
        <v>-0</v>
      </c>
      <c r="AI426" t="n">
        <v>0</v>
      </c>
      <c r="AJ426" t="n">
        <v>0</v>
      </c>
      <c r="AK426" t="n">
        <v>0.02023405686555615</v>
      </c>
      <c r="AL426" t="b">
        <v>0</v>
      </c>
      <c r="AM426" t="b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</row>
    <row r="427" spans="1:56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b">
        <v>0</v>
      </c>
      <c r="P427" t="n">
        <v>0</v>
      </c>
      <c r="Q427" t="n">
        <v>0</v>
      </c>
      <c r="R427" t="n">
        <v>1</v>
      </c>
      <c r="S427" t="n">
        <v>29.76378098165236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-3.102948563693991</v>
      </c>
      <c r="AA427" t="n">
        <v>-3.102948563693992</v>
      </c>
      <c r="AB427" t="n">
        <v>57.35673659939764</v>
      </c>
      <c r="AC427" t="n">
        <v>57.64049101308523</v>
      </c>
      <c r="AD427" t="n">
        <v>0</v>
      </c>
      <c r="AE427" t="b">
        <v>0</v>
      </c>
      <c r="AF427" t="b">
        <v>0</v>
      </c>
      <c r="AG427" t="n">
        <v>98.75076752558408</v>
      </c>
      <c r="AH427" t="n">
        <v>-0</v>
      </c>
      <c r="AI427" t="n">
        <v>0</v>
      </c>
      <c r="AJ427" t="n">
        <v>0</v>
      </c>
      <c r="AK427" t="n">
        <v>0.02027708674881271</v>
      </c>
      <c r="AL427" t="b">
        <v>0</v>
      </c>
      <c r="AM427" t="b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</row>
    <row r="428" spans="1:56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b">
        <v>0</v>
      </c>
      <c r="P428" t="n">
        <v>0</v>
      </c>
      <c r="Q428" t="n">
        <v>0</v>
      </c>
      <c r="R428" t="n">
        <v>1</v>
      </c>
      <c r="S428" t="n">
        <v>29.76378098165236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-3.102948563693991</v>
      </c>
      <c r="AA428" t="n">
        <v>-3.102948563693992</v>
      </c>
      <c r="AB428" t="n">
        <v>57.36860182252488</v>
      </c>
      <c r="AC428" t="n">
        <v>57.66046230422245</v>
      </c>
      <c r="AD428" t="n">
        <v>0</v>
      </c>
      <c r="AE428" t="b">
        <v>0</v>
      </c>
      <c r="AF428" t="b">
        <v>0</v>
      </c>
      <c r="AG428" t="n">
        <v>98.74953619678897</v>
      </c>
      <c r="AH428" t="n">
        <v>-0</v>
      </c>
      <c r="AI428" t="n">
        <v>0</v>
      </c>
      <c r="AJ428" t="n">
        <v>0</v>
      </c>
      <c r="AK428" t="n">
        <v>0.02012647087130584</v>
      </c>
      <c r="AL428" t="b">
        <v>0</v>
      </c>
      <c r="AM428" t="b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</row>
    <row r="429" spans="1:56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b">
        <v>0</v>
      </c>
      <c r="P429" t="n">
        <v>0</v>
      </c>
      <c r="Q429" t="n">
        <v>0</v>
      </c>
      <c r="R429" t="n">
        <v>1</v>
      </c>
      <c r="S429" t="n">
        <v>29.76378098165236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-3.102948563693991</v>
      </c>
      <c r="AA429" t="n">
        <v>-3.102948563693992</v>
      </c>
      <c r="AB429" t="n">
        <v>57.38046704565212</v>
      </c>
      <c r="AC429" t="n">
        <v>57.68043359535967</v>
      </c>
      <c r="AD429" t="n">
        <v>0</v>
      </c>
      <c r="AE429" t="b">
        <v>0</v>
      </c>
      <c r="AF429" t="b">
        <v>0</v>
      </c>
      <c r="AG429" t="n">
        <v>98.74830486799385</v>
      </c>
      <c r="AH429" t="n">
        <v>-0</v>
      </c>
      <c r="AI429" t="n">
        <v>0</v>
      </c>
      <c r="AJ429" t="n">
        <v>0</v>
      </c>
      <c r="AK429" t="n">
        <v>0.01998966983868303</v>
      </c>
      <c r="AL429" t="b">
        <v>0</v>
      </c>
      <c r="AM429" t="b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</row>
    <row r="430" spans="1:56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b">
        <v>0</v>
      </c>
      <c r="P430" t="n">
        <v>0</v>
      </c>
      <c r="Q430" t="n">
        <v>0</v>
      </c>
      <c r="R430" t="n">
        <v>1</v>
      </c>
      <c r="S430" t="n">
        <v>29.76378098165236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-3.102948563693991</v>
      </c>
      <c r="AA430" t="n">
        <v>-3.102948563693992</v>
      </c>
      <c r="AB430" t="n">
        <v>57.39233226877936</v>
      </c>
      <c r="AC430" t="n">
        <v>57.70040488649688</v>
      </c>
      <c r="AD430" t="n">
        <v>0</v>
      </c>
      <c r="AE430" t="b">
        <v>0</v>
      </c>
      <c r="AF430" t="b">
        <v>0</v>
      </c>
      <c r="AG430" t="n">
        <v>98.74707353919874</v>
      </c>
      <c r="AH430" t="n">
        <v>-0</v>
      </c>
      <c r="AI430" t="n">
        <v>0</v>
      </c>
      <c r="AJ430" t="n">
        <v>0</v>
      </c>
      <c r="AK430" t="n">
        <v>0.0199791618210057</v>
      </c>
      <c r="AL430" t="b">
        <v>0</v>
      </c>
      <c r="AM430" t="b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</row>
    <row r="431" spans="1:56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b">
        <v>0</v>
      </c>
      <c r="P431" t="n">
        <v>0</v>
      </c>
      <c r="Q431" t="n">
        <v>0</v>
      </c>
      <c r="R431" t="n">
        <v>1</v>
      </c>
      <c r="S431" t="n">
        <v>29.76378098165236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-3.102948563693991</v>
      </c>
      <c r="AA431" t="n">
        <v>-3.102948563693992</v>
      </c>
      <c r="AB431" t="n">
        <v>57.40419749190659</v>
      </c>
      <c r="AC431" t="n">
        <v>57.7203761776341</v>
      </c>
      <c r="AD431" t="n">
        <v>0</v>
      </c>
      <c r="AE431" t="b">
        <v>0</v>
      </c>
      <c r="AF431" t="b">
        <v>0</v>
      </c>
      <c r="AG431" t="n">
        <v>98.74584221040362</v>
      </c>
      <c r="AH431" t="n">
        <v>-0</v>
      </c>
      <c r="AI431" t="n">
        <v>0</v>
      </c>
      <c r="AJ431" t="n">
        <v>0</v>
      </c>
      <c r="AK431" t="n">
        <v>0.01996540267573535</v>
      </c>
      <c r="AL431" t="b">
        <v>0</v>
      </c>
      <c r="AM431" t="b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</row>
    <row r="432" spans="1:56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b">
        <v>0</v>
      </c>
      <c r="P432" t="n">
        <v>0</v>
      </c>
      <c r="Q432" t="n">
        <v>0</v>
      </c>
      <c r="R432" t="n">
        <v>1</v>
      </c>
      <c r="S432" t="n">
        <v>29.76378098165236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-3.102948563693991</v>
      </c>
      <c r="AA432" t="n">
        <v>-3.102948563693992</v>
      </c>
      <c r="AB432" t="n">
        <v>57.41606271503383</v>
      </c>
      <c r="AC432" t="n">
        <v>57.74034746877132</v>
      </c>
      <c r="AD432" t="n">
        <v>0</v>
      </c>
      <c r="AE432" t="b">
        <v>0</v>
      </c>
      <c r="AF432" t="b">
        <v>0</v>
      </c>
      <c r="AG432" t="n">
        <v>98.74461088160851</v>
      </c>
      <c r="AH432" t="n">
        <v>-0</v>
      </c>
      <c r="AI432" t="n">
        <v>0</v>
      </c>
      <c r="AJ432" t="n">
        <v>0</v>
      </c>
      <c r="AK432" t="n">
        <v>0.01996215154814063</v>
      </c>
      <c r="AL432" t="b">
        <v>0</v>
      </c>
      <c r="AM432" t="b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</row>
    <row r="433" spans="1:56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b">
        <v>0</v>
      </c>
      <c r="P433" t="n">
        <v>0</v>
      </c>
      <c r="Q433" t="n">
        <v>0</v>
      </c>
      <c r="R433" t="n">
        <v>1</v>
      </c>
      <c r="S433" t="n">
        <v>29.76378098165236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-3.102948563693991</v>
      </c>
      <c r="AA433" t="n">
        <v>-3.102948563693992</v>
      </c>
      <c r="AB433" t="n">
        <v>57.42792793816107</v>
      </c>
      <c r="AC433" t="n">
        <v>57.76031875990854</v>
      </c>
      <c r="AD433" t="n">
        <v>0</v>
      </c>
      <c r="AE433" t="b">
        <v>0</v>
      </c>
      <c r="AF433" t="b">
        <v>0</v>
      </c>
      <c r="AG433" t="n">
        <v>98.74337955281339</v>
      </c>
      <c r="AH433" t="n">
        <v>-0</v>
      </c>
      <c r="AI433" t="n">
        <v>0</v>
      </c>
      <c r="AJ433" t="n">
        <v>0</v>
      </c>
      <c r="AK433" t="n">
        <v>0.02006321700469219</v>
      </c>
      <c r="AL433" t="b">
        <v>0</v>
      </c>
      <c r="AM433" t="b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</row>
    <row r="434" spans="1:56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b">
        <v>0</v>
      </c>
      <c r="P434" t="n">
        <v>0</v>
      </c>
      <c r="Q434" t="n">
        <v>0</v>
      </c>
      <c r="R434" t="n">
        <v>1</v>
      </c>
      <c r="S434" t="n">
        <v>29.76378098165236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-3.102948563693991</v>
      </c>
      <c r="AA434" t="n">
        <v>-3.102948563693992</v>
      </c>
      <c r="AB434" t="n">
        <v>57.43979316128831</v>
      </c>
      <c r="AC434" t="n">
        <v>57.78029005104575</v>
      </c>
      <c r="AD434" t="n">
        <v>0</v>
      </c>
      <c r="AE434" t="b">
        <v>0</v>
      </c>
      <c r="AF434" t="b">
        <v>0</v>
      </c>
      <c r="AG434" t="n">
        <v>98.74214822401828</v>
      </c>
      <c r="AH434" t="n">
        <v>-0</v>
      </c>
      <c r="AI434" t="n">
        <v>0</v>
      </c>
      <c r="AJ434" t="n">
        <v>0</v>
      </c>
      <c r="AK434" t="n">
        <v>0.02022323022657999</v>
      </c>
      <c r="AL434" t="b">
        <v>0</v>
      </c>
      <c r="AM434" t="b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</row>
    <row r="435" spans="1:56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b">
        <v>0</v>
      </c>
      <c r="P435" t="n">
        <v>0</v>
      </c>
      <c r="Q435" t="n">
        <v>0</v>
      </c>
      <c r="R435" t="n">
        <v>1</v>
      </c>
      <c r="S435" t="n">
        <v>29.76378098165236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-3.102948563693991</v>
      </c>
      <c r="AA435" t="n">
        <v>-3.102948563693992</v>
      </c>
      <c r="AB435" t="n">
        <v>57.45165838441554</v>
      </c>
      <c r="AC435" t="n">
        <v>57.80026134218297</v>
      </c>
      <c r="AD435" t="n">
        <v>0</v>
      </c>
      <c r="AE435" t="b">
        <v>0</v>
      </c>
      <c r="AF435" t="b">
        <v>0</v>
      </c>
      <c r="AG435" t="n">
        <v>98.74091689522317</v>
      </c>
      <c r="AH435" t="n">
        <v>-0</v>
      </c>
      <c r="AI435" t="n">
        <v>0</v>
      </c>
      <c r="AJ435" t="n">
        <v>0</v>
      </c>
      <c r="AK435" t="n">
        <v>0.02034623991836257</v>
      </c>
      <c r="AL435" t="b">
        <v>0</v>
      </c>
      <c r="AM435" t="b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</row>
    <row r="436" spans="1:5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b">
        <v>0</v>
      </c>
      <c r="P436" t="n">
        <v>0</v>
      </c>
      <c r="Q436" t="n">
        <v>0</v>
      </c>
      <c r="R436" t="n">
        <v>1</v>
      </c>
      <c r="S436" t="n">
        <v>29.76378098165236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-3.102948563693991</v>
      </c>
      <c r="AA436" t="n">
        <v>-3.102948563693992</v>
      </c>
      <c r="AB436" t="n">
        <v>57.46352360754278</v>
      </c>
      <c r="AC436" t="n">
        <v>57.82023263332019</v>
      </c>
      <c r="AD436" t="n">
        <v>0</v>
      </c>
      <c r="AE436" t="b">
        <v>0</v>
      </c>
      <c r="AF436" t="b">
        <v>0</v>
      </c>
      <c r="AG436" t="n">
        <v>98.73968556642805</v>
      </c>
      <c r="AH436" t="n">
        <v>-0</v>
      </c>
      <c r="AI436" t="n">
        <v>0</v>
      </c>
      <c r="AJ436" t="n">
        <v>0</v>
      </c>
      <c r="AK436" t="n">
        <v>0.02038954719228686</v>
      </c>
      <c r="AL436" t="b">
        <v>0</v>
      </c>
      <c r="AM436" t="b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</row>
    <row r="437" spans="1:56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b">
        <v>0</v>
      </c>
      <c r="P437" t="n">
        <v>0</v>
      </c>
      <c r="Q437" t="n">
        <v>0</v>
      </c>
      <c r="R437" t="n">
        <v>1</v>
      </c>
      <c r="S437" t="n">
        <v>29.76378098165236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-3.102948563693991</v>
      </c>
      <c r="AA437" t="n">
        <v>-3.102948563693992</v>
      </c>
      <c r="AB437" t="n">
        <v>57.47538883067002</v>
      </c>
      <c r="AC437" t="n">
        <v>57.84020392445741</v>
      </c>
      <c r="AD437" t="n">
        <v>0</v>
      </c>
      <c r="AE437" t="b">
        <v>0</v>
      </c>
      <c r="AF437" t="b">
        <v>0</v>
      </c>
      <c r="AG437" t="n">
        <v>98.73845423763294</v>
      </c>
      <c r="AH437" t="n">
        <v>-0</v>
      </c>
      <c r="AI437" t="n">
        <v>0</v>
      </c>
      <c r="AJ437" t="n">
        <v>0</v>
      </c>
      <c r="AK437" t="n">
        <v>0.01955991200956406</v>
      </c>
      <c r="AL437" t="b">
        <v>0</v>
      </c>
      <c r="AM437" t="b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</row>
    <row r="438" spans="1:56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b">
        <v>0</v>
      </c>
      <c r="P438" t="n">
        <v>0</v>
      </c>
      <c r="Q438" t="n">
        <v>0</v>
      </c>
      <c r="R438" t="n">
        <v>1</v>
      </c>
      <c r="S438" t="n">
        <v>29.76378098165236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-3.102948563693991</v>
      </c>
      <c r="AA438" t="n">
        <v>-3.102948563693992</v>
      </c>
      <c r="AB438" t="n">
        <v>57.37445292906326</v>
      </c>
      <c r="AC438" t="n">
        <v>57.86017521559462</v>
      </c>
      <c r="AD438" t="n">
        <v>0</v>
      </c>
      <c r="AE438" t="b">
        <v>0</v>
      </c>
      <c r="AF438" t="b">
        <v>0</v>
      </c>
      <c r="AG438" t="n">
        <v>98.73722290883782</v>
      </c>
      <c r="AH438" t="n">
        <v>-0</v>
      </c>
      <c r="AI438" t="n">
        <v>0</v>
      </c>
      <c r="AJ438" t="n">
        <v>0</v>
      </c>
      <c r="AK438" t="n">
        <v>0.01830675367044257</v>
      </c>
      <c r="AL438" t="b">
        <v>0</v>
      </c>
      <c r="AM438" t="b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</row>
    <row r="439" spans="1:56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b">
        <v>0</v>
      </c>
      <c r="P439" t="n">
        <v>0</v>
      </c>
      <c r="Q439" t="n">
        <v>0</v>
      </c>
      <c r="R439" t="n">
        <v>1</v>
      </c>
      <c r="S439" t="n">
        <v>29.76378098165236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-3.102948563693991</v>
      </c>
      <c r="AA439" t="n">
        <v>-3.102948563693992</v>
      </c>
      <c r="AB439" t="n">
        <v>57.3863181521905</v>
      </c>
      <c r="AC439" t="n">
        <v>57.88014650673184</v>
      </c>
      <c r="AD439" t="n">
        <v>0</v>
      </c>
      <c r="AE439" t="b">
        <v>0</v>
      </c>
      <c r="AF439" t="b">
        <v>0</v>
      </c>
      <c r="AG439" t="n">
        <v>98.73599158004271</v>
      </c>
      <c r="AH439" t="n">
        <v>-0</v>
      </c>
      <c r="AI439" t="n">
        <v>0</v>
      </c>
      <c r="AJ439" t="n">
        <v>0</v>
      </c>
      <c r="AK439" t="n">
        <v>0.01758667454597704</v>
      </c>
      <c r="AL439" t="b">
        <v>0</v>
      </c>
      <c r="AM439" t="b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0.2626630717943247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</row>
    <row r="440" spans="1:56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b">
        <v>0</v>
      </c>
      <c r="P440" t="n">
        <v>0</v>
      </c>
      <c r="Q440" t="n">
        <v>0</v>
      </c>
      <c r="R440" t="n">
        <v>1</v>
      </c>
      <c r="S440" t="n">
        <v>29.76378098165236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-6.71993151994134</v>
      </c>
      <c r="AA440" t="n">
        <v>-3.102948563693992</v>
      </c>
      <c r="AB440" t="n">
        <v>57.40443706939113</v>
      </c>
      <c r="AC440" t="n">
        <v>57.90011779786906</v>
      </c>
      <c r="AD440" t="n">
        <v>0</v>
      </c>
      <c r="AE440" t="b">
        <v>0</v>
      </c>
      <c r="AF440" t="b">
        <v>0</v>
      </c>
      <c r="AG440" t="n">
        <v>98.73476025124759</v>
      </c>
      <c r="AH440" t="n">
        <v>-0</v>
      </c>
      <c r="AI440" t="n">
        <v>0</v>
      </c>
      <c r="AJ440" t="n">
        <v>0</v>
      </c>
      <c r="AK440" t="n">
        <v>0.01746705059878964</v>
      </c>
      <c r="AL440" t="b">
        <v>0</v>
      </c>
      <c r="AM440" t="b">
        <v>0</v>
      </c>
      <c r="AN440" t="n">
        <v>800</v>
      </c>
      <c r="AO440" t="n">
        <v>0</v>
      </c>
      <c r="AP440" t="n">
        <v>0</v>
      </c>
      <c r="AQ440" t="n">
        <v>0</v>
      </c>
      <c r="AR440" t="n">
        <v>0</v>
      </c>
      <c r="AS440" t="n">
        <v>0.3045509738421887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0.2493095678133356</v>
      </c>
      <c r="BA440" t="n">
        <v>0</v>
      </c>
      <c r="BB440" t="n">
        <v>0.0884076481607573</v>
      </c>
      <c r="BC440" t="n">
        <v>0</v>
      </c>
      <c r="BD440" t="n">
        <v>0</v>
      </c>
    </row>
    <row r="441" spans="1:56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0</v>
      </c>
      <c r="M441" t="n">
        <v>0</v>
      </c>
      <c r="N441" t="n">
        <v>0</v>
      </c>
      <c r="O441" t="b">
        <v>0</v>
      </c>
      <c r="P441" t="n">
        <v>0</v>
      </c>
      <c r="Q441" t="n">
        <v>0</v>
      </c>
      <c r="R441" t="n">
        <v>1</v>
      </c>
      <c r="S441" t="n">
        <v>29.76378098165236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-6.71993151994134</v>
      </c>
      <c r="AA441" t="n">
        <v>-3.102948563693992</v>
      </c>
      <c r="AB441" t="n">
        <v>57.43925406335868</v>
      </c>
      <c r="AC441" t="n">
        <v>57.92008908900628</v>
      </c>
      <c r="AD441" t="n">
        <v>0</v>
      </c>
      <c r="AE441" t="b">
        <v>0</v>
      </c>
      <c r="AF441" t="b">
        <v>0</v>
      </c>
      <c r="AG441" t="n">
        <v>98.73352892245248</v>
      </c>
      <c r="AH441" t="n">
        <v>-0</v>
      </c>
      <c r="AI441" t="n">
        <v>0</v>
      </c>
      <c r="AJ441" t="n">
        <v>0</v>
      </c>
      <c r="AK441" t="n">
        <v>0.02143783511156025</v>
      </c>
      <c r="AL441" t="b">
        <v>0</v>
      </c>
      <c r="AM441" t="b">
        <v>0</v>
      </c>
      <c r="AN441" t="n">
        <v>800</v>
      </c>
      <c r="AO441" t="n">
        <v>0</v>
      </c>
      <c r="AP441" t="n">
        <v>0</v>
      </c>
      <c r="AQ441" t="n">
        <v>0</v>
      </c>
      <c r="AR441" t="n">
        <v>0</v>
      </c>
      <c r="AS441" t="n">
        <v>0.0418879020478639</v>
      </c>
      <c r="AT441" t="n">
        <v>0.4044208581065322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0.2492969830047206</v>
      </c>
      <c r="BA441" t="n">
        <v>0</v>
      </c>
      <c r="BB441" t="n">
        <v>0.08840318546266687</v>
      </c>
      <c r="BC441" t="n">
        <v>0</v>
      </c>
      <c r="BD441" t="n">
        <v>0</v>
      </c>
    </row>
    <row r="442" spans="1:56">
      <c r="A442" t="n">
        <v>440</v>
      </c>
      <c r="B442" t="n">
        <v>0</v>
      </c>
      <c r="C442" t="n">
        <v>0.5776565224547882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</v>
      </c>
      <c r="L442" t="n">
        <v>1</v>
      </c>
      <c r="M442" t="n">
        <v>0</v>
      </c>
      <c r="N442" t="n">
        <v>0</v>
      </c>
      <c r="O442" t="b">
        <v>1</v>
      </c>
      <c r="P442" t="n">
        <v>0</v>
      </c>
      <c r="Q442" t="n">
        <v>0</v>
      </c>
      <c r="R442" t="n">
        <v>1</v>
      </c>
      <c r="S442" t="n">
        <v>29.76378098165236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-6.71993151994134</v>
      </c>
      <c r="AA442" t="n">
        <v>-6.719931519941341</v>
      </c>
      <c r="AB442" t="n">
        <v>57.46260554671627</v>
      </c>
      <c r="AC442" t="n">
        <v>57.94006038014349</v>
      </c>
      <c r="AD442" t="n">
        <v>650</v>
      </c>
      <c r="AE442" t="b">
        <v>1</v>
      </c>
      <c r="AF442" t="b">
        <v>1</v>
      </c>
      <c r="AG442" t="n">
        <v>98.7315799383089</v>
      </c>
      <c r="AH442" t="n">
        <v>-0</v>
      </c>
      <c r="AI442" t="n">
        <v>192.6753797584198</v>
      </c>
      <c r="AJ442" t="n">
        <v>150.0000000165161</v>
      </c>
      <c r="AK442" t="n">
        <v>0.02709422352945837</v>
      </c>
      <c r="AL442" t="b">
        <v>1</v>
      </c>
      <c r="AM442" t="b">
        <v>1</v>
      </c>
      <c r="AN442" t="n">
        <v>800</v>
      </c>
      <c r="AO442" t="n">
        <v>992.6753797749359</v>
      </c>
      <c r="AP442" t="n">
        <v>0</v>
      </c>
      <c r="AQ442" t="n">
        <v>0</v>
      </c>
      <c r="AR442" t="n">
        <v>0</v>
      </c>
      <c r="AS442" t="n">
        <v>0.0418879020478639</v>
      </c>
      <c r="AT442" t="n">
        <v>0.3711322031568647</v>
      </c>
      <c r="AU442" t="n">
        <v>0</v>
      </c>
      <c r="AV442" t="n">
        <v>1</v>
      </c>
      <c r="AW442" t="n">
        <v>3</v>
      </c>
      <c r="AX442" t="n">
        <v>0</v>
      </c>
      <c r="AY442" t="n">
        <v>0</v>
      </c>
      <c r="AZ442" t="n">
        <v>0.2492885435715594</v>
      </c>
      <c r="BA442" t="n">
        <v>0.3223529970224866</v>
      </c>
      <c r="BB442" t="n">
        <v>0.08840019275587213</v>
      </c>
      <c r="BC442" t="n">
        <v>0.1143097085300881</v>
      </c>
      <c r="BD442" t="n">
        <v>0.3223529970224866</v>
      </c>
    </row>
    <row r="443" spans="1:56">
      <c r="A443" t="n">
        <v>441</v>
      </c>
      <c r="B443" t="n">
        <v>4</v>
      </c>
      <c r="C443" t="n">
        <v>1.177489842208179</v>
      </c>
      <c r="D443" t="n">
        <v>0</v>
      </c>
      <c r="E443" t="n">
        <v>0</v>
      </c>
      <c r="F443" t="n">
        <v>0</v>
      </c>
      <c r="G443" t="n">
        <v>30.0575907633419</v>
      </c>
      <c r="H443" t="n">
        <v>130.810635002064</v>
      </c>
      <c r="I443" t="n">
        <v>2.532969925320625</v>
      </c>
      <c r="J443" t="n">
        <v>2.532969925320625</v>
      </c>
      <c r="K443" t="n">
        <v>1</v>
      </c>
      <c r="L443" t="n">
        <v>1</v>
      </c>
      <c r="M443" t="n">
        <v>804.7245452743623</v>
      </c>
      <c r="N443" t="n">
        <v>476.412332677517</v>
      </c>
      <c r="O443" t="b">
        <v>0</v>
      </c>
      <c r="P443" t="n">
        <v>184.9091326457634</v>
      </c>
      <c r="Q443" t="n">
        <v>2.532969925320625</v>
      </c>
      <c r="R443" t="n">
        <v>0.9145486786191815</v>
      </c>
      <c r="S443" t="n">
        <v>29.76378098165236</v>
      </c>
      <c r="T443" t="n">
        <v>55.51515969006435</v>
      </c>
      <c r="U443" t="n">
        <v>2.769639259820476</v>
      </c>
      <c r="V443" t="n">
        <v>4.743843752183139</v>
      </c>
      <c r="W443" t="n">
        <v>0</v>
      </c>
      <c r="X443" t="n">
        <v>0</v>
      </c>
      <c r="Y443" t="n">
        <v>0</v>
      </c>
      <c r="Z443" t="n">
        <v>-6.71993151994134</v>
      </c>
      <c r="AA443" t="n">
        <v>-6.719931519941341</v>
      </c>
      <c r="AB443" t="n">
        <v>57.45148076479623</v>
      </c>
      <c r="AC443" t="n">
        <v>57.95861844052501</v>
      </c>
      <c r="AD443" t="n">
        <v>650</v>
      </c>
      <c r="AE443" t="b">
        <v>0</v>
      </c>
      <c r="AF443" t="b">
        <v>1</v>
      </c>
      <c r="AG443" t="n">
        <v>98.72891329881686</v>
      </c>
      <c r="AH443" t="n">
        <v>-0</v>
      </c>
      <c r="AI443" t="n">
        <v>150.9436820447903</v>
      </c>
      <c r="AJ443" t="n">
        <v>150.0000000165161</v>
      </c>
      <c r="AK443" t="n">
        <v>0.02888132511095995</v>
      </c>
      <c r="AL443" t="b">
        <v>0</v>
      </c>
      <c r="AM443" t="b">
        <v>0</v>
      </c>
      <c r="AN443" t="n">
        <v>800</v>
      </c>
      <c r="AO443" t="n">
        <v>950.9436820613064</v>
      </c>
      <c r="AP443" t="n">
        <v>0</v>
      </c>
      <c r="AQ443" t="n">
        <v>4.00101417875162</v>
      </c>
      <c r="AR443" t="n">
        <v>0</v>
      </c>
      <c r="AS443" t="n">
        <v>2.987142405213334</v>
      </c>
      <c r="AT443" t="n">
        <v>4.01138042426794</v>
      </c>
      <c r="AU443" t="n">
        <v>0</v>
      </c>
      <c r="AV443" t="n">
        <v>1</v>
      </c>
      <c r="AW443" t="n">
        <v>3</v>
      </c>
      <c r="AX443" t="n">
        <v>0</v>
      </c>
      <c r="AY443" t="n">
        <v>0</v>
      </c>
      <c r="AZ443" t="n">
        <v>0.2492925640563829</v>
      </c>
      <c r="BA443" t="n">
        <v>0.9498371328464414</v>
      </c>
      <c r="BB443" t="n">
        <v>0.08840161845971026</v>
      </c>
      <c r="BC443" t="n">
        <v>0.336822076449183</v>
      </c>
      <c r="BD443" t="n">
        <v>0.9498371328464414</v>
      </c>
    </row>
    <row r="444" spans="1:56">
      <c r="A444" t="n">
        <v>442</v>
      </c>
      <c r="B444" t="n">
        <v>7</v>
      </c>
      <c r="C444" t="n">
        <v>0.5457174420458308</v>
      </c>
      <c r="D444" t="n">
        <v>0</v>
      </c>
      <c r="E444" t="n">
        <v>0</v>
      </c>
      <c r="F444" t="n">
        <v>0</v>
      </c>
      <c r="G444" t="n">
        <v>52.60078383584833</v>
      </c>
      <c r="H444" t="n">
        <v>228.918611253612</v>
      </c>
      <c r="I444" t="n">
        <v>2.292260207314857</v>
      </c>
      <c r="J444" t="n">
        <v>2.292260207314857</v>
      </c>
      <c r="K444" t="n">
        <v>1</v>
      </c>
      <c r="L444" t="n">
        <v>1</v>
      </c>
      <c r="M444" t="n">
        <v>416.1434673508172</v>
      </c>
      <c r="N444" t="n">
        <v>833.7215821856548</v>
      </c>
      <c r="O444" t="b">
        <v>0</v>
      </c>
      <c r="P444" t="n">
        <v>95.62120113759585</v>
      </c>
      <c r="Q444" t="n">
        <v>2.292260207314857</v>
      </c>
      <c r="R444" t="n">
        <v>0.8707772384525012</v>
      </c>
      <c r="S444" t="n">
        <v>29.7705900416165</v>
      </c>
      <c r="T444" t="n">
        <v>30.15137935905934</v>
      </c>
      <c r="U444" t="n">
        <v>2.632430093589194</v>
      </c>
      <c r="V444" t="n">
        <v>3.896244505243899</v>
      </c>
      <c r="W444" t="n">
        <v>0</v>
      </c>
      <c r="X444" t="n">
        <v>0</v>
      </c>
      <c r="Y444" t="n">
        <v>0</v>
      </c>
      <c r="Z444" t="n">
        <v>-6.71993151994134</v>
      </c>
      <c r="AA444" t="n">
        <v>-6.719931519941341</v>
      </c>
      <c r="AB444" t="n">
        <v>57.41493262906518</v>
      </c>
      <c r="AC444" t="n">
        <v>57.97780946103949</v>
      </c>
      <c r="AD444" t="n">
        <v>833.7215821856548</v>
      </c>
      <c r="AE444" t="b">
        <v>0</v>
      </c>
      <c r="AF444" t="b">
        <v>1</v>
      </c>
      <c r="AG444" t="n">
        <v>98.72624665932483</v>
      </c>
      <c r="AH444" t="n">
        <v>-0</v>
      </c>
      <c r="AI444" t="n">
        <v>0.02550312622572221</v>
      </c>
      <c r="AJ444" t="n">
        <v>0</v>
      </c>
      <c r="AK444" t="n">
        <v>0.02834128574730282</v>
      </c>
      <c r="AL444" t="b">
        <v>0</v>
      </c>
      <c r="AM444" t="b">
        <v>0</v>
      </c>
      <c r="AN444" t="n">
        <v>833.7215821856547</v>
      </c>
      <c r="AO444" t="n">
        <v>833.7470853118806</v>
      </c>
      <c r="AP444" t="n">
        <v>0</v>
      </c>
      <c r="AQ444" t="n">
        <v>2.632510618309186</v>
      </c>
      <c r="AR444" t="n">
        <v>0</v>
      </c>
      <c r="AS444" t="n">
        <v>3.05995963805714</v>
      </c>
      <c r="AT444" t="n">
        <v>2.638516268129349</v>
      </c>
      <c r="AU444" t="n">
        <v>0</v>
      </c>
      <c r="AV444" t="n">
        <v>1</v>
      </c>
      <c r="AW444" t="n">
        <v>3</v>
      </c>
      <c r="AX444" t="n">
        <v>0</v>
      </c>
      <c r="AY444" t="n">
        <v>0</v>
      </c>
      <c r="AZ444" t="n">
        <v>0.7177891170514495</v>
      </c>
      <c r="BA444" t="n">
        <v>0.6821085135490467</v>
      </c>
      <c r="BB444" t="n">
        <v>0.254535147890585</v>
      </c>
      <c r="BC444" t="n">
        <v>0.2418827375265384</v>
      </c>
      <c r="BD444" t="n">
        <v>0.6821085135490467</v>
      </c>
    </row>
    <row r="445" spans="1:56">
      <c r="A445" t="n">
        <v>443</v>
      </c>
      <c r="B445" t="n">
        <v>9</v>
      </c>
      <c r="C445" t="n">
        <v>0.8063070562751635</v>
      </c>
      <c r="D445" t="n">
        <v>0</v>
      </c>
      <c r="E445" t="n">
        <v>0</v>
      </c>
      <c r="F445" t="n">
        <v>0</v>
      </c>
      <c r="G445" t="n">
        <v>67.62957921751928</v>
      </c>
      <c r="H445" t="n">
        <v>294.3239287546439</v>
      </c>
      <c r="I445" t="n">
        <v>4.094401679821345</v>
      </c>
      <c r="J445" t="n">
        <v>4.094401679821345</v>
      </c>
      <c r="K445" t="n">
        <v>1</v>
      </c>
      <c r="L445" t="n">
        <v>1</v>
      </c>
      <c r="M445" t="n">
        <v>578.1295171907739</v>
      </c>
      <c r="N445" t="n">
        <v>1071.927748524413</v>
      </c>
      <c r="O445" t="b">
        <v>0</v>
      </c>
      <c r="P445" t="n">
        <v>132.8422603839094</v>
      </c>
      <c r="Q445" t="n">
        <v>4.094401679821345</v>
      </c>
      <c r="R445" t="n">
        <v>0.8867912600046139</v>
      </c>
      <c r="S445" t="n">
        <v>29.77990844004722</v>
      </c>
      <c r="T445" t="n">
        <v>41.1315344078706</v>
      </c>
      <c r="U445" t="n">
        <v>4.617097466432002</v>
      </c>
      <c r="V445" t="n">
        <v>4.656449184391903</v>
      </c>
      <c r="W445" t="n">
        <v>0</v>
      </c>
      <c r="X445" t="n">
        <v>0</v>
      </c>
      <c r="Y445" t="n">
        <v>0</v>
      </c>
      <c r="Z445" t="n">
        <v>-6.71993151994134</v>
      </c>
      <c r="AA445" t="n">
        <v>-6.719931519941341</v>
      </c>
      <c r="AB445" t="n">
        <v>57.40380784714514</v>
      </c>
      <c r="AC445" t="n">
        <v>58.02203646174909</v>
      </c>
      <c r="AD445" t="n">
        <v>1071.927748524413</v>
      </c>
      <c r="AE445" t="b">
        <v>0</v>
      </c>
      <c r="AF445" t="b">
        <v>1</v>
      </c>
      <c r="AG445" t="n">
        <v>98.7235800198328</v>
      </c>
      <c r="AH445" t="n">
        <v>-0</v>
      </c>
      <c r="AI445" t="n">
        <v>-0.01607205537398324</v>
      </c>
      <c r="AJ445" t="n">
        <v>0</v>
      </c>
      <c r="AK445" t="n">
        <v>0.03086223392408205</v>
      </c>
      <c r="AL445" t="b">
        <v>0</v>
      </c>
      <c r="AM445" t="b">
        <v>0</v>
      </c>
      <c r="AN445" t="n">
        <v>1071.927748524413</v>
      </c>
      <c r="AO445" t="n">
        <v>1071.911676469039</v>
      </c>
      <c r="AP445" t="n">
        <v>0</v>
      </c>
      <c r="AQ445" t="n">
        <v>4.617028239521652</v>
      </c>
      <c r="AR445" t="n">
        <v>0</v>
      </c>
      <c r="AS445" t="n">
        <v>5.336892673736946</v>
      </c>
      <c r="AT445" t="n">
        <v>4.82661043320317</v>
      </c>
      <c r="AU445" t="n">
        <v>0</v>
      </c>
      <c r="AV445" t="n">
        <v>1</v>
      </c>
      <c r="AW445" t="n">
        <v>3</v>
      </c>
      <c r="AX445" t="n">
        <v>0</v>
      </c>
      <c r="AY445" t="n">
        <v>0</v>
      </c>
      <c r="AZ445" t="n">
        <v>1.146244075992178</v>
      </c>
      <c r="BA445" t="n">
        <v>1.114645242463065</v>
      </c>
      <c r="BB445" t="n">
        <v>0.4064695304936801</v>
      </c>
      <c r="BC445" t="n">
        <v>0.3952647375929754</v>
      </c>
      <c r="BD445" t="n">
        <v>1.114645242463065</v>
      </c>
    </row>
    <row r="446" spans="1:56">
      <c r="A446" t="n">
        <v>444</v>
      </c>
      <c r="B446" t="n">
        <v>13</v>
      </c>
      <c r="C446" t="n">
        <v>1.229054332853516</v>
      </c>
      <c r="D446" t="n">
        <v>0</v>
      </c>
      <c r="E446" t="n">
        <v>0</v>
      </c>
      <c r="F446" t="n">
        <v>0</v>
      </c>
      <c r="G446" t="n">
        <v>97.68716998086119</v>
      </c>
      <c r="H446" t="n">
        <v>425.1345637567079</v>
      </c>
      <c r="I446" t="n">
        <v>8.610451760777417</v>
      </c>
      <c r="J446" t="n">
        <v>8.610451760777417</v>
      </c>
      <c r="K446" t="n">
        <v>1</v>
      </c>
      <c r="L446" t="n">
        <v>1</v>
      </c>
      <c r="M446" t="n">
        <v>841.7047767381492</v>
      </c>
      <c r="N446" t="n">
        <v>1548.34008120193</v>
      </c>
      <c r="O446" t="b">
        <v>0</v>
      </c>
      <c r="P446" t="n">
        <v>193.406428478435</v>
      </c>
      <c r="Q446" t="n">
        <v>8.610451760777417</v>
      </c>
      <c r="R446" t="n">
        <v>0.8986879349838246</v>
      </c>
      <c r="S446" t="n">
        <v>29.79449015976298</v>
      </c>
      <c r="T446" t="n">
        <v>59.09109698445199</v>
      </c>
      <c r="U446" t="n">
        <v>9.581136483080078</v>
      </c>
      <c r="V446" t="n">
        <v>5.98664105956594</v>
      </c>
      <c r="W446" t="n">
        <v>0</v>
      </c>
      <c r="X446" t="n">
        <v>0</v>
      </c>
      <c r="Y446" t="n">
        <v>0</v>
      </c>
      <c r="Z446" t="n">
        <v>-6.71993151994134</v>
      </c>
      <c r="AA446" t="n">
        <v>-6.719931519941341</v>
      </c>
      <c r="AB446" t="n">
        <v>57.40075444173813</v>
      </c>
      <c r="AC446" t="n">
        <v>58.08041092613937</v>
      </c>
      <c r="AD446" t="n">
        <v>1548.34008120193</v>
      </c>
      <c r="AE446" t="b">
        <v>0</v>
      </c>
      <c r="AF446" t="b">
        <v>1</v>
      </c>
      <c r="AG446" t="n">
        <v>98.72091338034076</v>
      </c>
      <c r="AH446" t="n">
        <v>-0</v>
      </c>
      <c r="AI446" t="n">
        <v>0.01466614649829741</v>
      </c>
      <c r="AJ446" t="n">
        <v>0</v>
      </c>
      <c r="AK446" t="n">
        <v>0.03820448044389946</v>
      </c>
      <c r="AL446" t="b">
        <v>0</v>
      </c>
      <c r="AM446" t="b">
        <v>0</v>
      </c>
      <c r="AN446" t="n">
        <v>1548.34008120193</v>
      </c>
      <c r="AO446" t="n">
        <v>1548.354747348428</v>
      </c>
      <c r="AP446" t="n">
        <v>0</v>
      </c>
      <c r="AQ446" t="n">
        <v>9.58122723727096</v>
      </c>
      <c r="AR446" t="n">
        <v>0</v>
      </c>
      <c r="AS446" t="n">
        <v>10.32837579469483</v>
      </c>
      <c r="AT446" t="n">
        <v>9.584271307250241</v>
      </c>
      <c r="AU446" t="n">
        <v>0</v>
      </c>
      <c r="AV446" t="n">
        <v>1</v>
      </c>
      <c r="AW446" t="n">
        <v>3</v>
      </c>
      <c r="AX446" t="n">
        <v>0</v>
      </c>
      <c r="AY446" t="n">
        <v>0</v>
      </c>
      <c r="AZ446" t="n">
        <v>2.055768004157303</v>
      </c>
      <c r="BA446" t="n">
        <v>2.033637470926888</v>
      </c>
      <c r="BB446" t="n">
        <v>0.7289957461550722</v>
      </c>
      <c r="BC446" t="n">
        <v>0.7211488917576336</v>
      </c>
      <c r="BD446" t="n">
        <v>2.033637470926888</v>
      </c>
    </row>
    <row r="447" spans="1:56">
      <c r="A447" t="n">
        <v>445</v>
      </c>
      <c r="B447" t="n">
        <v>16</v>
      </c>
      <c r="C447" t="n">
        <v>0.1108089456441068</v>
      </c>
      <c r="D447" t="n">
        <v>0</v>
      </c>
      <c r="E447" t="n">
        <v>0</v>
      </c>
      <c r="F447" t="n">
        <v>0</v>
      </c>
      <c r="G447" t="n">
        <v>120.2303630533676</v>
      </c>
      <c r="H447" t="n">
        <v>523.2425400082559</v>
      </c>
      <c r="I447" t="n">
        <v>1.934333356075413</v>
      </c>
      <c r="J447" t="n">
        <v>1.934333356075413</v>
      </c>
      <c r="K447" t="n">
        <v>2</v>
      </c>
      <c r="L447" t="n">
        <v>2</v>
      </c>
      <c r="M447" t="n">
        <v>153.6344268062897</v>
      </c>
      <c r="N447" t="n">
        <v>985.788945375554</v>
      </c>
      <c r="O447" t="b">
        <v>1</v>
      </c>
      <c r="P447" t="n">
        <v>35.302028218357</v>
      </c>
      <c r="Q447" t="n">
        <v>1.934333356075414</v>
      </c>
      <c r="R447" t="n">
        <v>0.8358509812316895</v>
      </c>
      <c r="S447" t="n">
        <v>29.82193277194331</v>
      </c>
      <c r="T447" t="n">
        <v>22.41764062099248</v>
      </c>
      <c r="U447" t="n">
        <v>2.31420839301406</v>
      </c>
      <c r="V447" t="n">
        <v>3.67983371103653</v>
      </c>
      <c r="W447" t="n">
        <v>0</v>
      </c>
      <c r="X447" t="n">
        <v>0</v>
      </c>
      <c r="Y447" t="n">
        <v>0</v>
      </c>
      <c r="Z447" t="n">
        <v>-6.71993151994134</v>
      </c>
      <c r="AA447" t="n">
        <v>-6.719931519941341</v>
      </c>
      <c r="AB447" t="n">
        <v>57.42641989504308</v>
      </c>
      <c r="AC447" t="n">
        <v>58.11718546650314</v>
      </c>
      <c r="AD447" t="n">
        <v>985.788945375554</v>
      </c>
      <c r="AE447" t="b">
        <v>0</v>
      </c>
      <c r="AF447" t="b">
        <v>1</v>
      </c>
      <c r="AG447" t="n">
        <v>98.71824674084873</v>
      </c>
      <c r="AH447" t="n">
        <v>-0</v>
      </c>
      <c r="AI447" t="n">
        <v>0</v>
      </c>
      <c r="AJ447" t="n">
        <v>0</v>
      </c>
      <c r="AK447" t="n">
        <v>0.04460139642516292</v>
      </c>
      <c r="AL447" t="b">
        <v>0</v>
      </c>
      <c r="AM447" t="b">
        <v>0</v>
      </c>
      <c r="AN447" t="n">
        <v>985.7889453755538</v>
      </c>
      <c r="AO447" t="n">
        <v>985.788945375554</v>
      </c>
      <c r="AP447" t="n">
        <v>0</v>
      </c>
      <c r="AQ447" t="n">
        <v>2.31420839301406</v>
      </c>
      <c r="AR447" t="n">
        <v>0</v>
      </c>
      <c r="AS447" t="n">
        <v>2.962363272500367</v>
      </c>
      <c r="AT447" t="n">
        <v>2.474103589979714</v>
      </c>
      <c r="AU447" t="n">
        <v>0</v>
      </c>
      <c r="AV447" t="n">
        <v>1</v>
      </c>
      <c r="AW447" t="n">
        <v>3</v>
      </c>
      <c r="AX447" t="n">
        <v>0</v>
      </c>
      <c r="AY447" t="n">
        <v>0</v>
      </c>
      <c r="AZ447" t="n">
        <v>0.7221789529077772</v>
      </c>
      <c r="BA447" t="n">
        <v>0.68192509698921</v>
      </c>
      <c r="BB447" t="n">
        <v>0.2560918272722614</v>
      </c>
      <c r="BC447" t="n">
        <v>0.2418176961163819</v>
      </c>
      <c r="BD447" t="n">
        <v>0.68192509698921</v>
      </c>
    </row>
    <row r="448" spans="1:56">
      <c r="A448" t="n">
        <v>446</v>
      </c>
      <c r="B448" t="n">
        <v>15</v>
      </c>
      <c r="C448" t="n">
        <v>-0.005623448763277583</v>
      </c>
      <c r="D448" t="n">
        <v>0</v>
      </c>
      <c r="E448" t="n">
        <v>0</v>
      </c>
      <c r="F448" t="n">
        <v>0</v>
      </c>
      <c r="G448" t="n">
        <v>112.7159653625321</v>
      </c>
      <c r="H448" t="n">
        <v>490.5398812577399</v>
      </c>
      <c r="I448" t="n">
        <v>0.9557176782191076</v>
      </c>
      <c r="J448" t="n">
        <v>0.9557176782191076</v>
      </c>
      <c r="K448" t="n">
        <v>2</v>
      </c>
      <c r="L448" t="n">
        <v>2</v>
      </c>
      <c r="M448" t="n">
        <v>80.96840169872279</v>
      </c>
      <c r="N448" t="n">
        <v>924.1771362895819</v>
      </c>
      <c r="O448" t="b">
        <v>0</v>
      </c>
      <c r="P448" t="n">
        <v>18.60487171386093</v>
      </c>
      <c r="Q448" t="n">
        <v>0.9557176782191076</v>
      </c>
      <c r="R448" t="n">
        <v>0.7568388462198173</v>
      </c>
      <c r="S448" t="n">
        <v>29.83192144859515</v>
      </c>
      <c r="T448" t="n">
        <v>13.04795247981054</v>
      </c>
      <c r="U448" t="n">
        <v>1.262775666170718</v>
      </c>
      <c r="V448" t="n">
        <v>3.172755179459726</v>
      </c>
      <c r="W448" t="n">
        <v>0</v>
      </c>
      <c r="X448" t="n">
        <v>0</v>
      </c>
      <c r="Y448" t="n">
        <v>0</v>
      </c>
      <c r="Z448" t="n">
        <v>-6.71993151994134</v>
      </c>
      <c r="AA448" t="n">
        <v>-6.719931519941341</v>
      </c>
      <c r="AB448" t="n">
        <v>57.47473168517618</v>
      </c>
      <c r="AC448" t="n">
        <v>58.14052806777754</v>
      </c>
      <c r="AD448" t="n">
        <v>924.1771362895819</v>
      </c>
      <c r="AE448" t="b">
        <v>0</v>
      </c>
      <c r="AF448" t="b">
        <v>1</v>
      </c>
      <c r="AG448" t="n">
        <v>98.71558010135669</v>
      </c>
      <c r="AH448" t="n">
        <v>-0</v>
      </c>
      <c r="AI448" t="n">
        <v>0</v>
      </c>
      <c r="AJ448" t="n">
        <v>0</v>
      </c>
      <c r="AK448" t="n">
        <v>0.04995267139821088</v>
      </c>
      <c r="AL448" t="b">
        <v>0</v>
      </c>
      <c r="AM448" t="b">
        <v>0</v>
      </c>
      <c r="AN448" t="n">
        <v>924.1771362895818</v>
      </c>
      <c r="AO448" t="n">
        <v>924.1771362895819</v>
      </c>
      <c r="AP448" t="n">
        <v>0</v>
      </c>
      <c r="AQ448" t="n">
        <v>1.262775666170718</v>
      </c>
      <c r="AR448" t="n">
        <v>0</v>
      </c>
      <c r="AS448" t="n">
        <v>1.730141125640684</v>
      </c>
      <c r="AT448" t="n">
        <v>1.264333195367807</v>
      </c>
      <c r="AU448" t="n">
        <v>0</v>
      </c>
      <c r="AV448" t="n">
        <v>1</v>
      </c>
      <c r="AW448" t="n">
        <v>3</v>
      </c>
      <c r="AX448" t="n">
        <v>0</v>
      </c>
      <c r="AY448" t="n">
        <v>0</v>
      </c>
      <c r="AZ448" t="n">
        <v>0.5010191346416548</v>
      </c>
      <c r="BA448" t="n">
        <v>0.4577891242402876</v>
      </c>
      <c r="BB448" t="n">
        <v>0.1776663598020053</v>
      </c>
      <c r="BC448" t="n">
        <v>0.1623367607669587</v>
      </c>
      <c r="BD448" t="n">
        <v>0.4577891242402876</v>
      </c>
    </row>
    <row r="449" spans="1:56">
      <c r="A449" t="n">
        <v>447</v>
      </c>
      <c r="B449" t="n">
        <v>17</v>
      </c>
      <c r="C449" t="n">
        <v>0.7450181827423368</v>
      </c>
      <c r="D449" t="n">
        <v>0</v>
      </c>
      <c r="E449" t="n">
        <v>0</v>
      </c>
      <c r="F449" t="n">
        <v>0</v>
      </c>
      <c r="G449" t="n">
        <v>127.7447607442031</v>
      </c>
      <c r="H449" t="n">
        <v>555.9451987587719</v>
      </c>
      <c r="I449" t="n">
        <v>7.303749698735381</v>
      </c>
      <c r="J449" t="n">
        <v>7.303749698735381</v>
      </c>
      <c r="K449" t="n">
        <v>2</v>
      </c>
      <c r="L449" t="n">
        <v>2</v>
      </c>
      <c r="M449" t="n">
        <v>545.9767715972306</v>
      </c>
      <c r="N449" t="n">
        <v>1047.400754461526</v>
      </c>
      <c r="O449" t="b">
        <v>0</v>
      </c>
      <c r="P449" t="n">
        <v>125.4542214148048</v>
      </c>
      <c r="Q449" t="n">
        <v>7.303749698735381</v>
      </c>
      <c r="R449" t="n">
        <v>0.9156925878925132</v>
      </c>
      <c r="S449" t="n">
        <v>29.83923220237441</v>
      </c>
      <c r="T449" t="n">
        <v>72.72013597004293</v>
      </c>
      <c r="U449" t="n">
        <v>7.976202707444781</v>
      </c>
      <c r="V449" t="n">
        <v>6.130846471738892</v>
      </c>
      <c r="W449" t="n">
        <v>0</v>
      </c>
      <c r="X449" t="n">
        <v>0</v>
      </c>
      <c r="Y449" t="n">
        <v>0</v>
      </c>
      <c r="Z449" t="n">
        <v>-6.71993151994134</v>
      </c>
      <c r="AA449" t="n">
        <v>-6.719931519941341</v>
      </c>
      <c r="AB449" t="n">
        <v>57.50173020463586</v>
      </c>
      <c r="AC449" t="n">
        <v>58.17968830121272</v>
      </c>
      <c r="AD449" t="n">
        <v>1047.400754461526</v>
      </c>
      <c r="AE449" t="b">
        <v>0</v>
      </c>
      <c r="AF449" t="b">
        <v>1</v>
      </c>
      <c r="AG449" t="n">
        <v>98.71291346186466</v>
      </c>
      <c r="AH449" t="n">
        <v>-0</v>
      </c>
      <c r="AI449" t="n">
        <v>-0.007856800171210397</v>
      </c>
      <c r="AJ449" t="n">
        <v>0</v>
      </c>
      <c r="AK449" t="n">
        <v>0.05018196118732487</v>
      </c>
      <c r="AL449" t="b">
        <v>0</v>
      </c>
      <c r="AM449" t="b">
        <v>0</v>
      </c>
      <c r="AN449" t="n">
        <v>1047.400754461526</v>
      </c>
      <c r="AO449" t="n">
        <v>1047.392897661355</v>
      </c>
      <c r="AP449" t="n">
        <v>0</v>
      </c>
      <c r="AQ449" t="n">
        <v>7.976142876066455</v>
      </c>
      <c r="AR449" t="n">
        <v>0</v>
      </c>
      <c r="AS449" t="n">
        <v>8.466012930102936</v>
      </c>
      <c r="AT449" t="n">
        <v>8.015094747373078</v>
      </c>
      <c r="AU449" t="n">
        <v>0</v>
      </c>
      <c r="AV449" t="n">
        <v>1</v>
      </c>
      <c r="AW449" t="n">
        <v>3</v>
      </c>
      <c r="AX449" t="n">
        <v>0</v>
      </c>
      <c r="AY449" t="n">
        <v>0</v>
      </c>
      <c r="AZ449" t="n">
        <v>1.714311593481034</v>
      </c>
      <c r="BA449" t="n">
        <v>1.703352058337942</v>
      </c>
      <c r="BB449" t="n">
        <v>0.6079119125819271</v>
      </c>
      <c r="BC449" t="n">
        <v>0.6040262665811456</v>
      </c>
      <c r="BD449" t="n">
        <v>1.703352058337942</v>
      </c>
    </row>
    <row r="450" spans="1:56">
      <c r="A450" t="n">
        <v>448</v>
      </c>
      <c r="B450" t="n">
        <v>20</v>
      </c>
      <c r="C450" t="n">
        <v>1.192217384460597</v>
      </c>
      <c r="D450" t="n">
        <v>0</v>
      </c>
      <c r="E450" t="n">
        <v>0</v>
      </c>
      <c r="F450" t="n">
        <v>0</v>
      </c>
      <c r="G450" t="n">
        <v>150.2879538167095</v>
      </c>
      <c r="H450" t="n">
        <v>654.0531750103198</v>
      </c>
      <c r="I450" t="n">
        <v>12.97908289570552</v>
      </c>
      <c r="J450" t="n">
        <v>12.97908289570552</v>
      </c>
      <c r="K450" t="n">
        <v>2</v>
      </c>
      <c r="L450" t="n">
        <v>2</v>
      </c>
      <c r="M450" t="n">
        <v>824.6909271931287</v>
      </c>
      <c r="N450" t="n">
        <v>1232.236181719443</v>
      </c>
      <c r="O450" t="b">
        <v>0</v>
      </c>
      <c r="P450" t="n">
        <v>189.496996138127</v>
      </c>
      <c r="Q450" t="n">
        <v>12.97908289570552</v>
      </c>
      <c r="R450" t="n">
        <v>0.9261555260856873</v>
      </c>
      <c r="S450" t="n">
        <v>29.85860311055322</v>
      </c>
      <c r="T450" t="n">
        <v>108.6019214693708</v>
      </c>
      <c r="U450" t="n">
        <v>14.0139345176295</v>
      </c>
      <c r="V450" t="n">
        <v>8.019651756989205</v>
      </c>
      <c r="W450" t="n">
        <v>0</v>
      </c>
      <c r="X450" t="n">
        <v>0</v>
      </c>
      <c r="Y450" t="n">
        <v>0</v>
      </c>
      <c r="Z450" t="n">
        <v>-6.71993151994134</v>
      </c>
      <c r="AA450" t="n">
        <v>-6.719931519941341</v>
      </c>
      <c r="AB450" t="n">
        <v>57.51765230987834</v>
      </c>
      <c r="AC450" t="n">
        <v>58.24453015023842</v>
      </c>
      <c r="AD450" t="n">
        <v>1232.236181719443</v>
      </c>
      <c r="AE450" t="b">
        <v>0</v>
      </c>
      <c r="AF450" t="b">
        <v>1</v>
      </c>
      <c r="AG450" t="n">
        <v>98.71024682237262</v>
      </c>
      <c r="AH450" t="n">
        <v>-0</v>
      </c>
      <c r="AI450" t="n">
        <v>0.01466614649829741</v>
      </c>
      <c r="AJ450" t="n">
        <v>0</v>
      </c>
      <c r="AK450" t="n">
        <v>0.04784268857675811</v>
      </c>
      <c r="AL450" t="b">
        <v>0</v>
      </c>
      <c r="AM450" t="b">
        <v>0</v>
      </c>
      <c r="AN450" t="n">
        <v>1232.236181719442</v>
      </c>
      <c r="AO450" t="n">
        <v>1232.250847865941</v>
      </c>
      <c r="AP450" t="n">
        <v>0</v>
      </c>
      <c r="AQ450" t="n">
        <v>14.01410131229087</v>
      </c>
      <c r="AR450" t="n">
        <v>0</v>
      </c>
      <c r="AS450" t="n">
        <v>14.59768904272896</v>
      </c>
      <c r="AT450" t="n">
        <v>14.11381772134576</v>
      </c>
      <c r="AU450" t="n">
        <v>0</v>
      </c>
      <c r="AV450" t="n">
        <v>1</v>
      </c>
      <c r="AW450" t="n">
        <v>3</v>
      </c>
      <c r="AX450" t="n">
        <v>0</v>
      </c>
      <c r="AY450" t="n">
        <v>0</v>
      </c>
      <c r="AZ450" t="n">
        <v>2.864820042141565</v>
      </c>
      <c r="BA450" t="n">
        <v>2.885429333669912</v>
      </c>
      <c r="BB450" t="n">
        <v>1.015893631965094</v>
      </c>
      <c r="BC450" t="n">
        <v>1.023203100832239</v>
      </c>
      <c r="BD450" t="n">
        <v>2.885429333669912</v>
      </c>
    </row>
    <row r="451" spans="1:56">
      <c r="A451" t="n">
        <v>449</v>
      </c>
      <c r="B451" t="n">
        <v>25</v>
      </c>
      <c r="C451" t="n">
        <v>1.152778946081933</v>
      </c>
      <c r="D451" t="n">
        <v>0</v>
      </c>
      <c r="E451" t="n">
        <v>0</v>
      </c>
      <c r="F451" t="n">
        <v>0</v>
      </c>
      <c r="G451" t="n">
        <v>187.8599422708869</v>
      </c>
      <c r="H451" t="n">
        <v>817.5664687628998</v>
      </c>
      <c r="I451" t="n">
        <v>15.8435267624004</v>
      </c>
      <c r="J451" t="n">
        <v>15.8435267624004</v>
      </c>
      <c r="K451" t="n">
        <v>2</v>
      </c>
      <c r="L451" t="n">
        <v>2</v>
      </c>
      <c r="M451" t="n">
        <v>805.3581523863372</v>
      </c>
      <c r="N451" t="n">
        <v>1540.295227149303</v>
      </c>
      <c r="O451" t="b">
        <v>0</v>
      </c>
      <c r="P451" t="n">
        <v>185.0547225152429</v>
      </c>
      <c r="Q451" t="n">
        <v>15.84352676240041</v>
      </c>
      <c r="R451" t="n">
        <v>0.9227394269398436</v>
      </c>
      <c r="S451" t="n">
        <v>29.88875401537173</v>
      </c>
      <c r="T451" t="n">
        <v>106.4486594377356</v>
      </c>
      <c r="U451" t="n">
        <v>17.17009840464235</v>
      </c>
      <c r="V451" t="n">
        <v>8.224284429644882</v>
      </c>
      <c r="W451" t="n">
        <v>0</v>
      </c>
      <c r="X451" t="n">
        <v>0</v>
      </c>
      <c r="Y451" t="n">
        <v>0</v>
      </c>
      <c r="Z451" t="n">
        <v>-6.71993151994134</v>
      </c>
      <c r="AA451" t="n">
        <v>-6.719931519941341</v>
      </c>
      <c r="AB451" t="n">
        <v>57.56717926567657</v>
      </c>
      <c r="AC451" t="n">
        <v>58.30650707854945</v>
      </c>
      <c r="AD451" t="n">
        <v>1540.295227149303</v>
      </c>
      <c r="AE451" t="b">
        <v>0</v>
      </c>
      <c r="AF451" t="b">
        <v>1</v>
      </c>
      <c r="AG451" t="n">
        <v>98.70758018288059</v>
      </c>
      <c r="AH451" t="n">
        <v>-0</v>
      </c>
      <c r="AI451" t="n">
        <v>0.01466614649829741</v>
      </c>
      <c r="AJ451" t="n">
        <v>0</v>
      </c>
      <c r="AK451" t="n">
        <v>0.05287605610797483</v>
      </c>
      <c r="AL451" t="b">
        <v>0</v>
      </c>
      <c r="AM451" t="b">
        <v>0</v>
      </c>
      <c r="AN451" t="n">
        <v>1540.295227149303</v>
      </c>
      <c r="AO451" t="n">
        <v>1540.309893295801</v>
      </c>
      <c r="AP451" t="n">
        <v>0</v>
      </c>
      <c r="AQ451" t="n">
        <v>17.17026189224794</v>
      </c>
      <c r="AR451" t="n">
        <v>0</v>
      </c>
      <c r="AS451" t="n">
        <v>17.90785730953386</v>
      </c>
      <c r="AT451" t="n">
        <v>17.26996379997177</v>
      </c>
      <c r="AU451" t="n">
        <v>0</v>
      </c>
      <c r="AV451" t="n">
        <v>1</v>
      </c>
      <c r="AW451" t="n">
        <v>3</v>
      </c>
      <c r="AX451" t="n">
        <v>0</v>
      </c>
      <c r="AY451" t="n">
        <v>0</v>
      </c>
      <c r="AZ451" t="n">
        <v>3.430826056707505</v>
      </c>
      <c r="BA451" t="n">
        <v>3.460520879964145</v>
      </c>
      <c r="BB451" t="n">
        <v>1.216604984648052</v>
      </c>
      <c r="BC451" t="n">
        <v>1.227136514333047</v>
      </c>
      <c r="BD451" t="n">
        <v>3.460520879964145</v>
      </c>
    </row>
    <row r="452" spans="1:56">
      <c r="A452" t="n">
        <v>450</v>
      </c>
      <c r="B452" t="n">
        <v>28</v>
      </c>
      <c r="C452" t="n">
        <v>0.8633334978783305</v>
      </c>
      <c r="D452" t="n">
        <v>0</v>
      </c>
      <c r="E452" t="n">
        <v>0</v>
      </c>
      <c r="F452" t="n">
        <v>0</v>
      </c>
      <c r="G452" t="n">
        <v>210.4031353433933</v>
      </c>
      <c r="H452" t="n">
        <v>915.6744450144479</v>
      </c>
      <c r="I452" t="n">
        <v>13.88210273648356</v>
      </c>
      <c r="J452" t="n">
        <v>13.88210273648356</v>
      </c>
      <c r="K452" t="n">
        <v>2</v>
      </c>
      <c r="L452" t="n">
        <v>2</v>
      </c>
      <c r="M452" t="n">
        <v>630.0491484829749</v>
      </c>
      <c r="N452" t="n">
        <v>1725.13065440722</v>
      </c>
      <c r="O452" t="b">
        <v>0</v>
      </c>
      <c r="P452" t="n">
        <v>144.7723227212718</v>
      </c>
      <c r="Q452" t="n">
        <v>13.88210273648355</v>
      </c>
      <c r="R452" t="n">
        <v>0.9126949688760747</v>
      </c>
      <c r="S452" t="n">
        <v>29.92726176412177</v>
      </c>
      <c r="T452" t="n">
        <v>84.19358207252949</v>
      </c>
      <c r="U452" t="n">
        <v>15.21001343261317</v>
      </c>
      <c r="V452" t="n">
        <v>7.350523303276958</v>
      </c>
      <c r="W452" t="n">
        <v>0</v>
      </c>
      <c r="X452" t="n">
        <v>0</v>
      </c>
      <c r="Y452" t="n">
        <v>0</v>
      </c>
      <c r="Z452" t="n">
        <v>-6.71993151994134</v>
      </c>
      <c r="AA452" t="n">
        <v>-6.719931519941341</v>
      </c>
      <c r="AB452" t="n">
        <v>57.61367037574568</v>
      </c>
      <c r="AC452" t="n">
        <v>58.36322259161943</v>
      </c>
      <c r="AD452" t="n">
        <v>1725.13065440722</v>
      </c>
      <c r="AE452" t="b">
        <v>0</v>
      </c>
      <c r="AF452" t="b">
        <v>1</v>
      </c>
      <c r="AG452" t="n">
        <v>98.70491354338856</v>
      </c>
      <c r="AH452" t="n">
        <v>-0</v>
      </c>
      <c r="AI452" t="n">
        <v>0.001346384321728048</v>
      </c>
      <c r="AJ452" t="n">
        <v>0</v>
      </c>
      <c r="AK452" t="n">
        <v>0.06018054639279283</v>
      </c>
      <c r="AL452" t="b">
        <v>0</v>
      </c>
      <c r="AM452" t="b">
        <v>0</v>
      </c>
      <c r="AN452" t="n">
        <v>1725.130654407219</v>
      </c>
      <c r="AO452" t="n">
        <v>1725.132000791541</v>
      </c>
      <c r="AP452" t="n">
        <v>0</v>
      </c>
      <c r="AQ452" t="n">
        <v>15.21002530332196</v>
      </c>
      <c r="AR452" t="n">
        <v>0</v>
      </c>
      <c r="AS452" t="n">
        <v>16.05132585434012</v>
      </c>
      <c r="AT452" t="n">
        <v>15.25888542813306</v>
      </c>
      <c r="AU452" t="n">
        <v>0</v>
      </c>
      <c r="AV452" t="n">
        <v>1</v>
      </c>
      <c r="AW452" t="n">
        <v>3</v>
      </c>
      <c r="AX452" t="n">
        <v>0</v>
      </c>
      <c r="AY452" t="n">
        <v>0</v>
      </c>
      <c r="AZ452" t="n">
        <v>3.073315410357646</v>
      </c>
      <c r="BA452" t="n">
        <v>3.082431177244081</v>
      </c>
      <c r="BB452" t="n">
        <v>1.089828159701293</v>
      </c>
      <c r="BC452" t="n">
        <v>1.093061993185836</v>
      </c>
      <c r="BD452" t="n">
        <v>3.082431177244081</v>
      </c>
    </row>
    <row r="453" spans="1:56">
      <c r="A453" t="n">
        <v>451</v>
      </c>
      <c r="B453" t="n">
        <v>31</v>
      </c>
      <c r="C453" t="n">
        <v>0.3938870624047497</v>
      </c>
      <c r="D453" t="n">
        <v>0</v>
      </c>
      <c r="E453" t="n">
        <v>0</v>
      </c>
      <c r="F453" t="n">
        <v>0</v>
      </c>
      <c r="G453" t="n">
        <v>232.9463284158998</v>
      </c>
      <c r="H453" t="n">
        <v>1013.782421265996</v>
      </c>
      <c r="I453" t="n">
        <v>8.389001728209797</v>
      </c>
      <c r="J453" t="n">
        <v>8.389001728209797</v>
      </c>
      <c r="K453" t="n">
        <v>2</v>
      </c>
      <c r="L453" t="n">
        <v>3</v>
      </c>
      <c r="M453" t="n">
        <v>343.8949482648067</v>
      </c>
      <c r="N453" t="n">
        <v>1195.249474672609</v>
      </c>
      <c r="O453" t="b">
        <v>1</v>
      </c>
      <c r="P453" t="n">
        <v>79.01997892114123</v>
      </c>
      <c r="Q453" t="n">
        <v>8.389001728209797</v>
      </c>
      <c r="R453" t="n">
        <v>0.9140432883766436</v>
      </c>
      <c r="S453" t="n">
        <v>29.96538878465383</v>
      </c>
      <c r="T453" t="n">
        <v>73.32572071482696</v>
      </c>
      <c r="U453" t="n">
        <v>9.177904192162284</v>
      </c>
      <c r="V453" t="n">
        <v>6.302837830059147</v>
      </c>
      <c r="W453" t="n">
        <v>0</v>
      </c>
      <c r="X453" t="n">
        <v>0</v>
      </c>
      <c r="Y453" t="n">
        <v>0</v>
      </c>
      <c r="Z453" t="n">
        <v>-6.71993151994134</v>
      </c>
      <c r="AA453" t="n">
        <v>-6.719931519941341</v>
      </c>
      <c r="AB453" t="n">
        <v>57.65787270277696</v>
      </c>
      <c r="AC453" t="n">
        <v>58.41737571574613</v>
      </c>
      <c r="AD453" t="n">
        <v>1195.249474672609</v>
      </c>
      <c r="AE453" t="b">
        <v>0</v>
      </c>
      <c r="AF453" t="b">
        <v>1</v>
      </c>
      <c r="AG453" t="n">
        <v>98.70224690389652</v>
      </c>
      <c r="AH453" t="n">
        <v>-0</v>
      </c>
      <c r="AI453" t="n">
        <v>0.0217546304967825</v>
      </c>
      <c r="AJ453" t="n">
        <v>0</v>
      </c>
      <c r="AK453" t="n">
        <v>0.06501043390479366</v>
      </c>
      <c r="AL453" t="b">
        <v>0</v>
      </c>
      <c r="AM453" t="b">
        <v>0</v>
      </c>
      <c r="AN453" t="n">
        <v>1909.966081665136</v>
      </c>
      <c r="AO453" t="n">
        <v>1195.271229303106</v>
      </c>
      <c r="AP453" t="n">
        <v>0</v>
      </c>
      <c r="AQ453" t="n">
        <v>9.178071238388757</v>
      </c>
      <c r="AR453" t="n">
        <v>0</v>
      </c>
      <c r="AS453" t="n">
        <v>10.54775314407065</v>
      </c>
      <c r="AT453" t="n">
        <v>9.293304602573635</v>
      </c>
      <c r="AU453" t="n">
        <v>0</v>
      </c>
      <c r="AV453" t="n">
        <v>1</v>
      </c>
      <c r="AW453" t="n">
        <v>3</v>
      </c>
      <c r="AX453" t="n">
        <v>0</v>
      </c>
      <c r="AY453" t="n">
        <v>0</v>
      </c>
      <c r="AZ453" t="n">
        <v>2.14718729874355</v>
      </c>
      <c r="BA453" t="n">
        <v>1.946086960567214</v>
      </c>
      <c r="BB453" t="n">
        <v>0.7614139357246632</v>
      </c>
      <c r="BC453" t="n">
        <v>0.6901025747904714</v>
      </c>
      <c r="BD453" t="n">
        <v>1.946086960567214</v>
      </c>
    </row>
    <row r="454" spans="1:56">
      <c r="A454" t="n">
        <v>452</v>
      </c>
      <c r="B454" t="n">
        <v>31</v>
      </c>
      <c r="C454" t="n">
        <v>0.061118252502677</v>
      </c>
      <c r="D454" t="n">
        <v>0</v>
      </c>
      <c r="E454" t="n">
        <v>0</v>
      </c>
      <c r="F454" t="n">
        <v>0</v>
      </c>
      <c r="G454" t="n">
        <v>232.9463284158998</v>
      </c>
      <c r="H454" t="n">
        <v>1013.782421265996</v>
      </c>
      <c r="I454" t="n">
        <v>3.377670297668436</v>
      </c>
      <c r="J454" t="n">
        <v>3.377670297668436</v>
      </c>
      <c r="K454" t="n">
        <v>2</v>
      </c>
      <c r="L454" t="n">
        <v>3</v>
      </c>
      <c r="M454" t="n">
        <v>138.4626907831306</v>
      </c>
      <c r="N454" t="n">
        <v>1195.249474672609</v>
      </c>
      <c r="O454" t="b">
        <v>0</v>
      </c>
      <c r="P454" t="n">
        <v>31.8158756395061</v>
      </c>
      <c r="Q454" t="n">
        <v>3.377670297668436</v>
      </c>
      <c r="R454" t="n">
        <v>0.8623738800801299</v>
      </c>
      <c r="S454" t="n">
        <v>29.98807324328495</v>
      </c>
      <c r="T454" t="n">
        <v>31.29208356670329</v>
      </c>
      <c r="U454" t="n">
        <v>3.916712200692571</v>
      </c>
      <c r="V454" t="n">
        <v>4.306608045493704</v>
      </c>
      <c r="W454" t="n">
        <v>0</v>
      </c>
      <c r="X454" t="n">
        <v>0</v>
      </c>
      <c r="Y454" t="n">
        <v>0</v>
      </c>
      <c r="Z454" t="n">
        <v>-6.71993151994134</v>
      </c>
      <c r="AA454" t="n">
        <v>-6.719931519941341</v>
      </c>
      <c r="AB454" t="n">
        <v>57.68752184499472</v>
      </c>
      <c r="AC454" t="n">
        <v>58.47057245178733</v>
      </c>
      <c r="AD454" t="n">
        <v>1195.249474672609</v>
      </c>
      <c r="AE454" t="b">
        <v>0</v>
      </c>
      <c r="AF454" t="b">
        <v>1</v>
      </c>
      <c r="AG454" t="n">
        <v>98.69958026440449</v>
      </c>
      <c r="AH454" t="n">
        <v>-0</v>
      </c>
      <c r="AI454" t="n">
        <v>0</v>
      </c>
      <c r="AJ454" t="n">
        <v>0</v>
      </c>
      <c r="AK454" t="n">
        <v>0.06426014892528575</v>
      </c>
      <c r="AL454" t="b">
        <v>0</v>
      </c>
      <c r="AM454" t="b">
        <v>0</v>
      </c>
      <c r="AN454" t="n">
        <v>1909.966081665136</v>
      </c>
      <c r="AO454" t="n">
        <v>1195.249474672609</v>
      </c>
      <c r="AP454" t="n">
        <v>0</v>
      </c>
      <c r="AQ454" t="n">
        <v>3.916712200692571</v>
      </c>
      <c r="AR454" t="n">
        <v>0</v>
      </c>
      <c r="AS454" t="n">
        <v>5.340702991523709</v>
      </c>
      <c r="AT454" t="n">
        <v>3.91732162891096</v>
      </c>
      <c r="AU454" t="n">
        <v>0</v>
      </c>
      <c r="AV454" t="n">
        <v>1</v>
      </c>
      <c r="AW454" t="n">
        <v>3</v>
      </c>
      <c r="AX454" t="n">
        <v>0</v>
      </c>
      <c r="AY454" t="n">
        <v>0</v>
      </c>
      <c r="AZ454" t="n">
        <v>1.298525776527158</v>
      </c>
      <c r="BA454" t="n">
        <v>0.9752548168026147</v>
      </c>
      <c r="BB454" t="n">
        <v>0.4604701335202688</v>
      </c>
      <c r="BC454" t="n">
        <v>0.3458354502083151</v>
      </c>
      <c r="BD454" t="n">
        <v>0.9752548168026147</v>
      </c>
    </row>
    <row r="455" spans="1:56">
      <c r="A455" t="n">
        <v>453</v>
      </c>
      <c r="B455" t="n">
        <v>32</v>
      </c>
      <c r="C455" t="n">
        <v>0.1949732609178767</v>
      </c>
      <c r="D455" t="n">
        <v>0</v>
      </c>
      <c r="E455" t="n">
        <v>0</v>
      </c>
      <c r="F455" t="n">
        <v>0</v>
      </c>
      <c r="G455" t="n">
        <v>240.4607261067352</v>
      </c>
      <c r="H455" t="n">
        <v>1046.485080016512</v>
      </c>
      <c r="I455" t="n">
        <v>5.599670637137104</v>
      </c>
      <c r="J455" t="n">
        <v>5.599670637137104</v>
      </c>
      <c r="K455" t="n">
        <v>2</v>
      </c>
      <c r="L455" t="n">
        <v>3</v>
      </c>
      <c r="M455" t="n">
        <v>222.3769201773072</v>
      </c>
      <c r="N455" t="n">
        <v>1233.805909339467</v>
      </c>
      <c r="O455" t="b">
        <v>0</v>
      </c>
      <c r="P455" t="n">
        <v>51.0976379083886</v>
      </c>
      <c r="Q455" t="n">
        <v>5.599670637137104</v>
      </c>
      <c r="R455" t="n">
        <v>0.8935778036202897</v>
      </c>
      <c r="S455" t="n">
        <v>30.0026969161585</v>
      </c>
      <c r="T455" t="n">
        <v>48.50144156618786</v>
      </c>
      <c r="U455" t="n">
        <v>6.266573111429462</v>
      </c>
      <c r="V455" t="n">
        <v>5.161629939055892</v>
      </c>
      <c r="W455" t="n">
        <v>0</v>
      </c>
      <c r="X455" t="n">
        <v>0</v>
      </c>
      <c r="Y455" t="n">
        <v>0</v>
      </c>
      <c r="Z455" t="n">
        <v>-6.71993151994134</v>
      </c>
      <c r="AA455" t="n">
        <v>-6.719931519941341</v>
      </c>
      <c r="AB455" t="n">
        <v>57.75987165336328</v>
      </c>
      <c r="AC455" t="n">
        <v>58.54135264185452</v>
      </c>
      <c r="AD455" t="n">
        <v>1233.805909339467</v>
      </c>
      <c r="AE455" t="b">
        <v>0</v>
      </c>
      <c r="AF455" t="b">
        <v>1</v>
      </c>
      <c r="AG455" t="n">
        <v>98.69691362491245</v>
      </c>
      <c r="AH455" t="n">
        <v>-0</v>
      </c>
      <c r="AI455" t="n">
        <v>0</v>
      </c>
      <c r="AJ455" t="n">
        <v>0</v>
      </c>
      <c r="AK455" t="n">
        <v>0.06302948092753355</v>
      </c>
      <c r="AL455" t="b">
        <v>0</v>
      </c>
      <c r="AM455" t="b">
        <v>0</v>
      </c>
      <c r="AN455" t="n">
        <v>1971.577890751108</v>
      </c>
      <c r="AO455" t="n">
        <v>1233.805909339467</v>
      </c>
      <c r="AP455" t="n">
        <v>0</v>
      </c>
      <c r="AQ455" t="n">
        <v>6.266573111429462</v>
      </c>
      <c r="AR455" t="n">
        <v>0</v>
      </c>
      <c r="AS455" t="n">
        <v>7.722083695327687</v>
      </c>
      <c r="AT455" t="n">
        <v>6.267183227943591</v>
      </c>
      <c r="AU455" t="n">
        <v>0</v>
      </c>
      <c r="AV455" t="n">
        <v>1</v>
      </c>
      <c r="AW455" t="n">
        <v>3</v>
      </c>
      <c r="AX455" t="n">
        <v>0</v>
      </c>
      <c r="AY455" t="n">
        <v>0</v>
      </c>
      <c r="AZ455" t="n">
        <v>1.697877275840043</v>
      </c>
      <c r="BA455" t="n">
        <v>1.394916888704425</v>
      </c>
      <c r="BB455" t="n">
        <v>0.6020841403688098</v>
      </c>
      <c r="BC455" t="n">
        <v>0.4946519636681926</v>
      </c>
      <c r="BD455" t="n">
        <v>1.394916888704425</v>
      </c>
    </row>
    <row r="456" spans="1:56">
      <c r="A456" t="n">
        <v>454</v>
      </c>
      <c r="B456" t="n">
        <v>32</v>
      </c>
      <c r="C456" t="n">
        <v>-0.007677962840851649</v>
      </c>
      <c r="D456" t="n">
        <v>0</v>
      </c>
      <c r="E456" t="n">
        <v>0</v>
      </c>
      <c r="F456" t="n">
        <v>0</v>
      </c>
      <c r="G456" t="n">
        <v>240.4607261067352</v>
      </c>
      <c r="H456" t="n">
        <v>1046.485080016512</v>
      </c>
      <c r="I456" t="n">
        <v>2.449398820120807</v>
      </c>
      <c r="J456" t="n">
        <v>2.449398820120807</v>
      </c>
      <c r="K456" t="n">
        <v>2</v>
      </c>
      <c r="L456" t="n">
        <v>3</v>
      </c>
      <c r="M456" t="n">
        <v>97.27175064404754</v>
      </c>
      <c r="N456" t="n">
        <v>1233.805909339467</v>
      </c>
      <c r="O456" t="b">
        <v>0</v>
      </c>
      <c r="P456" t="n">
        <v>22.35104564431239</v>
      </c>
      <c r="Q456" t="n">
        <v>2.449398820120807</v>
      </c>
      <c r="R456" t="n">
        <v>0.8277095539548412</v>
      </c>
      <c r="S456" t="n">
        <v>30.02144397073802</v>
      </c>
      <c r="T456" t="n">
        <v>22.90372245048296</v>
      </c>
      <c r="U456" t="n">
        <v>2.959249181572747</v>
      </c>
      <c r="V456" t="n">
        <v>3.946092557088228</v>
      </c>
      <c r="W456" t="n">
        <v>0</v>
      </c>
      <c r="X456" t="n">
        <v>0</v>
      </c>
      <c r="Y456" t="n">
        <v>0</v>
      </c>
      <c r="Z456" t="n">
        <v>-6.71993151994134</v>
      </c>
      <c r="AA456" t="n">
        <v>-6.719931519941341</v>
      </c>
      <c r="AB456" t="n">
        <v>57.83406250707819</v>
      </c>
      <c r="AC456" t="n">
        <v>58.61070352693579</v>
      </c>
      <c r="AD456" t="n">
        <v>1233.805909339467</v>
      </c>
      <c r="AE456" t="b">
        <v>0</v>
      </c>
      <c r="AF456" t="b">
        <v>1</v>
      </c>
      <c r="AG456" t="n">
        <v>98.69424698542042</v>
      </c>
      <c r="AH456" t="n">
        <v>-0</v>
      </c>
      <c r="AI456" t="n">
        <v>0</v>
      </c>
      <c r="AJ456" t="n">
        <v>0</v>
      </c>
      <c r="AK456" t="n">
        <v>0.06209256180191774</v>
      </c>
      <c r="AL456" t="b">
        <v>0</v>
      </c>
      <c r="AM456" t="b">
        <v>0</v>
      </c>
      <c r="AN456" t="n">
        <v>1971.577890751108</v>
      </c>
      <c r="AO456" t="n">
        <v>1233.805909339467</v>
      </c>
      <c r="AP456" t="n">
        <v>0</v>
      </c>
      <c r="AQ456" t="n">
        <v>2.959249181572747</v>
      </c>
      <c r="AR456" t="n">
        <v>0</v>
      </c>
      <c r="AS456" t="n">
        <v>4.4545886534311</v>
      </c>
      <c r="AT456" t="n">
        <v>2.959249181572747</v>
      </c>
      <c r="AU456" t="n">
        <v>0</v>
      </c>
      <c r="AV456" t="n">
        <v>1</v>
      </c>
      <c r="AW456" t="n">
        <v>3</v>
      </c>
      <c r="AX456" t="n">
        <v>0</v>
      </c>
      <c r="AY456" t="n">
        <v>0</v>
      </c>
      <c r="AZ456" t="n">
        <v>1.174951308927289</v>
      </c>
      <c r="BA456" t="n">
        <v>0.8188496207720829</v>
      </c>
      <c r="BB456" t="n">
        <v>0.416649400328826</v>
      </c>
      <c r="BC456" t="n">
        <v>0.2903725491775107</v>
      </c>
      <c r="BD456" t="n">
        <v>0.8188496207720829</v>
      </c>
    </row>
    <row r="457" spans="1:56">
      <c r="A457" t="n">
        <v>455</v>
      </c>
      <c r="B457" t="n">
        <v>32</v>
      </c>
      <c r="C457" t="n">
        <v>-0.1642614095544666</v>
      </c>
      <c r="D457" t="n">
        <v>0</v>
      </c>
      <c r="E457" t="n">
        <v>0</v>
      </c>
      <c r="F457" t="n">
        <v>0</v>
      </c>
      <c r="G457" t="n">
        <v>240.4607261067352</v>
      </c>
      <c r="H457" t="n">
        <v>1046.485080016512</v>
      </c>
      <c r="I457" t="n">
        <v>0.01526390573972399</v>
      </c>
      <c r="J457" t="n">
        <v>0.01526390573972399</v>
      </c>
      <c r="K457" t="n">
        <v>2</v>
      </c>
      <c r="L457" t="n">
        <v>3</v>
      </c>
      <c r="M457" t="n">
        <v>0.6061678566887888</v>
      </c>
      <c r="N457" t="n">
        <v>1233.805909339467</v>
      </c>
      <c r="O457" t="b">
        <v>0</v>
      </c>
      <c r="P457" t="n">
        <v>0.1392848935406224</v>
      </c>
      <c r="Q457" t="n">
        <v>0.01526390573972399</v>
      </c>
      <c r="R457" t="n">
        <v>0.03780163886560532</v>
      </c>
      <c r="S457" t="n">
        <v>30.03471972003022</v>
      </c>
      <c r="T457" t="n">
        <v>3.125212715783341</v>
      </c>
      <c r="U457" t="n">
        <v>0.4037895233587927</v>
      </c>
      <c r="V457" t="n">
        <v>3.007074553323102</v>
      </c>
      <c r="W457" t="n">
        <v>0</v>
      </c>
      <c r="X457" t="n">
        <v>0</v>
      </c>
      <c r="Y457" t="n">
        <v>0</v>
      </c>
      <c r="Z457" t="n">
        <v>-6.71993151994134</v>
      </c>
      <c r="AA457" t="n">
        <v>-6.719931519941341</v>
      </c>
      <c r="AB457" t="n">
        <v>57.90845376074736</v>
      </c>
      <c r="AC457" t="n">
        <v>58.67983647399664</v>
      </c>
      <c r="AD457" t="n">
        <v>1233.805909339467</v>
      </c>
      <c r="AE457" t="b">
        <v>0</v>
      </c>
      <c r="AF457" t="b">
        <v>1</v>
      </c>
      <c r="AG457" t="n">
        <v>98.69158034592839</v>
      </c>
      <c r="AH457" t="n">
        <v>-0</v>
      </c>
      <c r="AI457" t="n">
        <v>0</v>
      </c>
      <c r="AJ457" t="n">
        <v>0</v>
      </c>
      <c r="AK457" t="n">
        <v>0.06418267008057668</v>
      </c>
      <c r="AL457" t="b">
        <v>0</v>
      </c>
      <c r="AM457" t="b">
        <v>0</v>
      </c>
      <c r="AN457" t="n">
        <v>1971.577890751108</v>
      </c>
      <c r="AO457" t="n">
        <v>1233.805909339467</v>
      </c>
      <c r="AP457" t="n">
        <v>0</v>
      </c>
      <c r="AQ457" t="n">
        <v>0.4037895233587927</v>
      </c>
      <c r="AR457" t="n">
        <v>0</v>
      </c>
      <c r="AS457" t="n">
        <v>1.932711558453622</v>
      </c>
      <c r="AT457" t="n">
        <v>0.4043996398729219</v>
      </c>
      <c r="AU457" t="n">
        <v>0</v>
      </c>
      <c r="AV457" t="n">
        <v>1</v>
      </c>
      <c r="AW457" t="n">
        <v>3</v>
      </c>
      <c r="AX457" t="n">
        <v>0</v>
      </c>
      <c r="AY457" t="n">
        <v>0</v>
      </c>
      <c r="AZ457" t="n">
        <v>0.7798939196475316</v>
      </c>
      <c r="BA457" t="n">
        <v>0.3911055930854245</v>
      </c>
      <c r="BB457" t="n">
        <v>0.2765581275345857</v>
      </c>
      <c r="BC457" t="n">
        <v>0.1386900905623143</v>
      </c>
      <c r="BD457" t="n">
        <v>0.3911055930854245</v>
      </c>
    </row>
    <row r="458" spans="1:56">
      <c r="A458" t="n">
        <v>456</v>
      </c>
      <c r="B458" t="n">
        <v>31</v>
      </c>
      <c r="C458" t="n">
        <v>-0.1686097322746196</v>
      </c>
      <c r="D458" t="n">
        <v>0</v>
      </c>
      <c r="E458" t="n">
        <v>0</v>
      </c>
      <c r="F458" t="n">
        <v>0</v>
      </c>
      <c r="G458" t="n">
        <v>232.9463284158998</v>
      </c>
      <c r="H458" t="n">
        <v>1013.782421265996</v>
      </c>
      <c r="I458" t="n">
        <v>-0.08191797001861725</v>
      </c>
      <c r="J458" t="n">
        <v>-0.08191797001861725</v>
      </c>
      <c r="K458" t="n">
        <v>2</v>
      </c>
      <c r="L458" t="n">
        <v>3</v>
      </c>
      <c r="M458" t="n">
        <v>-3.358108267730929</v>
      </c>
      <c r="N458" t="n">
        <v>1195.249474672609</v>
      </c>
      <c r="O458" t="b">
        <v>0</v>
      </c>
      <c r="P458" t="n">
        <v>-0.7716241424014082</v>
      </c>
      <c r="Q458" t="n">
        <v>-0.08191797001861725</v>
      </c>
      <c r="R458" t="n">
        <v>0</v>
      </c>
      <c r="S458" t="n">
        <v>30.03518174838695</v>
      </c>
      <c r="T458" t="n">
        <v>1.616843431032387</v>
      </c>
      <c r="U458" t="n">
        <v>0.2023742004726262</v>
      </c>
      <c r="V458" t="n">
        <v>2.388467573433795</v>
      </c>
      <c r="W458" t="n">
        <v>0</v>
      </c>
      <c r="X458" t="n">
        <v>0</v>
      </c>
      <c r="Y458" t="n">
        <v>0</v>
      </c>
      <c r="Z458" t="n">
        <v>-6.71993151994134</v>
      </c>
      <c r="AA458" t="n">
        <v>-6.719931519941341</v>
      </c>
      <c r="AB458" t="n">
        <v>58.02283262271202</v>
      </c>
      <c r="AC458" t="n">
        <v>58.74180082904397</v>
      </c>
      <c r="AD458" t="n">
        <v>1195.249474672609</v>
      </c>
      <c r="AE458" t="b">
        <v>0</v>
      </c>
      <c r="AF458" t="b">
        <v>1</v>
      </c>
      <c r="AG458" t="n">
        <v>98.68891370643635</v>
      </c>
      <c r="AH458" t="n">
        <v>-0</v>
      </c>
      <c r="AI458" t="n">
        <v>0</v>
      </c>
      <c r="AJ458" t="n">
        <v>0</v>
      </c>
      <c r="AK458" t="n">
        <v>0.06711265621349027</v>
      </c>
      <c r="AL458" t="b">
        <v>0</v>
      </c>
      <c r="AM458" t="b">
        <v>0</v>
      </c>
      <c r="AN458" t="n">
        <v>1909.966081665136</v>
      </c>
      <c r="AO458" t="n">
        <v>1195.249474672609</v>
      </c>
      <c r="AP458" t="n">
        <v>0</v>
      </c>
      <c r="AQ458" t="n">
        <v>0.2023742004726262</v>
      </c>
      <c r="AR458" t="n">
        <v>0</v>
      </c>
      <c r="AS458" t="n">
        <v>0.7629658126957365</v>
      </c>
      <c r="AT458" t="n">
        <v>0.2029843169867554</v>
      </c>
      <c r="AU458" t="n">
        <v>0</v>
      </c>
      <c r="AV458" t="n">
        <v>1</v>
      </c>
      <c r="AW458" t="n">
        <v>3</v>
      </c>
      <c r="AX458" t="n">
        <v>0</v>
      </c>
      <c r="AY458" t="n">
        <v>0</v>
      </c>
      <c r="AZ458" t="n">
        <v>0.5801240933620297</v>
      </c>
      <c r="BA458" t="n">
        <v>0.3470992256298063</v>
      </c>
      <c r="BB458" t="n">
        <v>0.2057177636035566</v>
      </c>
      <c r="BC458" t="n">
        <v>0.1230849772741361</v>
      </c>
      <c r="BD458" t="n">
        <v>0.3470992256298063</v>
      </c>
    </row>
    <row r="459" spans="1:56">
      <c r="A459" t="n">
        <v>457</v>
      </c>
      <c r="B459" t="n">
        <v>31</v>
      </c>
      <c r="C459" t="n">
        <v>0.005367005319606655</v>
      </c>
      <c r="D459" t="n">
        <v>0</v>
      </c>
      <c r="E459" t="n">
        <v>0</v>
      </c>
      <c r="F459" t="n">
        <v>0</v>
      </c>
      <c r="G459" t="n">
        <v>232.9463284158998</v>
      </c>
      <c r="H459" t="n">
        <v>1013.782421265996</v>
      </c>
      <c r="I459" t="n">
        <v>2.538084468147276</v>
      </c>
      <c r="J459" t="n">
        <v>2.538084468147276</v>
      </c>
      <c r="K459" t="n">
        <v>2</v>
      </c>
      <c r="L459" t="n">
        <v>3</v>
      </c>
      <c r="M459" t="n">
        <v>104.0450884555341</v>
      </c>
      <c r="N459" t="n">
        <v>1195.249474672609</v>
      </c>
      <c r="O459" t="b">
        <v>0</v>
      </c>
      <c r="P459" t="n">
        <v>23.90741922231942</v>
      </c>
      <c r="Q459" t="n">
        <v>2.538084468147276</v>
      </c>
      <c r="R459" t="n">
        <v>0.8362378169895447</v>
      </c>
      <c r="S459" t="n">
        <v>30.03518174838695</v>
      </c>
      <c r="T459" t="n">
        <v>24.2487350512962</v>
      </c>
      <c r="U459" t="n">
        <v>3.035122804281176</v>
      </c>
      <c r="V459" t="n">
        <v>3.971025787242414</v>
      </c>
      <c r="W459" t="n">
        <v>0</v>
      </c>
      <c r="X459" t="n">
        <v>0</v>
      </c>
      <c r="Y459" t="n">
        <v>0</v>
      </c>
      <c r="Z459" t="n">
        <v>-6.71993151994134</v>
      </c>
      <c r="AA459" t="n">
        <v>-6.719931519941341</v>
      </c>
      <c r="AB459" t="n">
        <v>58.12350493073111</v>
      </c>
      <c r="AC459" t="n">
        <v>58.80046298922626</v>
      </c>
      <c r="AD459" t="n">
        <v>1195.249474672609</v>
      </c>
      <c r="AE459" t="b">
        <v>0</v>
      </c>
      <c r="AF459" t="b">
        <v>1</v>
      </c>
      <c r="AG459" t="n">
        <v>98.68624706694432</v>
      </c>
      <c r="AH459" t="n">
        <v>-0</v>
      </c>
      <c r="AI459" t="n">
        <v>0</v>
      </c>
      <c r="AJ459" t="n">
        <v>0</v>
      </c>
      <c r="AK459" t="n">
        <v>0.06469973700084608</v>
      </c>
      <c r="AL459" t="b">
        <v>0</v>
      </c>
      <c r="AM459" t="b">
        <v>0</v>
      </c>
      <c r="AN459" t="n">
        <v>1909.966081665136</v>
      </c>
      <c r="AO459" t="n">
        <v>1195.249474672609</v>
      </c>
      <c r="AP459" t="n">
        <v>0</v>
      </c>
      <c r="AQ459" t="n">
        <v>3.035122804281176</v>
      </c>
      <c r="AR459" t="n">
        <v>0</v>
      </c>
      <c r="AS459" t="n">
        <v>4.465675525546453</v>
      </c>
      <c r="AT459" t="n">
        <v>3.035122804281176</v>
      </c>
      <c r="AU459" t="n">
        <v>0</v>
      </c>
      <c r="AV459" t="n">
        <v>1</v>
      </c>
      <c r="AW459" t="n">
        <v>3</v>
      </c>
      <c r="AX459" t="n">
        <v>0</v>
      </c>
      <c r="AY459" t="n">
        <v>0</v>
      </c>
      <c r="AZ459" t="n">
        <v>1.159019158369052</v>
      </c>
      <c r="BA459" t="n">
        <v>0.8226267074483873</v>
      </c>
      <c r="BB459" t="n">
        <v>0.4109997015493091</v>
      </c>
      <c r="BC459" t="n">
        <v>0.2917119431991245</v>
      </c>
      <c r="BD459" t="n">
        <v>0.8226267074483873</v>
      </c>
    </row>
    <row r="460" spans="1:56">
      <c r="A460" t="n">
        <v>458</v>
      </c>
      <c r="B460" t="n">
        <v>31</v>
      </c>
      <c r="C460" t="n">
        <v>0.1471417109961983</v>
      </c>
      <c r="D460" t="n">
        <v>0</v>
      </c>
      <c r="E460" t="n">
        <v>0</v>
      </c>
      <c r="F460" t="n">
        <v>0</v>
      </c>
      <c r="G460" t="n">
        <v>232.9463284158998</v>
      </c>
      <c r="H460" t="n">
        <v>1013.782421265996</v>
      </c>
      <c r="I460" t="n">
        <v>4.673140451374594</v>
      </c>
      <c r="J460" t="n">
        <v>4.673140451374594</v>
      </c>
      <c r="K460" t="n">
        <v>2</v>
      </c>
      <c r="L460" t="n">
        <v>3</v>
      </c>
      <c r="M460" t="n">
        <v>191.5686092131236</v>
      </c>
      <c r="N460" t="n">
        <v>1195.249474672609</v>
      </c>
      <c r="O460" t="b">
        <v>0</v>
      </c>
      <c r="P460" t="n">
        <v>44.01852233757436</v>
      </c>
      <c r="Q460" t="n">
        <v>4.673140451374594</v>
      </c>
      <c r="R460" t="n">
        <v>0.8856511269235491</v>
      </c>
      <c r="S460" t="n">
        <v>30.04825724019936</v>
      </c>
      <c r="T460" t="n">
        <v>42.15595914192496</v>
      </c>
      <c r="U460" t="n">
        <v>5.276502574560588</v>
      </c>
      <c r="V460" t="n">
        <v>4.820486421336021</v>
      </c>
      <c r="W460" t="n">
        <v>0</v>
      </c>
      <c r="X460" t="n">
        <v>0</v>
      </c>
      <c r="Y460" t="n">
        <v>0</v>
      </c>
      <c r="Z460" t="n">
        <v>-6.71993151994134</v>
      </c>
      <c r="AA460" t="n">
        <v>-6.719931519941341</v>
      </c>
      <c r="AB460" t="n">
        <v>58.17290296825935</v>
      </c>
      <c r="AC460" t="n">
        <v>58.86055445439446</v>
      </c>
      <c r="AD460" t="n">
        <v>1195.249474672609</v>
      </c>
      <c r="AE460" t="b">
        <v>0</v>
      </c>
      <c r="AF460" t="b">
        <v>1</v>
      </c>
      <c r="AG460" t="n">
        <v>98.68358042745228</v>
      </c>
      <c r="AH460" t="n">
        <v>-0</v>
      </c>
      <c r="AI460" t="n">
        <v>0</v>
      </c>
      <c r="AJ460" t="n">
        <v>0</v>
      </c>
      <c r="AK460" t="n">
        <v>0.0646856064178056</v>
      </c>
      <c r="AL460" t="b">
        <v>0</v>
      </c>
      <c r="AM460" t="b">
        <v>0</v>
      </c>
      <c r="AN460" t="n">
        <v>1909.966081665136</v>
      </c>
      <c r="AO460" t="n">
        <v>1195.249474672609</v>
      </c>
      <c r="AP460" t="n">
        <v>0</v>
      </c>
      <c r="AQ460" t="n">
        <v>5.276502574560588</v>
      </c>
      <c r="AR460" t="n">
        <v>0</v>
      </c>
      <c r="AS460" t="n">
        <v>6.678759090066786</v>
      </c>
      <c r="AT460" t="n">
        <v>5.277112691074717</v>
      </c>
      <c r="AU460" t="n">
        <v>0</v>
      </c>
      <c r="AV460" t="n">
        <v>1</v>
      </c>
      <c r="AW460" t="n">
        <v>3</v>
      </c>
      <c r="AX460" t="n">
        <v>0</v>
      </c>
      <c r="AY460" t="n">
        <v>0</v>
      </c>
      <c r="AZ460" t="n">
        <v>1.512880199798687</v>
      </c>
      <c r="BA460" t="n">
        <v>1.212504030233137</v>
      </c>
      <c r="BB460" t="n">
        <v>0.5364823403541442</v>
      </c>
      <c r="BC460" t="n">
        <v>0.4299664764023848</v>
      </c>
      <c r="BD460" t="n">
        <v>1.212504030233137</v>
      </c>
    </row>
    <row r="461" spans="1:56">
      <c r="A461" t="n">
        <v>459</v>
      </c>
      <c r="B461" t="n">
        <v>32</v>
      </c>
      <c r="C461" t="n">
        <v>0.2393994840289366</v>
      </c>
      <c r="D461" t="n">
        <v>0</v>
      </c>
      <c r="E461" t="n">
        <v>0</v>
      </c>
      <c r="F461" t="n">
        <v>0</v>
      </c>
      <c r="G461" t="n">
        <v>240.4607261067352</v>
      </c>
      <c r="H461" t="n">
        <v>1046.485080016512</v>
      </c>
      <c r="I461" t="n">
        <v>6.290289109640762</v>
      </c>
      <c r="J461" t="n">
        <v>6.290289109640762</v>
      </c>
      <c r="K461" t="n">
        <v>2</v>
      </c>
      <c r="L461" t="n">
        <v>3</v>
      </c>
      <c r="M461" t="n">
        <v>249.8031062666087</v>
      </c>
      <c r="N461" t="n">
        <v>1233.805909339467</v>
      </c>
      <c r="O461" t="b">
        <v>0</v>
      </c>
      <c r="P461" t="n">
        <v>57.39961081493766</v>
      </c>
      <c r="Q461" t="n">
        <v>6.290289109640762</v>
      </c>
      <c r="R461" t="n">
        <v>0.8997282786032612</v>
      </c>
      <c r="S461" t="n">
        <v>30.06506767960487</v>
      </c>
      <c r="T461" t="n">
        <v>54.11077722921795</v>
      </c>
      <c r="U461" t="n">
        <v>6.991320890131198</v>
      </c>
      <c r="V461" t="n">
        <v>5.425780778889155</v>
      </c>
      <c r="W461" t="n">
        <v>0</v>
      </c>
      <c r="X461" t="n">
        <v>0</v>
      </c>
      <c r="Y461" t="n">
        <v>0</v>
      </c>
      <c r="Z461" t="n">
        <v>-6.71993151994134</v>
      </c>
      <c r="AA461" t="n">
        <v>-6.719931519941341</v>
      </c>
      <c r="AB461" t="n">
        <v>58.23254588506928</v>
      </c>
      <c r="AC461" t="n">
        <v>58.93133464446164</v>
      </c>
      <c r="AD461" t="n">
        <v>1233.805909339467</v>
      </c>
      <c r="AE461" t="b">
        <v>0</v>
      </c>
      <c r="AF461" t="b">
        <v>1</v>
      </c>
      <c r="AG461" t="n">
        <v>98.68091378796025</v>
      </c>
      <c r="AH461" t="n">
        <v>-0</v>
      </c>
      <c r="AI461" t="n">
        <v>0</v>
      </c>
      <c r="AJ461" t="n">
        <v>0</v>
      </c>
      <c r="AK461" t="n">
        <v>0.06428234814269823</v>
      </c>
      <c r="AL461" t="b">
        <v>0</v>
      </c>
      <c r="AM461" t="b">
        <v>0</v>
      </c>
      <c r="AN461" t="n">
        <v>1971.577890751108</v>
      </c>
      <c r="AO461" t="n">
        <v>1233.805909339467</v>
      </c>
      <c r="AP461" t="n">
        <v>0</v>
      </c>
      <c r="AQ461" t="n">
        <v>6.991320890131198</v>
      </c>
      <c r="AR461" t="n">
        <v>0</v>
      </c>
      <c r="AS461" t="n">
        <v>8.433023173483344</v>
      </c>
      <c r="AT461" t="n">
        <v>6.991931006645327</v>
      </c>
      <c r="AU461" t="n">
        <v>0</v>
      </c>
      <c r="AV461" t="n">
        <v>1</v>
      </c>
      <c r="AW461" t="n">
        <v>3</v>
      </c>
      <c r="AX461" t="n">
        <v>0</v>
      </c>
      <c r="AY461" t="n">
        <v>0</v>
      </c>
      <c r="AZ461" t="n">
        <v>1.813027952241877</v>
      </c>
      <c r="BA461" t="n">
        <v>1.52392752463554</v>
      </c>
      <c r="BB461" t="n">
        <v>0.6429177135609494</v>
      </c>
      <c r="BC461" t="n">
        <v>0.5404004702022839</v>
      </c>
      <c r="BD461" t="n">
        <v>1.52392752463554</v>
      </c>
    </row>
    <row r="462" spans="1:56">
      <c r="A462" t="n">
        <v>460</v>
      </c>
      <c r="B462" t="n">
        <v>32</v>
      </c>
      <c r="C462" t="n">
        <v>-0.2714063137786153</v>
      </c>
      <c r="D462" t="n">
        <v>0</v>
      </c>
      <c r="E462" t="n">
        <v>0</v>
      </c>
      <c r="F462" t="n">
        <v>0</v>
      </c>
      <c r="G462" t="n">
        <v>240.4607261067352</v>
      </c>
      <c r="H462" t="n">
        <v>1046.485080016512</v>
      </c>
      <c r="I462" t="n">
        <v>-1.650334583397</v>
      </c>
      <c r="J462" t="n">
        <v>-1.650334583397</v>
      </c>
      <c r="K462" t="n">
        <v>2</v>
      </c>
      <c r="L462" t="n">
        <v>3</v>
      </c>
      <c r="M462" t="n">
        <v>-65.53891214315335</v>
      </c>
      <c r="N462" t="n">
        <v>1233.805909339467</v>
      </c>
      <c r="O462" t="b">
        <v>0</v>
      </c>
      <c r="P462" t="n">
        <v>-15.05949267995252</v>
      </c>
      <c r="Q462" t="n">
        <v>-1.650334583397</v>
      </c>
      <c r="R462" t="n">
        <v>0.7750244784003059</v>
      </c>
      <c r="S462" t="n">
        <v>30.08490976982339</v>
      </c>
      <c r="T462" t="n">
        <v>-9.899470279264991</v>
      </c>
      <c r="U462" t="n">
        <v>-1.279049699683246</v>
      </c>
      <c r="V462" t="n">
        <v>5.160022400687527</v>
      </c>
      <c r="W462" t="n">
        <v>-2.426540732635899</v>
      </c>
      <c r="X462" t="n">
        <v>-25.13964417006794</v>
      </c>
      <c r="Y462" t="n">
        <v>2</v>
      </c>
      <c r="Z462" t="n">
        <v>-4.293390787305441</v>
      </c>
      <c r="AA462" t="n">
        <v>18.41971265012659</v>
      </c>
      <c r="AB462" t="n">
        <v>58.31415402695349</v>
      </c>
      <c r="AC462" t="n">
        <v>59.00081585996303</v>
      </c>
      <c r="AD462" t="n">
        <v>1233.805909339467</v>
      </c>
      <c r="AE462" t="b">
        <v>0</v>
      </c>
      <c r="AF462" t="b">
        <v>1</v>
      </c>
      <c r="AG462" t="n">
        <v>98.68323517310513</v>
      </c>
      <c r="AH462" t="n">
        <v>0.5252564899417144</v>
      </c>
      <c r="AI462" t="n">
        <v>0</v>
      </c>
      <c r="AJ462" t="n">
        <v>0</v>
      </c>
      <c r="AK462" t="n">
        <v>0.06508628502273206</v>
      </c>
      <c r="AL462" t="b">
        <v>0</v>
      </c>
      <c r="AM462" t="b">
        <v>0</v>
      </c>
      <c r="AN462" t="n">
        <v>1971.577890751108</v>
      </c>
      <c r="AO462" t="n">
        <v>1233.805909339467</v>
      </c>
      <c r="AP462" t="n">
        <v>0</v>
      </c>
      <c r="AQ462" t="n">
        <v>-1.279049699683246</v>
      </c>
      <c r="AR462" t="n">
        <v>0</v>
      </c>
      <c r="AS462" t="n">
        <v>-0.668818101555683</v>
      </c>
      <c r="AT462" t="n">
        <v>-0.7531830932274026</v>
      </c>
      <c r="AU462" t="n">
        <v>0</v>
      </c>
      <c r="AV462" t="n">
        <v>1</v>
      </c>
      <c r="AW462" t="n">
        <v>3</v>
      </c>
      <c r="AX462" t="n">
        <v>0</v>
      </c>
      <c r="AY462" t="n">
        <v>0</v>
      </c>
      <c r="AZ462" t="n">
        <v>0.379475043445168</v>
      </c>
      <c r="BA462" t="n">
        <v>0.2012342151716609</v>
      </c>
      <c r="BB462" t="n">
        <v>0.1345656182429674</v>
      </c>
      <c r="BC462" t="n">
        <v>0.07135973511966121</v>
      </c>
      <c r="BD462" t="n">
        <v>0.2012342151716609</v>
      </c>
    </row>
    <row r="463" spans="1:56">
      <c r="A463" t="n">
        <v>461</v>
      </c>
      <c r="B463" t="n">
        <v>31</v>
      </c>
      <c r="C463" t="n">
        <v>0.01289243775218907</v>
      </c>
      <c r="D463" t="n">
        <v>0</v>
      </c>
      <c r="E463" t="n">
        <v>0</v>
      </c>
      <c r="F463" t="n">
        <v>0</v>
      </c>
      <c r="G463" t="n">
        <v>232.9463284158998</v>
      </c>
      <c r="H463" t="n">
        <v>1013.782421265996</v>
      </c>
      <c r="I463" t="n">
        <v>2.651413707413761</v>
      </c>
      <c r="J463" t="n">
        <v>2.651413707413761</v>
      </c>
      <c r="K463" t="n">
        <v>2</v>
      </c>
      <c r="L463" t="n">
        <v>3</v>
      </c>
      <c r="M463" t="n">
        <v>108.6908561090777</v>
      </c>
      <c r="N463" t="n">
        <v>1195.249474672609</v>
      </c>
      <c r="O463" t="b">
        <v>0</v>
      </c>
      <c r="P463" t="n">
        <v>24.97492098094615</v>
      </c>
      <c r="Q463" t="n">
        <v>2.651413707413761</v>
      </c>
      <c r="R463" t="n">
        <v>0.8406815468461885</v>
      </c>
      <c r="S463" t="n">
        <v>30.09658984426255</v>
      </c>
      <c r="T463" t="n">
        <v>25.19757827948095</v>
      </c>
      <c r="U463" t="n">
        <v>3.153885936191323</v>
      </c>
      <c r="V463" t="n">
        <v>4.014439194708981</v>
      </c>
      <c r="W463" t="n">
        <v>0</v>
      </c>
      <c r="X463" t="n">
        <v>0</v>
      </c>
      <c r="Y463" t="n">
        <v>0</v>
      </c>
      <c r="Z463" t="n">
        <v>-6.71993151994134</v>
      </c>
      <c r="AA463" t="n">
        <v>-6.719931519941341</v>
      </c>
      <c r="AB463" t="n">
        <v>58.42853288891816</v>
      </c>
      <c r="AC463" t="n">
        <v>59.05947802014532</v>
      </c>
      <c r="AD463" t="n">
        <v>1195.249474672609</v>
      </c>
      <c r="AE463" t="b">
        <v>0</v>
      </c>
      <c r="AF463" t="b">
        <v>1</v>
      </c>
      <c r="AG463" t="n">
        <v>98.68555655825001</v>
      </c>
      <c r="AH463" t="n">
        <v>-0</v>
      </c>
      <c r="AI463" t="n">
        <v>0</v>
      </c>
      <c r="AJ463" t="n">
        <v>0</v>
      </c>
      <c r="AK463" t="n">
        <v>0.06717528774156001</v>
      </c>
      <c r="AL463" t="b">
        <v>0</v>
      </c>
      <c r="AM463" t="b">
        <v>0</v>
      </c>
      <c r="AN463" t="n">
        <v>1909.966081665136</v>
      </c>
      <c r="AO463" t="n">
        <v>1195.249474672609</v>
      </c>
      <c r="AP463" t="n">
        <v>0</v>
      </c>
      <c r="AQ463" t="n">
        <v>3.153885936191323</v>
      </c>
      <c r="AR463" t="n">
        <v>0</v>
      </c>
      <c r="AS463" t="n">
        <v>4.578761511933787</v>
      </c>
      <c r="AT463" t="n">
        <v>3.153885936191323</v>
      </c>
      <c r="AU463" t="n">
        <v>0</v>
      </c>
      <c r="AV463" t="n">
        <v>1</v>
      </c>
      <c r="AW463" t="n">
        <v>3</v>
      </c>
      <c r="AX463" t="n">
        <v>0</v>
      </c>
      <c r="AY463" t="n">
        <v>0</v>
      </c>
      <c r="AZ463" t="n">
        <v>1.176742856665284</v>
      </c>
      <c r="BA463" t="n">
        <v>0.8424618101498933</v>
      </c>
      <c r="BB463" t="n">
        <v>0.4172847009451363</v>
      </c>
      <c r="BC463" t="n">
        <v>0.2987456758754655</v>
      </c>
      <c r="BD463" t="n">
        <v>0.8424618101498933</v>
      </c>
    </row>
    <row r="464" spans="1:56">
      <c r="A464" t="n">
        <v>462</v>
      </c>
      <c r="B464" t="n">
        <v>32</v>
      </c>
      <c r="C464" t="n">
        <v>0.2198365627698671</v>
      </c>
      <c r="D464" t="n">
        <v>0</v>
      </c>
      <c r="E464" t="n">
        <v>0</v>
      </c>
      <c r="F464" t="n">
        <v>0</v>
      </c>
      <c r="G464" t="n">
        <v>240.4607261067352</v>
      </c>
      <c r="H464" t="n">
        <v>1046.485080016512</v>
      </c>
      <c r="I464" t="n">
        <v>5.98617784715794</v>
      </c>
      <c r="J464" t="n">
        <v>5.98617784715794</v>
      </c>
      <c r="K464" t="n">
        <v>2</v>
      </c>
      <c r="L464" t="n">
        <v>3</v>
      </c>
      <c r="M464" t="n">
        <v>237.7260877552596</v>
      </c>
      <c r="N464" t="n">
        <v>1233.805909339467</v>
      </c>
      <c r="O464" t="b">
        <v>0</v>
      </c>
      <c r="P464" t="n">
        <v>54.62456060552841</v>
      </c>
      <c r="Q464" t="n">
        <v>5.98617784715794</v>
      </c>
      <c r="R464" t="n">
        <v>0.8972279434309347</v>
      </c>
      <c r="S464" t="n">
        <v>30.10987852663452</v>
      </c>
      <c r="T464" t="n">
        <v>51.6382315504958</v>
      </c>
      <c r="U464" t="n">
        <v>6.671858462485273</v>
      </c>
      <c r="V464" t="n">
        <v>5.306967254034049</v>
      </c>
      <c r="W464" t="n">
        <v>0</v>
      </c>
      <c r="X464" t="n">
        <v>0</v>
      </c>
      <c r="Y464" t="n">
        <v>0</v>
      </c>
      <c r="Z464" t="n">
        <v>-6.71993151994134</v>
      </c>
      <c r="AA464" t="n">
        <v>-6.719931519941341</v>
      </c>
      <c r="AB464" t="n">
        <v>58.50088269728671</v>
      </c>
      <c r="AC464" t="n">
        <v>59.1302582102125</v>
      </c>
      <c r="AD464" t="n">
        <v>1233.805909339467</v>
      </c>
      <c r="AE464" t="b">
        <v>0</v>
      </c>
      <c r="AF464" t="b">
        <v>1</v>
      </c>
      <c r="AG464" t="n">
        <v>98.68288991875798</v>
      </c>
      <c r="AH464" t="n">
        <v>-0</v>
      </c>
      <c r="AI464" t="n">
        <v>0</v>
      </c>
      <c r="AJ464" t="n">
        <v>0</v>
      </c>
      <c r="AK464" t="n">
        <v>0.06891863192981049</v>
      </c>
      <c r="AL464" t="b">
        <v>0</v>
      </c>
      <c r="AM464" t="b">
        <v>0</v>
      </c>
      <c r="AN464" t="n">
        <v>1971.577890751108</v>
      </c>
      <c r="AO464" t="n">
        <v>1233.805909339467</v>
      </c>
      <c r="AP464" t="n">
        <v>0</v>
      </c>
      <c r="AQ464" t="n">
        <v>6.671858462485273</v>
      </c>
      <c r="AR464" t="n">
        <v>0</v>
      </c>
      <c r="AS464" t="n">
        <v>8.114612631526315</v>
      </c>
      <c r="AT464" t="n">
        <v>6.672468578999402</v>
      </c>
      <c r="AU464" t="n">
        <v>0</v>
      </c>
      <c r="AV464" t="n">
        <v>1</v>
      </c>
      <c r="AW464" t="n">
        <v>3</v>
      </c>
      <c r="AX464" t="n">
        <v>0</v>
      </c>
      <c r="AY464" t="n">
        <v>0</v>
      </c>
      <c r="AZ464" t="n">
        <v>1.761017696514522</v>
      </c>
      <c r="BA464" t="n">
        <v>1.46609381336365</v>
      </c>
      <c r="BB464" t="n">
        <v>0.6244743604661427</v>
      </c>
      <c r="BC464" t="n">
        <v>0.5198920377081946</v>
      </c>
      <c r="BD464" t="n">
        <v>1.46609381336365</v>
      </c>
    </row>
    <row r="465" spans="1:56">
      <c r="A465" t="n">
        <v>463</v>
      </c>
      <c r="B465" t="n">
        <v>32</v>
      </c>
      <c r="C465" t="n">
        <v>-0.05890535549831455</v>
      </c>
      <c r="D465" t="n">
        <v>0</v>
      </c>
      <c r="E465" t="n">
        <v>0</v>
      </c>
      <c r="F465" t="n">
        <v>0</v>
      </c>
      <c r="G465" t="n">
        <v>240.4607261067352</v>
      </c>
      <c r="H465" t="n">
        <v>1046.485080016512</v>
      </c>
      <c r="I465" t="n">
        <v>1.653054202236001</v>
      </c>
      <c r="J465" t="n">
        <v>1.653054202236001</v>
      </c>
      <c r="K465" t="n">
        <v>2</v>
      </c>
      <c r="L465" t="n">
        <v>3</v>
      </c>
      <c r="M465" t="n">
        <v>65.64691500629718</v>
      </c>
      <c r="N465" t="n">
        <v>1233.805909339467</v>
      </c>
      <c r="O465" t="b">
        <v>0</v>
      </c>
      <c r="P465" t="n">
        <v>15.08430951431461</v>
      </c>
      <c r="Q465" t="n">
        <v>1.653054202236001</v>
      </c>
      <c r="R465" t="n">
        <v>0.7786897231930864</v>
      </c>
      <c r="S465" t="n">
        <v>30.1292321820955</v>
      </c>
      <c r="T465" t="n">
        <v>16.4303640737044</v>
      </c>
      <c r="U465" t="n">
        <v>2.122866339441987</v>
      </c>
      <c r="V465" t="n">
        <v>3.636208421189892</v>
      </c>
      <c r="W465" t="n">
        <v>0</v>
      </c>
      <c r="X465" t="n">
        <v>0</v>
      </c>
      <c r="Y465" t="n">
        <v>0</v>
      </c>
      <c r="Z465" t="n">
        <v>-6.71993151994134</v>
      </c>
      <c r="AA465" t="n">
        <v>-6.719931519941341</v>
      </c>
      <c r="AB465" t="n">
        <v>58.6141480625753</v>
      </c>
      <c r="AC465" t="n">
        <v>59.19960909529378</v>
      </c>
      <c r="AD465" t="n">
        <v>1233.805909339467</v>
      </c>
      <c r="AE465" t="b">
        <v>0</v>
      </c>
      <c r="AF465" t="b">
        <v>1</v>
      </c>
      <c r="AG465" t="n">
        <v>98.68022327926595</v>
      </c>
      <c r="AH465" t="n">
        <v>-0</v>
      </c>
      <c r="AI465" t="n">
        <v>0</v>
      </c>
      <c r="AJ465" t="n">
        <v>0</v>
      </c>
      <c r="AK465" t="n">
        <v>0.06866125221941771</v>
      </c>
      <c r="AL465" t="b">
        <v>0</v>
      </c>
      <c r="AM465" t="b">
        <v>0</v>
      </c>
      <c r="AN465" t="n">
        <v>1971.577890751108</v>
      </c>
      <c r="AO465" t="n">
        <v>1233.805909339467</v>
      </c>
      <c r="AP465" t="n">
        <v>0</v>
      </c>
      <c r="AQ465" t="n">
        <v>2.122866339441987</v>
      </c>
      <c r="AR465" t="n">
        <v>0</v>
      </c>
      <c r="AS465" t="n">
        <v>3.621336731123683</v>
      </c>
      <c r="AT465" t="n">
        <v>2.122866339441987</v>
      </c>
      <c r="AU465" t="n">
        <v>0</v>
      </c>
      <c r="AV465" t="n">
        <v>1</v>
      </c>
      <c r="AW465" t="n">
        <v>3</v>
      </c>
      <c r="AX465" t="n">
        <v>0</v>
      </c>
      <c r="AY465" t="n">
        <v>0</v>
      </c>
      <c r="AZ465" t="n">
        <v>1.043075132441292</v>
      </c>
      <c r="BA465" t="n">
        <v>0.6761144438253103</v>
      </c>
      <c r="BB465" t="n">
        <v>0.3698847987380467</v>
      </c>
      <c r="BC465" t="n">
        <v>0.2397571783744343</v>
      </c>
      <c r="BD465" t="n">
        <v>0.6761144438253103</v>
      </c>
    </row>
    <row r="466" spans="1:56">
      <c r="A466" t="n">
        <v>464</v>
      </c>
      <c r="B466" t="n">
        <v>32</v>
      </c>
      <c r="C466" t="n">
        <v>0.01578485922338224</v>
      </c>
      <c r="D466" t="n">
        <v>0</v>
      </c>
      <c r="E466" t="n">
        <v>0</v>
      </c>
      <c r="F466" t="n">
        <v>0</v>
      </c>
      <c r="G466" t="n">
        <v>240.4607261067352</v>
      </c>
      <c r="H466" t="n">
        <v>1046.485080016512</v>
      </c>
      <c r="I466" t="n">
        <v>2.814135167257919</v>
      </c>
      <c r="J466" t="n">
        <v>2.814135167257919</v>
      </c>
      <c r="K466" t="n">
        <v>2</v>
      </c>
      <c r="L466" t="n">
        <v>3</v>
      </c>
      <c r="M466" t="n">
        <v>111.7563428297301</v>
      </c>
      <c r="N466" t="n">
        <v>1233.805909339467</v>
      </c>
      <c r="O466" t="b">
        <v>0</v>
      </c>
      <c r="P466" t="n">
        <v>25.67930671639018</v>
      </c>
      <c r="Q466" t="n">
        <v>2.814135167257919</v>
      </c>
      <c r="R466" t="n">
        <v>0.8421205017757201</v>
      </c>
      <c r="S466" t="n">
        <v>30.14074090193409</v>
      </c>
      <c r="T466" t="n">
        <v>25.8639736364602</v>
      </c>
      <c r="U466" t="n">
        <v>3.341725039734754</v>
      </c>
      <c r="V466" t="n">
        <v>4.083391179810345</v>
      </c>
      <c r="W466" t="n">
        <v>0</v>
      </c>
      <c r="X466" t="n">
        <v>0</v>
      </c>
      <c r="Y466" t="n">
        <v>0</v>
      </c>
      <c r="Z466" t="n">
        <v>-6.71993151994134</v>
      </c>
      <c r="AA466" t="n">
        <v>-6.719931519941341</v>
      </c>
      <c r="AB466" t="n">
        <v>58.74336845833594</v>
      </c>
      <c r="AC466" t="n">
        <v>59.26895998037506</v>
      </c>
      <c r="AD466" t="n">
        <v>1233.805909339467</v>
      </c>
      <c r="AE466" t="b">
        <v>0</v>
      </c>
      <c r="AF466" t="b">
        <v>1</v>
      </c>
      <c r="AG466" t="n">
        <v>98.67755663977391</v>
      </c>
      <c r="AH466" t="n">
        <v>-0</v>
      </c>
      <c r="AI466" t="n">
        <v>0</v>
      </c>
      <c r="AJ466" t="n">
        <v>0</v>
      </c>
      <c r="AK466" t="n">
        <v>0.0683333111692892</v>
      </c>
      <c r="AL466" t="b">
        <v>0</v>
      </c>
      <c r="AM466" t="b">
        <v>0</v>
      </c>
      <c r="AN466" t="n">
        <v>1971.577890751108</v>
      </c>
      <c r="AO466" t="n">
        <v>1233.805909339467</v>
      </c>
      <c r="AP466" t="n">
        <v>0</v>
      </c>
      <c r="AQ466" t="n">
        <v>3.341725039734754</v>
      </c>
      <c r="AR466" t="n">
        <v>0</v>
      </c>
      <c r="AS466" t="n">
        <v>4.823698291014961</v>
      </c>
      <c r="AT466" t="n">
        <v>3.341725039734754</v>
      </c>
      <c r="AU466" t="n">
        <v>0</v>
      </c>
      <c r="AV466" t="n">
        <v>1</v>
      </c>
      <c r="AW466" t="n">
        <v>3</v>
      </c>
      <c r="AX466" t="n">
        <v>0</v>
      </c>
      <c r="AY466" t="n">
        <v>0</v>
      </c>
      <c r="AZ466" t="n">
        <v>1.232714191194891</v>
      </c>
      <c r="BA466" t="n">
        <v>0.8827536407934669</v>
      </c>
      <c r="BB466" t="n">
        <v>0.4371326919130819</v>
      </c>
      <c r="BC466" t="n">
        <v>0.3130335759711773</v>
      </c>
      <c r="BD466" t="n">
        <v>0.8827536407934669</v>
      </c>
    </row>
    <row r="467" spans="1:56">
      <c r="A467" t="n">
        <v>465</v>
      </c>
      <c r="B467" t="n">
        <v>32</v>
      </c>
      <c r="C467" t="n">
        <v>-0.00423408139521797</v>
      </c>
      <c r="D467" t="n">
        <v>0</v>
      </c>
      <c r="E467" t="n">
        <v>0</v>
      </c>
      <c r="F467" t="n">
        <v>0</v>
      </c>
      <c r="G467" t="n">
        <v>240.4607261067352</v>
      </c>
      <c r="H467" t="n">
        <v>1046.485080016512</v>
      </c>
      <c r="I467" t="n">
        <v>2.502934952092267</v>
      </c>
      <c r="J467" t="n">
        <v>2.502934952092267</v>
      </c>
      <c r="K467" t="n">
        <v>2</v>
      </c>
      <c r="L467" t="n">
        <v>3</v>
      </c>
      <c r="M467" t="n">
        <v>99.39780428496412</v>
      </c>
      <c r="N467" t="n">
        <v>1233.805909339467</v>
      </c>
      <c r="O467" t="b">
        <v>0</v>
      </c>
      <c r="P467" t="n">
        <v>22.83956899930241</v>
      </c>
      <c r="Q467" t="n">
        <v>2.502934952092266</v>
      </c>
      <c r="R467" t="n">
        <v>0.830166654238908</v>
      </c>
      <c r="S467" t="n">
        <v>30.15471774321909</v>
      </c>
      <c r="T467" t="n">
        <v>23.33505421488707</v>
      </c>
      <c r="U467" t="n">
        <v>3.014978907321859</v>
      </c>
      <c r="V467" t="n">
        <v>3.963070330830742</v>
      </c>
      <c r="W467" t="n">
        <v>0</v>
      </c>
      <c r="X467" t="n">
        <v>0</v>
      </c>
      <c r="Y467" t="n">
        <v>0</v>
      </c>
      <c r="Z467" t="n">
        <v>-6.71993151994134</v>
      </c>
      <c r="AA467" t="n">
        <v>-6.719931519941341</v>
      </c>
      <c r="AB467" t="n">
        <v>58.84189887003102</v>
      </c>
      <c r="AC467" t="n">
        <v>59.33831086545634</v>
      </c>
      <c r="AD467" t="n">
        <v>1233.805909339467</v>
      </c>
      <c r="AE467" t="b">
        <v>0</v>
      </c>
      <c r="AF467" t="b">
        <v>1</v>
      </c>
      <c r="AG467" t="n">
        <v>98.67489000028188</v>
      </c>
      <c r="AH467" t="n">
        <v>-0</v>
      </c>
      <c r="AI467" t="n">
        <v>0</v>
      </c>
      <c r="AJ467" t="n">
        <v>0</v>
      </c>
      <c r="AK467" t="n">
        <v>0.06990030535624947</v>
      </c>
      <c r="AL467" t="b">
        <v>0</v>
      </c>
      <c r="AM467" t="b">
        <v>0</v>
      </c>
      <c r="AN467" t="n">
        <v>1971.577890751108</v>
      </c>
      <c r="AO467" t="n">
        <v>1233.805909339467</v>
      </c>
      <c r="AP467" t="n">
        <v>0</v>
      </c>
      <c r="AQ467" t="n">
        <v>3.014978907321859</v>
      </c>
      <c r="AR467" t="n">
        <v>0</v>
      </c>
      <c r="AS467" t="n">
        <v>4.500133145253026</v>
      </c>
      <c r="AT467" t="n">
        <v>3.014978907321859</v>
      </c>
      <c r="AU467" t="n">
        <v>0</v>
      </c>
      <c r="AV467" t="n">
        <v>1</v>
      </c>
      <c r="AW467" t="n">
        <v>3</v>
      </c>
      <c r="AX467" t="n">
        <v>0</v>
      </c>
      <c r="AY467" t="n">
        <v>0</v>
      </c>
      <c r="AZ467" t="n">
        <v>1.181419231430428</v>
      </c>
      <c r="BA467" t="n">
        <v>0.8268512809096609</v>
      </c>
      <c r="BB467" t="n">
        <v>0.4189429898689462</v>
      </c>
      <c r="BC467" t="n">
        <v>0.2932100206653888</v>
      </c>
      <c r="BD467" t="n">
        <v>0.8268512809096609</v>
      </c>
    </row>
    <row r="468" spans="1:56">
      <c r="A468" t="n">
        <v>466</v>
      </c>
      <c r="B468" t="n">
        <v>32</v>
      </c>
      <c r="C468" t="n">
        <v>0.001151466357492303</v>
      </c>
      <c r="D468" t="n">
        <v>0</v>
      </c>
      <c r="E468" t="n">
        <v>0</v>
      </c>
      <c r="F468" t="n">
        <v>0</v>
      </c>
      <c r="G468" t="n">
        <v>240.4607261067352</v>
      </c>
      <c r="H468" t="n">
        <v>1046.485080016512</v>
      </c>
      <c r="I468" t="n">
        <v>2.586654847733054</v>
      </c>
      <c r="J468" t="n">
        <v>2.586654847733054</v>
      </c>
      <c r="K468" t="n">
        <v>2</v>
      </c>
      <c r="L468" t="n">
        <v>3</v>
      </c>
      <c r="M468" t="n">
        <v>102.7225306405989</v>
      </c>
      <c r="N468" t="n">
        <v>1233.805909339467</v>
      </c>
      <c r="O468" t="b">
        <v>0</v>
      </c>
      <c r="P468" t="n">
        <v>23.60352266557879</v>
      </c>
      <c r="Q468" t="n">
        <v>2.586654847733054</v>
      </c>
      <c r="R468" t="n">
        <v>0.8336465865002642</v>
      </c>
      <c r="S468" t="n">
        <v>30.16809018978148</v>
      </c>
      <c r="T468" t="n">
        <v>24.01491434678776</v>
      </c>
      <c r="U468" t="n">
        <v>3.102819455654587</v>
      </c>
      <c r="V468" t="n">
        <v>3.994962976491923</v>
      </c>
      <c r="W468" t="n">
        <v>0</v>
      </c>
      <c r="X468" t="n">
        <v>0</v>
      </c>
      <c r="Y468" t="n">
        <v>0</v>
      </c>
      <c r="Z468" t="n">
        <v>-6.71993151994134</v>
      </c>
      <c r="AA468" t="n">
        <v>-6.719931519941341</v>
      </c>
      <c r="AB468" t="n">
        <v>58.92876417308113</v>
      </c>
      <c r="AC468" t="n">
        <v>59.40766175053761</v>
      </c>
      <c r="AD468" t="n">
        <v>1233.805909339467</v>
      </c>
      <c r="AE468" t="b">
        <v>0</v>
      </c>
      <c r="AF468" t="b">
        <v>1</v>
      </c>
      <c r="AG468" t="n">
        <v>98.67222336078984</v>
      </c>
      <c r="AH468" t="n">
        <v>-0</v>
      </c>
      <c r="AI468" t="n">
        <v>0</v>
      </c>
      <c r="AJ468" t="n">
        <v>0</v>
      </c>
      <c r="AK468" t="n">
        <v>0.06967552286160189</v>
      </c>
      <c r="AL468" t="b">
        <v>0</v>
      </c>
      <c r="AM468" t="b">
        <v>0</v>
      </c>
      <c r="AN468" t="n">
        <v>1971.577890751108</v>
      </c>
      <c r="AO468" t="n">
        <v>1233.805909339467</v>
      </c>
      <c r="AP468" t="n">
        <v>0</v>
      </c>
      <c r="AQ468" t="n">
        <v>3.102819455654587</v>
      </c>
      <c r="AR468" t="n">
        <v>0</v>
      </c>
      <c r="AS468" t="n">
        <v>4.585866961428237</v>
      </c>
      <c r="AT468" t="n">
        <v>3.102819455654587</v>
      </c>
      <c r="AU468" t="n">
        <v>0</v>
      </c>
      <c r="AV468" t="n">
        <v>1</v>
      </c>
      <c r="AW468" t="n">
        <v>3</v>
      </c>
      <c r="AX468" t="n">
        <v>0</v>
      </c>
      <c r="AY468" t="n">
        <v>0</v>
      </c>
      <c r="AZ468" t="n">
        <v>1.194916730374214</v>
      </c>
      <c r="BA468" t="n">
        <v>0.8416763947742223</v>
      </c>
      <c r="BB468" t="n">
        <v>0.4237293370121326</v>
      </c>
      <c r="BC468" t="n">
        <v>0.2984671594555864</v>
      </c>
      <c r="BD468" t="n">
        <v>0.8416763947742223</v>
      </c>
    </row>
    <row r="469" spans="1:56">
      <c r="A469" t="n">
        <v>467</v>
      </c>
      <c r="B469" t="n">
        <v>32</v>
      </c>
      <c r="C469" t="n">
        <v>-0.0003717840347574608</v>
      </c>
      <c r="D469" t="n">
        <v>0</v>
      </c>
      <c r="E469" t="n">
        <v>0</v>
      </c>
      <c r="F469" t="n">
        <v>0</v>
      </c>
      <c r="G469" t="n">
        <v>240.4607261067352</v>
      </c>
      <c r="H469" t="n">
        <v>1046.485080016512</v>
      </c>
      <c r="I469" t="n">
        <v>2.562975480335419</v>
      </c>
      <c r="J469" t="n">
        <v>2.562975480335419</v>
      </c>
      <c r="K469" t="n">
        <v>2</v>
      </c>
      <c r="L469" t="n">
        <v>3</v>
      </c>
      <c r="M469" t="n">
        <v>101.7821637628203</v>
      </c>
      <c r="N469" t="n">
        <v>1233.805909339467</v>
      </c>
      <c r="O469" t="b">
        <v>0</v>
      </c>
      <c r="P469" t="n">
        <v>23.38744571755981</v>
      </c>
      <c r="Q469" t="n">
        <v>2.562975480335419</v>
      </c>
      <c r="R469" t="n">
        <v>0.8326991881327227</v>
      </c>
      <c r="S469" t="n">
        <v>30.18162675692123</v>
      </c>
      <c r="T469" t="n">
        <v>23.82214403548637</v>
      </c>
      <c r="U469" t="n">
        <v>3.077912788749963</v>
      </c>
      <c r="V469" t="n">
        <v>3.985464037556088</v>
      </c>
      <c r="W469" t="n">
        <v>0</v>
      </c>
      <c r="X469" t="n">
        <v>0</v>
      </c>
      <c r="Y469" t="n">
        <v>0</v>
      </c>
      <c r="Z469" t="n">
        <v>-6.71993151994134</v>
      </c>
      <c r="AA469" t="n">
        <v>-6.719931519941341</v>
      </c>
      <c r="AB469" t="n">
        <v>59.00434281393589</v>
      </c>
      <c r="AC469" t="n">
        <v>59.47701263561889</v>
      </c>
      <c r="AD469" t="n">
        <v>1233.805909339467</v>
      </c>
      <c r="AE469" t="b">
        <v>0</v>
      </c>
      <c r="AF469" t="b">
        <v>1</v>
      </c>
      <c r="AG469" t="n">
        <v>98.66955672129781</v>
      </c>
      <c r="AH469" t="n">
        <v>-0</v>
      </c>
      <c r="AI469" t="n">
        <v>0</v>
      </c>
      <c r="AJ469" t="n">
        <v>0</v>
      </c>
      <c r="AK469" t="n">
        <v>0.07012869929246746</v>
      </c>
      <c r="AL469" t="b">
        <v>0</v>
      </c>
      <c r="AM469" t="b">
        <v>0</v>
      </c>
      <c r="AN469" t="n">
        <v>1971.577890751108</v>
      </c>
      <c r="AO469" t="n">
        <v>1233.805909339467</v>
      </c>
      <c r="AP469" t="n">
        <v>0</v>
      </c>
      <c r="AQ469" t="n">
        <v>3.077912788749963</v>
      </c>
      <c r="AR469" t="n">
        <v>0</v>
      </c>
      <c r="AS469" t="n">
        <v>4.560291110528018</v>
      </c>
      <c r="AT469" t="n">
        <v>3.077912788749963</v>
      </c>
      <c r="AU469" t="n">
        <v>0</v>
      </c>
      <c r="AV469" t="n">
        <v>1</v>
      </c>
      <c r="AW469" t="n">
        <v>3</v>
      </c>
      <c r="AX469" t="n">
        <v>0</v>
      </c>
      <c r="AY469" t="n">
        <v>0</v>
      </c>
      <c r="AZ469" t="n">
        <v>1.190815700636872</v>
      </c>
      <c r="BA469" t="n">
        <v>0.8372899181169912</v>
      </c>
      <c r="BB469" t="n">
        <v>0.4222750711478269</v>
      </c>
      <c r="BC469" t="n">
        <v>0.2969116694406226</v>
      </c>
      <c r="BD469" t="n">
        <v>0.8372899181169912</v>
      </c>
    </row>
    <row r="470" spans="1:56">
      <c r="A470" t="n">
        <v>468</v>
      </c>
      <c r="B470" t="n">
        <v>32</v>
      </c>
      <c r="C470" t="n">
        <v>0.0003356697815410925</v>
      </c>
      <c r="D470" t="n">
        <v>0</v>
      </c>
      <c r="E470" t="n">
        <v>0</v>
      </c>
      <c r="F470" t="n">
        <v>0</v>
      </c>
      <c r="G470" t="n">
        <v>240.4607261067352</v>
      </c>
      <c r="H470" t="n">
        <v>1046.485080016512</v>
      </c>
      <c r="I470" t="n">
        <v>2.573973054285327</v>
      </c>
      <c r="J470" t="n">
        <v>2.573973054285327</v>
      </c>
      <c r="K470" t="n">
        <v>2</v>
      </c>
      <c r="L470" t="n">
        <v>3</v>
      </c>
      <c r="M470" t="n">
        <v>102.218904918306</v>
      </c>
      <c r="N470" t="n">
        <v>1233.805909339467</v>
      </c>
      <c r="O470" t="b">
        <v>0</v>
      </c>
      <c r="P470" t="n">
        <v>23.48779984336075</v>
      </c>
      <c r="Q470" t="n">
        <v>2.573973054285327</v>
      </c>
      <c r="R470" t="n">
        <v>0.8331601697748386</v>
      </c>
      <c r="S470" t="n">
        <v>30.19511579070902</v>
      </c>
      <c r="T470" t="n">
        <v>23.91112624423467</v>
      </c>
      <c r="U470" t="n">
        <v>3.089409632941217</v>
      </c>
      <c r="V470" t="n">
        <v>3.989328243080511</v>
      </c>
      <c r="W470" t="n">
        <v>0</v>
      </c>
      <c r="X470" t="n">
        <v>0</v>
      </c>
      <c r="Y470" t="n">
        <v>0</v>
      </c>
      <c r="Z470" t="n">
        <v>-6.71993151994134</v>
      </c>
      <c r="AA470" t="n">
        <v>-6.719931519941341</v>
      </c>
      <c r="AB470" t="n">
        <v>59.07992145479066</v>
      </c>
      <c r="AC470" t="n">
        <v>59.54636352070017</v>
      </c>
      <c r="AD470" t="n">
        <v>1233.805909339467</v>
      </c>
      <c r="AE470" t="b">
        <v>0</v>
      </c>
      <c r="AF470" t="b">
        <v>1</v>
      </c>
      <c r="AG470" t="n">
        <v>98.66689008180578</v>
      </c>
      <c r="AH470" t="n">
        <v>-0</v>
      </c>
      <c r="AI470" t="n">
        <v>0</v>
      </c>
      <c r="AJ470" t="n">
        <v>0</v>
      </c>
      <c r="AK470" t="n">
        <v>0.0707588904143025</v>
      </c>
      <c r="AL470" t="b">
        <v>0</v>
      </c>
      <c r="AM470" t="b">
        <v>0</v>
      </c>
      <c r="AN470" t="n">
        <v>1971.577890751108</v>
      </c>
      <c r="AO470" t="n">
        <v>1233.805909339467</v>
      </c>
      <c r="AP470" t="n">
        <v>0</v>
      </c>
      <c r="AQ470" t="n">
        <v>3.089409632941217</v>
      </c>
      <c r="AR470" t="n">
        <v>0</v>
      </c>
      <c r="AS470" t="n">
        <v>4.57065454746697</v>
      </c>
      <c r="AT470" t="n">
        <v>3.089409632941217</v>
      </c>
      <c r="AU470" t="n">
        <v>0</v>
      </c>
      <c r="AV470" t="n">
        <v>1</v>
      </c>
      <c r="AW470" t="n">
        <v>3</v>
      </c>
      <c r="AX470" t="n">
        <v>0</v>
      </c>
      <c r="AY470" t="n">
        <v>0</v>
      </c>
      <c r="AZ470" t="n">
        <v>1.192400354836791</v>
      </c>
      <c r="BA470" t="n">
        <v>0.8391083206559147</v>
      </c>
      <c r="BB470" t="n">
        <v>0.4228370052612733</v>
      </c>
      <c r="BC470" t="n">
        <v>0.2975564937981893</v>
      </c>
      <c r="BD470" t="n">
        <v>0.8391083206559147</v>
      </c>
    </row>
    <row r="471" spans="1:56">
      <c r="A471" t="n">
        <v>469</v>
      </c>
      <c r="B471" t="n">
        <v>32</v>
      </c>
      <c r="C471" t="n">
        <v>-0.0009708950913989156</v>
      </c>
      <c r="D471" t="n">
        <v>0</v>
      </c>
      <c r="E471" t="n">
        <v>0</v>
      </c>
      <c r="F471" t="n">
        <v>0</v>
      </c>
      <c r="G471" t="n">
        <v>240.4607261067352</v>
      </c>
      <c r="H471" t="n">
        <v>1046.485080016512</v>
      </c>
      <c r="I471" t="n">
        <v>2.553662125883399</v>
      </c>
      <c r="J471" t="n">
        <v>2.553662125883399</v>
      </c>
      <c r="K471" t="n">
        <v>2</v>
      </c>
      <c r="L471" t="n">
        <v>3</v>
      </c>
      <c r="M471" t="n">
        <v>101.4123071741445</v>
      </c>
      <c r="N471" t="n">
        <v>1233.805909339467</v>
      </c>
      <c r="O471" t="b">
        <v>0</v>
      </c>
      <c r="P471" t="n">
        <v>23.30246028817658</v>
      </c>
      <c r="Q471" t="n">
        <v>2.553662125883399</v>
      </c>
      <c r="R471" t="n">
        <v>0.8323433308920558</v>
      </c>
      <c r="S471" t="n">
        <v>30.20862537788339</v>
      </c>
      <c r="T471" t="n">
        <v>23.74572682578262</v>
      </c>
      <c r="U471" t="n">
        <v>3.068039390844325</v>
      </c>
      <c r="V471" t="n">
        <v>3.981129465157871</v>
      </c>
      <c r="W471" t="n">
        <v>0</v>
      </c>
      <c r="X471" t="n">
        <v>0</v>
      </c>
      <c r="Y471" t="n">
        <v>0</v>
      </c>
      <c r="Z471" t="n">
        <v>-6.71993151994134</v>
      </c>
      <c r="AA471" t="n">
        <v>-6.719931519941341</v>
      </c>
      <c r="AB471" t="n">
        <v>59.15550009564542</v>
      </c>
      <c r="AC471" t="n">
        <v>59.61571440578145</v>
      </c>
      <c r="AD471" t="n">
        <v>1233.805909339467</v>
      </c>
      <c r="AE471" t="b">
        <v>0</v>
      </c>
      <c r="AF471" t="b">
        <v>1</v>
      </c>
      <c r="AG471" t="n">
        <v>98.66422344231374</v>
      </c>
      <c r="AH471" t="n">
        <v>-0</v>
      </c>
      <c r="AI471" t="n">
        <v>0</v>
      </c>
      <c r="AJ471" t="n">
        <v>0</v>
      </c>
      <c r="AK471" t="n">
        <v>0.0705591661647097</v>
      </c>
      <c r="AL471" t="b">
        <v>0</v>
      </c>
      <c r="AM471" t="b">
        <v>0</v>
      </c>
      <c r="AN471" t="n">
        <v>1971.577890751108</v>
      </c>
      <c r="AO471" t="n">
        <v>1233.805909339467</v>
      </c>
      <c r="AP471" t="n">
        <v>0</v>
      </c>
      <c r="AQ471" t="n">
        <v>3.068039390844325</v>
      </c>
      <c r="AR471" t="n">
        <v>0</v>
      </c>
      <c r="AS471" t="n">
        <v>4.548572261096597</v>
      </c>
      <c r="AT471" t="n">
        <v>3.068039390844325</v>
      </c>
      <c r="AU471" t="n">
        <v>0</v>
      </c>
      <c r="AV471" t="n">
        <v>1</v>
      </c>
      <c r="AW471" t="n">
        <v>3</v>
      </c>
      <c r="AX471" t="n">
        <v>0</v>
      </c>
      <c r="AY471" t="n">
        <v>0</v>
      </c>
      <c r="AZ471" t="n">
        <v>1.188852430356506</v>
      </c>
      <c r="BA471" t="n">
        <v>0.8353254757475538</v>
      </c>
      <c r="BB471" t="n">
        <v>0.4215788760129454</v>
      </c>
      <c r="BC471" t="n">
        <v>0.2962150578479006</v>
      </c>
      <c r="BD471" t="n">
        <v>0.8353254757475538</v>
      </c>
    </row>
    <row r="472" spans="1:56">
      <c r="A472" t="n">
        <v>470</v>
      </c>
      <c r="B472" t="n">
        <v>32</v>
      </c>
      <c r="C472" t="n">
        <v>0.003547910584052794</v>
      </c>
      <c r="D472" t="n">
        <v>0</v>
      </c>
      <c r="E472" t="n">
        <v>0</v>
      </c>
      <c r="F472" t="n">
        <v>0</v>
      </c>
      <c r="G472" t="n">
        <v>240.4607261067352</v>
      </c>
      <c r="H472" t="n">
        <v>1046.485080016512</v>
      </c>
      <c r="I472" t="n">
        <v>2.623908265541048</v>
      </c>
      <c r="J472" t="n">
        <v>2.623908265541048</v>
      </c>
      <c r="K472" t="n">
        <v>2</v>
      </c>
      <c r="L472" t="n">
        <v>3</v>
      </c>
      <c r="M472" t="n">
        <v>104.2019569952988</v>
      </c>
      <c r="N472" t="n">
        <v>1233.805909339467</v>
      </c>
      <c r="O472" t="b">
        <v>0</v>
      </c>
      <c r="P472" t="n">
        <v>23.94346438311094</v>
      </c>
      <c r="Q472" t="n">
        <v>2.623908265541048</v>
      </c>
      <c r="R472" t="n">
        <v>0.8351784178846889</v>
      </c>
      <c r="S472" t="n">
        <v>30.22209398273836</v>
      </c>
      <c r="T472" t="n">
        <v>24.31609999088992</v>
      </c>
      <c r="U472" t="n">
        <v>3.141733801247872</v>
      </c>
      <c r="V472" t="n">
        <v>4.007818071372579</v>
      </c>
      <c r="W472" t="n">
        <v>0</v>
      </c>
      <c r="X472" t="n">
        <v>0</v>
      </c>
      <c r="Y472" t="n">
        <v>0</v>
      </c>
      <c r="Z472" t="n">
        <v>-6.71993151994134</v>
      </c>
      <c r="AA472" t="n">
        <v>-6.719931519941341</v>
      </c>
      <c r="AB472" t="n">
        <v>59.25336789887157</v>
      </c>
      <c r="AC472" t="n">
        <v>59.68506529086272</v>
      </c>
      <c r="AD472" t="n">
        <v>1233.805909339467</v>
      </c>
      <c r="AE472" t="b">
        <v>0</v>
      </c>
      <c r="AF472" t="b">
        <v>1</v>
      </c>
      <c r="AG472" t="n">
        <v>98.66155680282171</v>
      </c>
      <c r="AH472" t="n">
        <v>-0</v>
      </c>
      <c r="AI472" t="n">
        <v>0</v>
      </c>
      <c r="AJ472" t="n">
        <v>0</v>
      </c>
      <c r="AK472" t="n">
        <v>0.06875245266408458</v>
      </c>
      <c r="AL472" t="b">
        <v>0</v>
      </c>
      <c r="AM472" t="b">
        <v>0</v>
      </c>
      <c r="AN472" t="n">
        <v>1971.577890751108</v>
      </c>
      <c r="AO472" t="n">
        <v>1233.805909339467</v>
      </c>
      <c r="AP472" t="n">
        <v>0</v>
      </c>
      <c r="AQ472" t="n">
        <v>3.141733801247872</v>
      </c>
      <c r="AR472" t="n">
        <v>0</v>
      </c>
      <c r="AS472" t="n">
        <v>4.620335526487341</v>
      </c>
      <c r="AT472" t="n">
        <v>3.141733801247872</v>
      </c>
      <c r="AU472" t="n">
        <v>0</v>
      </c>
      <c r="AV472" t="n">
        <v>1</v>
      </c>
      <c r="AW472" t="n">
        <v>3</v>
      </c>
      <c r="AX472" t="n">
        <v>0</v>
      </c>
      <c r="AY472" t="n">
        <v>0</v>
      </c>
      <c r="AZ472" t="n">
        <v>1.200135656955608</v>
      </c>
      <c r="BA472" t="n">
        <v>0.8477478073005313</v>
      </c>
      <c r="BB472" t="n">
        <v>0.4255800201970242</v>
      </c>
      <c r="BC472" t="n">
        <v>0.3006201451658446</v>
      </c>
      <c r="BD472" t="n">
        <v>0.8477478073005313</v>
      </c>
    </row>
    <row r="473" spans="1:56">
      <c r="A473" t="n">
        <v>471</v>
      </c>
      <c r="B473" t="n">
        <v>32</v>
      </c>
      <c r="C473" t="n">
        <v>-0.01322074724481404</v>
      </c>
      <c r="D473" t="n">
        <v>0</v>
      </c>
      <c r="E473" t="n">
        <v>0</v>
      </c>
      <c r="F473" t="n">
        <v>0</v>
      </c>
      <c r="G473" t="n">
        <v>240.4607261067352</v>
      </c>
      <c r="H473" t="n">
        <v>1046.485080016512</v>
      </c>
      <c r="I473" t="n">
        <v>2.363234635312384</v>
      </c>
      <c r="J473" t="n">
        <v>2.363234635312384</v>
      </c>
      <c r="K473" t="n">
        <v>2</v>
      </c>
      <c r="L473" t="n">
        <v>3</v>
      </c>
      <c r="M473" t="n">
        <v>93.84995545484303</v>
      </c>
      <c r="N473" t="n">
        <v>1233.805909339467</v>
      </c>
      <c r="O473" t="b">
        <v>0</v>
      </c>
      <c r="P473" t="n">
        <v>21.56478755855768</v>
      </c>
      <c r="Q473" t="n">
        <v>2.363234635312384</v>
      </c>
      <c r="R473" t="n">
        <v>0.8239900544605074</v>
      </c>
      <c r="S473" t="n">
        <v>30.23569906176763</v>
      </c>
      <c r="T473" t="n">
        <v>22.19777317148802</v>
      </c>
      <c r="U473" t="n">
        <v>2.868037814922013</v>
      </c>
      <c r="V473" t="n">
        <v>3.90702884701162</v>
      </c>
      <c r="W473" t="n">
        <v>0</v>
      </c>
      <c r="X473" t="n">
        <v>0</v>
      </c>
      <c r="Y473" t="n">
        <v>0</v>
      </c>
      <c r="Z473" t="n">
        <v>-6.71993151994134</v>
      </c>
      <c r="AA473" t="n">
        <v>-6.719931519941341</v>
      </c>
      <c r="AB473" t="n">
        <v>59.32894653972634</v>
      </c>
      <c r="AC473" t="n">
        <v>59.754416175944</v>
      </c>
      <c r="AD473" t="n">
        <v>1233.805909339467</v>
      </c>
      <c r="AE473" t="b">
        <v>0</v>
      </c>
      <c r="AF473" t="b">
        <v>1</v>
      </c>
      <c r="AG473" t="n">
        <v>98.65889016332967</v>
      </c>
      <c r="AH473" t="n">
        <v>-0</v>
      </c>
      <c r="AI473" t="n">
        <v>0</v>
      </c>
      <c r="AJ473" t="n">
        <v>0</v>
      </c>
      <c r="AK473" t="n">
        <v>0.06673100398373966</v>
      </c>
      <c r="AL473" t="b">
        <v>0</v>
      </c>
      <c r="AM473" t="b">
        <v>0</v>
      </c>
      <c r="AN473" t="n">
        <v>1971.577890751108</v>
      </c>
      <c r="AO473" t="n">
        <v>1233.805909339467</v>
      </c>
      <c r="AP473" t="n">
        <v>0</v>
      </c>
      <c r="AQ473" t="n">
        <v>2.868037814922013</v>
      </c>
      <c r="AR473" t="n">
        <v>0</v>
      </c>
      <c r="AS473" t="n">
        <v>4.349164387817121</v>
      </c>
      <c r="AT473" t="n">
        <v>2.868037814922013</v>
      </c>
      <c r="AU473" t="n">
        <v>0</v>
      </c>
      <c r="AV473" t="n">
        <v>1</v>
      </c>
      <c r="AW473" t="n">
        <v>3</v>
      </c>
      <c r="AX473" t="n">
        <v>0</v>
      </c>
      <c r="AY473" t="n">
        <v>0</v>
      </c>
      <c r="AZ473" t="n">
        <v>1.157208831956922</v>
      </c>
      <c r="BA473" t="n">
        <v>0.8010109639204724</v>
      </c>
      <c r="BB473" t="n">
        <v>0.4103577418286958</v>
      </c>
      <c r="BC473" t="n">
        <v>0.2840467768592418</v>
      </c>
      <c r="BD473" t="n">
        <v>0.8010109639204724</v>
      </c>
    </row>
    <row r="474" spans="1:56">
      <c r="A474" t="n">
        <v>472</v>
      </c>
      <c r="B474" t="n">
        <v>32</v>
      </c>
      <c r="C474" t="n">
        <v>0.04933507839520423</v>
      </c>
      <c r="D474" t="n">
        <v>0</v>
      </c>
      <c r="E474" t="n">
        <v>0</v>
      </c>
      <c r="F474" t="n">
        <v>0</v>
      </c>
      <c r="G474" t="n">
        <v>240.4607261067352</v>
      </c>
      <c r="H474" t="n">
        <v>1046.485080016512</v>
      </c>
      <c r="I474" t="n">
        <v>3.33568301656943</v>
      </c>
      <c r="J474" t="n">
        <v>3.33568301656943</v>
      </c>
      <c r="K474" t="n">
        <v>2</v>
      </c>
      <c r="L474" t="n">
        <v>3</v>
      </c>
      <c r="M474" t="n">
        <v>132.4683117955135</v>
      </c>
      <c r="N474" t="n">
        <v>1233.805909339467</v>
      </c>
      <c r="O474" t="b">
        <v>0</v>
      </c>
      <c r="P474" t="n">
        <v>30.43849076183673</v>
      </c>
      <c r="Q474" t="n">
        <v>3.33568301656943</v>
      </c>
      <c r="R474" t="n">
        <v>0.8577590118236995</v>
      </c>
      <c r="S474" t="n">
        <v>30.24878432290795</v>
      </c>
      <c r="T474" t="n">
        <v>30.09844232456078</v>
      </c>
      <c r="U474" t="n">
        <v>3.888834708337676</v>
      </c>
      <c r="V474" t="n">
        <v>4.28123217881291</v>
      </c>
      <c r="W474" t="n">
        <v>0</v>
      </c>
      <c r="X474" t="n">
        <v>0</v>
      </c>
      <c r="Y474" t="n">
        <v>0</v>
      </c>
      <c r="Z474" t="n">
        <v>-6.71993151994134</v>
      </c>
      <c r="AA474" t="n">
        <v>-6.719931519941341</v>
      </c>
      <c r="AB474" t="n">
        <v>59.41581184277644</v>
      </c>
      <c r="AC474" t="n">
        <v>59.82519636601118</v>
      </c>
      <c r="AD474" t="n">
        <v>1233.805909339467</v>
      </c>
      <c r="AE474" t="b">
        <v>0</v>
      </c>
      <c r="AF474" t="b">
        <v>1</v>
      </c>
      <c r="AG474" t="n">
        <v>98.65622352383764</v>
      </c>
      <c r="AH474" t="n">
        <v>-0</v>
      </c>
      <c r="AI474" t="n">
        <v>0</v>
      </c>
      <c r="AJ474" t="n">
        <v>0</v>
      </c>
      <c r="AK474" t="n">
        <v>0.0651463193623345</v>
      </c>
      <c r="AL474" t="b">
        <v>0</v>
      </c>
      <c r="AM474" t="b">
        <v>0</v>
      </c>
      <c r="AN474" t="n">
        <v>1971.577890751108</v>
      </c>
      <c r="AO474" t="n">
        <v>1233.805909339467</v>
      </c>
      <c r="AP474" t="n">
        <v>0</v>
      </c>
      <c r="AQ474" t="n">
        <v>3.888834708337676</v>
      </c>
      <c r="AR474" t="n">
        <v>0</v>
      </c>
      <c r="AS474" t="n">
        <v>5.355889058456245</v>
      </c>
      <c r="AT474" t="n">
        <v>3.888834708337676</v>
      </c>
      <c r="AU474" t="n">
        <v>0</v>
      </c>
      <c r="AV474" t="n">
        <v>1</v>
      </c>
      <c r="AW474" t="n">
        <v>3</v>
      </c>
      <c r="AX474" t="n">
        <v>0</v>
      </c>
      <c r="AY474" t="n">
        <v>0</v>
      </c>
      <c r="AZ474" t="n">
        <v>1.316742526790443</v>
      </c>
      <c r="BA474" t="n">
        <v>0.9755302322366487</v>
      </c>
      <c r="BB474" t="n">
        <v>0.4669299740391643</v>
      </c>
      <c r="BC474" t="n">
        <v>0.3459331153712883</v>
      </c>
      <c r="BD474" t="n">
        <v>0.9755302322366487</v>
      </c>
    </row>
    <row r="475" spans="1:56">
      <c r="A475" t="n">
        <v>473</v>
      </c>
      <c r="B475" t="n">
        <v>32</v>
      </c>
      <c r="C475" t="n">
        <v>-0.1841195663360073</v>
      </c>
      <c r="D475" t="n">
        <v>0</v>
      </c>
      <c r="E475" t="n">
        <v>0</v>
      </c>
      <c r="F475" t="n">
        <v>0</v>
      </c>
      <c r="G475" t="n">
        <v>240.4607261067352</v>
      </c>
      <c r="H475" t="n">
        <v>1046.485080016512</v>
      </c>
      <c r="I475" t="n">
        <v>-0.2934368782301758</v>
      </c>
      <c r="J475" t="n">
        <v>-0.2934368782301758</v>
      </c>
      <c r="K475" t="n">
        <v>2</v>
      </c>
      <c r="L475" t="n">
        <v>3</v>
      </c>
      <c r="M475" t="n">
        <v>-11.65311202671585</v>
      </c>
      <c r="N475" t="n">
        <v>1233.805909339467</v>
      </c>
      <c r="O475" t="b">
        <v>0</v>
      </c>
      <c r="P475" t="n">
        <v>-2.677645226726988</v>
      </c>
      <c r="Q475" t="n">
        <v>-0.2934368782301758</v>
      </c>
      <c r="R475" t="n">
        <v>0</v>
      </c>
      <c r="S475" t="n">
        <v>30.26371047550132</v>
      </c>
      <c r="T475" t="n">
        <v>0.1008924039508076</v>
      </c>
      <c r="U475" t="n">
        <v>0.01303568729772302</v>
      </c>
      <c r="V475" t="n">
        <v>2.778537630677796</v>
      </c>
      <c r="W475" t="n">
        <v>0</v>
      </c>
      <c r="X475" t="n">
        <v>0</v>
      </c>
      <c r="Y475" t="n">
        <v>0</v>
      </c>
      <c r="Z475" t="n">
        <v>-6.71993151994134</v>
      </c>
      <c r="AA475" t="n">
        <v>-6.719931519941341</v>
      </c>
      <c r="AB475" t="n">
        <v>59.51434225447152</v>
      </c>
      <c r="AC475" t="n">
        <v>59.89467758151257</v>
      </c>
      <c r="AD475" t="n">
        <v>1233.805909339467</v>
      </c>
      <c r="AE475" t="b">
        <v>0</v>
      </c>
      <c r="AF475" t="b">
        <v>1</v>
      </c>
      <c r="AG475" t="n">
        <v>98.6535568843456</v>
      </c>
      <c r="AH475" t="n">
        <v>-0</v>
      </c>
      <c r="AI475" t="n">
        <v>0</v>
      </c>
      <c r="AJ475" t="n">
        <v>0</v>
      </c>
      <c r="AK475" t="n">
        <v>0.06474952139936568</v>
      </c>
      <c r="AL475" t="b">
        <v>0</v>
      </c>
      <c r="AM475" t="b">
        <v>0</v>
      </c>
      <c r="AN475" t="n">
        <v>1971.577890751108</v>
      </c>
      <c r="AO475" t="n">
        <v>1233.805909339467</v>
      </c>
      <c r="AP475" t="n">
        <v>0</v>
      </c>
      <c r="AQ475" t="n">
        <v>0.01303568729772302</v>
      </c>
      <c r="AR475" t="n">
        <v>0</v>
      </c>
      <c r="AS475" t="n">
        <v>0.5838905767146177</v>
      </c>
      <c r="AT475" t="n">
        <v>0.01364580381185218</v>
      </c>
      <c r="AU475" t="n">
        <v>0</v>
      </c>
      <c r="AV475" t="n">
        <v>1</v>
      </c>
      <c r="AW475" t="n">
        <v>3</v>
      </c>
      <c r="AX475" t="n">
        <v>0</v>
      </c>
      <c r="AY475" t="n">
        <v>0</v>
      </c>
      <c r="AZ475" t="n">
        <v>0.5703964034771165</v>
      </c>
      <c r="BA475" t="n">
        <v>0.3245417542120738</v>
      </c>
      <c r="BB475" t="n">
        <v>0.2022682281833747</v>
      </c>
      <c r="BC475" t="n">
        <v>0.1150858644792986</v>
      </c>
      <c r="BD475" t="n">
        <v>0.3245417542120738</v>
      </c>
    </row>
    <row r="476" spans="1:56">
      <c r="A476" t="n">
        <v>474</v>
      </c>
      <c r="B476" t="n">
        <v>31</v>
      </c>
      <c r="C476" t="n">
        <v>-0.1461901463845132</v>
      </c>
      <c r="D476" t="n">
        <v>0</v>
      </c>
      <c r="E476" t="n">
        <v>0</v>
      </c>
      <c r="F476" t="n">
        <v>0</v>
      </c>
      <c r="G476" t="n">
        <v>232.9463284158998</v>
      </c>
      <c r="H476" t="n">
        <v>1013.782421265996</v>
      </c>
      <c r="I476" t="n">
        <v>0.2557097525551266</v>
      </c>
      <c r="J476" t="n">
        <v>0.2557097525551266</v>
      </c>
      <c r="K476" t="n">
        <v>2</v>
      </c>
      <c r="L476" t="n">
        <v>3</v>
      </c>
      <c r="M476" t="n">
        <v>10.48245011442113</v>
      </c>
      <c r="N476" t="n">
        <v>1195.249474672609</v>
      </c>
      <c r="O476" t="b">
        <v>0</v>
      </c>
      <c r="P476" t="n">
        <v>2.40865122114456</v>
      </c>
      <c r="Q476" t="n">
        <v>0.2557097525551266</v>
      </c>
      <c r="R476" t="n">
        <v>0.4005545593847593</v>
      </c>
      <c r="S476" t="n">
        <v>30.26371047550132</v>
      </c>
      <c r="T476" t="n">
        <v>5.100331836422436</v>
      </c>
      <c r="U476" t="n">
        <v>0.6383893194172842</v>
      </c>
      <c r="V476" t="n">
        <v>3.057370664968187</v>
      </c>
      <c r="W476" t="n">
        <v>0</v>
      </c>
      <c r="X476" t="n">
        <v>0</v>
      </c>
      <c r="Y476" t="n">
        <v>0</v>
      </c>
      <c r="Z476" t="n">
        <v>-6.71993151994134</v>
      </c>
      <c r="AA476" t="n">
        <v>-6.719931519941341</v>
      </c>
      <c r="AB476" t="n">
        <v>59.64119516581713</v>
      </c>
      <c r="AC476" t="n">
        <v>59.95312180367443</v>
      </c>
      <c r="AD476" t="n">
        <v>1195.249474672609</v>
      </c>
      <c r="AE476" t="b">
        <v>0</v>
      </c>
      <c r="AF476" t="b">
        <v>1</v>
      </c>
      <c r="AG476" t="n">
        <v>98.65089024485357</v>
      </c>
      <c r="AH476" t="n">
        <v>-0</v>
      </c>
      <c r="AI476" t="n">
        <v>0</v>
      </c>
      <c r="AJ476" t="n">
        <v>0</v>
      </c>
      <c r="AK476" t="n">
        <v>0.06391973141142071</v>
      </c>
      <c r="AL476" t="b">
        <v>0</v>
      </c>
      <c r="AM476" t="b">
        <v>0</v>
      </c>
      <c r="AN476" t="n">
        <v>1909.966081665136</v>
      </c>
      <c r="AO476" t="n">
        <v>1195.249474672609</v>
      </c>
      <c r="AP476" t="n">
        <v>0</v>
      </c>
      <c r="AQ476" t="n">
        <v>0.6383893194172842</v>
      </c>
      <c r="AR476" t="n">
        <v>0</v>
      </c>
      <c r="AS476" t="n">
        <v>2.085511558509763</v>
      </c>
      <c r="AT476" t="n">
        <v>0.6389994359314133</v>
      </c>
      <c r="AU476" t="n">
        <v>0</v>
      </c>
      <c r="AV476" t="n">
        <v>1</v>
      </c>
      <c r="AW476" t="n">
        <v>3</v>
      </c>
      <c r="AX476" t="n">
        <v>0</v>
      </c>
      <c r="AY476" t="n">
        <v>0</v>
      </c>
      <c r="AZ476" t="n">
        <v>0.7839889055932263</v>
      </c>
      <c r="BA476" t="n">
        <v>0.4168542649565005</v>
      </c>
      <c r="BB476" t="n">
        <v>0.278010250210364</v>
      </c>
      <c r="BC476" t="n">
        <v>0.147820836061213</v>
      </c>
      <c r="BD476" t="n">
        <v>0.4168542649565005</v>
      </c>
    </row>
    <row r="477" spans="1:56">
      <c r="A477" t="n">
        <v>475</v>
      </c>
      <c r="B477" t="n">
        <v>31</v>
      </c>
      <c r="C477" t="n">
        <v>-0.06445318145927814</v>
      </c>
      <c r="D477" t="n">
        <v>0</v>
      </c>
      <c r="E477" t="n">
        <v>0</v>
      </c>
      <c r="F477" t="n">
        <v>0</v>
      </c>
      <c r="G477" t="n">
        <v>232.9463284158998</v>
      </c>
      <c r="H477" t="n">
        <v>1013.782421265996</v>
      </c>
      <c r="I477" t="n">
        <v>1.486627462323142</v>
      </c>
      <c r="J477" t="n">
        <v>1.486627462323142</v>
      </c>
      <c r="K477" t="n">
        <v>2</v>
      </c>
      <c r="L477" t="n">
        <v>3</v>
      </c>
      <c r="M477" t="n">
        <v>60.94213481033058</v>
      </c>
      <c r="N477" t="n">
        <v>1195.249474672609</v>
      </c>
      <c r="O477" t="b">
        <v>0</v>
      </c>
      <c r="P477" t="n">
        <v>14.00324788840316</v>
      </c>
      <c r="Q477" t="n">
        <v>1.486627462323142</v>
      </c>
      <c r="R477" t="n">
        <v>0.7700561131264063</v>
      </c>
      <c r="S477" t="n">
        <v>30.26853256532467</v>
      </c>
      <c r="T477" t="n">
        <v>15.42384310654516</v>
      </c>
      <c r="U477" t="n">
        <v>1.930544329149568</v>
      </c>
      <c r="V477" t="n">
        <v>3.546618434447479</v>
      </c>
      <c r="W477" t="n">
        <v>0</v>
      </c>
      <c r="X477" t="n">
        <v>0</v>
      </c>
      <c r="Y477" t="n">
        <v>0</v>
      </c>
      <c r="Z477" t="n">
        <v>-6.71993151994134</v>
      </c>
      <c r="AA477" t="n">
        <v>-6.719931519941341</v>
      </c>
      <c r="AB477" t="n">
        <v>59.75434152321716</v>
      </c>
      <c r="AC477" t="n">
        <v>60.01178396385672</v>
      </c>
      <c r="AD477" t="n">
        <v>1195.249474672609</v>
      </c>
      <c r="AE477" t="b">
        <v>0</v>
      </c>
      <c r="AF477" t="b">
        <v>1</v>
      </c>
      <c r="AG477" t="n">
        <v>98.64822360536154</v>
      </c>
      <c r="AH477" t="n">
        <v>-0</v>
      </c>
      <c r="AI477" t="n">
        <v>0</v>
      </c>
      <c r="AJ477" t="n">
        <v>0</v>
      </c>
      <c r="AK477" t="n">
        <v>0.06392260659697019</v>
      </c>
      <c r="AL477" t="b">
        <v>0</v>
      </c>
      <c r="AM477" t="b">
        <v>0</v>
      </c>
      <c r="AN477" t="n">
        <v>1909.966081665136</v>
      </c>
      <c r="AO477" t="n">
        <v>1195.249474672609</v>
      </c>
      <c r="AP477" t="n">
        <v>0</v>
      </c>
      <c r="AQ477" t="n">
        <v>1.930544329149568</v>
      </c>
      <c r="AR477" t="n">
        <v>0</v>
      </c>
      <c r="AS477" t="n">
        <v>3.36087109617877</v>
      </c>
      <c r="AT477" t="n">
        <v>1.931154445663697</v>
      </c>
      <c r="AU477" t="n">
        <v>0</v>
      </c>
      <c r="AV477" t="n">
        <v>1</v>
      </c>
      <c r="AW477" t="n">
        <v>3</v>
      </c>
      <c r="AX477" t="n">
        <v>0</v>
      </c>
      <c r="AY477" t="n">
        <v>0</v>
      </c>
      <c r="AZ477" t="n">
        <v>0.9834640066795373</v>
      </c>
      <c r="BA477" t="n">
        <v>0.6327164946765467</v>
      </c>
      <c r="BB477" t="n">
        <v>0.3487461016594104</v>
      </c>
      <c r="BC477" t="n">
        <v>0.2243678165139249</v>
      </c>
      <c r="BD477" t="n">
        <v>0.6327164946765467</v>
      </c>
    </row>
    <row r="478" spans="1:56">
      <c r="A478" t="n">
        <v>476</v>
      </c>
      <c r="B478" t="n">
        <v>30</v>
      </c>
      <c r="C478" t="n">
        <v>-0.4293304611117024</v>
      </c>
      <c r="D478" t="n">
        <v>0</v>
      </c>
      <c r="E478" t="n">
        <v>0</v>
      </c>
      <c r="F478" t="n">
        <v>0</v>
      </c>
      <c r="G478" t="n">
        <v>225.4319307250643</v>
      </c>
      <c r="H478" t="n">
        <v>981.0797625154797</v>
      </c>
      <c r="I478" t="n">
        <v>-3.908430852190793</v>
      </c>
      <c r="J478" t="n">
        <v>-3.908430852190793</v>
      </c>
      <c r="K478" t="n">
        <v>2</v>
      </c>
      <c r="L478" t="n">
        <v>3</v>
      </c>
      <c r="M478" t="n">
        <v>-165.561130898802</v>
      </c>
      <c r="N478" t="n">
        <v>1156.693040005751</v>
      </c>
      <c r="O478" t="b">
        <v>0</v>
      </c>
      <c r="P478" t="n">
        <v>-38.04253926902619</v>
      </c>
      <c r="Q478" t="n">
        <v>-3.908430852190793</v>
      </c>
      <c r="R478" t="n">
        <v>0.8841208101560191</v>
      </c>
      <c r="S478" t="n">
        <v>30.27928637540064</v>
      </c>
      <c r="T478" t="n">
        <v>-28.52773591087668</v>
      </c>
      <c r="U478" t="n">
        <v>-3.455525051477704</v>
      </c>
      <c r="V478" t="n">
        <v>9.514803358149511</v>
      </c>
      <c r="W478" t="n">
        <v>-4.610160409850274</v>
      </c>
      <c r="X478" t="n">
        <v>-25.37644913987131</v>
      </c>
      <c r="Y478" t="n">
        <v>2</v>
      </c>
      <c r="Z478" t="n">
        <v>-2.109771110091065</v>
      </c>
      <c r="AA478" t="n">
        <v>18.65651761992997</v>
      </c>
      <c r="AB478" t="n">
        <v>59.88201889121088</v>
      </c>
      <c r="AC478" t="n">
        <v>60.07148223195054</v>
      </c>
      <c r="AD478" t="n">
        <v>1156.693040005751</v>
      </c>
      <c r="AE478" t="b">
        <v>0</v>
      </c>
      <c r="AF478" t="b">
        <v>1</v>
      </c>
      <c r="AG478" t="n">
        <v>98.65059197561948</v>
      </c>
      <c r="AH478" t="n">
        <v>0.5302041871484938</v>
      </c>
      <c r="AI478" t="n">
        <v>0</v>
      </c>
      <c r="AJ478" t="n">
        <v>0</v>
      </c>
      <c r="AK478" t="n">
        <v>0.06272196145165437</v>
      </c>
      <c r="AL478" t="b">
        <v>0</v>
      </c>
      <c r="AM478" t="b">
        <v>0</v>
      </c>
      <c r="AN478" t="n">
        <v>1848.354272579164</v>
      </c>
      <c r="AO478" t="n">
        <v>1156.693040005751</v>
      </c>
      <c r="AP478" t="n">
        <v>0</v>
      </c>
      <c r="AQ478" t="n">
        <v>-3.455525051477704</v>
      </c>
      <c r="AR478" t="n">
        <v>1.233629538319931</v>
      </c>
      <c r="AS478" t="n">
        <v>-2.727852403719671</v>
      </c>
      <c r="AT478" t="n">
        <v>-1.576458547419095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</row>
    <row r="479" spans="1:56">
      <c r="A479" t="n">
        <v>477</v>
      </c>
      <c r="B479" t="n">
        <v>28</v>
      </c>
      <c r="C479" t="n">
        <v>-0.7182249740939093</v>
      </c>
      <c r="D479" t="n">
        <v>0</v>
      </c>
      <c r="E479" t="n">
        <v>0</v>
      </c>
      <c r="F479" t="n">
        <v>0</v>
      </c>
      <c r="G479" t="n">
        <v>210.4031353433933</v>
      </c>
      <c r="H479" t="n">
        <v>915.6744450144479</v>
      </c>
      <c r="I479" t="n">
        <v>-7.63045768730982</v>
      </c>
      <c r="J479" t="n">
        <v>-7.63045768730982</v>
      </c>
      <c r="K479" t="n">
        <v>2</v>
      </c>
      <c r="L479" t="n">
        <v>2</v>
      </c>
      <c r="M479" t="n">
        <v>-346.3137724654756</v>
      </c>
      <c r="N479" t="n">
        <v>1725.13065440722</v>
      </c>
      <c r="O479" t="b">
        <v>1</v>
      </c>
      <c r="P479" t="n">
        <v>-79.57577492313318</v>
      </c>
      <c r="Q479" t="n">
        <v>-7.63045768730982</v>
      </c>
      <c r="R479" t="n">
        <v>0.9206741728602508</v>
      </c>
      <c r="S479" t="n">
        <v>30.29353412341921</v>
      </c>
      <c r="T479" t="n">
        <v>-38.88713415980315</v>
      </c>
      <c r="U479" t="n">
        <v>-7.02516531980911</v>
      </c>
      <c r="V479" t="n">
        <v>40.68864076333004</v>
      </c>
      <c r="W479" t="n">
        <v>0</v>
      </c>
      <c r="X479" t="n">
        <v>-21.20119328840357</v>
      </c>
      <c r="Y479" t="n">
        <v>2</v>
      </c>
      <c r="Z479" t="n">
        <v>-6.71993151994134</v>
      </c>
      <c r="AA479" t="n">
        <v>14.48126176846223</v>
      </c>
      <c r="AB479" t="n">
        <v>59.99888706586279</v>
      </c>
      <c r="AC479" t="n">
        <v>60.13471990430515</v>
      </c>
      <c r="AD479" t="n">
        <v>1725.13065440722</v>
      </c>
      <c r="AE479" t="b">
        <v>0</v>
      </c>
      <c r="AF479" t="b">
        <v>1</v>
      </c>
      <c r="AG479" t="n">
        <v>98.65716693184733</v>
      </c>
      <c r="AH479" t="n">
        <v>0.4429682573829604</v>
      </c>
      <c r="AI479" t="n">
        <v>0</v>
      </c>
      <c r="AJ479" t="n">
        <v>0</v>
      </c>
      <c r="AK479" t="n">
        <v>0.05967263722525928</v>
      </c>
      <c r="AL479" t="b">
        <v>0</v>
      </c>
      <c r="AM479" t="b">
        <v>0</v>
      </c>
      <c r="AN479" t="n">
        <v>1725.130654407219</v>
      </c>
      <c r="AO479" t="n">
        <v>1725.13065440722</v>
      </c>
      <c r="AP479" t="n">
        <v>0</v>
      </c>
      <c r="AQ479" t="n">
        <v>-7.02516531980911</v>
      </c>
      <c r="AR479" t="n">
        <v>4.017081497090624</v>
      </c>
      <c r="AS479" t="n">
        <v>-2.504723317540732</v>
      </c>
      <c r="AT479" t="n">
        <v>-2.504723317540733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</row>
    <row r="480" spans="1:56">
      <c r="A480" t="n">
        <v>478</v>
      </c>
      <c r="B480" t="n">
        <v>25</v>
      </c>
      <c r="C480" t="n">
        <v>-0.8644363091793279</v>
      </c>
      <c r="D480" t="n">
        <v>0</v>
      </c>
      <c r="E480" t="n">
        <v>0</v>
      </c>
      <c r="F480" t="n">
        <v>0</v>
      </c>
      <c r="G480" t="n">
        <v>187.8599422708869</v>
      </c>
      <c r="H480" t="n">
        <v>817.5664687628998</v>
      </c>
      <c r="I480" t="n">
        <v>-8.655062217373068</v>
      </c>
      <c r="J480" t="n">
        <v>-8.655062217373068</v>
      </c>
      <c r="K480" t="n">
        <v>2</v>
      </c>
      <c r="L480" t="n">
        <v>2</v>
      </c>
      <c r="M480" t="n">
        <v>-439.9541226335077</v>
      </c>
      <c r="N480" t="n">
        <v>1540.295227149303</v>
      </c>
      <c r="O480" t="b">
        <v>0</v>
      </c>
      <c r="P480" t="n">
        <v>-101.0923995021847</v>
      </c>
      <c r="Q480" t="n">
        <v>-8.655062217373068</v>
      </c>
      <c r="R480" t="n">
        <v>0.9284406195407741</v>
      </c>
      <c r="S480" t="n">
        <v>30.31257572791209</v>
      </c>
      <c r="T480" t="n">
        <v>-49.81862527848821</v>
      </c>
      <c r="U480" t="n">
        <v>-8.035711327261797</v>
      </c>
      <c r="V480" t="n">
        <v>51.27377422369646</v>
      </c>
      <c r="W480" t="n">
        <v>0</v>
      </c>
      <c r="X480" t="n">
        <v>-23.65482059574337</v>
      </c>
      <c r="Y480" t="n">
        <v>2</v>
      </c>
      <c r="Z480" t="n">
        <v>-6.71993151994134</v>
      </c>
      <c r="AA480" t="n">
        <v>16.93488907580203</v>
      </c>
      <c r="AB480" t="n">
        <v>60.05674381054239</v>
      </c>
      <c r="AC480" t="n">
        <v>60.19961652798007</v>
      </c>
      <c r="AD480" t="n">
        <v>1540.295227149303</v>
      </c>
      <c r="AE480" t="b">
        <v>0</v>
      </c>
      <c r="AF480" t="b">
        <v>1</v>
      </c>
      <c r="AG480" t="n">
        <v>98.66340029511008</v>
      </c>
      <c r="AH480" t="n">
        <v>0.4942332497734617</v>
      </c>
      <c r="AI480" t="n">
        <v>0</v>
      </c>
      <c r="AJ480" t="n">
        <v>0</v>
      </c>
      <c r="AK480" t="n">
        <v>0.06219200001691622</v>
      </c>
      <c r="AL480" t="b">
        <v>0</v>
      </c>
      <c r="AM480" t="b">
        <v>0</v>
      </c>
      <c r="AN480" t="n">
        <v>1540.295227149303</v>
      </c>
      <c r="AO480" t="n">
        <v>1540.295227149303</v>
      </c>
      <c r="AP480" t="n">
        <v>0</v>
      </c>
      <c r="AQ480" t="n">
        <v>-8.035711327261797</v>
      </c>
      <c r="AR480" t="n">
        <v>5.29954284932449</v>
      </c>
      <c r="AS480" t="n">
        <v>-2.185849873858544</v>
      </c>
      <c r="AT480" t="n">
        <v>-2.185849873858544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</row>
    <row r="481" spans="1:56">
      <c r="A481" t="n">
        <v>479</v>
      </c>
      <c r="B481" t="n">
        <v>22</v>
      </c>
      <c r="C481" t="n">
        <v>-0.8240297891887787</v>
      </c>
      <c r="D481" t="n">
        <v>0</v>
      </c>
      <c r="E481" t="n">
        <v>0</v>
      </c>
      <c r="F481" t="n">
        <v>0</v>
      </c>
      <c r="G481" t="n">
        <v>165.3167491983805</v>
      </c>
      <c r="H481" t="n">
        <v>719.4584925113519</v>
      </c>
      <c r="I481" t="n">
        <v>-7.238296990624636</v>
      </c>
      <c r="J481" t="n">
        <v>-7.238296990624636</v>
      </c>
      <c r="K481" t="n">
        <v>2</v>
      </c>
      <c r="L481" t="n">
        <v>2</v>
      </c>
      <c r="M481" t="n">
        <v>-418.1103552584448</v>
      </c>
      <c r="N481" t="n">
        <v>1355.459799891387</v>
      </c>
      <c r="O481" t="b">
        <v>0</v>
      </c>
      <c r="P481" t="n">
        <v>-96.07315148401763</v>
      </c>
      <c r="Q481" t="n">
        <v>-7.238296990624636</v>
      </c>
      <c r="R481" t="n">
        <v>0.9282071975302952</v>
      </c>
      <c r="S481" t="n">
        <v>30.33205959277645</v>
      </c>
      <c r="T481" t="n">
        <v>-47.33322223826089</v>
      </c>
      <c r="U481" t="n">
        <v>-6.718639364559662</v>
      </c>
      <c r="V481" t="n">
        <v>48.73992924575673</v>
      </c>
      <c r="W481" t="n">
        <v>0</v>
      </c>
      <c r="X481" t="n">
        <v>-20.83851398664458</v>
      </c>
      <c r="Y481" t="n">
        <v>2</v>
      </c>
      <c r="Z481" t="n">
        <v>-6.71993151994134</v>
      </c>
      <c r="AA481" t="n">
        <v>14.11858246670324</v>
      </c>
      <c r="AB481" t="n">
        <v>60.09618606053147</v>
      </c>
      <c r="AC481" t="n">
        <v>60.26844954948452</v>
      </c>
      <c r="AD481" t="n">
        <v>1355.459799891387</v>
      </c>
      <c r="AE481" t="b">
        <v>0</v>
      </c>
      <c r="AF481" t="b">
        <v>1</v>
      </c>
      <c r="AG481" t="n">
        <v>98.66956169819392</v>
      </c>
      <c r="AH481" t="n">
        <v>0.4353905981397458</v>
      </c>
      <c r="AI481" t="n">
        <v>0</v>
      </c>
      <c r="AJ481" t="n">
        <v>0</v>
      </c>
      <c r="AK481" t="n">
        <v>0.06422732371468048</v>
      </c>
      <c r="AL481" t="b">
        <v>0</v>
      </c>
      <c r="AM481" t="b">
        <v>0</v>
      </c>
      <c r="AN481" t="n">
        <v>1355.459799891387</v>
      </c>
      <c r="AO481" t="n">
        <v>1355.459799891387</v>
      </c>
      <c r="AP481" t="n">
        <v>0</v>
      </c>
      <c r="AQ481" t="n">
        <v>-6.718639364559662</v>
      </c>
      <c r="AR481" t="n">
        <v>4.343032563832718</v>
      </c>
      <c r="AS481" t="n">
        <v>-1.884130848281897</v>
      </c>
      <c r="AT481" t="n">
        <v>-1.884130848281898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</row>
    <row r="482" spans="1:56">
      <c r="A482" t="n">
        <v>480</v>
      </c>
      <c r="B482" t="n">
        <v>19</v>
      </c>
      <c r="C482" t="n">
        <v>-0.8394445340655596</v>
      </c>
      <c r="D482" t="n">
        <v>0</v>
      </c>
      <c r="E482" t="n">
        <v>0</v>
      </c>
      <c r="F482" t="n">
        <v>0</v>
      </c>
      <c r="G482" t="n">
        <v>142.7735561258741</v>
      </c>
      <c r="H482" t="n">
        <v>621.350516259804</v>
      </c>
      <c r="I482" t="n">
        <v>-6.435754974637998</v>
      </c>
      <c r="J482" t="n">
        <v>-6.435754974637998</v>
      </c>
      <c r="K482" t="n">
        <v>2</v>
      </c>
      <c r="L482" t="n">
        <v>2</v>
      </c>
      <c r="M482" t="n">
        <v>-430.4503906194719</v>
      </c>
      <c r="N482" t="n">
        <v>1170.624372633471</v>
      </c>
      <c r="O482" t="b">
        <v>0</v>
      </c>
      <c r="P482" t="n">
        <v>-98.90863755043013</v>
      </c>
      <c r="Q482" t="n">
        <v>-6.435754974637998</v>
      </c>
      <c r="R482" t="n">
        <v>0.9299026846533617</v>
      </c>
      <c r="S482" t="n">
        <v>30.3484072546974</v>
      </c>
      <c r="T482" t="n">
        <v>-48.81921846791469</v>
      </c>
      <c r="U482" t="n">
        <v>-5.984625828687102</v>
      </c>
      <c r="V482" t="n">
        <v>50.08941908251541</v>
      </c>
      <c r="W482" t="n">
        <v>0</v>
      </c>
      <c r="X482" t="n">
        <v>-22.43552261545662</v>
      </c>
      <c r="Y482" t="n">
        <v>2</v>
      </c>
      <c r="Z482" t="n">
        <v>-6.71993151994134</v>
      </c>
      <c r="AA482" t="n">
        <v>15.71559109551528</v>
      </c>
      <c r="AB482" t="n">
        <v>60.17534196880357</v>
      </c>
      <c r="AC482" t="n">
        <v>60.32929452273864</v>
      </c>
      <c r="AD482" t="n">
        <v>1170.624372633471</v>
      </c>
      <c r="AE482" t="b">
        <v>0</v>
      </c>
      <c r="AF482" t="b">
        <v>1</v>
      </c>
      <c r="AG482" t="n">
        <v>98.67548117707531</v>
      </c>
      <c r="AH482" t="n">
        <v>0.4687577826989925</v>
      </c>
      <c r="AI482" t="n">
        <v>0</v>
      </c>
      <c r="AJ482" t="n">
        <v>0</v>
      </c>
      <c r="AK482" t="n">
        <v>0.06331080911134557</v>
      </c>
      <c r="AL482" t="b">
        <v>0</v>
      </c>
      <c r="AM482" t="b">
        <v>0</v>
      </c>
      <c r="AN482" t="n">
        <v>1170.62437263347</v>
      </c>
      <c r="AO482" t="n">
        <v>1170.624372633471</v>
      </c>
      <c r="AP482" t="n">
        <v>0</v>
      </c>
      <c r="AQ482" t="n">
        <v>-5.984625828687102</v>
      </c>
      <c r="AR482" t="n">
        <v>3.862274981044682</v>
      </c>
      <c r="AS482" t="n">
        <v>-1.597507710638127</v>
      </c>
      <c r="AT482" t="n">
        <v>-1.597507710638127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</row>
    <row r="483" spans="1:56">
      <c r="A483" t="n">
        <v>481</v>
      </c>
      <c r="B483" t="n">
        <v>16</v>
      </c>
      <c r="C483" t="n">
        <v>-0.818192074548985</v>
      </c>
      <c r="D483" t="n">
        <v>0</v>
      </c>
      <c r="E483" t="n">
        <v>0</v>
      </c>
      <c r="F483" t="n">
        <v>0</v>
      </c>
      <c r="G483" t="n">
        <v>120.2303630533676</v>
      </c>
      <c r="H483" t="n">
        <v>523.2425400082559</v>
      </c>
      <c r="I483" t="n">
        <v>-5.286461262411643</v>
      </c>
      <c r="J483" t="n">
        <v>-5.286461262411643</v>
      </c>
      <c r="K483" t="n">
        <v>2</v>
      </c>
      <c r="L483" t="n">
        <v>2</v>
      </c>
      <c r="M483" t="n">
        <v>-419.8771857670446</v>
      </c>
      <c r="N483" t="n">
        <v>985.788945375554</v>
      </c>
      <c r="O483" t="b">
        <v>0</v>
      </c>
      <c r="P483" t="n">
        <v>-96.47913275897164</v>
      </c>
      <c r="Q483" t="n">
        <v>-5.286461262411643</v>
      </c>
      <c r="R483" t="n">
        <v>0.9303519808630062</v>
      </c>
      <c r="S483" t="n">
        <v>30.36259911177942</v>
      </c>
      <c r="T483" t="n">
        <v>-47.64307445554896</v>
      </c>
      <c r="U483" t="n">
        <v>-4.918269707240221</v>
      </c>
      <c r="V483" t="n">
        <v>48.83605830342269</v>
      </c>
      <c r="W483" t="n">
        <v>0</v>
      </c>
      <c r="X483" t="n">
        <v>-20.83851398664458</v>
      </c>
      <c r="Y483" t="n">
        <v>2</v>
      </c>
      <c r="Z483" t="n">
        <v>-6.71993151994134</v>
      </c>
      <c r="AA483" t="n">
        <v>14.11858246670324</v>
      </c>
      <c r="AB483" t="n">
        <v>60.23285696865825</v>
      </c>
      <c r="AC483" t="n">
        <v>60.37533760366477</v>
      </c>
      <c r="AD483" t="n">
        <v>985.788945375554</v>
      </c>
      <c r="AE483" t="b">
        <v>0</v>
      </c>
      <c r="AF483" t="b">
        <v>1</v>
      </c>
      <c r="AG483" t="n">
        <v>98.68140065595671</v>
      </c>
      <c r="AH483" t="n">
        <v>0.4353905981397458</v>
      </c>
      <c r="AI483" t="n">
        <v>0</v>
      </c>
      <c r="AJ483" t="n">
        <v>0</v>
      </c>
      <c r="AK483" t="n">
        <v>0.05826635466622182</v>
      </c>
      <c r="AL483" t="b">
        <v>0</v>
      </c>
      <c r="AM483" t="b">
        <v>0</v>
      </c>
      <c r="AN483" t="n">
        <v>985.7889453755538</v>
      </c>
      <c r="AO483" t="n">
        <v>985.788945375554</v>
      </c>
      <c r="AP483" t="n">
        <v>0</v>
      </c>
      <c r="AQ483" t="n">
        <v>-4.918269707240221</v>
      </c>
      <c r="AR483" t="n">
        <v>3.100404180070234</v>
      </c>
      <c r="AS483" t="n">
        <v>-1.323921930754568</v>
      </c>
      <c r="AT483" t="n">
        <v>-1.323921930754568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</row>
    <row r="484" spans="1:56">
      <c r="A484" t="n">
        <v>482</v>
      </c>
      <c r="B484" t="n">
        <v>13</v>
      </c>
      <c r="C484" t="n">
        <v>-0.8877871677385014</v>
      </c>
      <c r="D484" t="n">
        <v>0</v>
      </c>
      <c r="E484" t="n">
        <v>0</v>
      </c>
      <c r="F484" t="n">
        <v>0</v>
      </c>
      <c r="G484" t="n">
        <v>97.68716998086119</v>
      </c>
      <c r="H484" t="n">
        <v>425.1345637567079</v>
      </c>
      <c r="I484" t="n">
        <v>-4.757981506816198</v>
      </c>
      <c r="J484" t="n">
        <v>-4.757981506816198</v>
      </c>
      <c r="K484" t="n">
        <v>2</v>
      </c>
      <c r="L484" t="n">
        <v>1</v>
      </c>
      <c r="M484" t="n">
        <v>-465.1109922201556</v>
      </c>
      <c r="N484" t="n">
        <v>1548.34008120193</v>
      </c>
      <c r="O484" t="b">
        <v>1</v>
      </c>
      <c r="P484" t="n">
        <v>-106.872930197646</v>
      </c>
      <c r="Q484" t="n">
        <v>-4.757981506816198</v>
      </c>
      <c r="R484" t="n">
        <v>0.9334351828697347</v>
      </c>
      <c r="S484" t="n">
        <v>30.37418187466828</v>
      </c>
      <c r="T484" t="n">
        <v>-27.39125566800223</v>
      </c>
      <c r="U484" t="n">
        <v>-4.441267337905793</v>
      </c>
      <c r="V484" t="n">
        <v>79.48167452964381</v>
      </c>
      <c r="W484" t="n">
        <v>0</v>
      </c>
      <c r="X484" t="n">
        <v>-23.65482059574337</v>
      </c>
      <c r="Y484" t="n">
        <v>2</v>
      </c>
      <c r="Z484" t="n">
        <v>-6.71993151994134</v>
      </c>
      <c r="AA484" t="n">
        <v>16.93488907580203</v>
      </c>
      <c r="AB484" t="n">
        <v>60.279061170387</v>
      </c>
      <c r="AC484" t="n">
        <v>60.43966556252576</v>
      </c>
      <c r="AD484" t="n">
        <v>1548.34008120193</v>
      </c>
      <c r="AE484" t="b">
        <v>0</v>
      </c>
      <c r="AF484" t="b">
        <v>1</v>
      </c>
      <c r="AG484" t="n">
        <v>98.68756205904054</v>
      </c>
      <c r="AH484" t="n">
        <v>0.4942332497734617</v>
      </c>
      <c r="AI484" t="n">
        <v>0</v>
      </c>
      <c r="AJ484" t="n">
        <v>0</v>
      </c>
      <c r="AK484" t="n">
        <v>0.05214277882780732</v>
      </c>
      <c r="AL484" t="b">
        <v>0</v>
      </c>
      <c r="AM484" t="b">
        <v>0</v>
      </c>
      <c r="AN484" t="n">
        <v>800.9535181176375</v>
      </c>
      <c r="AO484" t="n">
        <v>1548.34008120193</v>
      </c>
      <c r="AP484" t="n">
        <v>0</v>
      </c>
      <c r="AQ484" t="n">
        <v>-4.441267337905793</v>
      </c>
      <c r="AR484" t="n">
        <v>1.730389157585402</v>
      </c>
      <c r="AS484" t="n">
        <v>-1.061314978458555</v>
      </c>
      <c r="AT484" t="n">
        <v>-2.199356680316162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0.2482770751834801</v>
      </c>
      <c r="BA484" t="n">
        <v>0</v>
      </c>
      <c r="BB484" t="n">
        <v>0.08804151602251066</v>
      </c>
      <c r="BC484" t="n">
        <v>0</v>
      </c>
      <c r="BD484" t="n">
        <v>0</v>
      </c>
    </row>
    <row r="485" spans="1:56">
      <c r="A485" t="n">
        <v>483</v>
      </c>
      <c r="B485" t="n">
        <v>10</v>
      </c>
      <c r="C485" t="n">
        <v>-0.6306592544970095</v>
      </c>
      <c r="D485" t="n">
        <v>0</v>
      </c>
      <c r="E485" t="n">
        <v>0</v>
      </c>
      <c r="F485" t="n">
        <v>0</v>
      </c>
      <c r="G485" t="n">
        <v>75.14397690835476</v>
      </c>
      <c r="H485" t="n">
        <v>327.0265875051599</v>
      </c>
      <c r="I485" t="n">
        <v>-2.426564737585619</v>
      </c>
      <c r="J485" t="n">
        <v>-2.426564737585619</v>
      </c>
      <c r="K485" t="n">
        <v>2</v>
      </c>
      <c r="L485" t="n">
        <v>1</v>
      </c>
      <c r="M485" t="n">
        <v>-308.3678468523804</v>
      </c>
      <c r="N485" t="n">
        <v>1191.030831693792</v>
      </c>
      <c r="O485" t="b">
        <v>0</v>
      </c>
      <c r="P485" t="n">
        <v>-70.85658245688886</v>
      </c>
      <c r="Q485" t="n">
        <v>-2.426564737585619</v>
      </c>
      <c r="R485" t="n">
        <v>0.9250827996623647</v>
      </c>
      <c r="S485" t="n">
        <v>30.38414523496404</v>
      </c>
      <c r="T485" t="n">
        <v>-17.99785987746457</v>
      </c>
      <c r="U485" t="n">
        <v>-2.244773301007676</v>
      </c>
      <c r="V485" t="n">
        <v>52.85872257942431</v>
      </c>
      <c r="W485" t="n">
        <v>-14.89603825753434</v>
      </c>
      <c r="X485" t="n">
        <v>-21.20119328840357</v>
      </c>
      <c r="Y485" t="n">
        <v>2</v>
      </c>
      <c r="Z485" t="n">
        <v>8.176106737593003</v>
      </c>
      <c r="AA485" t="n">
        <v>14.48126176846223</v>
      </c>
      <c r="AB485" t="n">
        <v>60.30299405512908</v>
      </c>
      <c r="AC485" t="n">
        <v>60.5016299175731</v>
      </c>
      <c r="AD485" t="n">
        <v>1191.030831693792</v>
      </c>
      <c r="AE485" t="b">
        <v>0</v>
      </c>
      <c r="AF485" t="b">
        <v>1</v>
      </c>
      <c r="AG485" t="n">
        <v>98.6937954223033</v>
      </c>
      <c r="AH485" t="n">
        <v>0.4429682573829604</v>
      </c>
      <c r="AI485" t="n">
        <v>0</v>
      </c>
      <c r="AJ485" t="n">
        <v>0</v>
      </c>
      <c r="AK485" t="n">
        <v>0.04528930107212148</v>
      </c>
      <c r="AL485" t="b">
        <v>0</v>
      </c>
      <c r="AM485" t="b">
        <v>0</v>
      </c>
      <c r="AN485" t="n">
        <v>800</v>
      </c>
      <c r="AO485" t="n">
        <v>1191.030831693792</v>
      </c>
      <c r="AP485" t="n">
        <v>0</v>
      </c>
      <c r="AQ485" t="n">
        <v>-2.244773301007676</v>
      </c>
      <c r="AR485" t="n">
        <v>0.02778320565695891</v>
      </c>
      <c r="AS485" t="n">
        <v>-1.059985154482963</v>
      </c>
      <c r="AT485" t="n">
        <v>-1.628474233571241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0.2482685344201258</v>
      </c>
      <c r="BA485" t="n">
        <v>0</v>
      </c>
      <c r="BB485" t="n">
        <v>0.08803848738302333</v>
      </c>
      <c r="BC485" t="n">
        <v>0</v>
      </c>
      <c r="BD485" t="n">
        <v>0</v>
      </c>
    </row>
    <row r="486" spans="1:56">
      <c r="A486" t="n">
        <v>484</v>
      </c>
      <c r="B486" t="n">
        <v>8</v>
      </c>
      <c r="C486" t="n">
        <v>-0.7562424809401257</v>
      </c>
      <c r="D486" t="n">
        <v>0</v>
      </c>
      <c r="E486" t="n">
        <v>0</v>
      </c>
      <c r="F486" t="n">
        <v>0</v>
      </c>
      <c r="G486" t="n">
        <v>60.11518152668381</v>
      </c>
      <c r="H486" t="n">
        <v>261.621270004128</v>
      </c>
      <c r="I486" t="n">
        <v>-2.436703215359409</v>
      </c>
      <c r="J486" t="n">
        <v>-2.436703215359409</v>
      </c>
      <c r="K486" t="n">
        <v>2</v>
      </c>
      <c r="L486" t="n">
        <v>1</v>
      </c>
      <c r="M486" t="n">
        <v>-387.0703057598421</v>
      </c>
      <c r="N486" t="n">
        <v>952.824665355034</v>
      </c>
      <c r="O486" t="b">
        <v>0</v>
      </c>
      <c r="P486" t="n">
        <v>-88.94078716908137</v>
      </c>
      <c r="Q486" t="n">
        <v>-2.43670321535941</v>
      </c>
      <c r="R486" t="n">
        <v>0.931412916776575</v>
      </c>
      <c r="S486" t="n">
        <v>30.38986412524148</v>
      </c>
      <c r="T486" t="n">
        <v>-22.74590829147684</v>
      </c>
      <c r="U486" t="n">
        <v>-2.269576849136766</v>
      </c>
      <c r="V486" t="n">
        <v>66.19487887760455</v>
      </c>
      <c r="W486" t="n">
        <v>-27.62157135557226</v>
      </c>
      <c r="X486" t="n">
        <v>-21.20119328840357</v>
      </c>
      <c r="Y486" t="n">
        <v>2</v>
      </c>
      <c r="Z486" t="n">
        <v>20.90163983563092</v>
      </c>
      <c r="AA486" t="n">
        <v>14.48126176846223</v>
      </c>
      <c r="AB486" t="n">
        <v>60.34128103866617</v>
      </c>
      <c r="AC486" t="n">
        <v>60.54860138192891</v>
      </c>
      <c r="AD486" t="n">
        <v>952.824665355034</v>
      </c>
      <c r="AE486" t="b">
        <v>0</v>
      </c>
      <c r="AF486" t="b">
        <v>1</v>
      </c>
      <c r="AG486" t="n">
        <v>98.6995419547511</v>
      </c>
      <c r="AH486" t="n">
        <v>0.4429682573829604</v>
      </c>
      <c r="AI486" t="n">
        <v>0</v>
      </c>
      <c r="AJ486" t="n">
        <v>0</v>
      </c>
      <c r="AK486" t="n">
        <v>0.03996421131098588</v>
      </c>
      <c r="AL486" t="b">
        <v>0</v>
      </c>
      <c r="AM486" t="b">
        <v>0</v>
      </c>
      <c r="AN486" t="n">
        <v>800</v>
      </c>
      <c r="AO486" t="n">
        <v>952.824665355034</v>
      </c>
      <c r="AP486" t="n">
        <v>0</v>
      </c>
      <c r="AQ486" t="n">
        <v>-2.269576849136766</v>
      </c>
      <c r="AR486" t="n">
        <v>0.4875122374593721</v>
      </c>
      <c r="AS486" t="n">
        <v>-1.059985154482963</v>
      </c>
      <c r="AT486" t="n">
        <v>-1.276342407055453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0.2482548730947179</v>
      </c>
      <c r="BA486" t="n">
        <v>0</v>
      </c>
      <c r="BB486" t="n">
        <v>0.08803364294138932</v>
      </c>
      <c r="BC486" t="n">
        <v>0</v>
      </c>
      <c r="BD486" t="n">
        <v>0</v>
      </c>
    </row>
    <row r="487" spans="1:56">
      <c r="A487" t="n">
        <v>485</v>
      </c>
      <c r="B487" t="n">
        <v>4</v>
      </c>
      <c r="C487" t="n">
        <v>-1.344370821742485</v>
      </c>
      <c r="D487" t="n">
        <v>0</v>
      </c>
      <c r="E487" t="n">
        <v>0</v>
      </c>
      <c r="F487" t="n">
        <v>0</v>
      </c>
      <c r="G487" t="n">
        <v>30.0575907633419</v>
      </c>
      <c r="H487" t="n">
        <v>130.810635002064</v>
      </c>
      <c r="I487" t="n">
        <v>-2.367411644509151</v>
      </c>
      <c r="J487" t="n">
        <v>-2.367411644509151</v>
      </c>
      <c r="K487" t="n">
        <v>2</v>
      </c>
      <c r="L487" t="n">
        <v>1</v>
      </c>
      <c r="M487" t="n">
        <v>-752.1266794605572</v>
      </c>
      <c r="N487" t="n">
        <v>476.412332677517</v>
      </c>
      <c r="O487" t="b">
        <v>0</v>
      </c>
      <c r="P487" t="n">
        <v>-172.8232259789883</v>
      </c>
      <c r="Q487" t="n">
        <v>-2.367411644509151</v>
      </c>
      <c r="R487" t="n">
        <v>0.9424519259024264</v>
      </c>
      <c r="S487" t="n">
        <v>30.39512167405064</v>
      </c>
      <c r="T487" t="n">
        <v>-44.72201597050186</v>
      </c>
      <c r="U487" t="n">
        <v>-2.23117166377148</v>
      </c>
      <c r="V487" t="n">
        <v>128.1012100084865</v>
      </c>
      <c r="W487" t="n">
        <v>-18.30045680132942</v>
      </c>
      <c r="X487" t="n">
        <v>-17.71435820229704</v>
      </c>
      <c r="Y487" t="n">
        <v>2</v>
      </c>
      <c r="Z487" t="n">
        <v>11.58052528138808</v>
      </c>
      <c r="AA487" t="n">
        <v>10.9944266823557</v>
      </c>
      <c r="AB487" t="n">
        <v>60.37956802220325</v>
      </c>
      <c r="AC487" t="n">
        <v>60.57735636630247</v>
      </c>
      <c r="AD487" t="n">
        <v>650</v>
      </c>
      <c r="AE487" t="b">
        <v>0</v>
      </c>
      <c r="AF487" t="b">
        <v>1</v>
      </c>
      <c r="AG487" t="n">
        <v>98.70459665484054</v>
      </c>
      <c r="AH487" t="n">
        <v>0.3701158834215758</v>
      </c>
      <c r="AI487" t="n">
        <v>0</v>
      </c>
      <c r="AJ487" t="n">
        <v>150.0000000165161</v>
      </c>
      <c r="AK487" t="n">
        <v>0.03755261641515584</v>
      </c>
      <c r="AL487" t="b">
        <v>0</v>
      </c>
      <c r="AM487" t="b">
        <v>0</v>
      </c>
      <c r="AN487" t="n">
        <v>800</v>
      </c>
      <c r="AO487" t="n">
        <v>800.0000000165161</v>
      </c>
      <c r="AP487" t="n">
        <v>0</v>
      </c>
      <c r="AQ487" t="n">
        <v>-2.23117166377148</v>
      </c>
      <c r="AR487" t="n">
        <v>0.4284687585888303</v>
      </c>
      <c r="AS487" t="n">
        <v>-1.059985154482963</v>
      </c>
      <c r="AT487" t="n">
        <v>-1.059985154505995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0.2482412140899395</v>
      </c>
      <c r="BA487" t="n">
        <v>0</v>
      </c>
      <c r="BB487" t="n">
        <v>0.08802879932267357</v>
      </c>
      <c r="BC487" t="n">
        <v>0</v>
      </c>
      <c r="BD487" t="n">
        <v>0</v>
      </c>
    </row>
    <row r="488" spans="1:56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2</v>
      </c>
      <c r="L488" t="n">
        <v>0</v>
      </c>
      <c r="M488" t="n">
        <v>0</v>
      </c>
      <c r="N488" t="n">
        <v>0</v>
      </c>
      <c r="O488" t="b">
        <v>1</v>
      </c>
      <c r="P488" t="n">
        <v>0</v>
      </c>
      <c r="Q488" t="n">
        <v>0</v>
      </c>
      <c r="R488" t="n">
        <v>1</v>
      </c>
      <c r="S488" t="n">
        <v>30.39940758275957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-6.71993151994134</v>
      </c>
      <c r="AA488" t="n">
        <v>-3.102948563693992</v>
      </c>
      <c r="AB488" t="n">
        <v>60.41785500574034</v>
      </c>
      <c r="AC488" t="n">
        <v>60.6042223865667</v>
      </c>
      <c r="AD488" t="n">
        <v>0</v>
      </c>
      <c r="AE488" t="b">
        <v>0</v>
      </c>
      <c r="AF488" t="b">
        <v>0</v>
      </c>
      <c r="AG488" t="n">
        <v>98.70616242430853</v>
      </c>
      <c r="AH488" t="n">
        <v>-0</v>
      </c>
      <c r="AI488" t="n">
        <v>0</v>
      </c>
      <c r="AJ488" t="n">
        <v>0</v>
      </c>
      <c r="AK488" t="n">
        <v>0.03182080505329621</v>
      </c>
      <c r="AL488" t="b">
        <v>0</v>
      </c>
      <c r="AM488" t="b">
        <v>0</v>
      </c>
      <c r="AN488" t="n">
        <v>800</v>
      </c>
      <c r="AO488" t="n">
        <v>0</v>
      </c>
      <c r="AP488" t="n">
        <v>0</v>
      </c>
      <c r="AQ488" t="n">
        <v>0</v>
      </c>
      <c r="AR488" t="n">
        <v>0</v>
      </c>
      <c r="AS488" t="n">
        <v>0.0418879020478639</v>
      </c>
      <c r="AT488" t="n">
        <v>0.2626630718051702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0.2482275574051298</v>
      </c>
      <c r="BA488" t="n">
        <v>0</v>
      </c>
      <c r="BB488" t="n">
        <v>0.08802395652664179</v>
      </c>
      <c r="BC488" t="n">
        <v>0</v>
      </c>
      <c r="BD488" t="n">
        <v>0</v>
      </c>
    </row>
    <row r="489" spans="1:56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b">
        <v>0</v>
      </c>
      <c r="P489" t="n">
        <v>0</v>
      </c>
      <c r="Q489" t="n">
        <v>0</v>
      </c>
      <c r="R489" t="n">
        <v>1</v>
      </c>
      <c r="S489" t="n">
        <v>30.39940758275957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-6.71993151994134</v>
      </c>
      <c r="AA489" t="n">
        <v>-3.102948563693992</v>
      </c>
      <c r="AB489" t="n">
        <v>60.43051946897425</v>
      </c>
      <c r="AC489" t="n">
        <v>60.63108840683092</v>
      </c>
      <c r="AD489" t="n">
        <v>0</v>
      </c>
      <c r="AE489" t="b">
        <v>0</v>
      </c>
      <c r="AF489" t="b">
        <v>0</v>
      </c>
      <c r="AG489" t="n">
        <v>98.70493109551342</v>
      </c>
      <c r="AH489" t="n">
        <v>-0</v>
      </c>
      <c r="AI489" t="n">
        <v>0</v>
      </c>
      <c r="AJ489" t="n">
        <v>0</v>
      </c>
      <c r="AK489" t="n">
        <v>0.0266788762500208</v>
      </c>
      <c r="AL489" t="b">
        <v>0</v>
      </c>
      <c r="AM489" t="b">
        <v>0</v>
      </c>
      <c r="AN489" t="n">
        <v>800</v>
      </c>
      <c r="AO489" t="n">
        <v>0</v>
      </c>
      <c r="AP489" t="n">
        <v>0</v>
      </c>
      <c r="AQ489" t="n">
        <v>0</v>
      </c>
      <c r="AR489" t="n">
        <v>0</v>
      </c>
      <c r="AS489" t="n">
        <v>0.0418879020478639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0.2482230405949471</v>
      </c>
      <c r="BA489" t="n">
        <v>0</v>
      </c>
      <c r="BB489" t="n">
        <v>0.08802235482090325</v>
      </c>
      <c r="BC489" t="n">
        <v>0</v>
      </c>
      <c r="BD489" t="n">
        <v>0</v>
      </c>
    </row>
    <row r="490" spans="1:56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b">
        <v>0</v>
      </c>
      <c r="P490" t="n">
        <v>0</v>
      </c>
      <c r="Q490" t="n">
        <v>0</v>
      </c>
      <c r="R490" t="n">
        <v>1</v>
      </c>
      <c r="S490" t="n">
        <v>30.39940758275957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-6.71993151994134</v>
      </c>
      <c r="AA490" t="n">
        <v>-3.102948563693992</v>
      </c>
      <c r="AB490" t="n">
        <v>60.46695147870313</v>
      </c>
      <c r="AC490" t="n">
        <v>60.65795442709514</v>
      </c>
      <c r="AD490" t="n">
        <v>0</v>
      </c>
      <c r="AE490" t="b">
        <v>0</v>
      </c>
      <c r="AF490" t="b">
        <v>0</v>
      </c>
      <c r="AG490" t="n">
        <v>98.7036997667183</v>
      </c>
      <c r="AH490" t="n">
        <v>-0</v>
      </c>
      <c r="AI490" t="n">
        <v>0</v>
      </c>
      <c r="AJ490" t="n">
        <v>0</v>
      </c>
      <c r="AK490" t="n">
        <v>0.0240646724803476</v>
      </c>
      <c r="AL490" t="b">
        <v>0</v>
      </c>
      <c r="AM490" t="b">
        <v>0</v>
      </c>
      <c r="AN490" t="n">
        <v>800</v>
      </c>
      <c r="AO490" t="n">
        <v>0</v>
      </c>
      <c r="AP490" t="n">
        <v>0</v>
      </c>
      <c r="AQ490" t="n">
        <v>0</v>
      </c>
      <c r="AR490" t="n">
        <v>0</v>
      </c>
      <c r="AS490" t="n">
        <v>0.3045509738421887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0.2482100484489814</v>
      </c>
      <c r="BA490" t="n">
        <v>0</v>
      </c>
      <c r="BB490" t="n">
        <v>0.08801774767694376</v>
      </c>
      <c r="BC490" t="n">
        <v>0</v>
      </c>
      <c r="BD490" t="n">
        <v>0</v>
      </c>
    </row>
    <row r="491" spans="1:56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b">
        <v>0</v>
      </c>
      <c r="P491" t="n">
        <v>0</v>
      </c>
      <c r="Q491" t="n">
        <v>0</v>
      </c>
      <c r="R491" t="n">
        <v>1</v>
      </c>
      <c r="S491" t="n">
        <v>30.39940758275957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-3.102948563693991</v>
      </c>
      <c r="AA491" t="n">
        <v>-3.102948563693992</v>
      </c>
      <c r="AB491" t="n">
        <v>60.49853254100777</v>
      </c>
      <c r="AC491" t="n">
        <v>60.68482044735936</v>
      </c>
      <c r="AD491" t="n">
        <v>0</v>
      </c>
      <c r="AE491" t="b">
        <v>0</v>
      </c>
      <c r="AF491" t="b">
        <v>0</v>
      </c>
      <c r="AG491" t="n">
        <v>98.70246843792319</v>
      </c>
      <c r="AH491" t="n">
        <v>-0</v>
      </c>
      <c r="AI491" t="n">
        <v>0</v>
      </c>
      <c r="AJ491" t="n">
        <v>0</v>
      </c>
      <c r="AK491" t="n">
        <v>0.02429624022729321</v>
      </c>
      <c r="AL491" t="b">
        <v>0</v>
      </c>
      <c r="AM491" t="b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0.2626630717943247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</row>
    <row r="492" spans="1:56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b">
        <v>0</v>
      </c>
      <c r="P492" t="n">
        <v>0</v>
      </c>
      <c r="Q492" t="n">
        <v>0</v>
      </c>
      <c r="R492" t="n">
        <v>1</v>
      </c>
      <c r="S492" t="n">
        <v>30.39940758275957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-3.102948563693991</v>
      </c>
      <c r="AA492" t="n">
        <v>-3.102948563693992</v>
      </c>
      <c r="AB492" t="n">
        <v>60.54404308063432</v>
      </c>
      <c r="AC492" t="n">
        <v>60.71168646762359</v>
      </c>
      <c r="AD492" t="n">
        <v>0</v>
      </c>
      <c r="AE492" t="b">
        <v>0</v>
      </c>
      <c r="AF492" t="b">
        <v>0</v>
      </c>
      <c r="AG492" t="n">
        <v>98.70123710912807</v>
      </c>
      <c r="AH492" t="n">
        <v>-0</v>
      </c>
      <c r="AI492" t="n">
        <v>0</v>
      </c>
      <c r="AJ492" t="n">
        <v>0</v>
      </c>
      <c r="AK492" t="n">
        <v>0.02556075937013103</v>
      </c>
      <c r="AL492" t="b">
        <v>0</v>
      </c>
      <c r="AM492" t="b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</row>
    <row r="493" spans="1:56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b">
        <v>0</v>
      </c>
      <c r="P493" t="n">
        <v>0</v>
      </c>
      <c r="Q493" t="n">
        <v>0</v>
      </c>
      <c r="R493" t="n">
        <v>1</v>
      </c>
      <c r="S493" t="n">
        <v>30.39940758275957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-3.102948563693991</v>
      </c>
      <c r="AA493" t="n">
        <v>-3.102948563693992</v>
      </c>
      <c r="AB493" t="n">
        <v>60.62058324327397</v>
      </c>
      <c r="AC493" t="n">
        <v>60.73855248788781</v>
      </c>
      <c r="AD493" t="n">
        <v>0</v>
      </c>
      <c r="AE493" t="b">
        <v>0</v>
      </c>
      <c r="AF493" t="b">
        <v>0</v>
      </c>
      <c r="AG493" t="n">
        <v>98.70000578033296</v>
      </c>
      <c r="AH493" t="n">
        <v>-0</v>
      </c>
      <c r="AI493" t="n">
        <v>0</v>
      </c>
      <c r="AJ493" t="n">
        <v>0</v>
      </c>
      <c r="AK493" t="n">
        <v>0.02672024171233334</v>
      </c>
      <c r="AL493" t="b">
        <v>0</v>
      </c>
      <c r="AM493" t="b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</row>
    <row r="494" spans="1:56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b">
        <v>0</v>
      </c>
      <c r="P494" t="n">
        <v>0</v>
      </c>
      <c r="Q494" t="n">
        <v>0</v>
      </c>
      <c r="R494" t="n">
        <v>1</v>
      </c>
      <c r="S494" t="n">
        <v>30.39940758275957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-3.102948563693991</v>
      </c>
      <c r="AA494" t="n">
        <v>-3.102948563693992</v>
      </c>
      <c r="AB494" t="n">
        <v>60.64492251578215</v>
      </c>
      <c r="AC494" t="n">
        <v>60.76541850815203</v>
      </c>
      <c r="AD494" t="n">
        <v>0</v>
      </c>
      <c r="AE494" t="b">
        <v>0</v>
      </c>
      <c r="AF494" t="b">
        <v>0</v>
      </c>
      <c r="AG494" t="n">
        <v>98.69877445153784</v>
      </c>
      <c r="AH494" t="n">
        <v>-0</v>
      </c>
      <c r="AI494" t="n">
        <v>0</v>
      </c>
      <c r="AJ494" t="n">
        <v>0</v>
      </c>
      <c r="AK494" t="n">
        <v>0.02724863941483974</v>
      </c>
      <c r="AL494" t="b">
        <v>0</v>
      </c>
      <c r="AM494" t="b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</row>
    <row r="495" spans="1:56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b">
        <v>0</v>
      </c>
      <c r="P495" t="n">
        <v>0</v>
      </c>
      <c r="Q495" t="n">
        <v>0</v>
      </c>
      <c r="R495" t="n">
        <v>1</v>
      </c>
      <c r="S495" t="n">
        <v>30.39940758275957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-3.102948563693991</v>
      </c>
      <c r="AA495" t="n">
        <v>-3.102948563693992</v>
      </c>
      <c r="AB495" t="n">
        <v>60.66926178829033</v>
      </c>
      <c r="AC495" t="n">
        <v>60.79228452841625</v>
      </c>
      <c r="AD495" t="n">
        <v>0</v>
      </c>
      <c r="AE495" t="b">
        <v>0</v>
      </c>
      <c r="AF495" t="b">
        <v>0</v>
      </c>
      <c r="AG495" t="n">
        <v>98.69754312274273</v>
      </c>
      <c r="AH495" t="n">
        <v>-0</v>
      </c>
      <c r="AI495" t="n">
        <v>0</v>
      </c>
      <c r="AJ495" t="n">
        <v>0</v>
      </c>
      <c r="AK495" t="n">
        <v>0.02715559366937692</v>
      </c>
      <c r="AL495" t="b">
        <v>0</v>
      </c>
      <c r="AM495" t="b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</row>
    <row r="496" spans="1:5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b">
        <v>0</v>
      </c>
      <c r="P496" t="n">
        <v>0</v>
      </c>
      <c r="Q496" t="n">
        <v>0</v>
      </c>
      <c r="R496" t="n">
        <v>1</v>
      </c>
      <c r="S496" t="n">
        <v>30.39940758275957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-3.102948563693991</v>
      </c>
      <c r="AA496" t="n">
        <v>-3.102948563693992</v>
      </c>
      <c r="AB496" t="n">
        <v>60.69360106079851</v>
      </c>
      <c r="AC496" t="n">
        <v>60.81915054868048</v>
      </c>
      <c r="AD496" t="n">
        <v>0</v>
      </c>
      <c r="AE496" t="b">
        <v>0</v>
      </c>
      <c r="AF496" t="b">
        <v>0</v>
      </c>
      <c r="AG496" t="n">
        <v>98.69631179394761</v>
      </c>
      <c r="AH496" t="n">
        <v>-0</v>
      </c>
      <c r="AI496" t="n">
        <v>0</v>
      </c>
      <c r="AJ496" t="n">
        <v>0</v>
      </c>
      <c r="AK496" t="n">
        <v>0.02691552477841824</v>
      </c>
      <c r="AL496" t="b">
        <v>0</v>
      </c>
      <c r="AM496" t="b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</row>
    <row r="497" spans="1:56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b">
        <v>0</v>
      </c>
      <c r="P497" t="n">
        <v>0</v>
      </c>
      <c r="Q497" t="n">
        <v>0</v>
      </c>
      <c r="R497" t="n">
        <v>1</v>
      </c>
      <c r="S497" t="n">
        <v>30.39940758275957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-3.102948563693991</v>
      </c>
      <c r="AA497" t="n">
        <v>-3.102948563693992</v>
      </c>
      <c r="AB497" t="n">
        <v>60.71794033330669</v>
      </c>
      <c r="AC497" t="n">
        <v>60.8460165689447</v>
      </c>
      <c r="AD497" t="n">
        <v>0</v>
      </c>
      <c r="AE497" t="b">
        <v>0</v>
      </c>
      <c r="AF497" t="b">
        <v>0</v>
      </c>
      <c r="AG497" t="n">
        <v>98.6950804651525</v>
      </c>
      <c r="AH497" t="n">
        <v>-0</v>
      </c>
      <c r="AI497" t="n">
        <v>0</v>
      </c>
      <c r="AJ497" t="n">
        <v>0</v>
      </c>
      <c r="AK497" t="n">
        <v>0.02668530423668547</v>
      </c>
      <c r="AL497" t="b">
        <v>0</v>
      </c>
      <c r="AM497" t="b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</row>
    <row r="498" spans="1:56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b">
        <v>0</v>
      </c>
      <c r="P498" t="n">
        <v>0</v>
      </c>
      <c r="Q498" t="n">
        <v>0</v>
      </c>
      <c r="R498" t="n">
        <v>1</v>
      </c>
      <c r="S498" t="n">
        <v>30.39940758275957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-3.102948563693991</v>
      </c>
      <c r="AA498" t="n">
        <v>-3.102948563693992</v>
      </c>
      <c r="AB498" t="n">
        <v>60.74227960581486</v>
      </c>
      <c r="AC498" t="n">
        <v>60.87233787041884</v>
      </c>
      <c r="AD498" t="n">
        <v>0</v>
      </c>
      <c r="AE498" t="b">
        <v>0</v>
      </c>
      <c r="AF498" t="b">
        <v>0</v>
      </c>
      <c r="AG498" t="n">
        <v>98.69384913635739</v>
      </c>
      <c r="AH498" t="n">
        <v>-0</v>
      </c>
      <c r="AI498" t="n">
        <v>0</v>
      </c>
      <c r="AJ498" t="n">
        <v>0</v>
      </c>
      <c r="AK498" t="n">
        <v>0.02651075753626542</v>
      </c>
      <c r="AL498" t="b">
        <v>0</v>
      </c>
      <c r="AM498" t="b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</row>
    <row r="499" spans="1:56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b">
        <v>0</v>
      </c>
      <c r="P499" t="n">
        <v>0</v>
      </c>
      <c r="Q499" t="n">
        <v>0</v>
      </c>
      <c r="R499" t="n">
        <v>1</v>
      </c>
      <c r="S499" t="n">
        <v>30.39940758275957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-3.102948563693991</v>
      </c>
      <c r="AA499" t="n">
        <v>-3.102948563693992</v>
      </c>
      <c r="AB499" t="n">
        <v>60.76661887832304</v>
      </c>
      <c r="AC499" t="n">
        <v>60.89865917189298</v>
      </c>
      <c r="AD499" t="n">
        <v>0</v>
      </c>
      <c r="AE499" t="b">
        <v>0</v>
      </c>
      <c r="AF499" t="b">
        <v>0</v>
      </c>
      <c r="AG499" t="n">
        <v>98.69261780756227</v>
      </c>
      <c r="AH499" t="n">
        <v>-0</v>
      </c>
      <c r="AI499" t="n">
        <v>0</v>
      </c>
      <c r="AJ499" t="n">
        <v>0</v>
      </c>
      <c r="AK499" t="n">
        <v>0.02641302091085712</v>
      </c>
      <c r="AL499" t="b">
        <v>0</v>
      </c>
      <c r="AM499" t="b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</row>
    <row r="500" spans="1:56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b">
        <v>0</v>
      </c>
      <c r="P500" t="n">
        <v>0</v>
      </c>
      <c r="Q500" t="n">
        <v>0</v>
      </c>
      <c r="R500" t="n">
        <v>1</v>
      </c>
      <c r="S500" t="n">
        <v>30.39940758275957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-3.102948563693991</v>
      </c>
      <c r="AA500" t="n">
        <v>-3.102948563693992</v>
      </c>
      <c r="AB500" t="n">
        <v>60.79095815083122</v>
      </c>
      <c r="AC500" t="n">
        <v>60.92498047336712</v>
      </c>
      <c r="AD500" t="n">
        <v>0</v>
      </c>
      <c r="AE500" t="b">
        <v>0</v>
      </c>
      <c r="AF500" t="b">
        <v>0</v>
      </c>
      <c r="AG500" t="n">
        <v>98.69138647876716</v>
      </c>
      <c r="AH500" t="n">
        <v>-0</v>
      </c>
      <c r="AI500" t="n">
        <v>0</v>
      </c>
      <c r="AJ500" t="n">
        <v>0</v>
      </c>
      <c r="AK500" t="n">
        <v>0.02633174774056524</v>
      </c>
      <c r="AL500" t="b">
        <v>0</v>
      </c>
      <c r="AM500" t="b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</row>
    <row r="501" spans="1:56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b">
        <v>0</v>
      </c>
      <c r="P501" t="n">
        <v>0</v>
      </c>
      <c r="Q501" t="n">
        <v>0</v>
      </c>
      <c r="R501" t="n">
        <v>1</v>
      </c>
      <c r="S501" t="n">
        <v>30.39940758275957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-3.102948563693991</v>
      </c>
      <c r="AA501" t="n">
        <v>-3.102948563693992</v>
      </c>
      <c r="AB501" t="n">
        <v>60.8152974233394</v>
      </c>
      <c r="AC501" t="n">
        <v>60.95130177484126</v>
      </c>
      <c r="AD501" t="n">
        <v>0</v>
      </c>
      <c r="AE501" t="b">
        <v>0</v>
      </c>
      <c r="AF501" t="b">
        <v>0</v>
      </c>
      <c r="AG501" t="n">
        <v>98.69015514997204</v>
      </c>
      <c r="AH501" t="n">
        <v>-0</v>
      </c>
      <c r="AI501" t="n">
        <v>0</v>
      </c>
      <c r="AJ501" t="n">
        <v>0</v>
      </c>
      <c r="AK501" t="n">
        <v>0.02645126451842678</v>
      </c>
      <c r="AL501" t="b">
        <v>0</v>
      </c>
      <c r="AM501" t="b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</row>
    <row r="502" spans="1:56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b">
        <v>0</v>
      </c>
      <c r="P502" t="n">
        <v>0</v>
      </c>
      <c r="Q502" t="n">
        <v>0</v>
      </c>
      <c r="R502" t="n">
        <v>1</v>
      </c>
      <c r="S502" t="n">
        <v>30.39940758275957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-3.102948563693991</v>
      </c>
      <c r="AA502" t="n">
        <v>-3.102948563693992</v>
      </c>
      <c r="AB502" t="n">
        <v>60.83963669584758</v>
      </c>
      <c r="AC502" t="n">
        <v>60.9776230763154</v>
      </c>
      <c r="AD502" t="n">
        <v>0</v>
      </c>
      <c r="AE502" t="b">
        <v>0</v>
      </c>
      <c r="AF502" t="b">
        <v>0</v>
      </c>
      <c r="AG502" t="n">
        <v>98.68892382117693</v>
      </c>
      <c r="AH502" t="n">
        <v>-0</v>
      </c>
      <c r="AI502" t="n">
        <v>0</v>
      </c>
      <c r="AJ502" t="n">
        <v>0</v>
      </c>
      <c r="AK502" t="n">
        <v>0.02669420423492014</v>
      </c>
      <c r="AL502" t="b">
        <v>0</v>
      </c>
      <c r="AM502" t="b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</row>
    <row r="503" spans="1:56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b">
        <v>0</v>
      </c>
      <c r="P503" t="n">
        <v>0</v>
      </c>
      <c r="Q503" t="n">
        <v>0</v>
      </c>
      <c r="R503" t="n">
        <v>1</v>
      </c>
      <c r="S503" t="n">
        <v>30.39940758275957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-3.102948563693991</v>
      </c>
      <c r="AA503" t="n">
        <v>-3.102948563693992</v>
      </c>
      <c r="AB503" t="n">
        <v>60.86397596835576</v>
      </c>
      <c r="AC503" t="n">
        <v>61.00394437778954</v>
      </c>
      <c r="AD503" t="n">
        <v>0</v>
      </c>
      <c r="AE503" t="b">
        <v>0</v>
      </c>
      <c r="AF503" t="b">
        <v>0</v>
      </c>
      <c r="AG503" t="n">
        <v>98.68769249238181</v>
      </c>
      <c r="AH503" t="n">
        <v>-0</v>
      </c>
      <c r="AI503" t="n">
        <v>0</v>
      </c>
      <c r="AJ503" t="n">
        <v>0</v>
      </c>
      <c r="AK503" t="n">
        <v>0.02677940480683444</v>
      </c>
      <c r="AL503" t="b">
        <v>0</v>
      </c>
      <c r="AM503" t="b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</row>
    <row r="504" spans="1:56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b">
        <v>0</v>
      </c>
      <c r="P504" t="n">
        <v>0</v>
      </c>
      <c r="Q504" t="n">
        <v>0</v>
      </c>
      <c r="R504" t="n">
        <v>1</v>
      </c>
      <c r="S504" t="n">
        <v>30.39940758275957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-3.102948563693991</v>
      </c>
      <c r="AA504" t="n">
        <v>-3.102948563693992</v>
      </c>
      <c r="AB504" t="n">
        <v>60.88831524086394</v>
      </c>
      <c r="AC504" t="n">
        <v>61.03026567926369</v>
      </c>
      <c r="AD504" t="n">
        <v>0</v>
      </c>
      <c r="AE504" t="b">
        <v>0</v>
      </c>
      <c r="AF504" t="b">
        <v>0</v>
      </c>
      <c r="AG504" t="n">
        <v>98.6864611635867</v>
      </c>
      <c r="AH504" t="n">
        <v>-0</v>
      </c>
      <c r="AI504" t="n">
        <v>0</v>
      </c>
      <c r="AJ504" t="n">
        <v>0</v>
      </c>
      <c r="AK504" t="n">
        <v>0.02678727043678919</v>
      </c>
      <c r="AL504" t="b">
        <v>0</v>
      </c>
      <c r="AM504" t="b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</row>
    <row r="505" spans="1:56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b">
        <v>0</v>
      </c>
      <c r="P505" t="n">
        <v>0</v>
      </c>
      <c r="Q505" t="n">
        <v>0</v>
      </c>
      <c r="R505" t="n">
        <v>1</v>
      </c>
      <c r="S505" t="n">
        <v>30.39940758275957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-3.102948563693991</v>
      </c>
      <c r="AA505" t="n">
        <v>-3.102948563693992</v>
      </c>
      <c r="AB505" t="n">
        <v>60.91265451337212</v>
      </c>
      <c r="AC505" t="n">
        <v>61.05658698073783</v>
      </c>
      <c r="AD505" t="n">
        <v>0</v>
      </c>
      <c r="AE505" t="b">
        <v>0</v>
      </c>
      <c r="AF505" t="b">
        <v>0</v>
      </c>
      <c r="AG505" t="n">
        <v>98.68522983479158</v>
      </c>
      <c r="AH505" t="n">
        <v>-0</v>
      </c>
      <c r="AI505" t="n">
        <v>0</v>
      </c>
      <c r="AJ505" t="n">
        <v>0</v>
      </c>
      <c r="AK505" t="n">
        <v>0.02504994838369745</v>
      </c>
      <c r="AL505" t="b">
        <v>0</v>
      </c>
      <c r="AM505" t="b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</row>
    <row r="506" spans="1:5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b">
        <v>0</v>
      </c>
      <c r="P506" t="n">
        <v>0</v>
      </c>
      <c r="Q506" t="n">
        <v>0</v>
      </c>
      <c r="R506" t="n">
        <v>1</v>
      </c>
      <c r="S506" t="n">
        <v>30.39940758275957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-3.102948563693991</v>
      </c>
      <c r="AA506" t="n">
        <v>-3.102948563693992</v>
      </c>
      <c r="AB506" t="n">
        <v>60.9369937858803</v>
      </c>
      <c r="AC506" t="n">
        <v>61.08290828221197</v>
      </c>
      <c r="AD506" t="n">
        <v>0</v>
      </c>
      <c r="AE506" t="b">
        <v>0</v>
      </c>
      <c r="AF506" t="b">
        <v>0</v>
      </c>
      <c r="AG506" t="n">
        <v>98.68399850599647</v>
      </c>
      <c r="AH506" t="n">
        <v>-0</v>
      </c>
      <c r="AI506" t="n">
        <v>0</v>
      </c>
      <c r="AJ506" t="n">
        <v>0</v>
      </c>
      <c r="AK506" t="n">
        <v>0.02341173653119627</v>
      </c>
      <c r="AL506" t="b">
        <v>0</v>
      </c>
      <c r="AM506" t="b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</row>
    <row r="507" spans="1:56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b">
        <v>0</v>
      </c>
      <c r="P507" t="n">
        <v>0</v>
      </c>
      <c r="Q507" t="n">
        <v>0</v>
      </c>
      <c r="R507" t="n">
        <v>1</v>
      </c>
      <c r="S507" t="n">
        <v>30.39940758275957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-3.102948563693991</v>
      </c>
      <c r="AA507" t="n">
        <v>-3.102948563693992</v>
      </c>
      <c r="AB507" t="n">
        <v>60.9804941971751</v>
      </c>
      <c r="AC507" t="n">
        <v>61.10922958368611</v>
      </c>
      <c r="AD507" t="n">
        <v>0</v>
      </c>
      <c r="AE507" t="b">
        <v>0</v>
      </c>
      <c r="AF507" t="b">
        <v>0</v>
      </c>
      <c r="AG507" t="n">
        <v>98.68276717720136</v>
      </c>
      <c r="AH507" t="n">
        <v>-0</v>
      </c>
      <c r="AI507" t="n">
        <v>0</v>
      </c>
      <c r="AJ507" t="n">
        <v>0</v>
      </c>
      <c r="AK507" t="n">
        <v>0.02320502263059937</v>
      </c>
      <c r="AL507" t="b">
        <v>0</v>
      </c>
      <c r="AM507" t="b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</row>
    <row r="508" spans="1:56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0</v>
      </c>
      <c r="N508" t="n">
        <v>0</v>
      </c>
      <c r="O508" t="b">
        <v>0</v>
      </c>
      <c r="P508" t="n">
        <v>0</v>
      </c>
      <c r="Q508" t="n">
        <v>0</v>
      </c>
      <c r="R508" t="n">
        <v>1</v>
      </c>
      <c r="S508" t="n">
        <v>30.39940758275957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-3.102948563693991</v>
      </c>
      <c r="AA508" t="n">
        <v>-3.102948563693992</v>
      </c>
      <c r="AB508" t="n">
        <v>61.00483346968328</v>
      </c>
      <c r="AC508" t="n">
        <v>61.13555088516025</v>
      </c>
      <c r="AD508" t="n">
        <v>0</v>
      </c>
      <c r="AE508" t="b">
        <v>0</v>
      </c>
      <c r="AF508" t="b">
        <v>0</v>
      </c>
      <c r="AG508" t="n">
        <v>98.68153584840624</v>
      </c>
      <c r="AH508" t="n">
        <v>-0</v>
      </c>
      <c r="AI508" t="n">
        <v>0</v>
      </c>
      <c r="AJ508" t="n">
        <v>0</v>
      </c>
      <c r="AK508" t="n">
        <v>0.02338694672227781</v>
      </c>
      <c r="AL508" t="b">
        <v>0</v>
      </c>
      <c r="AM508" t="b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0.2626630717943247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</row>
    <row r="509" spans="1:56">
      <c r="A509" t="n">
        <v>507</v>
      </c>
      <c r="B509" t="n">
        <v>0</v>
      </c>
      <c r="C509" t="n">
        <v>0.06139280633309575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1</v>
      </c>
      <c r="M509" t="n">
        <v>0</v>
      </c>
      <c r="N509" t="n">
        <v>0</v>
      </c>
      <c r="O509" t="b">
        <v>1</v>
      </c>
      <c r="P509" t="n">
        <v>0</v>
      </c>
      <c r="Q509" t="n">
        <v>0</v>
      </c>
      <c r="R509" t="n">
        <v>1</v>
      </c>
      <c r="S509" t="n">
        <v>30.39940758275957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-6.71993151994134</v>
      </c>
      <c r="AA509" t="n">
        <v>-3.102948563693992</v>
      </c>
      <c r="AB509" t="n">
        <v>61.03201373319075</v>
      </c>
      <c r="AC509" t="n">
        <v>61.16187218663439</v>
      </c>
      <c r="AD509" t="n">
        <v>0</v>
      </c>
      <c r="AE509" t="b">
        <v>0</v>
      </c>
      <c r="AF509" t="b">
        <v>0</v>
      </c>
      <c r="AG509" t="n">
        <v>98.68030451961113</v>
      </c>
      <c r="AH509" t="n">
        <v>-0</v>
      </c>
      <c r="AI509" t="n">
        <v>0</v>
      </c>
      <c r="AJ509" t="n">
        <v>0</v>
      </c>
      <c r="AK509" t="n">
        <v>0.03201821110946834</v>
      </c>
      <c r="AL509" t="b">
        <v>0</v>
      </c>
      <c r="AM509" t="b">
        <v>0</v>
      </c>
      <c r="AN509" t="n">
        <v>800</v>
      </c>
      <c r="AO509" t="n">
        <v>0</v>
      </c>
      <c r="AP509" t="n">
        <v>0</v>
      </c>
      <c r="AQ509" t="n">
        <v>0</v>
      </c>
      <c r="AR509" t="n">
        <v>0</v>
      </c>
      <c r="AS509" t="n">
        <v>0.3045509738421887</v>
      </c>
      <c r="AT509" t="n">
        <v>0.3877147490267076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0.2480088080565038</v>
      </c>
      <c r="BA509" t="n">
        <v>0</v>
      </c>
      <c r="BB509" t="n">
        <v>0.08794638583563966</v>
      </c>
      <c r="BC509" t="n">
        <v>0</v>
      </c>
      <c r="BD509" t="n">
        <v>0</v>
      </c>
    </row>
    <row r="510" spans="1:56">
      <c r="A510" t="n">
        <v>508</v>
      </c>
      <c r="B510" t="n">
        <v>1</v>
      </c>
      <c r="C510" t="n">
        <v>0.6042122608807839</v>
      </c>
      <c r="D510" t="n">
        <v>0</v>
      </c>
      <c r="E510" t="n">
        <v>0</v>
      </c>
      <c r="F510" t="n">
        <v>0</v>
      </c>
      <c r="G510" t="n">
        <v>7.514397690835476</v>
      </c>
      <c r="H510" t="n">
        <v>32.70265875051599</v>
      </c>
      <c r="I510" t="n">
        <v>0.3538356456991818</v>
      </c>
      <c r="J510" t="n">
        <v>0.3538356456991818</v>
      </c>
      <c r="K510" t="n">
        <v>1</v>
      </c>
      <c r="L510" t="n">
        <v>1</v>
      </c>
      <c r="M510" t="n">
        <v>449.6543385545202</v>
      </c>
      <c r="N510" t="n">
        <v>119.1030831693792</v>
      </c>
      <c r="O510" t="b">
        <v>0</v>
      </c>
      <c r="P510" t="n">
        <v>103.3213094105055</v>
      </c>
      <c r="Q510" t="n">
        <v>0.3538356456991818</v>
      </c>
      <c r="R510" t="n">
        <v>0.8975630712685074</v>
      </c>
      <c r="S510" t="n">
        <v>30.39940758275957</v>
      </c>
      <c r="T510" t="n">
        <v>31.60712427385463</v>
      </c>
      <c r="U510" t="n">
        <v>0.3942181413492348</v>
      </c>
      <c r="V510" t="n">
        <v>3.237736736648277</v>
      </c>
      <c r="W510" t="n">
        <v>0</v>
      </c>
      <c r="X510" t="n">
        <v>0</v>
      </c>
      <c r="Y510" t="n">
        <v>0</v>
      </c>
      <c r="Z510" t="n">
        <v>-6.71993151994134</v>
      </c>
      <c r="AA510" t="n">
        <v>-6.719931519941341</v>
      </c>
      <c r="AB510" t="n">
        <v>61.07930477653925</v>
      </c>
      <c r="AC510" t="n">
        <v>61.1865623193324</v>
      </c>
      <c r="AD510" t="n">
        <v>650</v>
      </c>
      <c r="AE510" t="b">
        <v>1</v>
      </c>
      <c r="AF510" t="b">
        <v>1</v>
      </c>
      <c r="AG510" t="n">
        <v>98.67835553546755</v>
      </c>
      <c r="AH510" t="n">
        <v>-0</v>
      </c>
      <c r="AI510" t="n">
        <v>171.9560751801432</v>
      </c>
      <c r="AJ510" t="n">
        <v>150.0000000165161</v>
      </c>
      <c r="AK510" t="n">
        <v>0.03825210504445642</v>
      </c>
      <c r="AL510" t="b">
        <v>1</v>
      </c>
      <c r="AM510" t="b">
        <v>1</v>
      </c>
      <c r="AN510" t="n">
        <v>800</v>
      </c>
      <c r="AO510" t="n">
        <v>971.9560751966593</v>
      </c>
      <c r="AP510" t="n">
        <v>0</v>
      </c>
      <c r="AQ510" t="n">
        <v>1.814236769157412</v>
      </c>
      <c r="AR510" t="n">
        <v>0</v>
      </c>
      <c r="AS510" t="n">
        <v>0.4796089955982739</v>
      </c>
      <c r="AT510" t="n">
        <v>2.184975189213185</v>
      </c>
      <c r="AU510" t="n">
        <v>0</v>
      </c>
      <c r="AV510" t="n">
        <v>1</v>
      </c>
      <c r="AW510" t="n">
        <v>3</v>
      </c>
      <c r="AX510" t="n">
        <v>0</v>
      </c>
      <c r="AY510" t="n">
        <v>0</v>
      </c>
      <c r="AZ510" t="n">
        <v>0.2479919887319062</v>
      </c>
      <c r="BA510" t="n">
        <v>0.6236218780908906</v>
      </c>
      <c r="BB510" t="n">
        <v>0.08794042153613696</v>
      </c>
      <c r="BC510" t="n">
        <v>0.2211427713593836</v>
      </c>
      <c r="BD510" t="n">
        <v>0.6236218780908906</v>
      </c>
    </row>
    <row r="511" spans="1:56">
      <c r="A511" t="n">
        <v>509</v>
      </c>
      <c r="B511" t="n">
        <v>4</v>
      </c>
      <c r="C511" t="n">
        <v>0.855091483477102</v>
      </c>
      <c r="D511" t="n">
        <v>0</v>
      </c>
      <c r="E511" t="n">
        <v>0</v>
      </c>
      <c r="F511" t="n">
        <v>0</v>
      </c>
      <c r="G511" t="n">
        <v>30.0575907633419</v>
      </c>
      <c r="H511" t="n">
        <v>130.810635002064</v>
      </c>
      <c r="I511" t="n">
        <v>1.906497972348347</v>
      </c>
      <c r="J511" t="n">
        <v>1.906497972348347</v>
      </c>
      <c r="K511" t="n">
        <v>1</v>
      </c>
      <c r="L511" t="n">
        <v>1</v>
      </c>
      <c r="M511" t="n">
        <v>605.6944058150697</v>
      </c>
      <c r="N511" t="n">
        <v>476.412332677517</v>
      </c>
      <c r="O511" t="b">
        <v>0</v>
      </c>
      <c r="P511" t="n">
        <v>139.1761042773597</v>
      </c>
      <c r="Q511" t="n">
        <v>1.906497972348347</v>
      </c>
      <c r="R511" t="n">
        <v>0.9030847039942037</v>
      </c>
      <c r="S511" t="n">
        <v>30.40054782328848</v>
      </c>
      <c r="T511" t="n">
        <v>42.31518538894274</v>
      </c>
      <c r="U511" t="n">
        <v>2.111095408787461</v>
      </c>
      <c r="V511" t="n">
        <v>4.10098871750953</v>
      </c>
      <c r="W511" t="n">
        <v>0</v>
      </c>
      <c r="X511" t="n">
        <v>0</v>
      </c>
      <c r="Y511" t="n">
        <v>0</v>
      </c>
      <c r="Z511" t="n">
        <v>-6.71993151994134</v>
      </c>
      <c r="AA511" t="n">
        <v>-6.719931519941341</v>
      </c>
      <c r="AB511" t="n">
        <v>61.08065404400015</v>
      </c>
      <c r="AC511" t="n">
        <v>61.21147039005083</v>
      </c>
      <c r="AD511" t="n">
        <v>650</v>
      </c>
      <c r="AE511" t="b">
        <v>0</v>
      </c>
      <c r="AF511" t="b">
        <v>1</v>
      </c>
      <c r="AG511" t="n">
        <v>98.67568889597551</v>
      </c>
      <c r="AH511" t="n">
        <v>-0</v>
      </c>
      <c r="AI511" t="n">
        <v>150.4390573698056</v>
      </c>
      <c r="AJ511" t="n">
        <v>150.0000000165161</v>
      </c>
      <c r="AK511" t="n">
        <v>0.03734400407848215</v>
      </c>
      <c r="AL511" t="b">
        <v>0</v>
      </c>
      <c r="AM511" t="b">
        <v>0</v>
      </c>
      <c r="AN511" t="n">
        <v>800</v>
      </c>
      <c r="AO511" t="n">
        <v>950.4390573863217</v>
      </c>
      <c r="AP511" t="n">
        <v>0</v>
      </c>
      <c r="AQ511" t="n">
        <v>3.048672118335543</v>
      </c>
      <c r="AR511" t="n">
        <v>0</v>
      </c>
      <c r="AS511" t="n">
        <v>2.330736717912158</v>
      </c>
      <c r="AT511" t="n">
        <v>3.056480480772218</v>
      </c>
      <c r="AU511" t="n">
        <v>0</v>
      </c>
      <c r="AV511" t="n">
        <v>1</v>
      </c>
      <c r="AW511" t="n">
        <v>3</v>
      </c>
      <c r="AX511" t="n">
        <v>0</v>
      </c>
      <c r="AY511" t="n">
        <v>0</v>
      </c>
      <c r="AZ511" t="n">
        <v>0.2479915089090419</v>
      </c>
      <c r="BA511" t="n">
        <v>0.7730112184249122</v>
      </c>
      <c r="BB511" t="n">
        <v>0.08794025138618507</v>
      </c>
      <c r="BC511" t="n">
        <v>0.2741177773584527</v>
      </c>
      <c r="BD511" t="n">
        <v>0.7730112184249122</v>
      </c>
    </row>
    <row r="512" spans="1:56">
      <c r="A512" t="n">
        <v>510</v>
      </c>
      <c r="B512" t="n">
        <v>7</v>
      </c>
      <c r="C512" t="n">
        <v>0.9754218052108075</v>
      </c>
      <c r="D512" t="n">
        <v>0</v>
      </c>
      <c r="E512" t="n">
        <v>0</v>
      </c>
      <c r="F512" t="n">
        <v>0</v>
      </c>
      <c r="G512" t="n">
        <v>52.60078383584833</v>
      </c>
      <c r="H512" t="n">
        <v>228.918611253612</v>
      </c>
      <c r="I512" t="n">
        <v>3.753483620924517</v>
      </c>
      <c r="J512" t="n">
        <v>3.753483620924517</v>
      </c>
      <c r="K512" t="n">
        <v>1</v>
      </c>
      <c r="L512" t="n">
        <v>1</v>
      </c>
      <c r="M512" t="n">
        <v>681.4181407815536</v>
      </c>
      <c r="N512" t="n">
        <v>833.7215821856548</v>
      </c>
      <c r="O512" t="b">
        <v>0</v>
      </c>
      <c r="P512" t="n">
        <v>156.5758595545849</v>
      </c>
      <c r="Q512" t="n">
        <v>3.753483620924518</v>
      </c>
      <c r="R512" t="n">
        <v>0.9012213897529892</v>
      </c>
      <c r="S512" t="n">
        <v>30.40636037750679</v>
      </c>
      <c r="T512" t="n">
        <v>47.70384357696668</v>
      </c>
      <c r="U512" t="n">
        <v>4.164885192031771</v>
      </c>
      <c r="V512" t="n">
        <v>4.712119371973557</v>
      </c>
      <c r="W512" t="n">
        <v>0</v>
      </c>
      <c r="X512" t="n">
        <v>0</v>
      </c>
      <c r="Y512" t="n">
        <v>0</v>
      </c>
      <c r="Z512" t="n">
        <v>-6.71993151994134</v>
      </c>
      <c r="AA512" t="n">
        <v>-6.719931519941341</v>
      </c>
      <c r="AB512" t="n">
        <v>61.07909537068283</v>
      </c>
      <c r="AC512" t="n">
        <v>61.23844072588815</v>
      </c>
      <c r="AD512" t="n">
        <v>833.7215821856548</v>
      </c>
      <c r="AE512" t="b">
        <v>0</v>
      </c>
      <c r="AF512" t="b">
        <v>1</v>
      </c>
      <c r="AG512" t="n">
        <v>98.67302225648348</v>
      </c>
      <c r="AH512" t="n">
        <v>-0</v>
      </c>
      <c r="AI512" t="n">
        <v>0.3007697616327749</v>
      </c>
      <c r="AJ512" t="n">
        <v>0</v>
      </c>
      <c r="AK512" t="n">
        <v>0.03641823357014928</v>
      </c>
      <c r="AL512" t="b">
        <v>0</v>
      </c>
      <c r="AM512" t="b">
        <v>0</v>
      </c>
      <c r="AN512" t="n">
        <v>833.7215821856547</v>
      </c>
      <c r="AO512" t="n">
        <v>834.0223519472876</v>
      </c>
      <c r="AP512" t="n">
        <v>0</v>
      </c>
      <c r="AQ512" t="n">
        <v>4.166387697848102</v>
      </c>
      <c r="AR512" t="n">
        <v>0</v>
      </c>
      <c r="AS512" t="n">
        <v>4.637204784007717</v>
      </c>
      <c r="AT512" t="n">
        <v>4.219159501302455</v>
      </c>
      <c r="AU512" t="n">
        <v>0</v>
      </c>
      <c r="AV512" t="n">
        <v>1</v>
      </c>
      <c r="AW512" t="n">
        <v>3</v>
      </c>
      <c r="AX512" t="n">
        <v>0</v>
      </c>
      <c r="AY512" t="n">
        <v>0</v>
      </c>
      <c r="AZ512" t="n">
        <v>1.001985668187088</v>
      </c>
      <c r="BA512" t="n">
        <v>0.9684436098242374</v>
      </c>
      <c r="BB512" t="n">
        <v>0.35531406673301</v>
      </c>
      <c r="BC512" t="n">
        <v>0.3434201257297836</v>
      </c>
      <c r="BD512" t="n">
        <v>0.9684436098242374</v>
      </c>
    </row>
    <row r="513" spans="1:56">
      <c r="A513" t="n">
        <v>511</v>
      </c>
      <c r="B513" t="n">
        <v>11</v>
      </c>
      <c r="C513" t="n">
        <v>1.076554629013002</v>
      </c>
      <c r="D513" t="n">
        <v>0</v>
      </c>
      <c r="E513" t="n">
        <v>0</v>
      </c>
      <c r="F513" t="n">
        <v>0</v>
      </c>
      <c r="G513" t="n">
        <v>82.65837459919024</v>
      </c>
      <c r="H513" t="n">
        <v>359.7292462556759</v>
      </c>
      <c r="I513" t="n">
        <v>6.459089162023799</v>
      </c>
      <c r="J513" t="n">
        <v>6.459089162023799</v>
      </c>
      <c r="K513" t="n">
        <v>1</v>
      </c>
      <c r="L513" t="n">
        <v>1</v>
      </c>
      <c r="M513" t="n">
        <v>746.2009551908948</v>
      </c>
      <c r="N513" t="n">
        <v>1310.133914863172</v>
      </c>
      <c r="O513" t="b">
        <v>0</v>
      </c>
      <c r="P513" t="n">
        <v>171.4616165420254</v>
      </c>
      <c r="Q513" t="n">
        <v>6.459089162023799</v>
      </c>
      <c r="R513" t="n">
        <v>0.8968754622793815</v>
      </c>
      <c r="S513" t="n">
        <v>30.41802406243073</v>
      </c>
      <c r="T513" t="n">
        <v>52.49220669120187</v>
      </c>
      <c r="U513" t="n">
        <v>7.201768175938521</v>
      </c>
      <c r="V513" t="n">
        <v>5.413234548965349</v>
      </c>
      <c r="W513" t="n">
        <v>0</v>
      </c>
      <c r="X513" t="n">
        <v>0</v>
      </c>
      <c r="Y513" t="n">
        <v>0</v>
      </c>
      <c r="Z513" t="n">
        <v>-6.71993151994134</v>
      </c>
      <c r="AA513" t="n">
        <v>-6.719931519941341</v>
      </c>
      <c r="AB513" t="n">
        <v>61.05544059152459</v>
      </c>
      <c r="AC513" t="n">
        <v>61.31360064928173</v>
      </c>
      <c r="AD513" t="n">
        <v>1310.133914863172</v>
      </c>
      <c r="AE513" t="b">
        <v>0</v>
      </c>
      <c r="AF513" t="b">
        <v>1</v>
      </c>
      <c r="AG513" t="n">
        <v>98.67035561699144</v>
      </c>
      <c r="AH513" t="n">
        <v>-0</v>
      </c>
      <c r="AI513" t="n">
        <v>-1.110413109914837</v>
      </c>
      <c r="AJ513" t="n">
        <v>0</v>
      </c>
      <c r="AK513" t="n">
        <v>0.03860021274599296</v>
      </c>
      <c r="AL513" t="b">
        <v>0</v>
      </c>
      <c r="AM513" t="b">
        <v>0</v>
      </c>
      <c r="AN513" t="n">
        <v>1310.133914863172</v>
      </c>
      <c r="AO513" t="n">
        <v>1309.023501753257</v>
      </c>
      <c r="AP513" t="n">
        <v>0</v>
      </c>
      <c r="AQ513" t="n">
        <v>7.195664267241551</v>
      </c>
      <c r="AR513" t="n">
        <v>0</v>
      </c>
      <c r="AS513" t="n">
        <v>8.089853136484761</v>
      </c>
      <c r="AT513" t="n">
        <v>7.480718321925464</v>
      </c>
      <c r="AU513" t="n">
        <v>0</v>
      </c>
      <c r="AV513" t="n">
        <v>1</v>
      </c>
      <c r="AW513" t="n">
        <v>3</v>
      </c>
      <c r="AX513" t="n">
        <v>0</v>
      </c>
      <c r="AY513" t="n">
        <v>0</v>
      </c>
      <c r="AZ513" t="n">
        <v>1.646331442051642</v>
      </c>
      <c r="BA513" t="n">
        <v>1.61583342655188</v>
      </c>
      <c r="BB513" t="n">
        <v>0.5838054759048378</v>
      </c>
      <c r="BC513" t="n">
        <v>0.5729912540860734</v>
      </c>
      <c r="BD513" t="n">
        <v>1.61583342655188</v>
      </c>
    </row>
    <row r="514" spans="1:56">
      <c r="A514" t="n">
        <v>512</v>
      </c>
      <c r="B514" t="n">
        <v>14</v>
      </c>
      <c r="C514" t="n">
        <v>0.5516930120705184</v>
      </c>
      <c r="D514" t="n">
        <v>0</v>
      </c>
      <c r="E514" t="n">
        <v>0</v>
      </c>
      <c r="F514" t="n">
        <v>0</v>
      </c>
      <c r="G514" t="n">
        <v>105.2015676716967</v>
      </c>
      <c r="H514" t="n">
        <v>457.8372225072239</v>
      </c>
      <c r="I514" t="n">
        <v>4.674012754625145</v>
      </c>
      <c r="J514" t="n">
        <v>4.674012754625145</v>
      </c>
      <c r="K514" t="n">
        <v>1</v>
      </c>
      <c r="L514" t="n">
        <v>1</v>
      </c>
      <c r="M514" t="n">
        <v>424.2668148984023</v>
      </c>
      <c r="N514" t="n">
        <v>1667.44316437131</v>
      </c>
      <c r="O514" t="b">
        <v>0</v>
      </c>
      <c r="P514" t="n">
        <v>97.48777915864024</v>
      </c>
      <c r="Q514" t="n">
        <v>4.674012754625145</v>
      </c>
      <c r="R514" t="n">
        <v>0.848581485756165</v>
      </c>
      <c r="S514" t="n">
        <v>30.4389782890766</v>
      </c>
      <c r="T514" t="n">
        <v>31.54399413768136</v>
      </c>
      <c r="U514" t="n">
        <v>5.508030558149834</v>
      </c>
      <c r="V514" t="n">
        <v>4.776344725643952</v>
      </c>
      <c r="W514" t="n">
        <v>0</v>
      </c>
      <c r="X514" t="n">
        <v>0</v>
      </c>
      <c r="Y514" t="n">
        <v>0</v>
      </c>
      <c r="Z514" t="n">
        <v>-6.71993151994134</v>
      </c>
      <c r="AA514" t="n">
        <v>-6.719931519941341</v>
      </c>
      <c r="AB514" t="n">
        <v>61.08286514141341</v>
      </c>
      <c r="AC514" t="n">
        <v>61.37918921340853</v>
      </c>
      <c r="AD514" t="n">
        <v>1667.44316437131</v>
      </c>
      <c r="AE514" t="b">
        <v>0</v>
      </c>
      <c r="AF514" t="b">
        <v>1</v>
      </c>
      <c r="AG514" t="n">
        <v>98.66768897749941</v>
      </c>
      <c r="AH514" t="n">
        <v>-0</v>
      </c>
      <c r="AI514" t="n">
        <v>-0.01967476255374527</v>
      </c>
      <c r="AJ514" t="n">
        <v>0</v>
      </c>
      <c r="AK514" t="n">
        <v>0.04413133916818729</v>
      </c>
      <c r="AL514" t="b">
        <v>0</v>
      </c>
      <c r="AM514" t="b">
        <v>0</v>
      </c>
      <c r="AN514" t="n">
        <v>1667.443164371309</v>
      </c>
      <c r="AO514" t="n">
        <v>1667.423489608756</v>
      </c>
      <c r="AP514" t="n">
        <v>0</v>
      </c>
      <c r="AQ514" t="n">
        <v>5.507965566913139</v>
      </c>
      <c r="AR514" t="n">
        <v>0</v>
      </c>
      <c r="AS514" t="n">
        <v>6.417989771059546</v>
      </c>
      <c r="AT514" t="n">
        <v>5.568750203389205</v>
      </c>
      <c r="AU514" t="n">
        <v>0</v>
      </c>
      <c r="AV514" t="n">
        <v>1</v>
      </c>
      <c r="AW514" t="n">
        <v>3</v>
      </c>
      <c r="AX514" t="n">
        <v>0</v>
      </c>
      <c r="AY514" t="n">
        <v>0</v>
      </c>
      <c r="AZ514" t="n">
        <v>1.41316935639173</v>
      </c>
      <c r="BA514" t="n">
        <v>1.36096960506628</v>
      </c>
      <c r="BB514" t="n">
        <v>0.5011238852452945</v>
      </c>
      <c r="BC514" t="n">
        <v>0.4826139055954959</v>
      </c>
      <c r="BD514" t="n">
        <v>1.36096960506628</v>
      </c>
    </row>
    <row r="515" spans="1:56">
      <c r="A515" t="n">
        <v>513</v>
      </c>
      <c r="B515" t="n">
        <v>15</v>
      </c>
      <c r="C515" t="n">
        <v>0.05000665603825771</v>
      </c>
      <c r="D515" t="n">
        <v>0</v>
      </c>
      <c r="E515" t="n">
        <v>0</v>
      </c>
      <c r="F515" t="n">
        <v>0</v>
      </c>
      <c r="G515" t="n">
        <v>112.7159653625321</v>
      </c>
      <c r="H515" t="n">
        <v>490.5398812577399</v>
      </c>
      <c r="I515" t="n">
        <v>1.361086139184278</v>
      </c>
      <c r="J515" t="n">
        <v>1.361086139184278</v>
      </c>
      <c r="K515" t="n">
        <v>2</v>
      </c>
      <c r="L515" t="n">
        <v>2</v>
      </c>
      <c r="M515" t="n">
        <v>115.3112177116921</v>
      </c>
      <c r="N515" t="n">
        <v>924.1771362895819</v>
      </c>
      <c r="O515" t="b">
        <v>1</v>
      </c>
      <c r="P515" t="n">
        <v>26.49614377566453</v>
      </c>
      <c r="Q515" t="n">
        <v>1.361086139184278</v>
      </c>
      <c r="R515" t="n">
        <v>0.8068323695989547</v>
      </c>
      <c r="S515" t="n">
        <v>30.46124249531426</v>
      </c>
      <c r="T515" t="n">
        <v>17.43084575121035</v>
      </c>
      <c r="U515" t="n">
        <v>1.686950338718837</v>
      </c>
      <c r="V515" t="n">
        <v>3.367075169647435</v>
      </c>
      <c r="W515" t="n">
        <v>0</v>
      </c>
      <c r="X515" t="n">
        <v>0</v>
      </c>
      <c r="Y515" t="n">
        <v>0</v>
      </c>
      <c r="Z515" t="n">
        <v>-6.71993151994134</v>
      </c>
      <c r="AA515" t="n">
        <v>-6.719931519941341</v>
      </c>
      <c r="AB515" t="n">
        <v>61.11727758293767</v>
      </c>
      <c r="AC515" t="n">
        <v>61.40888182501985</v>
      </c>
      <c r="AD515" t="n">
        <v>924.1771362895819</v>
      </c>
      <c r="AE515" t="b">
        <v>0</v>
      </c>
      <c r="AF515" t="b">
        <v>1</v>
      </c>
      <c r="AG515" t="n">
        <v>98.66502233800738</v>
      </c>
      <c r="AH515" t="n">
        <v>-0</v>
      </c>
      <c r="AI515" t="n">
        <v>0</v>
      </c>
      <c r="AJ515" t="n">
        <v>0</v>
      </c>
      <c r="AK515" t="n">
        <v>0.05173122505986405</v>
      </c>
      <c r="AL515" t="b">
        <v>0</v>
      </c>
      <c r="AM515" t="b">
        <v>0</v>
      </c>
      <c r="AN515" t="n">
        <v>924.1771362895818</v>
      </c>
      <c r="AO515" t="n">
        <v>924.1771362895819</v>
      </c>
      <c r="AP515" t="n">
        <v>0</v>
      </c>
      <c r="AQ515" t="n">
        <v>1.686950338718837</v>
      </c>
      <c r="AR515" t="n">
        <v>0</v>
      </c>
      <c r="AS515" t="n">
        <v>2.360413873957642</v>
      </c>
      <c r="AT515" t="n">
        <v>1.913667616891437</v>
      </c>
      <c r="AU515" t="n">
        <v>0</v>
      </c>
      <c r="AV515" t="n">
        <v>1</v>
      </c>
      <c r="AW515" t="n">
        <v>3</v>
      </c>
      <c r="AX515" t="n">
        <v>0</v>
      </c>
      <c r="AY515" t="n">
        <v>0</v>
      </c>
      <c r="AZ515" t="n">
        <v>0.6076593267197008</v>
      </c>
      <c r="BA515" t="n">
        <v>0.5659082982192882</v>
      </c>
      <c r="BB515" t="n">
        <v>0.215482030751667</v>
      </c>
      <c r="BC515" t="n">
        <v>0.2006769387029848</v>
      </c>
      <c r="BD515" t="n">
        <v>0.5659082982192882</v>
      </c>
    </row>
    <row r="516" spans="1:56">
      <c r="A516" t="n">
        <v>514</v>
      </c>
      <c r="B516" t="n">
        <v>15</v>
      </c>
      <c r="C516" t="n">
        <v>0.0816136971097845</v>
      </c>
      <c r="D516" t="n">
        <v>0</v>
      </c>
      <c r="E516" t="n">
        <v>0</v>
      </c>
      <c r="F516" t="n">
        <v>0</v>
      </c>
      <c r="G516" t="n">
        <v>112.7159653625321</v>
      </c>
      <c r="H516" t="n">
        <v>490.5398812577399</v>
      </c>
      <c r="I516" t="n">
        <v>1.591402038112338</v>
      </c>
      <c r="J516" t="n">
        <v>1.591402038112338</v>
      </c>
      <c r="K516" t="n">
        <v>2</v>
      </c>
      <c r="L516" t="n">
        <v>2</v>
      </c>
      <c r="M516" t="n">
        <v>134.8235806688772</v>
      </c>
      <c r="N516" t="n">
        <v>924.1771362895819</v>
      </c>
      <c r="O516" t="b">
        <v>0</v>
      </c>
      <c r="P516" t="n">
        <v>30.97968305810598</v>
      </c>
      <c r="Q516" t="n">
        <v>1.591402038112338</v>
      </c>
      <c r="R516" t="n">
        <v>0.825118258202491</v>
      </c>
      <c r="S516" t="n">
        <v>30.46951350075091</v>
      </c>
      <c r="T516" t="n">
        <v>19.92874153336698</v>
      </c>
      <c r="U516" t="n">
        <v>1.928695701849073</v>
      </c>
      <c r="V516" t="n">
        <v>3.485173031187582</v>
      </c>
      <c r="W516" t="n">
        <v>0</v>
      </c>
      <c r="X516" t="n">
        <v>0</v>
      </c>
      <c r="Y516" t="n">
        <v>0</v>
      </c>
      <c r="Z516" t="n">
        <v>-6.71993151994134</v>
      </c>
      <c r="AA516" t="n">
        <v>-6.719931519941341</v>
      </c>
      <c r="AB516" t="n">
        <v>61.17344822854521</v>
      </c>
      <c r="AC516" t="n">
        <v>61.43857443663118</v>
      </c>
      <c r="AD516" t="n">
        <v>924.1771362895819</v>
      </c>
      <c r="AE516" t="b">
        <v>0</v>
      </c>
      <c r="AF516" t="b">
        <v>1</v>
      </c>
      <c r="AG516" t="n">
        <v>98.66235569851534</v>
      </c>
      <c r="AH516" t="n">
        <v>-0</v>
      </c>
      <c r="AI516" t="n">
        <v>0</v>
      </c>
      <c r="AJ516" t="n">
        <v>0</v>
      </c>
      <c r="AK516" t="n">
        <v>0.05901821363590759</v>
      </c>
      <c r="AL516" t="b">
        <v>0</v>
      </c>
      <c r="AM516" t="b">
        <v>0</v>
      </c>
      <c r="AN516" t="n">
        <v>924.1771362895818</v>
      </c>
      <c r="AO516" t="n">
        <v>924.1771362895819</v>
      </c>
      <c r="AP516" t="n">
        <v>0</v>
      </c>
      <c r="AQ516" t="n">
        <v>1.928695701849073</v>
      </c>
      <c r="AR516" t="n">
        <v>0</v>
      </c>
      <c r="AS516" t="n">
        <v>2.373733265355074</v>
      </c>
      <c r="AT516" t="n">
        <v>1.930254728734236</v>
      </c>
      <c r="AU516" t="n">
        <v>0</v>
      </c>
      <c r="AV516" t="n">
        <v>1</v>
      </c>
      <c r="AW516" t="n">
        <v>3</v>
      </c>
      <c r="AX516" t="n">
        <v>0</v>
      </c>
      <c r="AY516" t="n">
        <v>0</v>
      </c>
      <c r="AZ516" t="n">
        <v>0.6099330166296647</v>
      </c>
      <c r="BA516" t="n">
        <v>0.5687678777419776</v>
      </c>
      <c r="BB516" t="n">
        <v>0.2162883037693847</v>
      </c>
      <c r="BC516" t="n">
        <v>0.2016909751933433</v>
      </c>
      <c r="BD516" t="n">
        <v>0.5687678777419776</v>
      </c>
    </row>
    <row r="517" spans="1:56">
      <c r="A517" t="n">
        <v>515</v>
      </c>
      <c r="B517" t="n">
        <v>16</v>
      </c>
      <c r="C517" t="n">
        <v>0.4568718888559409</v>
      </c>
      <c r="D517" t="n">
        <v>0</v>
      </c>
      <c r="E517" t="n">
        <v>0</v>
      </c>
      <c r="F517" t="n">
        <v>0</v>
      </c>
      <c r="G517" t="n">
        <v>120.2303630533676</v>
      </c>
      <c r="H517" t="n">
        <v>523.2425400082559</v>
      </c>
      <c r="I517" t="n">
        <v>4.624157569058968</v>
      </c>
      <c r="J517" t="n">
        <v>4.624157569058968</v>
      </c>
      <c r="K517" t="n">
        <v>2</v>
      </c>
      <c r="L517" t="n">
        <v>2</v>
      </c>
      <c r="M517" t="n">
        <v>367.2737149225085</v>
      </c>
      <c r="N517" t="n">
        <v>985.788945375554</v>
      </c>
      <c r="O517" t="b">
        <v>0</v>
      </c>
      <c r="P517" t="n">
        <v>84.39193817153227</v>
      </c>
      <c r="Q517" t="n">
        <v>4.624157569058968</v>
      </c>
      <c r="R517" t="n">
        <v>0.9003370675045751</v>
      </c>
      <c r="S517" t="n">
        <v>30.47826863324388</v>
      </c>
      <c r="T517" t="n">
        <v>49.75250270234249</v>
      </c>
      <c r="U517" t="n">
        <v>5.13602931163941</v>
      </c>
      <c r="V517" t="n">
        <v>4.958480318302001</v>
      </c>
      <c r="W517" t="n">
        <v>0</v>
      </c>
      <c r="X517" t="n">
        <v>0</v>
      </c>
      <c r="Y517" t="n">
        <v>0</v>
      </c>
      <c r="Z517" t="n">
        <v>-6.71993151994134</v>
      </c>
      <c r="AA517" t="n">
        <v>-6.719931519941341</v>
      </c>
      <c r="AB517" t="n">
        <v>61.22961887415276</v>
      </c>
      <c r="AC517" t="n">
        <v>61.48312829231778</v>
      </c>
      <c r="AD517" t="n">
        <v>985.788945375554</v>
      </c>
      <c r="AE517" t="b">
        <v>0</v>
      </c>
      <c r="AF517" t="b">
        <v>1</v>
      </c>
      <c r="AG517" t="n">
        <v>98.65968905902331</v>
      </c>
      <c r="AH517" t="n">
        <v>-0</v>
      </c>
      <c r="AI517" t="n">
        <v>0.0217546304967825</v>
      </c>
      <c r="AJ517" t="n">
        <v>0</v>
      </c>
      <c r="AK517" t="n">
        <v>0.05540076475504085</v>
      </c>
      <c r="AL517" t="b">
        <v>0</v>
      </c>
      <c r="AM517" t="b">
        <v>0</v>
      </c>
      <c r="AN517" t="n">
        <v>985.7889453755538</v>
      </c>
      <c r="AO517" t="n">
        <v>985.8107000060508</v>
      </c>
      <c r="AP517" t="n">
        <v>0</v>
      </c>
      <c r="AQ517" t="n">
        <v>5.136142654784939</v>
      </c>
      <c r="AR517" t="n">
        <v>0</v>
      </c>
      <c r="AS517" t="n">
        <v>5.587115487311484</v>
      </c>
      <c r="AT517" t="n">
        <v>5.150161008524115</v>
      </c>
      <c r="AU517" t="n">
        <v>0</v>
      </c>
      <c r="AV517" t="n">
        <v>1</v>
      </c>
      <c r="AW517" t="n">
        <v>3</v>
      </c>
      <c r="AX517" t="n">
        <v>0</v>
      </c>
      <c r="AY517" t="n">
        <v>0</v>
      </c>
      <c r="AZ517" t="n">
        <v>1.183172094758934</v>
      </c>
      <c r="BA517" t="n">
        <v>1.156442720266981</v>
      </c>
      <c r="BB517" t="n">
        <v>0.4195645726095512</v>
      </c>
      <c r="BC517" t="n">
        <v>0.4100865557525415</v>
      </c>
      <c r="BD517" t="n">
        <v>1.156442720266981</v>
      </c>
    </row>
    <row r="518" spans="1:56">
      <c r="A518" t="n">
        <v>516</v>
      </c>
      <c r="B518" t="n">
        <v>18</v>
      </c>
      <c r="C518" t="n">
        <v>0.5908987474664511</v>
      </c>
      <c r="D518" t="n">
        <v>0</v>
      </c>
      <c r="E518" t="n">
        <v>0</v>
      </c>
      <c r="F518" t="n">
        <v>0</v>
      </c>
      <c r="G518" t="n">
        <v>135.2591584350386</v>
      </c>
      <c r="H518" t="n">
        <v>588.6478575092879</v>
      </c>
      <c r="I518" t="n">
        <v>6.397751741504828</v>
      </c>
      <c r="J518" t="n">
        <v>6.397751741504828</v>
      </c>
      <c r="K518" t="n">
        <v>2</v>
      </c>
      <c r="L518" t="n">
        <v>2</v>
      </c>
      <c r="M518" t="n">
        <v>451.6812729502408</v>
      </c>
      <c r="N518" t="n">
        <v>1109.012563547498</v>
      </c>
      <c r="O518" t="b">
        <v>0</v>
      </c>
      <c r="P518" t="n">
        <v>103.7870572036399</v>
      </c>
      <c r="Q518" t="n">
        <v>6.397751741504828</v>
      </c>
      <c r="R518" t="n">
        <v>0.9077491132982988</v>
      </c>
      <c r="S518" t="n">
        <v>30.49276651751712</v>
      </c>
      <c r="T518" t="n">
        <v>60.68711138880833</v>
      </c>
      <c r="U518" t="n">
        <v>7.047929485999332</v>
      </c>
      <c r="V518" t="n">
        <v>5.598439836982486</v>
      </c>
      <c r="W518" t="n">
        <v>0</v>
      </c>
      <c r="X518" t="n">
        <v>0</v>
      </c>
      <c r="Y518" t="n">
        <v>0</v>
      </c>
      <c r="Z518" t="n">
        <v>-6.71993151994134</v>
      </c>
      <c r="AA518" t="n">
        <v>-6.719931519941341</v>
      </c>
      <c r="AB518" t="n">
        <v>61.24886810102484</v>
      </c>
      <c r="AC518" t="n">
        <v>61.54363142678142</v>
      </c>
      <c r="AD518" t="n">
        <v>1109.012563547498</v>
      </c>
      <c r="AE518" t="b">
        <v>0</v>
      </c>
      <c r="AF518" t="b">
        <v>1</v>
      </c>
      <c r="AG518" t="n">
        <v>98.65702241953127</v>
      </c>
      <c r="AH518" t="n">
        <v>-0</v>
      </c>
      <c r="AI518" t="n">
        <v>-0.01967476255374527</v>
      </c>
      <c r="AJ518" t="n">
        <v>0</v>
      </c>
      <c r="AK518" t="n">
        <v>0.05329467705662017</v>
      </c>
      <c r="AL518" t="b">
        <v>0</v>
      </c>
      <c r="AM518" t="b">
        <v>0</v>
      </c>
      <c r="AN518" t="n">
        <v>1109.012563547498</v>
      </c>
      <c r="AO518" t="n">
        <v>1108.992888784945</v>
      </c>
      <c r="AP518" t="n">
        <v>0</v>
      </c>
      <c r="AQ518" t="n">
        <v>7.047804450139785</v>
      </c>
      <c r="AR518" t="n">
        <v>0</v>
      </c>
      <c r="AS518" t="n">
        <v>7.556116028134901</v>
      </c>
      <c r="AT518" t="n">
        <v>7.072722894255411</v>
      </c>
      <c r="AU518" t="n">
        <v>0</v>
      </c>
      <c r="AV518" t="n">
        <v>1</v>
      </c>
      <c r="AW518" t="n">
        <v>3</v>
      </c>
      <c r="AX518" t="n">
        <v>0</v>
      </c>
      <c r="AY518" t="n">
        <v>0</v>
      </c>
      <c r="AZ518" t="n">
        <v>1.543447882525962</v>
      </c>
      <c r="BA518" t="n">
        <v>1.521534863481718</v>
      </c>
      <c r="BB518" t="n">
        <v>0.5473219441581426</v>
      </c>
      <c r="BC518" t="n">
        <v>0.5395520077973088</v>
      </c>
      <c r="BD518" t="n">
        <v>1.521534863481718</v>
      </c>
    </row>
    <row r="519" spans="1:56">
      <c r="A519" t="n">
        <v>517</v>
      </c>
      <c r="B519" t="n">
        <v>20</v>
      </c>
      <c r="C519" t="n">
        <v>0.5128664546115833</v>
      </c>
      <c r="D519" t="n">
        <v>0</v>
      </c>
      <c r="E519" t="n">
        <v>0</v>
      </c>
      <c r="F519" t="n">
        <v>0</v>
      </c>
      <c r="G519" t="n">
        <v>150.2879538167095</v>
      </c>
      <c r="H519" t="n">
        <v>654.0531750103198</v>
      </c>
      <c r="I519" t="n">
        <v>6.378641357306636</v>
      </c>
      <c r="J519" t="n">
        <v>6.378641357306636</v>
      </c>
      <c r="K519" t="n">
        <v>2</v>
      </c>
      <c r="L519" t="n">
        <v>2</v>
      </c>
      <c r="M519" t="n">
        <v>405.2988718432636</v>
      </c>
      <c r="N519" t="n">
        <v>1232.236181719443</v>
      </c>
      <c r="O519" t="b">
        <v>0</v>
      </c>
      <c r="P519" t="n">
        <v>93.12933636104401</v>
      </c>
      <c r="Q519" t="n">
        <v>6.378641357306636</v>
      </c>
      <c r="R519" t="n">
        <v>0.9007707517702638</v>
      </c>
      <c r="S519" t="n">
        <v>30.51133328401401</v>
      </c>
      <c r="T519" t="n">
        <v>54.87712284269821</v>
      </c>
      <c r="U519" t="n">
        <v>7.081314912557763</v>
      </c>
      <c r="V519" t="n">
        <v>5.445415644691828</v>
      </c>
      <c r="W519" t="n">
        <v>0</v>
      </c>
      <c r="X519" t="n">
        <v>0</v>
      </c>
      <c r="Y519" t="n">
        <v>0</v>
      </c>
      <c r="Z519" t="n">
        <v>-6.71993151994134</v>
      </c>
      <c r="AA519" t="n">
        <v>-6.719931519941341</v>
      </c>
      <c r="AB519" t="n">
        <v>61.28239377939924</v>
      </c>
      <c r="AC519" t="n">
        <v>61.61482328614404</v>
      </c>
      <c r="AD519" t="n">
        <v>1232.236181719443</v>
      </c>
      <c r="AE519" t="b">
        <v>0</v>
      </c>
      <c r="AF519" t="b">
        <v>1</v>
      </c>
      <c r="AG519" t="n">
        <v>98.65435578003924</v>
      </c>
      <c r="AH519" t="n">
        <v>-0</v>
      </c>
      <c r="AI519" t="n">
        <v>-0.01967476255374527</v>
      </c>
      <c r="AJ519" t="n">
        <v>0</v>
      </c>
      <c r="AK519" t="n">
        <v>0.05736222910433642</v>
      </c>
      <c r="AL519" t="b">
        <v>0</v>
      </c>
      <c r="AM519" t="b">
        <v>0</v>
      </c>
      <c r="AN519" t="n">
        <v>1232.236181719442</v>
      </c>
      <c r="AO519" t="n">
        <v>1232.216506956889</v>
      </c>
      <c r="AP519" t="n">
        <v>0</v>
      </c>
      <c r="AQ519" t="n">
        <v>7.081201847228616</v>
      </c>
      <c r="AR519" t="n">
        <v>0</v>
      </c>
      <c r="AS519" t="n">
        <v>7.661385449390552</v>
      </c>
      <c r="AT519" t="n">
        <v>7.10613106206941</v>
      </c>
      <c r="AU519" t="n">
        <v>0</v>
      </c>
      <c r="AV519" t="n">
        <v>1</v>
      </c>
      <c r="AW519" t="n">
        <v>3</v>
      </c>
      <c r="AX519" t="n">
        <v>0</v>
      </c>
      <c r="AY519" t="n">
        <v>0</v>
      </c>
      <c r="AZ519" t="n">
        <v>1.566240470307875</v>
      </c>
      <c r="BA519" t="n">
        <v>1.538598374524536</v>
      </c>
      <c r="BB519" t="n">
        <v>0.5554044220949911</v>
      </c>
      <c r="BC519" t="n">
        <v>0.5456029053903856</v>
      </c>
      <c r="BD519" t="n">
        <v>1.538598374524536</v>
      </c>
    </row>
    <row r="520" spans="1:56">
      <c r="A520" t="n">
        <v>518</v>
      </c>
      <c r="B520" t="n">
        <v>22</v>
      </c>
      <c r="C520" t="n">
        <v>0.6909687674205478</v>
      </c>
      <c r="D520" t="n">
        <v>0</v>
      </c>
      <c r="E520" t="n">
        <v>0</v>
      </c>
      <c r="F520" t="n">
        <v>0</v>
      </c>
      <c r="G520" t="n">
        <v>165.3167491983805</v>
      </c>
      <c r="H520" t="n">
        <v>719.4584925113519</v>
      </c>
      <c r="I520" t="n">
        <v>8.95307754163526</v>
      </c>
      <c r="J520" t="n">
        <v>8.95307754163526</v>
      </c>
      <c r="K520" t="n">
        <v>2</v>
      </c>
      <c r="L520" t="n">
        <v>2</v>
      </c>
      <c r="M520" t="n">
        <v>517.1623154504584</v>
      </c>
      <c r="N520" t="n">
        <v>1355.459799891387</v>
      </c>
      <c r="O520" t="b">
        <v>0</v>
      </c>
      <c r="P520" t="n">
        <v>118.8332526310796</v>
      </c>
      <c r="Q520" t="n">
        <v>8.95307754163526</v>
      </c>
      <c r="R520" t="n">
        <v>0.909826938749152</v>
      </c>
      <c r="S520" t="n">
        <v>30.5312448871738</v>
      </c>
      <c r="T520" t="n">
        <v>69.32634347360352</v>
      </c>
      <c r="U520" t="n">
        <v>9.8404181722121</v>
      </c>
      <c r="V520" t="n">
        <v>6.251368616342582</v>
      </c>
      <c r="W520" t="n">
        <v>0</v>
      </c>
      <c r="X520" t="n">
        <v>0</v>
      </c>
      <c r="Y520" t="n">
        <v>0</v>
      </c>
      <c r="Z520" t="n">
        <v>-6.71993151994134</v>
      </c>
      <c r="AA520" t="n">
        <v>-6.719931519941341</v>
      </c>
      <c r="AB520" t="n">
        <v>61.33524168309907</v>
      </c>
      <c r="AC520" t="n">
        <v>61.68648633330293</v>
      </c>
      <c r="AD520" t="n">
        <v>1355.459799891387</v>
      </c>
      <c r="AE520" t="b">
        <v>0</v>
      </c>
      <c r="AF520" t="b">
        <v>1</v>
      </c>
      <c r="AG520" t="n">
        <v>98.65168914054721</v>
      </c>
      <c r="AH520" t="n">
        <v>-0</v>
      </c>
      <c r="AI520" t="n">
        <v>-0.007856800171210397</v>
      </c>
      <c r="AJ520" t="n">
        <v>0</v>
      </c>
      <c r="AK520" t="n">
        <v>0.06163082400932779</v>
      </c>
      <c r="AL520" t="b">
        <v>0</v>
      </c>
      <c r="AM520" t="b">
        <v>0</v>
      </c>
      <c r="AN520" t="n">
        <v>1355.459799891387</v>
      </c>
      <c r="AO520" t="n">
        <v>1355.451943091216</v>
      </c>
      <c r="AP520" t="n">
        <v>0</v>
      </c>
      <c r="AQ520" t="n">
        <v>9.840361133117922</v>
      </c>
      <c r="AR520" t="n">
        <v>0</v>
      </c>
      <c r="AS520" t="n">
        <v>10.47320130916308</v>
      </c>
      <c r="AT520" t="n">
        <v>9.879314611453646</v>
      </c>
      <c r="AU520" t="n">
        <v>0</v>
      </c>
      <c r="AV520" t="n">
        <v>1</v>
      </c>
      <c r="AW520" t="n">
        <v>3</v>
      </c>
      <c r="AX520" t="n">
        <v>0</v>
      </c>
      <c r="AY520" t="n">
        <v>0</v>
      </c>
      <c r="AZ520" t="n">
        <v>2.070401094913741</v>
      </c>
      <c r="BA520" t="n">
        <v>2.053992214720689</v>
      </c>
      <c r="BB520" t="n">
        <v>0.7341847854304048</v>
      </c>
      <c r="BC520" t="n">
        <v>0.7283668945426728</v>
      </c>
      <c r="BD520" t="n">
        <v>2.053992214720689</v>
      </c>
    </row>
    <row r="521" spans="1:56">
      <c r="A521" t="n">
        <v>519</v>
      </c>
      <c r="B521" t="n">
        <v>25</v>
      </c>
      <c r="C521" t="n">
        <v>0.8899251423728911</v>
      </c>
      <c r="D521" t="n">
        <v>0</v>
      </c>
      <c r="E521" t="n">
        <v>0</v>
      </c>
      <c r="F521" t="n">
        <v>0</v>
      </c>
      <c r="G521" t="n">
        <v>187.8599422708869</v>
      </c>
      <c r="H521" t="n">
        <v>817.5664687628998</v>
      </c>
      <c r="I521" t="n">
        <v>12.65123120443138</v>
      </c>
      <c r="J521" t="n">
        <v>12.65123120443138</v>
      </c>
      <c r="K521" t="n">
        <v>2</v>
      </c>
      <c r="L521" t="n">
        <v>2</v>
      </c>
      <c r="M521" t="n">
        <v>643.0873845836556</v>
      </c>
      <c r="N521" t="n">
        <v>1540.295227149303</v>
      </c>
      <c r="O521" t="b">
        <v>0</v>
      </c>
      <c r="P521" t="n">
        <v>147.7682409429356</v>
      </c>
      <c r="Q521" t="n">
        <v>12.65123120443138</v>
      </c>
      <c r="R521" t="n">
        <v>0.9158516184585479</v>
      </c>
      <c r="S521" t="n">
        <v>30.55664218443479</v>
      </c>
      <c r="T521" t="n">
        <v>85.63969023732183</v>
      </c>
      <c r="U521" t="n">
        <v>13.8136254273639</v>
      </c>
      <c r="V521" t="n">
        <v>7.206441329181928</v>
      </c>
      <c r="W521" t="n">
        <v>0</v>
      </c>
      <c r="X521" t="n">
        <v>0</v>
      </c>
      <c r="Y521" t="n">
        <v>0</v>
      </c>
      <c r="Z521" t="n">
        <v>-6.71993151994134</v>
      </c>
      <c r="AA521" t="n">
        <v>-6.719931519941341</v>
      </c>
      <c r="AB521" t="n">
        <v>61.40133341634509</v>
      </c>
      <c r="AC521" t="n">
        <v>61.75121080803014</v>
      </c>
      <c r="AD521" t="n">
        <v>1540.295227149303</v>
      </c>
      <c r="AE521" t="b">
        <v>0</v>
      </c>
      <c r="AF521" t="b">
        <v>1</v>
      </c>
      <c r="AG521" t="n">
        <v>98.64902250105517</v>
      </c>
      <c r="AH521" t="n">
        <v>-0</v>
      </c>
      <c r="AI521" t="n">
        <v>0.001346384321728048</v>
      </c>
      <c r="AJ521" t="n">
        <v>0</v>
      </c>
      <c r="AK521" t="n">
        <v>0.0678477042429354</v>
      </c>
      <c r="AL521" t="b">
        <v>0</v>
      </c>
      <c r="AM521" t="b">
        <v>0</v>
      </c>
      <c r="AN521" t="n">
        <v>1540.295227149303</v>
      </c>
      <c r="AO521" t="n">
        <v>1540.296573533625</v>
      </c>
      <c r="AP521" t="n">
        <v>0</v>
      </c>
      <c r="AQ521" t="n">
        <v>13.81363750196387</v>
      </c>
      <c r="AR521" t="n">
        <v>0</v>
      </c>
      <c r="AS521" t="n">
        <v>14.5270713581105</v>
      </c>
      <c r="AT521" t="n">
        <v>13.86972285626917</v>
      </c>
      <c r="AU521" t="n">
        <v>0</v>
      </c>
      <c r="AV521" t="n">
        <v>1</v>
      </c>
      <c r="AW521" t="n">
        <v>3</v>
      </c>
      <c r="AX521" t="n">
        <v>0</v>
      </c>
      <c r="AY521" t="n">
        <v>0</v>
      </c>
      <c r="AZ521" t="n">
        <v>2.798715720605268</v>
      </c>
      <c r="BA521" t="n">
        <v>2.800984564011584</v>
      </c>
      <c r="BB521" t="n">
        <v>0.9924523831933574</v>
      </c>
      <c r="BC521" t="n">
        <v>0.9932581116567218</v>
      </c>
      <c r="BD521" t="n">
        <v>2.800984564011584</v>
      </c>
    </row>
    <row r="522" spans="1:56">
      <c r="A522" t="n">
        <v>520</v>
      </c>
      <c r="B522" t="n">
        <v>28</v>
      </c>
      <c r="C522" t="n">
        <v>0.7493306630878904</v>
      </c>
      <c r="D522" t="n">
        <v>0</v>
      </c>
      <c r="E522" t="n">
        <v>0</v>
      </c>
      <c r="F522" t="n">
        <v>0</v>
      </c>
      <c r="G522" t="n">
        <v>210.4031353433933</v>
      </c>
      <c r="H522" t="n">
        <v>915.6744450144479</v>
      </c>
      <c r="I522" t="n">
        <v>12.3314216106351</v>
      </c>
      <c r="J522" t="n">
        <v>12.3314216106351</v>
      </c>
      <c r="K522" t="n">
        <v>2</v>
      </c>
      <c r="L522" t="n">
        <v>2</v>
      </c>
      <c r="M522" t="n">
        <v>559.6703779569673</v>
      </c>
      <c r="N522" t="n">
        <v>1725.13065440722</v>
      </c>
      <c r="O522" t="b">
        <v>0</v>
      </c>
      <c r="P522" t="n">
        <v>128.6007302290826</v>
      </c>
      <c r="Q522" t="n">
        <v>12.3314216106351</v>
      </c>
      <c r="R522" t="n">
        <v>0.9082853641455887</v>
      </c>
      <c r="S522" t="n">
        <v>30.59013231978507</v>
      </c>
      <c r="T522" t="n">
        <v>75.15194414018754</v>
      </c>
      <c r="U522" t="n">
        <v>13.57659398402296</v>
      </c>
      <c r="V522" t="n">
        <v>6.892533190568358</v>
      </c>
      <c r="W522" t="n">
        <v>0</v>
      </c>
      <c r="X522" t="n">
        <v>0</v>
      </c>
      <c r="Y522" t="n">
        <v>0</v>
      </c>
      <c r="Z522" t="n">
        <v>-6.71993151994134</v>
      </c>
      <c r="AA522" t="n">
        <v>-6.719931519941341</v>
      </c>
      <c r="AB522" t="n">
        <v>61.44472104912145</v>
      </c>
      <c r="AC522" t="n">
        <v>61.81427633143704</v>
      </c>
      <c r="AD522" t="n">
        <v>1725.13065440722</v>
      </c>
      <c r="AE522" t="b">
        <v>0</v>
      </c>
      <c r="AF522" t="b">
        <v>1</v>
      </c>
      <c r="AG522" t="n">
        <v>98.64635586156314</v>
      </c>
      <c r="AH522" t="n">
        <v>-0</v>
      </c>
      <c r="AI522" t="n">
        <v>-0.007856800171210397</v>
      </c>
      <c r="AJ522" t="n">
        <v>0</v>
      </c>
      <c r="AK522" t="n">
        <v>0.07031550756074928</v>
      </c>
      <c r="AL522" t="b">
        <v>0</v>
      </c>
      <c r="AM522" t="b">
        <v>0</v>
      </c>
      <c r="AN522" t="n">
        <v>1725.130654407219</v>
      </c>
      <c r="AO522" t="n">
        <v>1725.122797607049</v>
      </c>
      <c r="AP522" t="n">
        <v>0</v>
      </c>
      <c r="AQ522" t="n">
        <v>13.57653215184482</v>
      </c>
      <c r="AR522" t="n">
        <v>0</v>
      </c>
      <c r="AS522" t="n">
        <v>14.3938925349244</v>
      </c>
      <c r="AT522" t="n">
        <v>13.63692482357525</v>
      </c>
      <c r="AU522" t="n">
        <v>0</v>
      </c>
      <c r="AV522" t="n">
        <v>1</v>
      </c>
      <c r="AW522" t="n">
        <v>3</v>
      </c>
      <c r="AX522" t="n">
        <v>0</v>
      </c>
      <c r="AY522" t="n">
        <v>0</v>
      </c>
      <c r="AZ522" t="n">
        <v>2.776063957367437</v>
      </c>
      <c r="BA522" t="n">
        <v>2.775392954623924</v>
      </c>
      <c r="BB522" t="n">
        <v>0.9844198430380985</v>
      </c>
      <c r="BC522" t="n">
        <v>0.9841830621397629</v>
      </c>
      <c r="BD522" t="n">
        <v>2.775392954623924</v>
      </c>
    </row>
    <row r="523" spans="1:56">
      <c r="A523" t="n">
        <v>521</v>
      </c>
      <c r="B523" t="n">
        <v>30</v>
      </c>
      <c r="C523" t="n">
        <v>0.2794188719422159</v>
      </c>
      <c r="D523" t="n">
        <v>0</v>
      </c>
      <c r="E523" t="n">
        <v>0</v>
      </c>
      <c r="F523" t="n">
        <v>0</v>
      </c>
      <c r="G523" t="n">
        <v>225.4319307250643</v>
      </c>
      <c r="H523" t="n">
        <v>981.0797625154797</v>
      </c>
      <c r="I523" t="n">
        <v>6.420675209181539</v>
      </c>
      <c r="J523" t="n">
        <v>6.420675209181539</v>
      </c>
      <c r="K523" t="n">
        <v>2</v>
      </c>
      <c r="L523" t="n">
        <v>3</v>
      </c>
      <c r="M523" t="n">
        <v>271.97980186093</v>
      </c>
      <c r="N523" t="n">
        <v>1156.693040005751</v>
      </c>
      <c r="O523" t="b">
        <v>1</v>
      </c>
      <c r="P523" t="n">
        <v>62.49535888348574</v>
      </c>
      <c r="Q523" t="n">
        <v>6.420675209181539</v>
      </c>
      <c r="R523" t="n">
        <v>0.9053746594355984</v>
      </c>
      <c r="S523" t="n">
        <v>30.62571102468108</v>
      </c>
      <c r="T523" t="n">
        <v>58.54713212419712</v>
      </c>
      <c r="U523" t="n">
        <v>7.091732844813797</v>
      </c>
      <c r="V523" t="n">
        <v>5.540042316321177</v>
      </c>
      <c r="W523" t="n">
        <v>0</v>
      </c>
      <c r="X523" t="n">
        <v>0</v>
      </c>
      <c r="Y523" t="n">
        <v>0</v>
      </c>
      <c r="Z523" t="n">
        <v>-6.71993151994134</v>
      </c>
      <c r="AA523" t="n">
        <v>-6.719931519941341</v>
      </c>
      <c r="AB523" t="n">
        <v>61.46142578778993</v>
      </c>
      <c r="AC523" t="n">
        <v>61.87477946590067</v>
      </c>
      <c r="AD523" t="n">
        <v>1156.693040005751</v>
      </c>
      <c r="AE523" t="b">
        <v>0</v>
      </c>
      <c r="AF523" t="b">
        <v>1</v>
      </c>
      <c r="AG523" t="n">
        <v>98.6436892220711</v>
      </c>
      <c r="AH523" t="n">
        <v>-0</v>
      </c>
      <c r="AI523" t="n">
        <v>0</v>
      </c>
      <c r="AJ523" t="n">
        <v>0</v>
      </c>
      <c r="AK523" t="n">
        <v>0.06980554470451511</v>
      </c>
      <c r="AL523" t="b">
        <v>0</v>
      </c>
      <c r="AM523" t="b">
        <v>0</v>
      </c>
      <c r="AN523" t="n">
        <v>1848.354272579164</v>
      </c>
      <c r="AO523" t="n">
        <v>1156.693040005751</v>
      </c>
      <c r="AP523" t="n">
        <v>0</v>
      </c>
      <c r="AQ523" t="n">
        <v>7.091732844813797</v>
      </c>
      <c r="AR523" t="n">
        <v>0</v>
      </c>
      <c r="AS523" t="n">
        <v>8.393006133916685</v>
      </c>
      <c r="AT523" t="n">
        <v>7.206970763544379</v>
      </c>
      <c r="AU523" t="n">
        <v>0</v>
      </c>
      <c r="AV523" t="n">
        <v>1</v>
      </c>
      <c r="AW523" t="n">
        <v>3</v>
      </c>
      <c r="AX523" t="n">
        <v>0</v>
      </c>
      <c r="AY523" t="n">
        <v>0</v>
      </c>
      <c r="AZ523" t="n">
        <v>1.774855060666621</v>
      </c>
      <c r="BA523" t="n">
        <v>1.549110938537195</v>
      </c>
      <c r="BB523" t="n">
        <v>0.6293812271867449</v>
      </c>
      <c r="BC523" t="n">
        <v>0.5493307693758013</v>
      </c>
      <c r="BD523" t="n">
        <v>1.549110938537195</v>
      </c>
    </row>
    <row r="524" spans="1:56">
      <c r="A524" t="n">
        <v>522</v>
      </c>
      <c r="B524" t="n">
        <v>31</v>
      </c>
      <c r="C524" t="n">
        <v>0.6329938491432445</v>
      </c>
      <c r="D524" t="n">
        <v>0</v>
      </c>
      <c r="E524" t="n">
        <v>0</v>
      </c>
      <c r="F524" t="n">
        <v>0</v>
      </c>
      <c r="G524" t="n">
        <v>232.9463284158998</v>
      </c>
      <c r="H524" t="n">
        <v>1013.782421265996</v>
      </c>
      <c r="I524" t="n">
        <v>11.9898300510054</v>
      </c>
      <c r="J524" t="n">
        <v>11.9898300510054</v>
      </c>
      <c r="K524" t="n">
        <v>2</v>
      </c>
      <c r="L524" t="n">
        <v>3</v>
      </c>
      <c r="M524" t="n">
        <v>491.5056783489567</v>
      </c>
      <c r="N524" t="n">
        <v>1195.249474672609</v>
      </c>
      <c r="O524" t="b">
        <v>0</v>
      </c>
      <c r="P524" t="n">
        <v>112.937885650036</v>
      </c>
      <c r="Q524" t="n">
        <v>11.9898300510054</v>
      </c>
      <c r="R524" t="n">
        <v>0.9255601553013024</v>
      </c>
      <c r="S524" t="n">
        <v>30.64482392082157</v>
      </c>
      <c r="T524" t="n">
        <v>103.4954357778964</v>
      </c>
      <c r="U524" t="n">
        <v>12.95413375600885</v>
      </c>
      <c r="V524" t="n">
        <v>7.704184166330649</v>
      </c>
      <c r="W524" t="n">
        <v>0</v>
      </c>
      <c r="X524" t="n">
        <v>0</v>
      </c>
      <c r="Y524" t="n">
        <v>0</v>
      </c>
      <c r="Z524" t="n">
        <v>-6.71993151994134</v>
      </c>
      <c r="AA524" t="n">
        <v>-6.719931519941341</v>
      </c>
      <c r="AB524" t="n">
        <v>61.51237776174242</v>
      </c>
      <c r="AC524" t="n">
        <v>61.93528260036431</v>
      </c>
      <c r="AD524" t="n">
        <v>1195.249474672609</v>
      </c>
      <c r="AE524" t="b">
        <v>0</v>
      </c>
      <c r="AF524" t="b">
        <v>1</v>
      </c>
      <c r="AG524" t="n">
        <v>98.64102258257907</v>
      </c>
      <c r="AH524" t="n">
        <v>-0</v>
      </c>
      <c r="AI524" t="n">
        <v>-0.01967476255374527</v>
      </c>
      <c r="AJ524" t="n">
        <v>0</v>
      </c>
      <c r="AK524" t="n">
        <v>0.06860980156248647</v>
      </c>
      <c r="AL524" t="b">
        <v>0</v>
      </c>
      <c r="AM524" t="b">
        <v>0</v>
      </c>
      <c r="AN524" t="n">
        <v>1909.966081665136</v>
      </c>
      <c r="AO524" t="n">
        <v>1195.229799910055</v>
      </c>
      <c r="AP524" t="n">
        <v>0</v>
      </c>
      <c r="AQ524" t="n">
        <v>12.95392052060391</v>
      </c>
      <c r="AR524" t="n">
        <v>0</v>
      </c>
      <c r="AS524" t="n">
        <v>14.25089480651655</v>
      </c>
      <c r="AT524" t="n">
        <v>12.96367989432338</v>
      </c>
      <c r="AU524" t="n">
        <v>0</v>
      </c>
      <c r="AV524" t="n">
        <v>1</v>
      </c>
      <c r="AW524" t="n">
        <v>3</v>
      </c>
      <c r="AX524" t="n">
        <v>0</v>
      </c>
      <c r="AY524" t="n">
        <v>0</v>
      </c>
      <c r="AZ524" t="n">
        <v>2.770731068632172</v>
      </c>
      <c r="BA524" t="n">
        <v>2.652404355241866</v>
      </c>
      <c r="BB524" t="n">
        <v>0.982528747741905</v>
      </c>
      <c r="BC524" t="n">
        <v>0.9405700320834418</v>
      </c>
      <c r="BD524" t="n">
        <v>2.652404355241866</v>
      </c>
    </row>
    <row r="525" spans="1:56">
      <c r="A525" t="n">
        <v>523</v>
      </c>
      <c r="B525" t="n">
        <v>34</v>
      </c>
      <c r="C525" t="n">
        <v>0.5219390648181479</v>
      </c>
      <c r="D525" t="n">
        <v>0</v>
      </c>
      <c r="E525" t="n">
        <v>0</v>
      </c>
      <c r="F525" t="n">
        <v>0</v>
      </c>
      <c r="G525" t="n">
        <v>255.4895214884062</v>
      </c>
      <c r="H525" t="n">
        <v>1111.890397517544</v>
      </c>
      <c r="I525" t="n">
        <v>11.42105759923678</v>
      </c>
      <c r="J525" t="n">
        <v>11.42105759923678</v>
      </c>
      <c r="K525" t="n">
        <v>2</v>
      </c>
      <c r="L525" t="n">
        <v>3</v>
      </c>
      <c r="M525" t="n">
        <v>426.8788234444144</v>
      </c>
      <c r="N525" t="n">
        <v>1310.918778673184</v>
      </c>
      <c r="O525" t="b">
        <v>0</v>
      </c>
      <c r="P525" t="n">
        <v>98.08796494586728</v>
      </c>
      <c r="Q525" t="n">
        <v>11.42105759923678</v>
      </c>
      <c r="R525" t="n">
        <v>0.920369010996789</v>
      </c>
      <c r="S525" t="n">
        <v>30.6729013168899</v>
      </c>
      <c r="T525" t="n">
        <v>90.39406806079664</v>
      </c>
      <c r="U525" t="n">
        <v>12.40921571975506</v>
      </c>
      <c r="V525" t="n">
        <v>7.19816903970478</v>
      </c>
      <c r="W525" t="n">
        <v>0</v>
      </c>
      <c r="X525" t="n">
        <v>0</v>
      </c>
      <c r="Y525" t="n">
        <v>0</v>
      </c>
      <c r="Z525" t="n">
        <v>-6.71993151994134</v>
      </c>
      <c r="AA525" t="n">
        <v>-6.719931519941341</v>
      </c>
      <c r="AB525" t="n">
        <v>61.5684427087766</v>
      </c>
      <c r="AC525" t="n">
        <v>62.0104425237579</v>
      </c>
      <c r="AD525" t="n">
        <v>1310.918778673184</v>
      </c>
      <c r="AE525" t="b">
        <v>0</v>
      </c>
      <c r="AF525" t="b">
        <v>1</v>
      </c>
      <c r="AG525" t="n">
        <v>98.63835594308703</v>
      </c>
      <c r="AH525" t="n">
        <v>-0</v>
      </c>
      <c r="AI525" t="n">
        <v>-0.01967476255374527</v>
      </c>
      <c r="AJ525" t="n">
        <v>0</v>
      </c>
      <c r="AK525" t="n">
        <v>0.06809567284140672</v>
      </c>
      <c r="AL525" t="b">
        <v>0</v>
      </c>
      <c r="AM525" t="b">
        <v>0</v>
      </c>
      <c r="AN525" t="n">
        <v>2094.801508923053</v>
      </c>
      <c r="AO525" t="n">
        <v>1310.89910391063</v>
      </c>
      <c r="AP525" t="n">
        <v>0</v>
      </c>
      <c r="AQ525" t="n">
        <v>12.40902947757382</v>
      </c>
      <c r="AR525" t="n">
        <v>0</v>
      </c>
      <c r="AS525" t="n">
        <v>14.02087981257683</v>
      </c>
      <c r="AT525" t="n">
        <v>12.41452239435895</v>
      </c>
      <c r="AU525" t="n">
        <v>0</v>
      </c>
      <c r="AV525" t="n">
        <v>1</v>
      </c>
      <c r="AW525" t="n">
        <v>3</v>
      </c>
      <c r="AX525" t="n">
        <v>0</v>
      </c>
      <c r="AY525" t="n">
        <v>0</v>
      </c>
      <c r="AZ525" t="n">
        <v>2.767446741015516</v>
      </c>
      <c r="BA525" t="n">
        <v>2.528992864120601</v>
      </c>
      <c r="BB525" t="n">
        <v>0.9813640925586936</v>
      </c>
      <c r="BC525" t="n">
        <v>0.8968070402402132</v>
      </c>
      <c r="BD525" t="n">
        <v>2.528992864120601</v>
      </c>
    </row>
    <row r="526" spans="1:56">
      <c r="A526" t="n">
        <v>524</v>
      </c>
      <c r="B526" t="n">
        <v>34</v>
      </c>
      <c r="C526" t="n">
        <v>-0.2207501084158245</v>
      </c>
      <c r="D526" t="n">
        <v>0</v>
      </c>
      <c r="E526" t="n">
        <v>0</v>
      </c>
      <c r="F526" t="n">
        <v>0</v>
      </c>
      <c r="G526" t="n">
        <v>255.4895214884062</v>
      </c>
      <c r="H526" t="n">
        <v>1111.890397517544</v>
      </c>
      <c r="I526" t="n">
        <v>-0.8458425128711309</v>
      </c>
      <c r="J526" t="n">
        <v>-0.8458425128711309</v>
      </c>
      <c r="K526" t="n">
        <v>3</v>
      </c>
      <c r="L526" t="n">
        <v>3</v>
      </c>
      <c r="M526" t="n">
        <v>-31.61460780460685</v>
      </c>
      <c r="N526" t="n">
        <v>1310.918778673184</v>
      </c>
      <c r="O526" t="b">
        <v>0</v>
      </c>
      <c r="P526" t="n">
        <v>-7.264385984514441</v>
      </c>
      <c r="Q526" t="n">
        <v>-0.8458425128711309</v>
      </c>
      <c r="R526" t="n">
        <v>0.5773827606217992</v>
      </c>
      <c r="S526" t="n">
        <v>30.70151190427269</v>
      </c>
      <c r="T526" t="n">
        <v>-3.557532853232616</v>
      </c>
      <c r="U526" t="n">
        <v>-0.4883748851328133</v>
      </c>
      <c r="V526" t="n">
        <v>3.706853131281825</v>
      </c>
      <c r="W526" t="n">
        <v>0</v>
      </c>
      <c r="X526" t="n">
        <v>0</v>
      </c>
      <c r="Y526" t="n">
        <v>0</v>
      </c>
      <c r="Z526" t="n">
        <v>-6.71993151994134</v>
      </c>
      <c r="AA526" t="n">
        <v>-6.719931519941341</v>
      </c>
      <c r="AB526" t="n">
        <v>61.6308338892779</v>
      </c>
      <c r="AC526" t="n">
        <v>62.08334708450018</v>
      </c>
      <c r="AD526" t="n">
        <v>1310.918778673184</v>
      </c>
      <c r="AE526" t="b">
        <v>0</v>
      </c>
      <c r="AF526" t="b">
        <v>1</v>
      </c>
      <c r="AG526" t="n">
        <v>98.635689303595</v>
      </c>
      <c r="AH526" t="n">
        <v>-0</v>
      </c>
      <c r="AI526" t="n">
        <v>0</v>
      </c>
      <c r="AJ526" t="n">
        <v>0</v>
      </c>
      <c r="AK526" t="n">
        <v>0.06822119887061656</v>
      </c>
      <c r="AL526" t="b">
        <v>0</v>
      </c>
      <c r="AM526" t="b">
        <v>0</v>
      </c>
      <c r="AN526" t="n">
        <v>1310.918778673184</v>
      </c>
      <c r="AO526" t="n">
        <v>1310.918778673184</v>
      </c>
      <c r="AP526" t="n">
        <v>0</v>
      </c>
      <c r="AQ526" t="n">
        <v>-0.4883748851328133</v>
      </c>
      <c r="AR526" t="n">
        <v>0</v>
      </c>
      <c r="AS526" t="n">
        <v>0.3158025061681346</v>
      </c>
      <c r="AT526" t="n">
        <v>-0.488374884428386</v>
      </c>
      <c r="AU526" t="n">
        <v>0</v>
      </c>
      <c r="AV526" t="n">
        <v>1</v>
      </c>
      <c r="AW526" t="n">
        <v>3</v>
      </c>
      <c r="AX526" t="n">
        <v>0</v>
      </c>
      <c r="AY526" t="n">
        <v>0</v>
      </c>
      <c r="AZ526" t="n">
        <v>0.3492360260377758</v>
      </c>
      <c r="BA526" t="n">
        <v>0.2605998434173674</v>
      </c>
      <c r="BB526" t="n">
        <v>0.1238425624247432</v>
      </c>
      <c r="BC526" t="n">
        <v>0.09241140122530904</v>
      </c>
      <c r="BD526" t="n">
        <v>0.2605998434173674</v>
      </c>
    </row>
    <row r="527" spans="1:56">
      <c r="A527" t="n">
        <v>525</v>
      </c>
      <c r="B527" t="n">
        <v>34</v>
      </c>
      <c r="C527" t="n">
        <v>0.3610613688451449</v>
      </c>
      <c r="D527" t="n">
        <v>0</v>
      </c>
      <c r="E527" t="n">
        <v>0</v>
      </c>
      <c r="F527" t="n">
        <v>0</v>
      </c>
      <c r="G527" t="n">
        <v>255.4895214884062</v>
      </c>
      <c r="H527" t="n">
        <v>1111.890397517544</v>
      </c>
      <c r="I527" t="n">
        <v>8.763861698327659</v>
      </c>
      <c r="J527" t="n">
        <v>8.763861698327659</v>
      </c>
      <c r="K527" t="n">
        <v>3</v>
      </c>
      <c r="L527" t="n">
        <v>3</v>
      </c>
      <c r="M527" t="n">
        <v>327.5622190069055</v>
      </c>
      <c r="N527" t="n">
        <v>1310.918778673184</v>
      </c>
      <c r="O527" t="b">
        <v>0</v>
      </c>
      <c r="P527" t="n">
        <v>75.2670539997485</v>
      </c>
      <c r="Q527" t="n">
        <v>8.763861698327659</v>
      </c>
      <c r="R527" t="n">
        <v>0.9110168492785667</v>
      </c>
      <c r="S527" t="n">
        <v>30.7127573082326</v>
      </c>
      <c r="T527" t="n">
        <v>70.0752576731776</v>
      </c>
      <c r="U527" t="n">
        <v>9.619867849060919</v>
      </c>
      <c r="V527" t="n">
        <v>6.235517215375651</v>
      </c>
      <c r="W527" t="n">
        <v>0</v>
      </c>
      <c r="X527" t="n">
        <v>0</v>
      </c>
      <c r="Y527" t="n">
        <v>0</v>
      </c>
      <c r="Z527" t="n">
        <v>-6.71993151994134</v>
      </c>
      <c r="AA527" t="n">
        <v>-6.719931519941341</v>
      </c>
      <c r="AB527" t="n">
        <v>61.71078724163335</v>
      </c>
      <c r="AC527" t="n">
        <v>62.15850700789376</v>
      </c>
      <c r="AD527" t="n">
        <v>1310.918778673184</v>
      </c>
      <c r="AE527" t="b">
        <v>0</v>
      </c>
      <c r="AF527" t="b">
        <v>1</v>
      </c>
      <c r="AG527" t="n">
        <v>98.63302266410297</v>
      </c>
      <c r="AH527" t="n">
        <v>-0</v>
      </c>
      <c r="AI527" t="n">
        <v>0.0217546304967825</v>
      </c>
      <c r="AJ527" t="n">
        <v>0</v>
      </c>
      <c r="AK527" t="n">
        <v>0.06982310660294383</v>
      </c>
      <c r="AL527" t="b">
        <v>0</v>
      </c>
      <c r="AM527" t="b">
        <v>0</v>
      </c>
      <c r="AN527" t="n">
        <v>1310.918778673184</v>
      </c>
      <c r="AO527" t="n">
        <v>1310.940533303681</v>
      </c>
      <c r="AP527" t="n">
        <v>0</v>
      </c>
      <c r="AQ527" t="n">
        <v>9.620027490278886</v>
      </c>
      <c r="AR527" t="n">
        <v>0</v>
      </c>
      <c r="AS527" t="n">
        <v>10.18688052497711</v>
      </c>
      <c r="AT527" t="n">
        <v>9.622469333509581</v>
      </c>
      <c r="AU527" t="n">
        <v>0</v>
      </c>
      <c r="AV527" t="n">
        <v>1</v>
      </c>
      <c r="AW527" t="n">
        <v>3</v>
      </c>
      <c r="AX527" t="n">
        <v>0</v>
      </c>
      <c r="AY527" t="n">
        <v>0</v>
      </c>
      <c r="AZ527" t="n">
        <v>2.018916065987692</v>
      </c>
      <c r="BA527" t="n">
        <v>2.002936408505383</v>
      </c>
      <c r="BB527" t="n">
        <v>0.7159276829743588</v>
      </c>
      <c r="BC527" t="n">
        <v>0.7102619773210309</v>
      </c>
      <c r="BD527" t="n">
        <v>2.002936408505383</v>
      </c>
    </row>
    <row r="528" spans="1:56">
      <c r="A528" t="n">
        <v>526</v>
      </c>
      <c r="B528" t="n">
        <v>36</v>
      </c>
      <c r="C528" t="n">
        <v>0.4431712997018984</v>
      </c>
      <c r="D528" t="n">
        <v>0</v>
      </c>
      <c r="E528" t="n">
        <v>0</v>
      </c>
      <c r="F528" t="n">
        <v>0</v>
      </c>
      <c r="G528" t="n">
        <v>270.5183168700771</v>
      </c>
      <c r="H528" t="n">
        <v>1177.295715018576</v>
      </c>
      <c r="I528" t="n">
        <v>10.79397620679167</v>
      </c>
      <c r="J528" t="n">
        <v>10.79397620679167</v>
      </c>
      <c r="K528" t="n">
        <v>3</v>
      </c>
      <c r="L528" t="n">
        <v>3</v>
      </c>
      <c r="M528" t="n">
        <v>381.0273600997457</v>
      </c>
      <c r="N528" t="n">
        <v>1388.031648006901</v>
      </c>
      <c r="O528" t="b">
        <v>0</v>
      </c>
      <c r="P528" t="n">
        <v>87.55224266997834</v>
      </c>
      <c r="Q528" t="n">
        <v>10.79397620679167</v>
      </c>
      <c r="R528" t="n">
        <v>0.9157483437112156</v>
      </c>
      <c r="S528" t="n">
        <v>30.73728979861473</v>
      </c>
      <c r="T528" t="n">
        <v>81.09187237045609</v>
      </c>
      <c r="U528" t="n">
        <v>11.78705512373341</v>
      </c>
      <c r="V528" t="n">
        <v>6.832124558769635</v>
      </c>
      <c r="W528" t="n">
        <v>0</v>
      </c>
      <c r="X528" t="n">
        <v>0</v>
      </c>
      <c r="Y528" t="n">
        <v>0</v>
      </c>
      <c r="Z528" t="n">
        <v>-6.71993151994134</v>
      </c>
      <c r="AA528" t="n">
        <v>-6.719931519941341</v>
      </c>
      <c r="AB528" t="n">
        <v>61.78206938131996</v>
      </c>
      <c r="AC528" t="n">
        <v>62.23017005505265</v>
      </c>
      <c r="AD528" t="n">
        <v>1388.031648006901</v>
      </c>
      <c r="AE528" t="b">
        <v>0</v>
      </c>
      <c r="AF528" t="b">
        <v>1</v>
      </c>
      <c r="AG528" t="n">
        <v>98.63035602461093</v>
      </c>
      <c r="AH528" t="n">
        <v>-0</v>
      </c>
      <c r="AI528" t="n">
        <v>0.0217546304967825</v>
      </c>
      <c r="AJ528" t="n">
        <v>0</v>
      </c>
      <c r="AK528" t="n">
        <v>0.07110856142094973</v>
      </c>
      <c r="AL528" t="b">
        <v>0</v>
      </c>
      <c r="AM528" t="b">
        <v>0</v>
      </c>
      <c r="AN528" t="n">
        <v>1388.031648006901</v>
      </c>
      <c r="AO528" t="n">
        <v>1388.053402637398</v>
      </c>
      <c r="AP528" t="n">
        <v>0</v>
      </c>
      <c r="AQ528" t="n">
        <v>11.78723986233734</v>
      </c>
      <c r="AR528" t="n">
        <v>0</v>
      </c>
      <c r="AS528" t="n">
        <v>12.37564340116211</v>
      </c>
      <c r="AT528" t="n">
        <v>11.7927309109645</v>
      </c>
      <c r="AU528" t="n">
        <v>0</v>
      </c>
      <c r="AV528" t="n">
        <v>1</v>
      </c>
      <c r="AW528" t="n">
        <v>3</v>
      </c>
      <c r="AX528" t="n">
        <v>0</v>
      </c>
      <c r="AY528" t="n">
        <v>0</v>
      </c>
      <c r="AZ528" t="n">
        <v>2.414007159778848</v>
      </c>
      <c r="BA528" t="n">
        <v>2.408431998000329</v>
      </c>
      <c r="BB528" t="n">
        <v>0.8560309077229958</v>
      </c>
      <c r="BC528" t="n">
        <v>0.8540549095212864</v>
      </c>
      <c r="BD528" t="n">
        <v>2.408431998000329</v>
      </c>
    </row>
    <row r="529" spans="1:56">
      <c r="A529" t="n">
        <v>527</v>
      </c>
      <c r="B529" t="n">
        <v>37</v>
      </c>
      <c r="C529" t="n">
        <v>0.3662534323472579</v>
      </c>
      <c r="D529" t="n">
        <v>0</v>
      </c>
      <c r="E529" t="n">
        <v>0</v>
      </c>
      <c r="F529" t="n">
        <v>0</v>
      </c>
      <c r="G529" t="n">
        <v>278.0327145609126</v>
      </c>
      <c r="H529" t="n">
        <v>1209.998373769092</v>
      </c>
      <c r="I529" t="n">
        <v>9.75301375480961</v>
      </c>
      <c r="J529" t="n">
        <v>9.75301375480961</v>
      </c>
      <c r="K529" t="n">
        <v>3</v>
      </c>
      <c r="L529" t="n">
        <v>3</v>
      </c>
      <c r="M529" t="n">
        <v>334.9764832327581</v>
      </c>
      <c r="N529" t="n">
        <v>1426.588082673759</v>
      </c>
      <c r="O529" t="b">
        <v>0</v>
      </c>
      <c r="P529" t="n">
        <v>76.97069927223301</v>
      </c>
      <c r="Q529" t="n">
        <v>9.75301375480961</v>
      </c>
      <c r="R529" t="n">
        <v>0.9103940422774869</v>
      </c>
      <c r="S529" t="n">
        <v>30.76589850670537</v>
      </c>
      <c r="T529" t="n">
        <v>71.7104123878416</v>
      </c>
      <c r="U529" t="n">
        <v>10.71295867711413</v>
      </c>
      <c r="V529" t="n">
        <v>6.425680180688929</v>
      </c>
      <c r="W529" t="n">
        <v>0</v>
      </c>
      <c r="X529" t="n">
        <v>0</v>
      </c>
      <c r="Y529" t="n">
        <v>0</v>
      </c>
      <c r="Z529" t="n">
        <v>-6.71993151994134</v>
      </c>
      <c r="AA529" t="n">
        <v>-6.719931519941341</v>
      </c>
      <c r="AB529" t="n">
        <v>61.85559971927263</v>
      </c>
      <c r="AC529" t="n">
        <v>62.29744641238042</v>
      </c>
      <c r="AD529" t="n">
        <v>1426.588082673759</v>
      </c>
      <c r="AE529" t="b">
        <v>0</v>
      </c>
      <c r="AF529" t="b">
        <v>1</v>
      </c>
      <c r="AG529" t="n">
        <v>98.6276893851189</v>
      </c>
      <c r="AH529" t="n">
        <v>-0</v>
      </c>
      <c r="AI529" t="n">
        <v>0.0217546304967825</v>
      </c>
      <c r="AJ529" t="n">
        <v>0</v>
      </c>
      <c r="AK529" t="n">
        <v>0.07016371285189393</v>
      </c>
      <c r="AL529" t="b">
        <v>0</v>
      </c>
      <c r="AM529" t="b">
        <v>0</v>
      </c>
      <c r="AN529" t="n">
        <v>1426.588082673759</v>
      </c>
      <c r="AO529" t="n">
        <v>1426.609837304256</v>
      </c>
      <c r="AP529" t="n">
        <v>0</v>
      </c>
      <c r="AQ529" t="n">
        <v>10.71312204344277</v>
      </c>
      <c r="AR529" t="n">
        <v>0</v>
      </c>
      <c r="AS529" t="n">
        <v>11.3381506717626</v>
      </c>
      <c r="AT529" t="n">
        <v>10.71860915930534</v>
      </c>
      <c r="AU529" t="n">
        <v>0</v>
      </c>
      <c r="AV529" t="n">
        <v>1</v>
      </c>
      <c r="AW529" t="n">
        <v>3</v>
      </c>
      <c r="AX529" t="n">
        <v>0</v>
      </c>
      <c r="AY529" t="n">
        <v>0</v>
      </c>
      <c r="AZ529" t="n">
        <v>2.225220077970359</v>
      </c>
      <c r="BA529" t="n">
        <v>2.211234697582072</v>
      </c>
      <c r="BB529" t="n">
        <v>0.7890851340320423</v>
      </c>
      <c r="BC529" t="n">
        <v>0.7841267061481416</v>
      </c>
      <c r="BD529" t="n">
        <v>2.211234697582072</v>
      </c>
    </row>
    <row r="530" spans="1:56">
      <c r="A530" t="n">
        <v>528</v>
      </c>
      <c r="B530" t="n">
        <v>39</v>
      </c>
      <c r="C530" t="n">
        <v>0.5918149709090752</v>
      </c>
      <c r="D530" t="n">
        <v>0</v>
      </c>
      <c r="E530" t="n">
        <v>0</v>
      </c>
      <c r="F530" t="n">
        <v>0</v>
      </c>
      <c r="G530" t="n">
        <v>293.0615099425835</v>
      </c>
      <c r="H530" t="n">
        <v>1275.403691270124</v>
      </c>
      <c r="I530" t="n">
        <v>14.64448927691189</v>
      </c>
      <c r="J530" t="n">
        <v>14.64448927691189</v>
      </c>
      <c r="K530" t="n">
        <v>3</v>
      </c>
      <c r="L530" t="n">
        <v>3</v>
      </c>
      <c r="M530" t="n">
        <v>477.185050592298</v>
      </c>
      <c r="N530" t="n">
        <v>1503.700952007476</v>
      </c>
      <c r="O530" t="b">
        <v>0</v>
      </c>
      <c r="P530" t="n">
        <v>109.6473002280096</v>
      </c>
      <c r="Q530" t="n">
        <v>14.64448927691189</v>
      </c>
      <c r="R530" t="n">
        <v>0.9218867039630123</v>
      </c>
      <c r="S530" t="n">
        <v>30.79339099604757</v>
      </c>
      <c r="T530" t="n">
        <v>100.8803513995034</v>
      </c>
      <c r="U530" t="n">
        <v>15.88534601264783</v>
      </c>
      <c r="V530" t="n">
        <v>7.880096753184745</v>
      </c>
      <c r="W530" t="n">
        <v>0</v>
      </c>
      <c r="X530" t="n">
        <v>0</v>
      </c>
      <c r="Y530" t="n">
        <v>0</v>
      </c>
      <c r="Z530" t="n">
        <v>-6.71993151994134</v>
      </c>
      <c r="AA530" t="n">
        <v>-6.719931519941341</v>
      </c>
      <c r="AB530" t="n">
        <v>61.93195584480013</v>
      </c>
      <c r="AC530" t="n">
        <v>62.36577335102837</v>
      </c>
      <c r="AD530" t="n">
        <v>1503.700952007476</v>
      </c>
      <c r="AE530" t="b">
        <v>0</v>
      </c>
      <c r="AF530" t="b">
        <v>1</v>
      </c>
      <c r="AG530" t="n">
        <v>98.62502274562686</v>
      </c>
      <c r="AH530" t="n">
        <v>-0</v>
      </c>
      <c r="AI530" t="n">
        <v>-0.01967476255374527</v>
      </c>
      <c r="AJ530" t="n">
        <v>0</v>
      </c>
      <c r="AK530" t="n">
        <v>0.07206082476643005</v>
      </c>
      <c r="AL530" t="b">
        <v>0</v>
      </c>
      <c r="AM530" t="b">
        <v>0</v>
      </c>
      <c r="AN530" t="n">
        <v>1503.700952007476</v>
      </c>
      <c r="AO530" t="n">
        <v>1503.681277244922</v>
      </c>
      <c r="AP530" t="n">
        <v>0</v>
      </c>
      <c r="AQ530" t="n">
        <v>15.8851381651962</v>
      </c>
      <c r="AR530" t="n">
        <v>0</v>
      </c>
      <c r="AS530" t="n">
        <v>16.49597600916882</v>
      </c>
      <c r="AT530" t="n">
        <v>15.89489478550134</v>
      </c>
      <c r="AU530" t="n">
        <v>0</v>
      </c>
      <c r="AV530" t="n">
        <v>1</v>
      </c>
      <c r="AW530" t="n">
        <v>3</v>
      </c>
      <c r="AX530" t="n">
        <v>0</v>
      </c>
      <c r="AY530" t="n">
        <v>0</v>
      </c>
      <c r="AZ530" t="n">
        <v>3.166914866078173</v>
      </c>
      <c r="BA530" t="n">
        <v>3.184471515776345</v>
      </c>
      <c r="BB530" t="n">
        <v>1.12301945605609</v>
      </c>
      <c r="BC530" t="n">
        <v>1.129246553167206</v>
      </c>
      <c r="BD530" t="n">
        <v>3.184471515776345</v>
      </c>
    </row>
    <row r="531" spans="1:56">
      <c r="A531" t="n">
        <v>529</v>
      </c>
      <c r="B531" t="n">
        <v>41</v>
      </c>
      <c r="C531" t="n">
        <v>0.5998200173497779</v>
      </c>
      <c r="D531" t="n">
        <v>0</v>
      </c>
      <c r="E531" t="n">
        <v>0</v>
      </c>
      <c r="F531" t="n">
        <v>0</v>
      </c>
      <c r="G531" t="n">
        <v>308.0903053242545</v>
      </c>
      <c r="H531" t="n">
        <v>1340.809008771156</v>
      </c>
      <c r="I531" t="n">
        <v>15.65439615752832</v>
      </c>
      <c r="J531" t="n">
        <v>15.65439615752832</v>
      </c>
      <c r="K531" t="n">
        <v>3</v>
      </c>
      <c r="L531" t="n">
        <v>3</v>
      </c>
      <c r="M531" t="n">
        <v>485.2099179752924</v>
      </c>
      <c r="N531" t="n">
        <v>1580.813821341193</v>
      </c>
      <c r="O531" t="b">
        <v>0</v>
      </c>
      <c r="P531" t="n">
        <v>111.4912495347639</v>
      </c>
      <c r="Q531" t="n">
        <v>15.65439615752832</v>
      </c>
      <c r="R531" t="n">
        <v>0.9216744830568732</v>
      </c>
      <c r="S531" t="n">
        <v>30.82937732425324</v>
      </c>
      <c r="T531" t="n">
        <v>102.600484995124</v>
      </c>
      <c r="U531" t="n">
        <v>16.98473424761434</v>
      </c>
      <c r="V531" t="n">
        <v>8.036236025858614</v>
      </c>
      <c r="W531" t="n">
        <v>0</v>
      </c>
      <c r="X531" t="n">
        <v>0</v>
      </c>
      <c r="Y531" t="n">
        <v>0</v>
      </c>
      <c r="Z531" t="n">
        <v>-6.71993151994134</v>
      </c>
      <c r="AA531" t="n">
        <v>-6.719931519941341</v>
      </c>
      <c r="AB531" t="n">
        <v>62.01800053551091</v>
      </c>
      <c r="AC531" t="n">
        <v>62.43410028967633</v>
      </c>
      <c r="AD531" t="n">
        <v>1580.813821341193</v>
      </c>
      <c r="AE531" t="b">
        <v>0</v>
      </c>
      <c r="AF531" t="b">
        <v>1</v>
      </c>
      <c r="AG531" t="n">
        <v>98.62235610613483</v>
      </c>
      <c r="AH531" t="n">
        <v>-0</v>
      </c>
      <c r="AI531" t="n">
        <v>-0.01967476255374527</v>
      </c>
      <c r="AJ531" t="n">
        <v>0</v>
      </c>
      <c r="AK531" t="n">
        <v>0.07116672962605763</v>
      </c>
      <c r="AL531" t="b">
        <v>0</v>
      </c>
      <c r="AM531" t="b">
        <v>0</v>
      </c>
      <c r="AN531" t="n">
        <v>1580.813821341192</v>
      </c>
      <c r="AO531" t="n">
        <v>1580.794146578639</v>
      </c>
      <c r="AP531" t="n">
        <v>0</v>
      </c>
      <c r="AQ531" t="n">
        <v>16.984522856109</v>
      </c>
      <c r="AR531" t="n">
        <v>0</v>
      </c>
      <c r="AS531" t="n">
        <v>17.62885145556846</v>
      </c>
      <c r="AT531" t="n">
        <v>16.99428996566485</v>
      </c>
      <c r="AU531" t="n">
        <v>0</v>
      </c>
      <c r="AV531" t="n">
        <v>1</v>
      </c>
      <c r="AW531" t="n">
        <v>3</v>
      </c>
      <c r="AX531" t="n">
        <v>0</v>
      </c>
      <c r="AY531" t="n">
        <v>0</v>
      </c>
      <c r="AZ531" t="n">
        <v>3.368416089837609</v>
      </c>
      <c r="BA531" t="n">
        <v>3.39109031164866</v>
      </c>
      <c r="BB531" t="n">
        <v>1.194473790722556</v>
      </c>
      <c r="BC531" t="n">
        <v>1.202515716324249</v>
      </c>
      <c r="BD531" t="n">
        <v>3.39109031164866</v>
      </c>
    </row>
    <row r="532" spans="1:56">
      <c r="A532" t="n">
        <v>530</v>
      </c>
      <c r="B532" t="n">
        <v>43</v>
      </c>
      <c r="C532" t="n">
        <v>0.3422382930251464</v>
      </c>
      <c r="D532" t="n">
        <v>0</v>
      </c>
      <c r="E532" t="n">
        <v>0</v>
      </c>
      <c r="F532" t="n">
        <v>0</v>
      </c>
      <c r="G532" t="n">
        <v>323.1191007059255</v>
      </c>
      <c r="H532" t="n">
        <v>1406.214326272188</v>
      </c>
      <c r="I532" t="n">
        <v>11.14589111332727</v>
      </c>
      <c r="J532" t="n">
        <v>11.14589111332727</v>
      </c>
      <c r="K532" t="n">
        <v>3</v>
      </c>
      <c r="L532" t="n">
        <v>3</v>
      </c>
      <c r="M532" t="n">
        <v>329.3999634143323</v>
      </c>
      <c r="N532" t="n">
        <v>1657.926690674909</v>
      </c>
      <c r="O532" t="b">
        <v>0</v>
      </c>
      <c r="P532" t="n">
        <v>75.68932982866092</v>
      </c>
      <c r="Q532" t="n">
        <v>11.14589111332727</v>
      </c>
      <c r="R532" t="n">
        <v>0.9066682264302854</v>
      </c>
      <c r="S532" t="n">
        <v>30.86794983712331</v>
      </c>
      <c r="T532" t="n">
        <v>70.80639090185583</v>
      </c>
      <c r="U532" t="n">
        <v>12.29324110894526</v>
      </c>
      <c r="V532" t="n">
        <v>6.608486042940726</v>
      </c>
      <c r="W532" t="n">
        <v>0</v>
      </c>
      <c r="X532" t="n">
        <v>0</v>
      </c>
      <c r="Y532" t="n">
        <v>0</v>
      </c>
      <c r="Z532" t="n">
        <v>-6.71993151994134</v>
      </c>
      <c r="AA532" t="n">
        <v>-6.719931519941341</v>
      </c>
      <c r="AB532" t="n">
        <v>62.13828286461008</v>
      </c>
      <c r="AC532" t="n">
        <v>62.50064524188864</v>
      </c>
      <c r="AD532" t="n">
        <v>1657.926690674909</v>
      </c>
      <c r="AE532" t="b">
        <v>0</v>
      </c>
      <c r="AF532" t="b">
        <v>1</v>
      </c>
      <c r="AG532" t="n">
        <v>98.6196894666428</v>
      </c>
      <c r="AH532" t="n">
        <v>-0</v>
      </c>
      <c r="AI532" t="n">
        <v>0.0217546304967825</v>
      </c>
      <c r="AJ532" t="n">
        <v>0</v>
      </c>
      <c r="AK532" t="n">
        <v>0.07092633549720762</v>
      </c>
      <c r="AL532" t="b">
        <v>0</v>
      </c>
      <c r="AM532" t="b">
        <v>0</v>
      </c>
      <c r="AN532" t="n">
        <v>1657.926690674909</v>
      </c>
      <c r="AO532" t="n">
        <v>1657.948445305406</v>
      </c>
      <c r="AP532" t="n">
        <v>0</v>
      </c>
      <c r="AQ532" t="n">
        <v>12.29340241578677</v>
      </c>
      <c r="AR532" t="n">
        <v>0</v>
      </c>
      <c r="AS532" t="n">
        <v>13.04065210759699</v>
      </c>
      <c r="AT532" t="n">
        <v>12.29889346441393</v>
      </c>
      <c r="AU532" t="n">
        <v>0</v>
      </c>
      <c r="AV532" t="n">
        <v>1</v>
      </c>
      <c r="AW532" t="n">
        <v>3</v>
      </c>
      <c r="AX532" t="n">
        <v>0</v>
      </c>
      <c r="AY532" t="n">
        <v>0</v>
      </c>
      <c r="AZ532" t="n">
        <v>2.53368213635226</v>
      </c>
      <c r="BA532" t="n">
        <v>2.52222861023737</v>
      </c>
      <c r="BB532" t="n">
        <v>0.8984688426781064</v>
      </c>
      <c r="BC532" t="n">
        <v>0.8944083658151025</v>
      </c>
      <c r="BD532" t="n">
        <v>2.52222861023737</v>
      </c>
    </row>
    <row r="533" spans="1:56">
      <c r="A533" t="n">
        <v>531</v>
      </c>
      <c r="B533" t="n">
        <v>44</v>
      </c>
      <c r="C533" t="n">
        <v>0.5312268105496276</v>
      </c>
      <c r="D533" t="n">
        <v>0</v>
      </c>
      <c r="E533" t="n">
        <v>0</v>
      </c>
      <c r="F533" t="n">
        <v>0</v>
      </c>
      <c r="G533" t="n">
        <v>330.633498396761</v>
      </c>
      <c r="H533" t="n">
        <v>1438.916985022704</v>
      </c>
      <c r="I533" t="n">
        <v>15.50178740278255</v>
      </c>
      <c r="J533" t="n">
        <v>15.50178740278255</v>
      </c>
      <c r="K533" t="n">
        <v>3</v>
      </c>
      <c r="L533" t="n">
        <v>3</v>
      </c>
      <c r="M533" t="n">
        <v>447.719805260365</v>
      </c>
      <c r="N533" t="n">
        <v>1696.483125341768</v>
      </c>
      <c r="O533" t="b">
        <v>0</v>
      </c>
      <c r="P533" t="n">
        <v>102.8767934881353</v>
      </c>
      <c r="Q533" t="n">
        <v>15.50178740278255</v>
      </c>
      <c r="R533" t="n">
        <v>0.9180342163705183</v>
      </c>
      <c r="S533" t="n">
        <v>30.90067506334593</v>
      </c>
      <c r="T533" t="n">
        <v>95.04838590698023</v>
      </c>
      <c r="U533" t="n">
        <v>16.88584927048736</v>
      </c>
      <c r="V533" t="n">
        <v>7.790715433583017</v>
      </c>
      <c r="W533" t="n">
        <v>0</v>
      </c>
      <c r="X533" t="n">
        <v>0</v>
      </c>
      <c r="Y533" t="n">
        <v>0</v>
      </c>
      <c r="Z533" t="n">
        <v>-6.71993151994134</v>
      </c>
      <c r="AA533" t="n">
        <v>-6.719931519941341</v>
      </c>
      <c r="AB533" t="n">
        <v>62.21202187545445</v>
      </c>
      <c r="AC533" t="n">
        <v>62.5707926580217</v>
      </c>
      <c r="AD533" t="n">
        <v>1696.483125341768</v>
      </c>
      <c r="AE533" t="b">
        <v>0</v>
      </c>
      <c r="AF533" t="b">
        <v>1</v>
      </c>
      <c r="AG533" t="n">
        <v>98.61702282715076</v>
      </c>
      <c r="AH533" t="n">
        <v>-0</v>
      </c>
      <c r="AI533" t="n">
        <v>-0.01967476255374527</v>
      </c>
      <c r="AJ533" t="n">
        <v>0</v>
      </c>
      <c r="AK533" t="n">
        <v>0.07126448167169469</v>
      </c>
      <c r="AL533" t="b">
        <v>0</v>
      </c>
      <c r="AM533" t="b">
        <v>0</v>
      </c>
      <c r="AN533" t="n">
        <v>1696.483125341768</v>
      </c>
      <c r="AO533" t="n">
        <v>1696.463450579214</v>
      </c>
      <c r="AP533" t="n">
        <v>0</v>
      </c>
      <c r="AQ533" t="n">
        <v>16.88565343884603</v>
      </c>
      <c r="AR533" t="n">
        <v>0</v>
      </c>
      <c r="AS533" t="n">
        <v>17.60298073190335</v>
      </c>
      <c r="AT533" t="n">
        <v>16.92827852718224</v>
      </c>
      <c r="AU533" t="n">
        <v>0</v>
      </c>
      <c r="AV533" t="n">
        <v>1</v>
      </c>
      <c r="AW533" t="n">
        <v>3</v>
      </c>
      <c r="AX533" t="n">
        <v>0</v>
      </c>
      <c r="AY533" t="n">
        <v>0</v>
      </c>
      <c r="AZ533" t="n">
        <v>3.352076211324354</v>
      </c>
      <c r="BA533" t="n">
        <v>3.37691218825494</v>
      </c>
      <c r="BB533" t="n">
        <v>1.188679507561828</v>
      </c>
      <c r="BC533" t="n">
        <v>1.197488007050223</v>
      </c>
      <c r="BD533" t="n">
        <v>3.37691218825494</v>
      </c>
    </row>
    <row r="534" spans="1:56">
      <c r="A534" t="n">
        <v>532</v>
      </c>
      <c r="B534" t="n">
        <v>47</v>
      </c>
      <c r="C534" t="n">
        <v>0.8661877981096735</v>
      </c>
      <c r="D534" t="n">
        <v>0</v>
      </c>
      <c r="E534" t="n">
        <v>0</v>
      </c>
      <c r="F534" t="n">
        <v>0</v>
      </c>
      <c r="G534" t="n">
        <v>353.1766914692674</v>
      </c>
      <c r="H534" t="n">
        <v>1537.024961274252</v>
      </c>
      <c r="I534" t="n">
        <v>24.39642423484758</v>
      </c>
      <c r="J534" t="n">
        <v>24.39642423484758</v>
      </c>
      <c r="K534" t="n">
        <v>3</v>
      </c>
      <c r="L534" t="n">
        <v>4</v>
      </c>
      <c r="M534" t="n">
        <v>659.6377854817935</v>
      </c>
      <c r="N534" t="n">
        <v>1335.674691347325</v>
      </c>
      <c r="O534" t="b">
        <v>1</v>
      </c>
      <c r="P534" t="n">
        <v>151.5711823257797</v>
      </c>
      <c r="Q534" t="n">
        <v>24.39642423484758</v>
      </c>
      <c r="R534" t="n">
        <v>0.9369639274674024</v>
      </c>
      <c r="S534" t="n">
        <v>30.94064677211034</v>
      </c>
      <c r="T534" t="n">
        <v>186.1546935936355</v>
      </c>
      <c r="U534" t="n">
        <v>26.03774117621657</v>
      </c>
      <c r="V534" t="n">
        <v>11.73446076765188</v>
      </c>
      <c r="W534" t="n">
        <v>0</v>
      </c>
      <c r="X534" t="n">
        <v>0</v>
      </c>
      <c r="Y534" t="n">
        <v>0</v>
      </c>
      <c r="Z534" t="n">
        <v>-6.71993151994134</v>
      </c>
      <c r="AA534" t="n">
        <v>-6.719931519941341</v>
      </c>
      <c r="AB534" t="n">
        <v>62.30722348442637</v>
      </c>
      <c r="AC534" t="n">
        <v>62.65433677514682</v>
      </c>
      <c r="AD534" t="n">
        <v>1335.674691347325</v>
      </c>
      <c r="AE534" t="b">
        <v>0</v>
      </c>
      <c r="AF534" t="b">
        <v>1</v>
      </c>
      <c r="AG534" t="n">
        <v>98.61435618765873</v>
      </c>
      <c r="AH534" t="n">
        <v>-0</v>
      </c>
      <c r="AI534" t="n">
        <v>0.001346384321728048</v>
      </c>
      <c r="AJ534" t="n">
        <v>0</v>
      </c>
      <c r="AK534" t="n">
        <v>0.07112771595594292</v>
      </c>
      <c r="AL534" t="b">
        <v>0</v>
      </c>
      <c r="AM534" t="b">
        <v>0</v>
      </c>
      <c r="AN534" t="n">
        <v>1812.152429342343</v>
      </c>
      <c r="AO534" t="n">
        <v>1335.676037731647</v>
      </c>
      <c r="AP534" t="n">
        <v>0</v>
      </c>
      <c r="AQ534" t="n">
        <v>26.03776742273208</v>
      </c>
      <c r="AR534" t="n">
        <v>0</v>
      </c>
      <c r="AS534" t="n">
        <v>26.96323260190614</v>
      </c>
      <c r="AT534" t="n">
        <v>26.07568387862487</v>
      </c>
      <c r="AU534" t="n">
        <v>0</v>
      </c>
      <c r="AV534" t="n">
        <v>1</v>
      </c>
      <c r="AW534" t="n">
        <v>0</v>
      </c>
      <c r="AX534" t="n">
        <v>0</v>
      </c>
      <c r="AY534" t="n">
        <v>0</v>
      </c>
      <c r="AZ534" t="n">
        <v>5.123912360270572</v>
      </c>
      <c r="BA534" t="n">
        <v>5.429586721683493</v>
      </c>
      <c r="BB534" t="n">
        <v>1.816990198677508</v>
      </c>
      <c r="BC534" t="n">
        <v>1.925387638171024</v>
      </c>
      <c r="BD534" t="n">
        <v>5.429586721683493</v>
      </c>
    </row>
    <row r="535" spans="1:56">
      <c r="A535" t="n">
        <v>533</v>
      </c>
      <c r="B535" t="n">
        <v>49</v>
      </c>
      <c r="C535" t="n">
        <v>0.170688663678356</v>
      </c>
      <c r="D535" t="n">
        <v>0</v>
      </c>
      <c r="E535" t="n">
        <v>0</v>
      </c>
      <c r="F535" t="n">
        <v>0</v>
      </c>
      <c r="G535" t="n">
        <v>368.2054868509383</v>
      </c>
      <c r="H535" t="n">
        <v>1602.430278775284</v>
      </c>
      <c r="I535" t="n">
        <v>9.01696636122532</v>
      </c>
      <c r="J535" t="n">
        <v>9.01696636122532</v>
      </c>
      <c r="K535" t="n">
        <v>3</v>
      </c>
      <c r="L535" t="n">
        <v>4</v>
      </c>
      <c r="M535" t="n">
        <v>233.8522622825538</v>
      </c>
      <c r="N535" t="n">
        <v>1392.511912255721</v>
      </c>
      <c r="O535" t="b">
        <v>0</v>
      </c>
      <c r="P535" t="n">
        <v>53.73443526713092</v>
      </c>
      <c r="Q535" t="n">
        <v>9.01696636122532</v>
      </c>
      <c r="R535" t="n">
        <v>0.9087378414711431</v>
      </c>
      <c r="S535" t="n">
        <v>30.98902541328356</v>
      </c>
      <c r="T535" t="n">
        <v>68.04469930806377</v>
      </c>
      <c r="U535" t="n">
        <v>9.92251664861659</v>
      </c>
      <c r="V535" t="n">
        <v>6.209906135300919</v>
      </c>
      <c r="W535" t="n">
        <v>0</v>
      </c>
      <c r="X535" t="n">
        <v>0</v>
      </c>
      <c r="Y535" t="n">
        <v>0</v>
      </c>
      <c r="Z535" t="n">
        <v>-6.71993151994134</v>
      </c>
      <c r="AA535" t="n">
        <v>-6.719931519941341</v>
      </c>
      <c r="AB535" t="n">
        <v>62.32750489126935</v>
      </c>
      <c r="AC535" t="n">
        <v>62.72599982230571</v>
      </c>
      <c r="AD535" t="n">
        <v>1392.511912255721</v>
      </c>
      <c r="AE535" t="b">
        <v>0</v>
      </c>
      <c r="AF535" t="b">
        <v>1</v>
      </c>
      <c r="AG535" t="n">
        <v>98.61168954816669</v>
      </c>
      <c r="AH535" t="n">
        <v>-0</v>
      </c>
      <c r="AI535" t="n">
        <v>0</v>
      </c>
      <c r="AJ535" t="n">
        <v>0</v>
      </c>
      <c r="AK535" t="n">
        <v>0.07110502387792589</v>
      </c>
      <c r="AL535" t="b">
        <v>0</v>
      </c>
      <c r="AM535" t="b">
        <v>0</v>
      </c>
      <c r="AN535" t="n">
        <v>1889.265298676059</v>
      </c>
      <c r="AO535" t="n">
        <v>1392.511912255721</v>
      </c>
      <c r="AP535" t="n">
        <v>0</v>
      </c>
      <c r="AQ535" t="n">
        <v>9.92251664861659</v>
      </c>
      <c r="AR535" t="n">
        <v>0</v>
      </c>
      <c r="AS535" t="n">
        <v>11.10622482500486</v>
      </c>
      <c r="AT535" t="n">
        <v>9.9238424062567</v>
      </c>
      <c r="AU535" t="n">
        <v>0</v>
      </c>
      <c r="AV535" t="n">
        <v>1</v>
      </c>
      <c r="AW535" t="n">
        <v>3</v>
      </c>
      <c r="AX535" t="n">
        <v>0</v>
      </c>
      <c r="AY535" t="n">
        <v>0</v>
      </c>
      <c r="AZ535" t="n">
        <v>2.232864015630783</v>
      </c>
      <c r="BA535" t="n">
        <v>2.062409113697409</v>
      </c>
      <c r="BB535" t="n">
        <v>0.7917957502236819</v>
      </c>
      <c r="BC535" t="n">
        <v>0.7313516140199017</v>
      </c>
      <c r="BD535" t="n">
        <v>2.062409113697409</v>
      </c>
    </row>
    <row r="536" spans="1:56">
      <c r="A536" t="n">
        <v>534</v>
      </c>
      <c r="B536" t="n">
        <v>49</v>
      </c>
      <c r="C536" t="n">
        <v>0.1177242138435792</v>
      </c>
      <c r="D536" t="n">
        <v>0</v>
      </c>
      <c r="E536" t="n">
        <v>0</v>
      </c>
      <c r="F536" t="n">
        <v>0</v>
      </c>
      <c r="G536" t="n">
        <v>368.2054868509383</v>
      </c>
      <c r="H536" t="n">
        <v>1602.430278775284</v>
      </c>
      <c r="I536" t="n">
        <v>7.756215236143734</v>
      </c>
      <c r="J536" t="n">
        <v>7.756215236143734</v>
      </c>
      <c r="K536" t="n">
        <v>3</v>
      </c>
      <c r="L536" t="n">
        <v>4</v>
      </c>
      <c r="M536" t="n">
        <v>201.1550677977848</v>
      </c>
      <c r="N536" t="n">
        <v>1392.511912255721</v>
      </c>
      <c r="O536" t="b">
        <v>0</v>
      </c>
      <c r="P536" t="n">
        <v>46.22129315206452</v>
      </c>
      <c r="Q536" t="n">
        <v>7.756215236143734</v>
      </c>
      <c r="R536" t="n">
        <v>0.9019764830652092</v>
      </c>
      <c r="S536" t="n">
        <v>31.01491287851563</v>
      </c>
      <c r="T536" t="n">
        <v>58.9694532091674</v>
      </c>
      <c r="U536" t="n">
        <v>8.599132440554984</v>
      </c>
      <c r="V536" t="n">
        <v>5.780393195284169</v>
      </c>
      <c r="W536" t="n">
        <v>0</v>
      </c>
      <c r="X536" t="n">
        <v>0</v>
      </c>
      <c r="Y536" t="n">
        <v>0</v>
      </c>
      <c r="Z536" t="n">
        <v>-6.71993151994134</v>
      </c>
      <c r="AA536" t="n">
        <v>-6.719931519941341</v>
      </c>
      <c r="AB536" t="n">
        <v>62.41248724163897</v>
      </c>
      <c r="AC536" t="n">
        <v>62.7976628694646</v>
      </c>
      <c r="AD536" t="n">
        <v>1392.511912255721</v>
      </c>
      <c r="AE536" t="b">
        <v>0</v>
      </c>
      <c r="AF536" t="b">
        <v>1</v>
      </c>
      <c r="AG536" t="n">
        <v>98.60902290867466</v>
      </c>
      <c r="AH536" t="n">
        <v>-0</v>
      </c>
      <c r="AI536" t="n">
        <v>0</v>
      </c>
      <c r="AJ536" t="n">
        <v>0</v>
      </c>
      <c r="AK536" t="n">
        <v>0.07128532139779142</v>
      </c>
      <c r="AL536" t="b">
        <v>0</v>
      </c>
      <c r="AM536" t="b">
        <v>0</v>
      </c>
      <c r="AN536" t="n">
        <v>1889.265298676059</v>
      </c>
      <c r="AO536" t="n">
        <v>1392.511912255721</v>
      </c>
      <c r="AP536" t="n">
        <v>0</v>
      </c>
      <c r="AQ536" t="n">
        <v>8.599132440554984</v>
      </c>
      <c r="AR536" t="n">
        <v>0</v>
      </c>
      <c r="AS536" t="n">
        <v>9.796453772258168</v>
      </c>
      <c r="AT536" t="n">
        <v>8.599463895668125</v>
      </c>
      <c r="AU536" t="n">
        <v>0</v>
      </c>
      <c r="AV536" t="n">
        <v>1</v>
      </c>
      <c r="AW536" t="n">
        <v>3</v>
      </c>
      <c r="AX536" t="n">
        <v>0</v>
      </c>
      <c r="AY536" t="n">
        <v>0</v>
      </c>
      <c r="AZ536" t="n">
        <v>2.014582711306162</v>
      </c>
      <c r="BA536" t="n">
        <v>1.823125146494436</v>
      </c>
      <c r="BB536" t="n">
        <v>0.7143910323780717</v>
      </c>
      <c r="BC536" t="n">
        <v>0.6464990430820022</v>
      </c>
      <c r="BD536" t="n">
        <v>1.823125146494436</v>
      </c>
    </row>
    <row r="537" spans="1:56">
      <c r="A537" t="n">
        <v>535</v>
      </c>
      <c r="B537" t="n">
        <v>50</v>
      </c>
      <c r="C537" t="n">
        <v>0.1917478142806583</v>
      </c>
      <c r="D537" t="n">
        <v>0</v>
      </c>
      <c r="E537" t="n">
        <v>0</v>
      </c>
      <c r="F537" t="n">
        <v>0</v>
      </c>
      <c r="G537" t="n">
        <v>375.7198845417738</v>
      </c>
      <c r="H537" t="n">
        <v>1635.1329375258</v>
      </c>
      <c r="I537" t="n">
        <v>9.784658798134139</v>
      </c>
      <c r="J537" t="n">
        <v>9.784658798134139</v>
      </c>
      <c r="K537" t="n">
        <v>3</v>
      </c>
      <c r="L537" t="n">
        <v>4</v>
      </c>
      <c r="M537" t="n">
        <v>248.6868880133772</v>
      </c>
      <c r="N537" t="n">
        <v>1420.93052270992</v>
      </c>
      <c r="O537" t="b">
        <v>0</v>
      </c>
      <c r="P537" t="n">
        <v>57.1431268413091</v>
      </c>
      <c r="Q537" t="n">
        <v>9.784658798134139</v>
      </c>
      <c r="R537" t="n">
        <v>0.9109033388982858</v>
      </c>
      <c r="S537" t="n">
        <v>31.03883052680407</v>
      </c>
      <c r="T537" t="n">
        <v>72.18915040626212</v>
      </c>
      <c r="U537" t="n">
        <v>10.74170922456869</v>
      </c>
      <c r="V537" t="n">
        <v>6.431812268967406</v>
      </c>
      <c r="W537" t="n">
        <v>0</v>
      </c>
      <c r="X537" t="n">
        <v>0</v>
      </c>
      <c r="Y537" t="n">
        <v>0</v>
      </c>
      <c r="Z537" t="n">
        <v>-6.71993151994134</v>
      </c>
      <c r="AA537" t="n">
        <v>-6.719931519941341</v>
      </c>
      <c r="AB537" t="n">
        <v>62.51017648356722</v>
      </c>
      <c r="AC537" t="n">
        <v>62.86493922679237</v>
      </c>
      <c r="AD537" t="n">
        <v>1420.93052270992</v>
      </c>
      <c r="AE537" t="b">
        <v>0</v>
      </c>
      <c r="AF537" t="b">
        <v>1</v>
      </c>
      <c r="AG537" t="n">
        <v>98.60635626918263</v>
      </c>
      <c r="AH537" t="n">
        <v>-0</v>
      </c>
      <c r="AI537" t="n">
        <v>0</v>
      </c>
      <c r="AJ537" t="n">
        <v>0</v>
      </c>
      <c r="AK537" t="n">
        <v>0.0705631349914721</v>
      </c>
      <c r="AL537" t="b">
        <v>0</v>
      </c>
      <c r="AM537" t="b">
        <v>0</v>
      </c>
      <c r="AN537" t="n">
        <v>1927.821733342918</v>
      </c>
      <c r="AO537" t="n">
        <v>1420.93052270992</v>
      </c>
      <c r="AP537" t="n">
        <v>0</v>
      </c>
      <c r="AQ537" t="n">
        <v>10.74170922456869</v>
      </c>
      <c r="AR537" t="n">
        <v>0</v>
      </c>
      <c r="AS537" t="n">
        <v>11.94522152785992</v>
      </c>
      <c r="AT537" t="n">
        <v>10.74204067968183</v>
      </c>
      <c r="AU537" t="n">
        <v>0</v>
      </c>
      <c r="AV537" t="n">
        <v>1</v>
      </c>
      <c r="AW537" t="n">
        <v>3</v>
      </c>
      <c r="AX537" t="n">
        <v>0</v>
      </c>
      <c r="AY537" t="n">
        <v>0</v>
      </c>
      <c r="AZ537" t="n">
        <v>2.381095284558885</v>
      </c>
      <c r="BA537" t="n">
        <v>2.213684246542083</v>
      </c>
      <c r="BB537" t="n">
        <v>0.8443600299854201</v>
      </c>
      <c r="BC537" t="n">
        <v>0.7849953415578799</v>
      </c>
      <c r="BD537" t="n">
        <v>2.213684246542083</v>
      </c>
    </row>
    <row r="538" spans="1:56">
      <c r="A538" t="n">
        <v>536</v>
      </c>
      <c r="B538" t="n">
        <v>50</v>
      </c>
      <c r="C538" t="n">
        <v>-0.05138213763289379</v>
      </c>
      <c r="D538" t="n">
        <v>0</v>
      </c>
      <c r="E538" t="n">
        <v>0</v>
      </c>
      <c r="F538" t="n">
        <v>0</v>
      </c>
      <c r="G538" t="n">
        <v>375.7198845417738</v>
      </c>
      <c r="H538" t="n">
        <v>1635.1329375258</v>
      </c>
      <c r="I538" t="n">
        <v>3.879150454325026</v>
      </c>
      <c r="J538" t="n">
        <v>3.879150454325026</v>
      </c>
      <c r="K538" t="n">
        <v>3</v>
      </c>
      <c r="L538" t="n">
        <v>4</v>
      </c>
      <c r="M538" t="n">
        <v>98.59248794712484</v>
      </c>
      <c r="N538" t="n">
        <v>1420.93052270992</v>
      </c>
      <c r="O538" t="b">
        <v>0</v>
      </c>
      <c r="P538" t="n">
        <v>22.6545238849092</v>
      </c>
      <c r="Q538" t="n">
        <v>3.879150454325026</v>
      </c>
      <c r="R538" t="n">
        <v>0.8537899834571975</v>
      </c>
      <c r="S538" t="n">
        <v>31.0662554523833</v>
      </c>
      <c r="T538" t="n">
        <v>30.53402855947496</v>
      </c>
      <c r="U538" t="n">
        <v>4.543448072109523</v>
      </c>
      <c r="V538" t="n">
        <v>4.464380820799239</v>
      </c>
      <c r="W538" t="n">
        <v>0</v>
      </c>
      <c r="X538" t="n">
        <v>0</v>
      </c>
      <c r="Y538" t="n">
        <v>0</v>
      </c>
      <c r="Z538" t="n">
        <v>-6.71993151994134</v>
      </c>
      <c r="AA538" t="n">
        <v>-6.719931519941341</v>
      </c>
      <c r="AB538" t="n">
        <v>62.59435129315578</v>
      </c>
      <c r="AC538" t="n">
        <v>62.93125919603462</v>
      </c>
      <c r="AD538" t="n">
        <v>1420.93052270992</v>
      </c>
      <c r="AE538" t="b">
        <v>0</v>
      </c>
      <c r="AF538" t="b">
        <v>1</v>
      </c>
      <c r="AG538" t="n">
        <v>98.60368962969059</v>
      </c>
      <c r="AH538" t="n">
        <v>-0</v>
      </c>
      <c r="AI538" t="n">
        <v>0</v>
      </c>
      <c r="AJ538" t="n">
        <v>0</v>
      </c>
      <c r="AK538" t="n">
        <v>0.06757305913284017</v>
      </c>
      <c r="AL538" t="b">
        <v>0</v>
      </c>
      <c r="AM538" t="b">
        <v>0</v>
      </c>
      <c r="AN538" t="n">
        <v>1927.821733342918</v>
      </c>
      <c r="AO538" t="n">
        <v>1420.93052270992</v>
      </c>
      <c r="AP538" t="n">
        <v>0</v>
      </c>
      <c r="AQ538" t="n">
        <v>4.543448072109523</v>
      </c>
      <c r="AR538" t="n">
        <v>0</v>
      </c>
      <c r="AS538" t="n">
        <v>5.823346002533992</v>
      </c>
      <c r="AT538" t="n">
        <v>4.543448072109523</v>
      </c>
      <c r="AU538" t="n">
        <v>0</v>
      </c>
      <c r="AV538" t="n">
        <v>1</v>
      </c>
      <c r="AW538" t="n">
        <v>3</v>
      </c>
      <c r="AX538" t="n">
        <v>0</v>
      </c>
      <c r="AY538" t="n">
        <v>0</v>
      </c>
      <c r="AZ538" t="n">
        <v>1.377014870153368</v>
      </c>
      <c r="BA538" t="n">
        <v>1.121665243553584</v>
      </c>
      <c r="BB538" t="n">
        <v>0.4883031454444566</v>
      </c>
      <c r="BC538" t="n">
        <v>0.3977541026243238</v>
      </c>
      <c r="BD538" t="n">
        <v>1.121665243553584</v>
      </c>
    </row>
    <row r="539" spans="1:56">
      <c r="A539" t="n">
        <v>537</v>
      </c>
      <c r="B539" t="n">
        <v>50</v>
      </c>
      <c r="C539" t="n">
        <v>0.01378073625091325</v>
      </c>
      <c r="D539" t="n">
        <v>0</v>
      </c>
      <c r="E539" t="n">
        <v>0</v>
      </c>
      <c r="F539" t="n">
        <v>0</v>
      </c>
      <c r="G539" t="n">
        <v>375.7198845417738</v>
      </c>
      <c r="H539" t="n">
        <v>1635.1329375258</v>
      </c>
      <c r="I539" t="n">
        <v>5.461924984565671</v>
      </c>
      <c r="J539" t="n">
        <v>5.461924984565671</v>
      </c>
      <c r="K539" t="n">
        <v>3</v>
      </c>
      <c r="L539" t="n">
        <v>4</v>
      </c>
      <c r="M539" t="n">
        <v>138.8202854077211</v>
      </c>
      <c r="N539" t="n">
        <v>1420.93052270992</v>
      </c>
      <c r="O539" t="b">
        <v>0</v>
      </c>
      <c r="P539" t="n">
        <v>31.89804352199473</v>
      </c>
      <c r="Q539" t="n">
        <v>5.461924984565671</v>
      </c>
      <c r="R539" t="n">
        <v>0.8803097134769207</v>
      </c>
      <c r="S539" t="n">
        <v>31.08409780397585</v>
      </c>
      <c r="T539" t="n">
        <v>41.69738080179825</v>
      </c>
      <c r="U539" t="n">
        <v>6.204549263682375</v>
      </c>
      <c r="V539" t="n">
        <v>4.990771455429176</v>
      </c>
      <c r="W539" t="n">
        <v>0</v>
      </c>
      <c r="X539" t="n">
        <v>0</v>
      </c>
      <c r="Y539" t="n">
        <v>0</v>
      </c>
      <c r="Z539" t="n">
        <v>-6.71993151994134</v>
      </c>
      <c r="AA539" t="n">
        <v>-6.719931519941341</v>
      </c>
      <c r="AB539" t="n">
        <v>62.71359179892659</v>
      </c>
      <c r="AC539" t="n">
        <v>62.99757916527687</v>
      </c>
      <c r="AD539" t="n">
        <v>1420.93052270992</v>
      </c>
      <c r="AE539" t="b">
        <v>0</v>
      </c>
      <c r="AF539" t="b">
        <v>1</v>
      </c>
      <c r="AG539" t="n">
        <v>98.60102299019856</v>
      </c>
      <c r="AH539" t="n">
        <v>-0</v>
      </c>
      <c r="AI539" t="n">
        <v>0</v>
      </c>
      <c r="AJ539" t="n">
        <v>0</v>
      </c>
      <c r="AK539" t="n">
        <v>0.06662491355589595</v>
      </c>
      <c r="AL539" t="b">
        <v>0</v>
      </c>
      <c r="AM539" t="b">
        <v>0</v>
      </c>
      <c r="AN539" t="n">
        <v>1927.821733342918</v>
      </c>
      <c r="AO539" t="n">
        <v>1420.93052270992</v>
      </c>
      <c r="AP539" t="n">
        <v>0</v>
      </c>
      <c r="AQ539" t="n">
        <v>6.204549263682375</v>
      </c>
      <c r="AR539" t="n">
        <v>0</v>
      </c>
      <c r="AS539" t="n">
        <v>7.46237534047374</v>
      </c>
      <c r="AT539" t="n">
        <v>6.204549263682375</v>
      </c>
      <c r="AU539" t="n">
        <v>0</v>
      </c>
      <c r="AV539" t="n">
        <v>1</v>
      </c>
      <c r="AW539" t="n">
        <v>3</v>
      </c>
      <c r="AX539" t="n">
        <v>0</v>
      </c>
      <c r="AY539" t="n">
        <v>0</v>
      </c>
      <c r="AZ539" t="n">
        <v>1.640909937748707</v>
      </c>
      <c r="BA539" t="n">
        <v>1.406015652498828</v>
      </c>
      <c r="BB539" t="n">
        <v>0.5818829566484778</v>
      </c>
      <c r="BC539" t="n">
        <v>0.4985877001623504</v>
      </c>
      <c r="BD539" t="n">
        <v>1.406015652498828</v>
      </c>
    </row>
    <row r="540" spans="1:56">
      <c r="A540" t="n">
        <v>538</v>
      </c>
      <c r="B540" t="n">
        <v>50</v>
      </c>
      <c r="C540" t="n">
        <v>-0.003740807370750332</v>
      </c>
      <c r="D540" t="n">
        <v>0</v>
      </c>
      <c r="E540" t="n">
        <v>0</v>
      </c>
      <c r="F540" t="n">
        <v>0</v>
      </c>
      <c r="G540" t="n">
        <v>375.7198845417738</v>
      </c>
      <c r="H540" t="n">
        <v>1635.1329375258</v>
      </c>
      <c r="I540" t="n">
        <v>5.036335207412503</v>
      </c>
      <c r="J540" t="n">
        <v>5.036335207412503</v>
      </c>
      <c r="K540" t="n">
        <v>3</v>
      </c>
      <c r="L540" t="n">
        <v>4</v>
      </c>
      <c r="M540" t="n">
        <v>128.0034956315961</v>
      </c>
      <c r="N540" t="n">
        <v>1420.93052270992</v>
      </c>
      <c r="O540" t="b">
        <v>0</v>
      </c>
      <c r="P540" t="n">
        <v>29.41256793005426</v>
      </c>
      <c r="Q540" t="n">
        <v>5.036335207412503</v>
      </c>
      <c r="R540" t="n">
        <v>0.874701698994046</v>
      </c>
      <c r="S540" t="n">
        <v>31.10466347954722</v>
      </c>
      <c r="T540" t="n">
        <v>38.69485260305528</v>
      </c>
      <c r="U540" t="n">
        <v>5.757774579841972</v>
      </c>
      <c r="V540" t="n">
        <v>4.848399288838642</v>
      </c>
      <c r="W540" t="n">
        <v>0</v>
      </c>
      <c r="X540" t="n">
        <v>0</v>
      </c>
      <c r="Y540" t="n">
        <v>0</v>
      </c>
      <c r="Z540" t="n">
        <v>-6.71993151994134</v>
      </c>
      <c r="AA540" t="n">
        <v>-6.719931519941341</v>
      </c>
      <c r="AB540" t="n">
        <v>62.81296359358108</v>
      </c>
      <c r="AC540" t="n">
        <v>63.06389913451912</v>
      </c>
      <c r="AD540" t="n">
        <v>1420.93052270992</v>
      </c>
      <c r="AE540" t="b">
        <v>0</v>
      </c>
      <c r="AF540" t="b">
        <v>1</v>
      </c>
      <c r="AG540" t="n">
        <v>98.59835635070652</v>
      </c>
      <c r="AH540" t="n">
        <v>-0</v>
      </c>
      <c r="AI540" t="n">
        <v>0</v>
      </c>
      <c r="AJ540" t="n">
        <v>0</v>
      </c>
      <c r="AK540" t="n">
        <v>0.06558827611166695</v>
      </c>
      <c r="AL540" t="b">
        <v>0</v>
      </c>
      <c r="AM540" t="b">
        <v>0</v>
      </c>
      <c r="AN540" t="n">
        <v>1927.821733342918</v>
      </c>
      <c r="AO540" t="n">
        <v>1420.93052270992</v>
      </c>
      <c r="AP540" t="n">
        <v>0</v>
      </c>
      <c r="AQ540" t="n">
        <v>5.757774579841972</v>
      </c>
      <c r="AR540" t="n">
        <v>0</v>
      </c>
      <c r="AS540" t="n">
        <v>7.020050830277913</v>
      </c>
      <c r="AT540" t="n">
        <v>5.757774579841972</v>
      </c>
      <c r="AU540" t="n">
        <v>0</v>
      </c>
      <c r="AV540" t="n">
        <v>1</v>
      </c>
      <c r="AW540" t="n">
        <v>3</v>
      </c>
      <c r="AX540" t="n">
        <v>0</v>
      </c>
      <c r="AY540" t="n">
        <v>0</v>
      </c>
      <c r="AZ540" t="n">
        <v>1.569265541752985</v>
      </c>
      <c r="BA540" t="n">
        <v>1.328790565338356</v>
      </c>
      <c r="BB540" t="n">
        <v>0.5564771424655978</v>
      </c>
      <c r="BC540" t="n">
        <v>0.4712028851115744</v>
      </c>
      <c r="BD540" t="n">
        <v>1.328790565338356</v>
      </c>
    </row>
    <row r="541" spans="1:56">
      <c r="A541" t="n">
        <v>539</v>
      </c>
      <c r="B541" t="n">
        <v>50</v>
      </c>
      <c r="C541" t="n">
        <v>0.001182493232095183</v>
      </c>
      <c r="D541" t="n">
        <v>0</v>
      </c>
      <c r="E541" t="n">
        <v>0</v>
      </c>
      <c r="F541" t="n">
        <v>0</v>
      </c>
      <c r="G541" t="n">
        <v>375.7198845417738</v>
      </c>
      <c r="H541" t="n">
        <v>1635.1329375258</v>
      </c>
      <c r="I541" t="n">
        <v>5.155919785784493</v>
      </c>
      <c r="J541" t="n">
        <v>5.155919785784493</v>
      </c>
      <c r="K541" t="n">
        <v>3</v>
      </c>
      <c r="L541" t="n">
        <v>4</v>
      </c>
      <c r="M541" t="n">
        <v>131.0428572754986</v>
      </c>
      <c r="N541" t="n">
        <v>1420.93052270992</v>
      </c>
      <c r="O541" t="b">
        <v>0</v>
      </c>
      <c r="P541" t="n">
        <v>30.11095066073038</v>
      </c>
      <c r="Q541" t="n">
        <v>5.155919785784493</v>
      </c>
      <c r="R541" t="n">
        <v>0.8763825629093747</v>
      </c>
      <c r="S541" t="n">
        <v>31.12451520009068</v>
      </c>
      <c r="T541" t="n">
        <v>39.53766003753305</v>
      </c>
      <c r="U541" t="n">
        <v>5.88318390163778</v>
      </c>
      <c r="V541" t="n">
        <v>4.887544202400271</v>
      </c>
      <c r="W541" t="n">
        <v>0</v>
      </c>
      <c r="X541" t="n">
        <v>0</v>
      </c>
      <c r="Y541" t="n">
        <v>0</v>
      </c>
      <c r="Z541" t="n">
        <v>-6.71993151994134</v>
      </c>
      <c r="AA541" t="n">
        <v>-6.719931519941341</v>
      </c>
      <c r="AB541" t="n">
        <v>62.89272867221052</v>
      </c>
      <c r="AC541" t="n">
        <v>63.13021910376137</v>
      </c>
      <c r="AD541" t="n">
        <v>1420.93052270992</v>
      </c>
      <c r="AE541" t="b">
        <v>0</v>
      </c>
      <c r="AF541" t="b">
        <v>1</v>
      </c>
      <c r="AG541" t="n">
        <v>98.59568971121449</v>
      </c>
      <c r="AH541" t="n">
        <v>-0</v>
      </c>
      <c r="AI541" t="n">
        <v>0</v>
      </c>
      <c r="AJ541" t="n">
        <v>0</v>
      </c>
      <c r="AK541" t="n">
        <v>0.06555745522537298</v>
      </c>
      <c r="AL541" t="b">
        <v>0</v>
      </c>
      <c r="AM541" t="b">
        <v>0</v>
      </c>
      <c r="AN541" t="n">
        <v>1927.821733342918</v>
      </c>
      <c r="AO541" t="n">
        <v>1420.93052270992</v>
      </c>
      <c r="AP541" t="n">
        <v>0</v>
      </c>
      <c r="AQ541" t="n">
        <v>5.88318390163778</v>
      </c>
      <c r="AR541" t="n">
        <v>0</v>
      </c>
      <c r="AS541" t="n">
        <v>7.142709706762799</v>
      </c>
      <c r="AT541" t="n">
        <v>5.88318390163778</v>
      </c>
      <c r="AU541" t="n">
        <v>0</v>
      </c>
      <c r="AV541" t="n">
        <v>1</v>
      </c>
      <c r="AW541" t="n">
        <v>3</v>
      </c>
      <c r="AX541" t="n">
        <v>0</v>
      </c>
      <c r="AY541" t="n">
        <v>0</v>
      </c>
      <c r="AZ541" t="n">
        <v>1.589031938216706</v>
      </c>
      <c r="BA541" t="n">
        <v>1.350225449869058</v>
      </c>
      <c r="BB541" t="n">
        <v>0.5634865029137257</v>
      </c>
      <c r="BC541" t="n">
        <v>0.4788039169794732</v>
      </c>
      <c r="BD541" t="n">
        <v>1.350225449869058</v>
      </c>
    </row>
    <row r="542" spans="1:56">
      <c r="A542" t="n">
        <v>540</v>
      </c>
      <c r="B542" t="n">
        <v>50</v>
      </c>
      <c r="C542" t="n">
        <v>-0.000989165557638394</v>
      </c>
      <c r="D542" t="n">
        <v>0</v>
      </c>
      <c r="E542" t="n">
        <v>0</v>
      </c>
      <c r="F542" t="n">
        <v>0</v>
      </c>
      <c r="G542" t="n">
        <v>375.7198845417738</v>
      </c>
      <c r="H542" t="n">
        <v>1635.1329375258</v>
      </c>
      <c r="I542" t="n">
        <v>5.103171249449331</v>
      </c>
      <c r="J542" t="n">
        <v>5.103171249449331</v>
      </c>
      <c r="K542" t="n">
        <v>3</v>
      </c>
      <c r="L542" t="n">
        <v>4</v>
      </c>
      <c r="M542" t="n">
        <v>129.7022004760042</v>
      </c>
      <c r="N542" t="n">
        <v>1420.93052270992</v>
      </c>
      <c r="O542" t="b">
        <v>0</v>
      </c>
      <c r="P542" t="n">
        <v>29.80289532996419</v>
      </c>
      <c r="Q542" t="n">
        <v>5.103171249449331</v>
      </c>
      <c r="R542" t="n">
        <v>0.8756714883917955</v>
      </c>
      <c r="S542" t="n">
        <v>31.14456565498298</v>
      </c>
      <c r="T542" t="n">
        <v>39.16494054934163</v>
      </c>
      <c r="U542" t="n">
        <v>5.827723429503799</v>
      </c>
      <c r="V542" t="n">
        <v>4.869318765723456</v>
      </c>
      <c r="W542" t="n">
        <v>0</v>
      </c>
      <c r="X542" t="n">
        <v>0</v>
      </c>
      <c r="Y542" t="n">
        <v>0</v>
      </c>
      <c r="Z542" t="n">
        <v>-6.71993151994134</v>
      </c>
      <c r="AA542" t="n">
        <v>-6.719931519941341</v>
      </c>
      <c r="AB542" t="n">
        <v>62.96120708864461</v>
      </c>
      <c r="AC542" t="n">
        <v>63.19653907300362</v>
      </c>
      <c r="AD542" t="n">
        <v>1420.93052270992</v>
      </c>
      <c r="AE542" t="b">
        <v>0</v>
      </c>
      <c r="AF542" t="b">
        <v>1</v>
      </c>
      <c r="AG542" t="n">
        <v>98.59302307172246</v>
      </c>
      <c r="AH542" t="n">
        <v>-0</v>
      </c>
      <c r="AI542" t="n">
        <v>0</v>
      </c>
      <c r="AJ542" t="n">
        <v>0</v>
      </c>
      <c r="AK542" t="n">
        <v>0.06520412929801311</v>
      </c>
      <c r="AL542" t="b">
        <v>0</v>
      </c>
      <c r="AM542" t="b">
        <v>0</v>
      </c>
      <c r="AN542" t="n">
        <v>1927.821733342918</v>
      </c>
      <c r="AO542" t="n">
        <v>1420.93052270992</v>
      </c>
      <c r="AP542" t="n">
        <v>0</v>
      </c>
      <c r="AQ542" t="n">
        <v>5.827723429503799</v>
      </c>
      <c r="AR542" t="n">
        <v>0</v>
      </c>
      <c r="AS542" t="n">
        <v>7.086775503590337</v>
      </c>
      <c r="AT542" t="n">
        <v>5.827723429503799</v>
      </c>
      <c r="AU542" t="n">
        <v>0</v>
      </c>
      <c r="AV542" t="n">
        <v>1</v>
      </c>
      <c r="AW542" t="n">
        <v>3</v>
      </c>
      <c r="AX542" t="n">
        <v>0</v>
      </c>
      <c r="AY542" t="n">
        <v>0</v>
      </c>
      <c r="AZ542" t="n">
        <v>1.57994172471178</v>
      </c>
      <c r="BA542" t="n">
        <v>1.340516568983671</v>
      </c>
      <c r="BB542" t="n">
        <v>0.5602630229474397</v>
      </c>
      <c r="BC542" t="n">
        <v>0.4753610473476933</v>
      </c>
      <c r="BD542" t="n">
        <v>1.340516568983671</v>
      </c>
    </row>
    <row r="543" spans="1:56">
      <c r="A543" t="n">
        <v>541</v>
      </c>
      <c r="B543" t="n">
        <v>50</v>
      </c>
      <c r="C543" t="n">
        <v>0.002774168998452176</v>
      </c>
      <c r="D543" t="n">
        <v>0</v>
      </c>
      <c r="E543" t="n">
        <v>0</v>
      </c>
      <c r="F543" t="n">
        <v>0</v>
      </c>
      <c r="G543" t="n">
        <v>375.7198845417738</v>
      </c>
      <c r="H543" t="n">
        <v>1635.1329375258</v>
      </c>
      <c r="I543" t="n">
        <v>5.194580816418028</v>
      </c>
      <c r="J543" t="n">
        <v>5.194580816418028</v>
      </c>
      <c r="K543" t="n">
        <v>3</v>
      </c>
      <c r="L543" t="n">
        <v>4</v>
      </c>
      <c r="M543" t="n">
        <v>132.0254660300806</v>
      </c>
      <c r="N543" t="n">
        <v>1420.93052270992</v>
      </c>
      <c r="O543" t="b">
        <v>0</v>
      </c>
      <c r="P543" t="n">
        <v>30.33673392235307</v>
      </c>
      <c r="Q543" t="n">
        <v>5.194580816418028</v>
      </c>
      <c r="R543" t="n">
        <v>0.8769355703324524</v>
      </c>
      <c r="S543" t="n">
        <v>31.1645251348489</v>
      </c>
      <c r="T543" t="n">
        <v>39.80900838077093</v>
      </c>
      <c r="U543" t="n">
        <v>5.923560398455187</v>
      </c>
      <c r="V543" t="n">
        <v>4.899072912010197</v>
      </c>
      <c r="W543" t="n">
        <v>0</v>
      </c>
      <c r="X543" t="n">
        <v>0</v>
      </c>
      <c r="Y543" t="n">
        <v>0</v>
      </c>
      <c r="Z543" t="n">
        <v>-6.71993151994134</v>
      </c>
      <c r="AA543" t="n">
        <v>-6.719931519941341</v>
      </c>
      <c r="AB543" t="n">
        <v>63.05197466745009</v>
      </c>
      <c r="AC543" t="n">
        <v>63.26285904224587</v>
      </c>
      <c r="AD543" t="n">
        <v>1420.93052270992</v>
      </c>
      <c r="AE543" t="b">
        <v>0</v>
      </c>
      <c r="AF543" t="b">
        <v>1</v>
      </c>
      <c r="AG543" t="n">
        <v>98.59035643223042</v>
      </c>
      <c r="AH543" t="n">
        <v>-0</v>
      </c>
      <c r="AI543" t="n">
        <v>0</v>
      </c>
      <c r="AJ543" t="n">
        <v>0</v>
      </c>
      <c r="AK543" t="n">
        <v>0.06535710152626734</v>
      </c>
      <c r="AL543" t="b">
        <v>0</v>
      </c>
      <c r="AM543" t="b">
        <v>0</v>
      </c>
      <c r="AN543" t="n">
        <v>1927.821733342918</v>
      </c>
      <c r="AO543" t="n">
        <v>1420.93052270992</v>
      </c>
      <c r="AP543" t="n">
        <v>0</v>
      </c>
      <c r="AQ543" t="n">
        <v>5.923560398455187</v>
      </c>
      <c r="AR543" t="n">
        <v>0</v>
      </c>
      <c r="AS543" t="n">
        <v>7.180233014720483</v>
      </c>
      <c r="AT543" t="n">
        <v>5.923560398455187</v>
      </c>
      <c r="AU543" t="n">
        <v>0</v>
      </c>
      <c r="AV543" t="n">
        <v>1</v>
      </c>
      <c r="AW543" t="n">
        <v>3</v>
      </c>
      <c r="AX543" t="n">
        <v>0</v>
      </c>
      <c r="AY543" t="n">
        <v>0</v>
      </c>
      <c r="AZ543" t="n">
        <v>1.59498728230421</v>
      </c>
      <c r="BA543" t="n">
        <v>1.356870572438316</v>
      </c>
      <c r="BB543" t="n">
        <v>0.5655983270582307</v>
      </c>
      <c r="BC543" t="n">
        <v>0.4811603462078499</v>
      </c>
      <c r="BD543" t="n">
        <v>1.356870572438316</v>
      </c>
    </row>
    <row r="544" spans="1:56">
      <c r="A544" t="n">
        <v>542</v>
      </c>
      <c r="B544" t="n">
        <v>50</v>
      </c>
      <c r="C544" t="n">
        <v>-0.01010751043616054</v>
      </c>
      <c r="D544" t="n">
        <v>0</v>
      </c>
      <c r="E544" t="n">
        <v>0</v>
      </c>
      <c r="F544" t="n">
        <v>0</v>
      </c>
      <c r="G544" t="n">
        <v>375.7198845417738</v>
      </c>
      <c r="H544" t="n">
        <v>1635.1329375258</v>
      </c>
      <c r="I544" t="n">
        <v>4.881691084878788</v>
      </c>
      <c r="J544" t="n">
        <v>4.881691084878788</v>
      </c>
      <c r="K544" t="n">
        <v>3</v>
      </c>
      <c r="L544" t="n">
        <v>4</v>
      </c>
      <c r="M544" t="n">
        <v>124.0730606132793</v>
      </c>
      <c r="N544" t="n">
        <v>1420.93052270992</v>
      </c>
      <c r="O544" t="b">
        <v>0</v>
      </c>
      <c r="P544" t="n">
        <v>28.509434883566</v>
      </c>
      <c r="Q544" t="n">
        <v>4.881691084878788</v>
      </c>
      <c r="R544" t="n">
        <v>0.8724972990952128</v>
      </c>
      <c r="S544" t="n">
        <v>31.18463556654258</v>
      </c>
      <c r="T544" t="n">
        <v>37.60146285120773</v>
      </c>
      <c r="U544" t="n">
        <v>5.595078735419748</v>
      </c>
      <c r="V544" t="n">
        <v>4.794288071500013</v>
      </c>
      <c r="W544" t="n">
        <v>0</v>
      </c>
      <c r="X544" t="n">
        <v>0</v>
      </c>
      <c r="Y544" t="n">
        <v>0</v>
      </c>
      <c r="Z544" t="n">
        <v>-6.71993151994134</v>
      </c>
      <c r="AA544" t="n">
        <v>-6.719931519941341</v>
      </c>
      <c r="AB544" t="n">
        <v>63.12045308388418</v>
      </c>
      <c r="AC544" t="n">
        <v>63.32917901148812</v>
      </c>
      <c r="AD544" t="n">
        <v>1420.93052270992</v>
      </c>
      <c r="AE544" t="b">
        <v>0</v>
      </c>
      <c r="AF544" t="b">
        <v>1</v>
      </c>
      <c r="AG544" t="n">
        <v>98.58768979273839</v>
      </c>
      <c r="AH544" t="n">
        <v>-0</v>
      </c>
      <c r="AI544" t="n">
        <v>0</v>
      </c>
      <c r="AJ544" t="n">
        <v>0</v>
      </c>
      <c r="AK544" t="n">
        <v>0.06584905033435973</v>
      </c>
      <c r="AL544" t="b">
        <v>0</v>
      </c>
      <c r="AM544" t="b">
        <v>0</v>
      </c>
      <c r="AN544" t="n">
        <v>1927.821733342918</v>
      </c>
      <c r="AO544" t="n">
        <v>1420.93052270992</v>
      </c>
      <c r="AP544" t="n">
        <v>0</v>
      </c>
      <c r="AQ544" t="n">
        <v>5.595078735419748</v>
      </c>
      <c r="AR544" t="n">
        <v>0</v>
      </c>
      <c r="AS544" t="n">
        <v>6.854720466488273</v>
      </c>
      <c r="AT544" t="n">
        <v>5.595078735419748</v>
      </c>
      <c r="AU544" t="n">
        <v>0</v>
      </c>
      <c r="AV544" t="n">
        <v>1</v>
      </c>
      <c r="AW544" t="n">
        <v>3</v>
      </c>
      <c r="AX544" t="n">
        <v>0</v>
      </c>
      <c r="AY544" t="n">
        <v>0</v>
      </c>
      <c r="AZ544" t="n">
        <v>1.542360053715623</v>
      </c>
      <c r="BA544" t="n">
        <v>1.300203147179139</v>
      </c>
      <c r="BB544" t="n">
        <v>0.5469361892608594</v>
      </c>
      <c r="BC544" t="n">
        <v>0.4610654908028753</v>
      </c>
      <c r="BD544" t="n">
        <v>1.300203147179139</v>
      </c>
    </row>
    <row r="545" spans="1:56">
      <c r="A545" t="n">
        <v>543</v>
      </c>
      <c r="B545" t="n">
        <v>50</v>
      </c>
      <c r="C545" t="n">
        <v>0.03765587274618731</v>
      </c>
      <c r="D545" t="n">
        <v>0</v>
      </c>
      <c r="E545" t="n">
        <v>0</v>
      </c>
      <c r="F545" t="n">
        <v>0</v>
      </c>
      <c r="G545" t="n">
        <v>375.7198845417738</v>
      </c>
      <c r="H545" t="n">
        <v>1635.1329375258</v>
      </c>
      <c r="I545" t="n">
        <v>6.041840444066749</v>
      </c>
      <c r="J545" t="n">
        <v>6.041840444066749</v>
      </c>
      <c r="K545" t="n">
        <v>3</v>
      </c>
      <c r="L545" t="n">
        <v>4</v>
      </c>
      <c r="M545" t="n">
        <v>153.5594167264005</v>
      </c>
      <c r="N545" t="n">
        <v>1420.93052270992</v>
      </c>
      <c r="O545" t="b">
        <v>0</v>
      </c>
      <c r="P545" t="n">
        <v>35.28479244632364</v>
      </c>
      <c r="Q545" t="n">
        <v>6.041840444066749</v>
      </c>
      <c r="R545" t="n">
        <v>0.8868669229890714</v>
      </c>
      <c r="S545" t="n">
        <v>31.20421625785584</v>
      </c>
      <c r="T545" t="n">
        <v>45.78353617465507</v>
      </c>
      <c r="U545" t="n">
        <v>6.812567125294851</v>
      </c>
      <c r="V545" t="n">
        <v>5.179632323879886</v>
      </c>
      <c r="W545" t="n">
        <v>0</v>
      </c>
      <c r="X545" t="n">
        <v>0</v>
      </c>
      <c r="Y545" t="n">
        <v>0</v>
      </c>
      <c r="Z545" t="n">
        <v>-6.71993151994134</v>
      </c>
      <c r="AA545" t="n">
        <v>-6.719931519941341</v>
      </c>
      <c r="AB545" t="n">
        <v>63.20021816251361</v>
      </c>
      <c r="AC545" t="n">
        <v>63.39549898073037</v>
      </c>
      <c r="AD545" t="n">
        <v>1420.93052270992</v>
      </c>
      <c r="AE545" t="b">
        <v>0</v>
      </c>
      <c r="AF545" t="b">
        <v>1</v>
      </c>
      <c r="AG545" t="n">
        <v>98.58502315324635</v>
      </c>
      <c r="AH545" t="n">
        <v>-0</v>
      </c>
      <c r="AI545" t="n">
        <v>0</v>
      </c>
      <c r="AJ545" t="n">
        <v>0</v>
      </c>
      <c r="AK545" t="n">
        <v>0.06594425078406807</v>
      </c>
      <c r="AL545" t="b">
        <v>0</v>
      </c>
      <c r="AM545" t="b">
        <v>0</v>
      </c>
      <c r="AN545" t="n">
        <v>1927.821733342918</v>
      </c>
      <c r="AO545" t="n">
        <v>1420.93052270992</v>
      </c>
      <c r="AP545" t="n">
        <v>0</v>
      </c>
      <c r="AQ545" t="n">
        <v>6.812567125294851</v>
      </c>
      <c r="AR545" t="n">
        <v>0</v>
      </c>
      <c r="AS545" t="n">
        <v>8.055700746203081</v>
      </c>
      <c r="AT545" t="n">
        <v>6.812567125294851</v>
      </c>
      <c r="AU545" t="n">
        <v>0</v>
      </c>
      <c r="AV545" t="n">
        <v>1</v>
      </c>
      <c r="AW545" t="n">
        <v>3</v>
      </c>
      <c r="AX545" t="n">
        <v>0</v>
      </c>
      <c r="AY545" t="n">
        <v>0</v>
      </c>
      <c r="AZ545" t="n">
        <v>1.736966659070617</v>
      </c>
      <c r="BA545" t="n">
        <v>1.510613505348766</v>
      </c>
      <c r="BB545" t="n">
        <v>0.6159456237839068</v>
      </c>
      <c r="BC545" t="n">
        <v>0.5356791811865379</v>
      </c>
      <c r="BD545" t="n">
        <v>1.510613505348766</v>
      </c>
    </row>
    <row r="546" spans="1:56">
      <c r="A546" t="n">
        <v>544</v>
      </c>
      <c r="B546" t="n">
        <v>50</v>
      </c>
      <c r="C546" t="n">
        <v>-0.1405159805485949</v>
      </c>
      <c r="D546" t="n">
        <v>0</v>
      </c>
      <c r="E546" t="n">
        <v>0</v>
      </c>
      <c r="F546" t="n">
        <v>0</v>
      </c>
      <c r="G546" t="n">
        <v>375.7198845417738</v>
      </c>
      <c r="H546" t="n">
        <v>1635.1329375258</v>
      </c>
      <c r="I546" t="n">
        <v>1.714132738854062</v>
      </c>
      <c r="J546" t="n">
        <v>1.714132738854062</v>
      </c>
      <c r="K546" t="n">
        <v>3</v>
      </c>
      <c r="L546" t="n">
        <v>4</v>
      </c>
      <c r="M546" t="n">
        <v>43.56639769071484</v>
      </c>
      <c r="N546" t="n">
        <v>1420.93052270992</v>
      </c>
      <c r="O546" t="b">
        <v>0</v>
      </c>
      <c r="P546" t="n">
        <v>10.01066123407969</v>
      </c>
      <c r="Q546" t="n">
        <v>1.714132738854062</v>
      </c>
      <c r="R546" t="n">
        <v>0.7549506303696137</v>
      </c>
      <c r="S546" t="n">
        <v>31.22571916571615</v>
      </c>
      <c r="T546" t="n">
        <v>15.2589424952435</v>
      </c>
      <c r="U546" t="n">
        <v>2.270522958587167</v>
      </c>
      <c r="V546" t="n">
        <v>3.739194239685732</v>
      </c>
      <c r="W546" t="n">
        <v>0</v>
      </c>
      <c r="X546" t="n">
        <v>0</v>
      </c>
      <c r="Y546" t="n">
        <v>0</v>
      </c>
      <c r="Z546" t="n">
        <v>-6.71993151994134</v>
      </c>
      <c r="AA546" t="n">
        <v>-6.719931519941341</v>
      </c>
      <c r="AB546" t="n">
        <v>63.31018198139611</v>
      </c>
      <c r="AC546" t="n">
        <v>63.45679303211346</v>
      </c>
      <c r="AD546" t="n">
        <v>1420.93052270992</v>
      </c>
      <c r="AE546" t="b">
        <v>0</v>
      </c>
      <c r="AF546" t="b">
        <v>1</v>
      </c>
      <c r="AG546" t="n">
        <v>98.58235651375432</v>
      </c>
      <c r="AH546" t="n">
        <v>-0</v>
      </c>
      <c r="AI546" t="n">
        <v>0</v>
      </c>
      <c r="AJ546" t="n">
        <v>0</v>
      </c>
      <c r="AK546" t="n">
        <v>0.0662174252376298</v>
      </c>
      <c r="AL546" t="b">
        <v>0</v>
      </c>
      <c r="AM546" t="b">
        <v>0</v>
      </c>
      <c r="AN546" t="n">
        <v>1927.821733342918</v>
      </c>
      <c r="AO546" t="n">
        <v>1420.93052270992</v>
      </c>
      <c r="AP546" t="n">
        <v>0</v>
      </c>
      <c r="AQ546" t="n">
        <v>2.270522958587167</v>
      </c>
      <c r="AR546" t="n">
        <v>0</v>
      </c>
      <c r="AS546" t="n">
        <v>3.570300704724066</v>
      </c>
      <c r="AT546" t="n">
        <v>2.270854413700309</v>
      </c>
      <c r="AU546" t="n">
        <v>0</v>
      </c>
      <c r="AV546" t="n">
        <v>1</v>
      </c>
      <c r="AW546" t="n">
        <v>3</v>
      </c>
      <c r="AX546" t="n">
        <v>0</v>
      </c>
      <c r="AY546" t="n">
        <v>0</v>
      </c>
      <c r="AZ546" t="n">
        <v>1.019043744081832</v>
      </c>
      <c r="BA546" t="n">
        <v>0.7398979174097942</v>
      </c>
      <c r="BB546" t="n">
        <v>0.3613630298162526</v>
      </c>
      <c r="BC546" t="n">
        <v>0.2623754581541328</v>
      </c>
      <c r="BD546" t="n">
        <v>0.7398979174097942</v>
      </c>
    </row>
    <row r="547" spans="1:56">
      <c r="A547" t="n">
        <v>545</v>
      </c>
      <c r="B547" t="n">
        <v>49</v>
      </c>
      <c r="C547" t="n">
        <v>-0.3089252838851371</v>
      </c>
      <c r="D547" t="n">
        <v>0</v>
      </c>
      <c r="E547" t="n">
        <v>0</v>
      </c>
      <c r="F547" t="n">
        <v>0</v>
      </c>
      <c r="G547" t="n">
        <v>368.2054868509383</v>
      </c>
      <c r="H547" t="n">
        <v>1602.430278775284</v>
      </c>
      <c r="I547" t="n">
        <v>-2.399631486610007</v>
      </c>
      <c r="J547" t="n">
        <v>-2.399631486610007</v>
      </c>
      <c r="K547" t="n">
        <v>3</v>
      </c>
      <c r="L547" t="n">
        <v>4</v>
      </c>
      <c r="M547" t="n">
        <v>-62.23370802416319</v>
      </c>
      <c r="N547" t="n">
        <v>1392.511912255721</v>
      </c>
      <c r="O547" t="b">
        <v>0</v>
      </c>
      <c r="P547" t="n">
        <v>-14.30002482172867</v>
      </c>
      <c r="Q547" t="n">
        <v>-2.399631486610007</v>
      </c>
      <c r="R547" t="n">
        <v>0.7289361823171842</v>
      </c>
      <c r="S547" t="n">
        <v>31.23893322899077</v>
      </c>
      <c r="T547" t="n">
        <v>-11.99517318825302</v>
      </c>
      <c r="U547" t="n">
        <v>-1.749178214817608</v>
      </c>
      <c r="V547" t="n">
        <v>2.304851633475657</v>
      </c>
      <c r="W547" t="n">
        <v>-0.6684325673163456</v>
      </c>
      <c r="X547" t="n">
        <v>-60.9838470389773</v>
      </c>
      <c r="Y547" t="n">
        <v>2</v>
      </c>
      <c r="Z547" t="n">
        <v>-6.051498952624994</v>
      </c>
      <c r="AA547" t="n">
        <v>54.26391551903595</v>
      </c>
      <c r="AB547" t="n">
        <v>63.42487136656305</v>
      </c>
      <c r="AC547" t="n">
        <v>63.52260410374778</v>
      </c>
      <c r="AD547" t="n">
        <v>1392.511912255721</v>
      </c>
      <c r="AE547" t="b">
        <v>0</v>
      </c>
      <c r="AF547" t="b">
        <v>1</v>
      </c>
      <c r="AG547" t="n">
        <v>98.59178984391286</v>
      </c>
      <c r="AH547" t="n">
        <v>1.274169245282085</v>
      </c>
      <c r="AI547" t="n">
        <v>0</v>
      </c>
      <c r="AJ547" t="n">
        <v>0</v>
      </c>
      <c r="AK547" t="n">
        <v>0.0658615089778804</v>
      </c>
      <c r="AL547" t="b">
        <v>0</v>
      </c>
      <c r="AM547" t="b">
        <v>0</v>
      </c>
      <c r="AN547" t="n">
        <v>1889.265298676059</v>
      </c>
      <c r="AO547" t="n">
        <v>1392.511912255721</v>
      </c>
      <c r="AP547" t="n">
        <v>0</v>
      </c>
      <c r="AQ547" t="n">
        <v>-1.749178214817608</v>
      </c>
      <c r="AR547" t="n">
        <v>0</v>
      </c>
      <c r="AS547" t="n">
        <v>-0.9261522932468854</v>
      </c>
      <c r="AT547" t="n">
        <v>-0.4736831490829569</v>
      </c>
      <c r="AU547" t="n">
        <v>0</v>
      </c>
      <c r="AV547" t="n">
        <v>1</v>
      </c>
      <c r="AW547" t="n">
        <v>3</v>
      </c>
      <c r="AX547" t="n">
        <v>0</v>
      </c>
      <c r="AY547" t="n">
        <v>0</v>
      </c>
      <c r="AZ547" t="n">
        <v>0.3112504338163851</v>
      </c>
      <c r="BA547" t="n">
        <v>0.2840488401239145</v>
      </c>
      <c r="BB547" t="n">
        <v>0.1103724942611295</v>
      </c>
      <c r="BC547" t="n">
        <v>0.1007266581132771</v>
      </c>
      <c r="BD547" t="n">
        <v>0.2840488401239145</v>
      </c>
    </row>
    <row r="548" spans="1:56">
      <c r="A548" t="n">
        <v>546</v>
      </c>
      <c r="B548" t="n">
        <v>48</v>
      </c>
      <c r="C548" t="n">
        <v>-0.2904495505775238</v>
      </c>
      <c r="D548" t="n">
        <v>0</v>
      </c>
      <c r="E548" t="n">
        <v>0</v>
      </c>
      <c r="F548" t="n">
        <v>0</v>
      </c>
      <c r="G548" t="n">
        <v>360.6910891601028</v>
      </c>
      <c r="H548" t="n">
        <v>1569.727620024767</v>
      </c>
      <c r="I548" t="n">
        <v>-1.987950809756661</v>
      </c>
      <c r="J548" t="n">
        <v>-1.987950809756661</v>
      </c>
      <c r="K548" t="n">
        <v>3</v>
      </c>
      <c r="L548" t="n">
        <v>4</v>
      </c>
      <c r="M548" t="n">
        <v>-52.63099768830759</v>
      </c>
      <c r="N548" t="n">
        <v>1364.093301801523</v>
      </c>
      <c r="O548" t="b">
        <v>0</v>
      </c>
      <c r="P548" t="n">
        <v>-12.09351968940891</v>
      </c>
      <c r="Q548" t="n">
        <v>-1.987950809756661</v>
      </c>
      <c r="R548" t="n">
        <v>0.6908125731622339</v>
      </c>
      <c r="S548" t="n">
        <v>31.25939552887688</v>
      </c>
      <c r="T548" t="n">
        <v>-9.613757716028434</v>
      </c>
      <c r="U548" t="n">
        <v>-1.373301414207945</v>
      </c>
      <c r="V548" t="n">
        <v>2.479761973380478</v>
      </c>
      <c r="W548" t="n">
        <v>-2.426540732635899</v>
      </c>
      <c r="X548" t="n">
        <v>-39.73802594420272</v>
      </c>
      <c r="Y548" t="n">
        <v>2</v>
      </c>
      <c r="Z548" t="n">
        <v>-4.293390787305441</v>
      </c>
      <c r="AA548" t="n">
        <v>33.01809442426138</v>
      </c>
      <c r="AB548" t="n">
        <v>63.54815007089979</v>
      </c>
      <c r="AC548" t="n">
        <v>63.5884151753821</v>
      </c>
      <c r="AD548" t="n">
        <v>1364.093301801523</v>
      </c>
      <c r="AE548" t="b">
        <v>0</v>
      </c>
      <c r="AF548" t="b">
        <v>1</v>
      </c>
      <c r="AG548" t="n">
        <v>98.6091077030286</v>
      </c>
      <c r="AH548" t="n">
        <v>0.8302685544577577</v>
      </c>
      <c r="AI548" t="n">
        <v>0</v>
      </c>
      <c r="AJ548" t="n">
        <v>0</v>
      </c>
      <c r="AK548" t="n">
        <v>0.06382155503038972</v>
      </c>
      <c r="AL548" t="b">
        <v>0</v>
      </c>
      <c r="AM548" t="b">
        <v>0</v>
      </c>
      <c r="AN548" t="n">
        <v>1850.708864009201</v>
      </c>
      <c r="AO548" t="n">
        <v>1364.093301801523</v>
      </c>
      <c r="AP548" t="n">
        <v>0</v>
      </c>
      <c r="AQ548" t="n">
        <v>-1.373301414207945</v>
      </c>
      <c r="AR548" t="n">
        <v>0</v>
      </c>
      <c r="AS548" t="n">
        <v>-0.5292480947879337</v>
      </c>
      <c r="AT548" t="n">
        <v>-0.5417070392976218</v>
      </c>
      <c r="AU548" t="n">
        <v>0</v>
      </c>
      <c r="AV548" t="n">
        <v>1</v>
      </c>
      <c r="AW548" t="n">
        <v>3</v>
      </c>
      <c r="AX548" t="n">
        <v>0</v>
      </c>
      <c r="AY548" t="n">
        <v>0</v>
      </c>
      <c r="AZ548" t="n">
        <v>0.3601873830436852</v>
      </c>
      <c r="BA548" t="n">
        <v>0.2645198901528827</v>
      </c>
      <c r="BB548" t="n">
        <v>0.1277260223559168</v>
      </c>
      <c r="BC548" t="n">
        <v>0.093801490363304</v>
      </c>
      <c r="BD548" t="n">
        <v>0.2645198901528827</v>
      </c>
    </row>
    <row r="549" spans="1:56">
      <c r="A549" t="n">
        <v>547</v>
      </c>
      <c r="B549" t="n">
        <v>47</v>
      </c>
      <c r="C549" t="n">
        <v>-0.195943180471434</v>
      </c>
      <c r="D549" t="n">
        <v>0</v>
      </c>
      <c r="E549" t="n">
        <v>0</v>
      </c>
      <c r="F549" t="n">
        <v>0</v>
      </c>
      <c r="G549" t="n">
        <v>353.1766914692674</v>
      </c>
      <c r="H549" t="n">
        <v>1537.024961274252</v>
      </c>
      <c r="I549" t="n">
        <v>0.1456977881465125</v>
      </c>
      <c r="J549" t="n">
        <v>0.1456977881465125</v>
      </c>
      <c r="K549" t="n">
        <v>3</v>
      </c>
      <c r="L549" t="n">
        <v>4</v>
      </c>
      <c r="M549" t="n">
        <v>3.939420195246554</v>
      </c>
      <c r="N549" t="n">
        <v>1335.674691347325</v>
      </c>
      <c r="O549" t="b">
        <v>0</v>
      </c>
      <c r="P549" t="n">
        <v>0.9051976551577559</v>
      </c>
      <c r="Q549" t="n">
        <v>0.1456977881465125</v>
      </c>
      <c r="R549" t="n">
        <v>0.249653061683387</v>
      </c>
      <c r="S549" t="n">
        <v>31.27873149166153</v>
      </c>
      <c r="T549" t="n">
        <v>4.172407787646775</v>
      </c>
      <c r="U549" t="n">
        <v>0.583601046845114</v>
      </c>
      <c r="V549" t="n">
        <v>3.13075340886915</v>
      </c>
      <c r="W549" t="n">
        <v>0</v>
      </c>
      <c r="X549" t="n">
        <v>0</v>
      </c>
      <c r="Y549" t="n">
        <v>0</v>
      </c>
      <c r="Z549" t="n">
        <v>-6.71993151994134</v>
      </c>
      <c r="AA549" t="n">
        <v>-6.719931519941341</v>
      </c>
      <c r="AB549" t="n">
        <v>63.67207065020509</v>
      </c>
      <c r="AC549" t="n">
        <v>63.65387797857588</v>
      </c>
      <c r="AD549" t="n">
        <v>1335.674691347325</v>
      </c>
      <c r="AE549" t="b">
        <v>0</v>
      </c>
      <c r="AF549" t="b">
        <v>1</v>
      </c>
      <c r="AG549" t="n">
        <v>98.61432559249374</v>
      </c>
      <c r="AH549" t="n">
        <v>-0</v>
      </c>
      <c r="AI549" t="n">
        <v>0</v>
      </c>
      <c r="AJ549" t="n">
        <v>0</v>
      </c>
      <c r="AK549" t="n">
        <v>0.06254962302329792</v>
      </c>
      <c r="AL549" t="b">
        <v>0</v>
      </c>
      <c r="AM549" t="b">
        <v>0</v>
      </c>
      <c r="AN549" t="n">
        <v>1812.152429342343</v>
      </c>
      <c r="AO549" t="n">
        <v>1335.674691347325</v>
      </c>
      <c r="AP549" t="n">
        <v>0</v>
      </c>
      <c r="AQ549" t="n">
        <v>0.583601046845114</v>
      </c>
      <c r="AR549" t="n">
        <v>0</v>
      </c>
      <c r="AS549" t="n">
        <v>1.801715417990065</v>
      </c>
      <c r="AT549" t="n">
        <v>0.58492686729768</v>
      </c>
      <c r="AU549" t="n">
        <v>0</v>
      </c>
      <c r="AV549" t="n">
        <v>1</v>
      </c>
      <c r="AW549" t="n">
        <v>3</v>
      </c>
      <c r="AX549" t="n">
        <v>0</v>
      </c>
      <c r="AY549" t="n">
        <v>0</v>
      </c>
      <c r="AZ549" t="n">
        <v>0.7091911174063059</v>
      </c>
      <c r="BA549" t="n">
        <v>0.4390048605477399</v>
      </c>
      <c r="BB549" t="n">
        <v>0.2514862118462078</v>
      </c>
      <c r="BC549" t="n">
        <v>0.1556756664775277</v>
      </c>
      <c r="BD549" t="n">
        <v>0.4390048605477399</v>
      </c>
    </row>
    <row r="550" spans="1:56">
      <c r="A550" t="n">
        <v>548</v>
      </c>
      <c r="B550" t="n">
        <v>46</v>
      </c>
      <c r="C550" t="n">
        <v>-0.5924443942034125</v>
      </c>
      <c r="D550" t="n">
        <v>0</v>
      </c>
      <c r="E550" t="n">
        <v>0</v>
      </c>
      <c r="F550" t="n">
        <v>0</v>
      </c>
      <c r="G550" t="n">
        <v>345.6622937784319</v>
      </c>
      <c r="H550" t="n">
        <v>1504.322302523736</v>
      </c>
      <c r="I550" t="n">
        <v>-8.780799306299635</v>
      </c>
      <c r="J550" t="n">
        <v>-8.780799306299635</v>
      </c>
      <c r="K550" t="n">
        <v>3</v>
      </c>
      <c r="L550" t="n">
        <v>4</v>
      </c>
      <c r="M550" t="n">
        <v>-242.5791251835994</v>
      </c>
      <c r="N550" t="n">
        <v>1307.256080893126</v>
      </c>
      <c r="O550" t="b">
        <v>0</v>
      </c>
      <c r="P550" t="n">
        <v>-55.73968869108442</v>
      </c>
      <c r="Q550" t="n">
        <v>-8.780799306299635</v>
      </c>
      <c r="R550" t="n">
        <v>0.8971465702162611</v>
      </c>
      <c r="S550" t="n">
        <v>31.28217065985956</v>
      </c>
      <c r="T550" t="n">
        <v>-57.54507541326641</v>
      </c>
      <c r="U550" t="n">
        <v>-7.877663981404043</v>
      </c>
      <c r="V550" t="n">
        <v>-1.805386722181993</v>
      </c>
      <c r="W550" t="n">
        <v>-0.3160250937827715</v>
      </c>
      <c r="X550" t="n">
        <v>-24.67333464830154</v>
      </c>
      <c r="Y550" t="n">
        <v>2</v>
      </c>
      <c r="Z550" t="n">
        <v>-6.403906426158568</v>
      </c>
      <c r="AA550" t="n">
        <v>17.9534031283602</v>
      </c>
      <c r="AB550" t="n">
        <v>63.79599122951038</v>
      </c>
      <c r="AC550" t="n">
        <v>63.72095500259162</v>
      </c>
      <c r="AD550" t="n">
        <v>1307.256080893126</v>
      </c>
      <c r="AE550" t="b">
        <v>0</v>
      </c>
      <c r="AF550" t="b">
        <v>1</v>
      </c>
      <c r="AG550" t="n">
        <v>98.61655445590812</v>
      </c>
      <c r="AH550" t="n">
        <v>0.5155136271958272</v>
      </c>
      <c r="AI550" t="n">
        <v>0</v>
      </c>
      <c r="AJ550" t="n">
        <v>0</v>
      </c>
      <c r="AK550" t="n">
        <v>0.06241072643920381</v>
      </c>
      <c r="AL550" t="b">
        <v>0</v>
      </c>
      <c r="AM550" t="b">
        <v>0</v>
      </c>
      <c r="AN550" t="n">
        <v>1773.595994675484</v>
      </c>
      <c r="AO550" t="n">
        <v>1307.256080893126</v>
      </c>
      <c r="AP550" t="n">
        <v>0</v>
      </c>
      <c r="AQ550" t="n">
        <v>-7.877663981404043</v>
      </c>
      <c r="AR550" t="n">
        <v>5.548837130743838</v>
      </c>
      <c r="AS550" t="n">
        <v>-2.591430101274029</v>
      </c>
      <c r="AT550" t="n">
        <v>-1.808009941654114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</row>
    <row r="551" spans="1:56">
      <c r="A551" t="n">
        <v>549</v>
      </c>
      <c r="B551" t="n">
        <v>43</v>
      </c>
      <c r="C551" t="n">
        <v>-0.7676125760482506</v>
      </c>
      <c r="D551" t="n">
        <v>0</v>
      </c>
      <c r="E551" t="n">
        <v>0</v>
      </c>
      <c r="F551" t="n">
        <v>0</v>
      </c>
      <c r="G551" t="n">
        <v>323.1191007059255</v>
      </c>
      <c r="H551" t="n">
        <v>1406.214326272188</v>
      </c>
      <c r="I551" t="n">
        <v>-12.0377636517729</v>
      </c>
      <c r="J551" t="n">
        <v>-12.0377636517729</v>
      </c>
      <c r="K551" t="n">
        <v>3</v>
      </c>
      <c r="L551" t="n">
        <v>4</v>
      </c>
      <c r="M551" t="n">
        <v>-355.7579081086742</v>
      </c>
      <c r="N551" t="n">
        <v>1222.000249530531</v>
      </c>
      <c r="O551" t="b">
        <v>0</v>
      </c>
      <c r="P551" t="n">
        <v>-81.74584285585344</v>
      </c>
      <c r="Q551" t="n">
        <v>-12.0377636517729</v>
      </c>
      <c r="R551" t="n">
        <v>0.9160611596946623</v>
      </c>
      <c r="S551" t="n">
        <v>31.31058196418712</v>
      </c>
      <c r="T551" t="n">
        <v>-86.1728326890112</v>
      </c>
      <c r="U551" t="n">
        <v>-11.02732773097333</v>
      </c>
      <c r="V551" t="n">
        <v>-4.426989833157748</v>
      </c>
      <c r="W551" t="n">
        <v>0</v>
      </c>
      <c r="X551" t="n">
        <v>-20.83851398664458</v>
      </c>
      <c r="Y551" t="n">
        <v>2</v>
      </c>
      <c r="Z551" t="n">
        <v>-6.71993151994134</v>
      </c>
      <c r="AA551" t="n">
        <v>14.11858246670324</v>
      </c>
      <c r="AB551" t="n">
        <v>63.88820125316259</v>
      </c>
      <c r="AC551" t="n">
        <v>63.78635569064467</v>
      </c>
      <c r="AD551" t="n">
        <v>1222.000249530531</v>
      </c>
      <c r="AE551" t="b">
        <v>0</v>
      </c>
      <c r="AF551" t="b">
        <v>1</v>
      </c>
      <c r="AG551" t="n">
        <v>98.62291794511349</v>
      </c>
      <c r="AH551" t="n">
        <v>0.4353905981397458</v>
      </c>
      <c r="AI551" t="n">
        <v>0</v>
      </c>
      <c r="AJ551" t="n">
        <v>0</v>
      </c>
      <c r="AK551" t="n">
        <v>0.06319614579103494</v>
      </c>
      <c r="AL551" t="b">
        <v>0</v>
      </c>
      <c r="AM551" t="b">
        <v>0</v>
      </c>
      <c r="AN551" t="n">
        <v>1657.926690674909</v>
      </c>
      <c r="AO551" t="n">
        <v>1222.000249530531</v>
      </c>
      <c r="AP551" t="n">
        <v>0</v>
      </c>
      <c r="AQ551" t="n">
        <v>-11.02732773097333</v>
      </c>
      <c r="AR551" t="n">
        <v>8.907871061758479</v>
      </c>
      <c r="AS551" t="n">
        <v>-2.386670117691013</v>
      </c>
      <c r="AT551" t="n">
        <v>-1.67577969324657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</row>
    <row r="552" spans="1:56">
      <c r="A552" t="n">
        <v>550</v>
      </c>
      <c r="B552" t="n">
        <v>41</v>
      </c>
      <c r="C552" t="n">
        <v>-0.5037719682702475</v>
      </c>
      <c r="D552" t="n">
        <v>0</v>
      </c>
      <c r="E552" t="n">
        <v>0</v>
      </c>
      <c r="F552" t="n">
        <v>0</v>
      </c>
      <c r="G552" t="n">
        <v>308.0903053242545</v>
      </c>
      <c r="H552" t="n">
        <v>1340.809008771156</v>
      </c>
      <c r="I552" t="n">
        <v>-6.326288389626617</v>
      </c>
      <c r="J552" t="n">
        <v>-6.326288389626617</v>
      </c>
      <c r="K552" t="n">
        <v>3</v>
      </c>
      <c r="L552" t="n">
        <v>4</v>
      </c>
      <c r="M552" t="n">
        <v>-196.084080135061</v>
      </c>
      <c r="N552" t="n">
        <v>1165.163028622134</v>
      </c>
      <c r="O552" t="b">
        <v>0</v>
      </c>
      <c r="P552" t="n">
        <v>-45.05608458985778</v>
      </c>
      <c r="Q552" t="n">
        <v>-6.326288389626617</v>
      </c>
      <c r="R552" t="n">
        <v>0.8875815061886025</v>
      </c>
      <c r="S552" t="n">
        <v>31.34236878689019</v>
      </c>
      <c r="T552" t="n">
        <v>-46.01950221314965</v>
      </c>
      <c r="U552" t="n">
        <v>-5.615096577448261</v>
      </c>
      <c r="V552" t="n">
        <v>-0.9634176232918676</v>
      </c>
      <c r="W552" t="n">
        <v>0</v>
      </c>
      <c r="X552" t="n">
        <v>-25.3478962250172</v>
      </c>
      <c r="Y552" t="n">
        <v>2</v>
      </c>
      <c r="Z552" t="n">
        <v>-6.71993151994134</v>
      </c>
      <c r="AA552" t="n">
        <v>18.62796470507586</v>
      </c>
      <c r="AB552" t="n">
        <v>63.98349156167539</v>
      </c>
      <c r="AC552" t="n">
        <v>63.84305933223546</v>
      </c>
      <c r="AD552" t="n">
        <v>1165.163028622134</v>
      </c>
      <c r="AE552" t="b">
        <v>0</v>
      </c>
      <c r="AF552" t="b">
        <v>1</v>
      </c>
      <c r="AG552" t="n">
        <v>98.62941527590154</v>
      </c>
      <c r="AH552" t="n">
        <v>0.5296076153063303</v>
      </c>
      <c r="AI552" t="n">
        <v>0</v>
      </c>
      <c r="AJ552" t="n">
        <v>0</v>
      </c>
      <c r="AK552" t="n">
        <v>0.06426365464754247</v>
      </c>
      <c r="AL552" t="b">
        <v>0</v>
      </c>
      <c r="AM552" t="b">
        <v>0</v>
      </c>
      <c r="AN552" t="n">
        <v>1580.813821341192</v>
      </c>
      <c r="AO552" t="n">
        <v>1165.163028622134</v>
      </c>
      <c r="AP552" t="n">
        <v>0</v>
      </c>
      <c r="AQ552" t="n">
        <v>-5.615096577448261</v>
      </c>
      <c r="AR552" t="n">
        <v>3.463673410058245</v>
      </c>
      <c r="AS552" t="n">
        <v>-2.254211870158139</v>
      </c>
      <c r="AT552" t="n">
        <v>-1.589247265950808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</row>
    <row r="553" spans="1:56">
      <c r="A553" t="n">
        <v>551</v>
      </c>
      <c r="B553" t="n">
        <v>39</v>
      </c>
      <c r="C553" t="n">
        <v>-0.5506328842040897</v>
      </c>
      <c r="D553" t="n">
        <v>0</v>
      </c>
      <c r="E553" t="n">
        <v>0</v>
      </c>
      <c r="F553" t="n">
        <v>0</v>
      </c>
      <c r="G553" t="n">
        <v>293.0615099425835</v>
      </c>
      <c r="H553" t="n">
        <v>1275.403691270124</v>
      </c>
      <c r="I553" t="n">
        <v>-7.000123097488099</v>
      </c>
      <c r="J553" t="n">
        <v>-7.000123097488099</v>
      </c>
      <c r="K553" t="n">
        <v>3</v>
      </c>
      <c r="L553" t="n">
        <v>3</v>
      </c>
      <c r="M553" t="n">
        <v>-228.0963187766122</v>
      </c>
      <c r="N553" t="n">
        <v>1503.700952007476</v>
      </c>
      <c r="O553" t="b">
        <v>1</v>
      </c>
      <c r="P553" t="n">
        <v>-52.41183795418478</v>
      </c>
      <c r="Q553" t="n">
        <v>-7.000123097488099</v>
      </c>
      <c r="R553" t="n">
        <v>0.8979887788939382</v>
      </c>
      <c r="S553" t="n">
        <v>31.36474183160904</v>
      </c>
      <c r="T553" t="n">
        <v>-39.91962880751938</v>
      </c>
      <c r="U553" t="n">
        <v>-6.28603199242059</v>
      </c>
      <c r="V553" t="n">
        <v>12.4922091466654</v>
      </c>
      <c r="W553" t="n">
        <v>0</v>
      </c>
      <c r="X553" t="n">
        <v>-24.67333464830154</v>
      </c>
      <c r="Y553" t="n">
        <v>2</v>
      </c>
      <c r="Z553" t="n">
        <v>-6.71993151994134</v>
      </c>
      <c r="AA553" t="n">
        <v>17.9534031283602</v>
      </c>
      <c r="AB553" t="n">
        <v>64.02906360748891</v>
      </c>
      <c r="AC553" t="n">
        <v>63.90381462424705</v>
      </c>
      <c r="AD553" t="n">
        <v>1503.700952007476</v>
      </c>
      <c r="AE553" t="b">
        <v>0</v>
      </c>
      <c r="AF553" t="b">
        <v>1</v>
      </c>
      <c r="AG553" t="n">
        <v>98.636673483805</v>
      </c>
      <c r="AH553" t="n">
        <v>0.5155136271958272</v>
      </c>
      <c r="AI553" t="n">
        <v>0</v>
      </c>
      <c r="AJ553" t="n">
        <v>0</v>
      </c>
      <c r="AK553" t="n">
        <v>0.06549995460105684</v>
      </c>
      <c r="AL553" t="b">
        <v>0</v>
      </c>
      <c r="AM553" t="b">
        <v>0</v>
      </c>
      <c r="AN553" t="n">
        <v>1503.700952007476</v>
      </c>
      <c r="AO553" t="n">
        <v>1503.700952007476</v>
      </c>
      <c r="AP553" t="n">
        <v>0</v>
      </c>
      <c r="AQ553" t="n">
        <v>-6.28603199242059</v>
      </c>
      <c r="AR553" t="n">
        <v>3.617651662480728</v>
      </c>
      <c r="AS553" t="n">
        <v>-2.124817956208426</v>
      </c>
      <c r="AT553" t="n">
        <v>-2.124817956208426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</row>
    <row r="554" spans="1:56">
      <c r="A554" t="n">
        <v>552</v>
      </c>
      <c r="B554" t="n">
        <v>37</v>
      </c>
      <c r="C554" t="n">
        <v>-0.6270298282467248</v>
      </c>
      <c r="D554" t="n">
        <v>0</v>
      </c>
      <c r="E554" t="n">
        <v>0</v>
      </c>
      <c r="F554" t="n">
        <v>0</v>
      </c>
      <c r="G554" t="n">
        <v>278.0327145609126</v>
      </c>
      <c r="H554" t="n">
        <v>1209.998373769092</v>
      </c>
      <c r="I554" t="n">
        <v>-8.100498235001195</v>
      </c>
      <c r="J554" t="n">
        <v>-8.100498235001195</v>
      </c>
      <c r="K554" t="n">
        <v>3</v>
      </c>
      <c r="L554" t="n">
        <v>3</v>
      </c>
      <c r="M554" t="n">
        <v>-278.2192745145815</v>
      </c>
      <c r="N554" t="n">
        <v>1426.588082673759</v>
      </c>
      <c r="O554" t="b">
        <v>0</v>
      </c>
      <c r="P554" t="n">
        <v>-63.92906123956377</v>
      </c>
      <c r="Q554" t="n">
        <v>-8.100498235001195</v>
      </c>
      <c r="R554" t="n">
        <v>0.9088955695576147</v>
      </c>
      <c r="S554" t="n">
        <v>31.38720608380294</v>
      </c>
      <c r="T554" t="n">
        <v>-49.28315566294905</v>
      </c>
      <c r="U554" t="n">
        <v>-7.362506957001863</v>
      </c>
      <c r="V554" t="n">
        <v>14.64590557661472</v>
      </c>
      <c r="W554" t="n">
        <v>-12.87705012580539</v>
      </c>
      <c r="X554" t="n">
        <v>-24.67333464830154</v>
      </c>
      <c r="Y554" t="n">
        <v>2</v>
      </c>
      <c r="Z554" t="n">
        <v>6.157118605864054</v>
      </c>
      <c r="AA554" t="n">
        <v>17.9534031283602</v>
      </c>
      <c r="AB554" t="n">
        <v>64.08811447163191</v>
      </c>
      <c r="AC554" t="n">
        <v>63.96530580600705</v>
      </c>
      <c r="AD554" t="n">
        <v>1426.588082673759</v>
      </c>
      <c r="AE554" t="b">
        <v>0</v>
      </c>
      <c r="AF554" t="b">
        <v>1</v>
      </c>
      <c r="AG554" t="n">
        <v>98.64379785012578</v>
      </c>
      <c r="AH554" t="n">
        <v>0.5155136271958272</v>
      </c>
      <c r="AI554" t="n">
        <v>0</v>
      </c>
      <c r="AJ554" t="n">
        <v>0</v>
      </c>
      <c r="AK554" t="n">
        <v>0.06599692856980216</v>
      </c>
      <c r="AL554" t="b">
        <v>0</v>
      </c>
      <c r="AM554" t="b">
        <v>0</v>
      </c>
      <c r="AN554" t="n">
        <v>1426.588082673759</v>
      </c>
      <c r="AO554" t="n">
        <v>1426.588082673759</v>
      </c>
      <c r="AP554" t="n">
        <v>0</v>
      </c>
      <c r="AQ554" t="n">
        <v>-7.362506957001863</v>
      </c>
      <c r="AR554" t="n">
        <v>4.838892569425078</v>
      </c>
      <c r="AS554" t="n">
        <v>-1.998338896154891</v>
      </c>
      <c r="AT554" t="n">
        <v>-1.998338896154891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</row>
    <row r="555" spans="1:56">
      <c r="A555" t="n">
        <v>553</v>
      </c>
      <c r="B555" t="n">
        <v>35</v>
      </c>
      <c r="C555" t="n">
        <v>-0.2745811361423511</v>
      </c>
      <c r="D555" t="n">
        <v>0</v>
      </c>
      <c r="E555" t="n">
        <v>0</v>
      </c>
      <c r="F555" t="n">
        <v>0</v>
      </c>
      <c r="G555" t="n">
        <v>263.0039191792417</v>
      </c>
      <c r="H555" t="n">
        <v>1144.59305626806</v>
      </c>
      <c r="I555" t="n">
        <v>-1.748197762615404</v>
      </c>
      <c r="J555" t="n">
        <v>-1.748197762615404</v>
      </c>
      <c r="K555" t="n">
        <v>3</v>
      </c>
      <c r="L555" t="n">
        <v>3</v>
      </c>
      <c r="M555" t="n">
        <v>-63.47456333519013</v>
      </c>
      <c r="N555" t="n">
        <v>1349.475213340043</v>
      </c>
      <c r="O555" t="b">
        <v>0</v>
      </c>
      <c r="P555" t="n">
        <v>-14.58514782518155</v>
      </c>
      <c r="Q555" t="n">
        <v>-1.748197762615404</v>
      </c>
      <c r="R555" t="n">
        <v>0.7646736956157747</v>
      </c>
      <c r="S555" t="n">
        <v>31.41042220016152</v>
      </c>
      <c r="T555" t="n">
        <v>-9.459608896169598</v>
      </c>
      <c r="U555" t="n">
        <v>-1.33680084380635</v>
      </c>
      <c r="V555" t="n">
        <v>5.125538929011954</v>
      </c>
      <c r="W555" t="n">
        <v>-2.426540732635899</v>
      </c>
      <c r="X555" t="n">
        <v>-25.13964417006794</v>
      </c>
      <c r="Y555" t="n">
        <v>2</v>
      </c>
      <c r="Z555" t="n">
        <v>-4.293390787305441</v>
      </c>
      <c r="AA555" t="n">
        <v>18.41971265012659</v>
      </c>
      <c r="AB555" t="n">
        <v>64.16306277775577</v>
      </c>
      <c r="AC555" t="n">
        <v>64.0368852398398</v>
      </c>
      <c r="AD555" t="n">
        <v>1349.475213340043</v>
      </c>
      <c r="AE555" t="b">
        <v>0</v>
      </c>
      <c r="AF555" t="b">
        <v>1</v>
      </c>
      <c r="AG555" t="n">
        <v>98.65101473817707</v>
      </c>
      <c r="AH555" t="n">
        <v>0.5252564899417144</v>
      </c>
      <c r="AI555" t="n">
        <v>0</v>
      </c>
      <c r="AJ555" t="n">
        <v>0</v>
      </c>
      <c r="AK555" t="n">
        <v>0.06754529180643482</v>
      </c>
      <c r="AL555" t="b">
        <v>0</v>
      </c>
      <c r="AM555" t="b">
        <v>0</v>
      </c>
      <c r="AN555" t="n">
        <v>1349.475213340042</v>
      </c>
      <c r="AO555" t="n">
        <v>1349.475213340043</v>
      </c>
      <c r="AP555" t="n">
        <v>0</v>
      </c>
      <c r="AQ555" t="n">
        <v>-1.33680084380635</v>
      </c>
      <c r="AR555" t="n">
        <v>0</v>
      </c>
      <c r="AS555" t="n">
        <v>-0.7406340592406985</v>
      </c>
      <c r="AT555" t="n">
        <v>-0.8091038878081187</v>
      </c>
      <c r="AU555" t="n">
        <v>0</v>
      </c>
      <c r="AV555" t="n">
        <v>1</v>
      </c>
      <c r="AW555" t="n">
        <v>3</v>
      </c>
      <c r="AX555" t="n">
        <v>0</v>
      </c>
      <c r="AY555" t="n">
        <v>0</v>
      </c>
      <c r="AZ555" t="n">
        <v>0.1906440787647692</v>
      </c>
      <c r="BA555" t="n">
        <v>0.2162342861685315</v>
      </c>
      <c r="BB555" t="n">
        <v>0.06760428324991817</v>
      </c>
      <c r="BC555" t="n">
        <v>0.07667891551947395</v>
      </c>
      <c r="BD555" t="n">
        <v>0.2162342861685315</v>
      </c>
    </row>
    <row r="556" spans="1:56">
      <c r="A556" t="n">
        <v>554</v>
      </c>
      <c r="B556" t="n">
        <v>35</v>
      </c>
      <c r="C556" t="n">
        <v>0.05868770614945795</v>
      </c>
      <c r="D556" t="n">
        <v>0</v>
      </c>
      <c r="E556" t="n">
        <v>0</v>
      </c>
      <c r="F556" t="n">
        <v>0</v>
      </c>
      <c r="G556" t="n">
        <v>263.0039191792417</v>
      </c>
      <c r="H556" t="n">
        <v>1144.59305626806</v>
      </c>
      <c r="I556" t="n">
        <v>3.918258958891169</v>
      </c>
      <c r="J556" t="n">
        <v>3.918258958891169</v>
      </c>
      <c r="K556" t="n">
        <v>3</v>
      </c>
      <c r="L556" t="n">
        <v>3</v>
      </c>
      <c r="M556" t="n">
        <v>142.2663852845399</v>
      </c>
      <c r="N556" t="n">
        <v>1349.475213340043</v>
      </c>
      <c r="O556" t="b">
        <v>0</v>
      </c>
      <c r="P556" t="n">
        <v>32.68988632457258</v>
      </c>
      <c r="Q556" t="n">
        <v>3.918258958891169</v>
      </c>
      <c r="R556" t="n">
        <v>0.8614028143716399</v>
      </c>
      <c r="S556" t="n">
        <v>31.42336414002093</v>
      </c>
      <c r="T556" t="n">
        <v>32.18795006601472</v>
      </c>
      <c r="U556" t="n">
        <v>4.548695329895558</v>
      </c>
      <c r="V556" t="n">
        <v>4.461159290295829</v>
      </c>
      <c r="W556" t="n">
        <v>0</v>
      </c>
      <c r="X556" t="n">
        <v>0</v>
      </c>
      <c r="Y556" t="n">
        <v>0</v>
      </c>
      <c r="Z556" t="n">
        <v>-6.71993151994134</v>
      </c>
      <c r="AA556" t="n">
        <v>-6.719931519941341</v>
      </c>
      <c r="AB556" t="n">
        <v>64.2453348132032</v>
      </c>
      <c r="AC556" t="n">
        <v>64.10976364823836</v>
      </c>
      <c r="AD556" t="n">
        <v>1349.475213340043</v>
      </c>
      <c r="AE556" t="b">
        <v>0</v>
      </c>
      <c r="AF556" t="b">
        <v>1</v>
      </c>
      <c r="AG556" t="n">
        <v>98.65333612332195</v>
      </c>
      <c r="AH556" t="n">
        <v>-0</v>
      </c>
      <c r="AI556" t="n">
        <v>0</v>
      </c>
      <c r="AJ556" t="n">
        <v>0</v>
      </c>
      <c r="AK556" t="n">
        <v>0.07054333469187524</v>
      </c>
      <c r="AL556" t="b">
        <v>0</v>
      </c>
      <c r="AM556" t="b">
        <v>0</v>
      </c>
      <c r="AN556" t="n">
        <v>1349.475213340042</v>
      </c>
      <c r="AO556" t="n">
        <v>1349.475213340043</v>
      </c>
      <c r="AP556" t="n">
        <v>0</v>
      </c>
      <c r="AQ556" t="n">
        <v>4.548695329895558</v>
      </c>
      <c r="AR556" t="n">
        <v>0</v>
      </c>
      <c r="AS556" t="n">
        <v>5.180789785634733</v>
      </c>
      <c r="AT556" t="n">
        <v>4.548695329895558</v>
      </c>
      <c r="AU556" t="n">
        <v>0</v>
      </c>
      <c r="AV556" t="n">
        <v>1</v>
      </c>
      <c r="AW556" t="n">
        <v>3</v>
      </c>
      <c r="AX556" t="n">
        <v>0</v>
      </c>
      <c r="AY556" t="n">
        <v>0</v>
      </c>
      <c r="AZ556" t="n">
        <v>1.150656785279893</v>
      </c>
      <c r="BA556" t="n">
        <v>1.104073182340191</v>
      </c>
      <c r="BB556" t="n">
        <v>0.4080343210212385</v>
      </c>
      <c r="BC556" t="n">
        <v>0.3915157756711972</v>
      </c>
      <c r="BD556" t="n">
        <v>1.104073182340191</v>
      </c>
    </row>
    <row r="557" spans="1:56">
      <c r="A557" t="n">
        <v>555</v>
      </c>
      <c r="B557" t="n">
        <v>35</v>
      </c>
      <c r="C557" t="n">
        <v>0.0398303115445211</v>
      </c>
      <c r="D557" t="n">
        <v>0</v>
      </c>
      <c r="E557" t="n">
        <v>0</v>
      </c>
      <c r="F557" t="n">
        <v>0</v>
      </c>
      <c r="G557" t="n">
        <v>263.0039191792417</v>
      </c>
      <c r="H557" t="n">
        <v>1144.59305626806</v>
      </c>
      <c r="I557" t="n">
        <v>3.597633095175758</v>
      </c>
      <c r="J557" t="n">
        <v>3.597633095175758</v>
      </c>
      <c r="K557" t="n">
        <v>3</v>
      </c>
      <c r="L557" t="n">
        <v>3</v>
      </c>
      <c r="M557" t="n">
        <v>130.6249182099815</v>
      </c>
      <c r="N557" t="n">
        <v>1349.475213340043</v>
      </c>
      <c r="O557" t="b">
        <v>0</v>
      </c>
      <c r="P557" t="n">
        <v>30.01491686810236</v>
      </c>
      <c r="Q557" t="n">
        <v>3.597633095175758</v>
      </c>
      <c r="R557" t="n">
        <v>0.8541100303566962</v>
      </c>
      <c r="S557" t="n">
        <v>31.44044799552315</v>
      </c>
      <c r="T557" t="n">
        <v>29.80639947060259</v>
      </c>
      <c r="U557" t="n">
        <v>4.212142425810529</v>
      </c>
      <c r="V557" t="n">
        <v>4.348454713942406</v>
      </c>
      <c r="W557" t="n">
        <v>0</v>
      </c>
      <c r="X557" t="n">
        <v>0</v>
      </c>
      <c r="Y557" t="n">
        <v>0</v>
      </c>
      <c r="Z557" t="n">
        <v>-6.71993151994134</v>
      </c>
      <c r="AA557" t="n">
        <v>-6.719931519941341</v>
      </c>
      <c r="AB557" t="n">
        <v>64.34365582047228</v>
      </c>
      <c r="AC557" t="n">
        <v>64.18264205663691</v>
      </c>
      <c r="AD557" t="n">
        <v>1349.475213340043</v>
      </c>
      <c r="AE557" t="b">
        <v>0</v>
      </c>
      <c r="AF557" t="b">
        <v>1</v>
      </c>
      <c r="AG557" t="n">
        <v>98.65066948382992</v>
      </c>
      <c r="AH557" t="n">
        <v>-0</v>
      </c>
      <c r="AI557" t="n">
        <v>0</v>
      </c>
      <c r="AJ557" t="n">
        <v>0</v>
      </c>
      <c r="AK557" t="n">
        <v>0.07220964045560369</v>
      </c>
      <c r="AL557" t="b">
        <v>0</v>
      </c>
      <c r="AM557" t="b">
        <v>0</v>
      </c>
      <c r="AN557" t="n">
        <v>1349.475213340042</v>
      </c>
      <c r="AO557" t="n">
        <v>1349.475213340043</v>
      </c>
      <c r="AP557" t="n">
        <v>0</v>
      </c>
      <c r="AQ557" t="n">
        <v>4.212142425810529</v>
      </c>
      <c r="AR557" t="n">
        <v>0</v>
      </c>
      <c r="AS557" t="n">
        <v>4.847994674692528</v>
      </c>
      <c r="AT557" t="n">
        <v>4.212142425810529</v>
      </c>
      <c r="AU557" t="n">
        <v>0</v>
      </c>
      <c r="AV557" t="n">
        <v>1</v>
      </c>
      <c r="AW557" t="n">
        <v>3</v>
      </c>
      <c r="AX557" t="n">
        <v>0</v>
      </c>
      <c r="AY557" t="n">
        <v>0</v>
      </c>
      <c r="AZ557" t="n">
        <v>1.094895361049121</v>
      </c>
      <c r="BA557" t="n">
        <v>1.046471283832083</v>
      </c>
      <c r="BB557" t="n">
        <v>0.3882607663294756</v>
      </c>
      <c r="BC557" t="n">
        <v>0.3710895463819991</v>
      </c>
      <c r="BD557" t="n">
        <v>1.046471283832083</v>
      </c>
    </row>
    <row r="558" spans="1:56">
      <c r="A558" t="n">
        <v>556</v>
      </c>
      <c r="B558" t="n">
        <v>35</v>
      </c>
      <c r="C558" t="n">
        <v>-0.2180089523275424</v>
      </c>
      <c r="D558" t="n">
        <v>0</v>
      </c>
      <c r="E558" t="n">
        <v>0</v>
      </c>
      <c r="F558" t="n">
        <v>0</v>
      </c>
      <c r="G558" t="n">
        <v>263.0039191792417</v>
      </c>
      <c r="H558" t="n">
        <v>1144.59305626806</v>
      </c>
      <c r="I558" t="n">
        <v>-0.7863201714692021</v>
      </c>
      <c r="J558" t="n">
        <v>-0.7863201714692021</v>
      </c>
      <c r="K558" t="n">
        <v>3</v>
      </c>
      <c r="L558" t="n">
        <v>3</v>
      </c>
      <c r="M558" t="n">
        <v>-28.55016211151605</v>
      </c>
      <c r="N558" t="n">
        <v>1349.475213340043</v>
      </c>
      <c r="O558" t="b">
        <v>0</v>
      </c>
      <c r="P558" t="n">
        <v>-6.560239455771151</v>
      </c>
      <c r="Q558" t="n">
        <v>-0.7863201714692021</v>
      </c>
      <c r="R558" t="n">
        <v>0.5346347240855798</v>
      </c>
      <c r="S558" t="n">
        <v>31.45695927187422</v>
      </c>
      <c r="T558" t="n">
        <v>-2.974836141960596</v>
      </c>
      <c r="U558" t="n">
        <v>-0.4203940679163627</v>
      </c>
      <c r="V558" t="n">
        <v>3.585403313810553</v>
      </c>
      <c r="W558" t="n">
        <v>0</v>
      </c>
      <c r="X558" t="n">
        <v>0</v>
      </c>
      <c r="Y558" t="n">
        <v>0</v>
      </c>
      <c r="Z558" t="n">
        <v>-6.71993151994134</v>
      </c>
      <c r="AA558" t="n">
        <v>-6.719931519941341</v>
      </c>
      <c r="AB558" t="n">
        <v>64.44197682774136</v>
      </c>
      <c r="AC558" t="n">
        <v>64.25422149046966</v>
      </c>
      <c r="AD558" t="n">
        <v>1349.475213340043</v>
      </c>
      <c r="AE558" t="b">
        <v>0</v>
      </c>
      <c r="AF558" t="b">
        <v>1</v>
      </c>
      <c r="AG558" t="n">
        <v>98.64800284433788</v>
      </c>
      <c r="AH558" t="n">
        <v>-0</v>
      </c>
      <c r="AI558" t="n">
        <v>0</v>
      </c>
      <c r="AJ558" t="n">
        <v>0</v>
      </c>
      <c r="AK558" t="n">
        <v>0.07385722589872956</v>
      </c>
      <c r="AL558" t="b">
        <v>0</v>
      </c>
      <c r="AM558" t="b">
        <v>0</v>
      </c>
      <c r="AN558" t="n">
        <v>1349.475213340042</v>
      </c>
      <c r="AO558" t="n">
        <v>1349.475213340043</v>
      </c>
      <c r="AP558" t="n">
        <v>0</v>
      </c>
      <c r="AQ558" t="n">
        <v>-0.4203940679163627</v>
      </c>
      <c r="AR558" t="n">
        <v>0</v>
      </c>
      <c r="AS558" t="n">
        <v>0.133790499661182</v>
      </c>
      <c r="AT558" t="n">
        <v>-0.4197839514022335</v>
      </c>
      <c r="AU558" t="n">
        <v>0</v>
      </c>
      <c r="AV558" t="n">
        <v>1</v>
      </c>
      <c r="AW558" t="n">
        <v>3</v>
      </c>
      <c r="AX558" t="n">
        <v>0</v>
      </c>
      <c r="AY558" t="n">
        <v>0</v>
      </c>
      <c r="AZ558" t="n">
        <v>0.3283367836741619</v>
      </c>
      <c r="BA558" t="n">
        <v>0.2785069968093283</v>
      </c>
      <c r="BB558" t="n">
        <v>0.1164314835723979</v>
      </c>
      <c r="BC558" t="n">
        <v>0.09876146312560474</v>
      </c>
      <c r="BD558" t="n">
        <v>0.2785069968093283</v>
      </c>
    </row>
    <row r="559" spans="1:56">
      <c r="A559" t="n">
        <v>557</v>
      </c>
      <c r="B559" t="n">
        <v>34</v>
      </c>
      <c r="C559" t="n">
        <v>-0.00112783556767404</v>
      </c>
      <c r="D559" t="n">
        <v>0</v>
      </c>
      <c r="E559" t="n">
        <v>0</v>
      </c>
      <c r="F559" t="n">
        <v>0</v>
      </c>
      <c r="G559" t="n">
        <v>255.4895214884062</v>
      </c>
      <c r="H559" t="n">
        <v>1111.890397517544</v>
      </c>
      <c r="I559" t="n">
        <v>2.781629894853928</v>
      </c>
      <c r="J559" t="n">
        <v>2.781629894853928</v>
      </c>
      <c r="K559" t="n">
        <v>3</v>
      </c>
      <c r="L559" t="n">
        <v>3</v>
      </c>
      <c r="M559" t="n">
        <v>103.9675079523638</v>
      </c>
      <c r="N559" t="n">
        <v>1310.918778673184</v>
      </c>
      <c r="O559" t="b">
        <v>0</v>
      </c>
      <c r="P559" t="n">
        <v>23.88959281993654</v>
      </c>
      <c r="Q559" t="n">
        <v>2.781629894853928</v>
      </c>
      <c r="R559" t="n">
        <v>0.8333912187481962</v>
      </c>
      <c r="S559" t="n">
        <v>31.46847076699887</v>
      </c>
      <c r="T559" t="n">
        <v>24.31341832509639</v>
      </c>
      <c r="U559" t="n">
        <v>3.337724027176701</v>
      </c>
      <c r="V559" t="n">
        <v>4.050828995209582</v>
      </c>
      <c r="W559" t="n">
        <v>0</v>
      </c>
      <c r="X559" t="n">
        <v>0</v>
      </c>
      <c r="Y559" t="n">
        <v>0</v>
      </c>
      <c r="Z559" t="n">
        <v>-6.71993151994134</v>
      </c>
      <c r="AA559" t="n">
        <v>-6.719931519941341</v>
      </c>
      <c r="AB559" t="n">
        <v>64.52424886318879</v>
      </c>
      <c r="AC559" t="n">
        <v>64.329167470117</v>
      </c>
      <c r="AD559" t="n">
        <v>1310.918778673184</v>
      </c>
      <c r="AE559" t="b">
        <v>0</v>
      </c>
      <c r="AF559" t="b">
        <v>1</v>
      </c>
      <c r="AG559" t="n">
        <v>98.64533620484585</v>
      </c>
      <c r="AH559" t="n">
        <v>-0</v>
      </c>
      <c r="AI559" t="n">
        <v>0</v>
      </c>
      <c r="AJ559" t="n">
        <v>0</v>
      </c>
      <c r="AK559" t="n">
        <v>0.07383707894107688</v>
      </c>
      <c r="AL559" t="b">
        <v>0</v>
      </c>
      <c r="AM559" t="b">
        <v>0</v>
      </c>
      <c r="AN559" t="n">
        <v>1310.918778673184</v>
      </c>
      <c r="AO559" t="n">
        <v>1310.918778673184</v>
      </c>
      <c r="AP559" t="n">
        <v>0</v>
      </c>
      <c r="AQ559" t="n">
        <v>3.337724027176701</v>
      </c>
      <c r="AR559" t="n">
        <v>0</v>
      </c>
      <c r="AS559" t="n">
        <v>3.961619207217264</v>
      </c>
      <c r="AT559" t="n">
        <v>3.337724027176701</v>
      </c>
      <c r="AU559" t="n">
        <v>0</v>
      </c>
      <c r="AV559" t="n">
        <v>1</v>
      </c>
      <c r="AW559" t="n">
        <v>3</v>
      </c>
      <c r="AX559" t="n">
        <v>0</v>
      </c>
      <c r="AY559" t="n">
        <v>0</v>
      </c>
      <c r="AZ559" t="n">
        <v>0.9406965712183146</v>
      </c>
      <c r="BA559" t="n">
        <v>0.8890461247441215</v>
      </c>
      <c r="BB559" t="n">
        <v>0.3335803444036577</v>
      </c>
      <c r="BC559" t="n">
        <v>0.3152649558962084</v>
      </c>
      <c r="BD559" t="n">
        <v>0.8890461247441215</v>
      </c>
    </row>
    <row r="560" spans="1:56">
      <c r="A560" t="n">
        <v>558</v>
      </c>
      <c r="B560" t="n">
        <v>35</v>
      </c>
      <c r="C560" t="n">
        <v>0.2225202945982376</v>
      </c>
      <c r="D560" t="n">
        <v>0</v>
      </c>
      <c r="E560" t="n">
        <v>0</v>
      </c>
      <c r="F560" t="n">
        <v>0</v>
      </c>
      <c r="G560" t="n">
        <v>263.0039191792417</v>
      </c>
      <c r="H560" t="n">
        <v>1144.59305626806</v>
      </c>
      <c r="I560" t="n">
        <v>6.703848711696646</v>
      </c>
      <c r="J560" t="n">
        <v>6.703848711696646</v>
      </c>
      <c r="K560" t="n">
        <v>3</v>
      </c>
      <c r="L560" t="n">
        <v>3</v>
      </c>
      <c r="M560" t="n">
        <v>243.4071697949742</v>
      </c>
      <c r="N560" t="n">
        <v>1349.475213340043</v>
      </c>
      <c r="O560" t="b">
        <v>0</v>
      </c>
      <c r="P560" t="n">
        <v>55.92995629480104</v>
      </c>
      <c r="Q560" t="n">
        <v>6.703848711696646</v>
      </c>
      <c r="R560" t="n">
        <v>0.8972297943003205</v>
      </c>
      <c r="S560" t="n">
        <v>31.48305003016466</v>
      </c>
      <c r="T560" t="n">
        <v>52.87215208537955</v>
      </c>
      <c r="U560" t="n">
        <v>7.471718788523352</v>
      </c>
      <c r="V560" t="n">
        <v>5.43368194559919</v>
      </c>
      <c r="W560" t="n">
        <v>0</v>
      </c>
      <c r="X560" t="n">
        <v>0</v>
      </c>
      <c r="Y560" t="n">
        <v>0</v>
      </c>
      <c r="Z560" t="n">
        <v>-6.71993151994134</v>
      </c>
      <c r="AA560" t="n">
        <v>-6.719931519941341</v>
      </c>
      <c r="AB560" t="n">
        <v>64.6164605553122</v>
      </c>
      <c r="AC560" t="n">
        <v>64.40300226660106</v>
      </c>
      <c r="AD560" t="n">
        <v>1349.475213340043</v>
      </c>
      <c r="AE560" t="b">
        <v>0</v>
      </c>
      <c r="AF560" t="b">
        <v>1</v>
      </c>
      <c r="AG560" t="n">
        <v>98.64266956535381</v>
      </c>
      <c r="AH560" t="n">
        <v>-0</v>
      </c>
      <c r="AI560" t="n">
        <v>0</v>
      </c>
      <c r="AJ560" t="n">
        <v>0</v>
      </c>
      <c r="AK560" t="n">
        <v>0.07311803583650678</v>
      </c>
      <c r="AL560" t="b">
        <v>0</v>
      </c>
      <c r="AM560" t="b">
        <v>0</v>
      </c>
      <c r="AN560" t="n">
        <v>1349.475213340042</v>
      </c>
      <c r="AO560" t="n">
        <v>1349.475213340043</v>
      </c>
      <c r="AP560" t="n">
        <v>0</v>
      </c>
      <c r="AQ560" t="n">
        <v>7.471718788523352</v>
      </c>
      <c r="AR560" t="n">
        <v>0</v>
      </c>
      <c r="AS560" t="n">
        <v>8.066486320067861</v>
      </c>
      <c r="AT560" t="n">
        <v>7.472328905037481</v>
      </c>
      <c r="AU560" t="n">
        <v>0</v>
      </c>
      <c r="AV560" t="n">
        <v>1</v>
      </c>
      <c r="AW560" t="n">
        <v>3</v>
      </c>
      <c r="AX560" t="n">
        <v>0</v>
      </c>
      <c r="AY560" t="n">
        <v>0</v>
      </c>
      <c r="AZ560" t="n">
        <v>1.643339129317323</v>
      </c>
      <c r="BA560" t="n">
        <v>1.612794578192669</v>
      </c>
      <c r="BB560" t="n">
        <v>0.5827443720983416</v>
      </c>
      <c r="BC560" t="n">
        <v>0.5719136470111673</v>
      </c>
      <c r="BD560" t="n">
        <v>1.612794578192669</v>
      </c>
    </row>
    <row r="561" spans="1:56">
      <c r="A561" t="n">
        <v>559</v>
      </c>
      <c r="B561" t="n">
        <v>35</v>
      </c>
      <c r="C561" t="n">
        <v>-0.05562000949195678</v>
      </c>
      <c r="D561" t="n">
        <v>0</v>
      </c>
      <c r="E561" t="n">
        <v>0</v>
      </c>
      <c r="F561" t="n">
        <v>0</v>
      </c>
      <c r="G561" t="n">
        <v>263.0039191792417</v>
      </c>
      <c r="H561" t="n">
        <v>1144.59305626806</v>
      </c>
      <c r="I561" t="n">
        <v>1.974723766215655</v>
      </c>
      <c r="J561" t="n">
        <v>1.974723766215655</v>
      </c>
      <c r="K561" t="n">
        <v>3</v>
      </c>
      <c r="L561" t="n">
        <v>3</v>
      </c>
      <c r="M561" t="n">
        <v>71.69939891733868</v>
      </c>
      <c r="N561" t="n">
        <v>1349.475213340043</v>
      </c>
      <c r="O561" t="b">
        <v>0</v>
      </c>
      <c r="P561" t="n">
        <v>16.47504570710907</v>
      </c>
      <c r="Q561" t="n">
        <v>1.974723766215655</v>
      </c>
      <c r="R561" t="n">
        <v>0.7871357757435041</v>
      </c>
      <c r="S561" t="n">
        <v>31.50472356625433</v>
      </c>
      <c r="T561" t="n">
        <v>17.75264919886463</v>
      </c>
      <c r="U561" t="n">
        <v>2.508746047466071</v>
      </c>
      <c r="V561" t="n">
        <v>3.778903900214024</v>
      </c>
      <c r="W561" t="n">
        <v>0</v>
      </c>
      <c r="X561" t="n">
        <v>0</v>
      </c>
      <c r="Y561" t="n">
        <v>0</v>
      </c>
      <c r="Z561" t="n">
        <v>-6.71993151994134</v>
      </c>
      <c r="AA561" t="n">
        <v>-6.719931519941341</v>
      </c>
      <c r="AB561" t="n">
        <v>64.73562664264553</v>
      </c>
      <c r="AC561" t="n">
        <v>64.47445137001371</v>
      </c>
      <c r="AD561" t="n">
        <v>1349.475213340043</v>
      </c>
      <c r="AE561" t="b">
        <v>0</v>
      </c>
      <c r="AF561" t="b">
        <v>1</v>
      </c>
      <c r="AG561" t="n">
        <v>98.64000292586178</v>
      </c>
      <c r="AH561" t="n">
        <v>-0</v>
      </c>
      <c r="AI561" t="n">
        <v>0</v>
      </c>
      <c r="AJ561" t="n">
        <v>0</v>
      </c>
      <c r="AK561" t="n">
        <v>0.07307698786574385</v>
      </c>
      <c r="AL561" t="b">
        <v>0</v>
      </c>
      <c r="AM561" t="b">
        <v>0</v>
      </c>
      <c r="AN561" t="n">
        <v>1349.475213340042</v>
      </c>
      <c r="AO561" t="n">
        <v>1349.475213340043</v>
      </c>
      <c r="AP561" t="n">
        <v>0</v>
      </c>
      <c r="AQ561" t="n">
        <v>2.508746047466071</v>
      </c>
      <c r="AR561" t="n">
        <v>0</v>
      </c>
      <c r="AS561" t="n">
        <v>3.164588396411176</v>
      </c>
      <c r="AT561" t="n">
        <v>2.508746047466071</v>
      </c>
      <c r="AU561" t="n">
        <v>0</v>
      </c>
      <c r="AV561" t="n">
        <v>1</v>
      </c>
      <c r="AW561" t="n">
        <v>3</v>
      </c>
      <c r="AX561" t="n">
        <v>0</v>
      </c>
      <c r="AY561" t="n">
        <v>0</v>
      </c>
      <c r="AZ561" t="n">
        <v>0.8162413351410344</v>
      </c>
      <c r="BA561" t="n">
        <v>0.75867021727088</v>
      </c>
      <c r="BB561" t="n">
        <v>0.2894472819649058</v>
      </c>
      <c r="BC561" t="n">
        <v>0.2690323099451228</v>
      </c>
      <c r="BD561" t="n">
        <v>0.75867021727088</v>
      </c>
    </row>
    <row r="562" spans="1:56">
      <c r="A562" t="n">
        <v>560</v>
      </c>
      <c r="B562" t="n">
        <v>35</v>
      </c>
      <c r="C562" t="n">
        <v>-4.025663040962968e-05</v>
      </c>
      <c r="D562" t="n">
        <v>0</v>
      </c>
      <c r="E562" t="n">
        <v>0</v>
      </c>
      <c r="F562" t="n">
        <v>0</v>
      </c>
      <c r="G562" t="n">
        <v>263.0039191792417</v>
      </c>
      <c r="H562" t="n">
        <v>1144.59305626806</v>
      </c>
      <c r="I562" t="n">
        <v>2.919727391565749</v>
      </c>
      <c r="J562" t="n">
        <v>2.919727391565749</v>
      </c>
      <c r="K562" t="n">
        <v>3</v>
      </c>
      <c r="L562" t="n">
        <v>3</v>
      </c>
      <c r="M562" t="n">
        <v>106.0111305486215</v>
      </c>
      <c r="N562" t="n">
        <v>1349.475213340043</v>
      </c>
      <c r="O562" t="b">
        <v>0</v>
      </c>
      <c r="P562" t="n">
        <v>24.35917521797369</v>
      </c>
      <c r="Q562" t="n">
        <v>2.919727391565749</v>
      </c>
      <c r="R562" t="n">
        <v>0.8341119395796773</v>
      </c>
      <c r="S562" t="n">
        <v>31.51794709525719</v>
      </c>
      <c r="T562" t="n">
        <v>24.76991044857471</v>
      </c>
      <c r="U562" t="n">
        <v>3.500402347719717</v>
      </c>
      <c r="V562" t="n">
        <v>4.109032401099146</v>
      </c>
      <c r="W562" t="n">
        <v>0</v>
      </c>
      <c r="X562" t="n">
        <v>0</v>
      </c>
      <c r="Y562" t="n">
        <v>0</v>
      </c>
      <c r="Z562" t="n">
        <v>-6.71993151994134</v>
      </c>
      <c r="AA562" t="n">
        <v>-6.719931519941341</v>
      </c>
      <c r="AB562" t="n">
        <v>64.83242968868667</v>
      </c>
      <c r="AC562" t="n">
        <v>64.54590047342636</v>
      </c>
      <c r="AD562" t="n">
        <v>1349.475213340043</v>
      </c>
      <c r="AE562" t="b">
        <v>0</v>
      </c>
      <c r="AF562" t="b">
        <v>1</v>
      </c>
      <c r="AG562" t="n">
        <v>98.63733628636975</v>
      </c>
      <c r="AH562" t="n">
        <v>-0</v>
      </c>
      <c r="AI562" t="n">
        <v>0</v>
      </c>
      <c r="AJ562" t="n">
        <v>0</v>
      </c>
      <c r="AK562" t="n">
        <v>0.07314569521177844</v>
      </c>
      <c r="AL562" t="b">
        <v>0</v>
      </c>
      <c r="AM562" t="b">
        <v>0</v>
      </c>
      <c r="AN562" t="n">
        <v>1349.475213340042</v>
      </c>
      <c r="AO562" t="n">
        <v>1349.475213340043</v>
      </c>
      <c r="AP562" t="n">
        <v>0</v>
      </c>
      <c r="AQ562" t="n">
        <v>3.500402347719717</v>
      </c>
      <c r="AR562" t="n">
        <v>0</v>
      </c>
      <c r="AS562" t="n">
        <v>4.143444413054772</v>
      </c>
      <c r="AT562" t="n">
        <v>3.500402347719717</v>
      </c>
      <c r="AU562" t="n">
        <v>0</v>
      </c>
      <c r="AV562" t="n">
        <v>1</v>
      </c>
      <c r="AW562" t="n">
        <v>3</v>
      </c>
      <c r="AX562" t="n">
        <v>0</v>
      </c>
      <c r="AY562" t="n">
        <v>0</v>
      </c>
      <c r="AZ562" t="n">
        <v>0.9774472339116295</v>
      </c>
      <c r="BA562" t="n">
        <v>0.9249831128565418</v>
      </c>
      <c r="BB562" t="n">
        <v>0.3466124942949041</v>
      </c>
      <c r="BC562" t="n">
        <v>0.3280085837654211</v>
      </c>
      <c r="BD562" t="n">
        <v>0.9249831128565418</v>
      </c>
    </row>
    <row r="563" spans="1:56">
      <c r="A563" t="n">
        <v>561</v>
      </c>
      <c r="B563" t="n">
        <v>35</v>
      </c>
      <c r="C563" t="n">
        <v>0.05578103601359885</v>
      </c>
      <c r="D563" t="n">
        <v>0</v>
      </c>
      <c r="E563" t="n">
        <v>0</v>
      </c>
      <c r="F563" t="n">
        <v>0</v>
      </c>
      <c r="G563" t="n">
        <v>263.0039191792417</v>
      </c>
      <c r="H563" t="n">
        <v>1144.59305626806</v>
      </c>
      <c r="I563" t="n">
        <v>3.868837835646411</v>
      </c>
      <c r="J563" t="n">
        <v>3.868837835646411</v>
      </c>
      <c r="K563" t="n">
        <v>3</v>
      </c>
      <c r="L563" t="n">
        <v>3</v>
      </c>
      <c r="M563" t="n">
        <v>140.4719749011274</v>
      </c>
      <c r="N563" t="n">
        <v>1349.475213340043</v>
      </c>
      <c r="O563" t="b">
        <v>0</v>
      </c>
      <c r="P563" t="n">
        <v>32.27756776220757</v>
      </c>
      <c r="Q563" t="n">
        <v>3.868837835646411</v>
      </c>
      <c r="R563" t="n">
        <v>0.8604391021107144</v>
      </c>
      <c r="S563" t="n">
        <v>31.53318396575059</v>
      </c>
      <c r="T563" t="n">
        <v>31.81755899534092</v>
      </c>
      <c r="U563" t="n">
        <v>4.496352880937064</v>
      </c>
      <c r="V563" t="n">
        <v>4.440487102035092</v>
      </c>
      <c r="W563" t="n">
        <v>0</v>
      </c>
      <c r="X563" t="n">
        <v>0</v>
      </c>
      <c r="Y563" t="n">
        <v>0</v>
      </c>
      <c r="Z563" t="n">
        <v>-6.71993151994134</v>
      </c>
      <c r="AA563" t="n">
        <v>-6.719931519941341</v>
      </c>
      <c r="AB563" t="n">
        <v>64.90779892511544</v>
      </c>
      <c r="AC563" t="n">
        <v>64.61877888182491</v>
      </c>
      <c r="AD563" t="n">
        <v>1349.475213340043</v>
      </c>
      <c r="AE563" t="b">
        <v>0</v>
      </c>
      <c r="AF563" t="b">
        <v>1</v>
      </c>
      <c r="AG563" t="n">
        <v>98.63466964687771</v>
      </c>
      <c r="AH563" t="n">
        <v>-0</v>
      </c>
      <c r="AI563" t="n">
        <v>0</v>
      </c>
      <c r="AJ563" t="n">
        <v>0</v>
      </c>
      <c r="AK563" t="n">
        <v>0.07288801475239504</v>
      </c>
      <c r="AL563" t="b">
        <v>0</v>
      </c>
      <c r="AM563" t="b">
        <v>0</v>
      </c>
      <c r="AN563" t="n">
        <v>1349.475213340042</v>
      </c>
      <c r="AO563" t="n">
        <v>1349.475213340043</v>
      </c>
      <c r="AP563" t="n">
        <v>0</v>
      </c>
      <c r="AQ563" t="n">
        <v>4.496352880937064</v>
      </c>
      <c r="AR563" t="n">
        <v>0</v>
      </c>
      <c r="AS563" t="n">
        <v>5.126489820590549</v>
      </c>
      <c r="AT563" t="n">
        <v>4.496352880937064</v>
      </c>
      <c r="AU563" t="n">
        <v>0</v>
      </c>
      <c r="AV563" t="n">
        <v>1</v>
      </c>
      <c r="AW563" t="n">
        <v>3</v>
      </c>
      <c r="AX563" t="n">
        <v>0</v>
      </c>
      <c r="AY563" t="n">
        <v>0</v>
      </c>
      <c r="AZ563" t="n">
        <v>1.141241426579873</v>
      </c>
      <c r="BA563" t="n">
        <v>1.094016562527962</v>
      </c>
      <c r="BB563" t="n">
        <v>0.4046955413403804</v>
      </c>
      <c r="BC563" t="n">
        <v>0.3879495942174737</v>
      </c>
      <c r="BD563" t="n">
        <v>1.094016562527962</v>
      </c>
    </row>
    <row r="564" spans="1:56">
      <c r="A564" t="n">
        <v>562</v>
      </c>
      <c r="B564" t="n">
        <v>35</v>
      </c>
      <c r="C564" t="n">
        <v>-0.2230838874239822</v>
      </c>
      <c r="D564" t="n">
        <v>0</v>
      </c>
      <c r="E564" t="n">
        <v>0</v>
      </c>
      <c r="F564" t="n">
        <v>0</v>
      </c>
      <c r="G564" t="n">
        <v>263.0039191792417</v>
      </c>
      <c r="H564" t="n">
        <v>1144.59305626806</v>
      </c>
      <c r="I564" t="n">
        <v>-0.8726075660263324</v>
      </c>
      <c r="J564" t="n">
        <v>-0.8726075660263324</v>
      </c>
      <c r="K564" t="n">
        <v>3</v>
      </c>
      <c r="L564" t="n">
        <v>3</v>
      </c>
      <c r="M564" t="n">
        <v>-31.68313414017894</v>
      </c>
      <c r="N564" t="n">
        <v>1349.475213340043</v>
      </c>
      <c r="O564" t="b">
        <v>0</v>
      </c>
      <c r="P564" t="n">
        <v>-7.280131925592586</v>
      </c>
      <c r="Q564" t="n">
        <v>-0.8726075660263324</v>
      </c>
      <c r="R564" t="n">
        <v>0.5762707206705087</v>
      </c>
      <c r="S564" t="n">
        <v>31.5501696334696</v>
      </c>
      <c r="T564" t="n">
        <v>-3.55837732937881</v>
      </c>
      <c r="U564" t="n">
        <v>-0.5028581909365331</v>
      </c>
      <c r="V564" t="n">
        <v>3.721754596213776</v>
      </c>
      <c r="W564" t="n">
        <v>0</v>
      </c>
      <c r="X564" t="n">
        <v>0</v>
      </c>
      <c r="Y564" t="n">
        <v>0</v>
      </c>
      <c r="Z564" t="n">
        <v>-6.71993151994134</v>
      </c>
      <c r="AA564" t="n">
        <v>-6.719931519941341</v>
      </c>
      <c r="AB564" t="n">
        <v>65.00611993238452</v>
      </c>
      <c r="AC564" t="n">
        <v>64.69090426741465</v>
      </c>
      <c r="AD564" t="n">
        <v>1349.475213340043</v>
      </c>
      <c r="AE564" t="b">
        <v>0</v>
      </c>
      <c r="AF564" t="b">
        <v>1</v>
      </c>
      <c r="AG564" t="n">
        <v>98.63200300738568</v>
      </c>
      <c r="AH564" t="n">
        <v>-0</v>
      </c>
      <c r="AI564" t="n">
        <v>0</v>
      </c>
      <c r="AJ564" t="n">
        <v>0</v>
      </c>
      <c r="AK564" t="n">
        <v>0.0729131365293586</v>
      </c>
      <c r="AL564" t="b">
        <v>0</v>
      </c>
      <c r="AM564" t="b">
        <v>0</v>
      </c>
      <c r="AN564" t="n">
        <v>1349.475213340042</v>
      </c>
      <c r="AO564" t="n">
        <v>1349.475213340043</v>
      </c>
      <c r="AP564" t="n">
        <v>0</v>
      </c>
      <c r="AQ564" t="n">
        <v>-0.5028581909365331</v>
      </c>
      <c r="AR564" t="n">
        <v>0</v>
      </c>
      <c r="AS564" t="n">
        <v>0.04849717006596186</v>
      </c>
      <c r="AT564" t="n">
        <v>-0.5022480744224039</v>
      </c>
      <c r="AU564" t="n">
        <v>0</v>
      </c>
      <c r="AV564" t="n">
        <v>1</v>
      </c>
      <c r="AW564" t="n">
        <v>3</v>
      </c>
      <c r="AX564" t="n">
        <v>0</v>
      </c>
      <c r="AY564" t="n">
        <v>0</v>
      </c>
      <c r="AZ564" t="n">
        <v>0.3145886645396824</v>
      </c>
      <c r="BA564" t="n">
        <v>0.2643045920081298</v>
      </c>
      <c r="BB564" t="n">
        <v>0.111556264021164</v>
      </c>
      <c r="BC564" t="n">
        <v>0.0937251434132179</v>
      </c>
      <c r="BD564" t="n">
        <v>0.2643045920081298</v>
      </c>
    </row>
    <row r="565" spans="1:56">
      <c r="A565" t="n">
        <v>563</v>
      </c>
      <c r="B565" t="n">
        <v>34</v>
      </c>
      <c r="C565" t="n">
        <v>0.003221180348999653</v>
      </c>
      <c r="D565" t="n">
        <v>0</v>
      </c>
      <c r="E565" t="n">
        <v>0</v>
      </c>
      <c r="F565" t="n">
        <v>0</v>
      </c>
      <c r="G565" t="n">
        <v>255.4895214884062</v>
      </c>
      <c r="H565" t="n">
        <v>1111.890397517544</v>
      </c>
      <c r="I565" t="n">
        <v>2.853462022961437</v>
      </c>
      <c r="J565" t="n">
        <v>2.853462022961437</v>
      </c>
      <c r="K565" t="n">
        <v>3</v>
      </c>
      <c r="L565" t="n">
        <v>3</v>
      </c>
      <c r="M565" t="n">
        <v>106.6523393758645</v>
      </c>
      <c r="N565" t="n">
        <v>1310.918778673184</v>
      </c>
      <c r="O565" t="b">
        <v>0</v>
      </c>
      <c r="P565" t="n">
        <v>24.50651180511592</v>
      </c>
      <c r="Q565" t="n">
        <v>2.853462022961437</v>
      </c>
      <c r="R565" t="n">
        <v>0.8361204495060167</v>
      </c>
      <c r="S565" t="n">
        <v>31.5618014030738</v>
      </c>
      <c r="T565" t="n">
        <v>24.85986974589094</v>
      </c>
      <c r="U565" t="n">
        <v>3.412740382856649</v>
      </c>
      <c r="V565" t="n">
        <v>4.074024279295585</v>
      </c>
      <c r="W565" t="n">
        <v>0</v>
      </c>
      <c r="X565" t="n">
        <v>0</v>
      </c>
      <c r="Y565" t="n">
        <v>0</v>
      </c>
      <c r="Z565" t="n">
        <v>-6.71993151994134</v>
      </c>
      <c r="AA565" t="n">
        <v>-6.719931519941341</v>
      </c>
      <c r="AB565" t="n">
        <v>65.08839196783195</v>
      </c>
      <c r="AC565" t="n">
        <v>64.76639619881898</v>
      </c>
      <c r="AD565" t="n">
        <v>1310.918778673184</v>
      </c>
      <c r="AE565" t="b">
        <v>0</v>
      </c>
      <c r="AF565" t="b">
        <v>1</v>
      </c>
      <c r="AG565" t="n">
        <v>98.62933636789364</v>
      </c>
      <c r="AH565" t="n">
        <v>-0</v>
      </c>
      <c r="AI565" t="n">
        <v>0</v>
      </c>
      <c r="AJ565" t="n">
        <v>0</v>
      </c>
      <c r="AK565" t="n">
        <v>0.07384745332547643</v>
      </c>
      <c r="AL565" t="b">
        <v>0</v>
      </c>
      <c r="AM565" t="b">
        <v>0</v>
      </c>
      <c r="AN565" t="n">
        <v>1310.918778673184</v>
      </c>
      <c r="AO565" t="n">
        <v>1310.918778673184</v>
      </c>
      <c r="AP565" t="n">
        <v>0</v>
      </c>
      <c r="AQ565" t="n">
        <v>3.412740382856649</v>
      </c>
      <c r="AR565" t="n">
        <v>0</v>
      </c>
      <c r="AS565" t="n">
        <v>4.033101856099412</v>
      </c>
      <c r="AT565" t="n">
        <v>3.412740382856649</v>
      </c>
      <c r="AU565" t="n">
        <v>0</v>
      </c>
      <c r="AV565" t="n">
        <v>1</v>
      </c>
      <c r="AW565" t="n">
        <v>3</v>
      </c>
      <c r="AX565" t="n">
        <v>0</v>
      </c>
      <c r="AY565" t="n">
        <v>0</v>
      </c>
      <c r="AZ565" t="n">
        <v>0.9523242288531045</v>
      </c>
      <c r="BA565" t="n">
        <v>0.9008415390714771</v>
      </c>
      <c r="BB565" t="n">
        <v>0.337703627252874</v>
      </c>
      <c r="BC565" t="n">
        <v>0.3194477318784574</v>
      </c>
      <c r="BD565" t="n">
        <v>0.9008415390714771</v>
      </c>
    </row>
    <row r="566" spans="1:56">
      <c r="A566" t="n">
        <v>564</v>
      </c>
      <c r="B566" t="n">
        <v>35</v>
      </c>
      <c r="C566" t="n">
        <v>0.2101991660279827</v>
      </c>
      <c r="D566" t="n">
        <v>0</v>
      </c>
      <c r="E566" t="n">
        <v>0</v>
      </c>
      <c r="F566" t="n">
        <v>0</v>
      </c>
      <c r="G566" t="n">
        <v>263.0039191792417</v>
      </c>
      <c r="H566" t="n">
        <v>1144.59305626806</v>
      </c>
      <c r="I566" t="n">
        <v>6.494356755222849</v>
      </c>
      <c r="J566" t="n">
        <v>6.494356755222849</v>
      </c>
      <c r="K566" t="n">
        <v>3</v>
      </c>
      <c r="L566" t="n">
        <v>3</v>
      </c>
      <c r="M566" t="n">
        <v>235.8008161296341</v>
      </c>
      <c r="N566" t="n">
        <v>1349.475213340043</v>
      </c>
      <c r="O566" t="b">
        <v>0</v>
      </c>
      <c r="P566" t="n">
        <v>54.1821728239049</v>
      </c>
      <c r="Q566" t="n">
        <v>6.494356755222849</v>
      </c>
      <c r="R566" t="n">
        <v>0.895600594705931</v>
      </c>
      <c r="S566" t="n">
        <v>31.57651216623612</v>
      </c>
      <c r="T566" t="n">
        <v>51.31309836431549</v>
      </c>
      <c r="U566" t="n">
        <v>7.251398439898603</v>
      </c>
      <c r="V566" t="n">
        <v>5.3570569530306</v>
      </c>
      <c r="W566" t="n">
        <v>0</v>
      </c>
      <c r="X566" t="n">
        <v>0</v>
      </c>
      <c r="Y566" t="n">
        <v>0</v>
      </c>
      <c r="Z566" t="n">
        <v>-6.71993151994134</v>
      </c>
      <c r="AA566" t="n">
        <v>-6.719931519941341</v>
      </c>
      <c r="AB566" t="n">
        <v>65.16144252116874</v>
      </c>
      <c r="AC566" t="n">
        <v>64.84077694706004</v>
      </c>
      <c r="AD566" t="n">
        <v>1349.475213340043</v>
      </c>
      <c r="AE566" t="b">
        <v>0</v>
      </c>
      <c r="AF566" t="b">
        <v>1</v>
      </c>
      <c r="AG566" t="n">
        <v>98.62666972840161</v>
      </c>
      <c r="AH566" t="n">
        <v>-0</v>
      </c>
      <c r="AI566" t="n">
        <v>0</v>
      </c>
      <c r="AJ566" t="n">
        <v>0</v>
      </c>
      <c r="AK566" t="n">
        <v>0.07426701455778684</v>
      </c>
      <c r="AL566" t="b">
        <v>0</v>
      </c>
      <c r="AM566" t="b">
        <v>0</v>
      </c>
      <c r="AN566" t="n">
        <v>1349.475213340042</v>
      </c>
      <c r="AO566" t="n">
        <v>1349.475213340043</v>
      </c>
      <c r="AP566" t="n">
        <v>0</v>
      </c>
      <c r="AQ566" t="n">
        <v>7.251398439898603</v>
      </c>
      <c r="AR566" t="n">
        <v>0</v>
      </c>
      <c r="AS566" t="n">
        <v>7.846332639971876</v>
      </c>
      <c r="AT566" t="n">
        <v>7.252008556412732</v>
      </c>
      <c r="AU566" t="n">
        <v>0</v>
      </c>
      <c r="AV566" t="n">
        <v>1</v>
      </c>
      <c r="AW566" t="n">
        <v>3</v>
      </c>
      <c r="AX566" t="n">
        <v>0</v>
      </c>
      <c r="AY566" t="n">
        <v>0</v>
      </c>
      <c r="AZ566" t="n">
        <v>1.604836224047267</v>
      </c>
      <c r="BA566" t="n">
        <v>1.572752597956202</v>
      </c>
      <c r="BB566" t="n">
        <v>0.5690908595912294</v>
      </c>
      <c r="BC566" t="n">
        <v>0.5577143464553274</v>
      </c>
      <c r="BD566" t="n">
        <v>1.572752597956202</v>
      </c>
    </row>
    <row r="567" spans="1:56">
      <c r="A567" t="n">
        <v>565</v>
      </c>
      <c r="B567" t="n">
        <v>35</v>
      </c>
      <c r="C567" t="n">
        <v>-0.0106845111276046</v>
      </c>
      <c r="D567" t="n">
        <v>0</v>
      </c>
      <c r="E567" t="n">
        <v>0</v>
      </c>
      <c r="F567" t="n">
        <v>0</v>
      </c>
      <c r="G567" t="n">
        <v>263.0039191792417</v>
      </c>
      <c r="H567" t="n">
        <v>1144.59305626806</v>
      </c>
      <c r="I567" t="n">
        <v>2.738746754353209</v>
      </c>
      <c r="J567" t="n">
        <v>2.738746754353209</v>
      </c>
      <c r="K567" t="n">
        <v>3</v>
      </c>
      <c r="L567" t="n">
        <v>3</v>
      </c>
      <c r="M567" t="n">
        <v>99.43998215520163</v>
      </c>
      <c r="N567" t="n">
        <v>1349.475213340043</v>
      </c>
      <c r="O567" t="b">
        <v>0</v>
      </c>
      <c r="P567" t="n">
        <v>22.84926060551508</v>
      </c>
      <c r="Q567" t="n">
        <v>2.738746754353209</v>
      </c>
      <c r="R567" t="n">
        <v>0.8273773345054073</v>
      </c>
      <c r="S567" t="n">
        <v>31.59784126520898</v>
      </c>
      <c r="T567" t="n">
        <v>23.42365842969308</v>
      </c>
      <c r="U567" t="n">
        <v>3.310154436355677</v>
      </c>
      <c r="V567" t="n">
        <v>4.043454353768507</v>
      </c>
      <c r="W567" t="n">
        <v>0</v>
      </c>
      <c r="X567" t="n">
        <v>0</v>
      </c>
      <c r="Y567" t="n">
        <v>0</v>
      </c>
      <c r="Z567" t="n">
        <v>-6.71993151994134</v>
      </c>
      <c r="AA567" t="n">
        <v>-6.719931519941341</v>
      </c>
      <c r="AB567" t="n">
        <v>65.25400814630933</v>
      </c>
      <c r="AC567" t="n">
        <v>64.91277200222967</v>
      </c>
      <c r="AD567" t="n">
        <v>1349.475213340043</v>
      </c>
      <c r="AE567" t="b">
        <v>0</v>
      </c>
      <c r="AF567" t="b">
        <v>1</v>
      </c>
      <c r="AG567" t="n">
        <v>98.62400308890957</v>
      </c>
      <c r="AH567" t="n">
        <v>-0</v>
      </c>
      <c r="AI567" t="n">
        <v>0</v>
      </c>
      <c r="AJ567" t="n">
        <v>0</v>
      </c>
      <c r="AK567" t="n">
        <v>0.07300511967146961</v>
      </c>
      <c r="AL567" t="b">
        <v>0</v>
      </c>
      <c r="AM567" t="b">
        <v>0</v>
      </c>
      <c r="AN567" t="n">
        <v>1349.475213340042</v>
      </c>
      <c r="AO567" t="n">
        <v>1349.475213340043</v>
      </c>
      <c r="AP567" t="n">
        <v>0</v>
      </c>
      <c r="AQ567" t="n">
        <v>3.310154436355677</v>
      </c>
      <c r="AR567" t="n">
        <v>0</v>
      </c>
      <c r="AS567" t="n">
        <v>3.953266203372045</v>
      </c>
      <c r="AT567" t="n">
        <v>3.310154436355677</v>
      </c>
      <c r="AU567" t="n">
        <v>0</v>
      </c>
      <c r="AV567" t="n">
        <v>1</v>
      </c>
      <c r="AW567" t="n">
        <v>3</v>
      </c>
      <c r="AX567" t="n">
        <v>0</v>
      </c>
      <c r="AY567" t="n">
        <v>0</v>
      </c>
      <c r="AZ567" t="n">
        <v>0.9457799889900192</v>
      </c>
      <c r="BA567" t="n">
        <v>0.8921108336779302</v>
      </c>
      <c r="BB567" t="n">
        <v>0.3353829748191558</v>
      </c>
      <c r="BC567" t="n">
        <v>0.3163517333984781</v>
      </c>
      <c r="BD567" t="n">
        <v>0.8921108336779302</v>
      </c>
    </row>
    <row r="568" spans="1:56">
      <c r="A568" t="n">
        <v>566</v>
      </c>
      <c r="B568" t="n">
        <v>35</v>
      </c>
      <c r="C568" t="n">
        <v>-0.167461121517567</v>
      </c>
      <c r="D568" t="n">
        <v>0</v>
      </c>
      <c r="E568" t="n">
        <v>0</v>
      </c>
      <c r="F568" t="n">
        <v>0</v>
      </c>
      <c r="G568" t="n">
        <v>263.0039191792417</v>
      </c>
      <c r="H568" t="n">
        <v>1144.59305626806</v>
      </c>
      <c r="I568" t="n">
        <v>0.07312739548926951</v>
      </c>
      <c r="J568" t="n">
        <v>0.07312739548926951</v>
      </c>
      <c r="K568" t="n">
        <v>3</v>
      </c>
      <c r="L568" t="n">
        <v>3</v>
      </c>
      <c r="M568" t="n">
        <v>2.655151262507533</v>
      </c>
      <c r="N568" t="n">
        <v>1349.475213340043</v>
      </c>
      <c r="O568" t="b">
        <v>0</v>
      </c>
      <c r="P568" t="n">
        <v>0.610099095245297</v>
      </c>
      <c r="Q568" t="n">
        <v>0.07312739548926951</v>
      </c>
      <c r="R568" t="n">
        <v>0.1426027675355793</v>
      </c>
      <c r="S568" t="n">
        <v>31.61271390422086</v>
      </c>
      <c r="T568" t="n">
        <v>3.628763142662102</v>
      </c>
      <c r="U568" t="n">
        <v>0.5128048827735709</v>
      </c>
      <c r="V568" t="n">
        <v>3.111291475787381</v>
      </c>
      <c r="W568" t="n">
        <v>0</v>
      </c>
      <c r="X568" t="n">
        <v>0</v>
      </c>
      <c r="Y568" t="n">
        <v>0</v>
      </c>
      <c r="Z568" t="n">
        <v>-6.71993151994134</v>
      </c>
      <c r="AA568" t="n">
        <v>-6.719931519941341</v>
      </c>
      <c r="AB568" t="n">
        <v>65.3356310768115</v>
      </c>
      <c r="AC568" t="n">
        <v>64.98454911937888</v>
      </c>
      <c r="AD568" t="n">
        <v>1349.475213340043</v>
      </c>
      <c r="AE568" t="b">
        <v>0</v>
      </c>
      <c r="AF568" t="b">
        <v>1</v>
      </c>
      <c r="AG568" t="n">
        <v>98.62133644941754</v>
      </c>
      <c r="AH568" t="n">
        <v>-0</v>
      </c>
      <c r="AI568" t="n">
        <v>0</v>
      </c>
      <c r="AJ568" t="n">
        <v>0</v>
      </c>
      <c r="AK568" t="n">
        <v>0.07142649162283726</v>
      </c>
      <c r="AL568" t="b">
        <v>0</v>
      </c>
      <c r="AM568" t="b">
        <v>0</v>
      </c>
      <c r="AN568" t="n">
        <v>1349.475213340042</v>
      </c>
      <c r="AO568" t="n">
        <v>1349.475213340043</v>
      </c>
      <c r="AP568" t="n">
        <v>0</v>
      </c>
      <c r="AQ568" t="n">
        <v>0.5128048827735709</v>
      </c>
      <c r="AR568" t="n">
        <v>0</v>
      </c>
      <c r="AS568" t="n">
        <v>1.41847726353392</v>
      </c>
      <c r="AT568" t="n">
        <v>0.5134149992877001</v>
      </c>
      <c r="AU568" t="n">
        <v>0</v>
      </c>
      <c r="AV568" t="n">
        <v>1</v>
      </c>
      <c r="AW568" t="n">
        <v>3</v>
      </c>
      <c r="AX568" t="n">
        <v>0</v>
      </c>
      <c r="AY568" t="n">
        <v>0</v>
      </c>
      <c r="AZ568" t="n">
        <v>0.5327946036728021</v>
      </c>
      <c r="BA568" t="n">
        <v>0.4284293853309726</v>
      </c>
      <c r="BB568" t="n">
        <v>0.188934256621561</v>
      </c>
      <c r="BC568" t="n">
        <v>0.151925493528115</v>
      </c>
      <c r="BD568" t="n">
        <v>0.4284293853309726</v>
      </c>
    </row>
    <row r="569" spans="1:56">
      <c r="A569" t="n">
        <v>567</v>
      </c>
      <c r="B569" t="n">
        <v>34</v>
      </c>
      <c r="C569" t="n">
        <v>-0.1528043361354516</v>
      </c>
      <c r="D569" t="n">
        <v>0</v>
      </c>
      <c r="E569" t="n">
        <v>0</v>
      </c>
      <c r="F569" t="n">
        <v>0</v>
      </c>
      <c r="G569" t="n">
        <v>255.4895214884062</v>
      </c>
      <c r="H569" t="n">
        <v>1111.890397517544</v>
      </c>
      <c r="I569" t="n">
        <v>0.276408937185741</v>
      </c>
      <c r="J569" t="n">
        <v>0.276408937185741</v>
      </c>
      <c r="K569" t="n">
        <v>2</v>
      </c>
      <c r="L569" t="n">
        <v>3</v>
      </c>
      <c r="M569" t="n">
        <v>10.33119051104822</v>
      </c>
      <c r="N569" t="n">
        <v>1310.918778673184</v>
      </c>
      <c r="O569" t="b">
        <v>0</v>
      </c>
      <c r="P569" t="n">
        <v>2.373894878457772</v>
      </c>
      <c r="Q569" t="n">
        <v>0.276408937185741</v>
      </c>
      <c r="R569" t="n">
        <v>0.3903058077260856</v>
      </c>
      <c r="S569" t="n">
        <v>31.61468632934517</v>
      </c>
      <c r="T569" t="n">
        <v>5.158728415670292</v>
      </c>
      <c r="U569" t="n">
        <v>0.7081855604355323</v>
      </c>
      <c r="V569" t="n">
        <v>3.145246754552589</v>
      </c>
      <c r="W569" t="n">
        <v>0</v>
      </c>
      <c r="X569" t="n">
        <v>0</v>
      </c>
      <c r="Y569" t="n">
        <v>0</v>
      </c>
      <c r="Z569" t="n">
        <v>-6.71993151994134</v>
      </c>
      <c r="AA569" t="n">
        <v>-6.719931519941341</v>
      </c>
      <c r="AB569" t="n">
        <v>65.41790311225893</v>
      </c>
      <c r="AC569" t="n">
        <v>65.05982311276279</v>
      </c>
      <c r="AD569" t="n">
        <v>1310.918778673184</v>
      </c>
      <c r="AE569" t="b">
        <v>0</v>
      </c>
      <c r="AF569" t="b">
        <v>1</v>
      </c>
      <c r="AG569" t="n">
        <v>98.61866980992551</v>
      </c>
      <c r="AH569" t="n">
        <v>-0</v>
      </c>
      <c r="AI569" t="n">
        <v>0</v>
      </c>
      <c r="AJ569" t="n">
        <v>0</v>
      </c>
      <c r="AK569" t="n">
        <v>0.06982899054952213</v>
      </c>
      <c r="AL569" t="b">
        <v>0</v>
      </c>
      <c r="AM569" t="b">
        <v>0</v>
      </c>
      <c r="AN569" t="n">
        <v>2094.801508923053</v>
      </c>
      <c r="AO569" t="n">
        <v>1310.918778673184</v>
      </c>
      <c r="AP569" t="n">
        <v>0</v>
      </c>
      <c r="AQ569" t="n">
        <v>0.7081855604355323</v>
      </c>
      <c r="AR569" t="n">
        <v>0</v>
      </c>
      <c r="AS569" t="n">
        <v>2.463189584774318</v>
      </c>
      <c r="AT569" t="n">
        <v>0.7106260264920489</v>
      </c>
      <c r="AU569" t="n">
        <v>0</v>
      </c>
      <c r="AV569" t="n">
        <v>1</v>
      </c>
      <c r="AW569" t="n">
        <v>3</v>
      </c>
      <c r="AX569" t="n">
        <v>0</v>
      </c>
      <c r="AY569" t="n">
        <v>0</v>
      </c>
      <c r="AZ569" t="n">
        <v>0.8953724393458429</v>
      </c>
      <c r="BA569" t="n">
        <v>0.4499106087340347</v>
      </c>
      <c r="BB569" t="n">
        <v>0.3175079572148379</v>
      </c>
      <c r="BC569" t="n">
        <v>0.1595429576396785</v>
      </c>
      <c r="BD569" t="n">
        <v>0.4499106087340347</v>
      </c>
    </row>
    <row r="570" spans="1:56">
      <c r="A570" t="n">
        <v>568</v>
      </c>
      <c r="B570" t="n">
        <v>33</v>
      </c>
      <c r="C570" t="n">
        <v>-0.8879882006072908</v>
      </c>
      <c r="D570" t="n">
        <v>0</v>
      </c>
      <c r="E570" t="n">
        <v>0</v>
      </c>
      <c r="F570" t="n">
        <v>0</v>
      </c>
      <c r="G570" t="n">
        <v>247.9751237975707</v>
      </c>
      <c r="H570" t="n">
        <v>1079.187738767028</v>
      </c>
      <c r="I570" t="n">
        <v>-11.55234567756553</v>
      </c>
      <c r="J570" t="n">
        <v>-11.55234567756553</v>
      </c>
      <c r="K570" t="n">
        <v>2</v>
      </c>
      <c r="L570" t="n">
        <v>3</v>
      </c>
      <c r="M570" t="n">
        <v>-444.8703299106142</v>
      </c>
      <c r="N570" t="n">
        <v>1272.362344006326</v>
      </c>
      <c r="O570" t="b">
        <v>0</v>
      </c>
      <c r="P570" t="n">
        <v>-102.2220427184316</v>
      </c>
      <c r="Q570" t="n">
        <v>-11.55234567756553</v>
      </c>
      <c r="R570" t="n">
        <v>0.9267278949896426</v>
      </c>
      <c r="S570" t="n">
        <v>31.61998787470818</v>
      </c>
      <c r="T570" t="n">
        <v>-80.34946435113946</v>
      </c>
      <c r="U570" t="n">
        <v>-10.705880991963</v>
      </c>
      <c r="V570" t="n">
        <v>21.87257836729212</v>
      </c>
      <c r="W570" t="n">
        <v>0</v>
      </c>
      <c r="X570" t="n">
        <v>-23.65482059574337</v>
      </c>
      <c r="Y570" t="n">
        <v>2</v>
      </c>
      <c r="Z570" t="n">
        <v>-6.71993151994134</v>
      </c>
      <c r="AA570" t="n">
        <v>16.93488907580203</v>
      </c>
      <c r="AB570" t="n">
        <v>65.50575240232887</v>
      </c>
      <c r="AC570" t="n">
        <v>65.13416471415555</v>
      </c>
      <c r="AD570" t="n">
        <v>1272.362344006326</v>
      </c>
      <c r="AE570" t="b">
        <v>0</v>
      </c>
      <c r="AF570" t="b">
        <v>1</v>
      </c>
      <c r="AG570" t="n">
        <v>98.62069658721833</v>
      </c>
      <c r="AH570" t="n">
        <v>0.4942332497734617</v>
      </c>
      <c r="AI570" t="n">
        <v>0</v>
      </c>
      <c r="AJ570" t="n">
        <v>0</v>
      </c>
      <c r="AK570" t="n">
        <v>0.07036508530867763</v>
      </c>
      <c r="AL570" t="b">
        <v>0</v>
      </c>
      <c r="AM570" t="b">
        <v>0</v>
      </c>
      <c r="AN570" t="n">
        <v>2033.18969983708</v>
      </c>
      <c r="AO570" t="n">
        <v>1272.362344006326</v>
      </c>
      <c r="AP570" t="n">
        <v>0</v>
      </c>
      <c r="AQ570" t="n">
        <v>-10.705880991963</v>
      </c>
      <c r="AR570" t="n">
        <v>8.442867410347885</v>
      </c>
      <c r="AS570" t="n">
        <v>-3.079891055739239</v>
      </c>
      <c r="AT570" t="n">
        <v>-1.753527418988421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</row>
    <row r="571" spans="1:56">
      <c r="A571" t="n">
        <v>569</v>
      </c>
      <c r="B571" t="n">
        <v>29</v>
      </c>
      <c r="C571" t="n">
        <v>-0.4619095281020549</v>
      </c>
      <c r="D571" t="n">
        <v>0</v>
      </c>
      <c r="E571" t="n">
        <v>0</v>
      </c>
      <c r="F571" t="n">
        <v>0</v>
      </c>
      <c r="G571" t="n">
        <v>217.9175330342288</v>
      </c>
      <c r="H571" t="n">
        <v>948.3771037649637</v>
      </c>
      <c r="I571" t="n">
        <v>-4.264923251456252</v>
      </c>
      <c r="J571" t="n">
        <v>-4.264923251456252</v>
      </c>
      <c r="K571" t="n">
        <v>2</v>
      </c>
      <c r="L571" t="n">
        <v>3</v>
      </c>
      <c r="M571" t="n">
        <v>-186.8918782051932</v>
      </c>
      <c r="N571" t="n">
        <v>1118.136605338892</v>
      </c>
      <c r="O571" t="b">
        <v>0</v>
      </c>
      <c r="P571" t="n">
        <v>-42.94390583759035</v>
      </c>
      <c r="Q571" t="n">
        <v>-4.264923251456252</v>
      </c>
      <c r="R571" t="n">
        <v>0.8936180766054787</v>
      </c>
      <c r="S571" t="n">
        <v>31.6466164043673</v>
      </c>
      <c r="T571" t="n">
        <v>-32.54915227863807</v>
      </c>
      <c r="U571" t="n">
        <v>-3.81121251283632</v>
      </c>
      <c r="V571" t="n">
        <v>10.39475355895229</v>
      </c>
      <c r="W571" t="n">
        <v>-0.9586739815116442</v>
      </c>
      <c r="X571" t="n">
        <v>-24.11742944854352</v>
      </c>
      <c r="Y571" t="n">
        <v>2</v>
      </c>
      <c r="Z571" t="n">
        <v>-5.761257538429695</v>
      </c>
      <c r="AA571" t="n">
        <v>17.39749792860218</v>
      </c>
      <c r="AB571" t="n">
        <v>65.67066547585587</v>
      </c>
      <c r="AC571" t="n">
        <v>65.19603596454145</v>
      </c>
      <c r="AD571" t="n">
        <v>1118.136605338892</v>
      </c>
      <c r="AE571" t="b">
        <v>0</v>
      </c>
      <c r="AF571" t="b">
        <v>1</v>
      </c>
      <c r="AG571" t="n">
        <v>98.62750856876683</v>
      </c>
      <c r="AH571" t="n">
        <v>0.503898792395862</v>
      </c>
      <c r="AI571" t="n">
        <v>0</v>
      </c>
      <c r="AJ571" t="n">
        <v>0</v>
      </c>
      <c r="AK571" t="n">
        <v>0.06745131758724815</v>
      </c>
      <c r="AL571" t="b">
        <v>0</v>
      </c>
      <c r="AM571" t="b">
        <v>0</v>
      </c>
      <c r="AN571" t="n">
        <v>1786.742463493191</v>
      </c>
      <c r="AO571" t="n">
        <v>1118.136605338892</v>
      </c>
      <c r="AP571" t="n">
        <v>0</v>
      </c>
      <c r="AQ571" t="n">
        <v>-3.81121251283632</v>
      </c>
      <c r="AR571" t="n">
        <v>1.778970255051532</v>
      </c>
      <c r="AS571" t="n">
        <v>-2.615182353685622</v>
      </c>
      <c r="AT571" t="n">
        <v>-1.51858160116286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</row>
    <row r="572" spans="1:56">
      <c r="A572" t="n">
        <v>570</v>
      </c>
      <c r="B572" t="n">
        <v>29</v>
      </c>
      <c r="C572" t="n">
        <v>-0.5977070203178219</v>
      </c>
      <c r="D572" t="n">
        <v>0</v>
      </c>
      <c r="E572" t="n">
        <v>0</v>
      </c>
      <c r="F572" t="n">
        <v>0</v>
      </c>
      <c r="G572" t="n">
        <v>217.9175330342288</v>
      </c>
      <c r="H572" t="n">
        <v>948.3771037649637</v>
      </c>
      <c r="I572" t="n">
        <v>-6.178027193941921</v>
      </c>
      <c r="J572" t="n">
        <v>-6.178027193941921</v>
      </c>
      <c r="K572" t="n">
        <v>2</v>
      </c>
      <c r="L572" t="n">
        <v>3</v>
      </c>
      <c r="M572" t="n">
        <v>-270.7254123469446</v>
      </c>
      <c r="N572" t="n">
        <v>1118.136605338892</v>
      </c>
      <c r="O572" t="b">
        <v>0</v>
      </c>
      <c r="P572" t="n">
        <v>-62.20712599883836</v>
      </c>
      <c r="Q572" t="n">
        <v>-6.178027193941921</v>
      </c>
      <c r="R572" t="n">
        <v>0.9119868464800298</v>
      </c>
      <c r="S572" t="n">
        <v>31.66088947454436</v>
      </c>
      <c r="T572" t="n">
        <v>-48.1188131198189</v>
      </c>
      <c r="U572" t="n">
        <v>-5.634279538070961</v>
      </c>
      <c r="V572" t="n">
        <v>14.08831287901946</v>
      </c>
      <c r="W572" t="n">
        <v>0</v>
      </c>
      <c r="X572" t="n">
        <v>-24.67333464830154</v>
      </c>
      <c r="Y572" t="n">
        <v>2</v>
      </c>
      <c r="Z572" t="n">
        <v>-6.71993151994134</v>
      </c>
      <c r="AA572" t="n">
        <v>17.9534031283602</v>
      </c>
      <c r="AB572" t="n">
        <v>65.76929161614768</v>
      </c>
      <c r="AC572" t="n">
        <v>65.25882399750105</v>
      </c>
      <c r="AD572" t="n">
        <v>1118.136605338892</v>
      </c>
      <c r="AE572" t="b">
        <v>0</v>
      </c>
      <c r="AF572" t="b">
        <v>1</v>
      </c>
      <c r="AG572" t="n">
        <v>98.63452263643686</v>
      </c>
      <c r="AH572" t="n">
        <v>0.5155136271958272</v>
      </c>
      <c r="AI572" t="n">
        <v>0</v>
      </c>
      <c r="AJ572" t="n">
        <v>0</v>
      </c>
      <c r="AK572" t="n">
        <v>0.06746850436362134</v>
      </c>
      <c r="AL572" t="b">
        <v>0</v>
      </c>
      <c r="AM572" t="b">
        <v>0</v>
      </c>
      <c r="AN572" t="n">
        <v>1786.742463493191</v>
      </c>
      <c r="AO572" t="n">
        <v>1118.136605338892</v>
      </c>
      <c r="AP572" t="n">
        <v>0</v>
      </c>
      <c r="AQ572" t="n">
        <v>-5.634279538070961</v>
      </c>
      <c r="AR572" t="n">
        <v>3.54683333401068</v>
      </c>
      <c r="AS572" t="n">
        <v>-2.615182353685622</v>
      </c>
      <c r="AT572" t="n">
        <v>-1.51858160116286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</row>
    <row r="573" spans="1:56">
      <c r="A573" t="n">
        <v>571</v>
      </c>
      <c r="B573" t="n">
        <v>24</v>
      </c>
      <c r="C573" t="n">
        <v>-1.31392905729333</v>
      </c>
      <c r="D573" t="n">
        <v>0</v>
      </c>
      <c r="E573" t="n">
        <v>0</v>
      </c>
      <c r="F573" t="n">
        <v>0</v>
      </c>
      <c r="G573" t="n">
        <v>180.3455445800514</v>
      </c>
      <c r="H573" t="n">
        <v>784.8638100123837</v>
      </c>
      <c r="I573" t="n">
        <v>-13.56958285193436</v>
      </c>
      <c r="J573" t="n">
        <v>-13.56958285193436</v>
      </c>
      <c r="K573" t="n">
        <v>2</v>
      </c>
      <c r="L573" t="n">
        <v>2</v>
      </c>
      <c r="M573" t="n">
        <v>-718.5094120099243</v>
      </c>
      <c r="N573" t="n">
        <v>1478.683418063331</v>
      </c>
      <c r="O573" t="b">
        <v>1</v>
      </c>
      <c r="P573" t="n">
        <v>-165.0986700390451</v>
      </c>
      <c r="Q573" t="n">
        <v>-13.56958285193436</v>
      </c>
      <c r="R573" t="n">
        <v>0.9384769722656788</v>
      </c>
      <c r="S573" t="n">
        <v>31.67799497324704</v>
      </c>
      <c r="T573" t="n">
        <v>-82.240605086695</v>
      </c>
      <c r="U573" t="n">
        <v>-12.73474102979163</v>
      </c>
      <c r="V573" t="n">
        <v>82.85806495235009</v>
      </c>
      <c r="W573" t="n">
        <v>0</v>
      </c>
      <c r="X573" t="n">
        <v>-17.71435820229704</v>
      </c>
      <c r="Y573" t="n">
        <v>2</v>
      </c>
      <c r="Z573" t="n">
        <v>-6.71993151994134</v>
      </c>
      <c r="AA573" t="n">
        <v>10.9944266823557</v>
      </c>
      <c r="AB573" t="n">
        <v>65.87952393167012</v>
      </c>
      <c r="AC573" t="n">
        <v>65.32749506480316</v>
      </c>
      <c r="AD573" t="n">
        <v>1478.683418063331</v>
      </c>
      <c r="AE573" t="b">
        <v>0</v>
      </c>
      <c r="AF573" t="b">
        <v>1</v>
      </c>
      <c r="AG573" t="n">
        <v>98.6402662534628</v>
      </c>
      <c r="AH573" t="n">
        <v>0.3701158834215758</v>
      </c>
      <c r="AI573" t="n">
        <v>0</v>
      </c>
      <c r="AJ573" t="n">
        <v>0</v>
      </c>
      <c r="AK573" t="n">
        <v>0.06900395110442975</v>
      </c>
      <c r="AL573" t="b">
        <v>0</v>
      </c>
      <c r="AM573" t="b">
        <v>0</v>
      </c>
      <c r="AN573" t="n">
        <v>1478.683418063331</v>
      </c>
      <c r="AO573" t="n">
        <v>1478.683418063331</v>
      </c>
      <c r="AP573" t="n">
        <v>0</v>
      </c>
      <c r="AQ573" t="n">
        <v>-12.73474102979163</v>
      </c>
      <c r="AR573" t="n">
        <v>10.26848143942979</v>
      </c>
      <c r="AS573" t="n">
        <v>-2.08347247468782</v>
      </c>
      <c r="AT573" t="n">
        <v>-2.08347247468782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</row>
    <row r="574" spans="1:56">
      <c r="A574" t="n">
        <v>572</v>
      </c>
      <c r="B574" t="n">
        <v>21</v>
      </c>
      <c r="C574" t="n">
        <v>-0.8132434171755234</v>
      </c>
      <c r="D574" t="n">
        <v>0</v>
      </c>
      <c r="E574" t="n">
        <v>0</v>
      </c>
      <c r="F574" t="n">
        <v>0</v>
      </c>
      <c r="G574" t="n">
        <v>157.802351507545</v>
      </c>
      <c r="H574" t="n">
        <v>686.7558337608358</v>
      </c>
      <c r="I574" t="n">
        <v>-6.815308724544415</v>
      </c>
      <c r="J574" t="n">
        <v>-6.815308724544415</v>
      </c>
      <c r="K574" t="n">
        <v>2</v>
      </c>
      <c r="L574" t="n">
        <v>2</v>
      </c>
      <c r="M574" t="n">
        <v>-412.4235393881448</v>
      </c>
      <c r="N574" t="n">
        <v>1293.847990805415</v>
      </c>
      <c r="O574" t="b">
        <v>0</v>
      </c>
      <c r="P574" t="n">
        <v>-94.76643827852592</v>
      </c>
      <c r="Q574" t="n">
        <v>-6.815308724544415</v>
      </c>
      <c r="R574" t="n">
        <v>0.9287903843994928</v>
      </c>
      <c r="S574" t="n">
        <v>31.70425786477663</v>
      </c>
      <c r="T574" t="n">
        <v>-46.7187667924007</v>
      </c>
      <c r="U574" t="n">
        <v>-6.329993210070825</v>
      </c>
      <c r="V574" t="n">
        <v>48.04767148612522</v>
      </c>
      <c r="W574" t="n">
        <v>0</v>
      </c>
      <c r="X574" t="n">
        <v>-20.83851398664458</v>
      </c>
      <c r="Y574" t="n">
        <v>2</v>
      </c>
      <c r="Z574" t="n">
        <v>-6.71993151994134</v>
      </c>
      <c r="AA574" t="n">
        <v>14.11858246670324</v>
      </c>
      <c r="AB574" t="n">
        <v>65.90546178489059</v>
      </c>
      <c r="AC574" t="n">
        <v>65.40065648018771</v>
      </c>
      <c r="AD574" t="n">
        <v>1293.847990805415</v>
      </c>
      <c r="AE574" t="b">
        <v>0</v>
      </c>
      <c r="AF574" t="b">
        <v>1</v>
      </c>
      <c r="AG574" t="n">
        <v>98.64524899337333</v>
      </c>
      <c r="AH574" t="n">
        <v>0.4353905981397458</v>
      </c>
      <c r="AI574" t="n">
        <v>0</v>
      </c>
      <c r="AJ574" t="n">
        <v>0</v>
      </c>
      <c r="AK574" t="n">
        <v>0.06528307032556707</v>
      </c>
      <c r="AL574" t="b">
        <v>0</v>
      </c>
      <c r="AM574" t="b">
        <v>0</v>
      </c>
      <c r="AN574" t="n">
        <v>1293.847990805415</v>
      </c>
      <c r="AO574" t="n">
        <v>1293.847990805415</v>
      </c>
      <c r="AP574" t="n">
        <v>0</v>
      </c>
      <c r="AQ574" t="n">
        <v>-6.329993210070825</v>
      </c>
      <c r="AR574" t="n">
        <v>4.031250075685326</v>
      </c>
      <c r="AS574" t="n">
        <v>-1.787014137330206</v>
      </c>
      <c r="AT574" t="n">
        <v>-1.787014137330206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</row>
    <row r="575" spans="1:56">
      <c r="A575" t="n">
        <v>573</v>
      </c>
      <c r="B575" t="n">
        <v>17</v>
      </c>
      <c r="C575" t="n">
        <v>-1.266430607337903</v>
      </c>
      <c r="D575" t="n">
        <v>0</v>
      </c>
      <c r="E575" t="n">
        <v>0</v>
      </c>
      <c r="F575" t="n">
        <v>0</v>
      </c>
      <c r="G575" t="n">
        <v>127.7447607442031</v>
      </c>
      <c r="H575" t="n">
        <v>555.9451987587719</v>
      </c>
      <c r="I575" t="n">
        <v>-9.307668831235153</v>
      </c>
      <c r="J575" t="n">
        <v>-9.307668831235153</v>
      </c>
      <c r="K575" t="n">
        <v>2</v>
      </c>
      <c r="L575" t="n">
        <v>2</v>
      </c>
      <c r="M575" t="n">
        <v>-695.7756206313901</v>
      </c>
      <c r="N575" t="n">
        <v>1047.400754461526</v>
      </c>
      <c r="O575" t="b">
        <v>0</v>
      </c>
      <c r="P575" t="n">
        <v>-159.874912828904</v>
      </c>
      <c r="Q575" t="n">
        <v>-9.307668831235153</v>
      </c>
      <c r="R575" t="n">
        <v>0.9394316398273099</v>
      </c>
      <c r="S575" t="n">
        <v>31.71952517455458</v>
      </c>
      <c r="T575" t="n">
        <v>-79.71950717946149</v>
      </c>
      <c r="U575" t="n">
        <v>-8.743918593096781</v>
      </c>
      <c r="V575" t="n">
        <v>80.15540564944246</v>
      </c>
      <c r="W575" t="n">
        <v>0</v>
      </c>
      <c r="X575" t="n">
        <v>-17.71435820229704</v>
      </c>
      <c r="Y575" t="n">
        <v>2</v>
      </c>
      <c r="Z575" t="n">
        <v>-6.71993151994134</v>
      </c>
      <c r="AA575" t="n">
        <v>10.9944266823557</v>
      </c>
      <c r="AB575" t="n">
        <v>65.9822990100707</v>
      </c>
      <c r="AC575" t="n">
        <v>65.44963180846399</v>
      </c>
      <c r="AD575" t="n">
        <v>1047.400754461526</v>
      </c>
      <c r="AE575" t="b">
        <v>0</v>
      </c>
      <c r="AF575" t="b">
        <v>1</v>
      </c>
      <c r="AG575" t="n">
        <v>98.65023173328386</v>
      </c>
      <c r="AH575" t="n">
        <v>0.3701158834215758</v>
      </c>
      <c r="AI575" t="n">
        <v>0</v>
      </c>
      <c r="AJ575" t="n">
        <v>0</v>
      </c>
      <c r="AK575" t="n">
        <v>0.06081426273998719</v>
      </c>
      <c r="AL575" t="b">
        <v>0</v>
      </c>
      <c r="AM575" t="b">
        <v>0</v>
      </c>
      <c r="AN575" t="n">
        <v>1047.400754461526</v>
      </c>
      <c r="AO575" t="n">
        <v>1047.400754461526</v>
      </c>
      <c r="AP575" t="n">
        <v>0</v>
      </c>
      <c r="AQ575" t="n">
        <v>-8.743918593096781</v>
      </c>
      <c r="AR575" t="n">
        <v>6.933426270496305</v>
      </c>
      <c r="AS575" t="n">
        <v>-1.413795665172809</v>
      </c>
      <c r="AT575" t="n">
        <v>-1.413795665172809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</row>
    <row r="576" spans="1:56">
      <c r="A576" t="n">
        <v>574</v>
      </c>
      <c r="B576" t="n">
        <v>13</v>
      </c>
      <c r="C576" t="n">
        <v>-0.7877008201395299</v>
      </c>
      <c r="D576" t="n">
        <v>0</v>
      </c>
      <c r="E576" t="n">
        <v>0</v>
      </c>
      <c r="F576" t="n">
        <v>0</v>
      </c>
      <c r="G576" t="n">
        <v>97.68716998086119</v>
      </c>
      <c r="H576" t="n">
        <v>425.1345637567079</v>
      </c>
      <c r="I576" t="n">
        <v>-4.12590883699192</v>
      </c>
      <c r="J576" t="n">
        <v>-4.12590883699192</v>
      </c>
      <c r="K576" t="n">
        <v>2</v>
      </c>
      <c r="L576" t="n">
        <v>1</v>
      </c>
      <c r="M576" t="n">
        <v>-403.3234576961024</v>
      </c>
      <c r="N576" t="n">
        <v>1548.34008120193</v>
      </c>
      <c r="O576" t="b">
        <v>1</v>
      </c>
      <c r="P576" t="n">
        <v>-92.67542686031764</v>
      </c>
      <c r="Q576" t="n">
        <v>-4.12590883699192</v>
      </c>
      <c r="R576" t="n">
        <v>0.9310427620039987</v>
      </c>
      <c r="S576" t="n">
        <v>31.73725992497234</v>
      </c>
      <c r="T576" t="n">
        <v>-23.69159401261113</v>
      </c>
      <c r="U576" t="n">
        <v>-3.841397559369664</v>
      </c>
      <c r="V576" t="n">
        <v>68.98383284770651</v>
      </c>
      <c r="W576" t="n">
        <v>0</v>
      </c>
      <c r="X576" t="n">
        <v>-20.83851398664458</v>
      </c>
      <c r="Y576" t="n">
        <v>2</v>
      </c>
      <c r="Z576" t="n">
        <v>-6.71993151994134</v>
      </c>
      <c r="AA576" t="n">
        <v>14.11858246670324</v>
      </c>
      <c r="AB576" t="n">
        <v>66.03981400992539</v>
      </c>
      <c r="AC576" t="n">
        <v>65.51414686764404</v>
      </c>
      <c r="AD576" t="n">
        <v>1548.34008120193</v>
      </c>
      <c r="AE576" t="b">
        <v>0</v>
      </c>
      <c r="AF576" t="b">
        <v>1</v>
      </c>
      <c r="AG576" t="n">
        <v>98.65521447319439</v>
      </c>
      <c r="AH576" t="n">
        <v>0.4353905981397458</v>
      </c>
      <c r="AI576" t="n">
        <v>0</v>
      </c>
      <c r="AJ576" t="n">
        <v>0</v>
      </c>
      <c r="AK576" t="n">
        <v>0.05616852334110728</v>
      </c>
      <c r="AL576" t="b">
        <v>0</v>
      </c>
      <c r="AM576" t="b">
        <v>0</v>
      </c>
      <c r="AN576" t="n">
        <v>800.9535181176375</v>
      </c>
      <c r="AO576" t="n">
        <v>1548.34008120193</v>
      </c>
      <c r="AP576" t="n">
        <v>0</v>
      </c>
      <c r="AQ576" t="n">
        <v>-3.841397559369664</v>
      </c>
      <c r="AR576" t="n">
        <v>1.178320134117623</v>
      </c>
      <c r="AS576" t="n">
        <v>-1.061314978458555</v>
      </c>
      <c r="AT576" t="n">
        <v>-2.199356680316162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0.2462470765501949</v>
      </c>
      <c r="BA576" t="n">
        <v>0</v>
      </c>
      <c r="BB576" t="n">
        <v>0.08732165835113295</v>
      </c>
      <c r="BC576" t="n">
        <v>0</v>
      </c>
      <c r="BD576" t="n">
        <v>0</v>
      </c>
    </row>
    <row r="577" spans="1:56">
      <c r="A577" t="n">
        <v>575</v>
      </c>
      <c r="B577" t="n">
        <v>11</v>
      </c>
      <c r="C577" t="n">
        <v>-0.5827661121039773</v>
      </c>
      <c r="D577" t="n">
        <v>0</v>
      </c>
      <c r="E577" t="n">
        <v>0</v>
      </c>
      <c r="F577" t="n">
        <v>0</v>
      </c>
      <c r="G577" t="n">
        <v>82.65837459919024</v>
      </c>
      <c r="H577" t="n">
        <v>359.7292462556759</v>
      </c>
      <c r="I577" t="n">
        <v>-2.407811559222301</v>
      </c>
      <c r="J577" t="n">
        <v>-2.407811559222301</v>
      </c>
      <c r="K577" t="n">
        <v>2</v>
      </c>
      <c r="L577" t="n">
        <v>1</v>
      </c>
      <c r="M577" t="n">
        <v>-278.1679026781544</v>
      </c>
      <c r="N577" t="n">
        <v>1310.133914863172</v>
      </c>
      <c r="O577" t="b">
        <v>0</v>
      </c>
      <c r="P577" t="n">
        <v>-63.91725704920827</v>
      </c>
      <c r="Q577" t="n">
        <v>-2.407811559222301</v>
      </c>
      <c r="R577" t="n">
        <v>0.9222060008884628</v>
      </c>
      <c r="S577" t="n">
        <v>31.74621022983842</v>
      </c>
      <c r="T577" t="n">
        <v>-16.18475508267717</v>
      </c>
      <c r="U577" t="n">
        <v>-2.220498268923412</v>
      </c>
      <c r="V577" t="n">
        <v>47.7325019665311</v>
      </c>
      <c r="W577" t="n">
        <v>-13.06843806317972</v>
      </c>
      <c r="X577" t="n">
        <v>-24.67333464830154</v>
      </c>
      <c r="Y577" t="n">
        <v>2</v>
      </c>
      <c r="Z577" t="n">
        <v>6.348506543238378</v>
      </c>
      <c r="AA577" t="n">
        <v>17.9534031283602</v>
      </c>
      <c r="AB577" t="n">
        <v>66.06374689466747</v>
      </c>
      <c r="AC577" t="n">
        <v>65.5891520721494</v>
      </c>
      <c r="AD577" t="n">
        <v>1310.133914863172</v>
      </c>
      <c r="AE577" t="b">
        <v>0</v>
      </c>
      <c r="AF577" t="b">
        <v>1</v>
      </c>
      <c r="AG577" t="n">
        <v>98.66157796239976</v>
      </c>
      <c r="AH577" t="n">
        <v>0.5155136271958272</v>
      </c>
      <c r="AI577" t="n">
        <v>0</v>
      </c>
      <c r="AJ577" t="n">
        <v>0</v>
      </c>
      <c r="AK577" t="n">
        <v>0.05018263981707743</v>
      </c>
      <c r="AL577" t="b">
        <v>0</v>
      </c>
      <c r="AM577" t="b">
        <v>0</v>
      </c>
      <c r="AN577" t="n">
        <v>800</v>
      </c>
      <c r="AO577" t="n">
        <v>1310.133914863172</v>
      </c>
      <c r="AP577" t="n">
        <v>0</v>
      </c>
      <c r="AQ577" t="n">
        <v>-2.220498268923412</v>
      </c>
      <c r="AR577" t="n">
        <v>0</v>
      </c>
      <c r="AS577" t="n">
        <v>-1.059985154482963</v>
      </c>
      <c r="AT577" t="n">
        <v>-1.55943703733107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0.2462387495443148</v>
      </c>
      <c r="BA577" t="n">
        <v>0</v>
      </c>
      <c r="BB577" t="n">
        <v>0.08731870551216836</v>
      </c>
      <c r="BC577" t="n">
        <v>0</v>
      </c>
      <c r="BD577" t="n">
        <v>0</v>
      </c>
    </row>
    <row r="578" spans="1:56">
      <c r="A578" t="n">
        <v>576</v>
      </c>
      <c r="B578" t="n">
        <v>8</v>
      </c>
      <c r="C578" t="n">
        <v>-1.047901398111227</v>
      </c>
      <c r="D578" t="n">
        <v>0</v>
      </c>
      <c r="E578" t="n">
        <v>0</v>
      </c>
      <c r="F578" t="n">
        <v>0</v>
      </c>
      <c r="G578" t="n">
        <v>60.11518152668381</v>
      </c>
      <c r="H578" t="n">
        <v>261.621270004128</v>
      </c>
      <c r="I578" t="n">
        <v>-3.570183746470731</v>
      </c>
      <c r="J578" t="n">
        <v>-3.570183746470731</v>
      </c>
      <c r="K578" t="n">
        <v>2</v>
      </c>
      <c r="L578" t="n">
        <v>1</v>
      </c>
      <c r="M578" t="n">
        <v>-567.1236881268755</v>
      </c>
      <c r="N578" t="n">
        <v>952.824665355034</v>
      </c>
      <c r="O578" t="b">
        <v>0</v>
      </c>
      <c r="P578" t="n">
        <v>-130.313347455624</v>
      </c>
      <c r="Q578" t="n">
        <v>-3.57018374647073</v>
      </c>
      <c r="R578" t="n">
        <v>0.9386077232630404</v>
      </c>
      <c r="S578" t="n">
        <v>31.75210282948388</v>
      </c>
      <c r="T578" t="n">
        <v>-33.58405117136428</v>
      </c>
      <c r="U578" t="n">
        <v>-3.351002037905604</v>
      </c>
      <c r="V578" t="n">
        <v>96.72929628425965</v>
      </c>
      <c r="W578" t="n">
        <v>0</v>
      </c>
      <c r="X578" t="n">
        <v>-23.09061248749006</v>
      </c>
      <c r="Y578" t="n">
        <v>2</v>
      </c>
      <c r="Z578" t="n">
        <v>-6.71993151994134</v>
      </c>
      <c r="AA578" t="n">
        <v>16.37068096754872</v>
      </c>
      <c r="AB578" t="n">
        <v>66.10203387820455</v>
      </c>
      <c r="AC578" t="n">
        <v>65.6354133745247</v>
      </c>
      <c r="AD578" t="n">
        <v>952.824665355034</v>
      </c>
      <c r="AE578" t="b">
        <v>0</v>
      </c>
      <c r="AF578" t="b">
        <v>1</v>
      </c>
      <c r="AG578" t="n">
        <v>98.66838829654577</v>
      </c>
      <c r="AH578" t="n">
        <v>0.4824449377141113</v>
      </c>
      <c r="AI578" t="n">
        <v>0</v>
      </c>
      <c r="AJ578" t="n">
        <v>0</v>
      </c>
      <c r="AK578" t="n">
        <v>0.04332448125777372</v>
      </c>
      <c r="AL578" t="b">
        <v>0</v>
      </c>
      <c r="AM578" t="b">
        <v>0</v>
      </c>
      <c r="AN578" t="n">
        <v>800</v>
      </c>
      <c r="AO578" t="n">
        <v>952.824665355034</v>
      </c>
      <c r="AP578" t="n">
        <v>0</v>
      </c>
      <c r="AQ578" t="n">
        <v>-3.351002037905604</v>
      </c>
      <c r="AR578" t="n">
        <v>1.425305549353071</v>
      </c>
      <c r="AS578" t="n">
        <v>-1.059985154482963</v>
      </c>
      <c r="AT578" t="n">
        <v>-1.276342407055453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0.2462254301021175</v>
      </c>
      <c r="BA578" t="n">
        <v>0</v>
      </c>
      <c r="BB578" t="n">
        <v>0.08731398230571544</v>
      </c>
      <c r="BC578" t="n">
        <v>0</v>
      </c>
      <c r="BD578" t="n">
        <v>0</v>
      </c>
    </row>
    <row r="579" spans="1:56">
      <c r="A579" t="n">
        <v>577</v>
      </c>
      <c r="B579" t="n">
        <v>4</v>
      </c>
      <c r="C579" t="n">
        <v>-1.058961628784449</v>
      </c>
      <c r="D579" t="n">
        <v>0</v>
      </c>
      <c r="E579" t="n">
        <v>0</v>
      </c>
      <c r="F579" t="n">
        <v>0</v>
      </c>
      <c r="G579" t="n">
        <v>30.0575907633419</v>
      </c>
      <c r="H579" t="n">
        <v>130.810635002064</v>
      </c>
      <c r="I579" t="n">
        <v>-1.812815599999488</v>
      </c>
      <c r="J579" t="n">
        <v>-1.812815599999488</v>
      </c>
      <c r="K579" t="n">
        <v>2</v>
      </c>
      <c r="L579" t="n">
        <v>1</v>
      </c>
      <c r="M579" t="n">
        <v>-575.9315161198372</v>
      </c>
      <c r="N579" t="n">
        <v>476.412332677517</v>
      </c>
      <c r="O579" t="b">
        <v>0</v>
      </c>
      <c r="P579" t="n">
        <v>-132.3372049907714</v>
      </c>
      <c r="Q579" t="n">
        <v>-1.812815599999488</v>
      </c>
      <c r="R579" t="n">
        <v>0.9398035170538324</v>
      </c>
      <c r="S579" t="n">
        <v>31.75899796253141</v>
      </c>
      <c r="T579" t="n">
        <v>-34.14908585595852</v>
      </c>
      <c r="U579" t="n">
        <v>-1.703690476649572</v>
      </c>
      <c r="V579" t="n">
        <v>98.18811913481287</v>
      </c>
      <c r="W579" t="n">
        <v>0</v>
      </c>
      <c r="X579" t="n">
        <v>-23.09061248749006</v>
      </c>
      <c r="Y579" t="n">
        <v>2</v>
      </c>
      <c r="Z579" t="n">
        <v>-6.71993151994134</v>
      </c>
      <c r="AA579" t="n">
        <v>16.37068096754872</v>
      </c>
      <c r="AB579" t="n">
        <v>66.13798446872921</v>
      </c>
      <c r="AC579" t="n">
        <v>65.66572428387127</v>
      </c>
      <c r="AD579" t="n">
        <v>650</v>
      </c>
      <c r="AE579" t="b">
        <v>0</v>
      </c>
      <c r="AF579" t="b">
        <v>1</v>
      </c>
      <c r="AG579" t="n">
        <v>98.67488459851702</v>
      </c>
      <c r="AH579" t="n">
        <v>0.4824449377141113</v>
      </c>
      <c r="AI579" t="n">
        <v>0</v>
      </c>
      <c r="AJ579" t="n">
        <v>22.41317370834054</v>
      </c>
      <c r="AK579" t="n">
        <v>0.04054351625630698</v>
      </c>
      <c r="AL579" t="b">
        <v>0</v>
      </c>
      <c r="AM579" t="b">
        <v>0</v>
      </c>
      <c r="AN579" t="n">
        <v>800</v>
      </c>
      <c r="AO579" t="n">
        <v>672.4131737083405</v>
      </c>
      <c r="AP579" t="n">
        <v>0</v>
      </c>
      <c r="AQ579" t="n">
        <v>-1.703690476649572</v>
      </c>
      <c r="AR579" t="n">
        <v>0.3045258791833748</v>
      </c>
      <c r="AS579" t="n">
        <v>-1.059985154482963</v>
      </c>
      <c r="AT579" t="n">
        <v>-0.8840718495296481</v>
      </c>
      <c r="AU579" t="n">
        <v>0</v>
      </c>
      <c r="AV579" t="n">
        <v>1</v>
      </c>
      <c r="AW579" t="n">
        <v>3</v>
      </c>
      <c r="AX579" t="n">
        <v>0</v>
      </c>
      <c r="AY579" t="n">
        <v>0</v>
      </c>
      <c r="AZ579" t="n">
        <v>0.2462129254791624</v>
      </c>
      <c r="BA579" t="n">
        <v>0.01648031583110631</v>
      </c>
      <c r="BB579" t="n">
        <v>0.08730954804225617</v>
      </c>
      <c r="BC579" t="n">
        <v>0.005844090535960319</v>
      </c>
      <c r="BD579" t="n">
        <v>0.01648031583110631</v>
      </c>
    </row>
    <row r="580" spans="1:56">
      <c r="A580" t="n">
        <v>578</v>
      </c>
      <c r="B580" t="n">
        <v>1</v>
      </c>
      <c r="C580" t="n">
        <v>-0.5495854200843127</v>
      </c>
      <c r="D580" t="n">
        <v>0</v>
      </c>
      <c r="E580" t="n">
        <v>0</v>
      </c>
      <c r="F580" t="n">
        <v>0</v>
      </c>
      <c r="G580" t="n">
        <v>7.514397690835476</v>
      </c>
      <c r="H580" t="n">
        <v>32.70265875051599</v>
      </c>
      <c r="I580" t="n">
        <v>-0.2066680502362083</v>
      </c>
      <c r="J580" t="n">
        <v>-0.2066680502362083</v>
      </c>
      <c r="K580" t="n">
        <v>2</v>
      </c>
      <c r="L580" t="n">
        <v>0</v>
      </c>
      <c r="M580" t="n">
        <v>-262.6337582401734</v>
      </c>
      <c r="N580" t="n">
        <v>0</v>
      </c>
      <c r="O580" t="b">
        <v>1</v>
      </c>
      <c r="P580" t="n">
        <v>-60.34783047798103</v>
      </c>
      <c r="Q580" t="n">
        <v>-0.2066680502362083</v>
      </c>
      <c r="R580" t="n">
        <v>0</v>
      </c>
      <c r="S580" t="n">
        <v>31.76243087784743</v>
      </c>
      <c r="T580" t="n">
        <v>0</v>
      </c>
      <c r="U580" t="n">
        <v>0</v>
      </c>
      <c r="V580" t="n">
        <v>60.34783047798102</v>
      </c>
      <c r="W580" t="n">
        <v>0</v>
      </c>
      <c r="X580" t="n">
        <v>0</v>
      </c>
      <c r="Y580" t="n">
        <v>0</v>
      </c>
      <c r="Z580" t="n">
        <v>-6.71993151994134</v>
      </c>
      <c r="AA580" t="n">
        <v>-6.719931519941341</v>
      </c>
      <c r="AB580" t="n">
        <v>66.1694064727692</v>
      </c>
      <c r="AC580" t="n">
        <v>65.69603519321784</v>
      </c>
      <c r="AD580" t="n">
        <v>650</v>
      </c>
      <c r="AE580" t="b">
        <v>0</v>
      </c>
      <c r="AF580" t="b">
        <v>1</v>
      </c>
      <c r="AG580" t="n">
        <v>98.67679942975663</v>
      </c>
      <c r="AH580" t="n">
        <v>-0</v>
      </c>
      <c r="AI580" t="n">
        <v>0</v>
      </c>
      <c r="AJ580" t="n">
        <v>20.7802491595678</v>
      </c>
      <c r="AK580" t="n">
        <v>0.03488413913198446</v>
      </c>
      <c r="AL580" t="b">
        <v>1</v>
      </c>
      <c r="AM580" t="b">
        <v>1</v>
      </c>
      <c r="AN580" t="n">
        <v>800</v>
      </c>
      <c r="AO580" t="n">
        <v>670.7802491595678</v>
      </c>
      <c r="AP580" t="n">
        <v>0</v>
      </c>
      <c r="AQ580" t="n">
        <v>0</v>
      </c>
      <c r="AR580" t="n">
        <v>0</v>
      </c>
      <c r="AS580" t="n">
        <v>-0.1399795257560407</v>
      </c>
      <c r="AT580" t="n">
        <v>0.1855630370187538</v>
      </c>
      <c r="AU580" t="n">
        <v>0</v>
      </c>
      <c r="AV580" t="n">
        <v>1</v>
      </c>
      <c r="AW580" t="n">
        <v>3</v>
      </c>
      <c r="AX580" t="n">
        <v>0</v>
      </c>
      <c r="AY580" t="n">
        <v>0</v>
      </c>
      <c r="AZ580" t="n">
        <v>0.2462019976310943</v>
      </c>
      <c r="BA580" t="n">
        <v>0.2012726144428151</v>
      </c>
      <c r="BB580" t="n">
        <v>0.08730567291882776</v>
      </c>
      <c r="BC580" t="n">
        <v>0.07137335189857733</v>
      </c>
      <c r="BD580" t="n">
        <v>0.2012726144428151</v>
      </c>
    </row>
    <row r="581" spans="1:56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b">
        <v>0</v>
      </c>
      <c r="P581" t="n">
        <v>0</v>
      </c>
      <c r="Q581" t="n">
        <v>0</v>
      </c>
      <c r="R581" t="n">
        <v>1</v>
      </c>
      <c r="S581" t="n">
        <v>31.76243087784743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-6.71993151994134</v>
      </c>
      <c r="AA581" t="n">
        <v>-3.102948563693992</v>
      </c>
      <c r="AB581" t="n">
        <v>66.21208700182596</v>
      </c>
      <c r="AC581" t="n">
        <v>65.72445713845507</v>
      </c>
      <c r="AD581" t="n">
        <v>0</v>
      </c>
      <c r="AE581" t="b">
        <v>0</v>
      </c>
      <c r="AF581" t="b">
        <v>0</v>
      </c>
      <c r="AG581" t="n">
        <v>98.67485044561305</v>
      </c>
      <c r="AH581" t="n">
        <v>-0</v>
      </c>
      <c r="AI581" t="n">
        <v>0</v>
      </c>
      <c r="AJ581" t="n">
        <v>0</v>
      </c>
      <c r="AK581" t="n">
        <v>0.02746390322936282</v>
      </c>
      <c r="AL581" t="b">
        <v>0</v>
      </c>
      <c r="AM581" t="b">
        <v>0</v>
      </c>
      <c r="AN581" t="n">
        <v>800</v>
      </c>
      <c r="AO581" t="n">
        <v>0</v>
      </c>
      <c r="AP581" t="n">
        <v>0</v>
      </c>
      <c r="AQ581" t="n">
        <v>0</v>
      </c>
      <c r="AR581" t="n">
        <v>0</v>
      </c>
      <c r="AS581" t="n">
        <v>0.3045509738421887</v>
      </c>
      <c r="AT581" t="n">
        <v>0.1846628687089978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0.2461871567258475</v>
      </c>
      <c r="BA581" t="n">
        <v>0</v>
      </c>
      <c r="BB581" t="n">
        <v>0.08730041018647074</v>
      </c>
      <c r="BC581" t="n">
        <v>0</v>
      </c>
      <c r="BD581" t="n">
        <v>0</v>
      </c>
    </row>
    <row r="582" spans="1:56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b">
        <v>0</v>
      </c>
      <c r="P582" t="n">
        <v>0</v>
      </c>
      <c r="Q582" t="n">
        <v>0</v>
      </c>
      <c r="R582" t="n">
        <v>1</v>
      </c>
      <c r="S582" t="n">
        <v>31.76243087784743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-3.102948563693991</v>
      </c>
      <c r="AA582" t="n">
        <v>-3.102948563693992</v>
      </c>
      <c r="AB582" t="n">
        <v>66.24791253456449</v>
      </c>
      <c r="AC582" t="n">
        <v>65.75287908369229</v>
      </c>
      <c r="AD582" t="n">
        <v>0</v>
      </c>
      <c r="AE582" t="b">
        <v>0</v>
      </c>
      <c r="AF582" t="b">
        <v>0</v>
      </c>
      <c r="AG582" t="n">
        <v>98.67361911681793</v>
      </c>
      <c r="AH582" t="n">
        <v>-0</v>
      </c>
      <c r="AI582" t="n">
        <v>0</v>
      </c>
      <c r="AJ582" t="n">
        <v>0</v>
      </c>
      <c r="AK582" t="n">
        <v>0.02560542199585253</v>
      </c>
      <c r="AL582" t="b">
        <v>0</v>
      </c>
      <c r="AM582" t="b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0.2626630717943247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</row>
    <row r="583" spans="1:56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b">
        <v>0</v>
      </c>
      <c r="P583" t="n">
        <v>0</v>
      </c>
      <c r="Q583" t="n">
        <v>0</v>
      </c>
      <c r="R583" t="n">
        <v>1</v>
      </c>
      <c r="S583" t="n">
        <v>31.76243087784743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-3.102948563693991</v>
      </c>
      <c r="AA583" t="n">
        <v>-3.102948563693992</v>
      </c>
      <c r="AB583" t="n">
        <v>66.29520357791299</v>
      </c>
      <c r="AC583" t="n">
        <v>65.78130102892952</v>
      </c>
      <c r="AD583" t="n">
        <v>0</v>
      </c>
      <c r="AE583" t="b">
        <v>0</v>
      </c>
      <c r="AF583" t="b">
        <v>0</v>
      </c>
      <c r="AG583" t="n">
        <v>98.67238778802282</v>
      </c>
      <c r="AH583" t="n">
        <v>-0</v>
      </c>
      <c r="AI583" t="n">
        <v>0</v>
      </c>
      <c r="AJ583" t="n">
        <v>0</v>
      </c>
      <c r="AK583" t="n">
        <v>0.02588262098452748</v>
      </c>
      <c r="AL583" t="b">
        <v>0</v>
      </c>
      <c r="AM583" t="b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</row>
    <row r="584" spans="1:56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b">
        <v>0</v>
      </c>
      <c r="P584" t="n">
        <v>0</v>
      </c>
      <c r="Q584" t="n">
        <v>0</v>
      </c>
      <c r="R584" t="n">
        <v>1</v>
      </c>
      <c r="S584" t="n">
        <v>31.76243087784743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-3.102948563693991</v>
      </c>
      <c r="AA584" t="n">
        <v>-3.102948563693992</v>
      </c>
      <c r="AB584" t="n">
        <v>66.32579654449457</v>
      </c>
      <c r="AC584" t="n">
        <v>65.80972297416675</v>
      </c>
      <c r="AD584" t="n">
        <v>0</v>
      </c>
      <c r="AE584" t="b">
        <v>0</v>
      </c>
      <c r="AF584" t="b">
        <v>0</v>
      </c>
      <c r="AG584" t="n">
        <v>98.6711564592277</v>
      </c>
      <c r="AH584" t="n">
        <v>-0</v>
      </c>
      <c r="AI584" t="n">
        <v>0</v>
      </c>
      <c r="AJ584" t="n">
        <v>0</v>
      </c>
      <c r="AK584" t="n">
        <v>0.02673873995470583</v>
      </c>
      <c r="AL584" t="b">
        <v>0</v>
      </c>
      <c r="AM584" t="b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</row>
    <row r="585" spans="1:56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b">
        <v>0</v>
      </c>
      <c r="P585" t="n">
        <v>0</v>
      </c>
      <c r="Q585" t="n">
        <v>0</v>
      </c>
      <c r="R585" t="n">
        <v>1</v>
      </c>
      <c r="S585" t="n">
        <v>31.76243087784743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-3.102948563693991</v>
      </c>
      <c r="AA585" t="n">
        <v>-3.102948563693992</v>
      </c>
      <c r="AB585" t="n">
        <v>66.35013581700274</v>
      </c>
      <c r="AC585" t="n">
        <v>65.83814491940397</v>
      </c>
      <c r="AD585" t="n">
        <v>0</v>
      </c>
      <c r="AE585" t="b">
        <v>0</v>
      </c>
      <c r="AF585" t="b">
        <v>0</v>
      </c>
      <c r="AG585" t="n">
        <v>98.66992513043259</v>
      </c>
      <c r="AH585" t="n">
        <v>-0</v>
      </c>
      <c r="AI585" t="n">
        <v>0</v>
      </c>
      <c r="AJ585" t="n">
        <v>0</v>
      </c>
      <c r="AK585" t="n">
        <v>0.02837718796815947</v>
      </c>
      <c r="AL585" t="b">
        <v>0</v>
      </c>
      <c r="AM585" t="b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</row>
    <row r="586" spans="1:5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b">
        <v>0</v>
      </c>
      <c r="P586" t="n">
        <v>0</v>
      </c>
      <c r="Q586" t="n">
        <v>0</v>
      </c>
      <c r="R586" t="n">
        <v>1</v>
      </c>
      <c r="S586" t="n">
        <v>31.76243087784743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-3.102948563693991</v>
      </c>
      <c r="AA586" t="n">
        <v>-3.102948563693992</v>
      </c>
      <c r="AB586" t="n">
        <v>66.37447508951091</v>
      </c>
      <c r="AC586" t="n">
        <v>65.8665668646412</v>
      </c>
      <c r="AD586" t="n">
        <v>0</v>
      </c>
      <c r="AE586" t="b">
        <v>0</v>
      </c>
      <c r="AF586" t="b">
        <v>0</v>
      </c>
      <c r="AG586" t="n">
        <v>98.66869380163747</v>
      </c>
      <c r="AH586" t="n">
        <v>-0</v>
      </c>
      <c r="AI586" t="n">
        <v>0</v>
      </c>
      <c r="AJ586" t="n">
        <v>0</v>
      </c>
      <c r="AK586" t="n">
        <v>0.02891902986806044</v>
      </c>
      <c r="AL586" t="b">
        <v>0</v>
      </c>
      <c r="AM586" t="b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</row>
    <row r="587" spans="1:56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b">
        <v>0</v>
      </c>
      <c r="P587" t="n">
        <v>0</v>
      </c>
      <c r="Q587" t="n">
        <v>0</v>
      </c>
      <c r="R587" t="n">
        <v>1</v>
      </c>
      <c r="S587" t="n">
        <v>31.76243087784743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-3.102948563693991</v>
      </c>
      <c r="AA587" t="n">
        <v>-3.102948563693992</v>
      </c>
      <c r="AB587" t="n">
        <v>66.39881436201908</v>
      </c>
      <c r="AC587" t="n">
        <v>65.89498880987843</v>
      </c>
      <c r="AD587" t="n">
        <v>0</v>
      </c>
      <c r="AE587" t="b">
        <v>0</v>
      </c>
      <c r="AF587" t="b">
        <v>0</v>
      </c>
      <c r="AG587" t="n">
        <v>98.66746247284236</v>
      </c>
      <c r="AH587" t="n">
        <v>-0</v>
      </c>
      <c r="AI587" t="n">
        <v>0</v>
      </c>
      <c r="AJ587" t="n">
        <v>0</v>
      </c>
      <c r="AK587" t="n">
        <v>0.02898399005246999</v>
      </c>
      <c r="AL587" t="b">
        <v>0</v>
      </c>
      <c r="AM587" t="b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</row>
    <row r="588" spans="1:56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b">
        <v>0</v>
      </c>
      <c r="P588" t="n">
        <v>0</v>
      </c>
      <c r="Q588" t="n">
        <v>0</v>
      </c>
      <c r="R588" t="n">
        <v>1</v>
      </c>
      <c r="S588" t="n">
        <v>31.76243087784743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-3.102948563693991</v>
      </c>
      <c r="AA588" t="n">
        <v>-3.102948563693992</v>
      </c>
      <c r="AB588" t="n">
        <v>66.42315363452725</v>
      </c>
      <c r="AC588" t="n">
        <v>65.92341075511565</v>
      </c>
      <c r="AD588" t="n">
        <v>0</v>
      </c>
      <c r="AE588" t="b">
        <v>0</v>
      </c>
      <c r="AF588" t="b">
        <v>0</v>
      </c>
      <c r="AG588" t="n">
        <v>98.66623114404725</v>
      </c>
      <c r="AH588" t="n">
        <v>-0</v>
      </c>
      <c r="AI588" t="n">
        <v>0</v>
      </c>
      <c r="AJ588" t="n">
        <v>0</v>
      </c>
      <c r="AK588" t="n">
        <v>0.02898510943319937</v>
      </c>
      <c r="AL588" t="b">
        <v>0</v>
      </c>
      <c r="AM588" t="b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</row>
    <row r="589" spans="1:56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b">
        <v>0</v>
      </c>
      <c r="P589" t="n">
        <v>0</v>
      </c>
      <c r="Q589" t="n">
        <v>0</v>
      </c>
      <c r="R589" t="n">
        <v>1</v>
      </c>
      <c r="S589" t="n">
        <v>31.76243087784743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-3.102948563693991</v>
      </c>
      <c r="AA589" t="n">
        <v>-3.102948563693992</v>
      </c>
      <c r="AB589" t="n">
        <v>66.44749290703542</v>
      </c>
      <c r="AC589" t="n">
        <v>65.95183270035288</v>
      </c>
      <c r="AD589" t="n">
        <v>0</v>
      </c>
      <c r="AE589" t="b">
        <v>0</v>
      </c>
      <c r="AF589" t="b">
        <v>0</v>
      </c>
      <c r="AG589" t="n">
        <v>98.66499981525213</v>
      </c>
      <c r="AH589" t="n">
        <v>-0</v>
      </c>
      <c r="AI589" t="n">
        <v>0</v>
      </c>
      <c r="AJ589" t="n">
        <v>0</v>
      </c>
      <c r="AK589" t="n">
        <v>0.0284200169628141</v>
      </c>
      <c r="AL589" t="b">
        <v>0</v>
      </c>
      <c r="AM589" t="b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</row>
    <row r="590" spans="1:56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b">
        <v>0</v>
      </c>
      <c r="P590" t="n">
        <v>0</v>
      </c>
      <c r="Q590" t="n">
        <v>0</v>
      </c>
      <c r="R590" t="n">
        <v>1</v>
      </c>
      <c r="S590" t="n">
        <v>31.76243087784743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-3.102948563693991</v>
      </c>
      <c r="AA590" t="n">
        <v>-3.102948563693992</v>
      </c>
      <c r="AB590" t="n">
        <v>66.4718321795436</v>
      </c>
      <c r="AC590" t="n">
        <v>65.98025464559011</v>
      </c>
      <c r="AD590" t="n">
        <v>0</v>
      </c>
      <c r="AE590" t="b">
        <v>0</v>
      </c>
      <c r="AF590" t="b">
        <v>0</v>
      </c>
      <c r="AG590" t="n">
        <v>98.66376848645702</v>
      </c>
      <c r="AH590" t="n">
        <v>-0</v>
      </c>
      <c r="AI590" t="n">
        <v>0</v>
      </c>
      <c r="AJ590" t="n">
        <v>0</v>
      </c>
      <c r="AK590" t="n">
        <v>0.02806936784147501</v>
      </c>
      <c r="AL590" t="b">
        <v>0</v>
      </c>
      <c r="AM590" t="b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</row>
    <row r="591" spans="1:56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b">
        <v>0</v>
      </c>
      <c r="P591" t="n">
        <v>0</v>
      </c>
      <c r="Q591" t="n">
        <v>0</v>
      </c>
      <c r="R591" t="n">
        <v>1</v>
      </c>
      <c r="S591" t="n">
        <v>31.76243087784743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-3.102948563693991</v>
      </c>
      <c r="AA591" t="n">
        <v>-3.102948563693992</v>
      </c>
      <c r="AB591" t="n">
        <v>66.49617145205177</v>
      </c>
      <c r="AC591" t="n">
        <v>66.00867659082733</v>
      </c>
      <c r="AD591" t="n">
        <v>0</v>
      </c>
      <c r="AE591" t="b">
        <v>0</v>
      </c>
      <c r="AF591" t="b">
        <v>0</v>
      </c>
      <c r="AG591" t="n">
        <v>98.6625371576619</v>
      </c>
      <c r="AH591" t="n">
        <v>-0</v>
      </c>
      <c r="AI591" t="n">
        <v>0</v>
      </c>
      <c r="AJ591" t="n">
        <v>0</v>
      </c>
      <c r="AK591" t="n">
        <v>0.02745019124682052</v>
      </c>
      <c r="AL591" t="b">
        <v>0</v>
      </c>
      <c r="AM591" t="b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</row>
    <row r="592" spans="1:56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b">
        <v>0</v>
      </c>
      <c r="P592" t="n">
        <v>0</v>
      </c>
      <c r="Q592" t="n">
        <v>0</v>
      </c>
      <c r="R592" t="n">
        <v>1</v>
      </c>
      <c r="S592" t="n">
        <v>31.76243087784743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-3.102948563693991</v>
      </c>
      <c r="AA592" t="n">
        <v>-3.102948563693992</v>
      </c>
      <c r="AB592" t="n">
        <v>66.52051072455994</v>
      </c>
      <c r="AC592" t="n">
        <v>66.03709853606456</v>
      </c>
      <c r="AD592" t="n">
        <v>0</v>
      </c>
      <c r="AE592" t="b">
        <v>0</v>
      </c>
      <c r="AF592" t="b">
        <v>0</v>
      </c>
      <c r="AG592" t="n">
        <v>98.66130582886679</v>
      </c>
      <c r="AH592" t="n">
        <v>-0</v>
      </c>
      <c r="AI592" t="n">
        <v>0</v>
      </c>
      <c r="AJ592" t="n">
        <v>0</v>
      </c>
      <c r="AK592" t="n">
        <v>0.02681688653895836</v>
      </c>
      <c r="AL592" t="b">
        <v>0</v>
      </c>
      <c r="AM592" t="b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</row>
    <row r="593" spans="1:56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b">
        <v>0</v>
      </c>
      <c r="P593" t="n">
        <v>0</v>
      </c>
      <c r="Q593" t="n">
        <v>0</v>
      </c>
      <c r="R593" t="n">
        <v>1</v>
      </c>
      <c r="S593" t="n">
        <v>31.76243087784743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-3.102948563693991</v>
      </c>
      <c r="AA593" t="n">
        <v>-3.102948563693992</v>
      </c>
      <c r="AB593" t="n">
        <v>66.54484999706811</v>
      </c>
      <c r="AC593" t="n">
        <v>66.06552048130179</v>
      </c>
      <c r="AD593" t="n">
        <v>0</v>
      </c>
      <c r="AE593" t="b">
        <v>0</v>
      </c>
      <c r="AF593" t="b">
        <v>0</v>
      </c>
      <c r="AG593" t="n">
        <v>98.66007450007167</v>
      </c>
      <c r="AH593" t="n">
        <v>-0</v>
      </c>
      <c r="AI593" t="n">
        <v>0</v>
      </c>
      <c r="AJ593" t="n">
        <v>0</v>
      </c>
      <c r="AK593" t="n">
        <v>0.02813466458297975</v>
      </c>
      <c r="AL593" t="b">
        <v>0</v>
      </c>
      <c r="AM593" t="b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</row>
    <row r="594" spans="1:56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b">
        <v>0</v>
      </c>
      <c r="P594" t="n">
        <v>0</v>
      </c>
      <c r="Q594" t="n">
        <v>0</v>
      </c>
      <c r="R594" t="n">
        <v>1</v>
      </c>
      <c r="S594" t="n">
        <v>31.76243087784743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-3.102948563693991</v>
      </c>
      <c r="AA594" t="n">
        <v>-3.102948563693992</v>
      </c>
      <c r="AB594" t="n">
        <v>66.56918926957628</v>
      </c>
      <c r="AC594" t="n">
        <v>66.09394242653902</v>
      </c>
      <c r="AD594" t="n">
        <v>0</v>
      </c>
      <c r="AE594" t="b">
        <v>0</v>
      </c>
      <c r="AF594" t="b">
        <v>0</v>
      </c>
      <c r="AG594" t="n">
        <v>98.65884317127656</v>
      </c>
      <c r="AH594" t="n">
        <v>-0</v>
      </c>
      <c r="AI594" t="n">
        <v>0</v>
      </c>
      <c r="AJ594" t="n">
        <v>0</v>
      </c>
      <c r="AK594" t="n">
        <v>0.02858804078868576</v>
      </c>
      <c r="AL594" t="b">
        <v>0</v>
      </c>
      <c r="AM594" t="b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</row>
    <row r="595" spans="1:56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b">
        <v>0</v>
      </c>
      <c r="P595" t="n">
        <v>0</v>
      </c>
      <c r="Q595" t="n">
        <v>0</v>
      </c>
      <c r="R595" t="n">
        <v>1</v>
      </c>
      <c r="S595" t="n">
        <v>31.76243087784743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-3.102948563693991</v>
      </c>
      <c r="AA595" t="n">
        <v>-3.102948563693992</v>
      </c>
      <c r="AB595" t="n">
        <v>66.59352854208446</v>
      </c>
      <c r="AC595" t="n">
        <v>66.12236437177624</v>
      </c>
      <c r="AD595" t="n">
        <v>0</v>
      </c>
      <c r="AE595" t="b">
        <v>0</v>
      </c>
      <c r="AF595" t="b">
        <v>0</v>
      </c>
      <c r="AG595" t="n">
        <v>98.65761184248144</v>
      </c>
      <c r="AH595" t="n">
        <v>-0</v>
      </c>
      <c r="AI595" t="n">
        <v>0</v>
      </c>
      <c r="AJ595" t="n">
        <v>0</v>
      </c>
      <c r="AK595" t="n">
        <v>0.03131892822792087</v>
      </c>
      <c r="AL595" t="b">
        <v>0</v>
      </c>
      <c r="AM595" t="b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</row>
    <row r="596" spans="1:5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</v>
      </c>
      <c r="L596" t="n">
        <v>0</v>
      </c>
      <c r="M596" t="n">
        <v>0</v>
      </c>
      <c r="N596" t="n">
        <v>0</v>
      </c>
      <c r="O596" t="b">
        <v>0</v>
      </c>
      <c r="P596" t="n">
        <v>0</v>
      </c>
      <c r="Q596" t="n">
        <v>0</v>
      </c>
      <c r="R596" t="n">
        <v>1</v>
      </c>
      <c r="S596" t="n">
        <v>31.76243087784743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-3.102948563693991</v>
      </c>
      <c r="AA596" t="n">
        <v>-3.102948563693992</v>
      </c>
      <c r="AB596" t="n">
        <v>66.61786781459263</v>
      </c>
      <c r="AC596" t="n">
        <v>66.15078631701347</v>
      </c>
      <c r="AD596" t="n">
        <v>0</v>
      </c>
      <c r="AE596" t="b">
        <v>0</v>
      </c>
      <c r="AF596" t="b">
        <v>0</v>
      </c>
      <c r="AG596" t="n">
        <v>98.65638051368633</v>
      </c>
      <c r="AH596" t="n">
        <v>-0</v>
      </c>
      <c r="AI596" t="n">
        <v>0</v>
      </c>
      <c r="AJ596" t="n">
        <v>0</v>
      </c>
      <c r="AK596" t="n">
        <v>0.03413161020261657</v>
      </c>
      <c r="AL596" t="b">
        <v>0</v>
      </c>
      <c r="AM596" t="b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</row>
    <row r="597" spans="1:56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0</v>
      </c>
      <c r="M597" t="n">
        <v>0</v>
      </c>
      <c r="N597" t="n">
        <v>0</v>
      </c>
      <c r="O597" t="b">
        <v>0</v>
      </c>
      <c r="P597" t="n">
        <v>0</v>
      </c>
      <c r="Q597" t="n">
        <v>0</v>
      </c>
      <c r="R597" t="n">
        <v>1</v>
      </c>
      <c r="S597" t="n">
        <v>31.76243087784743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-3.102948563693991</v>
      </c>
      <c r="AA597" t="n">
        <v>-3.102948563693992</v>
      </c>
      <c r="AB597" t="n">
        <v>66.6422070871008</v>
      </c>
      <c r="AC597" t="n">
        <v>66.1934355741314</v>
      </c>
      <c r="AD597" t="n">
        <v>0</v>
      </c>
      <c r="AE597" t="b">
        <v>0</v>
      </c>
      <c r="AF597" t="b">
        <v>0</v>
      </c>
      <c r="AG597" t="n">
        <v>98.65514918489121</v>
      </c>
      <c r="AH597" t="n">
        <v>-0</v>
      </c>
      <c r="AI597" t="n">
        <v>0</v>
      </c>
      <c r="AJ597" t="n">
        <v>0</v>
      </c>
      <c r="AK597" t="n">
        <v>0.04050479659115619</v>
      </c>
      <c r="AL597" t="b">
        <v>0</v>
      </c>
      <c r="AM597" t="b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</row>
    <row r="598" spans="1:56">
      <c r="A598" t="n">
        <v>596</v>
      </c>
      <c r="B598" t="n">
        <v>0</v>
      </c>
      <c r="C598" t="n">
        <v>0.01448266051441002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</v>
      </c>
      <c r="M598" t="n">
        <v>0</v>
      </c>
      <c r="N598" t="n">
        <v>0</v>
      </c>
      <c r="O598" t="b">
        <v>1</v>
      </c>
      <c r="P598" t="n">
        <v>0</v>
      </c>
      <c r="Q598" t="n">
        <v>0</v>
      </c>
      <c r="R598" t="n">
        <v>1</v>
      </c>
      <c r="S598" t="n">
        <v>31.76243087784743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-3.102948563693991</v>
      </c>
      <c r="AA598" t="n">
        <v>-3.102948563693992</v>
      </c>
      <c r="AB598" t="n">
        <v>66.67280005368238</v>
      </c>
      <c r="AC598" t="n">
        <v>66.23608483124933</v>
      </c>
      <c r="AD598" t="n">
        <v>0</v>
      </c>
      <c r="AE598" t="b">
        <v>0</v>
      </c>
      <c r="AF598" t="b">
        <v>0</v>
      </c>
      <c r="AG598" t="n">
        <v>98.6539178560961</v>
      </c>
      <c r="AH598" t="n">
        <v>-0</v>
      </c>
      <c r="AI598" t="n">
        <v>0</v>
      </c>
      <c r="AJ598" t="n">
        <v>0</v>
      </c>
      <c r="AK598" t="n">
        <v>0.05124922427832701</v>
      </c>
      <c r="AL598" t="b">
        <v>0</v>
      </c>
      <c r="AM598" t="b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0.2626630717943247</v>
      </c>
      <c r="AT598" t="n">
        <v>0.2777235308574612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</row>
    <row r="599" spans="1:56">
      <c r="A599" t="n">
        <v>597</v>
      </c>
      <c r="B599" t="n">
        <v>1</v>
      </c>
      <c r="C599" t="n">
        <v>0.7792833085146105</v>
      </c>
      <c r="D599" t="n">
        <v>0</v>
      </c>
      <c r="E599" t="n">
        <v>0</v>
      </c>
      <c r="F599" t="n">
        <v>0</v>
      </c>
      <c r="G599" t="n">
        <v>7.514397690835476</v>
      </c>
      <c r="H599" t="n">
        <v>32.70265875051599</v>
      </c>
      <c r="I599" t="n">
        <v>0.4388834585600649</v>
      </c>
      <c r="J599" t="n">
        <v>0.4388834585600649</v>
      </c>
      <c r="K599" t="n">
        <v>1</v>
      </c>
      <c r="L599" t="n">
        <v>1</v>
      </c>
      <c r="M599" t="n">
        <v>557.7330991381305</v>
      </c>
      <c r="N599" t="n">
        <v>119.1030831693792</v>
      </c>
      <c r="O599" t="b">
        <v>0</v>
      </c>
      <c r="P599" t="n">
        <v>128.155583441666</v>
      </c>
      <c r="Q599" t="n">
        <v>0.4388834585600648</v>
      </c>
      <c r="R599" t="n">
        <v>0.9084157932036327</v>
      </c>
      <c r="S599" t="n">
        <v>31.76243087784743</v>
      </c>
      <c r="T599" t="n">
        <v>38.73583433052848</v>
      </c>
      <c r="U599" t="n">
        <v>0.4831305904670501</v>
      </c>
      <c r="V599" t="n">
        <v>3.547590661756942</v>
      </c>
      <c r="W599" t="n">
        <v>0</v>
      </c>
      <c r="X599" t="n">
        <v>0</v>
      </c>
      <c r="Y599" t="n">
        <v>0</v>
      </c>
      <c r="Z599" t="n">
        <v>-6.71993151994134</v>
      </c>
      <c r="AA599" t="n">
        <v>-6.719931519941341</v>
      </c>
      <c r="AB599" t="n">
        <v>66.72009109703087</v>
      </c>
      <c r="AC599" t="n">
        <v>66.28364992679995</v>
      </c>
      <c r="AD599" t="n">
        <v>650</v>
      </c>
      <c r="AE599" t="b">
        <v>1</v>
      </c>
      <c r="AF599" t="b">
        <v>1</v>
      </c>
      <c r="AG599" t="n">
        <v>98.65196887195252</v>
      </c>
      <c r="AH599" t="n">
        <v>-0</v>
      </c>
      <c r="AI599" t="n">
        <v>172.6153639443951</v>
      </c>
      <c r="AJ599" t="n">
        <v>0</v>
      </c>
      <c r="AK599" t="n">
        <v>0.05522700235529754</v>
      </c>
      <c r="AL599" t="b">
        <v>1</v>
      </c>
      <c r="AM599" t="b">
        <v>1</v>
      </c>
      <c r="AN599" t="n">
        <v>800</v>
      </c>
      <c r="AO599" t="n">
        <v>822.6153639443951</v>
      </c>
      <c r="AP599" t="n">
        <v>0</v>
      </c>
      <c r="AQ599" t="n">
        <v>1.906537412242827</v>
      </c>
      <c r="AR599" t="n">
        <v>0</v>
      </c>
      <c r="AS599" t="n">
        <v>0.8273252343543229</v>
      </c>
      <c r="AT599" t="n">
        <v>2.163251324146379</v>
      </c>
      <c r="AU599" t="n">
        <v>0</v>
      </c>
      <c r="AV599" t="n">
        <v>1</v>
      </c>
      <c r="AW599" t="n">
        <v>3</v>
      </c>
      <c r="AX599" t="n">
        <v>0</v>
      </c>
      <c r="AY599" t="n">
        <v>0</v>
      </c>
      <c r="AZ599" t="n">
        <v>0.2460107249788685</v>
      </c>
      <c r="BA599" t="n">
        <v>0.5834879408792137</v>
      </c>
      <c r="BB599" t="n">
        <v>0.08723784573718743</v>
      </c>
      <c r="BC599" t="n">
        <v>0.2069108619085414</v>
      </c>
      <c r="BD599" t="n">
        <v>0.5834879408792137</v>
      </c>
    </row>
    <row r="600" spans="1:56">
      <c r="A600" t="n">
        <v>598</v>
      </c>
      <c r="B600" t="n">
        <v>5</v>
      </c>
      <c r="C600" t="n">
        <v>1.035050772093815</v>
      </c>
      <c r="D600" t="n">
        <v>0</v>
      </c>
      <c r="E600" t="n">
        <v>0</v>
      </c>
      <c r="F600" t="n">
        <v>0</v>
      </c>
      <c r="G600" t="n">
        <v>37.57198845417738</v>
      </c>
      <c r="H600" t="n">
        <v>163.51329375258</v>
      </c>
      <c r="I600" t="n">
        <v>2.822000643260288</v>
      </c>
      <c r="J600" t="n">
        <v>2.822000643260288</v>
      </c>
      <c r="K600" t="n">
        <v>1</v>
      </c>
      <c r="L600" t="n">
        <v>1</v>
      </c>
      <c r="M600" t="n">
        <v>717.2396834910347</v>
      </c>
      <c r="N600" t="n">
        <v>595.5154158468962</v>
      </c>
      <c r="O600" t="b">
        <v>0</v>
      </c>
      <c r="P600" t="n">
        <v>164.8069125668738</v>
      </c>
      <c r="Q600" t="n">
        <v>2.822000643260288</v>
      </c>
      <c r="R600" t="n">
        <v>0.9088837022085673</v>
      </c>
      <c r="S600" t="n">
        <v>31.76369534672269</v>
      </c>
      <c r="T600" t="n">
        <v>49.78828492226567</v>
      </c>
      <c r="U600" t="n">
        <v>3.104908401815204</v>
      </c>
      <c r="V600" t="n">
        <v>4.536524195501869</v>
      </c>
      <c r="W600" t="n">
        <v>0</v>
      </c>
      <c r="X600" t="n">
        <v>0</v>
      </c>
      <c r="Y600" t="n">
        <v>0</v>
      </c>
      <c r="Z600" t="n">
        <v>-6.71993151994134</v>
      </c>
      <c r="AA600" t="n">
        <v>-6.719931519941341</v>
      </c>
      <c r="AB600" t="n">
        <v>66.70428683952144</v>
      </c>
      <c r="AC600" t="n">
        <v>66.331432960371</v>
      </c>
      <c r="AD600" t="n">
        <v>650</v>
      </c>
      <c r="AE600" t="b">
        <v>0</v>
      </c>
      <c r="AF600" t="b">
        <v>1</v>
      </c>
      <c r="AG600" t="n">
        <v>98.64930223246049</v>
      </c>
      <c r="AH600" t="n">
        <v>-0</v>
      </c>
      <c r="AI600" t="n">
        <v>140.8883528348641</v>
      </c>
      <c r="AJ600" t="n">
        <v>0</v>
      </c>
      <c r="AK600" t="n">
        <v>0.05917267173994029</v>
      </c>
      <c r="AL600" t="b">
        <v>0</v>
      </c>
      <c r="AM600" t="b">
        <v>0</v>
      </c>
      <c r="AN600" t="n">
        <v>800</v>
      </c>
      <c r="AO600" t="n">
        <v>790.8883528348641</v>
      </c>
      <c r="AP600" t="n">
        <v>0</v>
      </c>
      <c r="AQ600" t="n">
        <v>3.678240123732862</v>
      </c>
      <c r="AR600" t="n">
        <v>0</v>
      </c>
      <c r="AS600" t="n">
        <v>3.36180860947631</v>
      </c>
      <c r="AT600" t="n">
        <v>3.68519856625088</v>
      </c>
      <c r="AU600" t="n">
        <v>0</v>
      </c>
      <c r="AV600" t="n">
        <v>1</v>
      </c>
      <c r="AW600" t="n">
        <v>3</v>
      </c>
      <c r="AX600" t="n">
        <v>0</v>
      </c>
      <c r="AY600" t="n">
        <v>0</v>
      </c>
      <c r="AZ600" t="n">
        <v>0.2460162079752483</v>
      </c>
      <c r="BA600" t="n">
        <v>0.8570792168475363</v>
      </c>
      <c r="BB600" t="n">
        <v>0.08723979006214477</v>
      </c>
      <c r="BC600" t="n">
        <v>0.3039291595548705</v>
      </c>
      <c r="BD600" t="n">
        <v>0.8570792168475363</v>
      </c>
    </row>
    <row r="601" spans="1:56">
      <c r="A601" t="n">
        <v>599</v>
      </c>
      <c r="B601" t="n">
        <v>8</v>
      </c>
      <c r="C601" t="n">
        <v>0.913846936443464</v>
      </c>
      <c r="D601" t="n">
        <v>0</v>
      </c>
      <c r="E601" t="n">
        <v>0</v>
      </c>
      <c r="F601" t="n">
        <v>0</v>
      </c>
      <c r="G601" t="n">
        <v>60.11518152668381</v>
      </c>
      <c r="H601" t="n">
        <v>261.621270004128</v>
      </c>
      <c r="I601" t="n">
        <v>4.0538024005166</v>
      </c>
      <c r="J601" t="n">
        <v>4.0538024005166</v>
      </c>
      <c r="K601" t="n">
        <v>1</v>
      </c>
      <c r="L601" t="n">
        <v>1</v>
      </c>
      <c r="M601" t="n">
        <v>643.9465113220617</v>
      </c>
      <c r="N601" t="n">
        <v>952.824665355034</v>
      </c>
      <c r="O601" t="b">
        <v>0</v>
      </c>
      <c r="P601" t="n">
        <v>147.9656505795178</v>
      </c>
      <c r="Q601" t="n">
        <v>4.0538024005166</v>
      </c>
      <c r="R601" t="n">
        <v>0.8967602622116375</v>
      </c>
      <c r="S601" t="n">
        <v>31.77178428490394</v>
      </c>
      <c r="T601" t="n">
        <v>45.30484107131792</v>
      </c>
      <c r="U601" t="n">
        <v>4.520497362939452</v>
      </c>
      <c r="V601" t="n">
        <v>4.677259912746301</v>
      </c>
      <c r="W601" t="n">
        <v>0</v>
      </c>
      <c r="X601" t="n">
        <v>0</v>
      </c>
      <c r="Y601" t="n">
        <v>0</v>
      </c>
      <c r="Z601" t="n">
        <v>-6.71993151994134</v>
      </c>
      <c r="AA601" t="n">
        <v>-6.719931519941341</v>
      </c>
      <c r="AB601" t="n">
        <v>66.68021275317133</v>
      </c>
      <c r="AC601" t="n">
        <v>66.39886177891022</v>
      </c>
      <c r="AD601" t="n">
        <v>952.824665355034</v>
      </c>
      <c r="AE601" t="b">
        <v>0</v>
      </c>
      <c r="AF601" t="b">
        <v>1</v>
      </c>
      <c r="AG601" t="n">
        <v>98.64663559296845</v>
      </c>
      <c r="AH601" t="n">
        <v>-0</v>
      </c>
      <c r="AI601" t="n">
        <v>0.001346384321728048</v>
      </c>
      <c r="AJ601" t="n">
        <v>0</v>
      </c>
      <c r="AK601" t="n">
        <v>0.0610329351305503</v>
      </c>
      <c r="AL601" t="b">
        <v>0</v>
      </c>
      <c r="AM601" t="b">
        <v>0</v>
      </c>
      <c r="AN601" t="n">
        <v>952.8246653550337</v>
      </c>
      <c r="AO601" t="n">
        <v>952.8260117393557</v>
      </c>
      <c r="AP601" t="n">
        <v>0</v>
      </c>
      <c r="AQ601" t="n">
        <v>4.520503750606562</v>
      </c>
      <c r="AR601" t="n">
        <v>0</v>
      </c>
      <c r="AS601" t="n">
        <v>5.085988191894748</v>
      </c>
      <c r="AT601" t="n">
        <v>4.687749420603615</v>
      </c>
      <c r="AU601" t="n">
        <v>0</v>
      </c>
      <c r="AV601" t="n">
        <v>1</v>
      </c>
      <c r="AW601" t="n">
        <v>3</v>
      </c>
      <c r="AX601" t="n">
        <v>0</v>
      </c>
      <c r="AY601" t="n">
        <v>0</v>
      </c>
      <c r="AZ601" t="n">
        <v>1.08896419836199</v>
      </c>
      <c r="BA601" t="n">
        <v>1.060147304107565</v>
      </c>
      <c r="BB601" t="n">
        <v>0.3861575171496417</v>
      </c>
      <c r="BC601" t="n">
        <v>0.3759392046944138</v>
      </c>
      <c r="BD601" t="n">
        <v>1.060147304107565</v>
      </c>
    </row>
    <row r="602" spans="1:56">
      <c r="A602" t="n">
        <v>600</v>
      </c>
      <c r="B602" t="n">
        <v>12</v>
      </c>
      <c r="C602" t="n">
        <v>1.142894815465663</v>
      </c>
      <c r="D602" t="n">
        <v>0</v>
      </c>
      <c r="E602" t="n">
        <v>0</v>
      </c>
      <c r="F602" t="n">
        <v>0</v>
      </c>
      <c r="G602" t="n">
        <v>90.1727722900257</v>
      </c>
      <c r="H602" t="n">
        <v>392.4319050061919</v>
      </c>
      <c r="I602" t="n">
        <v>7.439280643936824</v>
      </c>
      <c r="J602" t="n">
        <v>7.439280643936824</v>
      </c>
      <c r="K602" t="n">
        <v>1</v>
      </c>
      <c r="L602" t="n">
        <v>1</v>
      </c>
      <c r="M602" t="n">
        <v>787.8198201929096</v>
      </c>
      <c r="N602" t="n">
        <v>1429.236998032551</v>
      </c>
      <c r="O602" t="b">
        <v>0</v>
      </c>
      <c r="P602" t="n">
        <v>181.0247748605031</v>
      </c>
      <c r="Q602" t="n">
        <v>7.439280643936824</v>
      </c>
      <c r="R602" t="n">
        <v>0.898466895579015</v>
      </c>
      <c r="S602" t="n">
        <v>31.7849501018055</v>
      </c>
      <c r="T602" t="n">
        <v>55.32176080904297</v>
      </c>
      <c r="U602" t="n">
        <v>8.279971894949558</v>
      </c>
      <c r="V602" t="n">
        <v>5.616990116977313</v>
      </c>
      <c r="W602" t="n">
        <v>0</v>
      </c>
      <c r="X602" t="n">
        <v>0</v>
      </c>
      <c r="Y602" t="n">
        <v>0</v>
      </c>
      <c r="Z602" t="n">
        <v>-6.71993151994134</v>
      </c>
      <c r="AA602" t="n">
        <v>-6.719931519941341</v>
      </c>
      <c r="AB602" t="n">
        <v>66.66543757627214</v>
      </c>
      <c r="AC602" t="n">
        <v>66.48901309909058</v>
      </c>
      <c r="AD602" t="n">
        <v>1429.236998032551</v>
      </c>
      <c r="AE602" t="b">
        <v>0</v>
      </c>
      <c r="AF602" t="b">
        <v>1</v>
      </c>
      <c r="AG602" t="n">
        <v>98.64396895347642</v>
      </c>
      <c r="AH602" t="n">
        <v>-0</v>
      </c>
      <c r="AI602" t="n">
        <v>0.01466614649829741</v>
      </c>
      <c r="AJ602" t="n">
        <v>0</v>
      </c>
      <c r="AK602" t="n">
        <v>0.06227287734560988</v>
      </c>
      <c r="AL602" t="b">
        <v>0</v>
      </c>
      <c r="AM602" t="b">
        <v>0</v>
      </c>
      <c r="AN602" t="n">
        <v>1429.236998032551</v>
      </c>
      <c r="AO602" t="n">
        <v>1429.251664179049</v>
      </c>
      <c r="AP602" t="n">
        <v>0</v>
      </c>
      <c r="AQ602" t="n">
        <v>8.280056860060999</v>
      </c>
      <c r="AR602" t="n">
        <v>0</v>
      </c>
      <c r="AS602" t="n">
        <v>9.18862913100519</v>
      </c>
      <c r="AT602" t="n">
        <v>8.280393196860187</v>
      </c>
      <c r="AU602" t="n">
        <v>0</v>
      </c>
      <c r="AV602" t="n">
        <v>1</v>
      </c>
      <c r="AW602" t="n">
        <v>3</v>
      </c>
      <c r="AX602" t="n">
        <v>0</v>
      </c>
      <c r="AY602" t="n">
        <v>0</v>
      </c>
      <c r="AZ602" t="n">
        <v>1.843467565363961</v>
      </c>
      <c r="BA602" t="n">
        <v>1.76242302952389</v>
      </c>
      <c r="BB602" t="n">
        <v>0.6537119026113336</v>
      </c>
      <c r="BC602" t="n">
        <v>0.6249734442442214</v>
      </c>
      <c r="BD602" t="n">
        <v>1.76242302952389</v>
      </c>
    </row>
    <row r="603" spans="1:56">
      <c r="A603" t="n">
        <v>601</v>
      </c>
      <c r="B603" t="n">
        <v>15</v>
      </c>
      <c r="C603" t="n">
        <v>0.3479071350272207</v>
      </c>
      <c r="D603" t="n">
        <v>0</v>
      </c>
      <c r="E603" t="n">
        <v>0</v>
      </c>
      <c r="F603" t="n">
        <v>0</v>
      </c>
      <c r="G603" t="n">
        <v>112.7159653625321</v>
      </c>
      <c r="H603" t="n">
        <v>490.5398812577399</v>
      </c>
      <c r="I603" t="n">
        <v>3.531843485756998</v>
      </c>
      <c r="J603" t="n">
        <v>3.531843485756998</v>
      </c>
      <c r="K603" t="n">
        <v>1</v>
      </c>
      <c r="L603" t="n">
        <v>2</v>
      </c>
      <c r="M603" t="n">
        <v>299.2177801133329</v>
      </c>
      <c r="N603" t="n">
        <v>924.1771362895819</v>
      </c>
      <c r="O603" t="b">
        <v>1</v>
      </c>
      <c r="P603" t="n">
        <v>68.75408550398274</v>
      </c>
      <c r="Q603" t="n">
        <v>3.531843485756998</v>
      </c>
      <c r="R603" t="n">
        <v>0.8914760914054812</v>
      </c>
      <c r="S603" t="n">
        <v>31.80871177127257</v>
      </c>
      <c r="T603" t="n">
        <v>40.93623632686871</v>
      </c>
      <c r="U603" t="n">
        <v>3.961792716379834</v>
      </c>
      <c r="V603" t="n">
        <v>4.442560369340718</v>
      </c>
      <c r="W603" t="n">
        <v>0</v>
      </c>
      <c r="X603" t="n">
        <v>0</v>
      </c>
      <c r="Y603" t="n">
        <v>0</v>
      </c>
      <c r="Z603" t="n">
        <v>-6.71993151994134</v>
      </c>
      <c r="AA603" t="n">
        <v>-6.719931519941341</v>
      </c>
      <c r="AB603" t="n">
        <v>66.70299720832405</v>
      </c>
      <c r="AC603" t="n">
        <v>66.54300997854043</v>
      </c>
      <c r="AD603" t="n">
        <v>924.1771362895819</v>
      </c>
      <c r="AE603" t="b">
        <v>0</v>
      </c>
      <c r="AF603" t="b">
        <v>1</v>
      </c>
      <c r="AG603" t="n">
        <v>98.64130231398438</v>
      </c>
      <c r="AH603" t="n">
        <v>-0</v>
      </c>
      <c r="AI603" t="n">
        <v>0.0217546304967825</v>
      </c>
      <c r="AJ603" t="n">
        <v>0</v>
      </c>
      <c r="AK603" t="n">
        <v>0.06247390804833525</v>
      </c>
      <c r="AL603" t="b">
        <v>0</v>
      </c>
      <c r="AM603" t="b">
        <v>0</v>
      </c>
      <c r="AN603" t="n">
        <v>1786.546247540688</v>
      </c>
      <c r="AO603" t="n">
        <v>924.1988909200786</v>
      </c>
      <c r="AP603" t="n">
        <v>0</v>
      </c>
      <c r="AQ603" t="n">
        <v>3.961885974839998</v>
      </c>
      <c r="AR603" t="n">
        <v>0</v>
      </c>
      <c r="AS603" t="n">
        <v>5.307932033406107</v>
      </c>
      <c r="AT603" t="n">
        <v>4.066581948003921</v>
      </c>
      <c r="AU603" t="n">
        <v>0</v>
      </c>
      <c r="AV603" t="n">
        <v>1</v>
      </c>
      <c r="AW603" t="n">
        <v>3</v>
      </c>
      <c r="AX603" t="n">
        <v>0</v>
      </c>
      <c r="AY603" t="n">
        <v>0</v>
      </c>
      <c r="AZ603" t="n">
        <v>1.255855974626593</v>
      </c>
      <c r="BA603" t="n">
        <v>0.9429374647357557</v>
      </c>
      <c r="BB603" t="n">
        <v>0.4453389980945365</v>
      </c>
      <c r="BC603" t="n">
        <v>0.334375382737718</v>
      </c>
      <c r="BD603" t="n">
        <v>0.9429374647357557</v>
      </c>
    </row>
    <row r="604" spans="1:56">
      <c r="A604" t="n">
        <v>602</v>
      </c>
      <c r="B604" t="n">
        <v>15</v>
      </c>
      <c r="C604" t="n">
        <v>-0.03452335557454456</v>
      </c>
      <c r="D604" t="n">
        <v>0</v>
      </c>
      <c r="E604" t="n">
        <v>0</v>
      </c>
      <c r="F604" t="n">
        <v>0</v>
      </c>
      <c r="G604" t="n">
        <v>112.7159653625321</v>
      </c>
      <c r="H604" t="n">
        <v>490.5398812577399</v>
      </c>
      <c r="I604" t="n">
        <v>0.7451282718551484</v>
      </c>
      <c r="J604" t="n">
        <v>0.7451282718551484</v>
      </c>
      <c r="K604" t="n">
        <v>1</v>
      </c>
      <c r="L604" t="n">
        <v>2</v>
      </c>
      <c r="M604" t="n">
        <v>63.12726719156817</v>
      </c>
      <c r="N604" t="n">
        <v>924.1771362895819</v>
      </c>
      <c r="O604" t="b">
        <v>0</v>
      </c>
      <c r="P604" t="n">
        <v>14.50534632159195</v>
      </c>
      <c r="Q604" t="n">
        <v>0.7451282718551484</v>
      </c>
      <c r="R604" t="n">
        <v>0.718162058860262</v>
      </c>
      <c r="S604" t="n">
        <v>31.82076949195139</v>
      </c>
      <c r="T604" t="n">
        <v>10.72073957890108</v>
      </c>
      <c r="U604" t="n">
        <v>1.037548924594655</v>
      </c>
      <c r="V604" t="n">
        <v>3.021511170412783</v>
      </c>
      <c r="W604" t="n">
        <v>0</v>
      </c>
      <c r="X604" t="n">
        <v>0</v>
      </c>
      <c r="Y604" t="n">
        <v>0</v>
      </c>
      <c r="Z604" t="n">
        <v>-6.71993151994134</v>
      </c>
      <c r="AA604" t="n">
        <v>-6.719931519941341</v>
      </c>
      <c r="AB604" t="n">
        <v>66.72456043950065</v>
      </c>
      <c r="AC604" t="n">
        <v>66.59557755300436</v>
      </c>
      <c r="AD604" t="n">
        <v>924.1771362895819</v>
      </c>
      <c r="AE604" t="b">
        <v>0</v>
      </c>
      <c r="AF604" t="b">
        <v>1</v>
      </c>
      <c r="AG604" t="n">
        <v>98.63863567449235</v>
      </c>
      <c r="AH604" t="n">
        <v>-0</v>
      </c>
      <c r="AI604" t="n">
        <v>0</v>
      </c>
      <c r="AJ604" t="n">
        <v>0</v>
      </c>
      <c r="AK604" t="n">
        <v>0.06096714153164645</v>
      </c>
      <c r="AL604" t="b">
        <v>0</v>
      </c>
      <c r="AM604" t="b">
        <v>0</v>
      </c>
      <c r="AN604" t="n">
        <v>1786.546247540688</v>
      </c>
      <c r="AO604" t="n">
        <v>924.1771362895819</v>
      </c>
      <c r="AP604" t="n">
        <v>0</v>
      </c>
      <c r="AQ604" t="n">
        <v>1.037548924594655</v>
      </c>
      <c r="AR604" t="n">
        <v>0</v>
      </c>
      <c r="AS604" t="n">
        <v>2.36681398469953</v>
      </c>
      <c r="AT604" t="n">
        <v>1.037548924788888</v>
      </c>
      <c r="AU604" t="n">
        <v>0</v>
      </c>
      <c r="AV604" t="n">
        <v>1</v>
      </c>
      <c r="AW604" t="n">
        <v>3</v>
      </c>
      <c r="AX604" t="n">
        <v>0</v>
      </c>
      <c r="AY604" t="n">
        <v>0</v>
      </c>
      <c r="AZ604" t="n">
        <v>0.7887346482636106</v>
      </c>
      <c r="BA604" t="n">
        <v>0.4064658997144927</v>
      </c>
      <c r="BB604" t="n">
        <v>0.2796931376821314</v>
      </c>
      <c r="BC604" t="n">
        <v>0.1441370142451088</v>
      </c>
      <c r="BD604" t="n">
        <v>0.4064658997144927</v>
      </c>
    </row>
    <row r="605" spans="1:56">
      <c r="A605" t="n">
        <v>603</v>
      </c>
      <c r="B605" t="n">
        <v>15</v>
      </c>
      <c r="C605" t="n">
        <v>-0.2098137127290434</v>
      </c>
      <c r="D605" t="n">
        <v>0</v>
      </c>
      <c r="E605" t="n">
        <v>0</v>
      </c>
      <c r="F605" t="n">
        <v>0</v>
      </c>
      <c r="G605" t="n">
        <v>112.7159653625321</v>
      </c>
      <c r="H605" t="n">
        <v>490.5398812577399</v>
      </c>
      <c r="I605" t="n">
        <v>-0.5321869975525992</v>
      </c>
      <c r="J605" t="n">
        <v>-0.5321869975525992</v>
      </c>
      <c r="K605" t="n">
        <v>1</v>
      </c>
      <c r="L605" t="n">
        <v>2</v>
      </c>
      <c r="M605" t="n">
        <v>-45.0868824326562</v>
      </c>
      <c r="N605" t="n">
        <v>924.1771362895819</v>
      </c>
      <c r="O605" t="b">
        <v>0</v>
      </c>
      <c r="P605" t="n">
        <v>-10.36003732368019</v>
      </c>
      <c r="Q605" t="n">
        <v>-0.5321869975525992</v>
      </c>
      <c r="R605" t="n">
        <v>0.7510270859960427</v>
      </c>
      <c r="S605" t="n">
        <v>31.82737595244238</v>
      </c>
      <c r="T605" t="n">
        <v>-4.129866582809861</v>
      </c>
      <c r="U605" t="n">
        <v>-0.3996868499769118</v>
      </c>
      <c r="V605" t="n">
        <v>6.230170740870332</v>
      </c>
      <c r="W605" t="n">
        <v>0</v>
      </c>
      <c r="X605" t="n">
        <v>0</v>
      </c>
      <c r="Y605" t="n">
        <v>0</v>
      </c>
      <c r="Z605" t="n">
        <v>-6.71993151994134</v>
      </c>
      <c r="AA605" t="n">
        <v>-6.719931519941341</v>
      </c>
      <c r="AB605" t="n">
        <v>66.82703623807842</v>
      </c>
      <c r="AC605" t="n">
        <v>66.65109905389281</v>
      </c>
      <c r="AD605" t="n">
        <v>924.1771362895819</v>
      </c>
      <c r="AE605" t="b">
        <v>0</v>
      </c>
      <c r="AF605" t="b">
        <v>1</v>
      </c>
      <c r="AG605" t="n">
        <v>98.63596903500031</v>
      </c>
      <c r="AH605" t="n">
        <v>-0</v>
      </c>
      <c r="AI605" t="n">
        <v>0</v>
      </c>
      <c r="AJ605" t="n">
        <v>0</v>
      </c>
      <c r="AK605" t="n">
        <v>0.05649821948163797</v>
      </c>
      <c r="AL605" t="b">
        <v>0</v>
      </c>
      <c r="AM605" t="b">
        <v>0</v>
      </c>
      <c r="AN605" t="n">
        <v>1786.546247540688</v>
      </c>
      <c r="AO605" t="n">
        <v>924.1771362895819</v>
      </c>
      <c r="AP605" t="n">
        <v>0</v>
      </c>
      <c r="AQ605" t="n">
        <v>-0.3996868499769118</v>
      </c>
      <c r="AR605" t="n">
        <v>0</v>
      </c>
      <c r="AS605" t="n">
        <v>-0.1161576278122058</v>
      </c>
      <c r="AT605" t="n">
        <v>-0.3981289234684313</v>
      </c>
      <c r="AU605" t="n">
        <v>0</v>
      </c>
      <c r="AV605" t="n">
        <v>1</v>
      </c>
      <c r="AW605" t="n">
        <v>3</v>
      </c>
      <c r="AX605" t="n">
        <v>0</v>
      </c>
      <c r="AY605" t="n">
        <v>0</v>
      </c>
      <c r="AZ605" t="n">
        <v>0.4028298261466395</v>
      </c>
      <c r="BA605" t="n">
        <v>0.162511948446343</v>
      </c>
      <c r="BB605" t="n">
        <v>0.1428474560803686</v>
      </c>
      <c r="BC605" t="n">
        <v>0.05762841863158572</v>
      </c>
      <c r="BD605" t="n">
        <v>0.162511948446343</v>
      </c>
    </row>
    <row r="606" spans="1:56">
      <c r="A606" t="n">
        <v>604</v>
      </c>
      <c r="B606" t="n">
        <v>14</v>
      </c>
      <c r="C606" t="n">
        <v>0.04044487315738454</v>
      </c>
      <c r="D606" t="n">
        <v>0</v>
      </c>
      <c r="E606" t="n">
        <v>0</v>
      </c>
      <c r="F606" t="n">
        <v>0</v>
      </c>
      <c r="G606" t="n">
        <v>105.2015676716967</v>
      </c>
      <c r="H606" t="n">
        <v>457.8372225072239</v>
      </c>
      <c r="I606" t="n">
        <v>1.19698149880138</v>
      </c>
      <c r="J606" t="n">
        <v>1.19698149880138</v>
      </c>
      <c r="K606" t="n">
        <v>1</v>
      </c>
      <c r="L606" t="n">
        <v>2</v>
      </c>
      <c r="M606" t="n">
        <v>108.6517206197709</v>
      </c>
      <c r="N606" t="n">
        <v>862.5653272036099</v>
      </c>
      <c r="O606" t="b">
        <v>0</v>
      </c>
      <c r="P606" t="n">
        <v>24.96592845123413</v>
      </c>
      <c r="Q606" t="n">
        <v>1.19698149880138</v>
      </c>
      <c r="R606" t="n">
        <v>0.8039459600346085</v>
      </c>
      <c r="S606" t="n">
        <v>31.83154421151989</v>
      </c>
      <c r="T606" t="n">
        <v>16.48314070645431</v>
      </c>
      <c r="U606" t="n">
        <v>1.488883032324525</v>
      </c>
      <c r="V606" t="n">
        <v>3.231586326818368</v>
      </c>
      <c r="W606" t="n">
        <v>0</v>
      </c>
      <c r="X606" t="n">
        <v>0</v>
      </c>
      <c r="Y606" t="n">
        <v>0</v>
      </c>
      <c r="Z606" t="n">
        <v>-6.71993151994134</v>
      </c>
      <c r="AA606" t="n">
        <v>-6.719931519941341</v>
      </c>
      <c r="AB606" t="n">
        <v>66.93505117603604</v>
      </c>
      <c r="AC606" t="n">
        <v>66.70366662835674</v>
      </c>
      <c r="AD606" t="n">
        <v>862.5653272036099</v>
      </c>
      <c r="AE606" t="b">
        <v>0</v>
      </c>
      <c r="AF606" t="b">
        <v>1</v>
      </c>
      <c r="AG606" t="n">
        <v>98.63330239550828</v>
      </c>
      <c r="AH606" t="n">
        <v>-0</v>
      </c>
      <c r="AI606" t="n">
        <v>0</v>
      </c>
      <c r="AJ606" t="n">
        <v>0</v>
      </c>
      <c r="AK606" t="n">
        <v>0.0483669681124928</v>
      </c>
      <c r="AL606" t="b">
        <v>0</v>
      </c>
      <c r="AM606" t="b">
        <v>0</v>
      </c>
      <c r="AN606" t="n">
        <v>1667.443164371309</v>
      </c>
      <c r="AO606" t="n">
        <v>862.5653272036099</v>
      </c>
      <c r="AP606" t="n">
        <v>0</v>
      </c>
      <c r="AQ606" t="n">
        <v>1.488883032324525</v>
      </c>
      <c r="AR606" t="n">
        <v>0</v>
      </c>
      <c r="AS606" t="n">
        <v>2.695870744720208</v>
      </c>
      <c r="AT606" t="n">
        <v>1.488883032324525</v>
      </c>
      <c r="AU606" t="n">
        <v>0</v>
      </c>
      <c r="AV606" t="n">
        <v>1</v>
      </c>
      <c r="AW606" t="n">
        <v>3</v>
      </c>
      <c r="AX606" t="n">
        <v>0</v>
      </c>
      <c r="AY606" t="n">
        <v>0</v>
      </c>
      <c r="AZ606" t="n">
        <v>0.8098399187203041</v>
      </c>
      <c r="BA606" t="n">
        <v>0.4713221940274612</v>
      </c>
      <c r="BB606" t="n">
        <v>0.2871772761419518</v>
      </c>
      <c r="BC606" t="n">
        <v>0.1671357273569334</v>
      </c>
      <c r="BD606" t="n">
        <v>0.4713221940274612</v>
      </c>
    </row>
    <row r="607" spans="1:56">
      <c r="A607" t="n">
        <v>605</v>
      </c>
      <c r="B607" t="n">
        <v>15</v>
      </c>
      <c r="C607" t="n">
        <v>0.04803422009950475</v>
      </c>
      <c r="D607" t="n">
        <v>0</v>
      </c>
      <c r="E607" t="n">
        <v>0</v>
      </c>
      <c r="F607" t="n">
        <v>0</v>
      </c>
      <c r="G607" t="n">
        <v>112.7159653625321</v>
      </c>
      <c r="H607" t="n">
        <v>490.5398812577399</v>
      </c>
      <c r="I607" t="n">
        <v>1.346713286145494</v>
      </c>
      <c r="J607" t="n">
        <v>1.346713286145494</v>
      </c>
      <c r="K607" t="n">
        <v>1</v>
      </c>
      <c r="L607" t="n">
        <v>2</v>
      </c>
      <c r="M607" t="n">
        <v>114.0935496022462</v>
      </c>
      <c r="N607" t="n">
        <v>924.1771362895819</v>
      </c>
      <c r="O607" t="b">
        <v>0</v>
      </c>
      <c r="P607" t="n">
        <v>26.21634871375142</v>
      </c>
      <c r="Q607" t="n">
        <v>1.346713286145494</v>
      </c>
      <c r="R607" t="n">
        <v>0.8070071146264498</v>
      </c>
      <c r="S607" t="n">
        <v>31.83892667957499</v>
      </c>
      <c r="T607" t="n">
        <v>17.24304426813469</v>
      </c>
      <c r="U607" t="n">
        <v>1.668774985668949</v>
      </c>
      <c r="V607" t="n">
        <v>3.32778486593117</v>
      </c>
      <c r="W607" t="n">
        <v>0</v>
      </c>
      <c r="X607" t="n">
        <v>0</v>
      </c>
      <c r="Y607" t="n">
        <v>0</v>
      </c>
      <c r="Z607" t="n">
        <v>-6.71993151994134</v>
      </c>
      <c r="AA607" t="n">
        <v>-6.719931519941341</v>
      </c>
      <c r="AB607" t="n">
        <v>67.02493290246235</v>
      </c>
      <c r="AC607" t="n">
        <v>66.75623420282068</v>
      </c>
      <c r="AD607" t="n">
        <v>924.1771362895819</v>
      </c>
      <c r="AE607" t="b">
        <v>0</v>
      </c>
      <c r="AF607" t="b">
        <v>1</v>
      </c>
      <c r="AG607" t="n">
        <v>98.63063575601625</v>
      </c>
      <c r="AH607" t="n">
        <v>-0</v>
      </c>
      <c r="AI607" t="n">
        <v>0</v>
      </c>
      <c r="AJ607" t="n">
        <v>0</v>
      </c>
      <c r="AK607" t="n">
        <v>0.04781065561371972</v>
      </c>
      <c r="AL607" t="b">
        <v>0</v>
      </c>
      <c r="AM607" t="b">
        <v>0</v>
      </c>
      <c r="AN607" t="n">
        <v>1786.546247540688</v>
      </c>
      <c r="AO607" t="n">
        <v>924.1771362895819</v>
      </c>
      <c r="AP607" t="n">
        <v>0</v>
      </c>
      <c r="AQ607" t="n">
        <v>1.668774985668949</v>
      </c>
      <c r="AR607" t="n">
        <v>0</v>
      </c>
      <c r="AS607" t="n">
        <v>2.988992258949998</v>
      </c>
      <c r="AT607" t="n">
        <v>1.668774985668949</v>
      </c>
      <c r="AU607" t="n">
        <v>0</v>
      </c>
      <c r="AV607" t="n">
        <v>1</v>
      </c>
      <c r="AW607" t="n">
        <v>3</v>
      </c>
      <c r="AX607" t="n">
        <v>0</v>
      </c>
      <c r="AY607" t="n">
        <v>0</v>
      </c>
      <c r="AZ607" t="n">
        <v>0.886431001481625</v>
      </c>
      <c r="BA607" t="n">
        <v>0.5154812057247511</v>
      </c>
      <c r="BB607" t="n">
        <v>0.3143372345679522</v>
      </c>
      <c r="BC607" t="n">
        <v>0.1827949698728076</v>
      </c>
      <c r="BD607" t="n">
        <v>0.5154812057247511</v>
      </c>
    </row>
    <row r="608" spans="1:56">
      <c r="A608" t="n">
        <v>606</v>
      </c>
      <c r="B608" t="n">
        <v>14</v>
      </c>
      <c r="C608" t="n">
        <v>-0.2325817535554053</v>
      </c>
      <c r="D608" t="n">
        <v>0</v>
      </c>
      <c r="E608" t="n">
        <v>0</v>
      </c>
      <c r="F608" t="n">
        <v>0</v>
      </c>
      <c r="G608" t="n">
        <v>105.2015676716967</v>
      </c>
      <c r="H608" t="n">
        <v>457.8372225072239</v>
      </c>
      <c r="I608" t="n">
        <v>-0.6598900328401222</v>
      </c>
      <c r="J608" t="n">
        <v>-0.6598900328401222</v>
      </c>
      <c r="K608" t="n">
        <v>1</v>
      </c>
      <c r="L608" t="n">
        <v>2</v>
      </c>
      <c r="M608" t="n">
        <v>-59.89916098094479</v>
      </c>
      <c r="N608" t="n">
        <v>862.5653272036099</v>
      </c>
      <c r="O608" t="b">
        <v>0</v>
      </c>
      <c r="P608" t="n">
        <v>-13.76359397540092</v>
      </c>
      <c r="Q608" t="n">
        <v>-0.6598900328401222</v>
      </c>
      <c r="R608" t="n">
        <v>0.8033271718315147</v>
      </c>
      <c r="S608" t="n">
        <v>31.84710294133032</v>
      </c>
      <c r="T608" t="n">
        <v>-5.868720287949093</v>
      </c>
      <c r="U608" t="n">
        <v>-0.5301075938012607</v>
      </c>
      <c r="V608" t="n">
        <v>7.894873687451823</v>
      </c>
      <c r="W608" t="n">
        <v>0</v>
      </c>
      <c r="X608" t="n">
        <v>0</v>
      </c>
      <c r="Y608" t="n">
        <v>0</v>
      </c>
      <c r="Z608" t="n">
        <v>-6.71993151994134</v>
      </c>
      <c r="AA608" t="n">
        <v>-6.719931519941341</v>
      </c>
      <c r="AB608" t="n">
        <v>67.10004187955776</v>
      </c>
      <c r="AC608" t="n">
        <v>66.80576151000311</v>
      </c>
      <c r="AD608" t="n">
        <v>862.5653272036099</v>
      </c>
      <c r="AE608" t="b">
        <v>0</v>
      </c>
      <c r="AF608" t="b">
        <v>1</v>
      </c>
      <c r="AG608" t="n">
        <v>98.62796911652421</v>
      </c>
      <c r="AH608" t="n">
        <v>-0</v>
      </c>
      <c r="AI608" t="n">
        <v>0</v>
      </c>
      <c r="AJ608" t="n">
        <v>0</v>
      </c>
      <c r="AK608" t="n">
        <v>0.05301492910206723</v>
      </c>
      <c r="AL608" t="b">
        <v>0</v>
      </c>
      <c r="AM608" t="b">
        <v>0</v>
      </c>
      <c r="AN608" t="n">
        <v>1667.443164371309</v>
      </c>
      <c r="AO608" t="n">
        <v>862.5653272036099</v>
      </c>
      <c r="AP608" t="n">
        <v>0</v>
      </c>
      <c r="AQ608" t="n">
        <v>-0.5301075938012607</v>
      </c>
      <c r="AR608" t="n">
        <v>0</v>
      </c>
      <c r="AS608" t="n">
        <v>-0.2681223237981701</v>
      </c>
      <c r="AT608" t="n">
        <v>-0.5285496672927802</v>
      </c>
      <c r="AU608" t="n">
        <v>0</v>
      </c>
      <c r="AV608" t="n">
        <v>1</v>
      </c>
      <c r="AW608" t="n">
        <v>3</v>
      </c>
      <c r="AX608" t="n">
        <v>0</v>
      </c>
      <c r="AY608" t="n">
        <v>0</v>
      </c>
      <c r="AZ608" t="n">
        <v>0.3459205968323908</v>
      </c>
      <c r="BA608" t="n">
        <v>0.1246215916537949</v>
      </c>
      <c r="BB608" t="n">
        <v>0.1226668783093585</v>
      </c>
      <c r="BC608" t="n">
        <v>0.04419210601447338</v>
      </c>
      <c r="BD608" t="n">
        <v>0.1246215916537949</v>
      </c>
    </row>
    <row r="609" spans="1:56">
      <c r="A609" t="n">
        <v>607</v>
      </c>
      <c r="B609" t="n">
        <v>14</v>
      </c>
      <c r="C609" t="n">
        <v>0.04895946078878288</v>
      </c>
      <c r="D609" t="n">
        <v>0</v>
      </c>
      <c r="E609" t="n">
        <v>0</v>
      </c>
      <c r="F609" t="n">
        <v>0</v>
      </c>
      <c r="G609" t="n">
        <v>105.2015676716967</v>
      </c>
      <c r="H609" t="n">
        <v>457.8372225072239</v>
      </c>
      <c r="I609" t="n">
        <v>1.254889753270063</v>
      </c>
      <c r="J609" t="n">
        <v>1.254889753270063</v>
      </c>
      <c r="K609" t="n">
        <v>1</v>
      </c>
      <c r="L609" t="n">
        <v>2</v>
      </c>
      <c r="M609" t="n">
        <v>113.9081356039711</v>
      </c>
      <c r="N609" t="n">
        <v>862.5653272036099</v>
      </c>
      <c r="O609" t="b">
        <v>0</v>
      </c>
      <c r="P609" t="n">
        <v>26.17374439429483</v>
      </c>
      <c r="Q609" t="n">
        <v>1.254889753270063</v>
      </c>
      <c r="R609" t="n">
        <v>0.8098109892491204</v>
      </c>
      <c r="S609" t="n">
        <v>31.8511857053085</v>
      </c>
      <c r="T609" t="n">
        <v>17.15541753441975</v>
      </c>
      <c r="U609" t="n">
        <v>1.549608204790641</v>
      </c>
      <c r="V609" t="n">
        <v>3.262771889889583</v>
      </c>
      <c r="W609" t="n">
        <v>0</v>
      </c>
      <c r="X609" t="n">
        <v>0</v>
      </c>
      <c r="Y609" t="n">
        <v>0</v>
      </c>
      <c r="Z609" t="n">
        <v>-6.71993151994134</v>
      </c>
      <c r="AA609" t="n">
        <v>-6.719931519941341</v>
      </c>
      <c r="AB609" t="n">
        <v>67.19311481050576</v>
      </c>
      <c r="AC609" t="n">
        <v>66.85233489076104</v>
      </c>
      <c r="AD609" t="n">
        <v>862.5653272036099</v>
      </c>
      <c r="AE609" t="b">
        <v>0</v>
      </c>
      <c r="AF609" t="b">
        <v>1</v>
      </c>
      <c r="AG609" t="n">
        <v>98.62530247703218</v>
      </c>
      <c r="AH609" t="n">
        <v>-0</v>
      </c>
      <c r="AI609" t="n">
        <v>0</v>
      </c>
      <c r="AJ609" t="n">
        <v>0</v>
      </c>
      <c r="AK609" t="n">
        <v>0.05463394706956831</v>
      </c>
      <c r="AL609" t="b">
        <v>0</v>
      </c>
      <c r="AM609" t="b">
        <v>0</v>
      </c>
      <c r="AN609" t="n">
        <v>1667.443164371309</v>
      </c>
      <c r="AO609" t="n">
        <v>862.5653272036099</v>
      </c>
      <c r="AP609" t="n">
        <v>0</v>
      </c>
      <c r="AQ609" t="n">
        <v>1.549608204790641</v>
      </c>
      <c r="AR609" t="n">
        <v>0</v>
      </c>
      <c r="AS609" t="n">
        <v>2.754600699754314</v>
      </c>
      <c r="AT609" t="n">
        <v>1.549608204790641</v>
      </c>
      <c r="AU609" t="n">
        <v>0</v>
      </c>
      <c r="AV609" t="n">
        <v>1</v>
      </c>
      <c r="AW609" t="n">
        <v>3</v>
      </c>
      <c r="AX609" t="n">
        <v>0</v>
      </c>
      <c r="AY609" t="n">
        <v>0</v>
      </c>
      <c r="AZ609" t="n">
        <v>0.8190048580149937</v>
      </c>
      <c r="BA609" t="n">
        <v>0.4817749226966913</v>
      </c>
      <c r="BB609" t="n">
        <v>0.290427254615246</v>
      </c>
      <c r="BC609" t="n">
        <v>0.1708423731103788</v>
      </c>
      <c r="BD609" t="n">
        <v>0.4817749226966913</v>
      </c>
    </row>
    <row r="610" spans="1:56">
      <c r="A610" t="n">
        <v>608</v>
      </c>
      <c r="B610" t="n">
        <v>14</v>
      </c>
      <c r="C610" t="n">
        <v>0.0367439104002738</v>
      </c>
      <c r="D610" t="n">
        <v>0</v>
      </c>
      <c r="E610" t="n">
        <v>0</v>
      </c>
      <c r="F610" t="n">
        <v>0</v>
      </c>
      <c r="G610" t="n">
        <v>105.2015676716967</v>
      </c>
      <c r="H610" t="n">
        <v>457.8372225072239</v>
      </c>
      <c r="I610" t="n">
        <v>1.171811014639871</v>
      </c>
      <c r="J610" t="n">
        <v>1.171811014639871</v>
      </c>
      <c r="K610" t="n">
        <v>1</v>
      </c>
      <c r="L610" t="n">
        <v>2</v>
      </c>
      <c r="M610" t="n">
        <v>106.3669598145963</v>
      </c>
      <c r="N610" t="n">
        <v>862.5653272036099</v>
      </c>
      <c r="O610" t="b">
        <v>0</v>
      </c>
      <c r="P610" t="n">
        <v>24.44093745739804</v>
      </c>
      <c r="Q610" t="n">
        <v>1.171811014639871</v>
      </c>
      <c r="R610" t="n">
        <v>0.8012843420701173</v>
      </c>
      <c r="S610" t="n">
        <v>31.85869379298095</v>
      </c>
      <c r="T610" t="n">
        <v>16.19012884499914</v>
      </c>
      <c r="U610" t="n">
        <v>1.462415965364428</v>
      </c>
      <c r="V610" t="n">
        <v>3.217232105403575</v>
      </c>
      <c r="W610" t="n">
        <v>0</v>
      </c>
      <c r="X610" t="n">
        <v>0</v>
      </c>
      <c r="Y610" t="n">
        <v>0</v>
      </c>
      <c r="Z610" t="n">
        <v>-6.71993151994134</v>
      </c>
      <c r="AA610" t="n">
        <v>-6.719931519941341</v>
      </c>
      <c r="AB610" t="n">
        <v>67.28299653693207</v>
      </c>
      <c r="AC610" t="n">
        <v>66.89890827151898</v>
      </c>
      <c r="AD610" t="n">
        <v>862.5653272036099</v>
      </c>
      <c r="AE610" t="b">
        <v>0</v>
      </c>
      <c r="AF610" t="b">
        <v>1</v>
      </c>
      <c r="AG610" t="n">
        <v>98.62263583754014</v>
      </c>
      <c r="AH610" t="n">
        <v>-0</v>
      </c>
      <c r="AI610" t="n">
        <v>0</v>
      </c>
      <c r="AJ610" t="n">
        <v>0</v>
      </c>
      <c r="AK610" t="n">
        <v>0.0546682213603214</v>
      </c>
      <c r="AL610" t="b">
        <v>0</v>
      </c>
      <c r="AM610" t="b">
        <v>0</v>
      </c>
      <c r="AN610" t="n">
        <v>1667.443164371309</v>
      </c>
      <c r="AO610" t="n">
        <v>862.5653272036099</v>
      </c>
      <c r="AP610" t="n">
        <v>0</v>
      </c>
      <c r="AQ610" t="n">
        <v>1.462415965364428</v>
      </c>
      <c r="AR610" t="n">
        <v>0</v>
      </c>
      <c r="AS610" t="n">
        <v>2.667998978350282</v>
      </c>
      <c r="AT610" t="n">
        <v>1.462415965364428</v>
      </c>
      <c r="AU610" t="n">
        <v>0</v>
      </c>
      <c r="AV610" t="n">
        <v>1</v>
      </c>
      <c r="AW610" t="n">
        <v>3</v>
      </c>
      <c r="AX610" t="n">
        <v>0</v>
      </c>
      <c r="AY610" t="n">
        <v>0</v>
      </c>
      <c r="AZ610" t="n">
        <v>0.8052267129952576</v>
      </c>
      <c r="BA610" t="n">
        <v>0.4664310912394155</v>
      </c>
      <c r="BB610" t="n">
        <v>0.2855413875869708</v>
      </c>
      <c r="BC610" t="n">
        <v>0.1654012916939909</v>
      </c>
      <c r="BD610" t="n">
        <v>0.4664310912394155</v>
      </c>
    </row>
    <row r="611" spans="1:56">
      <c r="A611" t="n">
        <v>609</v>
      </c>
      <c r="B611" t="n">
        <v>14</v>
      </c>
      <c r="C611" t="n">
        <v>-0.1959351023898783</v>
      </c>
      <c r="D611" t="n">
        <v>0</v>
      </c>
      <c r="E611" t="n">
        <v>0</v>
      </c>
      <c r="F611" t="n">
        <v>0</v>
      </c>
      <c r="G611" t="n">
        <v>105.2015676716967</v>
      </c>
      <c r="H611" t="n">
        <v>457.8372225072239</v>
      </c>
      <c r="I611" t="n">
        <v>-0.4106538169495485</v>
      </c>
      <c r="J611" t="n">
        <v>-0.4106538169495485</v>
      </c>
      <c r="K611" t="n">
        <v>1</v>
      </c>
      <c r="L611" t="n">
        <v>2</v>
      </c>
      <c r="M611" t="n">
        <v>-37.27563361282044</v>
      </c>
      <c r="N611" t="n">
        <v>862.5653272036099</v>
      </c>
      <c r="O611" t="b">
        <v>0</v>
      </c>
      <c r="P611" t="n">
        <v>-8.565173164710577</v>
      </c>
      <c r="Q611" t="n">
        <v>-0.4106538169495485</v>
      </c>
      <c r="R611" t="n">
        <v>0.7125457973988161</v>
      </c>
      <c r="S611" t="n">
        <v>31.86601913670207</v>
      </c>
      <c r="T611" t="n">
        <v>-3.239425765662229</v>
      </c>
      <c r="U611" t="n">
        <v>-0.2926096514531835</v>
      </c>
      <c r="V611" t="n">
        <v>5.325747399048348</v>
      </c>
      <c r="W611" t="n">
        <v>0</v>
      </c>
      <c r="X611" t="n">
        <v>0</v>
      </c>
      <c r="Y611" t="n">
        <v>0</v>
      </c>
      <c r="Z611" t="n">
        <v>-6.71993151994134</v>
      </c>
      <c r="AA611" t="n">
        <v>-6.719931519941341</v>
      </c>
      <c r="AB611" t="n">
        <v>67.37287826335839</v>
      </c>
      <c r="AC611" t="n">
        <v>66.94843557870141</v>
      </c>
      <c r="AD611" t="n">
        <v>862.5653272036099</v>
      </c>
      <c r="AE611" t="b">
        <v>0</v>
      </c>
      <c r="AF611" t="b">
        <v>1</v>
      </c>
      <c r="AG611" t="n">
        <v>98.61996919804811</v>
      </c>
      <c r="AH611" t="n">
        <v>-0</v>
      </c>
      <c r="AI611" t="n">
        <v>0</v>
      </c>
      <c r="AJ611" t="n">
        <v>0</v>
      </c>
      <c r="AK611" t="n">
        <v>0.05303734102564112</v>
      </c>
      <c r="AL611" t="b">
        <v>0</v>
      </c>
      <c r="AM611" t="b">
        <v>0</v>
      </c>
      <c r="AN611" t="n">
        <v>1667.443164371309</v>
      </c>
      <c r="AO611" t="n">
        <v>862.5653272036099</v>
      </c>
      <c r="AP611" t="n">
        <v>0</v>
      </c>
      <c r="AQ611" t="n">
        <v>-0.2926096514531835</v>
      </c>
      <c r="AR611" t="n">
        <v>0</v>
      </c>
      <c r="AS611" t="n">
        <v>-0.01041036191976027</v>
      </c>
      <c r="AT611" t="n">
        <v>-0.1608197756696991</v>
      </c>
      <c r="AU611" t="n">
        <v>0</v>
      </c>
      <c r="AV611" t="n">
        <v>1</v>
      </c>
      <c r="AW611" t="n">
        <v>3</v>
      </c>
      <c r="AX611" t="n">
        <v>0</v>
      </c>
      <c r="AY611" t="n">
        <v>0</v>
      </c>
      <c r="AZ611" t="n">
        <v>0.3856378684298794</v>
      </c>
      <c r="BA611" t="n">
        <v>0.1866122671955123</v>
      </c>
      <c r="BB611" t="n">
        <v>0.1367510171737161</v>
      </c>
      <c r="BC611" t="n">
        <v>0.06617464105590395</v>
      </c>
      <c r="BD611" t="n">
        <v>0.1866122671955123</v>
      </c>
    </row>
    <row r="612" spans="1:56">
      <c r="A612" t="n">
        <v>610</v>
      </c>
      <c r="B612" t="n">
        <v>12</v>
      </c>
      <c r="C612" t="n">
        <v>-0.9196701675074275</v>
      </c>
      <c r="D612" t="n">
        <v>0</v>
      </c>
      <c r="E612" t="n">
        <v>0</v>
      </c>
      <c r="F612" t="n">
        <v>0</v>
      </c>
      <c r="G612" t="n">
        <v>90.1727722900257</v>
      </c>
      <c r="H612" t="n">
        <v>392.4319050061919</v>
      </c>
      <c r="I612" t="n">
        <v>-4.584407548221757</v>
      </c>
      <c r="J612" t="n">
        <v>-4.584407548221757</v>
      </c>
      <c r="K612" t="n">
        <v>1</v>
      </c>
      <c r="L612" t="n">
        <v>1</v>
      </c>
      <c r="M612" t="n">
        <v>-485.488759356684</v>
      </c>
      <c r="N612" t="n">
        <v>1429.236998032551</v>
      </c>
      <c r="O612" t="b">
        <v>1</v>
      </c>
      <c r="P612" t="n">
        <v>-111.5553215433557</v>
      </c>
      <c r="Q612" t="n">
        <v>-4.584407548221757</v>
      </c>
      <c r="R612" t="n">
        <v>0.9350858117838492</v>
      </c>
      <c r="S612" t="n">
        <v>31.86973263191985</v>
      </c>
      <c r="T612" t="n">
        <v>-28.64189961674275</v>
      </c>
      <c r="U612" t="n">
        <v>-4.286814453776947</v>
      </c>
      <c r="V612" t="n">
        <v>82.91342192661294</v>
      </c>
      <c r="W612" t="n">
        <v>0</v>
      </c>
      <c r="X612" t="n">
        <v>-23.65482059574337</v>
      </c>
      <c r="Y612" t="n">
        <v>2</v>
      </c>
      <c r="Z612" t="n">
        <v>-6.71993151994134</v>
      </c>
      <c r="AA612" t="n">
        <v>16.93488907580203</v>
      </c>
      <c r="AB612" t="n">
        <v>67.46595119430638</v>
      </c>
      <c r="AC612" t="n">
        <v>67.02721311855849</v>
      </c>
      <c r="AD612" t="n">
        <v>1429.236998032551</v>
      </c>
      <c r="AE612" t="b">
        <v>0</v>
      </c>
      <c r="AF612" t="b">
        <v>1</v>
      </c>
      <c r="AG612" t="n">
        <v>98.62199597534094</v>
      </c>
      <c r="AH612" t="n">
        <v>0.4942332497734617</v>
      </c>
      <c r="AI612" t="n">
        <v>0</v>
      </c>
      <c r="AJ612" t="n">
        <v>0</v>
      </c>
      <c r="AK612" t="n">
        <v>0.05192200379418549</v>
      </c>
      <c r="AL612" t="b">
        <v>0</v>
      </c>
      <c r="AM612" t="b">
        <v>0</v>
      </c>
      <c r="AN612" t="n">
        <v>1429.236998032551</v>
      </c>
      <c r="AO612" t="n">
        <v>1429.236998032551</v>
      </c>
      <c r="AP612" t="n">
        <v>0</v>
      </c>
      <c r="AQ612" t="n">
        <v>-4.286814453776947</v>
      </c>
      <c r="AR612" t="n">
        <v>1.786600811966325</v>
      </c>
      <c r="AS612" t="n">
        <v>-2.002636876588313</v>
      </c>
      <c r="AT612" t="n">
        <v>-2.002636876588313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</row>
    <row r="613" spans="1:56">
      <c r="A613" t="n">
        <v>611</v>
      </c>
      <c r="B613" t="n">
        <v>8</v>
      </c>
      <c r="C613" t="n">
        <v>-1.125384227580412</v>
      </c>
      <c r="D613" t="n">
        <v>0</v>
      </c>
      <c r="E613" t="n">
        <v>0</v>
      </c>
      <c r="F613" t="n">
        <v>0</v>
      </c>
      <c r="G613" t="n">
        <v>60.11518152668381</v>
      </c>
      <c r="H613" t="n">
        <v>261.621270004128</v>
      </c>
      <c r="I613" t="n">
        <v>-3.871306988477478</v>
      </c>
      <c r="J613" t="n">
        <v>-3.871306988477478</v>
      </c>
      <c r="K613" t="n">
        <v>1</v>
      </c>
      <c r="L613" t="n">
        <v>1</v>
      </c>
      <c r="M613" t="n">
        <v>-614.9571151196474</v>
      </c>
      <c r="N613" t="n">
        <v>952.824665355034</v>
      </c>
      <c r="O613" t="b">
        <v>0</v>
      </c>
      <c r="P613" t="n">
        <v>-141.3044841727131</v>
      </c>
      <c r="Q613" t="n">
        <v>-3.871306988477478</v>
      </c>
      <c r="R613" t="n">
        <v>0.9397651745665718</v>
      </c>
      <c r="S613" t="n">
        <v>31.8790944714349</v>
      </c>
      <c r="T613" t="n">
        <v>-36.46156870829464</v>
      </c>
      <c r="U613" t="n">
        <v>-3.638119487827327</v>
      </c>
      <c r="V613" t="n">
        <v>104.8429154644184</v>
      </c>
      <c r="W613" t="n">
        <v>0</v>
      </c>
      <c r="X613" t="n">
        <v>-22.5612572699907</v>
      </c>
      <c r="Y613" t="n">
        <v>2</v>
      </c>
      <c r="Z613" t="n">
        <v>-6.71993151994134</v>
      </c>
      <c r="AA613" t="n">
        <v>15.84132575004936</v>
      </c>
      <c r="AB613" t="n">
        <v>67.53212297960914</v>
      </c>
      <c r="AC613" t="n">
        <v>67.08621022755484</v>
      </c>
      <c r="AD613" t="n">
        <v>952.824665355034</v>
      </c>
      <c r="AE613" t="b">
        <v>0</v>
      </c>
      <c r="AF613" t="b">
        <v>1</v>
      </c>
      <c r="AG613" t="n">
        <v>98.62849919256828</v>
      </c>
      <c r="AH613" t="n">
        <v>0.4713848263778062</v>
      </c>
      <c r="AI613" t="n">
        <v>0</v>
      </c>
      <c r="AJ613" t="n">
        <v>0</v>
      </c>
      <c r="AK613" t="n">
        <v>0.05138944257087613</v>
      </c>
      <c r="AL613" t="b">
        <v>0</v>
      </c>
      <c r="AM613" t="b">
        <v>0</v>
      </c>
      <c r="AN613" t="n">
        <v>952.8246653550337</v>
      </c>
      <c r="AO613" t="n">
        <v>952.824665355034</v>
      </c>
      <c r="AP613" t="n">
        <v>0</v>
      </c>
      <c r="AQ613" t="n">
        <v>-3.638119487827327</v>
      </c>
      <c r="AR613" t="n">
        <v>1.641186438163619</v>
      </c>
      <c r="AS613" t="n">
        <v>-1.276342407055452</v>
      </c>
      <c r="AT613" t="n">
        <v>-1.276342407055453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</row>
    <row r="614" spans="1:56">
      <c r="A614" t="n">
        <v>612</v>
      </c>
      <c r="B614" t="n">
        <v>4</v>
      </c>
      <c r="C614" t="n">
        <v>-1.245459588837591</v>
      </c>
      <c r="D614" t="n">
        <v>0</v>
      </c>
      <c r="E614" t="n">
        <v>0</v>
      </c>
      <c r="F614" t="n">
        <v>0</v>
      </c>
      <c r="G614" t="n">
        <v>30.0575907633419</v>
      </c>
      <c r="H614" t="n">
        <v>130.810635002064</v>
      </c>
      <c r="I614" t="n">
        <v>-2.175211183276307</v>
      </c>
      <c r="J614" t="n">
        <v>-2.175211183276307</v>
      </c>
      <c r="K614" t="n">
        <v>1</v>
      </c>
      <c r="L614" t="n">
        <v>1</v>
      </c>
      <c r="M614" t="n">
        <v>-691.0645929268828</v>
      </c>
      <c r="N614" t="n">
        <v>476.412332677517</v>
      </c>
      <c r="O614" t="b">
        <v>0</v>
      </c>
      <c r="P614" t="n">
        <v>-158.792415654155</v>
      </c>
      <c r="Q614" t="n">
        <v>-2.175211183276307</v>
      </c>
      <c r="R614" t="n">
        <v>0.9420328476797363</v>
      </c>
      <c r="S614" t="n">
        <v>31.88643020602941</v>
      </c>
      <c r="T614" t="n">
        <v>-41.07294659764634</v>
      </c>
      <c r="U614" t="n">
        <v>-2.049120385286589</v>
      </c>
      <c r="V614" t="n">
        <v>117.7194690565086</v>
      </c>
      <c r="W614" t="n">
        <v>-5.471583795925243</v>
      </c>
      <c r="X614" t="n">
        <v>-22.58325124494641</v>
      </c>
      <c r="Y614" t="n">
        <v>2</v>
      </c>
      <c r="Z614" t="n">
        <v>-1.248347724016097</v>
      </c>
      <c r="AA614" t="n">
        <v>15.86331972500507</v>
      </c>
      <c r="AB614" t="n">
        <v>67.56493546661028</v>
      </c>
      <c r="AC614" t="n">
        <v>67.12925694352246</v>
      </c>
      <c r="AD614" t="n">
        <v>650</v>
      </c>
      <c r="AE614" t="b">
        <v>0</v>
      </c>
      <c r="AF614" t="b">
        <v>1</v>
      </c>
      <c r="AG614" t="n">
        <v>98.63478979682921</v>
      </c>
      <c r="AH614" t="n">
        <v>0.4718443586610379</v>
      </c>
      <c r="AI614" t="n">
        <v>0</v>
      </c>
      <c r="AJ614" t="n">
        <v>0</v>
      </c>
      <c r="AK614" t="n">
        <v>0.05065143201647598</v>
      </c>
      <c r="AL614" t="b">
        <v>0</v>
      </c>
      <c r="AM614" t="b">
        <v>0</v>
      </c>
      <c r="AN614" t="n">
        <v>800</v>
      </c>
      <c r="AO614" t="n">
        <v>650</v>
      </c>
      <c r="AP614" t="n">
        <v>0</v>
      </c>
      <c r="AQ614" t="n">
        <v>-2.049120385286589</v>
      </c>
      <c r="AR614" t="n">
        <v>0.3511173131841758</v>
      </c>
      <c r="AS614" t="n">
        <v>-1.059985154482963</v>
      </c>
      <c r="AT614" t="n">
        <v>-0.8535568461862963</v>
      </c>
      <c r="AU614" t="n">
        <v>0</v>
      </c>
      <c r="AV614" t="n">
        <v>1</v>
      </c>
      <c r="AW614" t="n">
        <v>0</v>
      </c>
      <c r="AX614" t="n">
        <v>0</v>
      </c>
      <c r="AY614" t="n">
        <v>0</v>
      </c>
      <c r="AZ614" t="n">
        <v>0.2457181697841753</v>
      </c>
      <c r="BA614" t="n">
        <v>0.2359722315358795</v>
      </c>
      <c r="BB614" t="n">
        <v>0.08713410276034585</v>
      </c>
      <c r="BC614" t="n">
        <v>0.08367819519971517</v>
      </c>
      <c r="BD614" t="n">
        <v>0.2359722315358795</v>
      </c>
    </row>
    <row r="615" spans="1:56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1</v>
      </c>
      <c r="L615" t="n">
        <v>0</v>
      </c>
      <c r="M615" t="n">
        <v>0</v>
      </c>
      <c r="N615" t="n">
        <v>0</v>
      </c>
      <c r="O615" t="b">
        <v>1</v>
      </c>
      <c r="P615" t="n">
        <v>0</v>
      </c>
      <c r="Q615" t="n">
        <v>0</v>
      </c>
      <c r="R615" t="n">
        <v>1</v>
      </c>
      <c r="S615" t="n">
        <v>31.8903968364289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-6.71993151994134</v>
      </c>
      <c r="AA615" t="n">
        <v>-3.102948563693992</v>
      </c>
      <c r="AB615" t="n">
        <v>67.60322245014736</v>
      </c>
      <c r="AC615" t="n">
        <v>67.17076296382128</v>
      </c>
      <c r="AD615" t="n">
        <v>0</v>
      </c>
      <c r="AE615" t="b">
        <v>0</v>
      </c>
      <c r="AF615" t="b">
        <v>0</v>
      </c>
      <c r="AG615" t="n">
        <v>98.63732161650407</v>
      </c>
      <c r="AH615" t="n">
        <v>-0</v>
      </c>
      <c r="AI615" t="n">
        <v>0</v>
      </c>
      <c r="AJ615" t="n">
        <v>0</v>
      </c>
      <c r="AK615" t="n">
        <v>0.049510203760528</v>
      </c>
      <c r="AL615" t="b">
        <v>0</v>
      </c>
      <c r="AM615" t="b">
        <v>0</v>
      </c>
      <c r="AN615" t="n">
        <v>800</v>
      </c>
      <c r="AO615" t="n">
        <v>0</v>
      </c>
      <c r="AP615" t="n">
        <v>0</v>
      </c>
      <c r="AQ615" t="n">
        <v>0</v>
      </c>
      <c r="AR615" t="n">
        <v>0</v>
      </c>
      <c r="AS615" t="n">
        <v>0.0418879020478639</v>
      </c>
      <c r="AT615" t="n">
        <v>0.1733986684892222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0.2457049370832185</v>
      </c>
      <c r="BA615" t="n">
        <v>0</v>
      </c>
      <c r="BB615" t="n">
        <v>0.08712941031319807</v>
      </c>
      <c r="BC615" t="n">
        <v>0</v>
      </c>
      <c r="BD615" t="n">
        <v>0</v>
      </c>
    </row>
    <row r="616" spans="1:5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b">
        <v>0</v>
      </c>
      <c r="P616" t="n">
        <v>0</v>
      </c>
      <c r="Q616" t="n">
        <v>0</v>
      </c>
      <c r="R616" t="n">
        <v>1</v>
      </c>
      <c r="S616" t="n">
        <v>31.8903968364289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-6.71993151994134</v>
      </c>
      <c r="AA616" t="n">
        <v>-3.102948563693992</v>
      </c>
      <c r="AB616" t="n">
        <v>67.64590297920412</v>
      </c>
      <c r="AC616" t="n">
        <v>67.21226898412009</v>
      </c>
      <c r="AD616" t="n">
        <v>0</v>
      </c>
      <c r="AE616" t="b">
        <v>0</v>
      </c>
      <c r="AF616" t="b">
        <v>0</v>
      </c>
      <c r="AG616" t="n">
        <v>98.63609028770895</v>
      </c>
      <c r="AH616" t="n">
        <v>-0</v>
      </c>
      <c r="AI616" t="n">
        <v>0</v>
      </c>
      <c r="AJ616" t="n">
        <v>0</v>
      </c>
      <c r="AK616" t="n">
        <v>0.04277650229246693</v>
      </c>
      <c r="AL616" t="b">
        <v>0</v>
      </c>
      <c r="AM616" t="b">
        <v>0</v>
      </c>
      <c r="AN616" t="n">
        <v>800</v>
      </c>
      <c r="AO616" t="n">
        <v>0</v>
      </c>
      <c r="AP616" t="n">
        <v>0</v>
      </c>
      <c r="AQ616" t="n">
        <v>0</v>
      </c>
      <c r="AR616" t="n">
        <v>0</v>
      </c>
      <c r="AS616" t="n">
        <v>0.0418879020478639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0.2456901884833939</v>
      </c>
      <c r="BA616" t="n">
        <v>0</v>
      </c>
      <c r="BB616" t="n">
        <v>0.08712418031326026</v>
      </c>
      <c r="BC616" t="n">
        <v>0</v>
      </c>
      <c r="BD616" t="n">
        <v>0</v>
      </c>
    </row>
    <row r="617" spans="1:56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b">
        <v>0</v>
      </c>
      <c r="P617" t="n">
        <v>0</v>
      </c>
      <c r="Q617" t="n">
        <v>0</v>
      </c>
      <c r="R617" t="n">
        <v>1</v>
      </c>
      <c r="S617" t="n">
        <v>31.8903968364289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-6.71993151994134</v>
      </c>
      <c r="AA617" t="n">
        <v>-3.102948563693992</v>
      </c>
      <c r="AB617" t="n">
        <v>67.68048713099398</v>
      </c>
      <c r="AC617" t="n">
        <v>67.2537750044189</v>
      </c>
      <c r="AD617" t="n">
        <v>0</v>
      </c>
      <c r="AE617" t="b">
        <v>0</v>
      </c>
      <c r="AF617" t="b">
        <v>0</v>
      </c>
      <c r="AG617" t="n">
        <v>98.63485895891384</v>
      </c>
      <c r="AH617" t="n">
        <v>-0</v>
      </c>
      <c r="AI617" t="n">
        <v>0</v>
      </c>
      <c r="AJ617" t="n">
        <v>0</v>
      </c>
      <c r="AK617" t="n">
        <v>0.039628551343103</v>
      </c>
      <c r="AL617" t="b">
        <v>0</v>
      </c>
      <c r="AM617" t="b">
        <v>0</v>
      </c>
      <c r="AN617" t="n">
        <v>800</v>
      </c>
      <c r="AO617" t="n">
        <v>0</v>
      </c>
      <c r="AP617" t="n">
        <v>0</v>
      </c>
      <c r="AQ617" t="n">
        <v>0</v>
      </c>
      <c r="AR617" t="n">
        <v>0</v>
      </c>
      <c r="AS617" t="n">
        <v>0.3045509738421887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0.2456782396562833</v>
      </c>
      <c r="BA617" t="n">
        <v>0</v>
      </c>
      <c r="BB617" t="n">
        <v>0.087119943140526</v>
      </c>
      <c r="BC617" t="n">
        <v>0</v>
      </c>
      <c r="BD617" t="n">
        <v>0</v>
      </c>
    </row>
    <row r="618" spans="1:56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b">
        <v>0</v>
      </c>
      <c r="P618" t="n">
        <v>0</v>
      </c>
      <c r="Q618" t="n">
        <v>0</v>
      </c>
      <c r="R618" t="n">
        <v>1</v>
      </c>
      <c r="S618" t="n">
        <v>31.8903968364289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-3.102948563693991</v>
      </c>
      <c r="AA618" t="n">
        <v>-3.102948563693992</v>
      </c>
      <c r="AB618" t="n">
        <v>67.71206819329862</v>
      </c>
      <c r="AC618" t="n">
        <v>67.29528102471771</v>
      </c>
      <c r="AD618" t="n">
        <v>0</v>
      </c>
      <c r="AE618" t="b">
        <v>0</v>
      </c>
      <c r="AF618" t="b">
        <v>0</v>
      </c>
      <c r="AG618" t="n">
        <v>98.63362763011872</v>
      </c>
      <c r="AH618" t="n">
        <v>-0</v>
      </c>
      <c r="AI618" t="n">
        <v>0</v>
      </c>
      <c r="AJ618" t="n">
        <v>0</v>
      </c>
      <c r="AK618" t="n">
        <v>0.03948360711339999</v>
      </c>
      <c r="AL618" t="b">
        <v>0</v>
      </c>
      <c r="AM618" t="b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0.2626630717943247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</row>
    <row r="619" spans="1:56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b">
        <v>0</v>
      </c>
      <c r="P619" t="n">
        <v>0</v>
      </c>
      <c r="Q619" t="n">
        <v>0</v>
      </c>
      <c r="R619" t="n">
        <v>1</v>
      </c>
      <c r="S619" t="n">
        <v>31.8903968364289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-3.102948563693991</v>
      </c>
      <c r="AA619" t="n">
        <v>-3.102948563693992</v>
      </c>
      <c r="AB619" t="n">
        <v>67.75757873292517</v>
      </c>
      <c r="AC619" t="n">
        <v>67.33678704501652</v>
      </c>
      <c r="AD619" t="n">
        <v>0</v>
      </c>
      <c r="AE619" t="b">
        <v>0</v>
      </c>
      <c r="AF619" t="b">
        <v>0</v>
      </c>
      <c r="AG619" t="n">
        <v>98.63239630132361</v>
      </c>
      <c r="AH619" t="n">
        <v>-0</v>
      </c>
      <c r="AI619" t="n">
        <v>0</v>
      </c>
      <c r="AJ619" t="n">
        <v>0</v>
      </c>
      <c r="AK619" t="n">
        <v>0.03973831556251445</v>
      </c>
      <c r="AL619" t="b">
        <v>0</v>
      </c>
      <c r="AM619" t="b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</row>
    <row r="620" spans="1:56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b">
        <v>0</v>
      </c>
      <c r="P620" t="n">
        <v>0</v>
      </c>
      <c r="Q620" t="n">
        <v>0</v>
      </c>
      <c r="R620" t="n">
        <v>1</v>
      </c>
      <c r="S620" t="n">
        <v>31.8903968364289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-3.102948563693991</v>
      </c>
      <c r="AA620" t="n">
        <v>-3.102948563693992</v>
      </c>
      <c r="AB620" t="n">
        <v>67.83411889556483</v>
      </c>
      <c r="AC620" t="n">
        <v>67.37829306531533</v>
      </c>
      <c r="AD620" t="n">
        <v>0</v>
      </c>
      <c r="AE620" t="b">
        <v>0</v>
      </c>
      <c r="AF620" t="b">
        <v>0</v>
      </c>
      <c r="AG620" t="n">
        <v>98.6311649725285</v>
      </c>
      <c r="AH620" t="n">
        <v>-0</v>
      </c>
      <c r="AI620" t="n">
        <v>0</v>
      </c>
      <c r="AJ620" t="n">
        <v>0</v>
      </c>
      <c r="AK620" t="n">
        <v>0.04110257551726609</v>
      </c>
      <c r="AL620" t="b">
        <v>0</v>
      </c>
      <c r="AM620" t="b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</row>
    <row r="621" spans="1:56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b">
        <v>0</v>
      </c>
      <c r="P621" t="n">
        <v>0</v>
      </c>
      <c r="Q621" t="n">
        <v>0</v>
      </c>
      <c r="R621" t="n">
        <v>1</v>
      </c>
      <c r="S621" t="n">
        <v>31.8903968364289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-3.102948563693991</v>
      </c>
      <c r="AA621" t="n">
        <v>-3.102948563693992</v>
      </c>
      <c r="AB621" t="n">
        <v>67.858458168073</v>
      </c>
      <c r="AC621" t="n">
        <v>67.41979908561414</v>
      </c>
      <c r="AD621" t="n">
        <v>0</v>
      </c>
      <c r="AE621" t="b">
        <v>0</v>
      </c>
      <c r="AF621" t="b">
        <v>0</v>
      </c>
      <c r="AG621" t="n">
        <v>98.62993364373338</v>
      </c>
      <c r="AH621" t="n">
        <v>-0</v>
      </c>
      <c r="AI621" t="n">
        <v>0</v>
      </c>
      <c r="AJ621" t="n">
        <v>0</v>
      </c>
      <c r="AK621" t="n">
        <v>0.04173737734151201</v>
      </c>
      <c r="AL621" t="b">
        <v>0</v>
      </c>
      <c r="AM621" t="b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</row>
    <row r="622" spans="1:56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b">
        <v>0</v>
      </c>
      <c r="P622" t="n">
        <v>0</v>
      </c>
      <c r="Q622" t="n">
        <v>0</v>
      </c>
      <c r="R622" t="n">
        <v>1</v>
      </c>
      <c r="S622" t="n">
        <v>31.8903968364289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-3.102948563693991</v>
      </c>
      <c r="AA622" t="n">
        <v>-3.102948563693992</v>
      </c>
      <c r="AB622" t="n">
        <v>67.88279744058117</v>
      </c>
      <c r="AC622" t="n">
        <v>67.46130510591296</v>
      </c>
      <c r="AD622" t="n">
        <v>0</v>
      </c>
      <c r="AE622" t="b">
        <v>0</v>
      </c>
      <c r="AF622" t="b">
        <v>0</v>
      </c>
      <c r="AG622" t="n">
        <v>98.62870231493827</v>
      </c>
      <c r="AH622" t="n">
        <v>-0</v>
      </c>
      <c r="AI622" t="n">
        <v>0</v>
      </c>
      <c r="AJ622" t="n">
        <v>0</v>
      </c>
      <c r="AK622" t="n">
        <v>0.04177403942717978</v>
      </c>
      <c r="AL622" t="b">
        <v>0</v>
      </c>
      <c r="AM622" t="b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</row>
    <row r="623" spans="1:56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b">
        <v>0</v>
      </c>
      <c r="P623" t="n">
        <v>0</v>
      </c>
      <c r="Q623" t="n">
        <v>0</v>
      </c>
      <c r="R623" t="n">
        <v>1</v>
      </c>
      <c r="S623" t="n">
        <v>31.8903968364289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-3.102948563693991</v>
      </c>
      <c r="AA623" t="n">
        <v>-3.102948563693992</v>
      </c>
      <c r="AB623" t="n">
        <v>67.90713671308934</v>
      </c>
      <c r="AC623" t="n">
        <v>67.50281112621177</v>
      </c>
      <c r="AD623" t="n">
        <v>0</v>
      </c>
      <c r="AE623" t="b">
        <v>0</v>
      </c>
      <c r="AF623" t="b">
        <v>0</v>
      </c>
      <c r="AG623" t="n">
        <v>98.62747098614315</v>
      </c>
      <c r="AH623" t="n">
        <v>-0</v>
      </c>
      <c r="AI623" t="n">
        <v>0</v>
      </c>
      <c r="AJ623" t="n">
        <v>0</v>
      </c>
      <c r="AK623" t="n">
        <v>0.04174061739849738</v>
      </c>
      <c r="AL623" t="b">
        <v>0</v>
      </c>
      <c r="AM623" t="b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</row>
    <row r="624" spans="1:56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b">
        <v>0</v>
      </c>
      <c r="P624" t="n">
        <v>0</v>
      </c>
      <c r="Q624" t="n">
        <v>0</v>
      </c>
      <c r="R624" t="n">
        <v>1</v>
      </c>
      <c r="S624" t="n">
        <v>31.8903968364289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-3.102948563693991</v>
      </c>
      <c r="AA624" t="n">
        <v>-3.102948563693992</v>
      </c>
      <c r="AB624" t="n">
        <v>67.93147598559752</v>
      </c>
      <c r="AC624" t="n">
        <v>67.54431714651058</v>
      </c>
      <c r="AD624" t="n">
        <v>0</v>
      </c>
      <c r="AE624" t="b">
        <v>0</v>
      </c>
      <c r="AF624" t="b">
        <v>0</v>
      </c>
      <c r="AG624" t="n">
        <v>98.62623965734804</v>
      </c>
      <c r="AH624" t="n">
        <v>-0</v>
      </c>
      <c r="AI624" t="n">
        <v>0</v>
      </c>
      <c r="AJ624" t="n">
        <v>0</v>
      </c>
      <c r="AK624" t="n">
        <v>0.04158531940033844</v>
      </c>
      <c r="AL624" t="b">
        <v>0</v>
      </c>
      <c r="AM624" t="b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</row>
    <row r="625" spans="1:56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b">
        <v>0</v>
      </c>
      <c r="P625" t="n">
        <v>0</v>
      </c>
      <c r="Q625" t="n">
        <v>0</v>
      </c>
      <c r="R625" t="n">
        <v>1</v>
      </c>
      <c r="S625" t="n">
        <v>31.8903968364289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-3.102948563693991</v>
      </c>
      <c r="AA625" t="n">
        <v>-3.102948563693992</v>
      </c>
      <c r="AB625" t="n">
        <v>67.95581525810569</v>
      </c>
      <c r="AC625" t="n">
        <v>67.58582316680939</v>
      </c>
      <c r="AD625" t="n">
        <v>0</v>
      </c>
      <c r="AE625" t="b">
        <v>0</v>
      </c>
      <c r="AF625" t="b">
        <v>0</v>
      </c>
      <c r="AG625" t="n">
        <v>98.62500832855292</v>
      </c>
      <c r="AH625" t="n">
        <v>-0</v>
      </c>
      <c r="AI625" t="n">
        <v>0</v>
      </c>
      <c r="AJ625" t="n">
        <v>0</v>
      </c>
      <c r="AK625" t="n">
        <v>0.04150564332753065</v>
      </c>
      <c r="AL625" t="b">
        <v>0</v>
      </c>
      <c r="AM625" t="b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</row>
    <row r="626" spans="1:5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b">
        <v>0</v>
      </c>
      <c r="P626" t="n">
        <v>0</v>
      </c>
      <c r="Q626" t="n">
        <v>0</v>
      </c>
      <c r="R626" t="n">
        <v>1</v>
      </c>
      <c r="S626" t="n">
        <v>31.8903968364289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-3.102948563693991</v>
      </c>
      <c r="AA626" t="n">
        <v>-3.102948563693992</v>
      </c>
      <c r="AB626" t="n">
        <v>67.98015453061386</v>
      </c>
      <c r="AC626" t="n">
        <v>67.6273291871082</v>
      </c>
      <c r="AD626" t="n">
        <v>0</v>
      </c>
      <c r="AE626" t="b">
        <v>0</v>
      </c>
      <c r="AF626" t="b">
        <v>0</v>
      </c>
      <c r="AG626" t="n">
        <v>98.62377699975781</v>
      </c>
      <c r="AH626" t="n">
        <v>-0</v>
      </c>
      <c r="AI626" t="n">
        <v>0</v>
      </c>
      <c r="AJ626" t="n">
        <v>0</v>
      </c>
      <c r="AK626" t="n">
        <v>0.0414933353007621</v>
      </c>
      <c r="AL626" t="b">
        <v>0</v>
      </c>
      <c r="AM626" t="b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</row>
    <row r="627" spans="1:56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b">
        <v>0</v>
      </c>
      <c r="P627" t="n">
        <v>0</v>
      </c>
      <c r="Q627" t="n">
        <v>0</v>
      </c>
      <c r="R627" t="n">
        <v>1</v>
      </c>
      <c r="S627" t="n">
        <v>31.8903968364289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-3.102948563693991</v>
      </c>
      <c r="AA627" t="n">
        <v>-3.102948563693992</v>
      </c>
      <c r="AB627" t="n">
        <v>68.00449380312203</v>
      </c>
      <c r="AC627" t="n">
        <v>67.66883520740701</v>
      </c>
      <c r="AD627" t="n">
        <v>0</v>
      </c>
      <c r="AE627" t="b">
        <v>0</v>
      </c>
      <c r="AF627" t="b">
        <v>0</v>
      </c>
      <c r="AG627" t="n">
        <v>98.62254567096269</v>
      </c>
      <c r="AH627" t="n">
        <v>-0</v>
      </c>
      <c r="AI627" t="n">
        <v>0</v>
      </c>
      <c r="AJ627" t="n">
        <v>0</v>
      </c>
      <c r="AK627" t="n">
        <v>0.04149603961060866</v>
      </c>
      <c r="AL627" t="b">
        <v>0</v>
      </c>
      <c r="AM627" t="b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</row>
    <row r="628" spans="1:56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b">
        <v>0</v>
      </c>
      <c r="P628" t="n">
        <v>0</v>
      </c>
      <c r="Q628" t="n">
        <v>0</v>
      </c>
      <c r="R628" t="n">
        <v>1</v>
      </c>
      <c r="S628" t="n">
        <v>31.8903968364289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-3.102948563693991</v>
      </c>
      <c r="AA628" t="n">
        <v>-3.102948563693992</v>
      </c>
      <c r="AB628" t="n">
        <v>68.0288330756302</v>
      </c>
      <c r="AC628" t="n">
        <v>67.71034122770583</v>
      </c>
      <c r="AD628" t="n">
        <v>0</v>
      </c>
      <c r="AE628" t="b">
        <v>0</v>
      </c>
      <c r="AF628" t="b">
        <v>0</v>
      </c>
      <c r="AG628" t="n">
        <v>98.62131434216758</v>
      </c>
      <c r="AH628" t="n">
        <v>-0</v>
      </c>
      <c r="AI628" t="n">
        <v>0</v>
      </c>
      <c r="AJ628" t="n">
        <v>0</v>
      </c>
      <c r="AK628" t="n">
        <v>0.04163447896437528</v>
      </c>
      <c r="AL628" t="b">
        <v>0</v>
      </c>
      <c r="AM628" t="b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</row>
    <row r="629" spans="1:56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b">
        <v>0</v>
      </c>
      <c r="P629" t="n">
        <v>0</v>
      </c>
      <c r="Q629" t="n">
        <v>0</v>
      </c>
      <c r="R629" t="n">
        <v>1</v>
      </c>
      <c r="S629" t="n">
        <v>31.8903968364289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-3.102948563693991</v>
      </c>
      <c r="AA629" t="n">
        <v>-3.102948563693992</v>
      </c>
      <c r="AB629" t="n">
        <v>68.05317234813838</v>
      </c>
      <c r="AC629" t="n">
        <v>67.75184724800464</v>
      </c>
      <c r="AD629" t="n">
        <v>0</v>
      </c>
      <c r="AE629" t="b">
        <v>0</v>
      </c>
      <c r="AF629" t="b">
        <v>0</v>
      </c>
      <c r="AG629" t="n">
        <v>98.62008301337247</v>
      </c>
      <c r="AH629" t="n">
        <v>-0</v>
      </c>
      <c r="AI629" t="n">
        <v>0</v>
      </c>
      <c r="AJ629" t="n">
        <v>0</v>
      </c>
      <c r="AK629" t="n">
        <v>0.04185566101536764</v>
      </c>
      <c r="AL629" t="b">
        <v>0</v>
      </c>
      <c r="AM629" t="b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</row>
    <row r="630" spans="1:56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b">
        <v>0</v>
      </c>
      <c r="P630" t="n">
        <v>0</v>
      </c>
      <c r="Q630" t="n">
        <v>0</v>
      </c>
      <c r="R630" t="n">
        <v>1</v>
      </c>
      <c r="S630" t="n">
        <v>31.8903968364289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-3.102948563693991</v>
      </c>
      <c r="AA630" t="n">
        <v>-3.102948563693992</v>
      </c>
      <c r="AB630" t="n">
        <v>68.07751162064655</v>
      </c>
      <c r="AC630" t="n">
        <v>67.79335326830345</v>
      </c>
      <c r="AD630" t="n">
        <v>0</v>
      </c>
      <c r="AE630" t="b">
        <v>0</v>
      </c>
      <c r="AF630" t="b">
        <v>0</v>
      </c>
      <c r="AG630" t="n">
        <v>98.61885168457735</v>
      </c>
      <c r="AH630" t="n">
        <v>-0</v>
      </c>
      <c r="AI630" t="n">
        <v>0</v>
      </c>
      <c r="AJ630" t="n">
        <v>0</v>
      </c>
      <c r="AK630" t="n">
        <v>0.04197867070715072</v>
      </c>
      <c r="AL630" t="b">
        <v>0</v>
      </c>
      <c r="AM630" t="b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</row>
    <row r="631" spans="1:56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b">
        <v>0</v>
      </c>
      <c r="P631" t="n">
        <v>0</v>
      </c>
      <c r="Q631" t="n">
        <v>0</v>
      </c>
      <c r="R631" t="n">
        <v>1</v>
      </c>
      <c r="S631" t="n">
        <v>31.8903968364289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-3.102948563693991</v>
      </c>
      <c r="AA631" t="n">
        <v>-3.102948563693992</v>
      </c>
      <c r="AB631" t="n">
        <v>68.10185089315472</v>
      </c>
      <c r="AC631" t="n">
        <v>67.83485928860226</v>
      </c>
      <c r="AD631" t="n">
        <v>0</v>
      </c>
      <c r="AE631" t="b">
        <v>0</v>
      </c>
      <c r="AF631" t="b">
        <v>0</v>
      </c>
      <c r="AG631" t="n">
        <v>98.61762035578224</v>
      </c>
      <c r="AH631" t="n">
        <v>-0</v>
      </c>
      <c r="AI631" t="n">
        <v>0</v>
      </c>
      <c r="AJ631" t="n">
        <v>0</v>
      </c>
      <c r="AK631" t="n">
        <v>0.04196837904410317</v>
      </c>
      <c r="AL631" t="b">
        <v>0</v>
      </c>
      <c r="AM631" t="b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</row>
    <row r="632" spans="1:56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b">
        <v>0</v>
      </c>
      <c r="P632" t="n">
        <v>0</v>
      </c>
      <c r="Q632" t="n">
        <v>0</v>
      </c>
      <c r="R632" t="n">
        <v>1</v>
      </c>
      <c r="S632" t="n">
        <v>31.8903968364289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-3.102948563693991</v>
      </c>
      <c r="AA632" t="n">
        <v>-3.102948563693992</v>
      </c>
      <c r="AB632" t="n">
        <v>68.12619016566289</v>
      </c>
      <c r="AC632" t="n">
        <v>67.87636530890107</v>
      </c>
      <c r="AD632" t="n">
        <v>0</v>
      </c>
      <c r="AE632" t="b">
        <v>0</v>
      </c>
      <c r="AF632" t="b">
        <v>0</v>
      </c>
      <c r="AG632" t="n">
        <v>98.61638902698712</v>
      </c>
      <c r="AH632" t="n">
        <v>-0</v>
      </c>
      <c r="AI632" t="n">
        <v>0</v>
      </c>
      <c r="AJ632" t="n">
        <v>0</v>
      </c>
      <c r="AK632" t="n">
        <v>0.04080237878644488</v>
      </c>
      <c r="AL632" t="b">
        <v>0</v>
      </c>
      <c r="AM632" t="b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</row>
    <row r="633" spans="1:56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b">
        <v>0</v>
      </c>
      <c r="P633" t="n">
        <v>0</v>
      </c>
      <c r="Q633" t="n">
        <v>0</v>
      </c>
      <c r="R633" t="n">
        <v>1</v>
      </c>
      <c r="S633" t="n">
        <v>31.8903968364289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-3.102948563693991</v>
      </c>
      <c r="AA633" t="n">
        <v>-3.102948563693992</v>
      </c>
      <c r="AB633" t="n">
        <v>68.15052943817106</v>
      </c>
      <c r="AC633" t="n">
        <v>67.91787132919988</v>
      </c>
      <c r="AD633" t="n">
        <v>0</v>
      </c>
      <c r="AE633" t="b">
        <v>0</v>
      </c>
      <c r="AF633" t="b">
        <v>0</v>
      </c>
      <c r="AG633" t="n">
        <v>98.61515769819201</v>
      </c>
      <c r="AH633" t="n">
        <v>-0</v>
      </c>
      <c r="AI633" t="n">
        <v>0</v>
      </c>
      <c r="AJ633" t="n">
        <v>0</v>
      </c>
      <c r="AK633" t="n">
        <v>0.03924337630180103</v>
      </c>
      <c r="AL633" t="b">
        <v>0</v>
      </c>
      <c r="AM633" t="b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</row>
    <row r="634" spans="1:56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b">
        <v>0</v>
      </c>
      <c r="P634" t="n">
        <v>0</v>
      </c>
      <c r="Q634" t="n">
        <v>0</v>
      </c>
      <c r="R634" t="n">
        <v>1</v>
      </c>
      <c r="S634" t="n">
        <v>31.8903968364289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-3.102948563693991</v>
      </c>
      <c r="AA634" t="n">
        <v>-3.102948563693992</v>
      </c>
      <c r="AB634" t="n">
        <v>68.22706960081072</v>
      </c>
      <c r="AC634" t="n">
        <v>67.95937734949869</v>
      </c>
      <c r="AD634" t="n">
        <v>0</v>
      </c>
      <c r="AE634" t="b">
        <v>0</v>
      </c>
      <c r="AF634" t="b">
        <v>0</v>
      </c>
      <c r="AG634" t="n">
        <v>98.61392636939689</v>
      </c>
      <c r="AH634" t="n">
        <v>-0</v>
      </c>
      <c r="AI634" t="n">
        <v>0</v>
      </c>
      <c r="AJ634" t="n">
        <v>0</v>
      </c>
      <c r="AK634" t="n">
        <v>0.03850828691099906</v>
      </c>
      <c r="AL634" t="b">
        <v>0</v>
      </c>
      <c r="AM634" t="b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0.2626630717943247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</row>
    <row r="635" spans="1:56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1</v>
      </c>
      <c r="L635" t="n">
        <v>0</v>
      </c>
      <c r="M635" t="n">
        <v>0</v>
      </c>
      <c r="N635" t="n">
        <v>0</v>
      </c>
      <c r="O635" t="b">
        <v>0</v>
      </c>
      <c r="P635" t="n">
        <v>0</v>
      </c>
      <c r="Q635" t="n">
        <v>0</v>
      </c>
      <c r="R635" t="n">
        <v>1</v>
      </c>
      <c r="S635" t="n">
        <v>31.8903968364289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-6.71993151994134</v>
      </c>
      <c r="AA635" t="n">
        <v>-3.102948563693992</v>
      </c>
      <c r="AB635" t="n">
        <v>68.25140887331889</v>
      </c>
      <c r="AC635" t="n">
        <v>68.00088336979751</v>
      </c>
      <c r="AD635" t="n">
        <v>0</v>
      </c>
      <c r="AE635" t="b">
        <v>0</v>
      </c>
      <c r="AF635" t="b">
        <v>0</v>
      </c>
      <c r="AG635" t="n">
        <v>98.61269504060178</v>
      </c>
      <c r="AH635" t="n">
        <v>-0</v>
      </c>
      <c r="AI635" t="n">
        <v>0</v>
      </c>
      <c r="AJ635" t="n">
        <v>0</v>
      </c>
      <c r="AK635" t="n">
        <v>0.03866356994583725</v>
      </c>
      <c r="AL635" t="b">
        <v>0</v>
      </c>
      <c r="AM635" t="b">
        <v>0</v>
      </c>
      <c r="AN635" t="n">
        <v>800</v>
      </c>
      <c r="AO635" t="n">
        <v>0</v>
      </c>
      <c r="AP635" t="n">
        <v>0</v>
      </c>
      <c r="AQ635" t="n">
        <v>0</v>
      </c>
      <c r="AR635" t="n">
        <v>0</v>
      </c>
      <c r="AS635" t="n">
        <v>0.3045509738421887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0.2454812450648625</v>
      </c>
      <c r="BA635" t="n">
        <v>0</v>
      </c>
      <c r="BB635" t="n">
        <v>0.0870500869024335</v>
      </c>
      <c r="BC635" t="n">
        <v>0</v>
      </c>
      <c r="BD635" t="n">
        <v>0</v>
      </c>
    </row>
    <row r="636" spans="1:56">
      <c r="A636" t="n">
        <v>634</v>
      </c>
      <c r="B636" t="n">
        <v>0</v>
      </c>
      <c r="C636" t="n">
        <v>0.1240442400176234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1</v>
      </c>
      <c r="M636" t="n">
        <v>0</v>
      </c>
      <c r="N636" t="n">
        <v>0</v>
      </c>
      <c r="O636" t="b">
        <v>1</v>
      </c>
      <c r="P636" t="n">
        <v>0</v>
      </c>
      <c r="Q636" t="n">
        <v>0</v>
      </c>
      <c r="R636" t="n">
        <v>1</v>
      </c>
      <c r="S636" t="n">
        <v>31.8903968364289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-6.71993151994134</v>
      </c>
      <c r="AA636" t="n">
        <v>-3.102948563693992</v>
      </c>
      <c r="AB636" t="n">
        <v>68.26966385039303</v>
      </c>
      <c r="AC636" t="n">
        <v>68.04238939009632</v>
      </c>
      <c r="AD636" t="n">
        <v>0</v>
      </c>
      <c r="AE636" t="b">
        <v>0</v>
      </c>
      <c r="AF636" t="b">
        <v>0</v>
      </c>
      <c r="AG636" t="n">
        <v>98.61146371180666</v>
      </c>
      <c r="AH636" t="n">
        <v>-0</v>
      </c>
      <c r="AI636" t="n">
        <v>0</v>
      </c>
      <c r="AJ636" t="n">
        <v>0</v>
      </c>
      <c r="AK636" t="n">
        <v>0.04431617983328451</v>
      </c>
      <c r="AL636" t="b">
        <v>0</v>
      </c>
      <c r="AM636" t="b">
        <v>0</v>
      </c>
      <c r="AN636" t="n">
        <v>800</v>
      </c>
      <c r="AO636" t="n">
        <v>0</v>
      </c>
      <c r="AP636" t="n">
        <v>0</v>
      </c>
      <c r="AQ636" t="n">
        <v>0</v>
      </c>
      <c r="AR636" t="n">
        <v>0</v>
      </c>
      <c r="AS636" t="n">
        <v>0.0418879020478639</v>
      </c>
      <c r="AT636" t="n">
        <v>0.2606471735578488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0.2454749542908136</v>
      </c>
      <c r="BA636" t="n">
        <v>0</v>
      </c>
      <c r="BB636" t="n">
        <v>0.0870478561314942</v>
      </c>
      <c r="BC636" t="n">
        <v>0</v>
      </c>
      <c r="BD636" t="n">
        <v>0</v>
      </c>
    </row>
    <row r="637" spans="1:56">
      <c r="A637" t="n">
        <v>635</v>
      </c>
      <c r="B637" t="n">
        <v>1</v>
      </c>
      <c r="C637" t="n">
        <v>0.3703939272031843</v>
      </c>
      <c r="D637" t="n">
        <v>0</v>
      </c>
      <c r="E637" t="n">
        <v>0</v>
      </c>
      <c r="F637" t="n">
        <v>0</v>
      </c>
      <c r="G637" t="n">
        <v>7.514397690835476</v>
      </c>
      <c r="H637" t="n">
        <v>32.70265875051599</v>
      </c>
      <c r="I637" t="n">
        <v>0.2402489724324036</v>
      </c>
      <c r="J637" t="n">
        <v>0.2402489724324036</v>
      </c>
      <c r="K637" t="n">
        <v>1</v>
      </c>
      <c r="L637" t="n">
        <v>1</v>
      </c>
      <c r="M637" t="n">
        <v>305.3083941670984</v>
      </c>
      <c r="N637" t="n">
        <v>119.1030831693792</v>
      </c>
      <c r="O637" t="b">
        <v>0</v>
      </c>
      <c r="P637" t="n">
        <v>70.15358321854282</v>
      </c>
      <c r="Q637" t="n">
        <v>0.2402489724324036</v>
      </c>
      <c r="R637" t="n">
        <v>0.8746976096625797</v>
      </c>
      <c r="S637" t="n">
        <v>31.8903968364289</v>
      </c>
      <c r="T637" t="n">
        <v>22.02175755979004</v>
      </c>
      <c r="U637" t="n">
        <v>0.2746651754599869</v>
      </c>
      <c r="V637" t="n">
        <v>2.759378861672847</v>
      </c>
      <c r="W637" t="n">
        <v>0</v>
      </c>
      <c r="X637" t="n">
        <v>0</v>
      </c>
      <c r="Y637" t="n">
        <v>0</v>
      </c>
      <c r="Z637" t="n">
        <v>-6.71993151994134</v>
      </c>
      <c r="AA637" t="n">
        <v>-6.719931519941341</v>
      </c>
      <c r="AB637" t="n">
        <v>68.31695489374152</v>
      </c>
      <c r="AC637" t="n">
        <v>68.082264241619</v>
      </c>
      <c r="AD637" t="n">
        <v>650</v>
      </c>
      <c r="AE637" t="b">
        <v>1</v>
      </c>
      <c r="AF637" t="b">
        <v>1</v>
      </c>
      <c r="AG637" t="n">
        <v>98.60951472766308</v>
      </c>
      <c r="AH637" t="n">
        <v>-0</v>
      </c>
      <c r="AI637" t="n">
        <v>146.9241491565454</v>
      </c>
      <c r="AJ637" t="n">
        <v>0</v>
      </c>
      <c r="AK637" t="n">
        <v>0.04996865338186174</v>
      </c>
      <c r="AL637" t="b">
        <v>1</v>
      </c>
      <c r="AM637" t="b">
        <v>1</v>
      </c>
      <c r="AN637" t="n">
        <v>800</v>
      </c>
      <c r="AO637" t="n">
        <v>796.9241491565455</v>
      </c>
      <c r="AP637" t="n">
        <v>0</v>
      </c>
      <c r="AQ637" t="n">
        <v>1.052941791585822</v>
      </c>
      <c r="AR637" t="n">
        <v>0</v>
      </c>
      <c r="AS637" t="n">
        <v>0.3584716946088697</v>
      </c>
      <c r="AT637" t="n">
        <v>1.315216216676162</v>
      </c>
      <c r="AU637" t="n">
        <v>0</v>
      </c>
      <c r="AV637" t="n">
        <v>1</v>
      </c>
      <c r="AW637" t="n">
        <v>3</v>
      </c>
      <c r="AX637" t="n">
        <v>0</v>
      </c>
      <c r="AY637" t="n">
        <v>0</v>
      </c>
      <c r="AZ637" t="n">
        <v>0.2454586598295511</v>
      </c>
      <c r="BA637" t="n">
        <v>0.4255000879895648</v>
      </c>
      <c r="BB637" t="n">
        <v>0.08704207795374154</v>
      </c>
      <c r="BC637" t="n">
        <v>0.1508867343777823</v>
      </c>
      <c r="BD637" t="n">
        <v>0.4255000879895648</v>
      </c>
    </row>
    <row r="638" spans="1:56">
      <c r="A638" t="n">
        <v>636</v>
      </c>
      <c r="B638" t="n">
        <v>3</v>
      </c>
      <c r="C638" t="n">
        <v>0.8943800511696389</v>
      </c>
      <c r="D638" t="n">
        <v>0</v>
      </c>
      <c r="E638" t="n">
        <v>0</v>
      </c>
      <c r="F638" t="n">
        <v>0</v>
      </c>
      <c r="G638" t="n">
        <v>22.54319307250643</v>
      </c>
      <c r="H638" t="n">
        <v>98.10797625154797</v>
      </c>
      <c r="I638" t="n">
        <v>1.486144667683972</v>
      </c>
      <c r="J638" t="n">
        <v>1.486144667683972</v>
      </c>
      <c r="K638" t="n">
        <v>1</v>
      </c>
      <c r="L638" t="n">
        <v>1</v>
      </c>
      <c r="M638" t="n">
        <v>629.5308812309306</v>
      </c>
      <c r="N638" t="n">
        <v>357.3092495081377</v>
      </c>
      <c r="O638" t="b">
        <v>0</v>
      </c>
      <c r="P638" t="n">
        <v>144.6532355769602</v>
      </c>
      <c r="Q638" t="n">
        <v>1.486144667683972</v>
      </c>
      <c r="R638" t="n">
        <v>0.9082118405235481</v>
      </c>
      <c r="S638" t="n">
        <v>31.89134385661749</v>
      </c>
      <c r="T638" t="n">
        <v>43.73217237707769</v>
      </c>
      <c r="U638" t="n">
        <v>1.636341436406807</v>
      </c>
      <c r="V638" t="n">
        <v>4.01409561239889</v>
      </c>
      <c r="W638" t="n">
        <v>0</v>
      </c>
      <c r="X638" t="n">
        <v>0</v>
      </c>
      <c r="Y638" t="n">
        <v>0</v>
      </c>
      <c r="Z638" t="n">
        <v>-6.71993151994134</v>
      </c>
      <c r="AA638" t="n">
        <v>-6.719931519941341</v>
      </c>
      <c r="AB638" t="n">
        <v>68.34406406632453</v>
      </c>
      <c r="AC638" t="n">
        <v>68.12235703116211</v>
      </c>
      <c r="AD638" t="n">
        <v>650</v>
      </c>
      <c r="AE638" t="b">
        <v>0</v>
      </c>
      <c r="AF638" t="b">
        <v>1</v>
      </c>
      <c r="AG638" t="n">
        <v>98.60684808817105</v>
      </c>
      <c r="AH638" t="n">
        <v>-0</v>
      </c>
      <c r="AI638" t="n">
        <v>149.4079250317772</v>
      </c>
      <c r="AJ638" t="n">
        <v>0</v>
      </c>
      <c r="AK638" t="n">
        <v>0.05184231285905211</v>
      </c>
      <c r="AL638" t="b">
        <v>0</v>
      </c>
      <c r="AM638" t="b">
        <v>0</v>
      </c>
      <c r="AN638" t="n">
        <v>800</v>
      </c>
      <c r="AO638" t="n">
        <v>799.4079250317773</v>
      </c>
      <c r="AP638" t="n">
        <v>0</v>
      </c>
      <c r="AQ638" t="n">
        <v>2.546560631603982</v>
      </c>
      <c r="AR638" t="n">
        <v>0</v>
      </c>
      <c r="AS638" t="n">
        <v>1.799047985437184</v>
      </c>
      <c r="AT638" t="n">
        <v>2.547125470748681</v>
      </c>
      <c r="AU638" t="n">
        <v>0</v>
      </c>
      <c r="AV638" t="n">
        <v>1</v>
      </c>
      <c r="AW638" t="n">
        <v>3</v>
      </c>
      <c r="AX638" t="n">
        <v>0</v>
      </c>
      <c r="AY638" t="n">
        <v>0</v>
      </c>
      <c r="AZ638" t="n">
        <v>0.2454493206793275</v>
      </c>
      <c r="BA638" t="n">
        <v>0.6463889673496759</v>
      </c>
      <c r="BB638" t="n">
        <v>0.0870387661983431</v>
      </c>
      <c r="BC638" t="n">
        <v>0.229216216809834</v>
      </c>
      <c r="BD638" t="n">
        <v>0.6463889673496759</v>
      </c>
    </row>
    <row r="639" spans="1:56">
      <c r="A639" t="n">
        <v>637</v>
      </c>
      <c r="B639" t="n">
        <v>7</v>
      </c>
      <c r="C639" t="n">
        <v>1.052085868118259</v>
      </c>
      <c r="D639" t="n">
        <v>0</v>
      </c>
      <c r="E639" t="n">
        <v>0</v>
      </c>
      <c r="F639" t="n">
        <v>0</v>
      </c>
      <c r="G639" t="n">
        <v>52.60078383584833</v>
      </c>
      <c r="H639" t="n">
        <v>228.918611253612</v>
      </c>
      <c r="I639" t="n">
        <v>4.014182215832205</v>
      </c>
      <c r="J639" t="n">
        <v>4.014182215832205</v>
      </c>
      <c r="K639" t="n">
        <v>1</v>
      </c>
      <c r="L639" t="n">
        <v>1</v>
      </c>
      <c r="M639" t="n">
        <v>728.7461085542237</v>
      </c>
      <c r="N639" t="n">
        <v>833.7215821856548</v>
      </c>
      <c r="O639" t="b">
        <v>0</v>
      </c>
      <c r="P639" t="n">
        <v>167.450852149408</v>
      </c>
      <c r="Q639" t="n">
        <v>4.014182215832205</v>
      </c>
      <c r="R639" t="n">
        <v>0.9052136284247047</v>
      </c>
      <c r="S639" t="n">
        <v>31.89563512909993</v>
      </c>
      <c r="T639" t="n">
        <v>50.79211959815574</v>
      </c>
      <c r="U639" t="n">
        <v>4.43451367697355</v>
      </c>
      <c r="V639" t="n">
        <v>4.81440072132763</v>
      </c>
      <c r="W639" t="n">
        <v>0</v>
      </c>
      <c r="X639" t="n">
        <v>0</v>
      </c>
      <c r="Y639" t="n">
        <v>0</v>
      </c>
      <c r="Z639" t="n">
        <v>-6.71993151994134</v>
      </c>
      <c r="AA639" t="n">
        <v>-6.719931519941341</v>
      </c>
      <c r="AB639" t="n">
        <v>68.34250539300722</v>
      </c>
      <c r="AC639" t="n">
        <v>68.1645120858241</v>
      </c>
      <c r="AD639" t="n">
        <v>833.7215821856548</v>
      </c>
      <c r="AE639" t="b">
        <v>0</v>
      </c>
      <c r="AF639" t="b">
        <v>1</v>
      </c>
      <c r="AG639" t="n">
        <v>98.60418144867901</v>
      </c>
      <c r="AH639" t="n">
        <v>-0</v>
      </c>
      <c r="AI639" t="n">
        <v>0.3007697616327749</v>
      </c>
      <c r="AJ639" t="n">
        <v>0</v>
      </c>
      <c r="AK639" t="n">
        <v>0.05116525543000638</v>
      </c>
      <c r="AL639" t="b">
        <v>0</v>
      </c>
      <c r="AM639" t="b">
        <v>0</v>
      </c>
      <c r="AN639" t="n">
        <v>833.7215821856547</v>
      </c>
      <c r="AO639" t="n">
        <v>834.0223519472876</v>
      </c>
      <c r="AP639" t="n">
        <v>0</v>
      </c>
      <c r="AQ639" t="n">
        <v>4.436113452786099</v>
      </c>
      <c r="AR639" t="n">
        <v>0</v>
      </c>
      <c r="AS639" t="n">
        <v>4.835973044897766</v>
      </c>
      <c r="AT639" t="n">
        <v>4.499055054713763</v>
      </c>
      <c r="AU639" t="n">
        <v>0</v>
      </c>
      <c r="AV639" t="n">
        <v>1</v>
      </c>
      <c r="AW639" t="n">
        <v>3</v>
      </c>
      <c r="AX639" t="n">
        <v>0</v>
      </c>
      <c r="AY639" t="n">
        <v>0</v>
      </c>
      <c r="AZ639" t="n">
        <v>1.036495815245077</v>
      </c>
      <c r="BA639" t="n">
        <v>1.011516434224601</v>
      </c>
      <c r="BB639" t="n">
        <v>0.3675517075337154</v>
      </c>
      <c r="BC639" t="n">
        <v>0.3586941949900416</v>
      </c>
      <c r="BD639" t="n">
        <v>1.011516434224601</v>
      </c>
    </row>
    <row r="640" spans="1:56">
      <c r="A640" t="n">
        <v>638</v>
      </c>
      <c r="B640" t="n">
        <v>10</v>
      </c>
      <c r="C640" t="n">
        <v>0.7306098096906577</v>
      </c>
      <c r="D640" t="n">
        <v>0</v>
      </c>
      <c r="E640" t="n">
        <v>0</v>
      </c>
      <c r="F640" t="n">
        <v>0</v>
      </c>
      <c r="G640" t="n">
        <v>75.14397690835476</v>
      </c>
      <c r="H640" t="n">
        <v>327.0265875051599</v>
      </c>
      <c r="I640" t="n">
        <v>4.186348030634607</v>
      </c>
      <c r="J640" t="n">
        <v>4.186348030634607</v>
      </c>
      <c r="K640" t="n">
        <v>1</v>
      </c>
      <c r="L640" t="n">
        <v>1</v>
      </c>
      <c r="M640" t="n">
        <v>532.0011077330457</v>
      </c>
      <c r="N640" t="n">
        <v>1191.030831693792</v>
      </c>
      <c r="O640" t="b">
        <v>0</v>
      </c>
      <c r="P640" t="n">
        <v>122.2429015930712</v>
      </c>
      <c r="Q640" t="n">
        <v>4.186348030634607</v>
      </c>
      <c r="R640" t="n">
        <v>0.8801478673829188</v>
      </c>
      <c r="S640" t="n">
        <v>31.90760477558376</v>
      </c>
      <c r="T640" t="n">
        <v>38.13537904768199</v>
      </c>
      <c r="U640" t="n">
        <v>4.756414445543712</v>
      </c>
      <c r="V640" t="n">
        <v>4.570606507025445</v>
      </c>
      <c r="W640" t="n">
        <v>0</v>
      </c>
      <c r="X640" t="n">
        <v>0</v>
      </c>
      <c r="Y640" t="n">
        <v>0</v>
      </c>
      <c r="Z640" t="n">
        <v>-6.71993151994134</v>
      </c>
      <c r="AA640" t="n">
        <v>-6.719931519941341</v>
      </c>
      <c r="AB640" t="n">
        <v>68.31885061384898</v>
      </c>
      <c r="AC640" t="n">
        <v>68.2392435510269</v>
      </c>
      <c r="AD640" t="n">
        <v>1191.030831693792</v>
      </c>
      <c r="AE640" t="b">
        <v>0</v>
      </c>
      <c r="AF640" t="b">
        <v>1</v>
      </c>
      <c r="AG640" t="n">
        <v>98.60151480918698</v>
      </c>
      <c r="AH640" t="n">
        <v>-0</v>
      </c>
      <c r="AI640" t="n">
        <v>-0.007856800171210397</v>
      </c>
      <c r="AJ640" t="n">
        <v>0</v>
      </c>
      <c r="AK640" t="n">
        <v>0.05360595170166654</v>
      </c>
      <c r="AL640" t="b">
        <v>0</v>
      </c>
      <c r="AM640" t="b">
        <v>0</v>
      </c>
      <c r="AN640" t="n">
        <v>1191.030831693792</v>
      </c>
      <c r="AO640" t="n">
        <v>1191.022974893621</v>
      </c>
      <c r="AP640" t="n">
        <v>0</v>
      </c>
      <c r="AQ640" t="n">
        <v>4.756383069195732</v>
      </c>
      <c r="AR640" t="n">
        <v>0</v>
      </c>
      <c r="AS640" t="n">
        <v>5.492762217475659</v>
      </c>
      <c r="AT640" t="n">
        <v>4.965796022157129</v>
      </c>
      <c r="AU640" t="n">
        <v>0</v>
      </c>
      <c r="AV640" t="n">
        <v>1</v>
      </c>
      <c r="AW640" t="n">
        <v>3</v>
      </c>
      <c r="AX640" t="n">
        <v>0</v>
      </c>
      <c r="AY640" t="n">
        <v>0</v>
      </c>
      <c r="AZ640" t="n">
        <v>1.180960793253619</v>
      </c>
      <c r="BA640" t="n">
        <v>1.138628592502329</v>
      </c>
      <c r="BB640" t="n">
        <v>0.4187804231395811</v>
      </c>
      <c r="BC640" t="n">
        <v>0.4037694817023409</v>
      </c>
      <c r="BD640" t="n">
        <v>1.138628592502329</v>
      </c>
    </row>
    <row r="641" spans="1:56">
      <c r="A641" t="n">
        <v>639</v>
      </c>
      <c r="B641" t="n">
        <v>13</v>
      </c>
      <c r="C641" t="n">
        <v>1.025474893119109</v>
      </c>
      <c r="D641" t="n">
        <v>0</v>
      </c>
      <c r="E641" t="n">
        <v>0</v>
      </c>
      <c r="F641" t="n">
        <v>0</v>
      </c>
      <c r="G641" t="n">
        <v>97.68716998086119</v>
      </c>
      <c r="H641" t="n">
        <v>425.1345637567079</v>
      </c>
      <c r="I641" t="n">
        <v>7.324791897257931</v>
      </c>
      <c r="J641" t="n">
        <v>7.324791897257931</v>
      </c>
      <c r="K641" t="n">
        <v>1</v>
      </c>
      <c r="L641" t="n">
        <v>1</v>
      </c>
      <c r="M641" t="n">
        <v>716.0265802334906</v>
      </c>
      <c r="N641" t="n">
        <v>1548.34008120193</v>
      </c>
      <c r="O641" t="b">
        <v>0</v>
      </c>
      <c r="P641" t="n">
        <v>164.5281664139454</v>
      </c>
      <c r="Q641" t="n">
        <v>7.324791897257931</v>
      </c>
      <c r="R641" t="n">
        <v>0.8912665601475498</v>
      </c>
      <c r="S641" t="n">
        <v>31.92338886161032</v>
      </c>
      <c r="T641" t="n">
        <v>50.68654674859374</v>
      </c>
      <c r="U641" t="n">
        <v>8.218407628852706</v>
      </c>
      <c r="V641" t="n">
        <v>5.511322582216636</v>
      </c>
      <c r="W641" t="n">
        <v>0</v>
      </c>
      <c r="X641" t="n">
        <v>0</v>
      </c>
      <c r="Y641" t="n">
        <v>0</v>
      </c>
      <c r="Z641" t="n">
        <v>-6.71993151994134</v>
      </c>
      <c r="AA641" t="n">
        <v>-6.719931519941341</v>
      </c>
      <c r="AB641" t="n">
        <v>68.33103447450142</v>
      </c>
      <c r="AC641" t="n">
        <v>68.31915274457879</v>
      </c>
      <c r="AD641" t="n">
        <v>1548.34008120193</v>
      </c>
      <c r="AE641" t="b">
        <v>0</v>
      </c>
      <c r="AF641" t="b">
        <v>1</v>
      </c>
      <c r="AG641" t="n">
        <v>98.59884816969495</v>
      </c>
      <c r="AH641" t="n">
        <v>-0</v>
      </c>
      <c r="AI641" t="n">
        <v>0.001346384321728048</v>
      </c>
      <c r="AJ641" t="n">
        <v>0</v>
      </c>
      <c r="AK641" t="n">
        <v>0.06123293798173535</v>
      </c>
      <c r="AL641" t="b">
        <v>0</v>
      </c>
      <c r="AM641" t="b">
        <v>0</v>
      </c>
      <c r="AN641" t="n">
        <v>1548.34008120193</v>
      </c>
      <c r="AO641" t="n">
        <v>1548.341427586252</v>
      </c>
      <c r="AP641" t="n">
        <v>0</v>
      </c>
      <c r="AQ641" t="n">
        <v>8.21841477530284</v>
      </c>
      <c r="AR641" t="n">
        <v>0</v>
      </c>
      <c r="AS641" t="n">
        <v>8.925261553760985</v>
      </c>
      <c r="AT641" t="n">
        <v>8.235701701946789</v>
      </c>
      <c r="AU641" t="n">
        <v>0</v>
      </c>
      <c r="AV641" t="n">
        <v>1</v>
      </c>
      <c r="AW641" t="n">
        <v>3</v>
      </c>
      <c r="AX641" t="n">
        <v>0</v>
      </c>
      <c r="AY641" t="n">
        <v>0</v>
      </c>
      <c r="AZ641" t="n">
        <v>1.808550174470274</v>
      </c>
      <c r="BA641" t="n">
        <v>1.769473250584044</v>
      </c>
      <c r="BB641" t="n">
        <v>0.6413298491029342</v>
      </c>
      <c r="BC641" t="n">
        <v>0.6274735255895256</v>
      </c>
      <c r="BD641" t="n">
        <v>1.769473250584044</v>
      </c>
    </row>
    <row r="642" spans="1:56">
      <c r="A642" t="n">
        <v>640</v>
      </c>
      <c r="B642" t="n">
        <v>16</v>
      </c>
      <c r="C642" t="n">
        <v>0.1674906178329088</v>
      </c>
      <c r="D642" t="n">
        <v>0</v>
      </c>
      <c r="E642" t="n">
        <v>0</v>
      </c>
      <c r="F642" t="n">
        <v>0</v>
      </c>
      <c r="G642" t="n">
        <v>120.2303630533676</v>
      </c>
      <c r="H642" t="n">
        <v>523.2425400082559</v>
      </c>
      <c r="I642" t="n">
        <v>2.374899840515526</v>
      </c>
      <c r="J642" t="n">
        <v>2.374899840515526</v>
      </c>
      <c r="K642" t="n">
        <v>2</v>
      </c>
      <c r="L642" t="n">
        <v>2</v>
      </c>
      <c r="M642" t="n">
        <v>188.6264198329456</v>
      </c>
      <c r="N642" t="n">
        <v>985.788945375554</v>
      </c>
      <c r="O642" t="b">
        <v>1</v>
      </c>
      <c r="P642" t="n">
        <v>43.34246779249668</v>
      </c>
      <c r="Q642" t="n">
        <v>2.374899840515526</v>
      </c>
      <c r="R642" t="n">
        <v>0.8570553580353637</v>
      </c>
      <c r="S642" t="n">
        <v>31.94844399739223</v>
      </c>
      <c r="T642" t="n">
        <v>26.84255566159197</v>
      </c>
      <c r="U642" t="n">
        <v>2.770999350566493</v>
      </c>
      <c r="V642" t="n">
        <v>3.836999508462089</v>
      </c>
      <c r="W642" t="n">
        <v>0</v>
      </c>
      <c r="X642" t="n">
        <v>0</v>
      </c>
      <c r="Y642" t="n">
        <v>0</v>
      </c>
      <c r="Z642" t="n">
        <v>-6.71993151994134</v>
      </c>
      <c r="AA642" t="n">
        <v>-6.719931519941341</v>
      </c>
      <c r="AB642" t="n">
        <v>68.36468728140312</v>
      </c>
      <c r="AC642" t="n">
        <v>68.37746201410415</v>
      </c>
      <c r="AD642" t="n">
        <v>985.788945375554</v>
      </c>
      <c r="AE642" t="b">
        <v>0</v>
      </c>
      <c r="AF642" t="b">
        <v>1</v>
      </c>
      <c r="AG642" t="n">
        <v>98.59618153020291</v>
      </c>
      <c r="AH642" t="n">
        <v>-0</v>
      </c>
      <c r="AI642" t="n">
        <v>0</v>
      </c>
      <c r="AJ642" t="n">
        <v>0</v>
      </c>
      <c r="AK642" t="n">
        <v>0.06734862342603076</v>
      </c>
      <c r="AL642" t="b">
        <v>0</v>
      </c>
      <c r="AM642" t="b">
        <v>0</v>
      </c>
      <c r="AN642" t="n">
        <v>985.7889453755538</v>
      </c>
      <c r="AO642" t="n">
        <v>985.788945375554</v>
      </c>
      <c r="AP642" t="n">
        <v>0</v>
      </c>
      <c r="AQ642" t="n">
        <v>2.770999350566493</v>
      </c>
      <c r="AR642" t="n">
        <v>0</v>
      </c>
      <c r="AS642" t="n">
        <v>3.369453044009485</v>
      </c>
      <c r="AT642" t="n">
        <v>2.930887723374296</v>
      </c>
      <c r="AU642" t="n">
        <v>0</v>
      </c>
      <c r="AV642" t="n">
        <v>1</v>
      </c>
      <c r="AW642" t="n">
        <v>3</v>
      </c>
      <c r="AX642" t="n">
        <v>0</v>
      </c>
      <c r="AY642" t="n">
        <v>0</v>
      </c>
      <c r="AZ642" t="n">
        <v>0.7887329669333177</v>
      </c>
      <c r="BA642" t="n">
        <v>0.7460967205624153</v>
      </c>
      <c r="BB642" t="n">
        <v>0.2796925414657155</v>
      </c>
      <c r="BC642" t="n">
        <v>0.2645736178987499</v>
      </c>
      <c r="BD642" t="n">
        <v>0.7460967205624153</v>
      </c>
    </row>
    <row r="643" spans="1:56">
      <c r="A643" t="n">
        <v>641</v>
      </c>
      <c r="B643" t="n">
        <v>15</v>
      </c>
      <c r="C643" t="n">
        <v>-0.02877069778407737</v>
      </c>
      <c r="D643" t="n">
        <v>0</v>
      </c>
      <c r="E643" t="n">
        <v>0</v>
      </c>
      <c r="F643" t="n">
        <v>0</v>
      </c>
      <c r="G643" t="n">
        <v>112.7159653625321</v>
      </c>
      <c r="H643" t="n">
        <v>490.5398812577399</v>
      </c>
      <c r="I643" t="n">
        <v>0.7870470502450216</v>
      </c>
      <c r="J643" t="n">
        <v>0.7870470502450216</v>
      </c>
      <c r="K643" t="n">
        <v>2</v>
      </c>
      <c r="L643" t="n">
        <v>2</v>
      </c>
      <c r="M643" t="n">
        <v>66.67862609675822</v>
      </c>
      <c r="N643" t="n">
        <v>924.1771362895819</v>
      </c>
      <c r="O643" t="b">
        <v>0</v>
      </c>
      <c r="P643" t="n">
        <v>15.32137548179187</v>
      </c>
      <c r="Q643" t="n">
        <v>0.7870470502450216</v>
      </c>
      <c r="R643" t="n">
        <v>0.7279069198020819</v>
      </c>
      <c r="S643" t="n">
        <v>31.95912351219867</v>
      </c>
      <c r="T643" t="n">
        <v>11.172259370224</v>
      </c>
      <c r="U643" t="n">
        <v>1.081246830925882</v>
      </c>
      <c r="V643" t="n">
        <v>3.039894464814299</v>
      </c>
      <c r="W643" t="n">
        <v>0</v>
      </c>
      <c r="X643" t="n">
        <v>0</v>
      </c>
      <c r="Y643" t="n">
        <v>0</v>
      </c>
      <c r="Z643" t="n">
        <v>-6.71993151994134</v>
      </c>
      <c r="AA643" t="n">
        <v>-6.719931519941341</v>
      </c>
      <c r="AB643" t="n">
        <v>68.41276622935852</v>
      </c>
      <c r="AC643" t="n">
        <v>68.42233934454015</v>
      </c>
      <c r="AD643" t="n">
        <v>924.1771362895819</v>
      </c>
      <c r="AE643" t="b">
        <v>0</v>
      </c>
      <c r="AF643" t="b">
        <v>1</v>
      </c>
      <c r="AG643" t="n">
        <v>98.59351489071088</v>
      </c>
      <c r="AH643" t="n">
        <v>-0</v>
      </c>
      <c r="AI643" t="n">
        <v>0</v>
      </c>
      <c r="AJ643" t="n">
        <v>0</v>
      </c>
      <c r="AK643" t="n">
        <v>0.07338552229316631</v>
      </c>
      <c r="AL643" t="b">
        <v>0</v>
      </c>
      <c r="AM643" t="b">
        <v>0</v>
      </c>
      <c r="AN643" t="n">
        <v>924.1771362895818</v>
      </c>
      <c r="AO643" t="n">
        <v>924.1771362895819</v>
      </c>
      <c r="AP643" t="n">
        <v>0</v>
      </c>
      <c r="AQ643" t="n">
        <v>1.081246830925882</v>
      </c>
      <c r="AR643" t="n">
        <v>0</v>
      </c>
      <c r="AS643" t="n">
        <v>1.509459761347263</v>
      </c>
      <c r="AT643" t="n">
        <v>1.082804360122971</v>
      </c>
      <c r="AU643" t="n">
        <v>0</v>
      </c>
      <c r="AV643" t="n">
        <v>1</v>
      </c>
      <c r="AW643" t="n">
        <v>3</v>
      </c>
      <c r="AX643" t="n">
        <v>0</v>
      </c>
      <c r="AY643" t="n">
        <v>0</v>
      </c>
      <c r="AZ643" t="n">
        <v>0.4601703385319255</v>
      </c>
      <c r="BA643" t="n">
        <v>0.4117436471701321</v>
      </c>
      <c r="BB643" t="n">
        <v>0.1631809711106119</v>
      </c>
      <c r="BC643" t="n">
        <v>0.1460085581082715</v>
      </c>
      <c r="BD643" t="n">
        <v>0.4117436471701321</v>
      </c>
    </row>
    <row r="644" spans="1:56">
      <c r="A644" t="n">
        <v>642</v>
      </c>
      <c r="B644" t="n">
        <v>17</v>
      </c>
      <c r="C644" t="n">
        <v>0.7809255066367338</v>
      </c>
      <c r="D644" t="n">
        <v>0</v>
      </c>
      <c r="E644" t="n">
        <v>0</v>
      </c>
      <c r="F644" t="n">
        <v>0</v>
      </c>
      <c r="G644" t="n">
        <v>127.7447607442031</v>
      </c>
      <c r="H644" t="n">
        <v>555.9451987587719</v>
      </c>
      <c r="I644" t="n">
        <v>7.600287989166948</v>
      </c>
      <c r="J644" t="n">
        <v>7.600287989166948</v>
      </c>
      <c r="K644" t="n">
        <v>2</v>
      </c>
      <c r="L644" t="n">
        <v>2</v>
      </c>
      <c r="M644" t="n">
        <v>568.1438809784327</v>
      </c>
      <c r="N644" t="n">
        <v>1047.400754461526</v>
      </c>
      <c r="O644" t="b">
        <v>0</v>
      </c>
      <c r="P644" t="n">
        <v>130.5477667689413</v>
      </c>
      <c r="Q644" t="n">
        <v>7.600287989166948</v>
      </c>
      <c r="R644" t="n">
        <v>0.9180913367449849</v>
      </c>
      <c r="S644" t="n">
        <v>31.96586035688812</v>
      </c>
      <c r="T644" t="n">
        <v>75.47491960937846</v>
      </c>
      <c r="U644" t="n">
        <v>8.278357157919739</v>
      </c>
      <c r="V644" t="n">
        <v>6.182049774483914</v>
      </c>
      <c r="W644" t="n">
        <v>0</v>
      </c>
      <c r="X644" t="n">
        <v>0</v>
      </c>
      <c r="Y644" t="n">
        <v>0</v>
      </c>
      <c r="Z644" t="n">
        <v>-6.71993151994134</v>
      </c>
      <c r="AA644" t="n">
        <v>-6.719931519941341</v>
      </c>
      <c r="AB644" t="n">
        <v>68.44882609512504</v>
      </c>
      <c r="AC644" t="n">
        <v>68.48303430713693</v>
      </c>
      <c r="AD644" t="n">
        <v>1047.400754461526</v>
      </c>
      <c r="AE644" t="b">
        <v>0</v>
      </c>
      <c r="AF644" t="b">
        <v>1</v>
      </c>
      <c r="AG644" t="n">
        <v>98.59084825121884</v>
      </c>
      <c r="AH644" t="n">
        <v>-0</v>
      </c>
      <c r="AI644" t="n">
        <v>-0.007856800171210397</v>
      </c>
      <c r="AJ644" t="n">
        <v>0</v>
      </c>
      <c r="AK644" t="n">
        <v>0.0725800161884233</v>
      </c>
      <c r="AL644" t="b">
        <v>0</v>
      </c>
      <c r="AM644" t="b">
        <v>0</v>
      </c>
      <c r="AN644" t="n">
        <v>1047.400754461526</v>
      </c>
      <c r="AO644" t="n">
        <v>1047.392897661355</v>
      </c>
      <c r="AP644" t="n">
        <v>0</v>
      </c>
      <c r="AQ644" t="n">
        <v>8.278295060009594</v>
      </c>
      <c r="AR644" t="n">
        <v>0</v>
      </c>
      <c r="AS644" t="n">
        <v>8.720234017638319</v>
      </c>
      <c r="AT644" t="n">
        <v>8.317243563171344</v>
      </c>
      <c r="AU644" t="n">
        <v>0</v>
      </c>
      <c r="AV644" t="n">
        <v>1</v>
      </c>
      <c r="AW644" t="n">
        <v>3</v>
      </c>
      <c r="AX644" t="n">
        <v>0</v>
      </c>
      <c r="AY644" t="n">
        <v>0</v>
      </c>
      <c r="AZ644" t="n">
        <v>1.757795364315466</v>
      </c>
      <c r="BA644" t="n">
        <v>1.742479141525118</v>
      </c>
      <c r="BB644" t="n">
        <v>0.6233316894735697</v>
      </c>
      <c r="BC644" t="n">
        <v>0.6179011351757336</v>
      </c>
      <c r="BD644" t="n">
        <v>1.742479141525118</v>
      </c>
    </row>
    <row r="645" spans="1:56">
      <c r="A645" t="n">
        <v>643</v>
      </c>
      <c r="B645" t="n">
        <v>20</v>
      </c>
      <c r="C645" t="n">
        <v>1.071735337903809</v>
      </c>
      <c r="D645" t="n">
        <v>0</v>
      </c>
      <c r="E645" t="n">
        <v>0</v>
      </c>
      <c r="F645" t="n">
        <v>0</v>
      </c>
      <c r="G645" t="n">
        <v>150.2879538167095</v>
      </c>
      <c r="H645" t="n">
        <v>654.0531750103198</v>
      </c>
      <c r="I645" t="n">
        <v>11.80850275842438</v>
      </c>
      <c r="J645" t="n">
        <v>11.80850275842438</v>
      </c>
      <c r="K645" t="n">
        <v>2</v>
      </c>
      <c r="L645" t="n">
        <v>2</v>
      </c>
      <c r="M645" t="n">
        <v>750.3122652702848</v>
      </c>
      <c r="N645" t="n">
        <v>1232.236181719443</v>
      </c>
      <c r="O645" t="b">
        <v>0</v>
      </c>
      <c r="P645" t="n">
        <v>172.40631095365</v>
      </c>
      <c r="Q645" t="n">
        <v>11.80850275842438</v>
      </c>
      <c r="R645" t="n">
        <v>0.9245577881437723</v>
      </c>
      <c r="S645" t="n">
        <v>31.98544421391169</v>
      </c>
      <c r="T645" t="n">
        <v>98.97789184674572</v>
      </c>
      <c r="U645" t="n">
        <v>12.77205482432009</v>
      </c>
      <c r="V645" t="n">
        <v>7.467111085784992</v>
      </c>
      <c r="W645" t="n">
        <v>0</v>
      </c>
      <c r="X645" t="n">
        <v>0</v>
      </c>
      <c r="Y645" t="n">
        <v>0</v>
      </c>
      <c r="Z645" t="n">
        <v>-6.71993151994134</v>
      </c>
      <c r="AA645" t="n">
        <v>-6.719931519941341</v>
      </c>
      <c r="AB645" t="n">
        <v>68.47722224974845</v>
      </c>
      <c r="AC645" t="n">
        <v>68.56941088532423</v>
      </c>
      <c r="AD645" t="n">
        <v>1232.236181719443</v>
      </c>
      <c r="AE645" t="b">
        <v>0</v>
      </c>
      <c r="AF645" t="b">
        <v>1</v>
      </c>
      <c r="AG645" t="n">
        <v>98.58818161172681</v>
      </c>
      <c r="AH645" t="n">
        <v>-0</v>
      </c>
      <c r="AI645" t="n">
        <v>0.001346384321728048</v>
      </c>
      <c r="AJ645" t="n">
        <v>0</v>
      </c>
      <c r="AK645" t="n">
        <v>0.07044062424056435</v>
      </c>
      <c r="AL645" t="b">
        <v>0</v>
      </c>
      <c r="AM645" t="b">
        <v>0</v>
      </c>
      <c r="AN645" t="n">
        <v>1232.236181719442</v>
      </c>
      <c r="AO645" t="n">
        <v>1232.237528103764</v>
      </c>
      <c r="AP645" t="n">
        <v>0</v>
      </c>
      <c r="AQ645" t="n">
        <v>12.7720687795136</v>
      </c>
      <c r="AR645" t="n">
        <v>0</v>
      </c>
      <c r="AS645" t="n">
        <v>13.29695198531959</v>
      </c>
      <c r="AT645" t="n">
        <v>12.84840717842915</v>
      </c>
      <c r="AU645" t="n">
        <v>0</v>
      </c>
      <c r="AV645" t="n">
        <v>1</v>
      </c>
      <c r="AW645" t="n">
        <v>3</v>
      </c>
      <c r="AX645" t="n">
        <v>0</v>
      </c>
      <c r="AY645" t="n">
        <v>0</v>
      </c>
      <c r="AZ645" t="n">
        <v>2.604555062097475</v>
      </c>
      <c r="BA645" t="n">
        <v>2.607820089183736</v>
      </c>
      <c r="BB645" t="n">
        <v>0.9236010858501684</v>
      </c>
      <c r="BC645" t="n">
        <v>0.9247599899705801</v>
      </c>
      <c r="BD645" t="n">
        <v>2.607820089183736</v>
      </c>
    </row>
    <row r="646" spans="1:56">
      <c r="A646" t="n">
        <v>644</v>
      </c>
      <c r="B646" t="n">
        <v>24</v>
      </c>
      <c r="C646" t="n">
        <v>0.7654664750813569</v>
      </c>
      <c r="D646" t="n">
        <v>0</v>
      </c>
      <c r="E646" t="n">
        <v>0</v>
      </c>
      <c r="F646" t="n">
        <v>0</v>
      </c>
      <c r="G646" t="n">
        <v>180.3455445800514</v>
      </c>
      <c r="H646" t="n">
        <v>784.8638100123837</v>
      </c>
      <c r="I646" t="n">
        <v>10.6740203468377</v>
      </c>
      <c r="J646" t="n">
        <v>10.6740203468377</v>
      </c>
      <c r="K646" t="n">
        <v>2</v>
      </c>
      <c r="L646" t="n">
        <v>2</v>
      </c>
      <c r="M646" t="n">
        <v>565.1893773650562</v>
      </c>
      <c r="N646" t="n">
        <v>1478.683418063331</v>
      </c>
      <c r="O646" t="b">
        <v>0</v>
      </c>
      <c r="P646" t="n">
        <v>129.868882666603</v>
      </c>
      <c r="Q646" t="n">
        <v>10.6740203468377</v>
      </c>
      <c r="R646" t="n">
        <v>0.9125351384648354</v>
      </c>
      <c r="S646" t="n">
        <v>32.0134693410083</v>
      </c>
      <c r="T646" t="n">
        <v>75.53958751729627</v>
      </c>
      <c r="U646" t="n">
        <v>11.69710611340916</v>
      </c>
      <c r="V646" t="n">
        <v>6.60705956262376</v>
      </c>
      <c r="W646" t="n">
        <v>0</v>
      </c>
      <c r="X646" t="n">
        <v>0</v>
      </c>
      <c r="Y646" t="n">
        <v>0</v>
      </c>
      <c r="Z646" t="n">
        <v>-6.71993151994134</v>
      </c>
      <c r="AA646" t="n">
        <v>-6.719931519941341</v>
      </c>
      <c r="AB646" t="n">
        <v>68.54533244986608</v>
      </c>
      <c r="AC646" t="n">
        <v>68.64932007887612</v>
      </c>
      <c r="AD646" t="n">
        <v>1478.683418063331</v>
      </c>
      <c r="AE646" t="b">
        <v>0</v>
      </c>
      <c r="AF646" t="b">
        <v>1</v>
      </c>
      <c r="AG646" t="n">
        <v>98.58551497223478</v>
      </c>
      <c r="AH646" t="n">
        <v>-0</v>
      </c>
      <c r="AI646" t="n">
        <v>-0.007856800171210397</v>
      </c>
      <c r="AJ646" t="n">
        <v>0</v>
      </c>
      <c r="AK646" t="n">
        <v>0.07364840491246744</v>
      </c>
      <c r="AL646" t="b">
        <v>0</v>
      </c>
      <c r="AM646" t="b">
        <v>0</v>
      </c>
      <c r="AN646" t="n">
        <v>1478.683418063331</v>
      </c>
      <c r="AO646" t="n">
        <v>1478.67556126316</v>
      </c>
      <c r="AP646" t="n">
        <v>0</v>
      </c>
      <c r="AQ646" t="n">
        <v>11.69704396229271</v>
      </c>
      <c r="AR646" t="n">
        <v>0</v>
      </c>
      <c r="AS646" t="n">
        <v>12.35596178310622</v>
      </c>
      <c r="AT646" t="n">
        <v>11.75312931659801</v>
      </c>
      <c r="AU646" t="n">
        <v>0</v>
      </c>
      <c r="AV646" t="n">
        <v>1</v>
      </c>
      <c r="AW646" t="n">
        <v>3</v>
      </c>
      <c r="AX646" t="n">
        <v>0</v>
      </c>
      <c r="AY646" t="n">
        <v>0</v>
      </c>
      <c r="AZ646" t="n">
        <v>2.403804496092571</v>
      </c>
      <c r="BA646" t="n">
        <v>2.38808182245887</v>
      </c>
      <c r="BB646" t="n">
        <v>0.8524129418767983</v>
      </c>
      <c r="BC646" t="n">
        <v>0.8468385266858012</v>
      </c>
      <c r="BD646" t="n">
        <v>2.38808182245887</v>
      </c>
    </row>
    <row r="647" spans="1:56">
      <c r="A647" t="n">
        <v>645</v>
      </c>
      <c r="B647" t="n">
        <v>26</v>
      </c>
      <c r="C647" t="n">
        <v>0.8663987617707671</v>
      </c>
      <c r="D647" t="n">
        <v>0</v>
      </c>
      <c r="E647" t="n">
        <v>0</v>
      </c>
      <c r="F647" t="n">
        <v>0</v>
      </c>
      <c r="G647" t="n">
        <v>195.3743399617224</v>
      </c>
      <c r="H647" t="n">
        <v>850.2691275134158</v>
      </c>
      <c r="I647" t="n">
        <v>12.8825364824072</v>
      </c>
      <c r="J647" t="n">
        <v>12.8825364824072</v>
      </c>
      <c r="K647" t="n">
        <v>2</v>
      </c>
      <c r="L647" t="n">
        <v>2</v>
      </c>
      <c r="M647" t="n">
        <v>629.6587446862719</v>
      </c>
      <c r="N647" t="n">
        <v>1601.907036235275</v>
      </c>
      <c r="O647" t="b">
        <v>0</v>
      </c>
      <c r="P647" t="n">
        <v>144.6826159665147</v>
      </c>
      <c r="Q647" t="n">
        <v>12.8825364824072</v>
      </c>
      <c r="R647" t="n">
        <v>0.9151497101228483</v>
      </c>
      <c r="S647" t="n">
        <v>32.04283907289621</v>
      </c>
      <c r="T647" t="n">
        <v>83.91571659750396</v>
      </c>
      <c r="U647" t="n">
        <v>14.07697160356186</v>
      </c>
      <c r="V647" t="n">
        <v>7.120272878547127</v>
      </c>
      <c r="W647" t="n">
        <v>0</v>
      </c>
      <c r="X647" t="n">
        <v>0</v>
      </c>
      <c r="Y647" t="n">
        <v>0</v>
      </c>
      <c r="Z647" t="n">
        <v>-6.71993151994134</v>
      </c>
      <c r="AA647" t="n">
        <v>-6.719931519941341</v>
      </c>
      <c r="AB647" t="n">
        <v>68.55487753564411</v>
      </c>
      <c r="AC647" t="n">
        <v>68.729229272428</v>
      </c>
      <c r="AD647" t="n">
        <v>1601.907036235275</v>
      </c>
      <c r="AE647" t="b">
        <v>0</v>
      </c>
      <c r="AF647" t="b">
        <v>1</v>
      </c>
      <c r="AG647" t="n">
        <v>98.58284833274274</v>
      </c>
      <c r="AH647" t="n">
        <v>-0</v>
      </c>
      <c r="AI647" t="n">
        <v>0.001346384321728048</v>
      </c>
      <c r="AJ647" t="n">
        <v>0</v>
      </c>
      <c r="AK647" t="n">
        <v>0.07784123568309481</v>
      </c>
      <c r="AL647" t="b">
        <v>0</v>
      </c>
      <c r="AM647" t="b">
        <v>0</v>
      </c>
      <c r="AN647" t="n">
        <v>1601.907036235275</v>
      </c>
      <c r="AO647" t="n">
        <v>1601.908382619597</v>
      </c>
      <c r="AP647" t="n">
        <v>0</v>
      </c>
      <c r="AQ647" t="n">
        <v>14.07698343509355</v>
      </c>
      <c r="AR647" t="n">
        <v>0</v>
      </c>
      <c r="AS647" t="n">
        <v>14.77872145019682</v>
      </c>
      <c r="AT647" t="n">
        <v>14.11953395128167</v>
      </c>
      <c r="AU647" t="n">
        <v>0</v>
      </c>
      <c r="AV647" t="n">
        <v>1</v>
      </c>
      <c r="AW647" t="n">
        <v>3</v>
      </c>
      <c r="AX647" t="n">
        <v>0</v>
      </c>
      <c r="AY647" t="n">
        <v>0</v>
      </c>
      <c r="AZ647" t="n">
        <v>2.837799747756623</v>
      </c>
      <c r="BA647" t="n">
        <v>2.830157919855036</v>
      </c>
      <c r="BB647" t="n">
        <v>1.006311967289583</v>
      </c>
      <c r="BC647" t="n">
        <v>1.003603285531674</v>
      </c>
      <c r="BD647" t="n">
        <v>2.830157919855036</v>
      </c>
    </row>
    <row r="648" spans="1:56">
      <c r="A648" t="n">
        <v>646</v>
      </c>
      <c r="B648" t="n">
        <v>30</v>
      </c>
      <c r="C648" t="n">
        <v>0.7689384778355781</v>
      </c>
      <c r="D648" t="n">
        <v>0</v>
      </c>
      <c r="E648" t="n">
        <v>0</v>
      </c>
      <c r="F648" t="n">
        <v>0</v>
      </c>
      <c r="G648" t="n">
        <v>225.4319307250643</v>
      </c>
      <c r="H648" t="n">
        <v>981.0797625154797</v>
      </c>
      <c r="I648" t="n">
        <v>13.55479116891968</v>
      </c>
      <c r="J648" t="n">
        <v>13.55479116891968</v>
      </c>
      <c r="K648" t="n">
        <v>2</v>
      </c>
      <c r="L648" t="n">
        <v>3</v>
      </c>
      <c r="M648" t="n">
        <v>574.1809539154375</v>
      </c>
      <c r="N648" t="n">
        <v>1156.693040005751</v>
      </c>
      <c r="O648" t="b">
        <v>1</v>
      </c>
      <c r="P648" t="n">
        <v>131.9349618371869</v>
      </c>
      <c r="Q648" t="n">
        <v>13.55479116891968</v>
      </c>
      <c r="R648" t="n">
        <v>0.9302564100161053</v>
      </c>
      <c r="S648" t="n">
        <v>32.07722597514181</v>
      </c>
      <c r="T648" t="n">
        <v>120.2938485462582</v>
      </c>
      <c r="U648" t="n">
        <v>14.57102689427855</v>
      </c>
      <c r="V648" t="n">
        <v>8.389724850594988</v>
      </c>
      <c r="W648" t="n">
        <v>0</v>
      </c>
      <c r="X648" t="n">
        <v>0</v>
      </c>
      <c r="Y648" t="n">
        <v>0</v>
      </c>
      <c r="Z648" t="n">
        <v>-6.71993151994134</v>
      </c>
      <c r="AA648" t="n">
        <v>-6.719931519941341</v>
      </c>
      <c r="AB648" t="n">
        <v>68.62166178037228</v>
      </c>
      <c r="AC648" t="n">
        <v>68.8049171257163</v>
      </c>
      <c r="AD648" t="n">
        <v>1156.693040005751</v>
      </c>
      <c r="AE648" t="b">
        <v>0</v>
      </c>
      <c r="AF648" t="b">
        <v>1</v>
      </c>
      <c r="AG648" t="n">
        <v>98.58018169325071</v>
      </c>
      <c r="AH648" t="n">
        <v>-0</v>
      </c>
      <c r="AI648" t="n">
        <v>-0.007856800171210397</v>
      </c>
      <c r="AJ648" t="n">
        <v>0</v>
      </c>
      <c r="AK648" t="n">
        <v>0.08000400929911622</v>
      </c>
      <c r="AL648" t="b">
        <v>0</v>
      </c>
      <c r="AM648" t="b">
        <v>0</v>
      </c>
      <c r="AN648" t="n">
        <v>1848.354272579164</v>
      </c>
      <c r="AO648" t="n">
        <v>1156.68518320558</v>
      </c>
      <c r="AP648" t="n">
        <v>0</v>
      </c>
      <c r="AQ648" t="n">
        <v>14.57092792104828</v>
      </c>
      <c r="AR648" t="n">
        <v>0</v>
      </c>
      <c r="AS648" t="n">
        <v>15.74165862218837</v>
      </c>
      <c r="AT648" t="n">
        <v>14.63879819857599</v>
      </c>
      <c r="AU648" t="n">
        <v>0</v>
      </c>
      <c r="AV648" t="n">
        <v>1</v>
      </c>
      <c r="AW648" t="n">
        <v>3</v>
      </c>
      <c r="AX648" t="n">
        <v>0</v>
      </c>
      <c r="AY648" t="n">
        <v>0</v>
      </c>
      <c r="AZ648" t="n">
        <v>3.017071008573961</v>
      </c>
      <c r="BA648" t="n">
        <v>2.99344825972023</v>
      </c>
      <c r="BB648" t="n">
        <v>1.069883336373745</v>
      </c>
      <c r="BC648" t="n">
        <v>1.061507729815365</v>
      </c>
      <c r="BD648" t="n">
        <v>2.99344825972023</v>
      </c>
    </row>
    <row r="649" spans="1:56">
      <c r="A649" t="n">
        <v>647</v>
      </c>
      <c r="B649" t="n">
        <v>31</v>
      </c>
      <c r="C649" t="n">
        <v>0.2245139935535816</v>
      </c>
      <c r="D649" t="n">
        <v>0</v>
      </c>
      <c r="E649" t="n">
        <v>0</v>
      </c>
      <c r="F649" t="n">
        <v>0</v>
      </c>
      <c r="G649" t="n">
        <v>232.9463284158998</v>
      </c>
      <c r="H649" t="n">
        <v>1013.782421265996</v>
      </c>
      <c r="I649" t="n">
        <v>5.838328233086004</v>
      </c>
      <c r="J649" t="n">
        <v>5.838328233086004</v>
      </c>
      <c r="K649" t="n">
        <v>2</v>
      </c>
      <c r="L649" t="n">
        <v>3</v>
      </c>
      <c r="M649" t="n">
        <v>239.3337909227643</v>
      </c>
      <c r="N649" t="n">
        <v>1195.249474672609</v>
      </c>
      <c r="O649" t="b">
        <v>0</v>
      </c>
      <c r="P649" t="n">
        <v>54.99397769364987</v>
      </c>
      <c r="Q649" t="n">
        <v>5.838328233086004</v>
      </c>
      <c r="R649" t="n">
        <v>0.8994728056211285</v>
      </c>
      <c r="S649" t="n">
        <v>32.106965599059</v>
      </c>
      <c r="T649" t="n">
        <v>51.85770472271041</v>
      </c>
      <c r="U649" t="n">
        <v>6.490833515588458</v>
      </c>
      <c r="V649" t="n">
        <v>5.213109562702044</v>
      </c>
      <c r="W649" t="n">
        <v>0</v>
      </c>
      <c r="X649" t="n">
        <v>0</v>
      </c>
      <c r="Y649" t="n">
        <v>0</v>
      </c>
      <c r="Z649" t="n">
        <v>-6.71993151994134</v>
      </c>
      <c r="AA649" t="n">
        <v>-6.719931519941341</v>
      </c>
      <c r="AB649" t="n">
        <v>68.69936512175627</v>
      </c>
      <c r="AC649" t="n">
        <v>68.87870902228177</v>
      </c>
      <c r="AD649" t="n">
        <v>1195.249474672609</v>
      </c>
      <c r="AE649" t="b">
        <v>0</v>
      </c>
      <c r="AF649" t="b">
        <v>1</v>
      </c>
      <c r="AG649" t="n">
        <v>98.57751505375867</v>
      </c>
      <c r="AH649" t="n">
        <v>-0</v>
      </c>
      <c r="AI649" t="n">
        <v>0</v>
      </c>
      <c r="AJ649" t="n">
        <v>0</v>
      </c>
      <c r="AK649" t="n">
        <v>0.07729040209416022</v>
      </c>
      <c r="AL649" t="b">
        <v>0</v>
      </c>
      <c r="AM649" t="b">
        <v>0</v>
      </c>
      <c r="AN649" t="n">
        <v>1909.966081665136</v>
      </c>
      <c r="AO649" t="n">
        <v>1195.249474672609</v>
      </c>
      <c r="AP649" t="n">
        <v>0</v>
      </c>
      <c r="AQ649" t="n">
        <v>6.490833515588458</v>
      </c>
      <c r="AR649" t="n">
        <v>0</v>
      </c>
      <c r="AS649" t="n">
        <v>7.785190142530165</v>
      </c>
      <c r="AT649" t="n">
        <v>6.493274478973919</v>
      </c>
      <c r="AU649" t="n">
        <v>0</v>
      </c>
      <c r="AV649" t="n">
        <v>1</v>
      </c>
      <c r="AW649" t="n">
        <v>3</v>
      </c>
      <c r="AX649" t="n">
        <v>0</v>
      </c>
      <c r="AY649" t="n">
        <v>0</v>
      </c>
      <c r="AZ649" t="n">
        <v>1.684755038693322</v>
      </c>
      <c r="BA649" t="n">
        <v>1.409564603874447</v>
      </c>
      <c r="BB649" t="n">
        <v>0.5974308647848658</v>
      </c>
      <c r="BC649" t="n">
        <v>0.4998461950455428</v>
      </c>
      <c r="BD649" t="n">
        <v>1.409564603874447</v>
      </c>
    </row>
    <row r="650" spans="1:56">
      <c r="A650" t="n">
        <v>648</v>
      </c>
      <c r="B650" t="n">
        <v>32</v>
      </c>
      <c r="C650" t="n">
        <v>-0.0003277853832388544</v>
      </c>
      <c r="D650" t="n">
        <v>0</v>
      </c>
      <c r="E650" t="n">
        <v>0</v>
      </c>
      <c r="F650" t="n">
        <v>0</v>
      </c>
      <c r="G650" t="n">
        <v>240.4607261067352</v>
      </c>
      <c r="H650" t="n">
        <v>1046.485080016512</v>
      </c>
      <c r="I650" t="n">
        <v>2.563659452083997</v>
      </c>
      <c r="J650" t="n">
        <v>2.563659452083997</v>
      </c>
      <c r="K650" t="n">
        <v>2</v>
      </c>
      <c r="L650" t="n">
        <v>3</v>
      </c>
      <c r="M650" t="n">
        <v>101.8093259908857</v>
      </c>
      <c r="N650" t="n">
        <v>1233.805909339467</v>
      </c>
      <c r="O650" t="b">
        <v>0</v>
      </c>
      <c r="P650" t="n">
        <v>23.3936870383469</v>
      </c>
      <c r="Q650" t="n">
        <v>2.563659452083997</v>
      </c>
      <c r="R650" t="n">
        <v>0.8346098894243512</v>
      </c>
      <c r="S650" t="n">
        <v>32.12542894522034</v>
      </c>
      <c r="T650" t="n">
        <v>23.77394995012741</v>
      </c>
      <c r="U650" t="n">
        <v>3.071685927244655</v>
      </c>
      <c r="V650" t="n">
        <v>3.931976211071511</v>
      </c>
      <c r="W650" t="n">
        <v>0</v>
      </c>
      <c r="X650" t="n">
        <v>0</v>
      </c>
      <c r="Y650" t="n">
        <v>0</v>
      </c>
      <c r="Z650" t="n">
        <v>-6.71993151994134</v>
      </c>
      <c r="AA650" t="n">
        <v>-6.719931519941341</v>
      </c>
      <c r="AB650" t="n">
        <v>68.78689993187994</v>
      </c>
      <c r="AC650" t="n">
        <v>68.9593756611887</v>
      </c>
      <c r="AD650" t="n">
        <v>1233.805909339467</v>
      </c>
      <c r="AE650" t="b">
        <v>0</v>
      </c>
      <c r="AF650" t="b">
        <v>1</v>
      </c>
      <c r="AG650" t="n">
        <v>98.57484841426664</v>
      </c>
      <c r="AH650" t="n">
        <v>-0</v>
      </c>
      <c r="AI650" t="n">
        <v>0</v>
      </c>
      <c r="AJ650" t="n">
        <v>0</v>
      </c>
      <c r="AK650" t="n">
        <v>0.07502306063600939</v>
      </c>
      <c r="AL650" t="b">
        <v>0</v>
      </c>
      <c r="AM650" t="b">
        <v>0</v>
      </c>
      <c r="AN650" t="n">
        <v>1971.577890751108</v>
      </c>
      <c r="AO650" t="n">
        <v>1233.805909339467</v>
      </c>
      <c r="AP650" t="n">
        <v>0</v>
      </c>
      <c r="AQ650" t="n">
        <v>3.071685927244655</v>
      </c>
      <c r="AR650" t="n">
        <v>0</v>
      </c>
      <c r="AS650" t="n">
        <v>4.459555289111506</v>
      </c>
      <c r="AT650" t="n">
        <v>3.071685927244655</v>
      </c>
      <c r="AU650" t="n">
        <v>0</v>
      </c>
      <c r="AV650" t="n">
        <v>1</v>
      </c>
      <c r="AW650" t="n">
        <v>3</v>
      </c>
      <c r="AX650" t="n">
        <v>0</v>
      </c>
      <c r="AY650" t="n">
        <v>0</v>
      </c>
      <c r="AZ650" t="n">
        <v>1.16795043263467</v>
      </c>
      <c r="BA650" t="n">
        <v>0.8177469120765265</v>
      </c>
      <c r="BB650" t="n">
        <v>0.4141668200832165</v>
      </c>
      <c r="BC650" t="n">
        <v>0.2899815172629731</v>
      </c>
      <c r="BD650" t="n">
        <v>0.8177469120765265</v>
      </c>
    </row>
    <row r="651" spans="1:56">
      <c r="A651" t="n">
        <v>649</v>
      </c>
      <c r="B651" t="n">
        <v>31</v>
      </c>
      <c r="C651" t="n">
        <v>-0.2232028520206271</v>
      </c>
      <c r="D651" t="n">
        <v>0</v>
      </c>
      <c r="E651" t="n">
        <v>0</v>
      </c>
      <c r="F651" t="n">
        <v>0</v>
      </c>
      <c r="G651" t="n">
        <v>232.9463284158998</v>
      </c>
      <c r="H651" t="n">
        <v>1013.782421265996</v>
      </c>
      <c r="I651" t="n">
        <v>-0.9040629810098384</v>
      </c>
      <c r="J651" t="n">
        <v>-0.9040629810098384</v>
      </c>
      <c r="K651" t="n">
        <v>2</v>
      </c>
      <c r="L651" t="n">
        <v>3</v>
      </c>
      <c r="M651" t="n">
        <v>-37.06074955700976</v>
      </c>
      <c r="N651" t="n">
        <v>1195.249474672609</v>
      </c>
      <c r="O651" t="b">
        <v>0</v>
      </c>
      <c r="P651" t="n">
        <v>-8.515797232768785</v>
      </c>
      <c r="Q651" t="n">
        <v>-0.9040629810098384</v>
      </c>
      <c r="R651" t="n">
        <v>0.6475387765088588</v>
      </c>
      <c r="S651" t="n">
        <v>32.13876748273788</v>
      </c>
      <c r="T651" t="n">
        <v>-4.67710680331181</v>
      </c>
      <c r="U651" t="n">
        <v>-0.5854158366100624</v>
      </c>
      <c r="V651" t="n">
        <v>3.838690429456975</v>
      </c>
      <c r="W651" t="n">
        <v>0</v>
      </c>
      <c r="X651" t="n">
        <v>0</v>
      </c>
      <c r="Y651" t="n">
        <v>0</v>
      </c>
      <c r="Z651" t="n">
        <v>-6.71993151994134</v>
      </c>
      <c r="AA651" t="n">
        <v>-6.719931519941341</v>
      </c>
      <c r="AB651" t="n">
        <v>68.8624785727347</v>
      </c>
      <c r="AC651" t="n">
        <v>69.03230750162115</v>
      </c>
      <c r="AD651" t="n">
        <v>1195.249474672609</v>
      </c>
      <c r="AE651" t="b">
        <v>0</v>
      </c>
      <c r="AF651" t="b">
        <v>1</v>
      </c>
      <c r="AG651" t="n">
        <v>98.57218177477461</v>
      </c>
      <c r="AH651" t="n">
        <v>-0</v>
      </c>
      <c r="AI651" t="n">
        <v>0</v>
      </c>
      <c r="AJ651" t="n">
        <v>0</v>
      </c>
      <c r="AK651" t="n">
        <v>0.07303996679586716</v>
      </c>
      <c r="AL651" t="b">
        <v>0</v>
      </c>
      <c r="AM651" t="b">
        <v>0</v>
      </c>
      <c r="AN651" t="n">
        <v>1909.966081665136</v>
      </c>
      <c r="AO651" t="n">
        <v>1195.249474672609</v>
      </c>
      <c r="AP651" t="n">
        <v>0</v>
      </c>
      <c r="AQ651" t="n">
        <v>-0.5854158366100624</v>
      </c>
      <c r="AR651" t="n">
        <v>0</v>
      </c>
      <c r="AS651" t="n">
        <v>-0.07894662222376886</v>
      </c>
      <c r="AT651" t="n">
        <v>-0.5848057200959332</v>
      </c>
      <c r="AU651" t="n">
        <v>0</v>
      </c>
      <c r="AV651" t="n">
        <v>1</v>
      </c>
      <c r="AW651" t="n">
        <v>3</v>
      </c>
      <c r="AX651" t="n">
        <v>0</v>
      </c>
      <c r="AY651" t="n">
        <v>0</v>
      </c>
      <c r="AZ651" t="n">
        <v>0.4435024619852386</v>
      </c>
      <c r="BA651" t="n">
        <v>0.1993575699475198</v>
      </c>
      <c r="BB651" t="n">
        <v>0.1572703765905102</v>
      </c>
      <c r="BC651" t="n">
        <v>0.07069425730320714</v>
      </c>
      <c r="BD651" t="n">
        <v>0.1993575699475198</v>
      </c>
    </row>
    <row r="652" spans="1:56">
      <c r="A652" t="n">
        <v>650</v>
      </c>
      <c r="B652" t="n">
        <v>31</v>
      </c>
      <c r="C652" t="n">
        <v>0.05980586013241584</v>
      </c>
      <c r="D652" t="n">
        <v>0</v>
      </c>
      <c r="E652" t="n">
        <v>0</v>
      </c>
      <c r="F652" t="n">
        <v>0</v>
      </c>
      <c r="G652" t="n">
        <v>232.9463284158998</v>
      </c>
      <c r="H652" t="n">
        <v>1013.782421265996</v>
      </c>
      <c r="I652" t="n">
        <v>3.357906326591256</v>
      </c>
      <c r="J652" t="n">
        <v>3.357906326591256</v>
      </c>
      <c r="K652" t="n">
        <v>2</v>
      </c>
      <c r="L652" t="n">
        <v>3</v>
      </c>
      <c r="M652" t="n">
        <v>137.652495478457</v>
      </c>
      <c r="N652" t="n">
        <v>1195.249474672609</v>
      </c>
      <c r="O652" t="b">
        <v>0</v>
      </c>
      <c r="P652" t="n">
        <v>31.62970943898368</v>
      </c>
      <c r="Q652" t="n">
        <v>3.357906326591256</v>
      </c>
      <c r="R652" t="n">
        <v>0.863643652019034</v>
      </c>
      <c r="S652" t="n">
        <v>32.14879165158954</v>
      </c>
      <c r="T652" t="n">
        <v>31.0632442870138</v>
      </c>
      <c r="U652" t="n">
        <v>3.888069250252823</v>
      </c>
      <c r="V652" t="n">
        <v>4.235670547417804</v>
      </c>
      <c r="W652" t="n">
        <v>0</v>
      </c>
      <c r="X652" t="n">
        <v>0</v>
      </c>
      <c r="Y652" t="n">
        <v>0</v>
      </c>
      <c r="Z652" t="n">
        <v>-6.71993151994134</v>
      </c>
      <c r="AA652" t="n">
        <v>-6.719931519941341</v>
      </c>
      <c r="AB652" t="n">
        <v>68.97562493013473</v>
      </c>
      <c r="AC652" t="n">
        <v>69.103714720615</v>
      </c>
      <c r="AD652" t="n">
        <v>1195.249474672609</v>
      </c>
      <c r="AE652" t="b">
        <v>0</v>
      </c>
      <c r="AF652" t="b">
        <v>1</v>
      </c>
      <c r="AG652" t="n">
        <v>98.56951513528257</v>
      </c>
      <c r="AH652" t="n">
        <v>-0</v>
      </c>
      <c r="AI652" t="n">
        <v>0</v>
      </c>
      <c r="AJ652" t="n">
        <v>0</v>
      </c>
      <c r="AK652" t="n">
        <v>0.07230580041725687</v>
      </c>
      <c r="AL652" t="b">
        <v>0</v>
      </c>
      <c r="AM652" t="b">
        <v>0</v>
      </c>
      <c r="AN652" t="n">
        <v>1909.966081665136</v>
      </c>
      <c r="AO652" t="n">
        <v>1195.249474672609</v>
      </c>
      <c r="AP652" t="n">
        <v>0</v>
      </c>
      <c r="AQ652" t="n">
        <v>3.888069250252823</v>
      </c>
      <c r="AR652" t="n">
        <v>0</v>
      </c>
      <c r="AS652" t="n">
        <v>5.205678935800818</v>
      </c>
      <c r="AT652" t="n">
        <v>3.888069250252823</v>
      </c>
      <c r="AU652" t="n">
        <v>0</v>
      </c>
      <c r="AV652" t="n">
        <v>1</v>
      </c>
      <c r="AW652" t="n">
        <v>3</v>
      </c>
      <c r="AX652" t="n">
        <v>0</v>
      </c>
      <c r="AY652" t="n">
        <v>0</v>
      </c>
      <c r="AZ652" t="n">
        <v>1.269225806566677</v>
      </c>
      <c r="BA652" t="n">
        <v>0.9498089954254049</v>
      </c>
      <c r="BB652" t="n">
        <v>0.4500800732505949</v>
      </c>
      <c r="BC652" t="n">
        <v>0.3368120986285107</v>
      </c>
      <c r="BD652" t="n">
        <v>0.9498089954254049</v>
      </c>
    </row>
    <row r="653" spans="1:56">
      <c r="A653" t="n">
        <v>651</v>
      </c>
      <c r="B653" t="n">
        <v>31</v>
      </c>
      <c r="C653" t="n">
        <v>-0.01602058850903543</v>
      </c>
      <c r="D653" t="n">
        <v>0</v>
      </c>
      <c r="E653" t="n">
        <v>0</v>
      </c>
      <c r="F653" t="n">
        <v>0</v>
      </c>
      <c r="G653" t="n">
        <v>232.9463284158998</v>
      </c>
      <c r="H653" t="n">
        <v>1013.782421265996</v>
      </c>
      <c r="I653" t="n">
        <v>2.215998028589832</v>
      </c>
      <c r="J653" t="n">
        <v>2.215998028589832</v>
      </c>
      <c r="K653" t="n">
        <v>2</v>
      </c>
      <c r="L653" t="n">
        <v>3</v>
      </c>
      <c r="M653" t="n">
        <v>90.8416224107083</v>
      </c>
      <c r="N653" t="n">
        <v>1195.249474672609</v>
      </c>
      <c r="O653" t="b">
        <v>0</v>
      </c>
      <c r="P653" t="n">
        <v>20.87353456128407</v>
      </c>
      <c r="Q653" t="n">
        <v>2.215998028589832</v>
      </c>
      <c r="R653" t="n">
        <v>0.8238298247431018</v>
      </c>
      <c r="S653" t="n">
        <v>32.16319562398625</v>
      </c>
      <c r="T653" t="n">
        <v>21.49040894091772</v>
      </c>
      <c r="U653" t="n">
        <v>2.689873517605235</v>
      </c>
      <c r="V653" t="n">
        <v>3.785969109463885</v>
      </c>
      <c r="W653" t="n">
        <v>0</v>
      </c>
      <c r="X653" t="n">
        <v>0</v>
      </c>
      <c r="Y653" t="n">
        <v>0</v>
      </c>
      <c r="Z653" t="n">
        <v>-6.71993151994134</v>
      </c>
      <c r="AA653" t="n">
        <v>-6.719931519941341</v>
      </c>
      <c r="AB653" t="n">
        <v>69.06044878788423</v>
      </c>
      <c r="AC653" t="n">
        <v>69.17369263462295</v>
      </c>
      <c r="AD653" t="n">
        <v>1195.249474672609</v>
      </c>
      <c r="AE653" t="b">
        <v>0</v>
      </c>
      <c r="AF653" t="b">
        <v>1</v>
      </c>
      <c r="AG653" t="n">
        <v>98.56684849579054</v>
      </c>
      <c r="AH653" t="n">
        <v>-0</v>
      </c>
      <c r="AI653" t="n">
        <v>0</v>
      </c>
      <c r="AJ653" t="n">
        <v>0</v>
      </c>
      <c r="AK653" t="n">
        <v>0.07281501370372789</v>
      </c>
      <c r="AL653" t="b">
        <v>0</v>
      </c>
      <c r="AM653" t="b">
        <v>0</v>
      </c>
      <c r="AN653" t="n">
        <v>1909.966081665136</v>
      </c>
      <c r="AO653" t="n">
        <v>1195.249474672609</v>
      </c>
      <c r="AP653" t="n">
        <v>0</v>
      </c>
      <c r="AQ653" t="n">
        <v>2.689873517605235</v>
      </c>
      <c r="AR653" t="n">
        <v>0</v>
      </c>
      <c r="AS653" t="n">
        <v>4.021307469014653</v>
      </c>
      <c r="AT653" t="n">
        <v>2.689873517605235</v>
      </c>
      <c r="AU653" t="n">
        <v>0</v>
      </c>
      <c r="AV653" t="n">
        <v>1</v>
      </c>
      <c r="AW653" t="n">
        <v>3</v>
      </c>
      <c r="AX653" t="n">
        <v>0</v>
      </c>
      <c r="AY653" t="n">
        <v>0</v>
      </c>
      <c r="AZ653" t="n">
        <v>1.081245056239836</v>
      </c>
      <c r="BA653" t="n">
        <v>0.7441523765464867</v>
      </c>
      <c r="BB653" t="n">
        <v>0.3834202327091619</v>
      </c>
      <c r="BC653" t="n">
        <v>0.2638841333901648</v>
      </c>
      <c r="BD653" t="n">
        <v>0.7441523765464867</v>
      </c>
    </row>
    <row r="654" spans="1:56">
      <c r="A654" t="n">
        <v>652</v>
      </c>
      <c r="B654" t="n">
        <v>31</v>
      </c>
      <c r="C654" t="n">
        <v>0.0042764939037232</v>
      </c>
      <c r="D654" t="n">
        <v>0</v>
      </c>
      <c r="E654" t="n">
        <v>0</v>
      </c>
      <c r="F654" t="n">
        <v>0</v>
      </c>
      <c r="G654" t="n">
        <v>232.9463284158998</v>
      </c>
      <c r="H654" t="n">
        <v>1013.782421265996</v>
      </c>
      <c r="I654" t="n">
        <v>2.521661912994378</v>
      </c>
      <c r="J654" t="n">
        <v>2.521661912994378</v>
      </c>
      <c r="K654" t="n">
        <v>2</v>
      </c>
      <c r="L654" t="n">
        <v>3</v>
      </c>
      <c r="M654" t="n">
        <v>103.371869646234</v>
      </c>
      <c r="N654" t="n">
        <v>1195.249474672609</v>
      </c>
      <c r="O654" t="b">
        <v>0</v>
      </c>
      <c r="P654" t="n">
        <v>23.75272740032951</v>
      </c>
      <c r="Q654" t="n">
        <v>2.521661912994378</v>
      </c>
      <c r="R654" t="n">
        <v>0.8376088965068696</v>
      </c>
      <c r="S654" t="n">
        <v>32.17547680404439</v>
      </c>
      <c r="T654" t="n">
        <v>24.0523989085905</v>
      </c>
      <c r="U654" t="n">
        <v>3.010548149035445</v>
      </c>
      <c r="V654" t="n">
        <v>3.905895600422973</v>
      </c>
      <c r="W654" t="n">
        <v>0</v>
      </c>
      <c r="X654" t="n">
        <v>0</v>
      </c>
      <c r="Y654" t="n">
        <v>0</v>
      </c>
      <c r="Z654" t="n">
        <v>-6.71993151994134</v>
      </c>
      <c r="AA654" t="n">
        <v>-6.719931519941341</v>
      </c>
      <c r="AB654" t="n">
        <v>69.13019483391464</v>
      </c>
      <c r="AC654" t="n">
        <v>69.2436705486309</v>
      </c>
      <c r="AD654" t="n">
        <v>1195.249474672609</v>
      </c>
      <c r="AE654" t="b">
        <v>0</v>
      </c>
      <c r="AF654" t="b">
        <v>1</v>
      </c>
      <c r="AG654" t="n">
        <v>98.5641818562985</v>
      </c>
      <c r="AH654" t="n">
        <v>-0</v>
      </c>
      <c r="AI654" t="n">
        <v>0</v>
      </c>
      <c r="AJ654" t="n">
        <v>0</v>
      </c>
      <c r="AK654" t="n">
        <v>0.07147413470916347</v>
      </c>
      <c r="AL654" t="b">
        <v>0</v>
      </c>
      <c r="AM654" t="b">
        <v>0</v>
      </c>
      <c r="AN654" t="n">
        <v>1909.966081665136</v>
      </c>
      <c r="AO654" t="n">
        <v>1195.249474672609</v>
      </c>
      <c r="AP654" t="n">
        <v>0</v>
      </c>
      <c r="AQ654" t="n">
        <v>3.010548149035445</v>
      </c>
      <c r="AR654" t="n">
        <v>0</v>
      </c>
      <c r="AS654" t="n">
        <v>4.337179985630238</v>
      </c>
      <c r="AT654" t="n">
        <v>3.010548149035445</v>
      </c>
      <c r="AU654" t="n">
        <v>0</v>
      </c>
      <c r="AV654" t="n">
        <v>1</v>
      </c>
      <c r="AW654" t="n">
        <v>3</v>
      </c>
      <c r="AX654" t="n">
        <v>0</v>
      </c>
      <c r="AY654" t="n">
        <v>0</v>
      </c>
      <c r="AZ654" t="n">
        <v>1.131151662984254</v>
      </c>
      <c r="BA654" t="n">
        <v>0.798696051011393</v>
      </c>
      <c r="BB654" t="n">
        <v>0.4011176109873241</v>
      </c>
      <c r="BC654" t="n">
        <v>0.2832258847864098</v>
      </c>
      <c r="BD654" t="n">
        <v>0.798696051011393</v>
      </c>
    </row>
    <row r="655" spans="1:56">
      <c r="A655" t="n">
        <v>653</v>
      </c>
      <c r="B655" t="n">
        <v>31</v>
      </c>
      <c r="C655" t="n">
        <v>-0.001085387105857372</v>
      </c>
      <c r="D655" t="n">
        <v>0</v>
      </c>
      <c r="E655" t="n">
        <v>0</v>
      </c>
      <c r="F655" t="n">
        <v>0</v>
      </c>
      <c r="G655" t="n">
        <v>232.9463284158998</v>
      </c>
      <c r="H655" t="n">
        <v>1013.782421265996</v>
      </c>
      <c r="I655" t="n">
        <v>2.440914673377657</v>
      </c>
      <c r="J655" t="n">
        <v>2.440914673377657</v>
      </c>
      <c r="K655" t="n">
        <v>2</v>
      </c>
      <c r="L655" t="n">
        <v>3</v>
      </c>
      <c r="M655" t="n">
        <v>100.0617537718815</v>
      </c>
      <c r="N655" t="n">
        <v>1195.249474672609</v>
      </c>
      <c r="O655" t="b">
        <v>0</v>
      </c>
      <c r="P655" t="n">
        <v>22.99213092184776</v>
      </c>
      <c r="Q655" t="n">
        <v>2.440914673377657</v>
      </c>
      <c r="R655" t="n">
        <v>0.8342780371058596</v>
      </c>
      <c r="S655" t="n">
        <v>32.18835892683779</v>
      </c>
      <c r="T655" t="n">
        <v>23.3751608481823</v>
      </c>
      <c r="U655" t="n">
        <v>2.925780812647636</v>
      </c>
      <c r="V655" t="n">
        <v>3.87377753872703</v>
      </c>
      <c r="W655" t="n">
        <v>0</v>
      </c>
      <c r="X655" t="n">
        <v>0</v>
      </c>
      <c r="Y655" t="n">
        <v>0</v>
      </c>
      <c r="Z655" t="n">
        <v>-6.71993151994134</v>
      </c>
      <c r="AA655" t="n">
        <v>-6.719931519941341</v>
      </c>
      <c r="AB655" t="n">
        <v>69.19206692082382</v>
      </c>
      <c r="AC655" t="n">
        <v>69.31792842819954</v>
      </c>
      <c r="AD655" t="n">
        <v>1195.249474672609</v>
      </c>
      <c r="AE655" t="b">
        <v>0</v>
      </c>
      <c r="AF655" t="b">
        <v>1</v>
      </c>
      <c r="AG655" t="n">
        <v>98.56151521680647</v>
      </c>
      <c r="AH655" t="n">
        <v>-0</v>
      </c>
      <c r="AI655" t="n">
        <v>0</v>
      </c>
      <c r="AJ655" t="n">
        <v>0</v>
      </c>
      <c r="AK655" t="n">
        <v>0.07169309577841304</v>
      </c>
      <c r="AL655" t="b">
        <v>0</v>
      </c>
      <c r="AM655" t="b">
        <v>0</v>
      </c>
      <c r="AN655" t="n">
        <v>1909.966081665136</v>
      </c>
      <c r="AO655" t="n">
        <v>1195.249474672609</v>
      </c>
      <c r="AP655" t="n">
        <v>0</v>
      </c>
      <c r="AQ655" t="n">
        <v>2.925780812647636</v>
      </c>
      <c r="AR655" t="n">
        <v>0</v>
      </c>
      <c r="AS655" t="n">
        <v>4.252574328564425</v>
      </c>
      <c r="AT655" t="n">
        <v>2.925780812647636</v>
      </c>
      <c r="AU655" t="n">
        <v>0</v>
      </c>
      <c r="AV655" t="n">
        <v>1</v>
      </c>
      <c r="AW655" t="n">
        <v>3</v>
      </c>
      <c r="AX655" t="n">
        <v>0</v>
      </c>
      <c r="AY655" t="n">
        <v>0</v>
      </c>
      <c r="AZ655" t="n">
        <v>1.11771897775192</v>
      </c>
      <c r="BA655" t="n">
        <v>0.7840875987650054</v>
      </c>
      <c r="BB655" t="n">
        <v>0.3963542474297588</v>
      </c>
      <c r="BC655" t="n">
        <v>0.2780455764480828</v>
      </c>
      <c r="BD655" t="n">
        <v>0.7840875987650054</v>
      </c>
    </row>
    <row r="656" spans="1:56">
      <c r="A656" t="n">
        <v>654</v>
      </c>
      <c r="B656" t="n">
        <v>31</v>
      </c>
      <c r="C656" t="n">
        <v>6.505451970628684e-05</v>
      </c>
      <c r="D656" t="n">
        <v>0</v>
      </c>
      <c r="E656" t="n">
        <v>0</v>
      </c>
      <c r="F656" t="n">
        <v>0</v>
      </c>
      <c r="G656" t="n">
        <v>232.9463284158998</v>
      </c>
      <c r="H656" t="n">
        <v>1013.782421265996</v>
      </c>
      <c r="I656" t="n">
        <v>2.458239747439997</v>
      </c>
      <c r="J656" t="n">
        <v>2.458239747439997</v>
      </c>
      <c r="K656" t="n">
        <v>2</v>
      </c>
      <c r="L656" t="n">
        <v>3</v>
      </c>
      <c r="M656" t="n">
        <v>100.771970033766</v>
      </c>
      <c r="N656" t="n">
        <v>1195.249474672609</v>
      </c>
      <c r="O656" t="b">
        <v>0</v>
      </c>
      <c r="P656" t="n">
        <v>23.15532399672933</v>
      </c>
      <c r="Q656" t="n">
        <v>2.458239747439997</v>
      </c>
      <c r="R656" t="n">
        <v>0.8350238588748475</v>
      </c>
      <c r="S656" t="n">
        <v>32.20108431414904</v>
      </c>
      <c r="T656" t="n">
        <v>23.52004630628668</v>
      </c>
      <c r="U656" t="n">
        <v>2.943915579552841</v>
      </c>
      <c r="V656" t="n">
        <v>3.880246478696073</v>
      </c>
      <c r="W656" t="n">
        <v>0</v>
      </c>
      <c r="X656" t="n">
        <v>0</v>
      </c>
      <c r="Y656" t="n">
        <v>0</v>
      </c>
      <c r="Z656" t="n">
        <v>-6.71993151994134</v>
      </c>
      <c r="AA656" t="n">
        <v>-6.719931519941341</v>
      </c>
      <c r="AB656" t="n">
        <v>69.27622817010439</v>
      </c>
      <c r="AC656" t="n">
        <v>69.39218630776817</v>
      </c>
      <c r="AD656" t="n">
        <v>1195.249474672609</v>
      </c>
      <c r="AE656" t="b">
        <v>0</v>
      </c>
      <c r="AF656" t="b">
        <v>1</v>
      </c>
      <c r="AG656" t="n">
        <v>98.55884857731444</v>
      </c>
      <c r="AH656" t="n">
        <v>-0</v>
      </c>
      <c r="AI656" t="n">
        <v>0</v>
      </c>
      <c r="AJ656" t="n">
        <v>0</v>
      </c>
      <c r="AK656" t="n">
        <v>0.07197371630684507</v>
      </c>
      <c r="AL656" t="b">
        <v>0</v>
      </c>
      <c r="AM656" t="b">
        <v>0</v>
      </c>
      <c r="AN656" t="n">
        <v>1909.966081665136</v>
      </c>
      <c r="AO656" t="n">
        <v>1195.249474672609</v>
      </c>
      <c r="AP656" t="n">
        <v>0</v>
      </c>
      <c r="AQ656" t="n">
        <v>2.943915579552841</v>
      </c>
      <c r="AR656" t="n">
        <v>0</v>
      </c>
      <c r="AS656" t="n">
        <v>4.269611513185746</v>
      </c>
      <c r="AT656" t="n">
        <v>2.943915579552841</v>
      </c>
      <c r="AU656" t="n">
        <v>0</v>
      </c>
      <c r="AV656" t="n">
        <v>1</v>
      </c>
      <c r="AW656" t="n">
        <v>3</v>
      </c>
      <c r="AX656" t="n">
        <v>0</v>
      </c>
      <c r="AY656" t="n">
        <v>0</v>
      </c>
      <c r="AZ656" t="n">
        <v>1.120359002698697</v>
      </c>
      <c r="BA656" t="n">
        <v>0.78704929876104</v>
      </c>
      <c r="BB656" t="n">
        <v>0.3972904264888997</v>
      </c>
      <c r="BC656" t="n">
        <v>0.2790958259150566</v>
      </c>
      <c r="BD656" t="n">
        <v>0.78704929876104</v>
      </c>
    </row>
    <row r="657" spans="1:56">
      <c r="A657" t="n">
        <v>655</v>
      </c>
      <c r="B657" t="n">
        <v>31</v>
      </c>
      <c r="C657" t="n">
        <v>0.0008251690270340006</v>
      </c>
      <c r="D657" t="n">
        <v>0</v>
      </c>
      <c r="E657" t="n">
        <v>0</v>
      </c>
      <c r="F657" t="n">
        <v>0</v>
      </c>
      <c r="G657" t="n">
        <v>232.9463284158998</v>
      </c>
      <c r="H657" t="n">
        <v>1013.782421265996</v>
      </c>
      <c r="I657" t="n">
        <v>2.469686690807384</v>
      </c>
      <c r="J657" t="n">
        <v>2.469686690807384</v>
      </c>
      <c r="K657" t="n">
        <v>2</v>
      </c>
      <c r="L657" t="n">
        <v>3</v>
      </c>
      <c r="M657" t="n">
        <v>101.2412208605814</v>
      </c>
      <c r="N657" t="n">
        <v>1195.249474672609</v>
      </c>
      <c r="O657" t="b">
        <v>0</v>
      </c>
      <c r="P657" t="n">
        <v>23.26314817568506</v>
      </c>
      <c r="Q657" t="n">
        <v>2.469686690807384</v>
      </c>
      <c r="R657" t="n">
        <v>0.8355158286732639</v>
      </c>
      <c r="S657" t="n">
        <v>32.21384234712094</v>
      </c>
      <c r="T657" t="n">
        <v>23.61565523551296</v>
      </c>
      <c r="U657" t="n">
        <v>2.955882588997817</v>
      </c>
      <c r="V657" t="n">
        <v>3.884401481751244</v>
      </c>
      <c r="W657" t="n">
        <v>0</v>
      </c>
      <c r="X657" t="n">
        <v>0</v>
      </c>
      <c r="Y657" t="n">
        <v>0</v>
      </c>
      <c r="Z657" t="n">
        <v>-6.71993151994134</v>
      </c>
      <c r="AA657" t="n">
        <v>-6.719931519941341</v>
      </c>
      <c r="AB657" t="n">
        <v>69.33810025701356</v>
      </c>
      <c r="AC657" t="n">
        <v>69.4664441873368</v>
      </c>
      <c r="AD657" t="n">
        <v>1195.249474672609</v>
      </c>
      <c r="AE657" t="b">
        <v>0</v>
      </c>
      <c r="AF657" t="b">
        <v>1</v>
      </c>
      <c r="AG657" t="n">
        <v>98.5561819378224</v>
      </c>
      <c r="AH657" t="n">
        <v>-0</v>
      </c>
      <c r="AI657" t="n">
        <v>0</v>
      </c>
      <c r="AJ657" t="n">
        <v>0</v>
      </c>
      <c r="AK657" t="n">
        <v>0.07261222109625365</v>
      </c>
      <c r="AL657" t="b">
        <v>0</v>
      </c>
      <c r="AM657" t="b">
        <v>0</v>
      </c>
      <c r="AN657" t="n">
        <v>1909.966081665136</v>
      </c>
      <c r="AO657" t="n">
        <v>1195.249474672609</v>
      </c>
      <c r="AP657" t="n">
        <v>0</v>
      </c>
      <c r="AQ657" t="n">
        <v>2.955882588997817</v>
      </c>
      <c r="AR657" t="n">
        <v>0</v>
      </c>
      <c r="AS657" t="n">
        <v>4.28055479226943</v>
      </c>
      <c r="AT657" t="n">
        <v>2.955882588997817</v>
      </c>
      <c r="AU657" t="n">
        <v>0</v>
      </c>
      <c r="AV657" t="n">
        <v>1</v>
      </c>
      <c r="AW657" t="n">
        <v>3</v>
      </c>
      <c r="AX657" t="n">
        <v>0</v>
      </c>
      <c r="AY657" t="n">
        <v>0</v>
      </c>
      <c r="AZ657" t="n">
        <v>1.122049731194218</v>
      </c>
      <c r="BA657" t="n">
        <v>0.7889587595530082</v>
      </c>
      <c r="BB657" t="n">
        <v>0.3978899756007864</v>
      </c>
      <c r="BC657" t="n">
        <v>0.2797729404714455</v>
      </c>
      <c r="BD657" t="n">
        <v>0.7889587595530082</v>
      </c>
    </row>
    <row r="658" spans="1:56">
      <c r="A658" t="n">
        <v>656</v>
      </c>
      <c r="B658" t="n">
        <v>31</v>
      </c>
      <c r="C658" t="n">
        <v>-0.003365730627841401</v>
      </c>
      <c r="D658" t="n">
        <v>0</v>
      </c>
      <c r="E658" t="n">
        <v>0</v>
      </c>
      <c r="F658" t="n">
        <v>0</v>
      </c>
      <c r="G658" t="n">
        <v>232.9463284158998</v>
      </c>
      <c r="H658" t="n">
        <v>1013.782421265996</v>
      </c>
      <c r="I658" t="n">
        <v>2.406573843275481</v>
      </c>
      <c r="J658" t="n">
        <v>2.406573843275481</v>
      </c>
      <c r="K658" t="n">
        <v>2</v>
      </c>
      <c r="L658" t="n">
        <v>3</v>
      </c>
      <c r="M658" t="n">
        <v>98.65400129143488</v>
      </c>
      <c r="N658" t="n">
        <v>1195.249474672609</v>
      </c>
      <c r="O658" t="b">
        <v>0</v>
      </c>
      <c r="P658" t="n">
        <v>22.66865838498044</v>
      </c>
      <c r="Q658" t="n">
        <v>2.406573843275481</v>
      </c>
      <c r="R658" t="n">
        <v>0.8328342682450089</v>
      </c>
      <c r="S658" t="n">
        <v>32.22662156619074</v>
      </c>
      <c r="T658" t="n">
        <v>23.08625168781541</v>
      </c>
      <c r="U658" t="n">
        <v>2.88961914156911</v>
      </c>
      <c r="V658" t="n">
        <v>3.859230156873558</v>
      </c>
      <c r="W658" t="n">
        <v>0</v>
      </c>
      <c r="X658" t="n">
        <v>0</v>
      </c>
      <c r="Y658" t="n">
        <v>0</v>
      </c>
      <c r="Z658" t="n">
        <v>-6.71993151994134</v>
      </c>
      <c r="AA658" t="n">
        <v>-6.719931519941341</v>
      </c>
      <c r="AB658" t="n">
        <v>69.39997234392274</v>
      </c>
      <c r="AC658" t="n">
        <v>69.54070206690544</v>
      </c>
      <c r="AD658" t="n">
        <v>1195.249474672609</v>
      </c>
      <c r="AE658" t="b">
        <v>0</v>
      </c>
      <c r="AF658" t="b">
        <v>1</v>
      </c>
      <c r="AG658" t="n">
        <v>98.55351529833037</v>
      </c>
      <c r="AH658" t="n">
        <v>-0</v>
      </c>
      <c r="AI658" t="n">
        <v>0</v>
      </c>
      <c r="AJ658" t="n">
        <v>0</v>
      </c>
      <c r="AK658" t="n">
        <v>0.07560912508921747</v>
      </c>
      <c r="AL658" t="b">
        <v>0</v>
      </c>
      <c r="AM658" t="b">
        <v>0</v>
      </c>
      <c r="AN658" t="n">
        <v>1909.966081665136</v>
      </c>
      <c r="AO658" t="n">
        <v>1195.249474672609</v>
      </c>
      <c r="AP658" t="n">
        <v>0</v>
      </c>
      <c r="AQ658" t="n">
        <v>2.88961914156911</v>
      </c>
      <c r="AR658" t="n">
        <v>0</v>
      </c>
      <c r="AS658" t="n">
        <v>4.214232448084735</v>
      </c>
      <c r="AT658" t="n">
        <v>2.88961914156911</v>
      </c>
      <c r="AU658" t="n">
        <v>0</v>
      </c>
      <c r="AV658" t="n">
        <v>1</v>
      </c>
      <c r="AW658" t="n">
        <v>3</v>
      </c>
      <c r="AX658" t="n">
        <v>0</v>
      </c>
      <c r="AY658" t="n">
        <v>0</v>
      </c>
      <c r="AZ658" t="n">
        <v>1.11151488036004</v>
      </c>
      <c r="BA658" t="n">
        <v>0.7775178434638677</v>
      </c>
      <c r="BB658" t="n">
        <v>0.3941542128936311</v>
      </c>
      <c r="BC658" t="n">
        <v>0.2757158732329001</v>
      </c>
      <c r="BD658" t="n">
        <v>0.7775178434638677</v>
      </c>
    </row>
    <row r="659" spans="1:56">
      <c r="A659" t="n">
        <v>657</v>
      </c>
      <c r="B659" t="n">
        <v>31</v>
      </c>
      <c r="C659" t="n">
        <v>0.01263775348433516</v>
      </c>
      <c r="D659" t="n">
        <v>0</v>
      </c>
      <c r="E659" t="n">
        <v>0</v>
      </c>
      <c r="F659" t="n">
        <v>0</v>
      </c>
      <c r="G659" t="n">
        <v>232.9463284158998</v>
      </c>
      <c r="H659" t="n">
        <v>1013.782421265996</v>
      </c>
      <c r="I659" t="n">
        <v>2.647578290035744</v>
      </c>
      <c r="J659" t="n">
        <v>2.647578290035744</v>
      </c>
      <c r="K659" t="n">
        <v>2</v>
      </c>
      <c r="L659" t="n">
        <v>3</v>
      </c>
      <c r="M659" t="n">
        <v>108.5336287412072</v>
      </c>
      <c r="N659" t="n">
        <v>1195.249474672609</v>
      </c>
      <c r="O659" t="b">
        <v>0</v>
      </c>
      <c r="P659" t="n">
        <v>24.93879336884356</v>
      </c>
      <c r="Q659" t="n">
        <v>2.647578290035744</v>
      </c>
      <c r="R659" t="n">
        <v>0.8425219652043997</v>
      </c>
      <c r="S659" t="n">
        <v>32.23927722589123</v>
      </c>
      <c r="T659" t="n">
        <v>25.10616621243676</v>
      </c>
      <c r="U659" t="n">
        <v>3.142444232173139</v>
      </c>
      <c r="V659" t="n">
        <v>3.953669716386241</v>
      </c>
      <c r="W659" t="n">
        <v>0</v>
      </c>
      <c r="X659" t="n">
        <v>0</v>
      </c>
      <c r="Y659" t="n">
        <v>0</v>
      </c>
      <c r="Z659" t="n">
        <v>-6.71993151994134</v>
      </c>
      <c r="AA659" t="n">
        <v>-6.719931519941341</v>
      </c>
      <c r="AB659" t="n">
        <v>69.51907828908534</v>
      </c>
      <c r="AC659" t="n">
        <v>69.61495994647407</v>
      </c>
      <c r="AD659" t="n">
        <v>1195.249474672609</v>
      </c>
      <c r="AE659" t="b">
        <v>0</v>
      </c>
      <c r="AF659" t="b">
        <v>1</v>
      </c>
      <c r="AG659" t="n">
        <v>98.55084865883833</v>
      </c>
      <c r="AH659" t="n">
        <v>-0</v>
      </c>
      <c r="AI659" t="n">
        <v>0</v>
      </c>
      <c r="AJ659" t="n">
        <v>0</v>
      </c>
      <c r="AK659" t="n">
        <v>0.0772445778368176</v>
      </c>
      <c r="AL659" t="b">
        <v>0</v>
      </c>
      <c r="AM659" t="b">
        <v>0</v>
      </c>
      <c r="AN659" t="n">
        <v>1909.966081665136</v>
      </c>
      <c r="AO659" t="n">
        <v>1195.249474672609</v>
      </c>
      <c r="AP659" t="n">
        <v>0</v>
      </c>
      <c r="AQ659" t="n">
        <v>3.142444232173139</v>
      </c>
      <c r="AR659" t="n">
        <v>0</v>
      </c>
      <c r="AS659" t="n">
        <v>4.463068332008694</v>
      </c>
      <c r="AT659" t="n">
        <v>3.142444232173139</v>
      </c>
      <c r="AU659" t="n">
        <v>0</v>
      </c>
      <c r="AV659" t="n">
        <v>1</v>
      </c>
      <c r="AW659" t="n">
        <v>3</v>
      </c>
      <c r="AX659" t="n">
        <v>0</v>
      </c>
      <c r="AY659" t="n">
        <v>0</v>
      </c>
      <c r="AZ659" t="n">
        <v>1.150834693594718</v>
      </c>
      <c r="BA659" t="n">
        <v>0.8205834651979654</v>
      </c>
      <c r="BB659" t="n">
        <v>0.4080974090761412</v>
      </c>
      <c r="BC659" t="n">
        <v>0.2909873883531655</v>
      </c>
      <c r="BD659" t="n">
        <v>0.8205834651979654</v>
      </c>
    </row>
    <row r="660" spans="1:56">
      <c r="A660" t="n">
        <v>658</v>
      </c>
      <c r="B660" t="n">
        <v>31</v>
      </c>
      <c r="C660" t="n">
        <v>-0.04718528330949745</v>
      </c>
      <c r="D660" t="n">
        <v>0</v>
      </c>
      <c r="E660" t="n">
        <v>0</v>
      </c>
      <c r="F660" t="n">
        <v>0</v>
      </c>
      <c r="G660" t="n">
        <v>232.9463284158998</v>
      </c>
      <c r="H660" t="n">
        <v>1013.782421265996</v>
      </c>
      <c r="I660" t="n">
        <v>1.746673350526572</v>
      </c>
      <c r="J660" t="n">
        <v>1.746673350526572</v>
      </c>
      <c r="K660" t="n">
        <v>2</v>
      </c>
      <c r="L660" t="n">
        <v>3</v>
      </c>
      <c r="M660" t="n">
        <v>71.60233851126347</v>
      </c>
      <c r="N660" t="n">
        <v>1195.249474672609</v>
      </c>
      <c r="O660" t="b">
        <v>0</v>
      </c>
      <c r="P660" t="n">
        <v>16.45274322409546</v>
      </c>
      <c r="Q660" t="n">
        <v>1.746673350526572</v>
      </c>
      <c r="R660" t="n">
        <v>0.7949724908108305</v>
      </c>
      <c r="S660" t="n">
        <v>32.25239339901482</v>
      </c>
      <c r="T660" t="n">
        <v>17.55385125867979</v>
      </c>
      <c r="U660" t="n">
        <v>2.19714942430908</v>
      </c>
      <c r="V660" t="n">
        <v>3.599022400244284</v>
      </c>
      <c r="W660" t="n">
        <v>0</v>
      </c>
      <c r="X660" t="n">
        <v>0</v>
      </c>
      <c r="Y660" t="n">
        <v>0</v>
      </c>
      <c r="Z660" t="n">
        <v>-6.71993151994134</v>
      </c>
      <c r="AA660" t="n">
        <v>-6.719931519941341</v>
      </c>
      <c r="AB660" t="n">
        <v>69.60390214683484</v>
      </c>
      <c r="AC660" t="n">
        <v>69.68921782604271</v>
      </c>
      <c r="AD660" t="n">
        <v>1195.249474672609</v>
      </c>
      <c r="AE660" t="b">
        <v>0</v>
      </c>
      <c r="AF660" t="b">
        <v>1</v>
      </c>
      <c r="AG660" t="n">
        <v>98.5481820193463</v>
      </c>
      <c r="AH660" t="n">
        <v>-0</v>
      </c>
      <c r="AI660" t="n">
        <v>0</v>
      </c>
      <c r="AJ660" t="n">
        <v>0</v>
      </c>
      <c r="AK660" t="n">
        <v>0.07880912594634099</v>
      </c>
      <c r="AL660" t="b">
        <v>0</v>
      </c>
      <c r="AM660" t="b">
        <v>0</v>
      </c>
      <c r="AN660" t="n">
        <v>1909.966081665136</v>
      </c>
      <c r="AO660" t="n">
        <v>1195.249474672609</v>
      </c>
      <c r="AP660" t="n">
        <v>0</v>
      </c>
      <c r="AQ660" t="n">
        <v>2.19714942430908</v>
      </c>
      <c r="AR660" t="n">
        <v>0</v>
      </c>
      <c r="AS660" t="n">
        <v>3.528540077772877</v>
      </c>
      <c r="AT660" t="n">
        <v>2.19714942430908</v>
      </c>
      <c r="AU660" t="n">
        <v>0</v>
      </c>
      <c r="AV660" t="n">
        <v>1</v>
      </c>
      <c r="AW660" t="n">
        <v>3</v>
      </c>
      <c r="AX660" t="n">
        <v>0</v>
      </c>
      <c r="AY660" t="n">
        <v>0</v>
      </c>
      <c r="AZ660" t="n">
        <v>1.003196805403518</v>
      </c>
      <c r="BA660" t="n">
        <v>0.6597016916715184</v>
      </c>
      <c r="BB660" t="n">
        <v>0.3557435480154321</v>
      </c>
      <c r="BC660" t="n">
        <v>0.2339370466176148</v>
      </c>
      <c r="BD660" t="n">
        <v>0.6597016916715184</v>
      </c>
    </row>
    <row r="661" spans="1:56">
      <c r="A661" t="n">
        <v>659</v>
      </c>
      <c r="B661" t="n">
        <v>31</v>
      </c>
      <c r="C661" t="n">
        <v>0.1761033797536511</v>
      </c>
      <c r="D661" t="n">
        <v>0</v>
      </c>
      <c r="E661" t="n">
        <v>0</v>
      </c>
      <c r="F661" t="n">
        <v>0</v>
      </c>
      <c r="G661" t="n">
        <v>232.9463284158998</v>
      </c>
      <c r="H661" t="n">
        <v>1013.782421265996</v>
      </c>
      <c r="I661" t="n">
        <v>5.109288661802915</v>
      </c>
      <c r="J661" t="n">
        <v>5.109288661802915</v>
      </c>
      <c r="K661" t="n">
        <v>2</v>
      </c>
      <c r="L661" t="n">
        <v>3</v>
      </c>
      <c r="M661" t="n">
        <v>209.4478719812627</v>
      </c>
      <c r="N661" t="n">
        <v>1195.249474672609</v>
      </c>
      <c r="O661" t="b">
        <v>0</v>
      </c>
      <c r="P661" t="n">
        <v>48.12680881922395</v>
      </c>
      <c r="Q661" t="n">
        <v>5.109288661802915</v>
      </c>
      <c r="R661" t="n">
        <v>0.8924157893688168</v>
      </c>
      <c r="S661" t="n">
        <v>32.26365920252794</v>
      </c>
      <c r="T661" t="n">
        <v>45.74103789967365</v>
      </c>
      <c r="U661" t="n">
        <v>5.725233375147459</v>
      </c>
      <c r="V661" t="n">
        <v>4.921013455887426</v>
      </c>
      <c r="W661" t="n">
        <v>0</v>
      </c>
      <c r="X661" t="n">
        <v>0</v>
      </c>
      <c r="Y661" t="n">
        <v>0</v>
      </c>
      <c r="Z661" t="n">
        <v>-6.71993151994134</v>
      </c>
      <c r="AA661" t="n">
        <v>-6.719931519941341</v>
      </c>
      <c r="AB661" t="n">
        <v>69.79582516903154</v>
      </c>
      <c r="AC661" t="n">
        <v>69.76490501059725</v>
      </c>
      <c r="AD661" t="n">
        <v>1195.249474672609</v>
      </c>
      <c r="AE661" t="b">
        <v>0</v>
      </c>
      <c r="AF661" t="b">
        <v>1</v>
      </c>
      <c r="AG661" t="n">
        <v>98.54551537985427</v>
      </c>
      <c r="AH661" t="n">
        <v>-0</v>
      </c>
      <c r="AI661" t="n">
        <v>0</v>
      </c>
      <c r="AJ661" t="n">
        <v>0</v>
      </c>
      <c r="AK661" t="n">
        <v>0.08031475883672007</v>
      </c>
      <c r="AL661" t="b">
        <v>0</v>
      </c>
      <c r="AM661" t="b">
        <v>0</v>
      </c>
      <c r="AN661" t="n">
        <v>1909.966081665136</v>
      </c>
      <c r="AO661" t="n">
        <v>1195.249474672609</v>
      </c>
      <c r="AP661" t="n">
        <v>0</v>
      </c>
      <c r="AQ661" t="n">
        <v>5.725233375147459</v>
      </c>
      <c r="AR661" t="n">
        <v>0</v>
      </c>
      <c r="AS661" t="n">
        <v>7.013893158779191</v>
      </c>
      <c r="AT661" t="n">
        <v>5.725843491661588</v>
      </c>
      <c r="AU661" t="n">
        <v>0</v>
      </c>
      <c r="AV661" t="n">
        <v>1</v>
      </c>
      <c r="AW661" t="n">
        <v>3</v>
      </c>
      <c r="AX661" t="n">
        <v>0</v>
      </c>
      <c r="AY661" t="n">
        <v>0</v>
      </c>
      <c r="AZ661" t="n">
        <v>1.558929406289129</v>
      </c>
      <c r="BA661" t="n">
        <v>1.270742101555041</v>
      </c>
      <c r="BB661" t="n">
        <v>0.5528118462018187</v>
      </c>
      <c r="BC661" t="n">
        <v>0.4506182991546233</v>
      </c>
      <c r="BD661" t="n">
        <v>1.270742101555041</v>
      </c>
    </row>
    <row r="662" spans="1:56">
      <c r="A662" t="n">
        <v>660</v>
      </c>
      <c r="B662" t="n">
        <v>32</v>
      </c>
      <c r="C662" t="n">
        <v>0.1761050976282243</v>
      </c>
      <c r="D662" t="n">
        <v>0</v>
      </c>
      <c r="E662" t="n">
        <v>0</v>
      </c>
      <c r="F662" t="n">
        <v>0</v>
      </c>
      <c r="G662" t="n">
        <v>240.4607261067352</v>
      </c>
      <c r="H662" t="n">
        <v>1046.485080016512</v>
      </c>
      <c r="I662" t="n">
        <v>5.306359587996728</v>
      </c>
      <c r="J662" t="n">
        <v>5.306359587996728</v>
      </c>
      <c r="K662" t="n">
        <v>2</v>
      </c>
      <c r="L662" t="n">
        <v>3</v>
      </c>
      <c r="M662" t="n">
        <v>210.72880513832</v>
      </c>
      <c r="N662" t="n">
        <v>1233.805909339467</v>
      </c>
      <c r="O662" t="b">
        <v>0</v>
      </c>
      <c r="P662" t="n">
        <v>48.4211408865625</v>
      </c>
      <c r="Q662" t="n">
        <v>5.306359587996728</v>
      </c>
      <c r="R662" t="n">
        <v>0.8920034285542656</v>
      </c>
      <c r="S662" t="n">
        <v>32.28095128587965</v>
      </c>
      <c r="T662" t="n">
        <v>46.04205392990688</v>
      </c>
      <c r="U662" t="n">
        <v>5.948810753560811</v>
      </c>
      <c r="V662" t="n">
        <v>4.972383966749547</v>
      </c>
      <c r="W662" t="n">
        <v>0</v>
      </c>
      <c r="X662" t="n">
        <v>0</v>
      </c>
      <c r="Y662" t="n">
        <v>0</v>
      </c>
      <c r="Z662" t="n">
        <v>-6.71993151994134</v>
      </c>
      <c r="AA662" t="n">
        <v>-6.719931519941341</v>
      </c>
      <c r="AB662" t="n">
        <v>69.86084191080174</v>
      </c>
      <c r="AC662" t="n">
        <v>69.85128092005077</v>
      </c>
      <c r="AD662" t="n">
        <v>1233.805909339467</v>
      </c>
      <c r="AE662" t="b">
        <v>0</v>
      </c>
      <c r="AF662" t="b">
        <v>1</v>
      </c>
      <c r="AG662" t="n">
        <v>98.54284874036223</v>
      </c>
      <c r="AH662" t="n">
        <v>-0</v>
      </c>
      <c r="AI662" t="n">
        <v>0</v>
      </c>
      <c r="AJ662" t="n">
        <v>0</v>
      </c>
      <c r="AK662" t="n">
        <v>0.0814494798808677</v>
      </c>
      <c r="AL662" t="b">
        <v>0</v>
      </c>
      <c r="AM662" t="b">
        <v>0</v>
      </c>
      <c r="AN662" t="n">
        <v>1971.577890751108</v>
      </c>
      <c r="AO662" t="n">
        <v>1233.805909339467</v>
      </c>
      <c r="AP662" t="n">
        <v>0</v>
      </c>
      <c r="AQ662" t="n">
        <v>5.948810753560811</v>
      </c>
      <c r="AR662" t="n">
        <v>0</v>
      </c>
      <c r="AS662" t="n">
        <v>7.291749042187551</v>
      </c>
      <c r="AT662" t="n">
        <v>5.94942087007494</v>
      </c>
      <c r="AU662" t="n">
        <v>0</v>
      </c>
      <c r="AV662" t="n">
        <v>1</v>
      </c>
      <c r="AW662" t="n">
        <v>3</v>
      </c>
      <c r="AX662" t="n">
        <v>0</v>
      </c>
      <c r="AY662" t="n">
        <v>0</v>
      </c>
      <c r="AZ662" t="n">
        <v>1.619501788240641</v>
      </c>
      <c r="BA662" t="n">
        <v>1.315465507327346</v>
      </c>
      <c r="BB662" t="n">
        <v>0.5742914142697307</v>
      </c>
      <c r="BC662" t="n">
        <v>0.4664776816499826</v>
      </c>
      <c r="BD662" t="n">
        <v>1.315465507327346</v>
      </c>
    </row>
    <row r="663" spans="1:56">
      <c r="A663" t="n">
        <v>661</v>
      </c>
      <c r="B663" t="n">
        <v>32</v>
      </c>
      <c r="C663" t="n">
        <v>-0.04719043693321368</v>
      </c>
      <c r="D663" t="n">
        <v>0</v>
      </c>
      <c r="E663" t="n">
        <v>0</v>
      </c>
      <c r="F663" t="n">
        <v>0</v>
      </c>
      <c r="G663" t="n">
        <v>240.4607261067352</v>
      </c>
      <c r="H663" t="n">
        <v>1046.485080016512</v>
      </c>
      <c r="I663" t="n">
        <v>1.835165995640302</v>
      </c>
      <c r="J663" t="n">
        <v>1.835165995640302</v>
      </c>
      <c r="K663" t="n">
        <v>2</v>
      </c>
      <c r="L663" t="n">
        <v>3</v>
      </c>
      <c r="M663" t="n">
        <v>72.87902960186547</v>
      </c>
      <c r="N663" t="n">
        <v>1233.805909339467</v>
      </c>
      <c r="O663" t="b">
        <v>0</v>
      </c>
      <c r="P663" t="n">
        <v>16.74610055189923</v>
      </c>
      <c r="Q663" t="n">
        <v>1.835165995640302</v>
      </c>
      <c r="R663" t="n">
        <v>0.795572559066316</v>
      </c>
      <c r="S663" t="n">
        <v>32.29897917954066</v>
      </c>
      <c r="T663" t="n">
        <v>17.85336543455736</v>
      </c>
      <c r="U663" t="n">
        <v>2.306723597649035</v>
      </c>
      <c r="V663" t="n">
        <v>3.649717807840451</v>
      </c>
      <c r="W663" t="n">
        <v>0</v>
      </c>
      <c r="X663" t="n">
        <v>0</v>
      </c>
      <c r="Y663" t="n">
        <v>0</v>
      </c>
      <c r="Z663" t="n">
        <v>-6.71993151994134</v>
      </c>
      <c r="AA663" t="n">
        <v>-6.719931519941341</v>
      </c>
      <c r="AB663" t="n">
        <v>69.93956520651751</v>
      </c>
      <c r="AC663" t="n">
        <v>69.93622752451839</v>
      </c>
      <c r="AD663" t="n">
        <v>1233.805909339467</v>
      </c>
      <c r="AE663" t="b">
        <v>0</v>
      </c>
      <c r="AF663" t="b">
        <v>1</v>
      </c>
      <c r="AG663" t="n">
        <v>98.5401821008702</v>
      </c>
      <c r="AH663" t="n">
        <v>-0</v>
      </c>
      <c r="AI663" t="n">
        <v>0</v>
      </c>
      <c r="AJ663" t="n">
        <v>0</v>
      </c>
      <c r="AK663" t="n">
        <v>0.08280827258991996</v>
      </c>
      <c r="AL663" t="b">
        <v>0</v>
      </c>
      <c r="AM663" t="b">
        <v>0</v>
      </c>
      <c r="AN663" t="n">
        <v>1971.577890751108</v>
      </c>
      <c r="AO663" t="n">
        <v>1233.805909339467</v>
      </c>
      <c r="AP663" t="n">
        <v>0</v>
      </c>
      <c r="AQ663" t="n">
        <v>2.306723597649035</v>
      </c>
      <c r="AR663" t="n">
        <v>0</v>
      </c>
      <c r="AS663" t="n">
        <v>3.691782393397405</v>
      </c>
      <c r="AT663" t="n">
        <v>2.306723597649035</v>
      </c>
      <c r="AU663" t="n">
        <v>0</v>
      </c>
      <c r="AV663" t="n">
        <v>1</v>
      </c>
      <c r="AW663" t="n">
        <v>3</v>
      </c>
      <c r="AX663" t="n">
        <v>0</v>
      </c>
      <c r="AY663" t="n">
        <v>0</v>
      </c>
      <c r="AZ663" t="n">
        <v>1.04617385436011</v>
      </c>
      <c r="BA663" t="n">
        <v>0.6864401537050839</v>
      </c>
      <c r="BB663" t="n">
        <v>0.3709836362979113</v>
      </c>
      <c r="BC663" t="n">
        <v>0.2434187819507176</v>
      </c>
      <c r="BD663" t="n">
        <v>0.6864401537050839</v>
      </c>
    </row>
    <row r="664" spans="1:56">
      <c r="A664" t="n">
        <v>662</v>
      </c>
      <c r="B664" t="n">
        <v>32</v>
      </c>
      <c r="C664" t="n">
        <v>0.01265665010463302</v>
      </c>
      <c r="D664" t="n">
        <v>0</v>
      </c>
      <c r="E664" t="n">
        <v>0</v>
      </c>
      <c r="F664" t="n">
        <v>0</v>
      </c>
      <c r="G664" t="n">
        <v>240.4607261067352</v>
      </c>
      <c r="H664" t="n">
        <v>1046.485080016512</v>
      </c>
      <c r="I664" t="n">
        <v>2.765506252802106</v>
      </c>
      <c r="J664" t="n">
        <v>2.765506252802106</v>
      </c>
      <c r="K664" t="n">
        <v>2</v>
      </c>
      <c r="L664" t="n">
        <v>3</v>
      </c>
      <c r="M664" t="n">
        <v>109.8251670644036</v>
      </c>
      <c r="N664" t="n">
        <v>1233.805909339467</v>
      </c>
      <c r="O664" t="b">
        <v>0</v>
      </c>
      <c r="P664" t="n">
        <v>25.23556228501921</v>
      </c>
      <c r="Q664" t="n">
        <v>2.765506252802106</v>
      </c>
      <c r="R664" t="n">
        <v>0.8424223333696108</v>
      </c>
      <c r="S664" t="n">
        <v>32.31078110556724</v>
      </c>
      <c r="T664" t="n">
        <v>25.40793144399582</v>
      </c>
      <c r="U664" t="n">
        <v>3.282802631478606</v>
      </c>
      <c r="V664" t="n">
        <v>4.003722550849755</v>
      </c>
      <c r="W664" t="n">
        <v>0</v>
      </c>
      <c r="X664" t="n">
        <v>0</v>
      </c>
      <c r="Y664" t="n">
        <v>0</v>
      </c>
      <c r="Z664" t="n">
        <v>-6.71993151994134</v>
      </c>
      <c r="AA664" t="n">
        <v>-6.719931519941341</v>
      </c>
      <c r="AB664" t="n">
        <v>70.05107240553036</v>
      </c>
      <c r="AC664" t="n">
        <v>70.021174128986</v>
      </c>
      <c r="AD664" t="n">
        <v>1233.805909339467</v>
      </c>
      <c r="AE664" t="b">
        <v>0</v>
      </c>
      <c r="AF664" t="b">
        <v>1</v>
      </c>
      <c r="AG664" t="n">
        <v>98.53751546137816</v>
      </c>
      <c r="AH664" t="n">
        <v>-0</v>
      </c>
      <c r="AI664" t="n">
        <v>0</v>
      </c>
      <c r="AJ664" t="n">
        <v>0</v>
      </c>
      <c r="AK664" t="n">
        <v>0.08446388783938619</v>
      </c>
      <c r="AL664" t="b">
        <v>0</v>
      </c>
      <c r="AM664" t="b">
        <v>0</v>
      </c>
      <c r="AN664" t="n">
        <v>1971.577890751108</v>
      </c>
      <c r="AO664" t="n">
        <v>1233.805909339467</v>
      </c>
      <c r="AP664" t="n">
        <v>0</v>
      </c>
      <c r="AQ664" t="n">
        <v>3.282802631478606</v>
      </c>
      <c r="AR664" t="n">
        <v>0</v>
      </c>
      <c r="AS664" t="n">
        <v>4.65501512098145</v>
      </c>
      <c r="AT664" t="n">
        <v>3.282802631478606</v>
      </c>
      <c r="AU664" t="n">
        <v>0</v>
      </c>
      <c r="AV664" t="n">
        <v>1</v>
      </c>
      <c r="AW664" t="n">
        <v>3</v>
      </c>
      <c r="AX664" t="n">
        <v>0</v>
      </c>
      <c r="AY664" t="n">
        <v>0</v>
      </c>
      <c r="AZ664" t="n">
        <v>1.197983437565137</v>
      </c>
      <c r="BA664" t="n">
        <v>0.8517421206155679</v>
      </c>
      <c r="BB664" t="n">
        <v>0.4248168218316088</v>
      </c>
      <c r="BC664" t="n">
        <v>0.3020365700014661</v>
      </c>
      <c r="BD664" t="n">
        <v>0.8517421206155679</v>
      </c>
    </row>
    <row r="665" spans="1:56">
      <c r="A665" t="n">
        <v>663</v>
      </c>
      <c r="B665" t="n">
        <v>32</v>
      </c>
      <c r="C665" t="n">
        <v>-0.003436163485316612</v>
      </c>
      <c r="D665" t="n">
        <v>0</v>
      </c>
      <c r="E665" t="n">
        <v>0</v>
      </c>
      <c r="F665" t="n">
        <v>0</v>
      </c>
      <c r="G665" t="n">
        <v>240.4607261067352</v>
      </c>
      <c r="H665" t="n">
        <v>1046.485080016512</v>
      </c>
      <c r="I665" t="n">
        <v>2.515338816511302</v>
      </c>
      <c r="J665" t="n">
        <v>2.515338816511302</v>
      </c>
      <c r="K665" t="n">
        <v>2</v>
      </c>
      <c r="L665" t="n">
        <v>3</v>
      </c>
      <c r="M665" t="n">
        <v>99.89039275070508</v>
      </c>
      <c r="N665" t="n">
        <v>1233.805909339467</v>
      </c>
      <c r="O665" t="b">
        <v>0</v>
      </c>
      <c r="P665" t="n">
        <v>22.95275568720245</v>
      </c>
      <c r="Q665" t="n">
        <v>2.515338816511302</v>
      </c>
      <c r="R665" t="n">
        <v>0.8328173765675929</v>
      </c>
      <c r="S665" t="n">
        <v>32.32449016479313</v>
      </c>
      <c r="T665" t="n">
        <v>23.37605663813825</v>
      </c>
      <c r="U665" t="n">
        <v>3.020276578375586</v>
      </c>
      <c r="V665" t="n">
        <v>3.908070474268488</v>
      </c>
      <c r="W665" t="n">
        <v>0</v>
      </c>
      <c r="X665" t="n">
        <v>0</v>
      </c>
      <c r="Y665" t="n">
        <v>0</v>
      </c>
      <c r="Z665" t="n">
        <v>-6.71993151994134</v>
      </c>
      <c r="AA665" t="n">
        <v>-6.719931519941341</v>
      </c>
      <c r="AB665" t="n">
        <v>70.14960281722544</v>
      </c>
      <c r="AC665" t="n">
        <v>70.10612073345362</v>
      </c>
      <c r="AD665" t="n">
        <v>1233.805909339467</v>
      </c>
      <c r="AE665" t="b">
        <v>0</v>
      </c>
      <c r="AF665" t="b">
        <v>1</v>
      </c>
      <c r="AG665" t="n">
        <v>98.53484882188613</v>
      </c>
      <c r="AH665" t="n">
        <v>-0</v>
      </c>
      <c r="AI665" t="n">
        <v>0</v>
      </c>
      <c r="AJ665" t="n">
        <v>0</v>
      </c>
      <c r="AK665" t="n">
        <v>0.08597596937231855</v>
      </c>
      <c r="AL665" t="b">
        <v>0</v>
      </c>
      <c r="AM665" t="b">
        <v>0</v>
      </c>
      <c r="AN665" t="n">
        <v>1971.577890751108</v>
      </c>
      <c r="AO665" t="n">
        <v>1233.805909339467</v>
      </c>
      <c r="AP665" t="n">
        <v>0</v>
      </c>
      <c r="AQ665" t="n">
        <v>3.020276578375586</v>
      </c>
      <c r="AR665" t="n">
        <v>0</v>
      </c>
      <c r="AS665" t="n">
        <v>4.394744929791547</v>
      </c>
      <c r="AT665" t="n">
        <v>3.020276578375586</v>
      </c>
      <c r="AU665" t="n">
        <v>0</v>
      </c>
      <c r="AV665" t="n">
        <v>1</v>
      </c>
      <c r="AW665" t="n">
        <v>3</v>
      </c>
      <c r="AX665" t="n">
        <v>0</v>
      </c>
      <c r="AY665" t="n">
        <v>0</v>
      </c>
      <c r="AZ665" t="n">
        <v>1.156769226948696</v>
      </c>
      <c r="BA665" t="n">
        <v>0.8068730384434756</v>
      </c>
      <c r="BB665" t="n">
        <v>0.4102018535279064</v>
      </c>
      <c r="BC665" t="n">
        <v>0.286125529147248</v>
      </c>
      <c r="BD665" t="n">
        <v>0.8068730384434756</v>
      </c>
    </row>
    <row r="666" spans="1:56">
      <c r="A666" t="n">
        <v>664</v>
      </c>
      <c r="B666" t="n">
        <v>32</v>
      </c>
      <c r="C666" t="n">
        <v>0.001088003836633433</v>
      </c>
      <c r="D666" t="n">
        <v>0</v>
      </c>
      <c r="E666" t="n">
        <v>0</v>
      </c>
      <c r="F666" t="n">
        <v>0</v>
      </c>
      <c r="G666" t="n">
        <v>240.4607261067352</v>
      </c>
      <c r="H666" t="n">
        <v>1046.485080016512</v>
      </c>
      <c r="I666" t="n">
        <v>2.585668304512686</v>
      </c>
      <c r="J666" t="n">
        <v>2.585668304512686</v>
      </c>
      <c r="K666" t="n">
        <v>2</v>
      </c>
      <c r="L666" t="n">
        <v>3</v>
      </c>
      <c r="M666" t="n">
        <v>102.68335254296</v>
      </c>
      <c r="N666" t="n">
        <v>1233.805909339467</v>
      </c>
      <c r="O666" t="b">
        <v>0</v>
      </c>
      <c r="P666" t="n">
        <v>23.59452034534927</v>
      </c>
      <c r="Q666" t="n">
        <v>2.585668304512686</v>
      </c>
      <c r="R666" t="n">
        <v>0.8356988783852944</v>
      </c>
      <c r="S666" t="n">
        <v>32.33771913296061</v>
      </c>
      <c r="T666" t="n">
        <v>23.94680228985426</v>
      </c>
      <c r="U666" t="n">
        <v>3.094019115484056</v>
      </c>
      <c r="V666" t="n">
        <v>3.934486475308656</v>
      </c>
      <c r="W666" t="n">
        <v>0</v>
      </c>
      <c r="X666" t="n">
        <v>0</v>
      </c>
      <c r="Y666" t="n">
        <v>0</v>
      </c>
      <c r="Z666" t="n">
        <v>-6.71993151994134</v>
      </c>
      <c r="AA666" t="n">
        <v>-6.719931519941341</v>
      </c>
      <c r="AB666" t="n">
        <v>70.28241531633363</v>
      </c>
      <c r="AC666" t="n">
        <v>70.18921365762239</v>
      </c>
      <c r="AD666" t="n">
        <v>1233.805909339467</v>
      </c>
      <c r="AE666" t="b">
        <v>0</v>
      </c>
      <c r="AF666" t="b">
        <v>1</v>
      </c>
      <c r="AG666" t="n">
        <v>98.5321821823941</v>
      </c>
      <c r="AH666" t="n">
        <v>-0</v>
      </c>
      <c r="AI666" t="n">
        <v>0</v>
      </c>
      <c r="AJ666" t="n">
        <v>0</v>
      </c>
      <c r="AK666" t="n">
        <v>0.08534244263088137</v>
      </c>
      <c r="AL666" t="b">
        <v>0</v>
      </c>
      <c r="AM666" t="b">
        <v>0</v>
      </c>
      <c r="AN666" t="n">
        <v>1971.577890751108</v>
      </c>
      <c r="AO666" t="n">
        <v>1233.805909339467</v>
      </c>
      <c r="AP666" t="n">
        <v>0</v>
      </c>
      <c r="AQ666" t="n">
        <v>3.094019115484056</v>
      </c>
      <c r="AR666" t="n">
        <v>0</v>
      </c>
      <c r="AS666" t="n">
        <v>4.466637853339948</v>
      </c>
      <c r="AT666" t="n">
        <v>3.094019115484056</v>
      </c>
      <c r="AU666" t="n">
        <v>0</v>
      </c>
      <c r="AV666" t="n">
        <v>1</v>
      </c>
      <c r="AW666" t="n">
        <v>3</v>
      </c>
      <c r="AX666" t="n">
        <v>0</v>
      </c>
      <c r="AY666" t="n">
        <v>0</v>
      </c>
      <c r="AZ666" t="n">
        <v>1.168035317576656</v>
      </c>
      <c r="BA666" t="n">
        <v>0.8192629363941342</v>
      </c>
      <c r="BB666" t="n">
        <v>0.4141969211264739</v>
      </c>
      <c r="BC666" t="n">
        <v>0.2905191151741789</v>
      </c>
      <c r="BD666" t="n">
        <v>0.8192629363941342</v>
      </c>
    </row>
    <row r="667" spans="1:56">
      <c r="A667" t="n">
        <v>665</v>
      </c>
      <c r="B667" t="n">
        <v>32</v>
      </c>
      <c r="C667" t="n">
        <v>-0.0009158518612144562</v>
      </c>
      <c r="D667" t="n">
        <v>0</v>
      </c>
      <c r="E667" t="n">
        <v>0</v>
      </c>
      <c r="F667" t="n">
        <v>0</v>
      </c>
      <c r="G667" t="n">
        <v>240.4607261067352</v>
      </c>
      <c r="H667" t="n">
        <v>1046.485080016512</v>
      </c>
      <c r="I667" t="n">
        <v>2.554517788797995</v>
      </c>
      <c r="J667" t="n">
        <v>2.554517788797995</v>
      </c>
      <c r="K667" t="n">
        <v>2</v>
      </c>
      <c r="L667" t="n">
        <v>3</v>
      </c>
      <c r="M667" t="n">
        <v>101.4462876876404</v>
      </c>
      <c r="N667" t="n">
        <v>1233.805909339467</v>
      </c>
      <c r="O667" t="b">
        <v>0</v>
      </c>
      <c r="P667" t="n">
        <v>23.31026831057913</v>
      </c>
      <c r="Q667" t="n">
        <v>2.554517788797995</v>
      </c>
      <c r="R667" t="n">
        <v>0.8344584143851506</v>
      </c>
      <c r="S667" t="n">
        <v>32.3510836011826</v>
      </c>
      <c r="T667" t="n">
        <v>23.69347543302894</v>
      </c>
      <c r="U667" t="n">
        <v>3.061288309592068</v>
      </c>
      <c r="V667" t="n">
        <v>3.922255491910089</v>
      </c>
      <c r="W667" t="n">
        <v>0</v>
      </c>
      <c r="X667" t="n">
        <v>0</v>
      </c>
      <c r="Y667" t="n">
        <v>0</v>
      </c>
      <c r="Z667" t="n">
        <v>-6.71993151994134</v>
      </c>
      <c r="AA667" t="n">
        <v>-6.719931519941341</v>
      </c>
      <c r="AB667" t="n">
        <v>70.35799395718838</v>
      </c>
      <c r="AC667" t="n">
        <v>70.27230658179116</v>
      </c>
      <c r="AD667" t="n">
        <v>1233.805909339467</v>
      </c>
      <c r="AE667" t="b">
        <v>0</v>
      </c>
      <c r="AF667" t="b">
        <v>1</v>
      </c>
      <c r="AG667" t="n">
        <v>98.52951554290206</v>
      </c>
      <c r="AH667" t="n">
        <v>-0</v>
      </c>
      <c r="AI667" t="n">
        <v>0</v>
      </c>
      <c r="AJ667" t="n">
        <v>0</v>
      </c>
      <c r="AK667" t="n">
        <v>0.08466161814233086</v>
      </c>
      <c r="AL667" t="b">
        <v>0</v>
      </c>
      <c r="AM667" t="b">
        <v>0</v>
      </c>
      <c r="AN667" t="n">
        <v>1971.577890751108</v>
      </c>
      <c r="AO667" t="n">
        <v>1233.805909339467</v>
      </c>
      <c r="AP667" t="n">
        <v>0</v>
      </c>
      <c r="AQ667" t="n">
        <v>3.061288309592068</v>
      </c>
      <c r="AR667" t="n">
        <v>0</v>
      </c>
      <c r="AS667" t="n">
        <v>4.433358388519723</v>
      </c>
      <c r="AT667" t="n">
        <v>3.061288309592068</v>
      </c>
      <c r="AU667" t="n">
        <v>0</v>
      </c>
      <c r="AV667" t="n">
        <v>1</v>
      </c>
      <c r="AW667" t="n">
        <v>3</v>
      </c>
      <c r="AX667" t="n">
        <v>0</v>
      </c>
      <c r="AY667" t="n">
        <v>0</v>
      </c>
      <c r="AZ667" t="n">
        <v>1.162725007734758</v>
      </c>
      <c r="BA667" t="n">
        <v>0.8135406232850477</v>
      </c>
      <c r="BB667" t="n">
        <v>0.4123138325300559</v>
      </c>
      <c r="BC667" t="n">
        <v>0.2884899237298322</v>
      </c>
      <c r="BD667" t="n">
        <v>0.8135406232850477</v>
      </c>
    </row>
    <row r="668" spans="1:56">
      <c r="A668" t="n">
        <v>666</v>
      </c>
      <c r="B668" t="n">
        <v>32</v>
      </c>
      <c r="C668" t="n">
        <v>0.002575403608227944</v>
      </c>
      <c r="D668" t="n">
        <v>0</v>
      </c>
      <c r="E668" t="n">
        <v>0</v>
      </c>
      <c r="F668" t="n">
        <v>0</v>
      </c>
      <c r="G668" t="n">
        <v>240.4607261067352</v>
      </c>
      <c r="H668" t="n">
        <v>1046.485080016512</v>
      </c>
      <c r="I668" t="n">
        <v>2.60879036365539</v>
      </c>
      <c r="J668" t="n">
        <v>2.60879036365539</v>
      </c>
      <c r="K668" t="n">
        <v>2</v>
      </c>
      <c r="L668" t="n">
        <v>3</v>
      </c>
      <c r="M668" t="n">
        <v>103.6015873166647</v>
      </c>
      <c r="N668" t="n">
        <v>1233.805909339467</v>
      </c>
      <c r="O668" t="b">
        <v>0</v>
      </c>
      <c r="P668" t="n">
        <v>23.80551179151302</v>
      </c>
      <c r="Q668" t="n">
        <v>2.608790363655391</v>
      </c>
      <c r="R668" t="n">
        <v>0.8366379513317733</v>
      </c>
      <c r="S668" t="n">
        <v>32.36438674801728</v>
      </c>
      <c r="T668" t="n">
        <v>24.13382485459733</v>
      </c>
      <c r="U668" t="n">
        <v>3.118183151389053</v>
      </c>
      <c r="V668" t="n">
        <v>3.942551070447188</v>
      </c>
      <c r="W668" t="n">
        <v>0</v>
      </c>
      <c r="X668" t="n">
        <v>0</v>
      </c>
      <c r="Y668" t="n">
        <v>0</v>
      </c>
      <c r="Z668" t="n">
        <v>-6.71993151994134</v>
      </c>
      <c r="AA668" t="n">
        <v>-6.719931519941341</v>
      </c>
      <c r="AB668" t="n">
        <v>70.32077147330915</v>
      </c>
      <c r="AC668" t="n">
        <v>70.35539950595992</v>
      </c>
      <c r="AD668" t="n">
        <v>1233.805909339467</v>
      </c>
      <c r="AE668" t="b">
        <v>0</v>
      </c>
      <c r="AF668" t="b">
        <v>1</v>
      </c>
      <c r="AG668" t="n">
        <v>98.52684890341003</v>
      </c>
      <c r="AH668" t="n">
        <v>-0</v>
      </c>
      <c r="AI668" t="n">
        <v>0</v>
      </c>
      <c r="AJ668" t="n">
        <v>0</v>
      </c>
      <c r="AK668" t="n">
        <v>0.08265094177589433</v>
      </c>
      <c r="AL668" t="b">
        <v>0</v>
      </c>
      <c r="AM668" t="b">
        <v>0</v>
      </c>
      <c r="AN668" t="n">
        <v>1971.577890751108</v>
      </c>
      <c r="AO668" t="n">
        <v>1233.805909339467</v>
      </c>
      <c r="AP668" t="n">
        <v>0</v>
      </c>
      <c r="AQ668" t="n">
        <v>3.118183151389053</v>
      </c>
      <c r="AR668" t="n">
        <v>0</v>
      </c>
      <c r="AS668" t="n">
        <v>4.488605902839145</v>
      </c>
      <c r="AT668" t="n">
        <v>3.118183151389053</v>
      </c>
      <c r="AU668" t="n">
        <v>0</v>
      </c>
      <c r="AV668" t="n">
        <v>1</v>
      </c>
      <c r="AW668" t="n">
        <v>3</v>
      </c>
      <c r="AX668" t="n">
        <v>0</v>
      </c>
      <c r="AY668" t="n">
        <v>0</v>
      </c>
      <c r="AZ668" t="n">
        <v>1.171480579497653</v>
      </c>
      <c r="BA668" t="n">
        <v>0.8230689031659918</v>
      </c>
      <c r="BB668" t="n">
        <v>0.4154186452119338</v>
      </c>
      <c r="BC668" t="n">
        <v>0.2918687503765341</v>
      </c>
      <c r="BD668" t="n">
        <v>0.8230689031659918</v>
      </c>
    </row>
    <row r="669" spans="1:56">
      <c r="A669" t="n">
        <v>667</v>
      </c>
      <c r="B669" t="n">
        <v>32</v>
      </c>
      <c r="C669" t="n">
        <v>-0.009385762571699097</v>
      </c>
      <c r="D669" t="n">
        <v>0</v>
      </c>
      <c r="E669" t="n">
        <v>0</v>
      </c>
      <c r="F669" t="n">
        <v>0</v>
      </c>
      <c r="G669" t="n">
        <v>240.4607261067352</v>
      </c>
      <c r="H669" t="n">
        <v>1046.485080016512</v>
      </c>
      <c r="I669" t="n">
        <v>2.422850579940417</v>
      </c>
      <c r="J669" t="n">
        <v>2.422850579940417</v>
      </c>
      <c r="K669" t="n">
        <v>2</v>
      </c>
      <c r="L669" t="n">
        <v>3</v>
      </c>
      <c r="M669" t="n">
        <v>96.2174536558838</v>
      </c>
      <c r="N669" t="n">
        <v>1233.805909339467</v>
      </c>
      <c r="O669" t="b">
        <v>0</v>
      </c>
      <c r="P669" t="n">
        <v>22.10878990254683</v>
      </c>
      <c r="Q669" t="n">
        <v>2.422850579940417</v>
      </c>
      <c r="R669" t="n">
        <v>0.8288777759443194</v>
      </c>
      <c r="S669" t="n">
        <v>32.37779365806018</v>
      </c>
      <c r="T669" t="n">
        <v>22.62354575026123</v>
      </c>
      <c r="U669" t="n">
        <v>2.923049272469786</v>
      </c>
      <c r="V669" t="n">
        <v>3.871391464810149</v>
      </c>
      <c r="W669" t="n">
        <v>0</v>
      </c>
      <c r="X669" t="n">
        <v>0</v>
      </c>
      <c r="Y669" t="n">
        <v>0</v>
      </c>
      <c r="Z669" t="n">
        <v>-6.71993151994134</v>
      </c>
      <c r="AA669" t="n">
        <v>-6.719931519941341</v>
      </c>
      <c r="AB669" t="n">
        <v>70.39635011416391</v>
      </c>
      <c r="AC669" t="n">
        <v>70.43849243012869</v>
      </c>
      <c r="AD669" t="n">
        <v>1233.805909339467</v>
      </c>
      <c r="AE669" t="b">
        <v>0</v>
      </c>
      <c r="AF669" t="b">
        <v>1</v>
      </c>
      <c r="AG669" t="n">
        <v>98.52418226391799</v>
      </c>
      <c r="AH669" t="n">
        <v>-0</v>
      </c>
      <c r="AI669" t="n">
        <v>0</v>
      </c>
      <c r="AJ669" t="n">
        <v>0</v>
      </c>
      <c r="AK669" t="n">
        <v>0.07999277000535621</v>
      </c>
      <c r="AL669" t="b">
        <v>0</v>
      </c>
      <c r="AM669" t="b">
        <v>0</v>
      </c>
      <c r="AN669" t="n">
        <v>1971.577890751108</v>
      </c>
      <c r="AO669" t="n">
        <v>1233.805909339467</v>
      </c>
      <c r="AP669" t="n">
        <v>0</v>
      </c>
      <c r="AQ669" t="n">
        <v>2.923049272469786</v>
      </c>
      <c r="AR669" t="n">
        <v>0</v>
      </c>
      <c r="AS669" t="n">
        <v>4.294919817744017</v>
      </c>
      <c r="AT669" t="n">
        <v>2.923049272469786</v>
      </c>
      <c r="AU669" t="n">
        <v>0</v>
      </c>
      <c r="AV669" t="n">
        <v>1</v>
      </c>
      <c r="AW669" t="n">
        <v>3</v>
      </c>
      <c r="AX669" t="n">
        <v>0</v>
      </c>
      <c r="AY669" t="n">
        <v>0</v>
      </c>
      <c r="AZ669" t="n">
        <v>1.140838868805732</v>
      </c>
      <c r="BA669" t="n">
        <v>0.7897413709015075</v>
      </c>
      <c r="BB669" t="n">
        <v>0.4045527903566428</v>
      </c>
      <c r="BC669" t="n">
        <v>0.2800504625542728</v>
      </c>
      <c r="BD669" t="n">
        <v>0.7897413709015075</v>
      </c>
    </row>
    <row r="670" spans="1:56">
      <c r="A670" t="n">
        <v>668</v>
      </c>
      <c r="B670" t="n">
        <v>32</v>
      </c>
      <c r="C670" t="n">
        <v>0.03496764667857022</v>
      </c>
      <c r="D670" t="n">
        <v>0</v>
      </c>
      <c r="E670" t="n">
        <v>0</v>
      </c>
      <c r="F670" t="n">
        <v>0</v>
      </c>
      <c r="G670" t="n">
        <v>240.4607261067352</v>
      </c>
      <c r="H670" t="n">
        <v>1046.485080016512</v>
      </c>
      <c r="I670" t="n">
        <v>3.11233713994297</v>
      </c>
      <c r="J670" t="n">
        <v>3.11233713994297</v>
      </c>
      <c r="K670" t="n">
        <v>2</v>
      </c>
      <c r="L670" t="n">
        <v>3</v>
      </c>
      <c r="M670" t="n">
        <v>123.5986886699852</v>
      </c>
      <c r="N670" t="n">
        <v>1233.805909339467</v>
      </c>
      <c r="O670" t="b">
        <v>0</v>
      </c>
      <c r="P670" t="n">
        <v>28.4004339774782</v>
      </c>
      <c r="Q670" t="n">
        <v>3.11233713994297</v>
      </c>
      <c r="R670" t="n">
        <v>0.8535365193050848</v>
      </c>
      <c r="S670" t="n">
        <v>32.39083647474126</v>
      </c>
      <c r="T670" t="n">
        <v>28.22208293656657</v>
      </c>
      <c r="U670" t="n">
        <v>3.646401846375489</v>
      </c>
      <c r="V670" t="n">
        <v>4.13350449935011</v>
      </c>
      <c r="W670" t="n">
        <v>0</v>
      </c>
      <c r="X670" t="n">
        <v>0</v>
      </c>
      <c r="Y670" t="n">
        <v>0</v>
      </c>
      <c r="Z670" t="n">
        <v>-6.71993151994134</v>
      </c>
      <c r="AA670" t="n">
        <v>-6.719931519941341</v>
      </c>
      <c r="AB670" t="n">
        <v>70.48321541721401</v>
      </c>
      <c r="AC670" t="n">
        <v>70.52158535429746</v>
      </c>
      <c r="AD670" t="n">
        <v>1233.805909339467</v>
      </c>
      <c r="AE670" t="b">
        <v>0</v>
      </c>
      <c r="AF670" t="b">
        <v>1</v>
      </c>
      <c r="AG670" t="n">
        <v>98.52151562442596</v>
      </c>
      <c r="AH670" t="n">
        <v>-0</v>
      </c>
      <c r="AI670" t="n">
        <v>0</v>
      </c>
      <c r="AJ670" t="n">
        <v>0</v>
      </c>
      <c r="AK670" t="n">
        <v>0.07909905480175028</v>
      </c>
      <c r="AL670" t="b">
        <v>0</v>
      </c>
      <c r="AM670" t="b">
        <v>0</v>
      </c>
      <c r="AN670" t="n">
        <v>1971.577890751108</v>
      </c>
      <c r="AO670" t="n">
        <v>1233.805909339467</v>
      </c>
      <c r="AP670" t="n">
        <v>0</v>
      </c>
      <c r="AQ670" t="n">
        <v>3.646401846375489</v>
      </c>
      <c r="AR670" t="n">
        <v>0</v>
      </c>
      <c r="AS670" t="n">
        <v>5.008443965307373</v>
      </c>
      <c r="AT670" t="n">
        <v>3.646401846375489</v>
      </c>
      <c r="AU670" t="n">
        <v>0</v>
      </c>
      <c r="AV670" t="n">
        <v>1</v>
      </c>
      <c r="AW670" t="n">
        <v>3</v>
      </c>
      <c r="AX670" t="n">
        <v>0</v>
      </c>
      <c r="AY670" t="n">
        <v>0</v>
      </c>
      <c r="AZ670" t="n">
        <v>1.253684848109106</v>
      </c>
      <c r="BA670" t="n">
        <v>0.9129983280915138</v>
      </c>
      <c r="BB670" t="n">
        <v>0.4445690950741511</v>
      </c>
      <c r="BC670" t="n">
        <v>0.3237586550663229</v>
      </c>
      <c r="BD670" t="n">
        <v>0.9129983280915138</v>
      </c>
    </row>
    <row r="671" spans="1:56">
      <c r="A671" t="n">
        <v>669</v>
      </c>
      <c r="B671" t="n">
        <v>32</v>
      </c>
      <c r="C671" t="n">
        <v>-0.1304848241425836</v>
      </c>
      <c r="D671" t="n">
        <v>0</v>
      </c>
      <c r="E671" t="n">
        <v>0</v>
      </c>
      <c r="F671" t="n">
        <v>0</v>
      </c>
      <c r="G671" t="n">
        <v>240.4607261067352</v>
      </c>
      <c r="H671" t="n">
        <v>1046.485080016512</v>
      </c>
      <c r="I671" t="n">
        <v>0.5403306836476752</v>
      </c>
      <c r="J671" t="n">
        <v>0.5403306836476752</v>
      </c>
      <c r="K671" t="n">
        <v>2</v>
      </c>
      <c r="L671" t="n">
        <v>3</v>
      </c>
      <c r="M671" t="n">
        <v>21.4578822743583</v>
      </c>
      <c r="N671" t="n">
        <v>1233.805909339467</v>
      </c>
      <c r="O671" t="b">
        <v>0</v>
      </c>
      <c r="P671" t="n">
        <v>4.930579566718358</v>
      </c>
      <c r="Q671" t="n">
        <v>0.5403306836476752</v>
      </c>
      <c r="R671" t="n">
        <v>0.5700599144880601</v>
      </c>
      <c r="S671" t="n">
        <v>32.40517664569818</v>
      </c>
      <c r="T671" t="n">
        <v>7.336073318905781</v>
      </c>
      <c r="U671" t="n">
        <v>0.9478489364278785</v>
      </c>
      <c r="V671" t="n">
        <v>3.154071990052211</v>
      </c>
      <c r="W671" t="n">
        <v>0</v>
      </c>
      <c r="X671" t="n">
        <v>0</v>
      </c>
      <c r="Y671" t="n">
        <v>0</v>
      </c>
      <c r="Z671" t="n">
        <v>-6.71993151994134</v>
      </c>
      <c r="AA671" t="n">
        <v>-6.719931519941341</v>
      </c>
      <c r="AB671" t="n">
        <v>70.58174582890909</v>
      </c>
      <c r="AC671" t="n">
        <v>70.6044603404458</v>
      </c>
      <c r="AD671" t="n">
        <v>1233.805909339467</v>
      </c>
      <c r="AE671" t="b">
        <v>0</v>
      </c>
      <c r="AF671" t="b">
        <v>1</v>
      </c>
      <c r="AG671" t="n">
        <v>98.51884898493392</v>
      </c>
      <c r="AH671" t="n">
        <v>-0</v>
      </c>
      <c r="AI671" t="n">
        <v>0</v>
      </c>
      <c r="AJ671" t="n">
        <v>0</v>
      </c>
      <c r="AK671" t="n">
        <v>0.07962691309999936</v>
      </c>
      <c r="AL671" t="b">
        <v>0</v>
      </c>
      <c r="AM671" t="b">
        <v>0</v>
      </c>
      <c r="AN671" t="n">
        <v>1971.577890751108</v>
      </c>
      <c r="AO671" t="n">
        <v>1233.805909339467</v>
      </c>
      <c r="AP671" t="n">
        <v>0</v>
      </c>
      <c r="AQ671" t="n">
        <v>0.9478489364278785</v>
      </c>
      <c r="AR671" t="n">
        <v>0</v>
      </c>
      <c r="AS671" t="n">
        <v>2.343631307100572</v>
      </c>
      <c r="AT671" t="n">
        <v>0.9484590529420076</v>
      </c>
      <c r="AU671" t="n">
        <v>0</v>
      </c>
      <c r="AV671" t="n">
        <v>1</v>
      </c>
      <c r="AW671" t="n">
        <v>3</v>
      </c>
      <c r="AX671" t="n">
        <v>0</v>
      </c>
      <c r="AY671" t="n">
        <v>0</v>
      </c>
      <c r="AZ671" t="n">
        <v>0.8349325708722404</v>
      </c>
      <c r="BA671" t="n">
        <v>0.4584654939819069</v>
      </c>
      <c r="BB671" t="n">
        <v>0.2960753797419292</v>
      </c>
      <c r="BC671" t="n">
        <v>0.1625766084765727</v>
      </c>
      <c r="BD671" t="n">
        <v>0.4584654939819069</v>
      </c>
    </row>
    <row r="672" spans="1:56">
      <c r="A672" t="n">
        <v>670</v>
      </c>
      <c r="B672" t="n">
        <v>31</v>
      </c>
      <c r="C672" t="n">
        <v>-0.346361683441577</v>
      </c>
      <c r="D672" t="n">
        <v>0</v>
      </c>
      <c r="E672" t="n">
        <v>0</v>
      </c>
      <c r="F672" t="n">
        <v>0</v>
      </c>
      <c r="G672" t="n">
        <v>232.9463284158998</v>
      </c>
      <c r="H672" t="n">
        <v>1013.782421265996</v>
      </c>
      <c r="I672" t="n">
        <v>-2.758773231739703</v>
      </c>
      <c r="J672" t="n">
        <v>-2.758773231739703</v>
      </c>
      <c r="K672" t="n">
        <v>2</v>
      </c>
      <c r="L672" t="n">
        <v>3</v>
      </c>
      <c r="M672" t="n">
        <v>-113.0919039643488</v>
      </c>
      <c r="N672" t="n">
        <v>1195.249474672609</v>
      </c>
      <c r="O672" t="b">
        <v>0</v>
      </c>
      <c r="P672" t="n">
        <v>-25.98619116827868</v>
      </c>
      <c r="Q672" t="n">
        <v>-2.758773231739703</v>
      </c>
      <c r="R672" t="n">
        <v>0.853189438365496</v>
      </c>
      <c r="S672" t="n">
        <v>32.4124847697653</v>
      </c>
      <c r="T672" t="n">
        <v>-18.80504143182536</v>
      </c>
      <c r="U672" t="n">
        <v>-2.353756184165761</v>
      </c>
      <c r="V672" t="n">
        <v>7.181149736453321</v>
      </c>
      <c r="W672" t="n">
        <v>-28.4121288070353</v>
      </c>
      <c r="X672" t="n">
        <v>-32.87668737563462</v>
      </c>
      <c r="Y672" t="n">
        <v>2</v>
      </c>
      <c r="Z672" t="n">
        <v>21.69219728709396</v>
      </c>
      <c r="AA672" t="n">
        <v>26.15675585569328</v>
      </c>
      <c r="AB672" t="n">
        <v>70.72298925809147</v>
      </c>
      <c r="AC672" t="n">
        <v>70.67981846614009</v>
      </c>
      <c r="AD672" t="n">
        <v>1195.249474672609</v>
      </c>
      <c r="AE672" t="b">
        <v>0</v>
      </c>
      <c r="AF672" t="b">
        <v>1</v>
      </c>
      <c r="AG672" t="n">
        <v>98.52270549769895</v>
      </c>
      <c r="AH672" t="n">
        <v>0.6869108128585836</v>
      </c>
      <c r="AI672" t="n">
        <v>0</v>
      </c>
      <c r="AJ672" t="n">
        <v>0</v>
      </c>
      <c r="AK672" t="n">
        <v>0.07912316009151693</v>
      </c>
      <c r="AL672" t="b">
        <v>0</v>
      </c>
      <c r="AM672" t="b">
        <v>0</v>
      </c>
      <c r="AN672" t="n">
        <v>1909.966081665136</v>
      </c>
      <c r="AO672" t="n">
        <v>1195.249474672609</v>
      </c>
      <c r="AP672" t="n">
        <v>0</v>
      </c>
      <c r="AQ672" t="n">
        <v>-2.353756184165761</v>
      </c>
      <c r="AR672" t="n">
        <v>0.02950886274914244</v>
      </c>
      <c r="AS672" t="n">
        <v>-1.279065456890176</v>
      </c>
      <c r="AT672" t="n">
        <v>-1.634896042501518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</row>
    <row r="673" spans="1:56">
      <c r="A673" t="n">
        <v>671</v>
      </c>
      <c r="B673" t="n">
        <v>30</v>
      </c>
      <c r="C673" t="n">
        <v>-0.1507351087577788</v>
      </c>
      <c r="D673" t="n">
        <v>0</v>
      </c>
      <c r="E673" t="n">
        <v>0</v>
      </c>
      <c r="F673" t="n">
        <v>0</v>
      </c>
      <c r="G673" t="n">
        <v>225.4319307250643</v>
      </c>
      <c r="H673" t="n">
        <v>981.0797625154797</v>
      </c>
      <c r="I673" t="n">
        <v>0.151736556037519</v>
      </c>
      <c r="J673" t="n">
        <v>0.151736556037519</v>
      </c>
      <c r="K673" t="n">
        <v>2</v>
      </c>
      <c r="L673" t="n">
        <v>3</v>
      </c>
      <c r="M673" t="n">
        <v>6.427560513749304</v>
      </c>
      <c r="N673" t="n">
        <v>1156.693040005751</v>
      </c>
      <c r="O673" t="b">
        <v>0</v>
      </c>
      <c r="P673" t="n">
        <v>1.476921073931366</v>
      </c>
      <c r="Q673" t="n">
        <v>0.151736556037519</v>
      </c>
      <c r="R673" t="n">
        <v>0.2994689418592741</v>
      </c>
      <c r="S673" t="n">
        <v>32.4252260082921</v>
      </c>
      <c r="T673" t="n">
        <v>4.183036886427869</v>
      </c>
      <c r="U673" t="n">
        <v>0.5066854515712109</v>
      </c>
      <c r="V673" t="n">
        <v>2.930347256291002</v>
      </c>
      <c r="W673" t="n">
        <v>0</v>
      </c>
      <c r="X673" t="n">
        <v>0</v>
      </c>
      <c r="Y673" t="n">
        <v>0</v>
      </c>
      <c r="Z673" t="n">
        <v>-6.71993151994134</v>
      </c>
      <c r="AA673" t="n">
        <v>-6.719931519941341</v>
      </c>
      <c r="AB673" t="n">
        <v>70.8562649347453</v>
      </c>
      <c r="AC673" t="n">
        <v>70.75200472738945</v>
      </c>
      <c r="AD673" t="n">
        <v>1156.693040005751</v>
      </c>
      <c r="AE673" t="b">
        <v>0</v>
      </c>
      <c r="AF673" t="b">
        <v>1</v>
      </c>
      <c r="AG673" t="n">
        <v>98.52656201046398</v>
      </c>
      <c r="AH673" t="n">
        <v>-0</v>
      </c>
      <c r="AI673" t="n">
        <v>0</v>
      </c>
      <c r="AJ673" t="n">
        <v>0</v>
      </c>
      <c r="AK673" t="n">
        <v>0.07958659735345502</v>
      </c>
      <c r="AL673" t="b">
        <v>0</v>
      </c>
      <c r="AM673" t="b">
        <v>0</v>
      </c>
      <c r="AN673" t="n">
        <v>1848.354272579164</v>
      </c>
      <c r="AO673" t="n">
        <v>1156.693040005751</v>
      </c>
      <c r="AP673" t="n">
        <v>0</v>
      </c>
      <c r="AQ673" t="n">
        <v>0.5066854515712109</v>
      </c>
      <c r="AR673" t="n">
        <v>0</v>
      </c>
      <c r="AS673" t="n">
        <v>1.796822769859444</v>
      </c>
      <c r="AT673" t="n">
        <v>0.5091259176277275</v>
      </c>
      <c r="AU673" t="n">
        <v>0</v>
      </c>
      <c r="AV673" t="n">
        <v>1</v>
      </c>
      <c r="AW673" t="n">
        <v>3</v>
      </c>
      <c r="AX673" t="n">
        <v>0</v>
      </c>
      <c r="AY673" t="n">
        <v>0</v>
      </c>
      <c r="AZ673" t="n">
        <v>0.7140485607715673</v>
      </c>
      <c r="BA673" t="n">
        <v>0.3661736764735471</v>
      </c>
      <c r="BB673" t="n">
        <v>0.2532087094934636</v>
      </c>
      <c r="BC673" t="n">
        <v>0.1298489749303062</v>
      </c>
      <c r="BD673" t="n">
        <v>0.3661736764735471</v>
      </c>
    </row>
    <row r="674" spans="1:56">
      <c r="A674" t="n">
        <v>672</v>
      </c>
      <c r="B674" t="n">
        <v>29</v>
      </c>
      <c r="C674" t="n">
        <v>-0.717364548193975</v>
      </c>
      <c r="D674" t="n">
        <v>0</v>
      </c>
      <c r="E674" t="n">
        <v>0</v>
      </c>
      <c r="F674" t="n">
        <v>0</v>
      </c>
      <c r="G674" t="n">
        <v>217.9175330342288</v>
      </c>
      <c r="H674" t="n">
        <v>948.3771037649637</v>
      </c>
      <c r="I674" t="n">
        <v>-7.86375264139152</v>
      </c>
      <c r="J674" t="n">
        <v>-7.86375264139152</v>
      </c>
      <c r="K674" t="n">
        <v>2</v>
      </c>
      <c r="L674" t="n">
        <v>3</v>
      </c>
      <c r="M674" t="n">
        <v>-344.5950640234601</v>
      </c>
      <c r="N674" t="n">
        <v>1118.136605338892</v>
      </c>
      <c r="O674" t="b">
        <v>0</v>
      </c>
      <c r="P674" t="n">
        <v>-79.18085110833182</v>
      </c>
      <c r="Q674" t="n">
        <v>-7.86375264139152</v>
      </c>
      <c r="R674" t="n">
        <v>0.9211298480556948</v>
      </c>
      <c r="S674" t="n">
        <v>32.42856992891618</v>
      </c>
      <c r="T674" t="n">
        <v>-61.86246424965078</v>
      </c>
      <c r="U674" t="n">
        <v>-7.243537275712539</v>
      </c>
      <c r="V674" t="n">
        <v>17.31838685868102</v>
      </c>
      <c r="W674" t="n">
        <v>0</v>
      </c>
      <c r="X674" t="n">
        <v>-21.20119328840357</v>
      </c>
      <c r="Y674" t="n">
        <v>2</v>
      </c>
      <c r="Z674" t="n">
        <v>-6.71993151994134</v>
      </c>
      <c r="AA674" t="n">
        <v>14.48126176846223</v>
      </c>
      <c r="AB674" t="n">
        <v>70.99457603188736</v>
      </c>
      <c r="AC674" t="n">
        <v>70.82546250133311</v>
      </c>
      <c r="AD674" t="n">
        <v>1118.136605338892</v>
      </c>
      <c r="AE674" t="b">
        <v>0</v>
      </c>
      <c r="AF674" t="b">
        <v>1</v>
      </c>
      <c r="AG674" t="n">
        <v>98.52810195694185</v>
      </c>
      <c r="AH674" t="n">
        <v>0.4429682573829604</v>
      </c>
      <c r="AI674" t="n">
        <v>0</v>
      </c>
      <c r="AJ674" t="n">
        <v>0</v>
      </c>
      <c r="AK674" t="n">
        <v>0.07631354664921897</v>
      </c>
      <c r="AL674" t="b">
        <v>0</v>
      </c>
      <c r="AM674" t="b">
        <v>0</v>
      </c>
      <c r="AN674" t="n">
        <v>1786.742463493191</v>
      </c>
      <c r="AO674" t="n">
        <v>1118.136605338892</v>
      </c>
      <c r="AP674" t="n">
        <v>0</v>
      </c>
      <c r="AQ674" t="n">
        <v>-7.243537275712539</v>
      </c>
      <c r="AR674" t="n">
        <v>5.221595169371925</v>
      </c>
      <c r="AS674" t="n">
        <v>-2.615182353685622</v>
      </c>
      <c r="AT674" t="n">
        <v>-1.51858160116286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</row>
    <row r="675" spans="1:56">
      <c r="A675" t="n">
        <v>673</v>
      </c>
      <c r="B675" t="n">
        <v>25</v>
      </c>
      <c r="C675" t="n">
        <v>-1.146473365132985</v>
      </c>
      <c r="D675" t="n">
        <v>0</v>
      </c>
      <c r="E675" t="n">
        <v>0</v>
      </c>
      <c r="F675" t="n">
        <v>0</v>
      </c>
      <c r="G675" t="n">
        <v>187.8599422708869</v>
      </c>
      <c r="H675" t="n">
        <v>817.5664687628998</v>
      </c>
      <c r="I675" t="n">
        <v>-12.08033371125691</v>
      </c>
      <c r="J675" t="n">
        <v>-12.08033371125691</v>
      </c>
      <c r="K675" t="n">
        <v>2</v>
      </c>
      <c r="L675" t="n">
        <v>2</v>
      </c>
      <c r="M675" t="n">
        <v>-614.0675232106112</v>
      </c>
      <c r="N675" t="n">
        <v>1540.295227149303</v>
      </c>
      <c r="O675" t="b">
        <v>1</v>
      </c>
      <c r="P675" t="n">
        <v>-141.1000742671441</v>
      </c>
      <c r="Q675" t="n">
        <v>-12.08033371125691</v>
      </c>
      <c r="R675" t="n">
        <v>0.9360780927986458</v>
      </c>
      <c r="S675" t="n">
        <v>32.44808098890597</v>
      </c>
      <c r="T675" t="n">
        <v>-70.1065225125985</v>
      </c>
      <c r="U675" t="n">
        <v>-11.30813574080456</v>
      </c>
      <c r="V675" t="n">
        <v>70.99355175454562</v>
      </c>
      <c r="W675" t="n">
        <v>0</v>
      </c>
      <c r="X675" t="n">
        <v>-21.11428571674789</v>
      </c>
      <c r="Y675" t="n">
        <v>2</v>
      </c>
      <c r="Z675" t="n">
        <v>-6.71993151994134</v>
      </c>
      <c r="AA675" t="n">
        <v>14.39435419680655</v>
      </c>
      <c r="AB675" t="n">
        <v>71.11919886524657</v>
      </c>
      <c r="AC675" t="n">
        <v>70.90448154414943</v>
      </c>
      <c r="AD675" t="n">
        <v>1540.295227149303</v>
      </c>
      <c r="AE675" t="b">
        <v>0</v>
      </c>
      <c r="AF675" t="b">
        <v>1</v>
      </c>
      <c r="AG675" t="n">
        <v>98.53383124582385</v>
      </c>
      <c r="AH675" t="n">
        <v>0.4411524494213038</v>
      </c>
      <c r="AI675" t="n">
        <v>0</v>
      </c>
      <c r="AJ675" t="n">
        <v>0</v>
      </c>
      <c r="AK675" t="n">
        <v>0.0709251421352447</v>
      </c>
      <c r="AL675" t="b">
        <v>0</v>
      </c>
      <c r="AM675" t="b">
        <v>0</v>
      </c>
      <c r="AN675" t="n">
        <v>1540.295227149303</v>
      </c>
      <c r="AO675" t="n">
        <v>1540.295227149303</v>
      </c>
      <c r="AP675" t="n">
        <v>0</v>
      </c>
      <c r="AQ675" t="n">
        <v>-11.30813574080456</v>
      </c>
      <c r="AR675" t="n">
        <v>8.658018123806174</v>
      </c>
      <c r="AS675" t="n">
        <v>-2.185849873858544</v>
      </c>
      <c r="AT675" t="n">
        <v>-2.185849873858544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</row>
    <row r="676" spans="1:56">
      <c r="A676" t="n">
        <v>674</v>
      </c>
      <c r="B676" t="n">
        <v>22</v>
      </c>
      <c r="C676" t="n">
        <v>-0.5300753246074192</v>
      </c>
      <c r="D676" t="n">
        <v>0</v>
      </c>
      <c r="E676" t="n">
        <v>0</v>
      </c>
      <c r="F676" t="n">
        <v>0</v>
      </c>
      <c r="G676" t="n">
        <v>165.3167491983805</v>
      </c>
      <c r="H676" t="n">
        <v>719.4584925113519</v>
      </c>
      <c r="I676" t="n">
        <v>-4.096692128558713</v>
      </c>
      <c r="J676" t="n">
        <v>-4.096692128558713</v>
      </c>
      <c r="K676" t="n">
        <v>2</v>
      </c>
      <c r="L676" t="n">
        <v>2</v>
      </c>
      <c r="M676" t="n">
        <v>-236.6398344078369</v>
      </c>
      <c r="N676" t="n">
        <v>1355.459799891387</v>
      </c>
      <c r="O676" t="b">
        <v>0</v>
      </c>
      <c r="P676" t="n">
        <v>-54.37496195033016</v>
      </c>
      <c r="Q676" t="n">
        <v>-4.096692128558713</v>
      </c>
      <c r="R676" t="n">
        <v>0.9106907601804619</v>
      </c>
      <c r="S676" t="n">
        <v>32.47237319732134</v>
      </c>
      <c r="T676" t="n">
        <v>-26.28385107926213</v>
      </c>
      <c r="U676" t="n">
        <v>-3.730819668782448</v>
      </c>
      <c r="V676" t="n">
        <v>28.09111087106802</v>
      </c>
      <c r="W676" t="n">
        <v>-2.135945221577508</v>
      </c>
      <c r="X676" t="n">
        <v>-25.3478962250172</v>
      </c>
      <c r="Y676" t="n">
        <v>2</v>
      </c>
      <c r="Z676" t="n">
        <v>-4.583986298363831</v>
      </c>
      <c r="AA676" t="n">
        <v>18.62796470507586</v>
      </c>
      <c r="AB676" t="n">
        <v>71.17303163307243</v>
      </c>
      <c r="AC676" t="n">
        <v>70.98556163114053</v>
      </c>
      <c r="AD676" t="n">
        <v>1355.459799891387</v>
      </c>
      <c r="AE676" t="b">
        <v>0</v>
      </c>
      <c r="AF676" t="b">
        <v>1</v>
      </c>
      <c r="AG676" t="n">
        <v>98.54038329322502</v>
      </c>
      <c r="AH676" t="n">
        <v>0.5296076153063303</v>
      </c>
      <c r="AI676" t="n">
        <v>0</v>
      </c>
      <c r="AJ676" t="n">
        <v>0</v>
      </c>
      <c r="AK676" t="n">
        <v>0.07406211266505586</v>
      </c>
      <c r="AL676" t="b">
        <v>0</v>
      </c>
      <c r="AM676" t="b">
        <v>0</v>
      </c>
      <c r="AN676" t="n">
        <v>1355.459799891387</v>
      </c>
      <c r="AO676" t="n">
        <v>1355.459799891387</v>
      </c>
      <c r="AP676" t="n">
        <v>0</v>
      </c>
      <c r="AQ676" t="n">
        <v>-3.730819668782448</v>
      </c>
      <c r="AR676" t="n">
        <v>1.278133042482206</v>
      </c>
      <c r="AS676" t="n">
        <v>-1.884130848281897</v>
      </c>
      <c r="AT676" t="n">
        <v>-1.884130848281898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</row>
    <row r="677" spans="1:56">
      <c r="A677" t="n">
        <v>675</v>
      </c>
      <c r="B677" t="n">
        <v>20</v>
      </c>
      <c r="C677" t="n">
        <v>-0.899892003104005</v>
      </c>
      <c r="D677" t="n">
        <v>0</v>
      </c>
      <c r="E677" t="n">
        <v>0</v>
      </c>
      <c r="F677" t="n">
        <v>0</v>
      </c>
      <c r="G677" t="n">
        <v>150.2879538167095</v>
      </c>
      <c r="H677" t="n">
        <v>654.0531750103198</v>
      </c>
      <c r="I677" t="n">
        <v>-7.347445114824576</v>
      </c>
      <c r="J677" t="n">
        <v>-7.347445114824576</v>
      </c>
      <c r="K677" t="n">
        <v>2</v>
      </c>
      <c r="L677" t="n">
        <v>2</v>
      </c>
      <c r="M677" t="n">
        <v>-466.8566625959534</v>
      </c>
      <c r="N677" t="n">
        <v>1232.236181719443</v>
      </c>
      <c r="O677" t="b">
        <v>0</v>
      </c>
      <c r="P677" t="n">
        <v>-107.2740493097319</v>
      </c>
      <c r="Q677" t="n">
        <v>-7.347445114824576</v>
      </c>
      <c r="R677" t="n">
        <v>0.9322142780171727</v>
      </c>
      <c r="S677" t="n">
        <v>32.48388300489196</v>
      </c>
      <c r="T677" t="n">
        <v>-53.07983037539829</v>
      </c>
      <c r="U677" t="n">
        <v>-6.849393242986996</v>
      </c>
      <c r="V677" t="n">
        <v>54.19421893433366</v>
      </c>
      <c r="W677" t="n">
        <v>0</v>
      </c>
      <c r="X677" t="n">
        <v>-23.65482059574337</v>
      </c>
      <c r="Y677" t="n">
        <v>2</v>
      </c>
      <c r="Z677" t="n">
        <v>-6.71993151994134</v>
      </c>
      <c r="AA677" t="n">
        <v>16.93488907580203</v>
      </c>
      <c r="AB677" t="n">
        <v>71.23980317831992</v>
      </c>
      <c r="AC677" t="n">
        <v>71.06653626553823</v>
      </c>
      <c r="AD677" t="n">
        <v>1232.236181719443</v>
      </c>
      <c r="AE677" t="b">
        <v>0</v>
      </c>
      <c r="AF677" t="b">
        <v>1</v>
      </c>
      <c r="AG677" t="n">
        <v>98.54743941500693</v>
      </c>
      <c r="AH677" t="n">
        <v>0.4942332497734617</v>
      </c>
      <c r="AI677" t="n">
        <v>0</v>
      </c>
      <c r="AJ677" t="n">
        <v>0</v>
      </c>
      <c r="AK677" t="n">
        <v>0.0728292174326895</v>
      </c>
      <c r="AL677" t="b">
        <v>0</v>
      </c>
      <c r="AM677" t="b">
        <v>0</v>
      </c>
      <c r="AN677" t="n">
        <v>1232.236181719442</v>
      </c>
      <c r="AO677" t="n">
        <v>1232.236181719443</v>
      </c>
      <c r="AP677" t="n">
        <v>0</v>
      </c>
      <c r="AQ677" t="n">
        <v>-6.849393242986996</v>
      </c>
      <c r="AR677" t="n">
        <v>4.607576133506535</v>
      </c>
      <c r="AS677" t="n">
        <v>-1.691498505401698</v>
      </c>
      <c r="AT677" t="n">
        <v>-1.691498505401698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</row>
    <row r="678" spans="1:56">
      <c r="A678" t="n">
        <v>676</v>
      </c>
      <c r="B678" t="n">
        <v>16</v>
      </c>
      <c r="C678" t="n">
        <v>-0.87035666297656</v>
      </c>
      <c r="D678" t="n">
        <v>0</v>
      </c>
      <c r="E678" t="n">
        <v>0</v>
      </c>
      <c r="F678" t="n">
        <v>0</v>
      </c>
      <c r="G678" t="n">
        <v>120.2303630533676</v>
      </c>
      <c r="H678" t="n">
        <v>523.2425400082559</v>
      </c>
      <c r="I678" t="n">
        <v>-5.691918060849965</v>
      </c>
      <c r="J678" t="n">
        <v>-5.691918060849965</v>
      </c>
      <c r="K678" t="n">
        <v>2</v>
      </c>
      <c r="L678" t="n">
        <v>2</v>
      </c>
      <c r="M678" t="n">
        <v>-452.0805919830084</v>
      </c>
      <c r="N678" t="n">
        <v>985.788945375554</v>
      </c>
      <c r="O678" t="b">
        <v>0</v>
      </c>
      <c r="P678" t="n">
        <v>-103.8788124960957</v>
      </c>
      <c r="Q678" t="n">
        <v>-5.691918060849965</v>
      </c>
      <c r="R678" t="n">
        <v>0.932770263351534</v>
      </c>
      <c r="S678" t="n">
        <v>32.4995509816742</v>
      </c>
      <c r="T678" t="n">
        <v>-51.43050280712728</v>
      </c>
      <c r="U678" t="n">
        <v>-5.309251908594375</v>
      </c>
      <c r="V678" t="n">
        <v>52.4483096889684</v>
      </c>
      <c r="W678" t="n">
        <v>0</v>
      </c>
      <c r="X678" t="n">
        <v>-23.65482059574337</v>
      </c>
      <c r="Y678" t="n">
        <v>2</v>
      </c>
      <c r="Z678" t="n">
        <v>-6.71993151994134</v>
      </c>
      <c r="AA678" t="n">
        <v>16.93488907580203</v>
      </c>
      <c r="AB678" t="n">
        <v>71.3310309213368</v>
      </c>
      <c r="AC678" t="n">
        <v>71.12500114879036</v>
      </c>
      <c r="AD678" t="n">
        <v>985.788945375554</v>
      </c>
      <c r="AE678" t="b">
        <v>0</v>
      </c>
      <c r="AF678" t="b">
        <v>1</v>
      </c>
      <c r="AG678" t="n">
        <v>98.55415960908464</v>
      </c>
      <c r="AH678" t="n">
        <v>0.4942332497734617</v>
      </c>
      <c r="AI678" t="n">
        <v>0</v>
      </c>
      <c r="AJ678" t="n">
        <v>0</v>
      </c>
      <c r="AK678" t="n">
        <v>0.06837493854516974</v>
      </c>
      <c r="AL678" t="b">
        <v>0</v>
      </c>
      <c r="AM678" t="b">
        <v>0</v>
      </c>
      <c r="AN678" t="n">
        <v>985.7889453755538</v>
      </c>
      <c r="AO678" t="n">
        <v>985.788945375554</v>
      </c>
      <c r="AP678" t="n">
        <v>0</v>
      </c>
      <c r="AQ678" t="n">
        <v>-5.309251908594375</v>
      </c>
      <c r="AR678" t="n">
        <v>3.435011373761045</v>
      </c>
      <c r="AS678" t="n">
        <v>-1.323921930754568</v>
      </c>
      <c r="AT678" t="n">
        <v>-1.323921930754568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</row>
    <row r="679" spans="1:56">
      <c r="A679" t="n">
        <v>677</v>
      </c>
      <c r="B679" t="n">
        <v>14</v>
      </c>
      <c r="C679" t="n">
        <v>-0.6186813449897544</v>
      </c>
      <c r="D679" t="n">
        <v>0</v>
      </c>
      <c r="E679" t="n">
        <v>0</v>
      </c>
      <c r="F679" t="n">
        <v>0</v>
      </c>
      <c r="G679" t="n">
        <v>105.2015676716967</v>
      </c>
      <c r="H679" t="n">
        <v>457.8372225072239</v>
      </c>
      <c r="I679" t="n">
        <v>-3.285778021659026</v>
      </c>
      <c r="J679" t="n">
        <v>-3.285778021659026</v>
      </c>
      <c r="K679" t="n">
        <v>2</v>
      </c>
      <c r="L679" t="n">
        <v>2</v>
      </c>
      <c r="M679" t="n">
        <v>-298.2547649945921</v>
      </c>
      <c r="N679" t="n">
        <v>862.5653272036099</v>
      </c>
      <c r="O679" t="b">
        <v>0</v>
      </c>
      <c r="P679" t="n">
        <v>-68.53280445647796</v>
      </c>
      <c r="Q679" t="n">
        <v>-3.285778021659026</v>
      </c>
      <c r="R679" t="n">
        <v>0.9232122516829349</v>
      </c>
      <c r="S679" t="n">
        <v>32.51158909402336</v>
      </c>
      <c r="T679" t="n">
        <v>-33.58297490255377</v>
      </c>
      <c r="U679" t="n">
        <v>-3.033470525906129</v>
      </c>
      <c r="V679" t="n">
        <v>34.9498295539242</v>
      </c>
      <c r="W679" t="n">
        <v>-27.22927787370641</v>
      </c>
      <c r="X679" t="n">
        <v>-24.67333464830154</v>
      </c>
      <c r="Y679" t="n">
        <v>2</v>
      </c>
      <c r="Z679" t="n">
        <v>20.50934635376507</v>
      </c>
      <c r="AA679" t="n">
        <v>17.9534031283602</v>
      </c>
      <c r="AB679" t="n">
        <v>71.39162564090232</v>
      </c>
      <c r="AC679" t="n">
        <v>71.17193444470377</v>
      </c>
      <c r="AD679" t="n">
        <v>862.5653272036099</v>
      </c>
      <c r="AE679" t="b">
        <v>0</v>
      </c>
      <c r="AF679" t="b">
        <v>1</v>
      </c>
      <c r="AG679" t="n">
        <v>98.56108188928387</v>
      </c>
      <c r="AH679" t="n">
        <v>0.5155136271958272</v>
      </c>
      <c r="AI679" t="n">
        <v>0</v>
      </c>
      <c r="AJ679" t="n">
        <v>0</v>
      </c>
      <c r="AK679" t="n">
        <v>0.06286974906826015</v>
      </c>
      <c r="AL679" t="b">
        <v>0</v>
      </c>
      <c r="AM679" t="b">
        <v>0</v>
      </c>
      <c r="AN679" t="n">
        <v>862.5653272036097</v>
      </c>
      <c r="AO679" t="n">
        <v>862.5653272036099</v>
      </c>
      <c r="AP679" t="n">
        <v>0</v>
      </c>
      <c r="AQ679" t="n">
        <v>-3.033470525906129</v>
      </c>
      <c r="AR679" t="n">
        <v>1.327023966883405</v>
      </c>
      <c r="AS679" t="n">
        <v>-1.147757829255688</v>
      </c>
      <c r="AT679" t="n">
        <v>-1.147757829255688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0.004976348522454669</v>
      </c>
      <c r="BA679" t="n">
        <v>0</v>
      </c>
      <c r="BB679" t="n">
        <v>0.001764662596615131</v>
      </c>
      <c r="BC679" t="n">
        <v>0</v>
      </c>
      <c r="BD679" t="n">
        <v>0</v>
      </c>
    </row>
    <row r="680" spans="1:56">
      <c r="A680" t="n">
        <v>678</v>
      </c>
      <c r="B680" t="n">
        <v>11</v>
      </c>
      <c r="C680" t="n">
        <v>-0.8215846237310878</v>
      </c>
      <c r="D680" t="n">
        <v>0</v>
      </c>
      <c r="E680" t="n">
        <v>0</v>
      </c>
      <c r="F680" t="n">
        <v>0</v>
      </c>
      <c r="G680" t="n">
        <v>82.65837459919024</v>
      </c>
      <c r="H680" t="n">
        <v>359.7292462556759</v>
      </c>
      <c r="I680" t="n">
        <v>-3.683984381342204</v>
      </c>
      <c r="J680" t="n">
        <v>-3.683984381342204</v>
      </c>
      <c r="K680" t="n">
        <v>2</v>
      </c>
      <c r="L680" t="n">
        <v>1</v>
      </c>
      <c r="M680" t="n">
        <v>-425.6006683463338</v>
      </c>
      <c r="N680" t="n">
        <v>1310.133914863172</v>
      </c>
      <c r="O680" t="b">
        <v>1</v>
      </c>
      <c r="P680" t="n">
        <v>-97.79427121928626</v>
      </c>
      <c r="Q680" t="n">
        <v>-3.683984381342204</v>
      </c>
      <c r="R680" t="n">
        <v>0.9331486979015122</v>
      </c>
      <c r="S680" t="n">
        <v>32.5195263154434</v>
      </c>
      <c r="T680" t="n">
        <v>-25.05672620826587</v>
      </c>
      <c r="U680" t="n">
        <v>-3.437705228538986</v>
      </c>
      <c r="V680" t="n">
        <v>72.73754501102039</v>
      </c>
      <c r="W680" t="n">
        <v>0</v>
      </c>
      <c r="X680" t="n">
        <v>-20.83851398664458</v>
      </c>
      <c r="Y680" t="n">
        <v>2</v>
      </c>
      <c r="Z680" t="n">
        <v>-6.71993151994134</v>
      </c>
      <c r="AA680" t="n">
        <v>14.11858246670324</v>
      </c>
      <c r="AB680" t="n">
        <v>71.44430314227617</v>
      </c>
      <c r="AC680" t="n">
        <v>71.25651140792955</v>
      </c>
      <c r="AD680" t="n">
        <v>1310.133914863172</v>
      </c>
      <c r="AE680" t="b">
        <v>0</v>
      </c>
      <c r="AF680" t="b">
        <v>1</v>
      </c>
      <c r="AG680" t="n">
        <v>98.56744537848924</v>
      </c>
      <c r="AH680" t="n">
        <v>0.4353905981397458</v>
      </c>
      <c r="AI680" t="n">
        <v>0</v>
      </c>
      <c r="AJ680" t="n">
        <v>0</v>
      </c>
      <c r="AK680" t="n">
        <v>0.05640735110365042</v>
      </c>
      <c r="AL680" t="b">
        <v>0</v>
      </c>
      <c r="AM680" t="b">
        <v>0</v>
      </c>
      <c r="AN680" t="n">
        <v>800</v>
      </c>
      <c r="AO680" t="n">
        <v>1310.133914863172</v>
      </c>
      <c r="AP680" t="n">
        <v>0</v>
      </c>
      <c r="AQ680" t="n">
        <v>-3.437705228538986</v>
      </c>
      <c r="AR680" t="n">
        <v>1.186444797139542</v>
      </c>
      <c r="AS680" t="n">
        <v>-1.059985154482963</v>
      </c>
      <c r="AT680" t="n">
        <v>-1.812526317810851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0.2443884663653782</v>
      </c>
      <c r="BA680" t="n">
        <v>0</v>
      </c>
      <c r="BB680" t="n">
        <v>0.08666257672531143</v>
      </c>
      <c r="BC680" t="n">
        <v>0</v>
      </c>
      <c r="BD680" t="n">
        <v>0</v>
      </c>
    </row>
    <row r="681" spans="1:56">
      <c r="A681" t="n">
        <v>679</v>
      </c>
      <c r="B681" t="n">
        <v>8</v>
      </c>
      <c r="C681" t="n">
        <v>-1.094980160085895</v>
      </c>
      <c r="D681" t="n">
        <v>0</v>
      </c>
      <c r="E681" t="n">
        <v>0</v>
      </c>
      <c r="F681" t="n">
        <v>0</v>
      </c>
      <c r="G681" t="n">
        <v>60.11518152668381</v>
      </c>
      <c r="H681" t="n">
        <v>261.621270004128</v>
      </c>
      <c r="I681" t="n">
        <v>-3.753146985327596</v>
      </c>
      <c r="J681" t="n">
        <v>-3.753146985327596</v>
      </c>
      <c r="K681" t="n">
        <v>2</v>
      </c>
      <c r="L681" t="n">
        <v>1</v>
      </c>
      <c r="M681" t="n">
        <v>-596.1873986192885</v>
      </c>
      <c r="N681" t="n">
        <v>952.824665355034</v>
      </c>
      <c r="O681" t="b">
        <v>0</v>
      </c>
      <c r="P681" t="n">
        <v>-136.9915897562703</v>
      </c>
      <c r="Q681" t="n">
        <v>-3.753146985327596</v>
      </c>
      <c r="R681" t="n">
        <v>0.9395696467854966</v>
      </c>
      <c r="S681" t="n">
        <v>32.52727389409186</v>
      </c>
      <c r="T681" t="n">
        <v>-35.34133432176897</v>
      </c>
      <c r="U681" t="n">
        <v>-3.526342987338301</v>
      </c>
      <c r="V681" t="n">
        <v>101.6502554345013</v>
      </c>
      <c r="W681" t="n">
        <v>0</v>
      </c>
      <c r="X681" t="n">
        <v>-23.09061248749006</v>
      </c>
      <c r="Y681" t="n">
        <v>2</v>
      </c>
      <c r="Z681" t="n">
        <v>-6.71993151994134</v>
      </c>
      <c r="AA681" t="n">
        <v>16.37068096754872</v>
      </c>
      <c r="AB681" t="n">
        <v>71.49464425063761</v>
      </c>
      <c r="AC681" t="n">
        <v>71.31461055597879</v>
      </c>
      <c r="AD681" t="n">
        <v>952.824665355034</v>
      </c>
      <c r="AE681" t="b">
        <v>0</v>
      </c>
      <c r="AF681" t="b">
        <v>1</v>
      </c>
      <c r="AG681" t="n">
        <v>98.57349483551984</v>
      </c>
      <c r="AH681" t="n">
        <v>0.4824449377141113</v>
      </c>
      <c r="AI681" t="n">
        <v>0</v>
      </c>
      <c r="AJ681" t="n">
        <v>0</v>
      </c>
      <c r="AK681" t="n">
        <v>0.04984578058361649</v>
      </c>
      <c r="AL681" t="b">
        <v>0</v>
      </c>
      <c r="AM681" t="b">
        <v>0</v>
      </c>
      <c r="AN681" t="n">
        <v>800</v>
      </c>
      <c r="AO681" t="n">
        <v>952.824665355034</v>
      </c>
      <c r="AP681" t="n">
        <v>0</v>
      </c>
      <c r="AQ681" t="n">
        <v>-3.526342987338301</v>
      </c>
      <c r="AR681" t="n">
        <v>1.588708034584524</v>
      </c>
      <c r="AS681" t="n">
        <v>-1.059985154482963</v>
      </c>
      <c r="AT681" t="n">
        <v>-1.276342407055453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0.2443713570100125</v>
      </c>
      <c r="BA681" t="n">
        <v>0</v>
      </c>
      <c r="BB681" t="n">
        <v>0.08665650957801861</v>
      </c>
      <c r="BC681" t="n">
        <v>0</v>
      </c>
      <c r="BD681" t="n">
        <v>0</v>
      </c>
    </row>
    <row r="682" spans="1:56">
      <c r="A682" t="n">
        <v>680</v>
      </c>
      <c r="B682" t="n">
        <v>4</v>
      </c>
      <c r="C682" t="n">
        <v>-0.6318280692586646</v>
      </c>
      <c r="D682" t="n">
        <v>0</v>
      </c>
      <c r="E682" t="n">
        <v>0</v>
      </c>
      <c r="F682" t="n">
        <v>0</v>
      </c>
      <c r="G682" t="n">
        <v>30.0575907633419</v>
      </c>
      <c r="H682" t="n">
        <v>130.810635002064</v>
      </c>
      <c r="I682" t="n">
        <v>-0.9828262778785216</v>
      </c>
      <c r="J682" t="n">
        <v>-0.9828262778785216</v>
      </c>
      <c r="K682" t="n">
        <v>2</v>
      </c>
      <c r="L682" t="n">
        <v>1</v>
      </c>
      <c r="M682" t="n">
        <v>-312.2439084820062</v>
      </c>
      <c r="N682" t="n">
        <v>476.412332677517</v>
      </c>
      <c r="O682" t="b">
        <v>0</v>
      </c>
      <c r="P682" t="n">
        <v>-71.74722161810804</v>
      </c>
      <c r="Q682" t="n">
        <v>-0.9828262778785216</v>
      </c>
      <c r="R682" t="n">
        <v>0.9290243669269466</v>
      </c>
      <c r="S682" t="n">
        <v>32.53440881311446</v>
      </c>
      <c r="T682" t="n">
        <v>-18.30173452568099</v>
      </c>
      <c r="U682" t="n">
        <v>-0.9130695606052608</v>
      </c>
      <c r="V682" t="n">
        <v>53.44548709242705</v>
      </c>
      <c r="W682" t="n">
        <v>0</v>
      </c>
      <c r="X682" t="n">
        <v>0</v>
      </c>
      <c r="Y682" t="n">
        <v>0</v>
      </c>
      <c r="Z682" t="n">
        <v>-6.71993151994134</v>
      </c>
      <c r="AA682" t="n">
        <v>-6.719931519941341</v>
      </c>
      <c r="AB682" t="n">
        <v>71.54498535899904</v>
      </c>
      <c r="AC682" t="n">
        <v>71.35675931099931</v>
      </c>
      <c r="AD682" t="n">
        <v>650</v>
      </c>
      <c r="AE682" t="b">
        <v>0</v>
      </c>
      <c r="AF682" t="b">
        <v>1</v>
      </c>
      <c r="AG682" t="n">
        <v>98.57540966675944</v>
      </c>
      <c r="AH682" t="n">
        <v>-0</v>
      </c>
      <c r="AI682" t="n">
        <v>0</v>
      </c>
      <c r="AJ682" t="n">
        <v>0</v>
      </c>
      <c r="AK682" t="n">
        <v>0.04755247012941732</v>
      </c>
      <c r="AL682" t="b">
        <v>0</v>
      </c>
      <c r="AM682" t="b">
        <v>0</v>
      </c>
      <c r="AN682" t="n">
        <v>800</v>
      </c>
      <c r="AO682" t="n">
        <v>650</v>
      </c>
      <c r="AP682" t="n">
        <v>0</v>
      </c>
      <c r="AQ682" t="n">
        <v>-0.9130695606052608</v>
      </c>
      <c r="AR682" t="n">
        <v>0.02187688106313024</v>
      </c>
      <c r="AS682" t="n">
        <v>-0.8364168596524756</v>
      </c>
      <c r="AT682" t="n">
        <v>-0.8535568461862963</v>
      </c>
      <c r="AU682" t="n">
        <v>0</v>
      </c>
      <c r="AV682" t="n">
        <v>1</v>
      </c>
      <c r="AW682" t="n">
        <v>0</v>
      </c>
      <c r="AX682" t="n">
        <v>0</v>
      </c>
      <c r="AY682" t="n">
        <v>0</v>
      </c>
      <c r="AZ682" t="n">
        <v>0.2443542513522032</v>
      </c>
      <c r="BA682" t="n">
        <v>0.2302490537477734</v>
      </c>
      <c r="BB682" t="n">
        <v>0.08665044374191604</v>
      </c>
      <c r="BC682" t="n">
        <v>0.08164869713124011</v>
      </c>
      <c r="BD682" t="n">
        <v>0.2302490537477734</v>
      </c>
    </row>
    <row r="683" spans="1:56">
      <c r="A683" t="n">
        <v>681</v>
      </c>
      <c r="B683" t="n">
        <v>3</v>
      </c>
      <c r="C683" t="n">
        <v>-0.5443742295461131</v>
      </c>
      <c r="D683" t="n">
        <v>0</v>
      </c>
      <c r="E683" t="n">
        <v>0</v>
      </c>
      <c r="F683" t="n">
        <v>0</v>
      </c>
      <c r="G683" t="n">
        <v>22.54319307250643</v>
      </c>
      <c r="H683" t="n">
        <v>98.10797625154797</v>
      </c>
      <c r="I683" t="n">
        <v>-0.6106538573646436</v>
      </c>
      <c r="J683" t="n">
        <v>-0.6106538573646436</v>
      </c>
      <c r="K683" t="n">
        <v>2</v>
      </c>
      <c r="L683" t="n">
        <v>1</v>
      </c>
      <c r="M683" t="n">
        <v>-258.672973979663</v>
      </c>
      <c r="N683" t="n">
        <v>357.3092495081377</v>
      </c>
      <c r="O683" t="b">
        <v>0</v>
      </c>
      <c r="P683" t="n">
        <v>-59.43772380047402</v>
      </c>
      <c r="Q683" t="n">
        <v>-0.6106538573646436</v>
      </c>
      <c r="R683" t="n">
        <v>0.9245708844777617</v>
      </c>
      <c r="S683" t="n">
        <v>32.5366032564816</v>
      </c>
      <c r="T683" t="n">
        <v>-15.08906888126007</v>
      </c>
      <c r="U683" t="n">
        <v>-0.5645927770133854</v>
      </c>
      <c r="V683" t="n">
        <v>44.34865491921396</v>
      </c>
      <c r="W683" t="n">
        <v>-29.686603880656</v>
      </c>
      <c r="X683" t="n">
        <v>0</v>
      </c>
      <c r="Y683" t="n">
        <v>0</v>
      </c>
      <c r="Z683" t="n">
        <v>22.96667236071466</v>
      </c>
      <c r="AA683" t="n">
        <v>-6.719931519941341</v>
      </c>
      <c r="AB683" t="n">
        <v>71.60205640589258</v>
      </c>
      <c r="AC683" t="n">
        <v>71.39890806601983</v>
      </c>
      <c r="AD683" t="n">
        <v>650</v>
      </c>
      <c r="AE683" t="b">
        <v>0</v>
      </c>
      <c r="AF683" t="b">
        <v>1</v>
      </c>
      <c r="AG683" t="n">
        <v>98.57274302726741</v>
      </c>
      <c r="AH683" t="n">
        <v>-0</v>
      </c>
      <c r="AI683" t="n">
        <v>0</v>
      </c>
      <c r="AJ683" t="n">
        <v>0</v>
      </c>
      <c r="AK683" t="n">
        <v>0.04763078795903664</v>
      </c>
      <c r="AL683" t="b">
        <v>0</v>
      </c>
      <c r="AM683" t="b">
        <v>0</v>
      </c>
      <c r="AN683" t="n">
        <v>800</v>
      </c>
      <c r="AO683" t="n">
        <v>650</v>
      </c>
      <c r="AP683" t="n">
        <v>0</v>
      </c>
      <c r="AQ683" t="n">
        <v>-0.5645927770133854</v>
      </c>
      <c r="AR683" t="n">
        <v>0</v>
      </c>
      <c r="AS683" t="n">
        <v>0.124960888054949</v>
      </c>
      <c r="AT683" t="n">
        <v>-0.3911941085241632</v>
      </c>
      <c r="AU683" t="n">
        <v>0</v>
      </c>
      <c r="AV683" t="n">
        <v>1</v>
      </c>
      <c r="AW683" t="n">
        <v>0</v>
      </c>
      <c r="AX683" t="n">
        <v>0</v>
      </c>
      <c r="AY683" t="n">
        <v>0</v>
      </c>
      <c r="AZ683" t="n">
        <v>0.2443348633651887</v>
      </c>
      <c r="BA683" t="n">
        <v>0.2301930474653662</v>
      </c>
      <c r="BB683" t="n">
        <v>0.08664356856921585</v>
      </c>
      <c r="BC683" t="n">
        <v>0.08162883672393212</v>
      </c>
      <c r="BD683" t="n">
        <v>0.2301930474653662</v>
      </c>
    </row>
    <row r="684" spans="1:56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b">
        <v>1</v>
      </c>
      <c r="P684" t="n">
        <v>0</v>
      </c>
      <c r="Q684" t="n">
        <v>0</v>
      </c>
      <c r="R684" t="n">
        <v>1</v>
      </c>
      <c r="S684" t="n">
        <v>32.53805227008503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-6.71993151994134</v>
      </c>
      <c r="AA684" t="n">
        <v>-3.102948563693992</v>
      </c>
      <c r="AB684" t="n">
        <v>71.65912745278612</v>
      </c>
      <c r="AC684" t="n">
        <v>71.43951612537154</v>
      </c>
      <c r="AD684" t="n">
        <v>0</v>
      </c>
      <c r="AE684" t="b">
        <v>0</v>
      </c>
      <c r="AF684" t="b">
        <v>0</v>
      </c>
      <c r="AG684" t="n">
        <v>98.57079404312383</v>
      </c>
      <c r="AH684" t="n">
        <v>-0</v>
      </c>
      <c r="AI684" t="n">
        <v>0</v>
      </c>
      <c r="AJ684" t="n">
        <v>0</v>
      </c>
      <c r="AK684" t="n">
        <v>0.04075952757603091</v>
      </c>
      <c r="AL684" t="b">
        <v>0</v>
      </c>
      <c r="AM684" t="b">
        <v>0</v>
      </c>
      <c r="AN684" t="n">
        <v>800</v>
      </c>
      <c r="AO684" t="n">
        <v>0</v>
      </c>
      <c r="AP684" t="n">
        <v>0</v>
      </c>
      <c r="AQ684" t="n">
        <v>0</v>
      </c>
      <c r="AR684" t="n">
        <v>0</v>
      </c>
      <c r="AS684" t="n">
        <v>0.0418879020478639</v>
      </c>
      <c r="AT684" t="n">
        <v>0.1733986684892222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0.244315480126771</v>
      </c>
      <c r="BA684" t="n">
        <v>0</v>
      </c>
      <c r="BB684" t="n">
        <v>0.08663669508041526</v>
      </c>
      <c r="BC684" t="n">
        <v>0</v>
      </c>
      <c r="BD684" t="n">
        <v>0</v>
      </c>
    </row>
    <row r="685" spans="1:56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b">
        <v>0</v>
      </c>
      <c r="P685" t="n">
        <v>0</v>
      </c>
      <c r="Q685" t="n">
        <v>0</v>
      </c>
      <c r="R685" t="n">
        <v>1</v>
      </c>
      <c r="S685" t="n">
        <v>32.53805227008503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-6.71993151994134</v>
      </c>
      <c r="AA685" t="n">
        <v>-3.102948563693992</v>
      </c>
      <c r="AB685" t="n">
        <v>71.68618243385681</v>
      </c>
      <c r="AC685" t="n">
        <v>71.48012418472325</v>
      </c>
      <c r="AD685" t="n">
        <v>0</v>
      </c>
      <c r="AE685" t="b">
        <v>0</v>
      </c>
      <c r="AF685" t="b">
        <v>0</v>
      </c>
      <c r="AG685" t="n">
        <v>98.56956271432871</v>
      </c>
      <c r="AH685" t="n">
        <v>-0</v>
      </c>
      <c r="AI685" t="n">
        <v>0</v>
      </c>
      <c r="AJ685" t="n">
        <v>0</v>
      </c>
      <c r="AK685" t="n">
        <v>0.03886211916822946</v>
      </c>
      <c r="AL685" t="b">
        <v>0</v>
      </c>
      <c r="AM685" t="b">
        <v>0</v>
      </c>
      <c r="AN685" t="n">
        <v>800</v>
      </c>
      <c r="AO685" t="n">
        <v>0</v>
      </c>
      <c r="AP685" t="n">
        <v>0</v>
      </c>
      <c r="AQ685" t="n">
        <v>0</v>
      </c>
      <c r="AR685" t="n">
        <v>0</v>
      </c>
      <c r="AS685" t="n">
        <v>0.0418879020478639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0.2443062930078972</v>
      </c>
      <c r="BA685" t="n">
        <v>0</v>
      </c>
      <c r="BB685" t="n">
        <v>0.086633437236843</v>
      </c>
      <c r="BC685" t="n">
        <v>0</v>
      </c>
      <c r="BD685" t="n">
        <v>0</v>
      </c>
    </row>
    <row r="686" spans="1:5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b">
        <v>0</v>
      </c>
      <c r="P686" t="n">
        <v>0</v>
      </c>
      <c r="Q686" t="n">
        <v>0</v>
      </c>
      <c r="R686" t="n">
        <v>1</v>
      </c>
      <c r="S686" t="n">
        <v>32.53805227008503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-6.71993151994134</v>
      </c>
      <c r="AA686" t="n">
        <v>-3.102948563693992</v>
      </c>
      <c r="AB686" t="n">
        <v>71.70328170393159</v>
      </c>
      <c r="AC686" t="n">
        <v>71.52073224407496</v>
      </c>
      <c r="AD686" t="n">
        <v>0</v>
      </c>
      <c r="AE686" t="b">
        <v>0</v>
      </c>
      <c r="AF686" t="b">
        <v>0</v>
      </c>
      <c r="AG686" t="n">
        <v>98.5683313855336</v>
      </c>
      <c r="AH686" t="n">
        <v>-0</v>
      </c>
      <c r="AI686" t="n">
        <v>0</v>
      </c>
      <c r="AJ686" t="n">
        <v>0</v>
      </c>
      <c r="AK686" t="n">
        <v>0.03910599581579266</v>
      </c>
      <c r="AL686" t="b">
        <v>0</v>
      </c>
      <c r="AM686" t="b">
        <v>0</v>
      </c>
      <c r="AN686" t="n">
        <v>800</v>
      </c>
      <c r="AO686" t="n">
        <v>0</v>
      </c>
      <c r="AP686" t="n">
        <v>0</v>
      </c>
      <c r="AQ686" t="n">
        <v>0</v>
      </c>
      <c r="AR686" t="n">
        <v>0</v>
      </c>
      <c r="AS686" t="n">
        <v>0.3045509738421887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0.2443004871215483</v>
      </c>
      <c r="BA686" t="n">
        <v>0</v>
      </c>
      <c r="BB686" t="n">
        <v>0.08663137841189655</v>
      </c>
      <c r="BC686" t="n">
        <v>0</v>
      </c>
      <c r="BD686" t="n">
        <v>0</v>
      </c>
    </row>
    <row r="687" spans="1:56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b">
        <v>0</v>
      </c>
      <c r="P687" t="n">
        <v>0</v>
      </c>
      <c r="Q687" t="n">
        <v>0</v>
      </c>
      <c r="R687" t="n">
        <v>1</v>
      </c>
      <c r="S687" t="n">
        <v>32.53805227008503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-3.102948563693991</v>
      </c>
      <c r="AA687" t="n">
        <v>-3.102948563693992</v>
      </c>
      <c r="AB687" t="n">
        <v>71.74925328407301</v>
      </c>
      <c r="AC687" t="n">
        <v>71.56134030342668</v>
      </c>
      <c r="AD687" t="n">
        <v>0</v>
      </c>
      <c r="AE687" t="b">
        <v>0</v>
      </c>
      <c r="AF687" t="b">
        <v>0</v>
      </c>
      <c r="AG687" t="n">
        <v>98.56710005673848</v>
      </c>
      <c r="AH687" t="n">
        <v>-0</v>
      </c>
      <c r="AI687" t="n">
        <v>0</v>
      </c>
      <c r="AJ687" t="n">
        <v>0</v>
      </c>
      <c r="AK687" t="n">
        <v>0.0388942659845179</v>
      </c>
      <c r="AL687" t="b">
        <v>0</v>
      </c>
      <c r="AM687" t="b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0.2626630717943247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</row>
    <row r="688" spans="1:56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b">
        <v>0</v>
      </c>
      <c r="P688" t="n">
        <v>0</v>
      </c>
      <c r="Q688" t="n">
        <v>0</v>
      </c>
      <c r="R688" t="n">
        <v>1</v>
      </c>
      <c r="S688" t="n">
        <v>32.53805227008503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-3.102948563693991</v>
      </c>
      <c r="AA688" t="n">
        <v>-3.102948563693992</v>
      </c>
      <c r="AB688" t="n">
        <v>71.80915434153633</v>
      </c>
      <c r="AC688" t="n">
        <v>71.60194836277839</v>
      </c>
      <c r="AD688" t="n">
        <v>0</v>
      </c>
      <c r="AE688" t="b">
        <v>0</v>
      </c>
      <c r="AF688" t="b">
        <v>0</v>
      </c>
      <c r="AG688" t="n">
        <v>98.56586872794337</v>
      </c>
      <c r="AH688" t="n">
        <v>-0</v>
      </c>
      <c r="AI688" t="n">
        <v>0</v>
      </c>
      <c r="AJ688" t="n">
        <v>0</v>
      </c>
      <c r="AK688" t="n">
        <v>0.0403744664313001</v>
      </c>
      <c r="AL688" t="b">
        <v>0</v>
      </c>
      <c r="AM688" t="b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</row>
    <row r="689" spans="1:56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b">
        <v>0</v>
      </c>
      <c r="P689" t="n">
        <v>0</v>
      </c>
      <c r="Q689" t="n">
        <v>0</v>
      </c>
      <c r="R689" t="n">
        <v>1</v>
      </c>
      <c r="S689" t="n">
        <v>32.53805227008503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-3.102948563693991</v>
      </c>
      <c r="AA689" t="n">
        <v>-3.102948563693992</v>
      </c>
      <c r="AB689" t="n">
        <v>71.90008502201276</v>
      </c>
      <c r="AC689" t="n">
        <v>71.6425564221301</v>
      </c>
      <c r="AD689" t="n">
        <v>0</v>
      </c>
      <c r="AE689" t="b">
        <v>0</v>
      </c>
      <c r="AF689" t="b">
        <v>0</v>
      </c>
      <c r="AG689" t="n">
        <v>98.56463739914825</v>
      </c>
      <c r="AH689" t="n">
        <v>-0</v>
      </c>
      <c r="AI689" t="n">
        <v>0</v>
      </c>
      <c r="AJ689" t="n">
        <v>0</v>
      </c>
      <c r="AK689" t="n">
        <v>0.04086218819476517</v>
      </c>
      <c r="AL689" t="b">
        <v>0</v>
      </c>
      <c r="AM689" t="b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</row>
    <row r="690" spans="1:56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b">
        <v>0</v>
      </c>
      <c r="P690" t="n">
        <v>0</v>
      </c>
      <c r="Q690" t="n">
        <v>0</v>
      </c>
      <c r="R690" t="n">
        <v>1</v>
      </c>
      <c r="S690" t="n">
        <v>32.53805227008503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-3.102948563693991</v>
      </c>
      <c r="AA690" t="n">
        <v>-3.102948563693992</v>
      </c>
      <c r="AB690" t="n">
        <v>71.93881481235771</v>
      </c>
      <c r="AC690" t="n">
        <v>71.68316448148181</v>
      </c>
      <c r="AD690" t="n">
        <v>0</v>
      </c>
      <c r="AE690" t="b">
        <v>0</v>
      </c>
      <c r="AF690" t="b">
        <v>0</v>
      </c>
      <c r="AG690" t="n">
        <v>98.56340607035314</v>
      </c>
      <c r="AH690" t="n">
        <v>-0</v>
      </c>
      <c r="AI690" t="n">
        <v>0</v>
      </c>
      <c r="AJ690" t="n">
        <v>0</v>
      </c>
      <c r="AK690" t="n">
        <v>0.04084556084942637</v>
      </c>
      <c r="AL690" t="b">
        <v>0</v>
      </c>
      <c r="AM690" t="b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</row>
    <row r="691" spans="1:56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b">
        <v>0</v>
      </c>
      <c r="P691" t="n">
        <v>0</v>
      </c>
      <c r="Q691" t="n">
        <v>0</v>
      </c>
      <c r="R691" t="n">
        <v>1</v>
      </c>
      <c r="S691" t="n">
        <v>32.53805227008503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-3.102948563693991</v>
      </c>
      <c r="AA691" t="n">
        <v>-3.102948563693992</v>
      </c>
      <c r="AB691" t="n">
        <v>71.97754460270265</v>
      </c>
      <c r="AC691" t="n">
        <v>71.72377254083352</v>
      </c>
      <c r="AD691" t="n">
        <v>0</v>
      </c>
      <c r="AE691" t="b">
        <v>0</v>
      </c>
      <c r="AF691" t="b">
        <v>0</v>
      </c>
      <c r="AG691" t="n">
        <v>98.56217474155802</v>
      </c>
      <c r="AH691" t="n">
        <v>-0</v>
      </c>
      <c r="AI691" t="n">
        <v>0</v>
      </c>
      <c r="AJ691" t="n">
        <v>0</v>
      </c>
      <c r="AK691" t="n">
        <v>0.04087698178466709</v>
      </c>
      <c r="AL691" t="b">
        <v>0</v>
      </c>
      <c r="AM691" t="b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</row>
    <row r="692" spans="1:56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b">
        <v>0</v>
      </c>
      <c r="P692" t="n">
        <v>0</v>
      </c>
      <c r="Q692" t="n">
        <v>0</v>
      </c>
      <c r="R692" t="n">
        <v>1</v>
      </c>
      <c r="S692" t="n">
        <v>32.53805227008503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-3.102948563693991</v>
      </c>
      <c r="AA692" t="n">
        <v>-3.102948563693992</v>
      </c>
      <c r="AB692" t="n">
        <v>72.0162743930476</v>
      </c>
      <c r="AC692" t="n">
        <v>71.76438060018523</v>
      </c>
      <c r="AD692" t="n">
        <v>0</v>
      </c>
      <c r="AE692" t="b">
        <v>0</v>
      </c>
      <c r="AF692" t="b">
        <v>0</v>
      </c>
      <c r="AG692" t="n">
        <v>98.56094341276291</v>
      </c>
      <c r="AH692" t="n">
        <v>-0</v>
      </c>
      <c r="AI692" t="n">
        <v>0</v>
      </c>
      <c r="AJ692" t="n">
        <v>0</v>
      </c>
      <c r="AK692" t="n">
        <v>0.04069377801852375</v>
      </c>
      <c r="AL692" t="b">
        <v>0</v>
      </c>
      <c r="AM692" t="b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</row>
    <row r="693" spans="1:56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b">
        <v>0</v>
      </c>
      <c r="P693" t="n">
        <v>0</v>
      </c>
      <c r="Q693" t="n">
        <v>0</v>
      </c>
      <c r="R693" t="n">
        <v>1</v>
      </c>
      <c r="S693" t="n">
        <v>32.53805227008503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-3.102948563693991</v>
      </c>
      <c r="AA693" t="n">
        <v>-3.102948563693992</v>
      </c>
      <c r="AB693" t="n">
        <v>72.05500418339254</v>
      </c>
      <c r="AC693" t="n">
        <v>71.80498865953695</v>
      </c>
      <c r="AD693" t="n">
        <v>0</v>
      </c>
      <c r="AE693" t="b">
        <v>0</v>
      </c>
      <c r="AF693" t="b">
        <v>0</v>
      </c>
      <c r="AG693" t="n">
        <v>98.5597120839678</v>
      </c>
      <c r="AH693" t="n">
        <v>-0</v>
      </c>
      <c r="AI693" t="n">
        <v>0</v>
      </c>
      <c r="AJ693" t="n">
        <v>0</v>
      </c>
      <c r="AK693" t="n">
        <v>0.04061410194571813</v>
      </c>
      <c r="AL693" t="b">
        <v>0</v>
      </c>
      <c r="AM693" t="b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</row>
    <row r="694" spans="1:56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b">
        <v>0</v>
      </c>
      <c r="P694" t="n">
        <v>0</v>
      </c>
      <c r="Q694" t="n">
        <v>0</v>
      </c>
      <c r="R694" t="n">
        <v>1</v>
      </c>
      <c r="S694" t="n">
        <v>32.53805227008503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-3.102948563693991</v>
      </c>
      <c r="AA694" t="n">
        <v>-3.102948563693992</v>
      </c>
      <c r="AB694" t="n">
        <v>72.09373397373749</v>
      </c>
      <c r="AC694" t="n">
        <v>71.84559671888866</v>
      </c>
      <c r="AD694" t="n">
        <v>0</v>
      </c>
      <c r="AE694" t="b">
        <v>0</v>
      </c>
      <c r="AF694" t="b">
        <v>0</v>
      </c>
      <c r="AG694" t="n">
        <v>98.55848075517268</v>
      </c>
      <c r="AH694" t="n">
        <v>-0</v>
      </c>
      <c r="AI694" t="n">
        <v>0</v>
      </c>
      <c r="AJ694" t="n">
        <v>0</v>
      </c>
      <c r="AK694" t="n">
        <v>0.04060179391895002</v>
      </c>
      <c r="AL694" t="b">
        <v>0</v>
      </c>
      <c r="AM694" t="b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</row>
    <row r="695" spans="1:56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b">
        <v>0</v>
      </c>
      <c r="P695" t="n">
        <v>0</v>
      </c>
      <c r="Q695" t="n">
        <v>0</v>
      </c>
      <c r="R695" t="n">
        <v>1</v>
      </c>
      <c r="S695" t="n">
        <v>32.53805227008503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-3.102948563693991</v>
      </c>
      <c r="AA695" t="n">
        <v>-3.102948563693992</v>
      </c>
      <c r="AB695" t="n">
        <v>72.13246376408243</v>
      </c>
      <c r="AC695" t="n">
        <v>71.88620477824037</v>
      </c>
      <c r="AD695" t="n">
        <v>0</v>
      </c>
      <c r="AE695" t="b">
        <v>0</v>
      </c>
      <c r="AF695" t="b">
        <v>0</v>
      </c>
      <c r="AG695" t="n">
        <v>98.55724942637757</v>
      </c>
      <c r="AH695" t="n">
        <v>-0</v>
      </c>
      <c r="AI695" t="n">
        <v>0</v>
      </c>
      <c r="AJ695" t="n">
        <v>0</v>
      </c>
      <c r="AK695" t="n">
        <v>0.04059807866350829</v>
      </c>
      <c r="AL695" t="b">
        <v>0</v>
      </c>
      <c r="AM695" t="b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</row>
    <row r="696" spans="1:5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b">
        <v>0</v>
      </c>
      <c r="P696" t="n">
        <v>0</v>
      </c>
      <c r="Q696" t="n">
        <v>0</v>
      </c>
      <c r="R696" t="n">
        <v>1</v>
      </c>
      <c r="S696" t="n">
        <v>32.53805227008503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-3.102948563693991</v>
      </c>
      <c r="AA696" t="n">
        <v>-3.102948563693992</v>
      </c>
      <c r="AB696" t="n">
        <v>72.17119355442738</v>
      </c>
      <c r="AC696" t="n">
        <v>71.92681283759208</v>
      </c>
      <c r="AD696" t="n">
        <v>0</v>
      </c>
      <c r="AE696" t="b">
        <v>0</v>
      </c>
      <c r="AF696" t="b">
        <v>0</v>
      </c>
      <c r="AG696" t="n">
        <v>98.55601809758245</v>
      </c>
      <c r="AH696" t="n">
        <v>-0</v>
      </c>
      <c r="AI696" t="n">
        <v>0</v>
      </c>
      <c r="AJ696" t="n">
        <v>0</v>
      </c>
      <c r="AK696" t="n">
        <v>0.0407687247295655</v>
      </c>
      <c r="AL696" t="b">
        <v>0</v>
      </c>
      <c r="AM696" t="b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</row>
    <row r="697" spans="1:56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b">
        <v>0</v>
      </c>
      <c r="P697" t="n">
        <v>0</v>
      </c>
      <c r="Q697" t="n">
        <v>0</v>
      </c>
      <c r="R697" t="n">
        <v>1</v>
      </c>
      <c r="S697" t="n">
        <v>32.53805227008503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-3.102948563693991</v>
      </c>
      <c r="AA697" t="n">
        <v>-3.102948563693992</v>
      </c>
      <c r="AB697" t="n">
        <v>72.20992334477232</v>
      </c>
      <c r="AC697" t="n">
        <v>71.96742089694379</v>
      </c>
      <c r="AD697" t="n">
        <v>0</v>
      </c>
      <c r="AE697" t="b">
        <v>0</v>
      </c>
      <c r="AF697" t="b">
        <v>0</v>
      </c>
      <c r="AG697" t="n">
        <v>98.55478676878734</v>
      </c>
      <c r="AH697" t="n">
        <v>-0</v>
      </c>
      <c r="AI697" t="n">
        <v>0</v>
      </c>
      <c r="AJ697" t="n">
        <v>0</v>
      </c>
      <c r="AK697" t="n">
        <v>0.04099350715305655</v>
      </c>
      <c r="AL697" t="b">
        <v>0</v>
      </c>
      <c r="AM697" t="b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</row>
    <row r="698" spans="1:56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b">
        <v>0</v>
      </c>
      <c r="P698" t="n">
        <v>0</v>
      </c>
      <c r="Q698" t="n">
        <v>0</v>
      </c>
      <c r="R698" t="n">
        <v>1</v>
      </c>
      <c r="S698" t="n">
        <v>32.53805227008503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-3.102948563693991</v>
      </c>
      <c r="AA698" t="n">
        <v>-3.102948563693992</v>
      </c>
      <c r="AB698" t="n">
        <v>72.24865313511727</v>
      </c>
      <c r="AC698" t="n">
        <v>72.0080289562955</v>
      </c>
      <c r="AD698" t="n">
        <v>0</v>
      </c>
      <c r="AE698" t="b">
        <v>0</v>
      </c>
      <c r="AF698" t="b">
        <v>0</v>
      </c>
      <c r="AG698" t="n">
        <v>98.55355543999222</v>
      </c>
      <c r="AH698" t="n">
        <v>-0</v>
      </c>
      <c r="AI698" t="n">
        <v>0</v>
      </c>
      <c r="AJ698" t="n">
        <v>0</v>
      </c>
      <c r="AK698" t="n">
        <v>0.04106055043196721</v>
      </c>
      <c r="AL698" t="b">
        <v>0</v>
      </c>
      <c r="AM698" t="b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</row>
    <row r="699" spans="1:56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b">
        <v>0</v>
      </c>
      <c r="P699" t="n">
        <v>0</v>
      </c>
      <c r="Q699" t="n">
        <v>0</v>
      </c>
      <c r="R699" t="n">
        <v>1</v>
      </c>
      <c r="S699" t="n">
        <v>32.53805227008503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-3.102948563693991</v>
      </c>
      <c r="AA699" t="n">
        <v>-3.102948563693992</v>
      </c>
      <c r="AB699" t="n">
        <v>72.28738292546221</v>
      </c>
      <c r="AC699" t="n">
        <v>72.04863701564722</v>
      </c>
      <c r="AD699" t="n">
        <v>0</v>
      </c>
      <c r="AE699" t="b">
        <v>0</v>
      </c>
      <c r="AF699" t="b">
        <v>0</v>
      </c>
      <c r="AG699" t="n">
        <v>98.55232411119711</v>
      </c>
      <c r="AH699" t="n">
        <v>-0</v>
      </c>
      <c r="AI699" t="n">
        <v>0</v>
      </c>
      <c r="AJ699" t="n">
        <v>0</v>
      </c>
      <c r="AK699" t="n">
        <v>0.04105025876892004</v>
      </c>
      <c r="AL699" t="b">
        <v>0</v>
      </c>
      <c r="AM699" t="b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</row>
    <row r="700" spans="1:56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b">
        <v>0</v>
      </c>
      <c r="P700" t="n">
        <v>0</v>
      </c>
      <c r="Q700" t="n">
        <v>0</v>
      </c>
      <c r="R700" t="n">
        <v>1</v>
      </c>
      <c r="S700" t="n">
        <v>32.53805227008503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-3.102948563693991</v>
      </c>
      <c r="AA700" t="n">
        <v>-3.102948563693992</v>
      </c>
      <c r="AB700" t="n">
        <v>72.32611271580716</v>
      </c>
      <c r="AC700" t="n">
        <v>72.08924507499893</v>
      </c>
      <c r="AD700" t="n">
        <v>0</v>
      </c>
      <c r="AE700" t="b">
        <v>0</v>
      </c>
      <c r="AF700" t="b">
        <v>0</v>
      </c>
      <c r="AG700" t="n">
        <v>98.55109278240199</v>
      </c>
      <c r="AH700" t="n">
        <v>-0</v>
      </c>
      <c r="AI700" t="n">
        <v>0</v>
      </c>
      <c r="AJ700" t="n">
        <v>0</v>
      </c>
      <c r="AK700" t="n">
        <v>0.03959041315029427</v>
      </c>
      <c r="AL700" t="b">
        <v>0</v>
      </c>
      <c r="AM700" t="b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</row>
    <row r="701" spans="1:56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b">
        <v>0</v>
      </c>
      <c r="P701" t="n">
        <v>0</v>
      </c>
      <c r="Q701" t="n">
        <v>0</v>
      </c>
      <c r="R701" t="n">
        <v>1</v>
      </c>
      <c r="S701" t="n">
        <v>32.53805227008503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-3.102948563693991</v>
      </c>
      <c r="AA701" t="n">
        <v>-3.102948563693992</v>
      </c>
      <c r="AB701" t="n">
        <v>72.3648425061521</v>
      </c>
      <c r="AC701" t="n">
        <v>72.12985313435064</v>
      </c>
      <c r="AD701" t="n">
        <v>0</v>
      </c>
      <c r="AE701" t="b">
        <v>0</v>
      </c>
      <c r="AF701" t="b">
        <v>0</v>
      </c>
      <c r="AG701" t="n">
        <v>98.54986145360688</v>
      </c>
      <c r="AH701" t="n">
        <v>-0</v>
      </c>
      <c r="AI701" t="n">
        <v>0</v>
      </c>
      <c r="AJ701" t="n">
        <v>0</v>
      </c>
      <c r="AK701" t="n">
        <v>0.03794453057162089</v>
      </c>
      <c r="AL701" t="b">
        <v>0</v>
      </c>
      <c r="AM701" t="b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</row>
    <row r="702" spans="1:56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1</v>
      </c>
      <c r="L702" t="n">
        <v>0</v>
      </c>
      <c r="M702" t="n">
        <v>0</v>
      </c>
      <c r="N702" t="n">
        <v>0</v>
      </c>
      <c r="O702" t="b">
        <v>0</v>
      </c>
      <c r="P702" t="n">
        <v>0</v>
      </c>
      <c r="Q702" t="n">
        <v>0</v>
      </c>
      <c r="R702" t="n">
        <v>1</v>
      </c>
      <c r="S702" t="n">
        <v>32.53805227008503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-3.102948563693991</v>
      </c>
      <c r="AA702" t="n">
        <v>-3.102948563693992</v>
      </c>
      <c r="AB702" t="n">
        <v>72.45577318662853</v>
      </c>
      <c r="AC702" t="n">
        <v>72.17046119370235</v>
      </c>
      <c r="AD702" t="n">
        <v>0</v>
      </c>
      <c r="AE702" t="b">
        <v>0</v>
      </c>
      <c r="AF702" t="b">
        <v>0</v>
      </c>
      <c r="AG702" t="n">
        <v>98.54863012481177</v>
      </c>
      <c r="AH702" t="n">
        <v>-0</v>
      </c>
      <c r="AI702" t="n">
        <v>0</v>
      </c>
      <c r="AJ702" t="n">
        <v>0</v>
      </c>
      <c r="AK702" t="n">
        <v>0.03769554997890545</v>
      </c>
      <c r="AL702" t="b">
        <v>0</v>
      </c>
      <c r="AM702" t="b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0.2626630717943247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</row>
    <row r="703" spans="1:56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1</v>
      </c>
      <c r="L703" t="n">
        <v>0</v>
      </c>
      <c r="M703" t="n">
        <v>0</v>
      </c>
      <c r="N703" t="n">
        <v>0</v>
      </c>
      <c r="O703" t="b">
        <v>0</v>
      </c>
      <c r="P703" t="n">
        <v>0</v>
      </c>
      <c r="Q703" t="n">
        <v>0</v>
      </c>
      <c r="R703" t="n">
        <v>1</v>
      </c>
      <c r="S703" t="n">
        <v>32.53805227008503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-6.71993151994134</v>
      </c>
      <c r="AA703" t="n">
        <v>-3.102948563693992</v>
      </c>
      <c r="AB703" t="n">
        <v>72.49450297697348</v>
      </c>
      <c r="AC703" t="n">
        <v>72.21106925305406</v>
      </c>
      <c r="AD703" t="n">
        <v>0</v>
      </c>
      <c r="AE703" t="b">
        <v>0</v>
      </c>
      <c r="AF703" t="b">
        <v>0</v>
      </c>
      <c r="AG703" t="n">
        <v>98.54739879601665</v>
      </c>
      <c r="AH703" t="n">
        <v>-0</v>
      </c>
      <c r="AI703" t="n">
        <v>0</v>
      </c>
      <c r="AJ703" t="n">
        <v>0</v>
      </c>
      <c r="AK703" t="n">
        <v>0.03785536759006503</v>
      </c>
      <c r="AL703" t="b">
        <v>0</v>
      </c>
      <c r="AM703" t="b">
        <v>0</v>
      </c>
      <c r="AN703" t="n">
        <v>800</v>
      </c>
      <c r="AO703" t="n">
        <v>0</v>
      </c>
      <c r="AP703" t="n">
        <v>0</v>
      </c>
      <c r="AQ703" t="n">
        <v>0</v>
      </c>
      <c r="AR703" t="n">
        <v>0</v>
      </c>
      <c r="AS703" t="n">
        <v>0.3045509738421887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0.2440323008535121</v>
      </c>
      <c r="BA703" t="n">
        <v>0</v>
      </c>
      <c r="BB703" t="n">
        <v>0.08653627689840855</v>
      </c>
      <c r="BC703" t="n">
        <v>0</v>
      </c>
      <c r="BD703" t="n">
        <v>0</v>
      </c>
    </row>
    <row r="704" spans="1:56">
      <c r="A704" t="n">
        <v>702</v>
      </c>
      <c r="B704" t="n">
        <v>0</v>
      </c>
      <c r="C704" t="n">
        <v>0.1169076452624868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1</v>
      </c>
      <c r="L704" t="n">
        <v>1</v>
      </c>
      <c r="M704" t="n">
        <v>0</v>
      </c>
      <c r="N704" t="n">
        <v>0</v>
      </c>
      <c r="O704" t="b">
        <v>1</v>
      </c>
      <c r="P704" t="n">
        <v>0</v>
      </c>
      <c r="Q704" t="n">
        <v>0</v>
      </c>
      <c r="R704" t="n">
        <v>1</v>
      </c>
      <c r="S704" t="n">
        <v>32.53805227008503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-6.71993151994134</v>
      </c>
      <c r="AA704" t="n">
        <v>-3.102948563693992</v>
      </c>
      <c r="AB704" t="n">
        <v>72.52714847188439</v>
      </c>
      <c r="AC704" t="n">
        <v>72.25167731240577</v>
      </c>
      <c r="AD704" t="n">
        <v>0</v>
      </c>
      <c r="AE704" t="b">
        <v>0</v>
      </c>
      <c r="AF704" t="b">
        <v>0</v>
      </c>
      <c r="AG704" t="n">
        <v>98.54616746722154</v>
      </c>
      <c r="AH704" t="n">
        <v>-0</v>
      </c>
      <c r="AI704" t="n">
        <v>0</v>
      </c>
      <c r="AJ704" t="n">
        <v>0</v>
      </c>
      <c r="AK704" t="n">
        <v>0.04501073300154118</v>
      </c>
      <c r="AL704" t="b">
        <v>0</v>
      </c>
      <c r="AM704" t="b">
        <v>0</v>
      </c>
      <c r="AN704" t="n">
        <v>800</v>
      </c>
      <c r="AO704" t="n">
        <v>0</v>
      </c>
      <c r="AP704" t="n">
        <v>0</v>
      </c>
      <c r="AQ704" t="n">
        <v>0</v>
      </c>
      <c r="AR704" t="n">
        <v>0</v>
      </c>
      <c r="AS704" t="n">
        <v>0.0418879020478639</v>
      </c>
      <c r="AT704" t="n">
        <v>0.2606471735578488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0.2440212551038956</v>
      </c>
      <c r="BA704" t="n">
        <v>0</v>
      </c>
      <c r="BB704" t="n">
        <v>0.08653235996592044</v>
      </c>
      <c r="BC704" t="n">
        <v>0</v>
      </c>
      <c r="BD704" t="n">
        <v>0</v>
      </c>
    </row>
    <row r="705" spans="1:56">
      <c r="A705" t="n">
        <v>703</v>
      </c>
      <c r="B705" t="n">
        <v>1</v>
      </c>
      <c r="C705" t="n">
        <v>0.3970280614138869</v>
      </c>
      <c r="D705" t="n">
        <v>0</v>
      </c>
      <c r="E705" t="n">
        <v>0</v>
      </c>
      <c r="F705" t="n">
        <v>0</v>
      </c>
      <c r="G705" t="n">
        <v>7.514397690835476</v>
      </c>
      <c r="H705" t="n">
        <v>32.70265875051599</v>
      </c>
      <c r="I705" t="n">
        <v>0.2531875758889914</v>
      </c>
      <c r="J705" t="n">
        <v>0.2531875758889914</v>
      </c>
      <c r="K705" t="n">
        <v>1</v>
      </c>
      <c r="L705" t="n">
        <v>1</v>
      </c>
      <c r="M705" t="n">
        <v>321.7507714397303</v>
      </c>
      <c r="N705" t="n">
        <v>119.1030831693792</v>
      </c>
      <c r="O705" t="b">
        <v>0</v>
      </c>
      <c r="P705" t="n">
        <v>73.93170299626155</v>
      </c>
      <c r="Q705" t="n">
        <v>0.2531875758889914</v>
      </c>
      <c r="R705" t="n">
        <v>0.8788140642027454</v>
      </c>
      <c r="S705" t="n">
        <v>32.53805227008503</v>
      </c>
      <c r="T705" t="n">
        <v>23.09903144773161</v>
      </c>
      <c r="U705" t="n">
        <v>0.2881014155351298</v>
      </c>
      <c r="V705" t="n">
        <v>2.799277742003568</v>
      </c>
      <c r="W705" t="n">
        <v>0</v>
      </c>
      <c r="X705" t="n">
        <v>0</v>
      </c>
      <c r="Y705" t="n">
        <v>0</v>
      </c>
      <c r="Z705" t="n">
        <v>-6.71993151994134</v>
      </c>
      <c r="AA705" t="n">
        <v>-6.719931519941341</v>
      </c>
      <c r="AB705" t="n">
        <v>72.58883003306966</v>
      </c>
      <c r="AC705" t="n">
        <v>72.29065420298136</v>
      </c>
      <c r="AD705" t="n">
        <v>650</v>
      </c>
      <c r="AE705" t="b">
        <v>1</v>
      </c>
      <c r="AF705" t="b">
        <v>1</v>
      </c>
      <c r="AG705" t="n">
        <v>98.54421848307796</v>
      </c>
      <c r="AH705" t="n">
        <v>-0</v>
      </c>
      <c r="AI705" t="n">
        <v>146.9241491565454</v>
      </c>
      <c r="AJ705" t="n">
        <v>0</v>
      </c>
      <c r="AK705" t="n">
        <v>0.05134858804672754</v>
      </c>
      <c r="AL705" t="b">
        <v>1</v>
      </c>
      <c r="AM705" t="b">
        <v>1</v>
      </c>
      <c r="AN705" t="n">
        <v>800</v>
      </c>
      <c r="AO705" t="n">
        <v>796.9241491565455</v>
      </c>
      <c r="AP705" t="n">
        <v>0</v>
      </c>
      <c r="AQ705" t="n">
        <v>1.104450246100324</v>
      </c>
      <c r="AR705" t="n">
        <v>0</v>
      </c>
      <c r="AS705" t="n">
        <v>0.3701911646886194</v>
      </c>
      <c r="AT705" t="n">
        <v>1.366513434331494</v>
      </c>
      <c r="AU705" t="n">
        <v>0</v>
      </c>
      <c r="AV705" t="n">
        <v>1</v>
      </c>
      <c r="AW705" t="n">
        <v>3</v>
      </c>
      <c r="AX705" t="n">
        <v>0</v>
      </c>
      <c r="AY705" t="n">
        <v>0</v>
      </c>
      <c r="AZ705" t="n">
        <v>0.2440003890839062</v>
      </c>
      <c r="BA705" t="n">
        <v>0.4296277113789517</v>
      </c>
      <c r="BB705" t="n">
        <v>0.08652496066805183</v>
      </c>
      <c r="BC705" t="n">
        <v>0.1523504323452929</v>
      </c>
      <c r="BD705" t="n">
        <v>0.4296277113789517</v>
      </c>
    </row>
    <row r="706" spans="1:56">
      <c r="A706" t="n">
        <v>704</v>
      </c>
      <c r="B706" t="n">
        <v>3</v>
      </c>
      <c r="C706" t="n">
        <v>0.7949801090819651</v>
      </c>
      <c r="D706" t="n">
        <v>0</v>
      </c>
      <c r="E706" t="n">
        <v>0</v>
      </c>
      <c r="F706" t="n">
        <v>0</v>
      </c>
      <c r="G706" t="n">
        <v>22.54319307250643</v>
      </c>
      <c r="H706" t="n">
        <v>98.10797625154797</v>
      </c>
      <c r="I706" t="n">
        <v>1.341282091250374</v>
      </c>
      <c r="J706" t="n">
        <v>1.341282091250374</v>
      </c>
      <c r="K706" t="n">
        <v>1</v>
      </c>
      <c r="L706" t="n">
        <v>1</v>
      </c>
      <c r="M706" t="n">
        <v>568.1670938536585</v>
      </c>
      <c r="N706" t="n">
        <v>357.3092495081377</v>
      </c>
      <c r="O706" t="b">
        <v>0</v>
      </c>
      <c r="P706" t="n">
        <v>130.5531006097561</v>
      </c>
      <c r="Q706" t="n">
        <v>1.341282091250374</v>
      </c>
      <c r="R706" t="n">
        <v>0.9039770887425079</v>
      </c>
      <c r="S706" t="n">
        <v>32.53901750484695</v>
      </c>
      <c r="T706" t="n">
        <v>39.65425780837715</v>
      </c>
      <c r="U706" t="n">
        <v>1.483756732281995</v>
      </c>
      <c r="V706" t="n">
        <v>3.807717278515511</v>
      </c>
      <c r="W706" t="n">
        <v>0</v>
      </c>
      <c r="X706" t="n">
        <v>0</v>
      </c>
      <c r="Y706" t="n">
        <v>0</v>
      </c>
      <c r="Z706" t="n">
        <v>-6.71993151994134</v>
      </c>
      <c r="AA706" t="n">
        <v>-6.719931519941341</v>
      </c>
      <c r="AB706" t="n">
        <v>72.60456981836732</v>
      </c>
      <c r="AC706" t="n">
        <v>72.32984903157737</v>
      </c>
      <c r="AD706" t="n">
        <v>650</v>
      </c>
      <c r="AE706" t="b">
        <v>0</v>
      </c>
      <c r="AF706" t="b">
        <v>1</v>
      </c>
      <c r="AG706" t="n">
        <v>98.54155184358592</v>
      </c>
      <c r="AH706" t="n">
        <v>-0</v>
      </c>
      <c r="AI706" t="n">
        <v>149.0859370340204</v>
      </c>
      <c r="AJ706" t="n">
        <v>0</v>
      </c>
      <c r="AK706" t="n">
        <v>0.05084131426446736</v>
      </c>
      <c r="AL706" t="b">
        <v>0</v>
      </c>
      <c r="AM706" t="b">
        <v>0</v>
      </c>
      <c r="AN706" t="n">
        <v>800</v>
      </c>
      <c r="AO706" t="n">
        <v>799.0859370340204</v>
      </c>
      <c r="AP706" t="n">
        <v>0</v>
      </c>
      <c r="AQ706" t="n">
        <v>2.308469395962624</v>
      </c>
      <c r="AR706" t="n">
        <v>0</v>
      </c>
      <c r="AS706" t="n">
        <v>1.643630399247985</v>
      </c>
      <c r="AT706" t="n">
        <v>2.309038846267355</v>
      </c>
      <c r="AU706" t="n">
        <v>0</v>
      </c>
      <c r="AV706" t="n">
        <v>1</v>
      </c>
      <c r="AW706" t="n">
        <v>3</v>
      </c>
      <c r="AX706" t="n">
        <v>0</v>
      </c>
      <c r="AY706" t="n">
        <v>0</v>
      </c>
      <c r="AZ706" t="n">
        <v>0.2439950654141218</v>
      </c>
      <c r="BA706" t="n">
        <v>0.5981973960799304</v>
      </c>
      <c r="BB706" t="n">
        <v>0.08652307284188716</v>
      </c>
      <c r="BC706" t="n">
        <v>0.2121269869396762</v>
      </c>
      <c r="BD706" t="n">
        <v>0.5981973960799304</v>
      </c>
    </row>
    <row r="707" spans="1:56">
      <c r="A707" t="n">
        <v>705</v>
      </c>
      <c r="B707" t="n">
        <v>7</v>
      </c>
      <c r="C707" t="n">
        <v>1.423051502258252</v>
      </c>
      <c r="D707" t="n">
        <v>0</v>
      </c>
      <c r="E707" t="n">
        <v>0</v>
      </c>
      <c r="F707" t="n">
        <v>0</v>
      </c>
      <c r="G707" t="n">
        <v>52.60078383584833</v>
      </c>
      <c r="H707" t="n">
        <v>228.918611253612</v>
      </c>
      <c r="I707" t="n">
        <v>5.275662705016341</v>
      </c>
      <c r="J707" t="n">
        <v>5.275662705016341</v>
      </c>
      <c r="K707" t="n">
        <v>1</v>
      </c>
      <c r="L707" t="n">
        <v>1</v>
      </c>
      <c r="M707" t="n">
        <v>957.7588807906807</v>
      </c>
      <c r="N707" t="n">
        <v>833.7215821856548</v>
      </c>
      <c r="O707" t="b">
        <v>0</v>
      </c>
      <c r="P707" t="n">
        <v>220.0732722405056</v>
      </c>
      <c r="Q707" t="n">
        <v>5.275662705016341</v>
      </c>
      <c r="R707" t="n">
        <v>0.916512852206272</v>
      </c>
      <c r="S707" t="n">
        <v>32.5430691680531</v>
      </c>
      <c r="T707" t="n">
        <v>65.93086901402906</v>
      </c>
      <c r="U707" t="n">
        <v>5.756234287731505</v>
      </c>
      <c r="V707" t="n">
        <v>5.504380205543157</v>
      </c>
      <c r="W707" t="n">
        <v>0</v>
      </c>
      <c r="X707" t="n">
        <v>0</v>
      </c>
      <c r="Y707" t="n">
        <v>0</v>
      </c>
      <c r="Z707" t="n">
        <v>-6.71993151994134</v>
      </c>
      <c r="AA707" t="n">
        <v>-6.719931519941341</v>
      </c>
      <c r="AB707" t="n">
        <v>72.60315607869467</v>
      </c>
      <c r="AC707" t="n">
        <v>72.37110612529226</v>
      </c>
      <c r="AD707" t="n">
        <v>833.7215821856548</v>
      </c>
      <c r="AE707" t="b">
        <v>0</v>
      </c>
      <c r="AF707" t="b">
        <v>1</v>
      </c>
      <c r="AG707" t="n">
        <v>98.53888520409389</v>
      </c>
      <c r="AH707" t="n">
        <v>-0</v>
      </c>
      <c r="AI707" t="n">
        <v>0.4518906943690163</v>
      </c>
      <c r="AJ707" t="n">
        <v>0</v>
      </c>
      <c r="AK707" t="n">
        <v>0.050179465389184</v>
      </c>
      <c r="AL707" t="b">
        <v>0</v>
      </c>
      <c r="AM707" t="b">
        <v>0</v>
      </c>
      <c r="AN707" t="n">
        <v>833.7215821856547</v>
      </c>
      <c r="AO707" t="n">
        <v>834.1734728800238</v>
      </c>
      <c r="AP707" t="n">
        <v>0</v>
      </c>
      <c r="AQ707" t="n">
        <v>5.759354260591527</v>
      </c>
      <c r="AR707" t="n">
        <v>0</v>
      </c>
      <c r="AS707" t="n">
        <v>6.229485555258776</v>
      </c>
      <c r="AT707" t="n">
        <v>5.922325228331217</v>
      </c>
      <c r="AU707" t="n">
        <v>0</v>
      </c>
      <c r="AV707" t="n">
        <v>1</v>
      </c>
      <c r="AW707" t="n">
        <v>3</v>
      </c>
      <c r="AX707" t="n">
        <v>0</v>
      </c>
      <c r="AY707" t="n">
        <v>0</v>
      </c>
      <c r="AZ707" t="n">
        <v>1.297443665524124</v>
      </c>
      <c r="BA707" t="n">
        <v>1.278752514089231</v>
      </c>
      <c r="BB707" t="n">
        <v>0.4600864062142285</v>
      </c>
      <c r="BC707" t="n">
        <v>0.4534588743329121</v>
      </c>
      <c r="BD707" t="n">
        <v>1.278752514089231</v>
      </c>
    </row>
    <row r="708" spans="1:56">
      <c r="A708" t="n">
        <v>706</v>
      </c>
      <c r="B708" t="n">
        <v>12</v>
      </c>
      <c r="C708" t="n">
        <v>1.012813881885027</v>
      </c>
      <c r="D708" t="n">
        <v>0</v>
      </c>
      <c r="E708" t="n">
        <v>0</v>
      </c>
      <c r="F708" t="n">
        <v>0</v>
      </c>
      <c r="G708" t="n">
        <v>90.1727722900257</v>
      </c>
      <c r="H708" t="n">
        <v>392.4319050061919</v>
      </c>
      <c r="I708" t="n">
        <v>6.680976009644068</v>
      </c>
      <c r="J708" t="n">
        <v>6.680976009644068</v>
      </c>
      <c r="K708" t="n">
        <v>1</v>
      </c>
      <c r="L708" t="n">
        <v>1</v>
      </c>
      <c r="M708" t="n">
        <v>707.5153594213067</v>
      </c>
      <c r="N708" t="n">
        <v>1429.236998032551</v>
      </c>
      <c r="O708" t="b">
        <v>0</v>
      </c>
      <c r="P708" t="n">
        <v>162.5724631023223</v>
      </c>
      <c r="Q708" t="n">
        <v>6.680976009644068</v>
      </c>
      <c r="R708" t="n">
        <v>0.8931710687932659</v>
      </c>
      <c r="S708" t="n">
        <v>32.55692507597105</v>
      </c>
      <c r="T708" t="n">
        <v>49.97725479892393</v>
      </c>
      <c r="U708" t="n">
        <v>7.480063162671081</v>
      </c>
      <c r="V708" t="n">
        <v>5.339016714815656</v>
      </c>
      <c r="W708" t="n">
        <v>0</v>
      </c>
      <c r="X708" t="n">
        <v>0</v>
      </c>
      <c r="Y708" t="n">
        <v>0</v>
      </c>
      <c r="Z708" t="n">
        <v>-6.71993151994134</v>
      </c>
      <c r="AA708" t="n">
        <v>-6.719931519941341</v>
      </c>
      <c r="AB708" t="n">
        <v>72.55000604512146</v>
      </c>
      <c r="AC708" t="n">
        <v>72.4526692404976</v>
      </c>
      <c r="AD708" t="n">
        <v>1429.236998032551</v>
      </c>
      <c r="AE708" t="b">
        <v>0</v>
      </c>
      <c r="AF708" t="b">
        <v>1</v>
      </c>
      <c r="AG708" t="n">
        <v>98.53621856460185</v>
      </c>
      <c r="AH708" t="n">
        <v>-0</v>
      </c>
      <c r="AI708" t="n">
        <v>0.001346384321728048</v>
      </c>
      <c r="AJ708" t="n">
        <v>0</v>
      </c>
      <c r="AK708" t="n">
        <v>0.05236144456502689</v>
      </c>
      <c r="AL708" t="b">
        <v>0</v>
      </c>
      <c r="AM708" t="b">
        <v>0</v>
      </c>
      <c r="AN708" t="n">
        <v>1429.236998032551</v>
      </c>
      <c r="AO708" t="n">
        <v>1429.238344416872</v>
      </c>
      <c r="AP708" t="n">
        <v>0</v>
      </c>
      <c r="AQ708" t="n">
        <v>7.48007020911599</v>
      </c>
      <c r="AR708" t="n">
        <v>0</v>
      </c>
      <c r="AS708" t="n">
        <v>8.372226509945586</v>
      </c>
      <c r="AT708" t="n">
        <v>7.76504923159991</v>
      </c>
      <c r="AU708" t="n">
        <v>0</v>
      </c>
      <c r="AV708" t="n">
        <v>1</v>
      </c>
      <c r="AW708" t="n">
        <v>3</v>
      </c>
      <c r="AX708" t="n">
        <v>0</v>
      </c>
      <c r="AY708" t="n">
        <v>0</v>
      </c>
      <c r="AZ708" t="n">
        <v>1.699130022960516</v>
      </c>
      <c r="BA708" t="n">
        <v>1.657754230394894</v>
      </c>
      <c r="BB708" t="n">
        <v>0.6025283769363531</v>
      </c>
      <c r="BC708" t="n">
        <v>0.5878568049353109</v>
      </c>
      <c r="BD708" t="n">
        <v>1.657754230394894</v>
      </c>
    </row>
    <row r="709" spans="1:56">
      <c r="A709" t="n">
        <v>707</v>
      </c>
      <c r="B709" t="n">
        <v>14</v>
      </c>
      <c r="C709" t="n">
        <v>0.3590263035349732</v>
      </c>
      <c r="D709" t="n">
        <v>0</v>
      </c>
      <c r="E709" t="n">
        <v>0</v>
      </c>
      <c r="F709" t="n">
        <v>0</v>
      </c>
      <c r="G709" t="n">
        <v>105.2015676716967</v>
      </c>
      <c r="H709" t="n">
        <v>457.8372225072239</v>
      </c>
      <c r="I709" t="n">
        <v>3.363674160612967</v>
      </c>
      <c r="J709" t="n">
        <v>3.363674160612967</v>
      </c>
      <c r="K709" t="n">
        <v>1</v>
      </c>
      <c r="L709" t="n">
        <v>1</v>
      </c>
      <c r="M709" t="n">
        <v>305.3255088076399</v>
      </c>
      <c r="N709" t="n">
        <v>1667.44316437131</v>
      </c>
      <c r="O709" t="b">
        <v>0</v>
      </c>
      <c r="P709" t="n">
        <v>70.15751581057901</v>
      </c>
      <c r="Q709" t="n">
        <v>3.363674160612967</v>
      </c>
      <c r="R709" t="n">
        <v>0.8162744795003584</v>
      </c>
      <c r="S709" t="n">
        <v>32.57937770176959</v>
      </c>
      <c r="T709" t="n">
        <v>23.59924139616021</v>
      </c>
      <c r="U709" t="n">
        <v>4.120763597401542</v>
      </c>
      <c r="V709" t="n">
        <v>4.335782908906225</v>
      </c>
      <c r="W709" t="n">
        <v>0</v>
      </c>
      <c r="X709" t="n">
        <v>0</v>
      </c>
      <c r="Y709" t="n">
        <v>0</v>
      </c>
      <c r="Z709" t="n">
        <v>-6.71993151994134</v>
      </c>
      <c r="AA709" t="n">
        <v>-6.719931519941341</v>
      </c>
      <c r="AB709" t="n">
        <v>72.60195619501015</v>
      </c>
      <c r="AC709" t="n">
        <v>72.53254456250197</v>
      </c>
      <c r="AD709" t="n">
        <v>1667.44316437131</v>
      </c>
      <c r="AE709" t="b">
        <v>0</v>
      </c>
      <c r="AF709" t="b">
        <v>1</v>
      </c>
      <c r="AG709" t="n">
        <v>98.53355192510982</v>
      </c>
      <c r="AH709" t="n">
        <v>-0</v>
      </c>
      <c r="AI709" t="n">
        <v>0.0217546304967825</v>
      </c>
      <c r="AJ709" t="n">
        <v>0</v>
      </c>
      <c r="AK709" t="n">
        <v>0.05731423191270829</v>
      </c>
      <c r="AL709" t="b">
        <v>0</v>
      </c>
      <c r="AM709" t="b">
        <v>0</v>
      </c>
      <c r="AN709" t="n">
        <v>1667.443164371309</v>
      </c>
      <c r="AO709" t="n">
        <v>1667.464919001806</v>
      </c>
      <c r="AP709" t="n">
        <v>0</v>
      </c>
      <c r="AQ709" t="n">
        <v>4.120817359767385</v>
      </c>
      <c r="AR709" t="n">
        <v>0</v>
      </c>
      <c r="AS709" t="n">
        <v>5.010351044800426</v>
      </c>
      <c r="AT709" t="n">
        <v>4.225507810945945</v>
      </c>
      <c r="AU709" t="n">
        <v>0</v>
      </c>
      <c r="AV709" t="n">
        <v>1</v>
      </c>
      <c r="AW709" t="n">
        <v>3</v>
      </c>
      <c r="AX709" t="n">
        <v>0</v>
      </c>
      <c r="AY709" t="n">
        <v>0</v>
      </c>
      <c r="AZ709" t="n">
        <v>1.177234943705652</v>
      </c>
      <c r="BA709" t="n">
        <v>1.107450452822363</v>
      </c>
      <c r="BB709" t="n">
        <v>0.4174591998956212</v>
      </c>
      <c r="BC709" t="n">
        <v>0.3927133907329781</v>
      </c>
      <c r="BD709" t="n">
        <v>1.107450452822363</v>
      </c>
    </row>
    <row r="710" spans="1:56">
      <c r="A710" t="n">
        <v>708</v>
      </c>
      <c r="B710" t="n">
        <v>15</v>
      </c>
      <c r="C710" t="n">
        <v>0.05108090397508191</v>
      </c>
      <c r="D710" t="n">
        <v>0</v>
      </c>
      <c r="E710" t="n">
        <v>0</v>
      </c>
      <c r="F710" t="n">
        <v>0</v>
      </c>
      <c r="G710" t="n">
        <v>112.7159653625321</v>
      </c>
      <c r="H710" t="n">
        <v>490.5398812577399</v>
      </c>
      <c r="I710" t="n">
        <v>1.368914027238759</v>
      </c>
      <c r="J710" t="n">
        <v>1.368914027238759</v>
      </c>
      <c r="K710" t="n">
        <v>2</v>
      </c>
      <c r="L710" t="n">
        <v>2</v>
      </c>
      <c r="M710" t="n">
        <v>115.9743963876677</v>
      </c>
      <c r="N710" t="n">
        <v>924.1771362895819</v>
      </c>
      <c r="O710" t="b">
        <v>1</v>
      </c>
      <c r="P710" t="n">
        <v>26.6485285817251</v>
      </c>
      <c r="Q710" t="n">
        <v>1.368914027238759</v>
      </c>
      <c r="R710" t="n">
        <v>0.8098342938912491</v>
      </c>
      <c r="S710" t="n">
        <v>32.59881884268154</v>
      </c>
      <c r="T710" t="n">
        <v>17.46610923158053</v>
      </c>
      <c r="U710" t="n">
        <v>1.690363124363547</v>
      </c>
      <c r="V710" t="n">
        <v>3.321454994996085</v>
      </c>
      <c r="W710" t="n">
        <v>0</v>
      </c>
      <c r="X710" t="n">
        <v>0</v>
      </c>
      <c r="Y710" t="n">
        <v>0</v>
      </c>
      <c r="Z710" t="n">
        <v>-6.71993151994134</v>
      </c>
      <c r="AA710" t="n">
        <v>-6.719931519941341</v>
      </c>
      <c r="AB710" t="n">
        <v>72.65268269335442</v>
      </c>
      <c r="AC710" t="n">
        <v>72.57652393199086</v>
      </c>
      <c r="AD710" t="n">
        <v>924.1771362895819</v>
      </c>
      <c r="AE710" t="b">
        <v>0</v>
      </c>
      <c r="AF710" t="b">
        <v>1</v>
      </c>
      <c r="AG710" t="n">
        <v>98.53088528561779</v>
      </c>
      <c r="AH710" t="n">
        <v>-0</v>
      </c>
      <c r="AI710" t="n">
        <v>0</v>
      </c>
      <c r="AJ710" t="n">
        <v>0</v>
      </c>
      <c r="AK710" t="n">
        <v>0.06290004149802553</v>
      </c>
      <c r="AL710" t="b">
        <v>0</v>
      </c>
      <c r="AM710" t="b">
        <v>0</v>
      </c>
      <c r="AN710" t="n">
        <v>924.1771362895818</v>
      </c>
      <c r="AO710" t="n">
        <v>924.1771362895819</v>
      </c>
      <c r="AP710" t="n">
        <v>0</v>
      </c>
      <c r="AQ710" t="n">
        <v>1.690363124363547</v>
      </c>
      <c r="AR710" t="n">
        <v>0</v>
      </c>
      <c r="AS710" t="n">
        <v>2.322630458265886</v>
      </c>
      <c r="AT710" t="n">
        <v>1.917105678196009</v>
      </c>
      <c r="AU710" t="n">
        <v>0</v>
      </c>
      <c r="AV710" t="n">
        <v>1</v>
      </c>
      <c r="AW710" t="n">
        <v>3</v>
      </c>
      <c r="AX710" t="n">
        <v>0</v>
      </c>
      <c r="AY710" t="n">
        <v>0</v>
      </c>
      <c r="AZ710" t="n">
        <v>0.5975911860437698</v>
      </c>
      <c r="BA710" t="n">
        <v>0.5508328533853067</v>
      </c>
      <c r="BB710" t="n">
        <v>0.2119117681006276</v>
      </c>
      <c r="BC710" t="n">
        <v>0.195331029960546</v>
      </c>
      <c r="BD710" t="n">
        <v>0.5508328533853067</v>
      </c>
    </row>
    <row r="711" spans="1:56">
      <c r="A711" t="n">
        <v>709</v>
      </c>
      <c r="B711" t="n">
        <v>15</v>
      </c>
      <c r="C711" t="n">
        <v>0.2699834138980326</v>
      </c>
      <c r="D711" t="n">
        <v>0</v>
      </c>
      <c r="E711" t="n">
        <v>0</v>
      </c>
      <c r="F711" t="n">
        <v>0</v>
      </c>
      <c r="G711" t="n">
        <v>112.7159653625321</v>
      </c>
      <c r="H711" t="n">
        <v>490.5398812577399</v>
      </c>
      <c r="I711" t="n">
        <v>2.964024693764603</v>
      </c>
      <c r="J711" t="n">
        <v>2.964024693764603</v>
      </c>
      <c r="K711" t="n">
        <v>2</v>
      </c>
      <c r="L711" t="n">
        <v>2</v>
      </c>
      <c r="M711" t="n">
        <v>251.1121720557371</v>
      </c>
      <c r="N711" t="n">
        <v>924.1771362895819</v>
      </c>
      <c r="O711" t="b">
        <v>0</v>
      </c>
      <c r="P711" t="n">
        <v>57.70040718192489</v>
      </c>
      <c r="Q711" t="n">
        <v>2.964024693764603</v>
      </c>
      <c r="R711" t="n">
        <v>0.88114928558992</v>
      </c>
      <c r="S711" t="n">
        <v>32.60700814146985</v>
      </c>
      <c r="T711" t="n">
        <v>34.75749636418254</v>
      </c>
      <c r="U711" t="n">
        <v>3.363816713282836</v>
      </c>
      <c r="V711" t="n">
        <v>4.130953273988855</v>
      </c>
      <c r="W711" t="n">
        <v>0</v>
      </c>
      <c r="X711" t="n">
        <v>0</v>
      </c>
      <c r="Y711" t="n">
        <v>0</v>
      </c>
      <c r="Z711" t="n">
        <v>-6.71993151994134</v>
      </c>
      <c r="AA711" t="n">
        <v>-6.719931519941341</v>
      </c>
      <c r="AB711" t="n">
        <v>72.72324385679875</v>
      </c>
      <c r="AC711" t="n">
        <v>72.62050330147976</v>
      </c>
      <c r="AD711" t="n">
        <v>924.1771362895819</v>
      </c>
      <c r="AE711" t="b">
        <v>0</v>
      </c>
      <c r="AF711" t="b">
        <v>1</v>
      </c>
      <c r="AG711" t="n">
        <v>98.52821864612575</v>
      </c>
      <c r="AH711" t="n">
        <v>-0</v>
      </c>
      <c r="AI711" t="n">
        <v>0</v>
      </c>
      <c r="AJ711" t="n">
        <v>0</v>
      </c>
      <c r="AK711" t="n">
        <v>0.06870384681148617</v>
      </c>
      <c r="AL711" t="b">
        <v>0</v>
      </c>
      <c r="AM711" t="b">
        <v>0</v>
      </c>
      <c r="AN711" t="n">
        <v>924.1771362895818</v>
      </c>
      <c r="AO711" t="n">
        <v>924.1771362895819</v>
      </c>
      <c r="AP711" t="n">
        <v>0</v>
      </c>
      <c r="AQ711" t="n">
        <v>3.363816713282836</v>
      </c>
      <c r="AR711" t="n">
        <v>0</v>
      </c>
      <c r="AS711" t="n">
        <v>3.754925904259205</v>
      </c>
      <c r="AT711" t="n">
        <v>3.370046429478281</v>
      </c>
      <c r="AU711" t="n">
        <v>0</v>
      </c>
      <c r="AV711" t="n">
        <v>1</v>
      </c>
      <c r="AW711" t="n">
        <v>3</v>
      </c>
      <c r="AX711" t="n">
        <v>0</v>
      </c>
      <c r="AY711" t="n">
        <v>0</v>
      </c>
      <c r="AZ711" t="n">
        <v>0.8470533273788012</v>
      </c>
      <c r="BA711" t="n">
        <v>0.8082011094036534</v>
      </c>
      <c r="BB711" t="n">
        <v>0.3003735203470926</v>
      </c>
      <c r="BC711" t="n">
        <v>0.286596476852923</v>
      </c>
      <c r="BD711" t="n">
        <v>0.8082011094036534</v>
      </c>
    </row>
    <row r="712" spans="1:56">
      <c r="A712" t="n">
        <v>710</v>
      </c>
      <c r="B712" t="n">
        <v>17</v>
      </c>
      <c r="C712" t="n">
        <v>0.5356521070994564</v>
      </c>
      <c r="D712" t="n">
        <v>0</v>
      </c>
      <c r="E712" t="n">
        <v>0</v>
      </c>
      <c r="F712" t="n">
        <v>0</v>
      </c>
      <c r="G712" t="n">
        <v>127.7447607442031</v>
      </c>
      <c r="H712" t="n">
        <v>555.9451987587719</v>
      </c>
      <c r="I712" t="n">
        <v>5.574713629990813</v>
      </c>
      <c r="J712" t="n">
        <v>5.574713629990813</v>
      </c>
      <c r="K712" t="n">
        <v>2</v>
      </c>
      <c r="L712" t="n">
        <v>2</v>
      </c>
      <c r="M712" t="n">
        <v>416.726240058372</v>
      </c>
      <c r="N712" t="n">
        <v>1047.400754461526</v>
      </c>
      <c r="O712" t="b">
        <v>0</v>
      </c>
      <c r="P712" t="n">
        <v>95.75511030753033</v>
      </c>
      <c r="Q712" t="n">
        <v>5.574713629990813</v>
      </c>
      <c r="R712" t="n">
        <v>0.9063886859097148</v>
      </c>
      <c r="S712" t="n">
        <v>32.61809023871507</v>
      </c>
      <c r="T712" t="n">
        <v>56.0746519563254</v>
      </c>
      <c r="U712" t="n">
        <v>6.150466920707029</v>
      </c>
      <c r="V712" t="n">
        <v>5.24922185678701</v>
      </c>
      <c r="W712" t="n">
        <v>0</v>
      </c>
      <c r="X712" t="n">
        <v>0</v>
      </c>
      <c r="Y712" t="n">
        <v>0</v>
      </c>
      <c r="Z712" t="n">
        <v>-6.71993151994134</v>
      </c>
      <c r="AA712" t="n">
        <v>-6.719931519941341</v>
      </c>
      <c r="AB712" t="n">
        <v>72.79446500189727</v>
      </c>
      <c r="AC712" t="n">
        <v>72.67934391504393</v>
      </c>
      <c r="AD712" t="n">
        <v>1047.400754461526</v>
      </c>
      <c r="AE712" t="b">
        <v>0</v>
      </c>
      <c r="AF712" t="b">
        <v>1</v>
      </c>
      <c r="AG712" t="n">
        <v>98.52555200663372</v>
      </c>
      <c r="AH712" t="n">
        <v>-0</v>
      </c>
      <c r="AI712" t="n">
        <v>-0.01967476255374527</v>
      </c>
      <c r="AJ712" t="n">
        <v>0</v>
      </c>
      <c r="AK712" t="n">
        <v>0.06657093461585123</v>
      </c>
      <c r="AL712" t="b">
        <v>0</v>
      </c>
      <c r="AM712" t="b">
        <v>0</v>
      </c>
      <c r="AN712" t="n">
        <v>1047.400754461526</v>
      </c>
      <c r="AO712" t="n">
        <v>1047.381079698973</v>
      </c>
      <c r="AP712" t="n">
        <v>0</v>
      </c>
      <c r="AQ712" t="n">
        <v>6.150351388065159</v>
      </c>
      <c r="AR712" t="n">
        <v>0</v>
      </c>
      <c r="AS712" t="n">
        <v>6.578648067378583</v>
      </c>
      <c r="AT712" t="n">
        <v>6.164372726641484</v>
      </c>
      <c r="AU712" t="n">
        <v>0</v>
      </c>
      <c r="AV712" t="n">
        <v>1</v>
      </c>
      <c r="AW712" t="n">
        <v>3</v>
      </c>
      <c r="AX712" t="n">
        <v>0</v>
      </c>
      <c r="AY712" t="n">
        <v>0</v>
      </c>
      <c r="AZ712" t="n">
        <v>1.360696782741384</v>
      </c>
      <c r="BA712" t="n">
        <v>1.330052653869267</v>
      </c>
      <c r="BB712" t="n">
        <v>0.4825165896246042</v>
      </c>
      <c r="BC712" t="n">
        <v>0.4716504347650294</v>
      </c>
      <c r="BD712" t="n">
        <v>1.330052653869267</v>
      </c>
    </row>
    <row r="713" spans="1:56">
      <c r="A713" t="n">
        <v>711</v>
      </c>
      <c r="B713" t="n">
        <v>18</v>
      </c>
      <c r="C713" t="n">
        <v>0.08740815770414123</v>
      </c>
      <c r="D713" t="n">
        <v>0</v>
      </c>
      <c r="E713" t="n">
        <v>0</v>
      </c>
      <c r="F713" t="n">
        <v>0</v>
      </c>
      <c r="G713" t="n">
        <v>135.2591584350386</v>
      </c>
      <c r="H713" t="n">
        <v>588.6478575092879</v>
      </c>
      <c r="I713" t="n">
        <v>1.995116739240494</v>
      </c>
      <c r="J713" t="n">
        <v>1.995116739240494</v>
      </c>
      <c r="K713" t="n">
        <v>2</v>
      </c>
      <c r="L713" t="n">
        <v>2</v>
      </c>
      <c r="M713" t="n">
        <v>140.8552417903789</v>
      </c>
      <c r="N713" t="n">
        <v>1109.012563547498</v>
      </c>
      <c r="O713" t="b">
        <v>0</v>
      </c>
      <c r="P713" t="n">
        <v>32.36563460256867</v>
      </c>
      <c r="Q713" t="n">
        <v>1.995116739240494</v>
      </c>
      <c r="R713" t="n">
        <v>0.8244023562467235</v>
      </c>
      <c r="S713" t="n">
        <v>32.63450706668445</v>
      </c>
      <c r="T713" t="n">
        <v>20.83838242615037</v>
      </c>
      <c r="U713" t="n">
        <v>2.420076464026268</v>
      </c>
      <c r="V713" t="n">
        <v>3.659170853661688</v>
      </c>
      <c r="W713" t="n">
        <v>0</v>
      </c>
      <c r="X713" t="n">
        <v>0</v>
      </c>
      <c r="Y713" t="n">
        <v>0</v>
      </c>
      <c r="Z713" t="n">
        <v>-6.71993151994134</v>
      </c>
      <c r="AA713" t="n">
        <v>-6.719931519941341</v>
      </c>
      <c r="AB713" t="n">
        <v>72.83941554473206</v>
      </c>
      <c r="AC713" t="n">
        <v>72.75174811431371</v>
      </c>
      <c r="AD713" t="n">
        <v>1109.012563547498</v>
      </c>
      <c r="AE713" t="b">
        <v>0</v>
      </c>
      <c r="AF713" t="b">
        <v>1</v>
      </c>
      <c r="AG713" t="n">
        <v>98.52288536714168</v>
      </c>
      <c r="AH713" t="n">
        <v>-0</v>
      </c>
      <c r="AI713" t="n">
        <v>0</v>
      </c>
      <c r="AJ713" t="n">
        <v>0</v>
      </c>
      <c r="AK713" t="n">
        <v>0.06510711694286792</v>
      </c>
      <c r="AL713" t="b">
        <v>0</v>
      </c>
      <c r="AM713" t="b">
        <v>0</v>
      </c>
      <c r="AN713" t="n">
        <v>1109.012563547498</v>
      </c>
      <c r="AO713" t="n">
        <v>1109.012563547498</v>
      </c>
      <c r="AP713" t="n">
        <v>0</v>
      </c>
      <c r="AQ713" t="n">
        <v>2.420076464026268</v>
      </c>
      <c r="AR713" t="n">
        <v>0</v>
      </c>
      <c r="AS713" t="n">
        <v>2.91825687112443</v>
      </c>
      <c r="AT713" t="n">
        <v>2.426309365441402</v>
      </c>
      <c r="AU713" t="n">
        <v>0</v>
      </c>
      <c r="AV713" t="n">
        <v>1</v>
      </c>
      <c r="AW713" t="n">
        <v>3</v>
      </c>
      <c r="AX713" t="n">
        <v>0</v>
      </c>
      <c r="AY713" t="n">
        <v>0</v>
      </c>
      <c r="AZ713" t="n">
        <v>0.7288614207973023</v>
      </c>
      <c r="BA713" t="n">
        <v>0.6751042243237375</v>
      </c>
      <c r="BB713" t="n">
        <v>0.258461496736632</v>
      </c>
      <c r="BC713" t="n">
        <v>0.2393989440851836</v>
      </c>
      <c r="BD713" t="n">
        <v>0.6751042243237375</v>
      </c>
    </row>
    <row r="714" spans="1:56">
      <c r="A714" t="n">
        <v>712</v>
      </c>
      <c r="B714" t="n">
        <v>19</v>
      </c>
      <c r="C714" t="n">
        <v>0.7813819287506432</v>
      </c>
      <c r="D714" t="n">
        <v>0</v>
      </c>
      <c r="E714" t="n">
        <v>0</v>
      </c>
      <c r="F714" t="n">
        <v>0</v>
      </c>
      <c r="G714" t="n">
        <v>142.7735561258741</v>
      </c>
      <c r="H714" t="n">
        <v>621.350516259804</v>
      </c>
      <c r="I714" t="n">
        <v>8.524498039782069</v>
      </c>
      <c r="J714" t="n">
        <v>8.524498039782069</v>
      </c>
      <c r="K714" t="n">
        <v>2</v>
      </c>
      <c r="L714" t="n">
        <v>2</v>
      </c>
      <c r="M714" t="n">
        <v>570.15432152395</v>
      </c>
      <c r="N714" t="n">
        <v>1170.624372633471</v>
      </c>
      <c r="O714" t="b">
        <v>0</v>
      </c>
      <c r="P714" t="n">
        <v>131.0097246148782</v>
      </c>
      <c r="Q714" t="n">
        <v>8.524498039782069</v>
      </c>
      <c r="R714" t="n">
        <v>0.9170047329143372</v>
      </c>
      <c r="S714" t="n">
        <v>32.64552817673748</v>
      </c>
      <c r="T714" t="n">
        <v>75.83174643937058</v>
      </c>
      <c r="U714" t="n">
        <v>9.296024037619</v>
      </c>
      <c r="V714" t="n">
        <v>6.293676049307834</v>
      </c>
      <c r="W714" t="n">
        <v>0</v>
      </c>
      <c r="X714" t="n">
        <v>0</v>
      </c>
      <c r="Y714" t="n">
        <v>0</v>
      </c>
      <c r="Z714" t="n">
        <v>-6.71993151994134</v>
      </c>
      <c r="AA714" t="n">
        <v>-6.719931519941341</v>
      </c>
      <c r="AB714" t="n">
        <v>72.92590270020882</v>
      </c>
      <c r="AC714" t="n">
        <v>72.82653800665491</v>
      </c>
      <c r="AD714" t="n">
        <v>1170.624372633471</v>
      </c>
      <c r="AE714" t="b">
        <v>0</v>
      </c>
      <c r="AF714" t="b">
        <v>1</v>
      </c>
      <c r="AG714" t="n">
        <v>98.52021872764965</v>
      </c>
      <c r="AH714" t="n">
        <v>-0</v>
      </c>
      <c r="AI714" t="n">
        <v>-0.007856800171210397</v>
      </c>
      <c r="AJ714" t="n">
        <v>0</v>
      </c>
      <c r="AK714" t="n">
        <v>0.06925549026231936</v>
      </c>
      <c r="AL714" t="b">
        <v>0</v>
      </c>
      <c r="AM714" t="b">
        <v>0</v>
      </c>
      <c r="AN714" t="n">
        <v>1170.62437263347</v>
      </c>
      <c r="AO714" t="n">
        <v>1170.616515833299</v>
      </c>
      <c r="AP714" t="n">
        <v>0</v>
      </c>
      <c r="AQ714" t="n">
        <v>9.295961646125232</v>
      </c>
      <c r="AR714" t="n">
        <v>0</v>
      </c>
      <c r="AS714" t="n">
        <v>9.775254145599966</v>
      </c>
      <c r="AT714" t="n">
        <v>9.33491014928698</v>
      </c>
      <c r="AU714" t="n">
        <v>0</v>
      </c>
      <c r="AV714" t="n">
        <v>1</v>
      </c>
      <c r="AW714" t="n">
        <v>3</v>
      </c>
      <c r="AX714" t="n">
        <v>0</v>
      </c>
      <c r="AY714" t="n">
        <v>0</v>
      </c>
      <c r="AZ714" t="n">
        <v>1.943948923760134</v>
      </c>
      <c r="BA714" t="n">
        <v>1.924804297567977</v>
      </c>
      <c r="BB714" t="n">
        <v>0.6893435899858631</v>
      </c>
      <c r="BC714" t="n">
        <v>0.6825555222528549</v>
      </c>
      <c r="BD714" t="n">
        <v>1.924804297567977</v>
      </c>
    </row>
    <row r="715" spans="1:56">
      <c r="A715" t="n">
        <v>713</v>
      </c>
      <c r="B715" t="n">
        <v>23</v>
      </c>
      <c r="C715" t="n">
        <v>0.9537307939599509</v>
      </c>
      <c r="D715" t="n">
        <v>0</v>
      </c>
      <c r="E715" t="n">
        <v>0</v>
      </c>
      <c r="F715" t="n">
        <v>0</v>
      </c>
      <c r="G715" t="n">
        <v>172.8311468892159</v>
      </c>
      <c r="H715" t="n">
        <v>752.1611512618679</v>
      </c>
      <c r="I715" t="n">
        <v>12.31407246650708</v>
      </c>
      <c r="J715" t="n">
        <v>12.31407246650708</v>
      </c>
      <c r="K715" t="n">
        <v>2</v>
      </c>
      <c r="L715" t="n">
        <v>2</v>
      </c>
      <c r="M715" t="n">
        <v>680.3792734972692</v>
      </c>
      <c r="N715" t="n">
        <v>1417.071608977359</v>
      </c>
      <c r="O715" t="b">
        <v>0</v>
      </c>
      <c r="P715" t="n">
        <v>156.3371492411004</v>
      </c>
      <c r="Q715" t="n">
        <v>12.31407246650707</v>
      </c>
      <c r="R715" t="n">
        <v>0.9201043577057012</v>
      </c>
      <c r="S715" t="n">
        <v>32.66778486201972</v>
      </c>
      <c r="T715" t="n">
        <v>90.18705435462273</v>
      </c>
      <c r="U715" t="n">
        <v>13.38334327337875</v>
      </c>
      <c r="V715" t="n">
        <v>7.205552634293426</v>
      </c>
      <c r="W715" t="n">
        <v>0</v>
      </c>
      <c r="X715" t="n">
        <v>0</v>
      </c>
      <c r="Y715" t="n">
        <v>0</v>
      </c>
      <c r="Z715" t="n">
        <v>-6.71993151994134</v>
      </c>
      <c r="AA715" t="n">
        <v>-6.719931519941341</v>
      </c>
      <c r="AB715" t="n">
        <v>72.97317606845321</v>
      </c>
      <c r="AC715" t="n">
        <v>72.90663753757663</v>
      </c>
      <c r="AD715" t="n">
        <v>1417.071608977359</v>
      </c>
      <c r="AE715" t="b">
        <v>0</v>
      </c>
      <c r="AF715" t="b">
        <v>1</v>
      </c>
      <c r="AG715" t="n">
        <v>98.51755208815761</v>
      </c>
      <c r="AH715" t="n">
        <v>-0</v>
      </c>
      <c r="AI715" t="n">
        <v>0.001346384321728048</v>
      </c>
      <c r="AJ715" t="n">
        <v>0</v>
      </c>
      <c r="AK715" t="n">
        <v>0.0754034562749667</v>
      </c>
      <c r="AL715" t="b">
        <v>0</v>
      </c>
      <c r="AM715" t="b">
        <v>0</v>
      </c>
      <c r="AN715" t="n">
        <v>1417.071608977359</v>
      </c>
      <c r="AO715" t="n">
        <v>1417.072955361681</v>
      </c>
      <c r="AP715" t="n">
        <v>0</v>
      </c>
      <c r="AQ715" t="n">
        <v>13.3833559891254</v>
      </c>
      <c r="AR715" t="n">
        <v>0</v>
      </c>
      <c r="AS715" t="n">
        <v>13.96429114804956</v>
      </c>
      <c r="AT715" t="n">
        <v>13.43945032890562</v>
      </c>
      <c r="AU715" t="n">
        <v>0</v>
      </c>
      <c r="AV715" t="n">
        <v>1</v>
      </c>
      <c r="AW715" t="n">
        <v>3</v>
      </c>
      <c r="AX715" t="n">
        <v>0</v>
      </c>
      <c r="AY715" t="n">
        <v>0</v>
      </c>
      <c r="AZ715" t="n">
        <v>2.698524730552036</v>
      </c>
      <c r="BA715" t="n">
        <v>2.692217505853992</v>
      </c>
      <c r="BB715" t="n">
        <v>0.9569236633163249</v>
      </c>
      <c r="BC715" t="n">
        <v>0.9546881872865068</v>
      </c>
      <c r="BD715" t="n">
        <v>2.692217505853992</v>
      </c>
    </row>
    <row r="716" spans="1:56">
      <c r="A716" t="n">
        <v>714</v>
      </c>
      <c r="B716" t="n">
        <v>25</v>
      </c>
      <c r="C716" t="n">
        <v>0.4036948954095516</v>
      </c>
      <c r="D716" t="n">
        <v>0</v>
      </c>
      <c r="E716" t="n">
        <v>0</v>
      </c>
      <c r="F716" t="n">
        <v>0</v>
      </c>
      <c r="G716" t="n">
        <v>187.8599422708869</v>
      </c>
      <c r="H716" t="n">
        <v>817.5664687628998</v>
      </c>
      <c r="I716" t="n">
        <v>6.746083036024426</v>
      </c>
      <c r="J716" t="n">
        <v>6.746083036024426</v>
      </c>
      <c r="K716" t="n">
        <v>2</v>
      </c>
      <c r="L716" t="n">
        <v>2</v>
      </c>
      <c r="M716" t="n">
        <v>342.9168928871936</v>
      </c>
      <c r="N716" t="n">
        <v>1540.295227149303</v>
      </c>
      <c r="O716" t="b">
        <v>0</v>
      </c>
      <c r="P716" t="n">
        <v>78.79524193179999</v>
      </c>
      <c r="Q716" t="n">
        <v>6.746083036024426</v>
      </c>
      <c r="R716" t="n">
        <v>0.8873511457201843</v>
      </c>
      <c r="S716" t="n">
        <v>32.69873503924133</v>
      </c>
      <c r="T716" t="n">
        <v>47.13283689694858</v>
      </c>
      <c r="U716" t="n">
        <v>7.602495436628111</v>
      </c>
      <c r="V716" t="n">
        <v>5.30946007539869</v>
      </c>
      <c r="W716" t="n">
        <v>0</v>
      </c>
      <c r="X716" t="n">
        <v>0</v>
      </c>
      <c r="Y716" t="n">
        <v>0</v>
      </c>
      <c r="Z716" t="n">
        <v>-6.71993151994134</v>
      </c>
      <c r="AA716" t="n">
        <v>-6.719931519941341</v>
      </c>
      <c r="AB716" t="n">
        <v>73.02207003790728</v>
      </c>
      <c r="AC716" t="n">
        <v>72.9856487701814</v>
      </c>
      <c r="AD716" t="n">
        <v>1540.295227149303</v>
      </c>
      <c r="AE716" t="b">
        <v>0</v>
      </c>
      <c r="AF716" t="b">
        <v>1</v>
      </c>
      <c r="AG716" t="n">
        <v>98.51488544866558</v>
      </c>
      <c r="AH716" t="n">
        <v>-0</v>
      </c>
      <c r="AI716" t="n">
        <v>0.0217546304967825</v>
      </c>
      <c r="AJ716" t="n">
        <v>0</v>
      </c>
      <c r="AK716" t="n">
        <v>0.0812519182466282</v>
      </c>
      <c r="AL716" t="b">
        <v>0</v>
      </c>
      <c r="AM716" t="b">
        <v>0</v>
      </c>
      <c r="AN716" t="n">
        <v>1540.295227149303</v>
      </c>
      <c r="AO716" t="n">
        <v>1540.3169817798</v>
      </c>
      <c r="AP716" t="n">
        <v>0</v>
      </c>
      <c r="AQ716" t="n">
        <v>7.602602811809286</v>
      </c>
      <c r="AR716" t="n">
        <v>0</v>
      </c>
      <c r="AS716" t="n">
        <v>8.292181835056812</v>
      </c>
      <c r="AT716" t="n">
        <v>7.627527774273638</v>
      </c>
      <c r="AU716" t="n">
        <v>0</v>
      </c>
      <c r="AV716" t="n">
        <v>1</v>
      </c>
      <c r="AW716" t="n">
        <v>3</v>
      </c>
      <c r="AX716" t="n">
        <v>0</v>
      </c>
      <c r="AY716" t="n">
        <v>0</v>
      </c>
      <c r="AZ716" t="n">
        <v>1.697460591231417</v>
      </c>
      <c r="BA716" t="n">
        <v>1.650947475478554</v>
      </c>
      <c r="BB716" t="n">
        <v>0.6019363798692967</v>
      </c>
      <c r="BC716" t="n">
        <v>0.5854430592040489</v>
      </c>
      <c r="BD716" t="n">
        <v>1.650947475478554</v>
      </c>
    </row>
    <row r="717" spans="1:56">
      <c r="A717" t="n">
        <v>715</v>
      </c>
      <c r="B717" t="n">
        <v>27</v>
      </c>
      <c r="C717" t="n">
        <v>0.7648229577351797</v>
      </c>
      <c r="D717" t="n">
        <v>0</v>
      </c>
      <c r="E717" t="n">
        <v>0</v>
      </c>
      <c r="F717" t="n">
        <v>0</v>
      </c>
      <c r="G717" t="n">
        <v>202.8887376525578</v>
      </c>
      <c r="H717" t="n">
        <v>882.9717862639318</v>
      </c>
      <c r="I717" t="n">
        <v>12.06963900595035</v>
      </c>
      <c r="J717" t="n">
        <v>12.06963900595035</v>
      </c>
      <c r="K717" t="n">
        <v>2</v>
      </c>
      <c r="L717" t="n">
        <v>2</v>
      </c>
      <c r="M717" t="n">
        <v>568.0776758800632</v>
      </c>
      <c r="N717" t="n">
        <v>1663.518845321247</v>
      </c>
      <c r="O717" t="b">
        <v>0</v>
      </c>
      <c r="P717" t="n">
        <v>130.5325542003822</v>
      </c>
      <c r="Q717" t="n">
        <v>12.06963900595036</v>
      </c>
      <c r="R717" t="n">
        <v>0.9108292836414454</v>
      </c>
      <c r="S717" t="n">
        <v>32.72264158359362</v>
      </c>
      <c r="T717" t="n">
        <v>76.06781695263022</v>
      </c>
      <c r="U717" t="n">
        <v>13.25126368104526</v>
      </c>
      <c r="V717" t="n">
        <v>6.783021729497435</v>
      </c>
      <c r="W717" t="n">
        <v>0</v>
      </c>
      <c r="X717" t="n">
        <v>0</v>
      </c>
      <c r="Y717" t="n">
        <v>0</v>
      </c>
      <c r="Z717" t="n">
        <v>-6.71993151994134</v>
      </c>
      <c r="AA717" t="n">
        <v>-6.719931519941341</v>
      </c>
      <c r="AB717" t="n">
        <v>73.05461812467829</v>
      </c>
      <c r="AC717" t="n">
        <v>73.06648048027128</v>
      </c>
      <c r="AD717" t="n">
        <v>1663.518845321247</v>
      </c>
      <c r="AE717" t="b">
        <v>0</v>
      </c>
      <c r="AF717" t="b">
        <v>1</v>
      </c>
      <c r="AG717" t="n">
        <v>98.51221880917355</v>
      </c>
      <c r="AH717" t="n">
        <v>-0</v>
      </c>
      <c r="AI717" t="n">
        <v>-0.007856800171210397</v>
      </c>
      <c r="AJ717" t="n">
        <v>0</v>
      </c>
      <c r="AK717" t="n">
        <v>0.08423455804829633</v>
      </c>
      <c r="AL717" t="b">
        <v>0</v>
      </c>
      <c r="AM717" t="b">
        <v>0</v>
      </c>
      <c r="AN717" t="n">
        <v>1663.518845321247</v>
      </c>
      <c r="AO717" t="n">
        <v>1663.510988521076</v>
      </c>
      <c r="AP717" t="n">
        <v>0</v>
      </c>
      <c r="AQ717" t="n">
        <v>13.25120109532159</v>
      </c>
      <c r="AR717" t="n">
        <v>0</v>
      </c>
      <c r="AS717" t="n">
        <v>13.9565890426286</v>
      </c>
      <c r="AT717" t="n">
        <v>13.31160266720233</v>
      </c>
      <c r="AU717" t="n">
        <v>0</v>
      </c>
      <c r="AV717" t="n">
        <v>1</v>
      </c>
      <c r="AW717" t="n">
        <v>3</v>
      </c>
      <c r="AX717" t="n">
        <v>0</v>
      </c>
      <c r="AY717" t="n">
        <v>0</v>
      </c>
      <c r="AZ717" t="n">
        <v>2.688530995593045</v>
      </c>
      <c r="BA717" t="n">
        <v>2.675026815614651</v>
      </c>
      <c r="BB717" t="n">
        <v>0.9533797856712924</v>
      </c>
      <c r="BC717" t="n">
        <v>0.9485921906342621</v>
      </c>
      <c r="BD717" t="n">
        <v>2.675026815614651</v>
      </c>
    </row>
    <row r="718" spans="1:56">
      <c r="A718" t="n">
        <v>716</v>
      </c>
      <c r="B718" t="n">
        <v>30</v>
      </c>
      <c r="C718" t="n">
        <v>0.7036799403163982</v>
      </c>
      <c r="D718" t="n">
        <v>0</v>
      </c>
      <c r="E718" t="n">
        <v>0</v>
      </c>
      <c r="F718" t="n">
        <v>0</v>
      </c>
      <c r="G718" t="n">
        <v>225.4319307250643</v>
      </c>
      <c r="H718" t="n">
        <v>981.0797625154797</v>
      </c>
      <c r="I718" t="n">
        <v>12.60373227685526</v>
      </c>
      <c r="J718" t="n">
        <v>12.60373227685526</v>
      </c>
      <c r="K718" t="n">
        <v>2</v>
      </c>
      <c r="L718" t="n">
        <v>3</v>
      </c>
      <c r="M718" t="n">
        <v>533.8940992475888</v>
      </c>
      <c r="N718" t="n">
        <v>1156.693040005751</v>
      </c>
      <c r="O718" t="b">
        <v>1</v>
      </c>
      <c r="P718" t="n">
        <v>122.6778720697584</v>
      </c>
      <c r="Q718" t="n">
        <v>12.60373227685526</v>
      </c>
      <c r="R718" t="n">
        <v>0.9288613286526437</v>
      </c>
      <c r="S718" t="n">
        <v>32.75649908296766</v>
      </c>
      <c r="T718" t="n">
        <v>112.0215420977873</v>
      </c>
      <c r="U718" t="n">
        <v>13.56901389698025</v>
      </c>
      <c r="V718" t="n">
        <v>7.969063667118533</v>
      </c>
      <c r="W718" t="n">
        <v>0</v>
      </c>
      <c r="X718" t="n">
        <v>0</v>
      </c>
      <c r="Y718" t="n">
        <v>0</v>
      </c>
      <c r="Z718" t="n">
        <v>-6.71993151994134</v>
      </c>
      <c r="AA718" t="n">
        <v>-6.719931519941341</v>
      </c>
      <c r="AB718" t="n">
        <v>73.12925613995519</v>
      </c>
      <c r="AC718" t="n">
        <v>73.14127037261248</v>
      </c>
      <c r="AD718" t="n">
        <v>1156.693040005751</v>
      </c>
      <c r="AE718" t="b">
        <v>0</v>
      </c>
      <c r="AF718" t="b">
        <v>1</v>
      </c>
      <c r="AG718" t="n">
        <v>98.50955216968151</v>
      </c>
      <c r="AH718" t="n">
        <v>-0</v>
      </c>
      <c r="AI718" t="n">
        <v>-0.007856800171210397</v>
      </c>
      <c r="AJ718" t="n">
        <v>0</v>
      </c>
      <c r="AK718" t="n">
        <v>0.08536556167358778</v>
      </c>
      <c r="AL718" t="b">
        <v>0</v>
      </c>
      <c r="AM718" t="b">
        <v>0</v>
      </c>
      <c r="AN718" t="n">
        <v>1848.354272579164</v>
      </c>
      <c r="AO718" t="n">
        <v>1156.68518320558</v>
      </c>
      <c r="AP718" t="n">
        <v>0</v>
      </c>
      <c r="AQ718" t="n">
        <v>13.56892172989095</v>
      </c>
      <c r="AR718" t="n">
        <v>0</v>
      </c>
      <c r="AS718" t="n">
        <v>14.71960349083765</v>
      </c>
      <c r="AT718" t="n">
        <v>13.64470961500991</v>
      </c>
      <c r="AU718" t="n">
        <v>0</v>
      </c>
      <c r="AV718" t="n">
        <v>1</v>
      </c>
      <c r="AW718" t="n">
        <v>3</v>
      </c>
      <c r="AX718" t="n">
        <v>0</v>
      </c>
      <c r="AY718" t="n">
        <v>0</v>
      </c>
      <c r="AZ718" t="n">
        <v>2.835412720654832</v>
      </c>
      <c r="BA718" t="n">
        <v>2.77702623841308</v>
      </c>
      <c r="BB718" t="n">
        <v>1.005465503778309</v>
      </c>
      <c r="BC718" t="n">
        <v>0.9847622414730088</v>
      </c>
      <c r="BD718" t="n">
        <v>2.77702623841308</v>
      </c>
    </row>
    <row r="719" spans="1:56">
      <c r="A719" t="n">
        <v>717</v>
      </c>
      <c r="B719" t="n">
        <v>32</v>
      </c>
      <c r="C719" t="n">
        <v>0.587123947665896</v>
      </c>
      <c r="D719" t="n">
        <v>0</v>
      </c>
      <c r="E719" t="n">
        <v>0</v>
      </c>
      <c r="F719" t="n">
        <v>0</v>
      </c>
      <c r="G719" t="n">
        <v>240.4607261067352</v>
      </c>
      <c r="H719" t="n">
        <v>1046.485080016512</v>
      </c>
      <c r="I719" t="n">
        <v>11.69576635061124</v>
      </c>
      <c r="J719" t="n">
        <v>11.69576635061124</v>
      </c>
      <c r="K719" t="n">
        <v>2</v>
      </c>
      <c r="L719" t="n">
        <v>3</v>
      </c>
      <c r="M719" t="n">
        <v>464.4681211986486</v>
      </c>
      <c r="N719" t="n">
        <v>1233.805909339467</v>
      </c>
      <c r="O719" t="b">
        <v>0</v>
      </c>
      <c r="P719" t="n">
        <v>106.7252116724836</v>
      </c>
      <c r="Q719" t="n">
        <v>11.69576635061124</v>
      </c>
      <c r="R719" t="n">
        <v>0.9245942431681216</v>
      </c>
      <c r="S719" t="n">
        <v>32.78470519728842</v>
      </c>
      <c r="T719" t="n">
        <v>97.90436042967809</v>
      </c>
      <c r="U719" t="n">
        <v>12.64962056278406</v>
      </c>
      <c r="V719" t="n">
        <v>7.38255239534088</v>
      </c>
      <c r="W719" t="n">
        <v>0</v>
      </c>
      <c r="X719" t="n">
        <v>0</v>
      </c>
      <c r="Y719" t="n">
        <v>0</v>
      </c>
      <c r="Z719" t="n">
        <v>-6.71993151994134</v>
      </c>
      <c r="AA719" t="n">
        <v>-6.719931519941341</v>
      </c>
      <c r="AB719" t="n">
        <v>73.21048582673141</v>
      </c>
      <c r="AC719" t="n">
        <v>73.22674898985268</v>
      </c>
      <c r="AD719" t="n">
        <v>1233.805909339467</v>
      </c>
      <c r="AE719" t="b">
        <v>0</v>
      </c>
      <c r="AF719" t="b">
        <v>1</v>
      </c>
      <c r="AG719" t="n">
        <v>98.50688553018948</v>
      </c>
      <c r="AH719" t="n">
        <v>-0</v>
      </c>
      <c r="AI719" t="n">
        <v>-0.01967476255374527</v>
      </c>
      <c r="AJ719" t="n">
        <v>0</v>
      </c>
      <c r="AK719" t="n">
        <v>0.08584681891670798</v>
      </c>
      <c r="AL719" t="b">
        <v>0</v>
      </c>
      <c r="AM719" t="b">
        <v>0</v>
      </c>
      <c r="AN719" t="n">
        <v>1971.577890751108</v>
      </c>
      <c r="AO719" t="n">
        <v>1233.786234576914</v>
      </c>
      <c r="AP719" t="n">
        <v>0</v>
      </c>
      <c r="AQ719" t="n">
        <v>12.6494188468747</v>
      </c>
      <c r="AR719" t="n">
        <v>0</v>
      </c>
      <c r="AS719" t="n">
        <v>13.90956334080788</v>
      </c>
      <c r="AT719" t="n">
        <v>12.65918170573332</v>
      </c>
      <c r="AU719" t="n">
        <v>0</v>
      </c>
      <c r="AV719" t="n">
        <v>1</v>
      </c>
      <c r="AW719" t="n">
        <v>3</v>
      </c>
      <c r="AX719" t="n">
        <v>0</v>
      </c>
      <c r="AY719" t="n">
        <v>0</v>
      </c>
      <c r="AZ719" t="n">
        <v>2.713870417506539</v>
      </c>
      <c r="BA719" t="n">
        <v>2.560265836116994</v>
      </c>
      <c r="BB719" t="n">
        <v>0.9623653962789146</v>
      </c>
      <c r="BC719" t="n">
        <v>0.9078967597303284</v>
      </c>
      <c r="BD719" t="n">
        <v>2.560265836116994</v>
      </c>
    </row>
    <row r="720" spans="1:56">
      <c r="A720" t="n">
        <v>718</v>
      </c>
      <c r="B720" t="n">
        <v>34</v>
      </c>
      <c r="C720" t="n">
        <v>0.2811576023533542</v>
      </c>
      <c r="D720" t="n">
        <v>0</v>
      </c>
      <c r="E720" t="n">
        <v>0</v>
      </c>
      <c r="F720" t="n">
        <v>0</v>
      </c>
      <c r="G720" t="n">
        <v>255.4895214884062</v>
      </c>
      <c r="H720" t="n">
        <v>1111.890397517544</v>
      </c>
      <c r="I720" t="n">
        <v>7.444101619063377</v>
      </c>
      <c r="J720" t="n">
        <v>7.444101619063377</v>
      </c>
      <c r="K720" t="n">
        <v>2</v>
      </c>
      <c r="L720" t="n">
        <v>3</v>
      </c>
      <c r="M720" t="n">
        <v>278.234245220757</v>
      </c>
      <c r="N720" t="n">
        <v>1310.918778673184</v>
      </c>
      <c r="O720" t="b">
        <v>0</v>
      </c>
      <c r="P720" t="n">
        <v>63.93250119962246</v>
      </c>
      <c r="Q720" t="n">
        <v>7.444101619063377</v>
      </c>
      <c r="R720" t="n">
        <v>0.905197853872352</v>
      </c>
      <c r="S720" t="n">
        <v>32.81244935404326</v>
      </c>
      <c r="T720" t="n">
        <v>59.90517962634677</v>
      </c>
      <c r="U720" t="n">
        <v>8.223728754126189</v>
      </c>
      <c r="V720" t="n">
        <v>5.679139592739922</v>
      </c>
      <c r="W720" t="n">
        <v>0</v>
      </c>
      <c r="X720" t="n">
        <v>0</v>
      </c>
      <c r="Y720" t="n">
        <v>0</v>
      </c>
      <c r="Z720" t="n">
        <v>-6.71993151994134</v>
      </c>
      <c r="AA720" t="n">
        <v>-6.719931519941341</v>
      </c>
      <c r="AB720" t="n">
        <v>73.30075704048639</v>
      </c>
      <c r="AC720" t="n">
        <v>73.31619567112384</v>
      </c>
      <c r="AD720" t="n">
        <v>1310.918778673184</v>
      </c>
      <c r="AE720" t="b">
        <v>0</v>
      </c>
      <c r="AF720" t="b">
        <v>1</v>
      </c>
      <c r="AG720" t="n">
        <v>98.50421889069744</v>
      </c>
      <c r="AH720" t="n">
        <v>-0</v>
      </c>
      <c r="AI720" t="n">
        <v>0</v>
      </c>
      <c r="AJ720" t="n">
        <v>0</v>
      </c>
      <c r="AK720" t="n">
        <v>0.08578736452325053</v>
      </c>
      <c r="AL720" t="b">
        <v>0</v>
      </c>
      <c r="AM720" t="b">
        <v>0</v>
      </c>
      <c r="AN720" t="n">
        <v>2094.801508923053</v>
      </c>
      <c r="AO720" t="n">
        <v>1310.918778673184</v>
      </c>
      <c r="AP720" t="n">
        <v>0</v>
      </c>
      <c r="AQ720" t="n">
        <v>8.223728754126189</v>
      </c>
      <c r="AR720" t="n">
        <v>0</v>
      </c>
      <c r="AS720" t="n">
        <v>9.807267514497751</v>
      </c>
      <c r="AT720" t="n">
        <v>8.226170465674308</v>
      </c>
      <c r="AU720" t="n">
        <v>0</v>
      </c>
      <c r="AV720" t="n">
        <v>1</v>
      </c>
      <c r="AW720" t="n">
        <v>3</v>
      </c>
      <c r="AX720" t="n">
        <v>0</v>
      </c>
      <c r="AY720" t="n">
        <v>0</v>
      </c>
      <c r="AZ720" t="n">
        <v>2.058449761847164</v>
      </c>
      <c r="BA720" t="n">
        <v>1.724116782568535</v>
      </c>
      <c r="BB720" t="n">
        <v>0.7299467240592781</v>
      </c>
      <c r="BC720" t="n">
        <v>0.6113896526716466</v>
      </c>
      <c r="BD720" t="n">
        <v>1.724116782568535</v>
      </c>
    </row>
    <row r="721" spans="1:56">
      <c r="A721" t="n">
        <v>719</v>
      </c>
      <c r="B721" t="n">
        <v>34</v>
      </c>
      <c r="C721" t="n">
        <v>-0.04508769041264316</v>
      </c>
      <c r="D721" t="n">
        <v>0</v>
      </c>
      <c r="E721" t="n">
        <v>0</v>
      </c>
      <c r="F721" t="n">
        <v>0</v>
      </c>
      <c r="G721" t="n">
        <v>255.4895214884062</v>
      </c>
      <c r="H721" t="n">
        <v>1111.890397517544</v>
      </c>
      <c r="I721" t="n">
        <v>2.055550711582844</v>
      </c>
      <c r="J721" t="n">
        <v>2.055550711582844</v>
      </c>
      <c r="K721" t="n">
        <v>3</v>
      </c>
      <c r="L721" t="n">
        <v>3</v>
      </c>
      <c r="M721" t="n">
        <v>76.82923071410225</v>
      </c>
      <c r="N721" t="n">
        <v>1310.918778673184</v>
      </c>
      <c r="O721" t="b">
        <v>0</v>
      </c>
      <c r="P721" t="n">
        <v>17.65377543982129</v>
      </c>
      <c r="Q721" t="n">
        <v>2.055550711582844</v>
      </c>
      <c r="R721" t="n">
        <v>0.7996142218870669</v>
      </c>
      <c r="S721" t="n">
        <v>32.8346501632581</v>
      </c>
      <c r="T721" t="n">
        <v>18.72592514546922</v>
      </c>
      <c r="U721" t="n">
        <v>2.570678028627107</v>
      </c>
      <c r="V721" t="n">
        <v>3.75240908115939</v>
      </c>
      <c r="W721" t="n">
        <v>0</v>
      </c>
      <c r="X721" t="n">
        <v>0</v>
      </c>
      <c r="Y721" t="n">
        <v>0</v>
      </c>
      <c r="Z721" t="n">
        <v>-6.71993151994134</v>
      </c>
      <c r="AA721" t="n">
        <v>-6.719931519941341</v>
      </c>
      <c r="AB721" t="n">
        <v>73.34248827140924</v>
      </c>
      <c r="AC721" t="n">
        <v>73.40325665932357</v>
      </c>
      <c r="AD721" t="n">
        <v>1310.918778673184</v>
      </c>
      <c r="AE721" t="b">
        <v>0</v>
      </c>
      <c r="AF721" t="b">
        <v>1</v>
      </c>
      <c r="AG721" t="n">
        <v>98.50155225120541</v>
      </c>
      <c r="AH721" t="n">
        <v>-0</v>
      </c>
      <c r="AI721" t="n">
        <v>0</v>
      </c>
      <c r="AJ721" t="n">
        <v>0</v>
      </c>
      <c r="AK721" t="n">
        <v>0.08488379986878541</v>
      </c>
      <c r="AL721" t="b">
        <v>0</v>
      </c>
      <c r="AM721" t="b">
        <v>0</v>
      </c>
      <c r="AN721" t="n">
        <v>1310.918778673184</v>
      </c>
      <c r="AO721" t="n">
        <v>1310.918778673184</v>
      </c>
      <c r="AP721" t="n">
        <v>0</v>
      </c>
      <c r="AQ721" t="n">
        <v>2.570678028627107</v>
      </c>
      <c r="AR721" t="n">
        <v>0</v>
      </c>
      <c r="AS721" t="n">
        <v>3.416498286697881</v>
      </c>
      <c r="AT721" t="n">
        <v>2.570678028627107</v>
      </c>
      <c r="AU721" t="n">
        <v>0</v>
      </c>
      <c r="AV721" t="n">
        <v>1</v>
      </c>
      <c r="AW721" t="n">
        <v>3</v>
      </c>
      <c r="AX721" t="n">
        <v>0</v>
      </c>
      <c r="AY721" t="n">
        <v>0</v>
      </c>
      <c r="AZ721" t="n">
        <v>0.8465966653592467</v>
      </c>
      <c r="BA721" t="n">
        <v>0.7418571572553906</v>
      </c>
      <c r="BB721" t="n">
        <v>0.3002115834607258</v>
      </c>
      <c r="BC721" t="n">
        <v>0.2630702248780639</v>
      </c>
      <c r="BD721" t="n">
        <v>0.7418571572553906</v>
      </c>
    </row>
    <row r="722" spans="1:56">
      <c r="A722" t="n">
        <v>720</v>
      </c>
      <c r="B722" t="n">
        <v>34</v>
      </c>
      <c r="C722" t="n">
        <v>-0.1008068407027833</v>
      </c>
      <c r="D722" t="n">
        <v>0</v>
      </c>
      <c r="E722" t="n">
        <v>0</v>
      </c>
      <c r="F722" t="n">
        <v>0</v>
      </c>
      <c r="G722" t="n">
        <v>255.4895214884062</v>
      </c>
      <c r="H722" t="n">
        <v>1111.890397517544</v>
      </c>
      <c r="I722" t="n">
        <v>1.135244780685219</v>
      </c>
      <c r="J722" t="n">
        <v>1.135244780685219</v>
      </c>
      <c r="K722" t="n">
        <v>3</v>
      </c>
      <c r="L722" t="n">
        <v>3</v>
      </c>
      <c r="M722" t="n">
        <v>42.43144315572872</v>
      </c>
      <c r="N722" t="n">
        <v>1310.918778673184</v>
      </c>
      <c r="O722" t="b">
        <v>0</v>
      </c>
      <c r="P722" t="n">
        <v>9.749872048650898</v>
      </c>
      <c r="Q722" t="n">
        <v>1.135244780685219</v>
      </c>
      <c r="R722" t="n">
        <v>0.7072413251862456</v>
      </c>
      <c r="S722" t="n">
        <v>32.8476080277364</v>
      </c>
      <c r="T722" t="n">
        <v>11.69277201708503</v>
      </c>
      <c r="U722" t="n">
        <v>1.605173142825418</v>
      </c>
      <c r="V722" t="n">
        <v>3.423160440621164</v>
      </c>
      <c r="W722" t="n">
        <v>0</v>
      </c>
      <c r="X722" t="n">
        <v>0</v>
      </c>
      <c r="Y722" t="n">
        <v>0</v>
      </c>
      <c r="Z722" t="n">
        <v>-6.71993151994134</v>
      </c>
      <c r="AA722" t="n">
        <v>-6.719931519941341</v>
      </c>
      <c r="AB722" t="n">
        <v>73.43342341141989</v>
      </c>
      <c r="AC722" t="n">
        <v>73.49031764752331</v>
      </c>
      <c r="AD722" t="n">
        <v>1310.918778673184</v>
      </c>
      <c r="AE722" t="b">
        <v>0</v>
      </c>
      <c r="AF722" t="b">
        <v>1</v>
      </c>
      <c r="AG722" t="n">
        <v>98.49888561171338</v>
      </c>
      <c r="AH722" t="n">
        <v>-0</v>
      </c>
      <c r="AI722" t="n">
        <v>0</v>
      </c>
      <c r="AJ722" t="n">
        <v>0</v>
      </c>
      <c r="AK722" t="n">
        <v>0.08563866815654897</v>
      </c>
      <c r="AL722" t="b">
        <v>0</v>
      </c>
      <c r="AM722" t="b">
        <v>0</v>
      </c>
      <c r="AN722" t="n">
        <v>1310.918778673184</v>
      </c>
      <c r="AO722" t="n">
        <v>1310.918778673184</v>
      </c>
      <c r="AP722" t="n">
        <v>0</v>
      </c>
      <c r="AQ722" t="n">
        <v>1.605173142825418</v>
      </c>
      <c r="AR722" t="n">
        <v>0</v>
      </c>
      <c r="AS722" t="n">
        <v>2.210232962700945</v>
      </c>
      <c r="AT722" t="n">
        <v>1.605173143019651</v>
      </c>
      <c r="AU722" t="n">
        <v>0</v>
      </c>
      <c r="AV722" t="n">
        <v>1</v>
      </c>
      <c r="AW722" t="n">
        <v>3</v>
      </c>
      <c r="AX722" t="n">
        <v>0</v>
      </c>
      <c r="AY722" t="n">
        <v>0</v>
      </c>
      <c r="AZ722" t="n">
        <v>0.648979661082595</v>
      </c>
      <c r="BA722" t="n">
        <v>0.5809443305892705</v>
      </c>
      <c r="BB722" t="n">
        <v>0.2301346315895727</v>
      </c>
      <c r="BC722" t="n">
        <v>0.2060088713778399</v>
      </c>
      <c r="BD722" t="n">
        <v>0.5809443305892705</v>
      </c>
    </row>
    <row r="723" spans="1:56">
      <c r="A723" t="n">
        <v>721</v>
      </c>
      <c r="B723" t="n">
        <v>34</v>
      </c>
      <c r="C723" t="n">
        <v>0.4483150532237774</v>
      </c>
      <c r="D723" t="n">
        <v>0</v>
      </c>
      <c r="E723" t="n">
        <v>0</v>
      </c>
      <c r="F723" t="n">
        <v>0</v>
      </c>
      <c r="G723" t="n">
        <v>255.4895214884062</v>
      </c>
      <c r="H723" t="n">
        <v>1111.890397517544</v>
      </c>
      <c r="I723" t="n">
        <v>10.20501941175629</v>
      </c>
      <c r="J723" t="n">
        <v>10.20501941175629</v>
      </c>
      <c r="K723" t="n">
        <v>3</v>
      </c>
      <c r="L723" t="n">
        <v>3</v>
      </c>
      <c r="M723" t="n">
        <v>381.4276078958792</v>
      </c>
      <c r="N723" t="n">
        <v>1310.918778673184</v>
      </c>
      <c r="O723" t="b">
        <v>0</v>
      </c>
      <c r="P723" t="n">
        <v>87.64421137313401</v>
      </c>
      <c r="Q723" t="n">
        <v>10.20501941175629</v>
      </c>
      <c r="R723" t="n">
        <v>0.9177295263160911</v>
      </c>
      <c r="S723" t="n">
        <v>32.85806335494982</v>
      </c>
      <c r="T723" t="n">
        <v>81.00181084458332</v>
      </c>
      <c r="U723" t="n">
        <v>11.1198551633408</v>
      </c>
      <c r="V723" t="n">
        <v>6.664057347438259</v>
      </c>
      <c r="W723" t="n">
        <v>0</v>
      </c>
      <c r="X723" t="n">
        <v>0</v>
      </c>
      <c r="Y723" t="n">
        <v>0</v>
      </c>
      <c r="Z723" t="n">
        <v>-6.71993151994134</v>
      </c>
      <c r="AA723" t="n">
        <v>-6.719931519941341</v>
      </c>
      <c r="AB723" t="n">
        <v>73.52776728161211</v>
      </c>
      <c r="AC723" t="n">
        <v>73.57976432879447</v>
      </c>
      <c r="AD723" t="n">
        <v>1310.918778673184</v>
      </c>
      <c r="AE723" t="b">
        <v>0</v>
      </c>
      <c r="AF723" t="b">
        <v>1</v>
      </c>
      <c r="AG723" t="n">
        <v>98.49621897222134</v>
      </c>
      <c r="AH723" t="n">
        <v>-0</v>
      </c>
      <c r="AI723" t="n">
        <v>0.0217546304967825</v>
      </c>
      <c r="AJ723" t="n">
        <v>0</v>
      </c>
      <c r="AK723" t="n">
        <v>0.08515166480071629</v>
      </c>
      <c r="AL723" t="b">
        <v>0</v>
      </c>
      <c r="AM723" t="b">
        <v>0</v>
      </c>
      <c r="AN723" t="n">
        <v>1310.918778673184</v>
      </c>
      <c r="AO723" t="n">
        <v>1310.940533303681</v>
      </c>
      <c r="AP723" t="n">
        <v>0</v>
      </c>
      <c r="AQ723" t="n">
        <v>11.120039696772</v>
      </c>
      <c r="AR723" t="n">
        <v>0</v>
      </c>
      <c r="AS723" t="n">
        <v>11.61414966571251</v>
      </c>
      <c r="AT723" t="n">
        <v>11.12552921956122</v>
      </c>
      <c r="AU723" t="n">
        <v>0</v>
      </c>
      <c r="AV723" t="n">
        <v>1</v>
      </c>
      <c r="AW723" t="n">
        <v>3</v>
      </c>
      <c r="AX723" t="n">
        <v>0</v>
      </c>
      <c r="AY723" t="n">
        <v>0</v>
      </c>
      <c r="AZ723" t="n">
        <v>2.273390177980125</v>
      </c>
      <c r="BA723" t="n">
        <v>2.257490283383508</v>
      </c>
      <c r="BB723" t="n">
        <v>0.8061667297801862</v>
      </c>
      <c r="BC723" t="n">
        <v>0.8005294155371959</v>
      </c>
      <c r="BD723" t="n">
        <v>2.257490283383508</v>
      </c>
    </row>
    <row r="724" spans="1:56">
      <c r="A724" t="n">
        <v>722</v>
      </c>
      <c r="B724" t="n">
        <v>37</v>
      </c>
      <c r="C724" t="n">
        <v>0.8075466278076666</v>
      </c>
      <c r="D724" t="n">
        <v>0</v>
      </c>
      <c r="E724" t="n">
        <v>0</v>
      </c>
      <c r="F724" t="n">
        <v>0</v>
      </c>
      <c r="G724" t="n">
        <v>278.0327145609126</v>
      </c>
      <c r="H724" t="n">
        <v>1209.998373769092</v>
      </c>
      <c r="I724" t="n">
        <v>17.68492368296335</v>
      </c>
      <c r="J724" t="n">
        <v>17.68492368296335</v>
      </c>
      <c r="K724" t="n">
        <v>3</v>
      </c>
      <c r="L724" t="n">
        <v>3</v>
      </c>
      <c r="M724" t="n">
        <v>607.4054328732383</v>
      </c>
      <c r="N724" t="n">
        <v>1426.588082673759</v>
      </c>
      <c r="O724" t="b">
        <v>0</v>
      </c>
      <c r="P724" t="n">
        <v>139.5692630682992</v>
      </c>
      <c r="Q724" t="n">
        <v>17.68492368296335</v>
      </c>
      <c r="R724" t="n">
        <v>0.9297718996367408</v>
      </c>
      <c r="S724" t="n">
        <v>32.88447504400251</v>
      </c>
      <c r="T724" t="n">
        <v>127.3208601320709</v>
      </c>
      <c r="U724" t="n">
        <v>19.02071216593317</v>
      </c>
      <c r="V724" t="n">
        <v>8.941502143691551</v>
      </c>
      <c r="W724" t="n">
        <v>0</v>
      </c>
      <c r="X724" t="n">
        <v>0</v>
      </c>
      <c r="Y724" t="n">
        <v>0</v>
      </c>
      <c r="Z724" t="n">
        <v>-6.71993151994134</v>
      </c>
      <c r="AA724" t="n">
        <v>-6.719931519941341</v>
      </c>
      <c r="AB724" t="n">
        <v>73.60396521032276</v>
      </c>
      <c r="AC724" t="n">
        <v>73.66285577549505</v>
      </c>
      <c r="AD724" t="n">
        <v>1426.588082673759</v>
      </c>
      <c r="AE724" t="b">
        <v>0</v>
      </c>
      <c r="AF724" t="b">
        <v>1</v>
      </c>
      <c r="AG724" t="n">
        <v>98.49355233272931</v>
      </c>
      <c r="AH724" t="n">
        <v>-0</v>
      </c>
      <c r="AI724" t="n">
        <v>-0.01607205537398324</v>
      </c>
      <c r="AJ724" t="n">
        <v>0</v>
      </c>
      <c r="AK724" t="n">
        <v>0.08353273144654522</v>
      </c>
      <c r="AL724" t="b">
        <v>0</v>
      </c>
      <c r="AM724" t="b">
        <v>0</v>
      </c>
      <c r="AN724" t="n">
        <v>1426.588082673759</v>
      </c>
      <c r="AO724" t="n">
        <v>1426.572010618385</v>
      </c>
      <c r="AP724" t="n">
        <v>0</v>
      </c>
      <c r="AQ724" t="n">
        <v>19.02049787706948</v>
      </c>
      <c r="AR724" t="n">
        <v>0</v>
      </c>
      <c r="AS724" t="n">
        <v>19.49164105657246</v>
      </c>
      <c r="AT724" t="n">
        <v>19.03574423484544</v>
      </c>
      <c r="AU724" t="n">
        <v>0</v>
      </c>
      <c r="AV724" t="n">
        <v>1</v>
      </c>
      <c r="AW724" t="n">
        <v>3</v>
      </c>
      <c r="AX724" t="n">
        <v>0</v>
      </c>
      <c r="AY724" t="n">
        <v>0</v>
      </c>
      <c r="AZ724" t="n">
        <v>3.764646775799214</v>
      </c>
      <c r="BA724" t="n">
        <v>3.797064366800371</v>
      </c>
      <c r="BB724" t="n">
        <v>1.334981126169934</v>
      </c>
      <c r="BC724" t="n">
        <v>1.34647831739767</v>
      </c>
      <c r="BD724" t="n">
        <v>3.797064366800371</v>
      </c>
    </row>
    <row r="725" spans="1:56">
      <c r="A725" t="n">
        <v>723</v>
      </c>
      <c r="B725" t="n">
        <v>39</v>
      </c>
      <c r="C725" t="n">
        <v>0.4881651022122204</v>
      </c>
      <c r="D725" t="n">
        <v>0</v>
      </c>
      <c r="E725" t="n">
        <v>0</v>
      </c>
      <c r="F725" t="n">
        <v>0</v>
      </c>
      <c r="G725" t="n">
        <v>293.0615099425835</v>
      </c>
      <c r="H725" t="n">
        <v>1275.403691270124</v>
      </c>
      <c r="I725" t="n">
        <v>12.68075743518275</v>
      </c>
      <c r="J725" t="n">
        <v>12.68075743518275</v>
      </c>
      <c r="K725" t="n">
        <v>3</v>
      </c>
      <c r="L725" t="n">
        <v>3</v>
      </c>
      <c r="M725" t="n">
        <v>413.1976038110317</v>
      </c>
      <c r="N725" t="n">
        <v>1503.700952007476</v>
      </c>
      <c r="O725" t="b">
        <v>0</v>
      </c>
      <c r="P725" t="n">
        <v>94.94430234628486</v>
      </c>
      <c r="Q725" t="n">
        <v>12.68075743518275</v>
      </c>
      <c r="R725" t="n">
        <v>0.9183273790931592</v>
      </c>
      <c r="S725" t="n">
        <v>32.92354585749786</v>
      </c>
      <c r="T725" t="n">
        <v>87.69151433666927</v>
      </c>
      <c r="U725" t="n">
        <v>13.80853682888655</v>
      </c>
      <c r="V725" t="n">
        <v>7.161995807165582</v>
      </c>
      <c r="W725" t="n">
        <v>0</v>
      </c>
      <c r="X725" t="n">
        <v>0</v>
      </c>
      <c r="Y725" t="n">
        <v>0</v>
      </c>
      <c r="Z725" t="n">
        <v>-6.71993151994134</v>
      </c>
      <c r="AA725" t="n">
        <v>-6.719931519941341</v>
      </c>
      <c r="AB725" t="n">
        <v>73.72146406675176</v>
      </c>
      <c r="AC725" t="n">
        <v>73.74186700809982</v>
      </c>
      <c r="AD725" t="n">
        <v>1503.700952007476</v>
      </c>
      <c r="AE725" t="b">
        <v>0</v>
      </c>
      <c r="AF725" t="b">
        <v>1</v>
      </c>
      <c r="AG725" t="n">
        <v>98.49088569323727</v>
      </c>
      <c r="AH725" t="n">
        <v>-0</v>
      </c>
      <c r="AI725" t="n">
        <v>-0.01967476255374527</v>
      </c>
      <c r="AJ725" t="n">
        <v>0</v>
      </c>
      <c r="AK725" t="n">
        <v>0.08363985613460567</v>
      </c>
      <c r="AL725" t="b">
        <v>0</v>
      </c>
      <c r="AM725" t="b">
        <v>0</v>
      </c>
      <c r="AN725" t="n">
        <v>1503.700952007476</v>
      </c>
      <c r="AO725" t="n">
        <v>1503.681277244922</v>
      </c>
      <c r="AP725" t="n">
        <v>0</v>
      </c>
      <c r="AQ725" t="n">
        <v>13.8083561548749</v>
      </c>
      <c r="AR725" t="n">
        <v>0</v>
      </c>
      <c r="AS725" t="n">
        <v>14.37991681058176</v>
      </c>
      <c r="AT725" t="n">
        <v>13.81811756303277</v>
      </c>
      <c r="AU725" t="n">
        <v>0</v>
      </c>
      <c r="AV725" t="n">
        <v>1</v>
      </c>
      <c r="AW725" t="n">
        <v>3</v>
      </c>
      <c r="AX725" t="n">
        <v>0</v>
      </c>
      <c r="AY725" t="n">
        <v>0</v>
      </c>
      <c r="AZ725" t="n">
        <v>2.766889819721986</v>
      </c>
      <c r="BA725" t="n">
        <v>2.758769499524971</v>
      </c>
      <c r="BB725" t="n">
        <v>0.981166602738293</v>
      </c>
      <c r="BC725" t="n">
        <v>0.9782882129381845</v>
      </c>
      <c r="BD725" t="n">
        <v>2.758769499524971</v>
      </c>
    </row>
    <row r="726" spans="1:56">
      <c r="A726" t="n">
        <v>724</v>
      </c>
      <c r="B726" t="n">
        <v>41</v>
      </c>
      <c r="C726" t="n">
        <v>0.5731262966767909</v>
      </c>
      <c r="D726" t="n">
        <v>0</v>
      </c>
      <c r="E726" t="n">
        <v>0</v>
      </c>
      <c r="F726" t="n">
        <v>0</v>
      </c>
      <c r="G726" t="n">
        <v>308.0903053242545</v>
      </c>
      <c r="H726" t="n">
        <v>1340.809008771156</v>
      </c>
      <c r="I726" t="n">
        <v>15.12272660832156</v>
      </c>
      <c r="J726" t="n">
        <v>15.12272660832156</v>
      </c>
      <c r="K726" t="n">
        <v>3</v>
      </c>
      <c r="L726" t="n">
        <v>3</v>
      </c>
      <c r="M726" t="n">
        <v>468.7307554598789</v>
      </c>
      <c r="N726" t="n">
        <v>1580.813821341193</v>
      </c>
      <c r="O726" t="b">
        <v>0</v>
      </c>
      <c r="P726" t="n">
        <v>107.7046772655972</v>
      </c>
      <c r="Q726" t="n">
        <v>15.12272660832156</v>
      </c>
      <c r="R726" t="n">
        <v>0.9216124921141587</v>
      </c>
      <c r="S726" t="n">
        <v>32.95612652894589</v>
      </c>
      <c r="T726" t="n">
        <v>99.12253624702713</v>
      </c>
      <c r="U726" t="n">
        <v>16.40898613866481</v>
      </c>
      <c r="V726" t="n">
        <v>7.769968591728428</v>
      </c>
      <c r="W726" t="n">
        <v>0</v>
      </c>
      <c r="X726" t="n">
        <v>0</v>
      </c>
      <c r="Y726" t="n">
        <v>0</v>
      </c>
      <c r="Z726" t="n">
        <v>-6.71993151994134</v>
      </c>
      <c r="AA726" t="n">
        <v>-6.719931519941341</v>
      </c>
      <c r="AB726" t="n">
        <v>73.79617322174771</v>
      </c>
      <c r="AC726" t="n">
        <v>73.82240657219984</v>
      </c>
      <c r="AD726" t="n">
        <v>1580.813821341193</v>
      </c>
      <c r="AE726" t="b">
        <v>0</v>
      </c>
      <c r="AF726" t="b">
        <v>1</v>
      </c>
      <c r="AG726" t="n">
        <v>98.48821905374524</v>
      </c>
      <c r="AH726" t="n">
        <v>-0</v>
      </c>
      <c r="AI726" t="n">
        <v>-0.01967476255374527</v>
      </c>
      <c r="AJ726" t="n">
        <v>0</v>
      </c>
      <c r="AK726" t="n">
        <v>0.08351047226929503</v>
      </c>
      <c r="AL726" t="b">
        <v>0</v>
      </c>
      <c r="AM726" t="b">
        <v>0</v>
      </c>
      <c r="AN726" t="n">
        <v>1580.813821341192</v>
      </c>
      <c r="AO726" t="n">
        <v>1580.794146578639</v>
      </c>
      <c r="AP726" t="n">
        <v>0</v>
      </c>
      <c r="AQ726" t="n">
        <v>16.40878191290358</v>
      </c>
      <c r="AR726" t="n">
        <v>0</v>
      </c>
      <c r="AS726" t="n">
        <v>16.99172818049318</v>
      </c>
      <c r="AT726" t="n">
        <v>16.41854377712965</v>
      </c>
      <c r="AU726" t="n">
        <v>0</v>
      </c>
      <c r="AV726" t="n">
        <v>1</v>
      </c>
      <c r="AW726" t="n">
        <v>3</v>
      </c>
      <c r="AX726" t="n">
        <v>0</v>
      </c>
      <c r="AY726" t="n">
        <v>0</v>
      </c>
      <c r="AZ726" t="n">
        <v>3.241896807377767</v>
      </c>
      <c r="BA726" t="n">
        <v>3.247852924387498</v>
      </c>
      <c r="BB726" t="n">
        <v>1.149608796942471</v>
      </c>
      <c r="BC726" t="n">
        <v>1.151722256546697</v>
      </c>
      <c r="BD726" t="n">
        <v>3.247852924387498</v>
      </c>
    </row>
    <row r="727" spans="1:56">
      <c r="A727" t="n">
        <v>725</v>
      </c>
      <c r="B727" t="n">
        <v>43</v>
      </c>
      <c r="C727" t="n">
        <v>0.5526630444139435</v>
      </c>
      <c r="D727" t="n">
        <v>0</v>
      </c>
      <c r="E727" t="n">
        <v>0</v>
      </c>
      <c r="F727" t="n">
        <v>0</v>
      </c>
      <c r="G727" t="n">
        <v>323.1191007059255</v>
      </c>
      <c r="H727" t="n">
        <v>1406.214326272188</v>
      </c>
      <c r="I727" t="n">
        <v>15.54144994575207</v>
      </c>
      <c r="J727" t="n">
        <v>15.54144994575207</v>
      </c>
      <c r="K727" t="n">
        <v>3</v>
      </c>
      <c r="L727" t="n">
        <v>3</v>
      </c>
      <c r="M727" t="n">
        <v>459.3040602572494</v>
      </c>
      <c r="N727" t="n">
        <v>1657.926690674909</v>
      </c>
      <c r="O727" t="b">
        <v>0</v>
      </c>
      <c r="P727" t="n">
        <v>105.5386167870518</v>
      </c>
      <c r="Q727" t="n">
        <v>15.54144994575207</v>
      </c>
      <c r="R727" t="n">
        <v>0.9202564583646676</v>
      </c>
      <c r="S727" t="n">
        <v>32.99341849679254</v>
      </c>
      <c r="T727" t="n">
        <v>97.27219561237142</v>
      </c>
      <c r="U727" t="n">
        <v>16.88817264414514</v>
      </c>
      <c r="V727" t="n">
        <v>7.756829380775358</v>
      </c>
      <c r="W727" t="n">
        <v>0</v>
      </c>
      <c r="X727" t="n">
        <v>0</v>
      </c>
      <c r="Y727" t="n">
        <v>0</v>
      </c>
      <c r="Z727" t="n">
        <v>-6.71993151994134</v>
      </c>
      <c r="AA727" t="n">
        <v>-6.719931519941341</v>
      </c>
      <c r="AB727" t="n">
        <v>73.93084606868365</v>
      </c>
      <c r="AC727" t="n">
        <v>73.90476661378497</v>
      </c>
      <c r="AD727" t="n">
        <v>1657.926690674909</v>
      </c>
      <c r="AE727" t="b">
        <v>0</v>
      </c>
      <c r="AF727" t="b">
        <v>1</v>
      </c>
      <c r="AG727" t="n">
        <v>98.48555241425321</v>
      </c>
      <c r="AH727" t="n">
        <v>-0</v>
      </c>
      <c r="AI727" t="n">
        <v>-0.01967476255374527</v>
      </c>
      <c r="AJ727" t="n">
        <v>0</v>
      </c>
      <c r="AK727" t="n">
        <v>0.08220340814402388</v>
      </c>
      <c r="AL727" t="b">
        <v>0</v>
      </c>
      <c r="AM727" t="b">
        <v>0</v>
      </c>
      <c r="AN727" t="n">
        <v>1657.926690674909</v>
      </c>
      <c r="AO727" t="n">
        <v>1657.907015912356</v>
      </c>
      <c r="AP727" t="n">
        <v>0</v>
      </c>
      <c r="AQ727" t="n">
        <v>16.88797223070792</v>
      </c>
      <c r="AR727" t="n">
        <v>0</v>
      </c>
      <c r="AS727" t="n">
        <v>17.50854210967194</v>
      </c>
      <c r="AT727" t="n">
        <v>16.89773409493398</v>
      </c>
      <c r="AU727" t="n">
        <v>0</v>
      </c>
      <c r="AV727" t="n">
        <v>1</v>
      </c>
      <c r="AW727" t="n">
        <v>3</v>
      </c>
      <c r="AX727" t="n">
        <v>0</v>
      </c>
      <c r="AY727" t="n">
        <v>0</v>
      </c>
      <c r="AZ727" t="n">
        <v>3.329686298155759</v>
      </c>
      <c r="BA727" t="n">
        <v>3.336029710016122</v>
      </c>
      <c r="BB727" t="n">
        <v>1.180739822041049</v>
      </c>
      <c r="BC727" t="n">
        <v>1.182990657205075</v>
      </c>
      <c r="BD727" t="n">
        <v>3.336029710016122</v>
      </c>
    </row>
    <row r="728" spans="1:56">
      <c r="A728" t="n">
        <v>726</v>
      </c>
      <c r="B728" t="n">
        <v>45</v>
      </c>
      <c r="C728" t="n">
        <v>0.5495548590007715</v>
      </c>
      <c r="D728" t="n">
        <v>0</v>
      </c>
      <c r="E728" t="n">
        <v>0</v>
      </c>
      <c r="F728" t="n">
        <v>0</v>
      </c>
      <c r="G728" t="n">
        <v>338.1478960875964</v>
      </c>
      <c r="H728" t="n">
        <v>1471.61964377322</v>
      </c>
      <c r="I728" t="n">
        <v>16.31425296267755</v>
      </c>
      <c r="J728" t="n">
        <v>16.31425296267755</v>
      </c>
      <c r="K728" t="n">
        <v>3</v>
      </c>
      <c r="L728" t="n">
        <v>3</v>
      </c>
      <c r="M728" t="n">
        <v>460.714503666014</v>
      </c>
      <c r="N728" t="n">
        <v>1735.039560008626</v>
      </c>
      <c r="O728" t="b">
        <v>0</v>
      </c>
      <c r="P728" t="n">
        <v>105.8627076438451</v>
      </c>
      <c r="Q728" t="n">
        <v>16.31425296267755</v>
      </c>
      <c r="R728" t="n">
        <v>0.9196301215072351</v>
      </c>
      <c r="S728" t="n">
        <v>33.03240599759332</v>
      </c>
      <c r="T728" t="n">
        <v>97.63735479578327</v>
      </c>
      <c r="U728" t="n">
        <v>17.74001588371113</v>
      </c>
      <c r="V728" t="n">
        <v>7.847102341292072</v>
      </c>
      <c r="W728" t="n">
        <v>0</v>
      </c>
      <c r="X728" t="n">
        <v>0</v>
      </c>
      <c r="Y728" t="n">
        <v>0</v>
      </c>
      <c r="Z728" t="n">
        <v>-6.71993151994134</v>
      </c>
      <c r="AA728" t="n">
        <v>-6.719931519941341</v>
      </c>
      <c r="AB728" t="n">
        <v>74.04903580314959</v>
      </c>
      <c r="AC728" t="n">
        <v>73.98548748297753</v>
      </c>
      <c r="AD728" t="n">
        <v>1735.039560008626</v>
      </c>
      <c r="AE728" t="b">
        <v>0</v>
      </c>
      <c r="AF728" t="b">
        <v>1</v>
      </c>
      <c r="AG728" t="n">
        <v>98.48288577476117</v>
      </c>
      <c r="AH728" t="n">
        <v>-0</v>
      </c>
      <c r="AI728" t="n">
        <v>-0.01967476255374527</v>
      </c>
      <c r="AJ728" t="n">
        <v>0</v>
      </c>
      <c r="AK728" t="n">
        <v>0.08218530687660852</v>
      </c>
      <c r="AL728" t="b">
        <v>0</v>
      </c>
      <c r="AM728" t="b">
        <v>0</v>
      </c>
      <c r="AN728" t="n">
        <v>1735.039560008626</v>
      </c>
      <c r="AO728" t="n">
        <v>1735.019885246072</v>
      </c>
      <c r="AP728" t="n">
        <v>0</v>
      </c>
      <c r="AQ728" t="n">
        <v>17.73981471792318</v>
      </c>
      <c r="AR728" t="n">
        <v>0</v>
      </c>
      <c r="AS728" t="n">
        <v>18.39394841797548</v>
      </c>
      <c r="AT728" t="n">
        <v>17.78243440787137</v>
      </c>
      <c r="AU728" t="n">
        <v>0</v>
      </c>
      <c r="AV728" t="n">
        <v>1</v>
      </c>
      <c r="AW728" t="n">
        <v>3</v>
      </c>
      <c r="AX728" t="n">
        <v>0</v>
      </c>
      <c r="AY728" t="n">
        <v>0</v>
      </c>
      <c r="AZ728" t="n">
        <v>3.487041543741996</v>
      </c>
      <c r="BA728" t="n">
        <v>3.502977955326044</v>
      </c>
      <c r="BB728" t="n">
        <v>1.236539554518439</v>
      </c>
      <c r="BC728" t="n">
        <v>1.242192232612347</v>
      </c>
      <c r="BD728" t="n">
        <v>3.502977955326044</v>
      </c>
    </row>
    <row r="729" spans="1:56">
      <c r="A729" t="n">
        <v>727</v>
      </c>
      <c r="B729" t="n">
        <v>47</v>
      </c>
      <c r="C729" t="n">
        <v>0.5824508529163044</v>
      </c>
      <c r="D729" t="n">
        <v>0</v>
      </c>
      <c r="E729" t="n">
        <v>0</v>
      </c>
      <c r="F729" t="n">
        <v>0</v>
      </c>
      <c r="G729" t="n">
        <v>353.1766914692674</v>
      </c>
      <c r="H729" t="n">
        <v>1537.024961274252</v>
      </c>
      <c r="I729" t="n">
        <v>17.91810171204624</v>
      </c>
      <c r="J729" t="n">
        <v>17.91810171204624</v>
      </c>
      <c r="K729" t="n">
        <v>3</v>
      </c>
      <c r="L729" t="n">
        <v>4</v>
      </c>
      <c r="M729" t="n">
        <v>484.4749713971992</v>
      </c>
      <c r="N729" t="n">
        <v>1335.674691347325</v>
      </c>
      <c r="O729" t="b">
        <v>1</v>
      </c>
      <c r="P729" t="n">
        <v>111.3223739423711</v>
      </c>
      <c r="Q729" t="n">
        <v>17.91810171204624</v>
      </c>
      <c r="R729" t="n">
        <v>0.9322177085388351</v>
      </c>
      <c r="S729" t="n">
        <v>33.07365361300985</v>
      </c>
      <c r="T729" t="n">
        <v>137.4185412471716</v>
      </c>
      <c r="U729" t="n">
        <v>19.22094114703228</v>
      </c>
      <c r="V729" t="n">
        <v>9.314543614983876</v>
      </c>
      <c r="W729" t="n">
        <v>0</v>
      </c>
      <c r="X729" t="n">
        <v>0</v>
      </c>
      <c r="Y729" t="n">
        <v>0</v>
      </c>
      <c r="Z729" t="n">
        <v>-6.71993151994134</v>
      </c>
      <c r="AA729" t="n">
        <v>-6.719931519941341</v>
      </c>
      <c r="AB729" t="n">
        <v>74.12979197378233</v>
      </c>
      <c r="AC729" t="n">
        <v>74.07296561950925</v>
      </c>
      <c r="AD729" t="n">
        <v>1335.674691347325</v>
      </c>
      <c r="AE729" t="b">
        <v>0</v>
      </c>
      <c r="AF729" t="b">
        <v>1</v>
      </c>
      <c r="AG729" t="n">
        <v>98.48021913526914</v>
      </c>
      <c r="AH729" t="n">
        <v>-0</v>
      </c>
      <c r="AI729" t="n">
        <v>-0.01967476255374527</v>
      </c>
      <c r="AJ729" t="n">
        <v>0</v>
      </c>
      <c r="AK729" t="n">
        <v>0.08283918188947959</v>
      </c>
      <c r="AL729" t="b">
        <v>0</v>
      </c>
      <c r="AM729" t="b">
        <v>0</v>
      </c>
      <c r="AN729" t="n">
        <v>1812.152429342343</v>
      </c>
      <c r="AO729" t="n">
        <v>1335.655016584771</v>
      </c>
      <c r="AP729" t="n">
        <v>0</v>
      </c>
      <c r="AQ729" t="n">
        <v>19.22065801862117</v>
      </c>
      <c r="AR729" t="n">
        <v>0</v>
      </c>
      <c r="AS729" t="n">
        <v>20.14218439252208</v>
      </c>
      <c r="AT729" t="n">
        <v>19.26880404130291</v>
      </c>
      <c r="AU729" t="n">
        <v>0</v>
      </c>
      <c r="AV729" t="n">
        <v>1</v>
      </c>
      <c r="AW729" t="n">
        <v>3</v>
      </c>
      <c r="AX729" t="n">
        <v>0</v>
      </c>
      <c r="AY729" t="n">
        <v>0</v>
      </c>
      <c r="AZ729" t="n">
        <v>3.804326633424207</v>
      </c>
      <c r="BA729" t="n">
        <v>3.884930569358541</v>
      </c>
      <c r="BB729" t="n">
        <v>1.349051997668159</v>
      </c>
      <c r="BC729" t="n">
        <v>1.377636582085277</v>
      </c>
      <c r="BD729" t="n">
        <v>3.884930569358541</v>
      </c>
    </row>
    <row r="730" spans="1:56">
      <c r="A730" t="n">
        <v>728</v>
      </c>
      <c r="B730" t="n">
        <v>49</v>
      </c>
      <c r="C730" t="n">
        <v>0.453975062667344</v>
      </c>
      <c r="D730" t="n">
        <v>0</v>
      </c>
      <c r="E730" t="n">
        <v>0</v>
      </c>
      <c r="F730" t="n">
        <v>0</v>
      </c>
      <c r="G730" t="n">
        <v>368.2054868509383</v>
      </c>
      <c r="H730" t="n">
        <v>1602.430278775284</v>
      </c>
      <c r="I730" t="n">
        <v>15.76023750554613</v>
      </c>
      <c r="J730" t="n">
        <v>15.76023750554613</v>
      </c>
      <c r="K730" t="n">
        <v>3</v>
      </c>
      <c r="L730" t="n">
        <v>4</v>
      </c>
      <c r="M730" t="n">
        <v>408.7369351438372</v>
      </c>
      <c r="N730" t="n">
        <v>1392.511912255721</v>
      </c>
      <c r="O730" t="b">
        <v>0</v>
      </c>
      <c r="P730" t="n">
        <v>93.91933252385964</v>
      </c>
      <c r="Q730" t="n">
        <v>15.76023750554613</v>
      </c>
      <c r="R730" t="n">
        <v>0.92796857262175</v>
      </c>
      <c r="S730" t="n">
        <v>33.11186093397902</v>
      </c>
      <c r="T730" t="n">
        <v>116.4667489340614</v>
      </c>
      <c r="U730" t="n">
        <v>16.98358971470273</v>
      </c>
      <c r="V730" t="n">
        <v>8.389266167824715</v>
      </c>
      <c r="W730" t="n">
        <v>0</v>
      </c>
      <c r="X730" t="n">
        <v>0</v>
      </c>
      <c r="Y730" t="n">
        <v>0</v>
      </c>
      <c r="Z730" t="n">
        <v>-6.71993151994134</v>
      </c>
      <c r="AA730" t="n">
        <v>-6.719931519941341</v>
      </c>
      <c r="AB730" t="n">
        <v>74.23082010872827</v>
      </c>
      <c r="AC730" t="n">
        <v>74.16044375604096</v>
      </c>
      <c r="AD730" t="n">
        <v>1392.511912255721</v>
      </c>
      <c r="AE730" t="b">
        <v>0</v>
      </c>
      <c r="AF730" t="b">
        <v>1</v>
      </c>
      <c r="AG730" t="n">
        <v>98.4775524957771</v>
      </c>
      <c r="AH730" t="n">
        <v>-0</v>
      </c>
      <c r="AI730" t="n">
        <v>0</v>
      </c>
      <c r="AJ730" t="n">
        <v>0</v>
      </c>
      <c r="AK730" t="n">
        <v>0.08322082052472934</v>
      </c>
      <c r="AL730" t="b">
        <v>0</v>
      </c>
      <c r="AM730" t="b">
        <v>0</v>
      </c>
      <c r="AN730" t="n">
        <v>1889.265298676059</v>
      </c>
      <c r="AO730" t="n">
        <v>1392.511912255721</v>
      </c>
      <c r="AP730" t="n">
        <v>0</v>
      </c>
      <c r="AQ730" t="n">
        <v>16.98358971470273</v>
      </c>
      <c r="AR730" t="n">
        <v>0</v>
      </c>
      <c r="AS730" t="n">
        <v>17.98959510268831</v>
      </c>
      <c r="AT730" t="n">
        <v>16.98657418771721</v>
      </c>
      <c r="AU730" t="n">
        <v>0</v>
      </c>
      <c r="AV730" t="n">
        <v>1</v>
      </c>
      <c r="AW730" t="n">
        <v>3</v>
      </c>
      <c r="AX730" t="n">
        <v>0</v>
      </c>
      <c r="AY730" t="n">
        <v>0</v>
      </c>
      <c r="AZ730" t="n">
        <v>3.413797958021284</v>
      </c>
      <c r="BA730" t="n">
        <v>3.38753905867781</v>
      </c>
      <c r="BB730" t="n">
        <v>1.210566651780597</v>
      </c>
      <c r="BC730" t="n">
        <v>1.20125640527157</v>
      </c>
      <c r="BD730" t="n">
        <v>3.38753905867781</v>
      </c>
    </row>
    <row r="731" spans="1:56">
      <c r="A731" t="n">
        <v>729</v>
      </c>
      <c r="B731" t="n">
        <v>50</v>
      </c>
      <c r="C731" t="n">
        <v>0.101648896414325</v>
      </c>
      <c r="D731" t="n">
        <v>0</v>
      </c>
      <c r="E731" t="n">
        <v>0</v>
      </c>
      <c r="F731" t="n">
        <v>0</v>
      </c>
      <c r="G731" t="n">
        <v>375.7198845417738</v>
      </c>
      <c r="H731" t="n">
        <v>1635.1329375258</v>
      </c>
      <c r="I731" t="n">
        <v>7.596199881245973</v>
      </c>
      <c r="J731" t="n">
        <v>7.596199881245973</v>
      </c>
      <c r="K731" t="n">
        <v>3</v>
      </c>
      <c r="L731" t="n">
        <v>4</v>
      </c>
      <c r="M731" t="n">
        <v>193.0650161817476</v>
      </c>
      <c r="N731" t="n">
        <v>1420.93052270992</v>
      </c>
      <c r="O731" t="b">
        <v>0</v>
      </c>
      <c r="P731" t="n">
        <v>44.36236585058538</v>
      </c>
      <c r="Q731" t="n">
        <v>7.596199881245973</v>
      </c>
      <c r="R731" t="n">
        <v>0.900778356524316</v>
      </c>
      <c r="S731" t="n">
        <v>33.14757366982806</v>
      </c>
      <c r="T731" t="n">
        <v>56.67310142997707</v>
      </c>
      <c r="U731" t="n">
        <v>8.432928951086447</v>
      </c>
      <c r="V731" t="n">
        <v>5.623198264746463</v>
      </c>
      <c r="W731" t="n">
        <v>0</v>
      </c>
      <c r="X731" t="n">
        <v>0</v>
      </c>
      <c r="Y731" t="n">
        <v>0</v>
      </c>
      <c r="Z731" t="n">
        <v>-6.71993151994134</v>
      </c>
      <c r="AA731" t="n">
        <v>-6.719931519941341</v>
      </c>
      <c r="AB731" t="n">
        <v>74.3393685133057</v>
      </c>
      <c r="AC731" t="n">
        <v>74.2420068712463</v>
      </c>
      <c r="AD731" t="n">
        <v>1420.93052270992</v>
      </c>
      <c r="AE731" t="b">
        <v>0</v>
      </c>
      <c r="AF731" t="b">
        <v>1</v>
      </c>
      <c r="AG731" t="n">
        <v>98.47488585628507</v>
      </c>
      <c r="AH731" t="n">
        <v>-0</v>
      </c>
      <c r="AI731" t="n">
        <v>0</v>
      </c>
      <c r="AJ731" t="n">
        <v>0</v>
      </c>
      <c r="AK731" t="n">
        <v>0.08331024594578729</v>
      </c>
      <c r="AL731" t="b">
        <v>0</v>
      </c>
      <c r="AM731" t="b">
        <v>0</v>
      </c>
      <c r="AN731" t="n">
        <v>1927.821733342918</v>
      </c>
      <c r="AO731" t="n">
        <v>1420.93052270992</v>
      </c>
      <c r="AP731" t="n">
        <v>0</v>
      </c>
      <c r="AQ731" t="n">
        <v>8.432928951086447</v>
      </c>
      <c r="AR731" t="n">
        <v>0</v>
      </c>
      <c r="AS731" t="n">
        <v>9.568259926910098</v>
      </c>
      <c r="AT731" t="n">
        <v>8.433260406199588</v>
      </c>
      <c r="AU731" t="n">
        <v>0</v>
      </c>
      <c r="AV731" t="n">
        <v>1</v>
      </c>
      <c r="AW731" t="n">
        <v>3</v>
      </c>
      <c r="AX731" t="n">
        <v>0</v>
      </c>
      <c r="AY731" t="n">
        <v>0</v>
      </c>
      <c r="AZ731" t="n">
        <v>1.976985373981909</v>
      </c>
      <c r="BA731" t="n">
        <v>1.770677908454049</v>
      </c>
      <c r="BB731" t="n">
        <v>0.7010586432559963</v>
      </c>
      <c r="BC731" t="n">
        <v>0.6279007097363173</v>
      </c>
      <c r="BD731" t="n">
        <v>1.770677908454049</v>
      </c>
    </row>
    <row r="732" spans="1:56">
      <c r="A732" t="n">
        <v>730</v>
      </c>
      <c r="B732" t="n">
        <v>50</v>
      </c>
      <c r="C732" t="n">
        <v>-0.02723731499131254</v>
      </c>
      <c r="D732" t="n">
        <v>0</v>
      </c>
      <c r="E732" t="n">
        <v>0</v>
      </c>
      <c r="F732" t="n">
        <v>0</v>
      </c>
      <c r="G732" t="n">
        <v>375.7198845417738</v>
      </c>
      <c r="H732" t="n">
        <v>1635.1329375258</v>
      </c>
      <c r="I732" t="n">
        <v>4.465616459222471</v>
      </c>
      <c r="J732" t="n">
        <v>4.465616459222471</v>
      </c>
      <c r="K732" t="n">
        <v>3</v>
      </c>
      <c r="L732" t="n">
        <v>4</v>
      </c>
      <c r="M732" t="n">
        <v>113.4981079275983</v>
      </c>
      <c r="N732" t="n">
        <v>1420.93052270992</v>
      </c>
      <c r="O732" t="b">
        <v>0</v>
      </c>
      <c r="P732" t="n">
        <v>26.07952847601064</v>
      </c>
      <c r="Q732" t="n">
        <v>4.465616459222471</v>
      </c>
      <c r="R732" t="n">
        <v>0.8672955306236155</v>
      </c>
      <c r="S732" t="n">
        <v>33.17128419333306</v>
      </c>
      <c r="T732" t="n">
        <v>34.60292808496522</v>
      </c>
      <c r="U732" t="n">
        <v>5.148898272324243</v>
      </c>
      <c r="V732" t="n">
        <v>4.59196321038451</v>
      </c>
      <c r="W732" t="n">
        <v>0</v>
      </c>
      <c r="X732" t="n">
        <v>0</v>
      </c>
      <c r="Y732" t="n">
        <v>0</v>
      </c>
      <c r="Z732" t="n">
        <v>-6.71993151994134</v>
      </c>
      <c r="AA732" t="n">
        <v>-6.719931519941341</v>
      </c>
      <c r="AB732" t="n">
        <v>74.46515482701631</v>
      </c>
      <c r="AC732" t="n">
        <v>74.32261359836613</v>
      </c>
      <c r="AD732" t="n">
        <v>1420.93052270992</v>
      </c>
      <c r="AE732" t="b">
        <v>0</v>
      </c>
      <c r="AF732" t="b">
        <v>1</v>
      </c>
      <c r="AG732" t="n">
        <v>98.47221921679304</v>
      </c>
      <c r="AH732" t="n">
        <v>-0</v>
      </c>
      <c r="AI732" t="n">
        <v>0</v>
      </c>
      <c r="AJ732" t="n">
        <v>0</v>
      </c>
      <c r="AK732" t="n">
        <v>0.08283303668035158</v>
      </c>
      <c r="AL732" t="b">
        <v>0</v>
      </c>
      <c r="AM732" t="b">
        <v>0</v>
      </c>
      <c r="AN732" t="n">
        <v>1927.821733342918</v>
      </c>
      <c r="AO732" t="n">
        <v>1420.93052270992</v>
      </c>
      <c r="AP732" t="n">
        <v>0</v>
      </c>
      <c r="AQ732" t="n">
        <v>5.148898272324243</v>
      </c>
      <c r="AR732" t="n">
        <v>0</v>
      </c>
      <c r="AS732" t="n">
        <v>6.322138708000577</v>
      </c>
      <c r="AT732" t="n">
        <v>5.148898272324243</v>
      </c>
      <c r="AU732" t="n">
        <v>0</v>
      </c>
      <c r="AV732" t="n">
        <v>1</v>
      </c>
      <c r="AW732" t="n">
        <v>3</v>
      </c>
      <c r="AX732" t="n">
        <v>0</v>
      </c>
      <c r="AY732" t="n">
        <v>0</v>
      </c>
      <c r="AZ732" t="n">
        <v>1.448856585649754</v>
      </c>
      <c r="BA732" t="n">
        <v>1.199322905920788</v>
      </c>
      <c r="BB732" t="n">
        <v>0.5137789310814731</v>
      </c>
      <c r="BC732" t="n">
        <v>0.4252923133197986</v>
      </c>
      <c r="BD732" t="n">
        <v>1.199322905920788</v>
      </c>
    </row>
    <row r="733" spans="1:56">
      <c r="A733" t="n">
        <v>731</v>
      </c>
      <c r="B733" t="n">
        <v>50</v>
      </c>
      <c r="C733" t="n">
        <v>0.007300363550922562</v>
      </c>
      <c r="D733" t="n">
        <v>0</v>
      </c>
      <c r="E733" t="n">
        <v>0</v>
      </c>
      <c r="F733" t="n">
        <v>0</v>
      </c>
      <c r="G733" t="n">
        <v>375.7198845417738</v>
      </c>
      <c r="H733" t="n">
        <v>1635.1329375258</v>
      </c>
      <c r="I733" t="n">
        <v>5.304519881864071</v>
      </c>
      <c r="J733" t="n">
        <v>5.304519881864071</v>
      </c>
      <c r="K733" t="n">
        <v>3</v>
      </c>
      <c r="L733" t="n">
        <v>4</v>
      </c>
      <c r="M733" t="n">
        <v>134.8196773174572</v>
      </c>
      <c r="N733" t="n">
        <v>1420.93052270992</v>
      </c>
      <c r="O733" t="b">
        <v>0</v>
      </c>
      <c r="P733" t="n">
        <v>30.97878614831277</v>
      </c>
      <c r="Q733" t="n">
        <v>5.304519881864071</v>
      </c>
      <c r="R733" t="n">
        <v>0.8798645042276088</v>
      </c>
      <c r="S733" t="n">
        <v>33.18992674315037</v>
      </c>
      <c r="T733" t="n">
        <v>40.5162108523831</v>
      </c>
      <c r="U733" t="n">
        <v>6.028791770069934</v>
      </c>
      <c r="V733" t="n">
        <v>4.86743507756978</v>
      </c>
      <c r="W733" t="n">
        <v>0</v>
      </c>
      <c r="X733" t="n">
        <v>0</v>
      </c>
      <c r="Y733" t="n">
        <v>0</v>
      </c>
      <c r="Z733" t="n">
        <v>-6.71993151994134</v>
      </c>
      <c r="AA733" t="n">
        <v>-6.719931519941341</v>
      </c>
      <c r="AB733" t="n">
        <v>74.56299794482908</v>
      </c>
      <c r="AC733" t="n">
        <v>74.40322032548596</v>
      </c>
      <c r="AD733" t="n">
        <v>1420.93052270992</v>
      </c>
      <c r="AE733" t="b">
        <v>0</v>
      </c>
      <c r="AF733" t="b">
        <v>1</v>
      </c>
      <c r="AG733" t="n">
        <v>98.469552577301</v>
      </c>
      <c r="AH733" t="n">
        <v>-0</v>
      </c>
      <c r="AI733" t="n">
        <v>0</v>
      </c>
      <c r="AJ733" t="n">
        <v>0</v>
      </c>
      <c r="AK733" t="n">
        <v>0.08091878657197038</v>
      </c>
      <c r="AL733" t="b">
        <v>0</v>
      </c>
      <c r="AM733" t="b">
        <v>0</v>
      </c>
      <c r="AN733" t="n">
        <v>1927.821733342918</v>
      </c>
      <c r="AO733" t="n">
        <v>1420.93052270992</v>
      </c>
      <c r="AP733" t="n">
        <v>0</v>
      </c>
      <c r="AQ733" t="n">
        <v>6.028791770069934</v>
      </c>
      <c r="AR733" t="n">
        <v>0</v>
      </c>
      <c r="AS733" t="n">
        <v>7.190307344936755</v>
      </c>
      <c r="AT733" t="n">
        <v>6.028791770069934</v>
      </c>
      <c r="AU733" t="n">
        <v>0</v>
      </c>
      <c r="AV733" t="n">
        <v>1</v>
      </c>
      <c r="AW733" t="n">
        <v>3</v>
      </c>
      <c r="AX733" t="n">
        <v>0</v>
      </c>
      <c r="AY733" t="n">
        <v>0</v>
      </c>
      <c r="AZ733" t="n">
        <v>1.588683332315058</v>
      </c>
      <c r="BA733" t="n">
        <v>1.34996722433512</v>
      </c>
      <c r="BB733" t="n">
        <v>0.5633628837996659</v>
      </c>
      <c r="BC733" t="n">
        <v>0.4787123475329592</v>
      </c>
      <c r="BD733" t="n">
        <v>1.34996722433512</v>
      </c>
    </row>
    <row r="734" spans="1:56">
      <c r="A734" t="n">
        <v>732</v>
      </c>
      <c r="B734" t="n">
        <v>50</v>
      </c>
      <c r="C734" t="n">
        <v>-0.001964139212384808</v>
      </c>
      <c r="D734" t="n">
        <v>0</v>
      </c>
      <c r="E734" t="n">
        <v>0</v>
      </c>
      <c r="F734" t="n">
        <v>0</v>
      </c>
      <c r="G734" t="n">
        <v>375.7198845417738</v>
      </c>
      <c r="H734" t="n">
        <v>1635.1329375258</v>
      </c>
      <c r="I734" t="n">
        <v>5.079489613321068</v>
      </c>
      <c r="J734" t="n">
        <v>5.079489613321068</v>
      </c>
      <c r="K734" t="n">
        <v>3</v>
      </c>
      <c r="L734" t="n">
        <v>4</v>
      </c>
      <c r="M734" t="n">
        <v>129.1003080121682</v>
      </c>
      <c r="N734" t="n">
        <v>1420.93052270992</v>
      </c>
      <c r="O734" t="b">
        <v>0</v>
      </c>
      <c r="P734" t="n">
        <v>29.66459283367836</v>
      </c>
      <c r="Q734" t="n">
        <v>5.079489613321068</v>
      </c>
      <c r="R734" t="n">
        <v>0.8768863556294035</v>
      </c>
      <c r="S734" t="n">
        <v>33.209974037596</v>
      </c>
      <c r="T734" t="n">
        <v>38.92918420429737</v>
      </c>
      <c r="U734" t="n">
        <v>5.792643004092769</v>
      </c>
      <c r="V734" t="n">
        <v>4.792713739765311</v>
      </c>
      <c r="W734" t="n">
        <v>0</v>
      </c>
      <c r="X734" t="n">
        <v>0</v>
      </c>
      <c r="Y734" t="n">
        <v>0</v>
      </c>
      <c r="Z734" t="n">
        <v>-6.71993151994134</v>
      </c>
      <c r="AA734" t="n">
        <v>-6.719931519941341</v>
      </c>
      <c r="AB734" t="n">
        <v>74.63413839040186</v>
      </c>
      <c r="AC734" t="n">
        <v>74.48382705260579</v>
      </c>
      <c r="AD734" t="n">
        <v>1420.93052270992</v>
      </c>
      <c r="AE734" t="b">
        <v>0</v>
      </c>
      <c r="AF734" t="b">
        <v>1</v>
      </c>
      <c r="AG734" t="n">
        <v>98.46688593780897</v>
      </c>
      <c r="AH734" t="n">
        <v>-0</v>
      </c>
      <c r="AI734" t="n">
        <v>0</v>
      </c>
      <c r="AJ734" t="n">
        <v>0</v>
      </c>
      <c r="AK734" t="n">
        <v>0.07914400613348477</v>
      </c>
      <c r="AL734" t="b">
        <v>0</v>
      </c>
      <c r="AM734" t="b">
        <v>0</v>
      </c>
      <c r="AN734" t="n">
        <v>1927.821733342918</v>
      </c>
      <c r="AO734" t="n">
        <v>1420.93052270992</v>
      </c>
      <c r="AP734" t="n">
        <v>0</v>
      </c>
      <c r="AQ734" t="n">
        <v>5.792643004092769</v>
      </c>
      <c r="AR734" t="n">
        <v>0</v>
      </c>
      <c r="AS734" t="n">
        <v>6.955884610378365</v>
      </c>
      <c r="AT734" t="n">
        <v>5.792643004092769</v>
      </c>
      <c r="AU734" t="n">
        <v>0</v>
      </c>
      <c r="AV734" t="n">
        <v>1</v>
      </c>
      <c r="AW734" t="n">
        <v>3</v>
      </c>
      <c r="AX734" t="n">
        <v>0</v>
      </c>
      <c r="AY734" t="n">
        <v>0</v>
      </c>
      <c r="AZ734" t="n">
        <v>1.550768141860576</v>
      </c>
      <c r="BA734" t="n">
        <v>1.309165639500304</v>
      </c>
      <c r="BB734" t="n">
        <v>0.5499177808016227</v>
      </c>
      <c r="BC734" t="n">
        <v>0.4642436833259747</v>
      </c>
      <c r="BD734" t="n">
        <v>1.309165639500304</v>
      </c>
    </row>
    <row r="735" spans="1:56">
      <c r="A735" t="n">
        <v>733</v>
      </c>
      <c r="B735" t="n">
        <v>50</v>
      </c>
      <c r="C735" t="n">
        <v>0.0005561932986166696</v>
      </c>
      <c r="D735" t="n">
        <v>0</v>
      </c>
      <c r="E735" t="n">
        <v>0</v>
      </c>
      <c r="F735" t="n">
        <v>0</v>
      </c>
      <c r="G735" t="n">
        <v>375.7198845417738</v>
      </c>
      <c r="H735" t="n">
        <v>1635.1329375258</v>
      </c>
      <c r="I735" t="n">
        <v>5.140707264851656</v>
      </c>
      <c r="J735" t="n">
        <v>5.140707264851656</v>
      </c>
      <c r="K735" t="n">
        <v>3</v>
      </c>
      <c r="L735" t="n">
        <v>4</v>
      </c>
      <c r="M735" t="n">
        <v>130.6562158434697</v>
      </c>
      <c r="N735" t="n">
        <v>1420.93052270992</v>
      </c>
      <c r="O735" t="b">
        <v>0</v>
      </c>
      <c r="P735" t="n">
        <v>30.0221084199149</v>
      </c>
      <c r="Q735" t="n">
        <v>5.140707264851656</v>
      </c>
      <c r="R735" t="n">
        <v>0.8777390589134777</v>
      </c>
      <c r="S735" t="n">
        <v>33.22964676646919</v>
      </c>
      <c r="T735" t="n">
        <v>39.36008139844121</v>
      </c>
      <c r="U735" t="n">
        <v>5.856760289573027</v>
      </c>
      <c r="V735" t="n">
        <v>4.812200593015547</v>
      </c>
      <c r="W735" t="n">
        <v>0</v>
      </c>
      <c r="X735" t="n">
        <v>0</v>
      </c>
      <c r="Y735" t="n">
        <v>0</v>
      </c>
      <c r="Z735" t="n">
        <v>-6.71993151994134</v>
      </c>
      <c r="AA735" t="n">
        <v>-6.719931519941341</v>
      </c>
      <c r="AB735" t="n">
        <v>74.80432762153633</v>
      </c>
      <c r="AC735" t="n">
        <v>74.56443377972562</v>
      </c>
      <c r="AD735" t="n">
        <v>1420.93052270992</v>
      </c>
      <c r="AE735" t="b">
        <v>0</v>
      </c>
      <c r="AF735" t="b">
        <v>1</v>
      </c>
      <c r="AG735" t="n">
        <v>98.46421929831693</v>
      </c>
      <c r="AH735" t="n">
        <v>-0</v>
      </c>
      <c r="AI735" t="n">
        <v>0</v>
      </c>
      <c r="AJ735" t="n">
        <v>0</v>
      </c>
      <c r="AK735" t="n">
        <v>0.07846750685916487</v>
      </c>
      <c r="AL735" t="b">
        <v>0</v>
      </c>
      <c r="AM735" t="b">
        <v>0</v>
      </c>
      <c r="AN735" t="n">
        <v>1927.821733342918</v>
      </c>
      <c r="AO735" t="n">
        <v>1420.93052270992</v>
      </c>
      <c r="AP735" t="n">
        <v>0</v>
      </c>
      <c r="AQ735" t="n">
        <v>5.856760289573027</v>
      </c>
      <c r="AR735" t="n">
        <v>0</v>
      </c>
      <c r="AS735" t="n">
        <v>7.018110166823948</v>
      </c>
      <c r="AT735" t="n">
        <v>5.856760289573027</v>
      </c>
      <c r="AU735" t="n">
        <v>0</v>
      </c>
      <c r="AV735" t="n">
        <v>1</v>
      </c>
      <c r="AW735" t="n">
        <v>3</v>
      </c>
      <c r="AX735" t="n">
        <v>0</v>
      </c>
      <c r="AY735" t="n">
        <v>0</v>
      </c>
      <c r="AZ735" t="n">
        <v>1.560698757864295</v>
      </c>
      <c r="BA735" t="n">
        <v>1.320013772723589</v>
      </c>
      <c r="BB735" t="n">
        <v>0.5534392758384027</v>
      </c>
      <c r="BC735" t="n">
        <v>0.4680905436260288</v>
      </c>
      <c r="BD735" t="n">
        <v>1.320013772723589</v>
      </c>
    </row>
    <row r="736" spans="1:56">
      <c r="A736" t="n">
        <v>734</v>
      </c>
      <c r="B736" t="n">
        <v>50</v>
      </c>
      <c r="C736" t="n">
        <v>-0.0002606339820738768</v>
      </c>
      <c r="D736" t="n">
        <v>0</v>
      </c>
      <c r="E736" t="n">
        <v>0</v>
      </c>
      <c r="F736" t="n">
        <v>0</v>
      </c>
      <c r="G736" t="n">
        <v>375.7198845417738</v>
      </c>
      <c r="H736" t="n">
        <v>1635.1329375258</v>
      </c>
      <c r="I736" t="n">
        <v>5.120866927272499</v>
      </c>
      <c r="J736" t="n">
        <v>5.120866927272499</v>
      </c>
      <c r="K736" t="n">
        <v>3</v>
      </c>
      <c r="L736" t="n">
        <v>4</v>
      </c>
      <c r="M736" t="n">
        <v>130.1519538235578</v>
      </c>
      <c r="N736" t="n">
        <v>1420.93052270992</v>
      </c>
      <c r="O736" t="b">
        <v>0</v>
      </c>
      <c r="P736" t="n">
        <v>29.90623938960428</v>
      </c>
      <c r="Q736" t="n">
        <v>5.120866927272499</v>
      </c>
      <c r="R736" t="n">
        <v>0.8774842528266505</v>
      </c>
      <c r="S736" t="n">
        <v>33.24941869131082</v>
      </c>
      <c r="T736" t="n">
        <v>39.21955823283873</v>
      </c>
      <c r="U736" t="n">
        <v>5.835850513301622</v>
      </c>
      <c r="V736" t="n">
        <v>4.805013480704922</v>
      </c>
      <c r="W736" t="n">
        <v>0</v>
      </c>
      <c r="X736" t="n">
        <v>0</v>
      </c>
      <c r="Y736" t="n">
        <v>0</v>
      </c>
      <c r="Z736" t="n">
        <v>-6.71993151994134</v>
      </c>
      <c r="AA736" t="n">
        <v>-6.719931519941341</v>
      </c>
      <c r="AB736" t="n">
        <v>74.8754680671091</v>
      </c>
      <c r="AC736" t="n">
        <v>74.64175138246084</v>
      </c>
      <c r="AD736" t="n">
        <v>1420.93052270992</v>
      </c>
      <c r="AE736" t="b">
        <v>0</v>
      </c>
      <c r="AF736" t="b">
        <v>1</v>
      </c>
      <c r="AG736" t="n">
        <v>98.4615526588249</v>
      </c>
      <c r="AH736" t="n">
        <v>-0</v>
      </c>
      <c r="AI736" t="n">
        <v>0</v>
      </c>
      <c r="AJ736" t="n">
        <v>0</v>
      </c>
      <c r="AK736" t="n">
        <v>0.07797551716575496</v>
      </c>
      <c r="AL736" t="b">
        <v>0</v>
      </c>
      <c r="AM736" t="b">
        <v>0</v>
      </c>
      <c r="AN736" t="n">
        <v>1927.821733342918</v>
      </c>
      <c r="AO736" t="n">
        <v>1420.93052270992</v>
      </c>
      <c r="AP736" t="n">
        <v>0</v>
      </c>
      <c r="AQ736" t="n">
        <v>5.835850513301622</v>
      </c>
      <c r="AR736" t="n">
        <v>0</v>
      </c>
      <c r="AS736" t="n">
        <v>6.996333542920893</v>
      </c>
      <c r="AT736" t="n">
        <v>5.835850513301622</v>
      </c>
      <c r="AU736" t="n">
        <v>0</v>
      </c>
      <c r="AV736" t="n">
        <v>1</v>
      </c>
      <c r="AW736" t="n">
        <v>3</v>
      </c>
      <c r="AX736" t="n">
        <v>0</v>
      </c>
      <c r="AY736" t="n">
        <v>0</v>
      </c>
      <c r="AZ736" t="n">
        <v>1.557135235499294</v>
      </c>
      <c r="BA736" t="n">
        <v>1.31625426405943</v>
      </c>
      <c r="BB736" t="n">
        <v>0.5521756154252817</v>
      </c>
      <c r="BC736" t="n">
        <v>0.4667573829494229</v>
      </c>
      <c r="BD736" t="n">
        <v>1.31625426405943</v>
      </c>
    </row>
    <row r="737" spans="1:56">
      <c r="A737" t="n">
        <v>735</v>
      </c>
      <c r="B737" t="n">
        <v>50</v>
      </c>
      <c r="C737" t="n">
        <v>0.0004863426296797257</v>
      </c>
      <c r="D737" t="n">
        <v>0</v>
      </c>
      <c r="E737" t="n">
        <v>0</v>
      </c>
      <c r="F737" t="n">
        <v>0</v>
      </c>
      <c r="G737" t="n">
        <v>375.7198845417738</v>
      </c>
      <c r="H737" t="n">
        <v>1635.1329375258</v>
      </c>
      <c r="I737" t="n">
        <v>5.139010626058365</v>
      </c>
      <c r="J737" t="n">
        <v>5.139010626058365</v>
      </c>
      <c r="K737" t="n">
        <v>3</v>
      </c>
      <c r="L737" t="n">
        <v>4</v>
      </c>
      <c r="M737" t="n">
        <v>130.6130940718994</v>
      </c>
      <c r="N737" t="n">
        <v>1420.93052270992</v>
      </c>
      <c r="O737" t="b">
        <v>0</v>
      </c>
      <c r="P737" t="n">
        <v>30.01219992460922</v>
      </c>
      <c r="Q737" t="n">
        <v>5.139010626058365</v>
      </c>
      <c r="R737" t="n">
        <v>0.8777455030897243</v>
      </c>
      <c r="S737" t="n">
        <v>33.26915535522777</v>
      </c>
      <c r="T737" t="n">
        <v>39.34680212297951</v>
      </c>
      <c r="U737" t="n">
        <v>5.854784340072032</v>
      </c>
      <c r="V737" t="n">
        <v>4.810323498573034</v>
      </c>
      <c r="W737" t="n">
        <v>0</v>
      </c>
      <c r="X737" t="n">
        <v>0</v>
      </c>
      <c r="Y737" t="n">
        <v>0</v>
      </c>
      <c r="Z737" t="n">
        <v>-6.71993151994134</v>
      </c>
      <c r="AA737" t="n">
        <v>-6.719931519941341</v>
      </c>
      <c r="AB737" t="n">
        <v>74.94660851268188</v>
      </c>
      <c r="AC737" t="n">
        <v>74.71906898519606</v>
      </c>
      <c r="AD737" t="n">
        <v>1420.93052270992</v>
      </c>
      <c r="AE737" t="b">
        <v>0</v>
      </c>
      <c r="AF737" t="b">
        <v>1</v>
      </c>
      <c r="AG737" t="n">
        <v>98.45888601933287</v>
      </c>
      <c r="AH737" t="n">
        <v>-0</v>
      </c>
      <c r="AI737" t="n">
        <v>0</v>
      </c>
      <c r="AJ737" t="n">
        <v>0</v>
      </c>
      <c r="AK737" t="n">
        <v>0.0778517682256829</v>
      </c>
      <c r="AL737" t="b">
        <v>0</v>
      </c>
      <c r="AM737" t="b">
        <v>0</v>
      </c>
      <c r="AN737" t="n">
        <v>1927.821733342918</v>
      </c>
      <c r="AO737" t="n">
        <v>1420.93052270992</v>
      </c>
      <c r="AP737" t="n">
        <v>0</v>
      </c>
      <c r="AQ737" t="n">
        <v>5.854784340072032</v>
      </c>
      <c r="AR737" t="n">
        <v>0</v>
      </c>
      <c r="AS737" t="n">
        <v>7.013920808050432</v>
      </c>
      <c r="AT737" t="n">
        <v>5.854784340072032</v>
      </c>
      <c r="AU737" t="n">
        <v>0</v>
      </c>
      <c r="AV737" t="n">
        <v>1</v>
      </c>
      <c r="AW737" t="n">
        <v>3</v>
      </c>
      <c r="AX737" t="n">
        <v>0</v>
      </c>
      <c r="AY737" t="n">
        <v>0</v>
      </c>
      <c r="AZ737" t="n">
        <v>1.559926967240548</v>
      </c>
      <c r="BA737" t="n">
        <v>1.319344499622034</v>
      </c>
      <c r="BB737" t="n">
        <v>0.5531655912200527</v>
      </c>
      <c r="BC737" t="n">
        <v>0.4678532124584191</v>
      </c>
      <c r="BD737" t="n">
        <v>1.319344499622034</v>
      </c>
    </row>
    <row r="738" spans="1:56">
      <c r="A738" t="n">
        <v>736</v>
      </c>
      <c r="B738" t="n">
        <v>50</v>
      </c>
      <c r="C738" t="n">
        <v>-0.001684736536652132</v>
      </c>
      <c r="D738" t="n">
        <v>0</v>
      </c>
      <c r="E738" t="n">
        <v>0</v>
      </c>
      <c r="F738" t="n">
        <v>0</v>
      </c>
      <c r="G738" t="n">
        <v>375.7198845417738</v>
      </c>
      <c r="H738" t="n">
        <v>1635.1329375258</v>
      </c>
      <c r="I738" t="n">
        <v>5.086276168493868</v>
      </c>
      <c r="J738" t="n">
        <v>5.086276168493868</v>
      </c>
      <c r="K738" t="n">
        <v>3</v>
      </c>
      <c r="L738" t="n">
        <v>4</v>
      </c>
      <c r="M738" t="n">
        <v>129.2727950984401</v>
      </c>
      <c r="N738" t="n">
        <v>1420.93052270992</v>
      </c>
      <c r="O738" t="b">
        <v>0</v>
      </c>
      <c r="P738" t="n">
        <v>29.70422681489892</v>
      </c>
      <c r="Q738" t="n">
        <v>5.086276168493868</v>
      </c>
      <c r="R738" t="n">
        <v>0.8770393056165141</v>
      </c>
      <c r="S738" t="n">
        <v>33.28891971274202</v>
      </c>
      <c r="T738" t="n">
        <v>38.97439826209168</v>
      </c>
      <c r="U738" t="n">
        <v>5.799370833121869</v>
      </c>
      <c r="V738" t="n">
        <v>4.792319073485324</v>
      </c>
      <c r="W738" t="n">
        <v>0</v>
      </c>
      <c r="X738" t="n">
        <v>0</v>
      </c>
      <c r="Y738" t="n">
        <v>0</v>
      </c>
      <c r="Z738" t="n">
        <v>-6.71993151994134</v>
      </c>
      <c r="AA738" t="n">
        <v>-6.719931519941341</v>
      </c>
      <c r="AB738" t="n">
        <v>75.01774895825466</v>
      </c>
      <c r="AC738" t="n">
        <v>74.79638658793128</v>
      </c>
      <c r="AD738" t="n">
        <v>1420.93052270992</v>
      </c>
      <c r="AE738" t="b">
        <v>0</v>
      </c>
      <c r="AF738" t="b">
        <v>1</v>
      </c>
      <c r="AG738" t="n">
        <v>98.45621937984083</v>
      </c>
      <c r="AH738" t="n">
        <v>-0</v>
      </c>
      <c r="AI738" t="n">
        <v>0</v>
      </c>
      <c r="AJ738" t="n">
        <v>0</v>
      </c>
      <c r="AK738" t="n">
        <v>0.07738918240971659</v>
      </c>
      <c r="AL738" t="b">
        <v>0</v>
      </c>
      <c r="AM738" t="b">
        <v>0</v>
      </c>
      <c r="AN738" t="n">
        <v>1927.821733342918</v>
      </c>
      <c r="AO738" t="n">
        <v>1420.93052270992</v>
      </c>
      <c r="AP738" t="n">
        <v>0</v>
      </c>
      <c r="AQ738" t="n">
        <v>5.799370833121869</v>
      </c>
      <c r="AR738" t="n">
        <v>0</v>
      </c>
      <c r="AS738" t="n">
        <v>6.958058385367695</v>
      </c>
      <c r="AT738" t="n">
        <v>5.799370833121869</v>
      </c>
      <c r="AU738" t="n">
        <v>0</v>
      </c>
      <c r="AV738" t="n">
        <v>1</v>
      </c>
      <c r="AW738" t="n">
        <v>3</v>
      </c>
      <c r="AX738" t="n">
        <v>0</v>
      </c>
      <c r="AY738" t="n">
        <v>0</v>
      </c>
      <c r="AZ738" t="n">
        <v>1.550861882436384</v>
      </c>
      <c r="BA738" t="n">
        <v>1.309655926721274</v>
      </c>
      <c r="BB738" t="n">
        <v>0.5499510221405619</v>
      </c>
      <c r="BC738" t="n">
        <v>0.4644175442481399</v>
      </c>
      <c r="BD738" t="n">
        <v>1.309655926721274</v>
      </c>
    </row>
    <row r="739" spans="1:56">
      <c r="A739" t="n">
        <v>737</v>
      </c>
      <c r="B739" t="n">
        <v>50</v>
      </c>
      <c r="C739" t="n">
        <v>0.00625260351693413</v>
      </c>
      <c r="D739" t="n">
        <v>0</v>
      </c>
      <c r="E739" t="n">
        <v>0</v>
      </c>
      <c r="F739" t="n">
        <v>0</v>
      </c>
      <c r="G739" t="n">
        <v>375.7198845417738</v>
      </c>
      <c r="H739" t="n">
        <v>1635.1329375258</v>
      </c>
      <c r="I739" t="n">
        <v>5.279070299966286</v>
      </c>
      <c r="J739" t="n">
        <v>5.279070299966286</v>
      </c>
      <c r="K739" t="n">
        <v>3</v>
      </c>
      <c r="L739" t="n">
        <v>4</v>
      </c>
      <c r="M739" t="n">
        <v>134.1728507439431</v>
      </c>
      <c r="N739" t="n">
        <v>1420.93052270992</v>
      </c>
      <c r="O739" t="b">
        <v>0</v>
      </c>
      <c r="P739" t="n">
        <v>30.83015871873692</v>
      </c>
      <c r="Q739" t="n">
        <v>5.279070299966286</v>
      </c>
      <c r="R739" t="n">
        <v>0.8796248476457059</v>
      </c>
      <c r="S739" t="n">
        <v>33.30859425273484</v>
      </c>
      <c r="T739" t="n">
        <v>40.33281137349799</v>
      </c>
      <c r="U739" t="n">
        <v>6.001502019975432</v>
      </c>
      <c r="V739" t="n">
        <v>4.85506831396183</v>
      </c>
      <c r="W739" t="n">
        <v>0</v>
      </c>
      <c r="X739" t="n">
        <v>0</v>
      </c>
      <c r="Y739" t="n">
        <v>0</v>
      </c>
      <c r="Z739" t="n">
        <v>-6.71993151994134</v>
      </c>
      <c r="AA739" t="n">
        <v>-6.719931519941341</v>
      </c>
      <c r="AB739" t="n">
        <v>75.11117856619882</v>
      </c>
      <c r="AC739" t="n">
        <v>74.8737041906665</v>
      </c>
      <c r="AD739" t="n">
        <v>1420.93052270992</v>
      </c>
      <c r="AE739" t="b">
        <v>0</v>
      </c>
      <c r="AF739" t="b">
        <v>1</v>
      </c>
      <c r="AG739" t="n">
        <v>98.4535527403488</v>
      </c>
      <c r="AH739" t="n">
        <v>-0</v>
      </c>
      <c r="AI739" t="n">
        <v>0</v>
      </c>
      <c r="AJ739" t="n">
        <v>0</v>
      </c>
      <c r="AK739" t="n">
        <v>0.07718898544982095</v>
      </c>
      <c r="AL739" t="b">
        <v>0</v>
      </c>
      <c r="AM739" t="b">
        <v>0</v>
      </c>
      <c r="AN739" t="n">
        <v>1927.821733342918</v>
      </c>
      <c r="AO739" t="n">
        <v>1420.93052270992</v>
      </c>
      <c r="AP739" t="n">
        <v>0</v>
      </c>
      <c r="AQ739" t="n">
        <v>6.001502019975432</v>
      </c>
      <c r="AR739" t="n">
        <v>0</v>
      </c>
      <c r="AS739" t="n">
        <v>7.156634543860129</v>
      </c>
      <c r="AT739" t="n">
        <v>6.001502019975432</v>
      </c>
      <c r="AU739" t="n">
        <v>0</v>
      </c>
      <c r="AV739" t="n">
        <v>1</v>
      </c>
      <c r="AW739" t="n">
        <v>3</v>
      </c>
      <c r="AX739" t="n">
        <v>0</v>
      </c>
      <c r="AY739" t="n">
        <v>0</v>
      </c>
      <c r="AZ739" t="n">
        <v>1.582871776691412</v>
      </c>
      <c r="BA739" t="n">
        <v>1.344261780908423</v>
      </c>
      <c r="BB739" t="n">
        <v>0.5613020484721318</v>
      </c>
      <c r="BC739" t="n">
        <v>0.476689138252559</v>
      </c>
      <c r="BD739" t="n">
        <v>1.344261780908423</v>
      </c>
    </row>
    <row r="740" spans="1:56">
      <c r="A740" t="n">
        <v>738</v>
      </c>
      <c r="B740" t="n">
        <v>50</v>
      </c>
      <c r="C740" t="n">
        <v>-0.02332567753107462</v>
      </c>
      <c r="D740" t="n">
        <v>0</v>
      </c>
      <c r="E740" t="n">
        <v>0</v>
      </c>
      <c r="F740" t="n">
        <v>0</v>
      </c>
      <c r="G740" t="n">
        <v>375.7198845417738</v>
      </c>
      <c r="H740" t="n">
        <v>1635.1329375258</v>
      </c>
      <c r="I740" t="n">
        <v>4.560628231641219</v>
      </c>
      <c r="J740" t="n">
        <v>4.560628231641219</v>
      </c>
      <c r="K740" t="n">
        <v>3</v>
      </c>
      <c r="L740" t="n">
        <v>4</v>
      </c>
      <c r="M740" t="n">
        <v>115.9129271353932</v>
      </c>
      <c r="N740" t="n">
        <v>1420.93052270992</v>
      </c>
      <c r="O740" t="b">
        <v>0</v>
      </c>
      <c r="P740" t="n">
        <v>26.63440421309586</v>
      </c>
      <c r="Q740" t="n">
        <v>4.560628231641219</v>
      </c>
      <c r="R740" t="n">
        <v>0.86905421157475</v>
      </c>
      <c r="S740" t="n">
        <v>33.32858516613797</v>
      </c>
      <c r="T740" t="n">
        <v>35.26763532516583</v>
      </c>
      <c r="U740" t="n">
        <v>5.247806374906389</v>
      </c>
      <c r="V740" t="n">
        <v>4.618148313548037</v>
      </c>
      <c r="W740" t="n">
        <v>0</v>
      </c>
      <c r="X740" t="n">
        <v>0</v>
      </c>
      <c r="Y740" t="n">
        <v>0</v>
      </c>
      <c r="Z740" t="n">
        <v>-6.71993151994134</v>
      </c>
      <c r="AA740" t="n">
        <v>-6.719931519941341</v>
      </c>
      <c r="AB740" t="n">
        <v>75.1823190117716</v>
      </c>
      <c r="AC740" t="n">
        <v>74.95102179340172</v>
      </c>
      <c r="AD740" t="n">
        <v>1420.93052270992</v>
      </c>
      <c r="AE740" t="b">
        <v>0</v>
      </c>
      <c r="AF740" t="b">
        <v>1</v>
      </c>
      <c r="AG740" t="n">
        <v>98.45088610085676</v>
      </c>
      <c r="AH740" t="n">
        <v>-0</v>
      </c>
      <c r="AI740" t="n">
        <v>0</v>
      </c>
      <c r="AJ740" t="n">
        <v>0</v>
      </c>
      <c r="AK740" t="n">
        <v>0.07732342745583393</v>
      </c>
      <c r="AL740" t="b">
        <v>0</v>
      </c>
      <c r="AM740" t="b">
        <v>0</v>
      </c>
      <c r="AN740" t="n">
        <v>1927.821733342918</v>
      </c>
      <c r="AO740" t="n">
        <v>1420.93052270992</v>
      </c>
      <c r="AP740" t="n">
        <v>0</v>
      </c>
      <c r="AQ740" t="n">
        <v>5.247806374906389</v>
      </c>
      <c r="AR740" t="n">
        <v>0</v>
      </c>
      <c r="AS740" t="n">
        <v>6.410909974134388</v>
      </c>
      <c r="AT740" t="n">
        <v>5.247806374906389</v>
      </c>
      <c r="AU740" t="n">
        <v>0</v>
      </c>
      <c r="AV740" t="n">
        <v>1</v>
      </c>
      <c r="AW740" t="n">
        <v>3</v>
      </c>
      <c r="AX740" t="n">
        <v>0</v>
      </c>
      <c r="AY740" t="n">
        <v>0</v>
      </c>
      <c r="AZ740" t="n">
        <v>1.462638681128543</v>
      </c>
      <c r="BA740" t="n">
        <v>1.214868929296125</v>
      </c>
      <c r="BB740" t="n">
        <v>0.5186661989817527</v>
      </c>
      <c r="BC740" t="n">
        <v>0.4308050940826614</v>
      </c>
      <c r="BD740" t="n">
        <v>1.214868929296125</v>
      </c>
    </row>
    <row r="741" spans="1:56">
      <c r="A741" t="n">
        <v>739</v>
      </c>
      <c r="B741" t="n">
        <v>50</v>
      </c>
      <c r="C741" t="n">
        <v>0.08705010660736257</v>
      </c>
      <c r="D741" t="n">
        <v>0</v>
      </c>
      <c r="E741" t="n">
        <v>0</v>
      </c>
      <c r="F741" t="n">
        <v>0</v>
      </c>
      <c r="G741" t="n">
        <v>375.7198845417738</v>
      </c>
      <c r="H741" t="n">
        <v>1635.1329375258</v>
      </c>
      <c r="I741" t="n">
        <v>7.241602373468791</v>
      </c>
      <c r="J741" t="n">
        <v>7.241602373468791</v>
      </c>
      <c r="K741" t="n">
        <v>3</v>
      </c>
      <c r="L741" t="n">
        <v>4</v>
      </c>
      <c r="M741" t="n">
        <v>184.0525659240828</v>
      </c>
      <c r="N741" t="n">
        <v>1420.93052270992</v>
      </c>
      <c r="O741" t="b">
        <v>0</v>
      </c>
      <c r="P741" t="n">
        <v>42.29149033182048</v>
      </c>
      <c r="Q741" t="n">
        <v>7.241602373468791</v>
      </c>
      <c r="R741" t="n">
        <v>0.8984777628814629</v>
      </c>
      <c r="S741" t="n">
        <v>33.34737204127268</v>
      </c>
      <c r="T741" t="n">
        <v>54.16588962233477</v>
      </c>
      <c r="U741" t="n">
        <v>8.059857096790701</v>
      </c>
      <c r="V741" t="n">
        <v>5.499042289975179</v>
      </c>
      <c r="W741" t="n">
        <v>0</v>
      </c>
      <c r="X741" t="n">
        <v>0</v>
      </c>
      <c r="Y741" t="n">
        <v>0</v>
      </c>
      <c r="Z741" t="n">
        <v>-6.71993151994134</v>
      </c>
      <c r="AA741" t="n">
        <v>-6.719931519941341</v>
      </c>
      <c r="AB741" t="n">
        <v>75.26843364088627</v>
      </c>
      <c r="AC741" t="n">
        <v>75.02929578422246</v>
      </c>
      <c r="AD741" t="n">
        <v>1420.93052270992</v>
      </c>
      <c r="AE741" t="b">
        <v>0</v>
      </c>
      <c r="AF741" t="b">
        <v>1</v>
      </c>
      <c r="AG741" t="n">
        <v>98.44821946136473</v>
      </c>
      <c r="AH741" t="n">
        <v>-0</v>
      </c>
      <c r="AI741" t="n">
        <v>0</v>
      </c>
      <c r="AJ741" t="n">
        <v>0</v>
      </c>
      <c r="AK741" t="n">
        <v>0.07785126531470932</v>
      </c>
      <c r="AL741" t="b">
        <v>0</v>
      </c>
      <c r="AM741" t="b">
        <v>0</v>
      </c>
      <c r="AN741" t="n">
        <v>1927.821733342918</v>
      </c>
      <c r="AO741" t="n">
        <v>1420.93052270992</v>
      </c>
      <c r="AP741" t="n">
        <v>0</v>
      </c>
      <c r="AQ741" t="n">
        <v>8.059857096790701</v>
      </c>
      <c r="AR741" t="n">
        <v>0</v>
      </c>
      <c r="AS741" t="n">
        <v>9.18795631888633</v>
      </c>
      <c r="AT741" t="n">
        <v>8.059857096790701</v>
      </c>
      <c r="AU741" t="n">
        <v>0</v>
      </c>
      <c r="AV741" t="n">
        <v>1</v>
      </c>
      <c r="AW741" t="n">
        <v>3</v>
      </c>
      <c r="AX741" t="n">
        <v>0</v>
      </c>
      <c r="AY741" t="n">
        <v>0</v>
      </c>
      <c r="AZ741" t="n">
        <v>1.913773507689149</v>
      </c>
      <c r="BA741" t="n">
        <v>1.702855371476208</v>
      </c>
      <c r="BB741" t="n">
        <v>0.6786430878330317</v>
      </c>
      <c r="BC741" t="n">
        <v>0.6038501362801404</v>
      </c>
      <c r="BD741" t="n">
        <v>1.702855371476208</v>
      </c>
    </row>
    <row r="742" spans="1:56">
      <c r="A742" t="n">
        <v>740</v>
      </c>
      <c r="B742" t="n">
        <v>50</v>
      </c>
      <c r="C742" t="n">
        <v>-0.3248747488983801</v>
      </c>
      <c r="D742" t="n">
        <v>0</v>
      </c>
      <c r="E742" t="n">
        <v>0</v>
      </c>
      <c r="F742" t="n">
        <v>0</v>
      </c>
      <c r="G742" t="n">
        <v>375.7198845417738</v>
      </c>
      <c r="H742" t="n">
        <v>1635.1329375258</v>
      </c>
      <c r="I742" t="n">
        <v>-2.763852125516494</v>
      </c>
      <c r="J742" t="n">
        <v>-2.763852125516494</v>
      </c>
      <c r="K742" t="n">
        <v>3</v>
      </c>
      <c r="L742" t="n">
        <v>4</v>
      </c>
      <c r="M742" t="n">
        <v>-70.24606562212718</v>
      </c>
      <c r="N742" t="n">
        <v>1420.93052270992</v>
      </c>
      <c r="O742" t="b">
        <v>0</v>
      </c>
      <c r="P742" t="n">
        <v>-16.14109963743731</v>
      </c>
      <c r="Q742" t="n">
        <v>-2.763852125516494</v>
      </c>
      <c r="R742" t="n">
        <v>0.7562081968074947</v>
      </c>
      <c r="S742" t="n">
        <v>33.37049983453063</v>
      </c>
      <c r="T742" t="n">
        <v>-14.04606657228605</v>
      </c>
      <c r="U742" t="n">
        <v>-2.090047632079389</v>
      </c>
      <c r="V742" t="n">
        <v>2.095033065151261</v>
      </c>
      <c r="W742" t="n">
        <v>-39.2766097082355</v>
      </c>
      <c r="X742" t="n">
        <v>-39.34632551458567</v>
      </c>
      <c r="Y742" t="n">
        <v>2</v>
      </c>
      <c r="Z742" t="n">
        <v>32.55667818829416</v>
      </c>
      <c r="AA742" t="n">
        <v>32.62639399464433</v>
      </c>
      <c r="AB742" t="n">
        <v>75.38249146589878</v>
      </c>
      <c r="AC742" t="n">
        <v>75.10496614395134</v>
      </c>
      <c r="AD742" t="n">
        <v>1420.93052270992</v>
      </c>
      <c r="AE742" t="b">
        <v>0</v>
      </c>
      <c r="AF742" t="b">
        <v>1</v>
      </c>
      <c r="AG742" t="n">
        <v>98.45335963249066</v>
      </c>
      <c r="AH742" t="n">
        <v>0.8220845407391278</v>
      </c>
      <c r="AI742" t="n">
        <v>0</v>
      </c>
      <c r="AJ742" t="n">
        <v>0</v>
      </c>
      <c r="AK742" t="n">
        <v>0.0775349365344899</v>
      </c>
      <c r="AL742" t="b">
        <v>0</v>
      </c>
      <c r="AM742" t="b">
        <v>0</v>
      </c>
      <c r="AN742" t="n">
        <v>1927.821733342918</v>
      </c>
      <c r="AO742" t="n">
        <v>1420.93052270992</v>
      </c>
      <c r="AP742" t="n">
        <v>0</v>
      </c>
      <c r="AQ742" t="n">
        <v>-2.090047632079389</v>
      </c>
      <c r="AR742" t="n">
        <v>0</v>
      </c>
      <c r="AS742" t="n">
        <v>-0.5208726119667977</v>
      </c>
      <c r="AT742" t="n">
        <v>-1.266637270887695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0.3771321869539384</v>
      </c>
      <c r="BA742" t="n">
        <v>0</v>
      </c>
      <c r="BB742" t="n">
        <v>0.1337348180687725</v>
      </c>
      <c r="BC742" t="n">
        <v>0</v>
      </c>
      <c r="BD742" t="n">
        <v>0</v>
      </c>
    </row>
    <row r="743" spans="1:56">
      <c r="A743" t="n">
        <v>741</v>
      </c>
      <c r="B743" t="n">
        <v>48</v>
      </c>
      <c r="C743" t="n">
        <v>-0.4542177776805225</v>
      </c>
      <c r="D743" t="n">
        <v>0</v>
      </c>
      <c r="E743" t="n">
        <v>0</v>
      </c>
      <c r="F743" t="n">
        <v>0</v>
      </c>
      <c r="G743" t="n">
        <v>360.6910891601028</v>
      </c>
      <c r="H743" t="n">
        <v>1569.727620024767</v>
      </c>
      <c r="I743" t="n">
        <v>-5.80668741146258</v>
      </c>
      <c r="J743" t="n">
        <v>-5.80668741146258</v>
      </c>
      <c r="K743" t="n">
        <v>3</v>
      </c>
      <c r="L743" t="n">
        <v>4</v>
      </c>
      <c r="M743" t="n">
        <v>-153.7320492184718</v>
      </c>
      <c r="N743" t="n">
        <v>1364.093301801523</v>
      </c>
      <c r="O743" t="b">
        <v>0</v>
      </c>
      <c r="P743" t="n">
        <v>-35.32445983880326</v>
      </c>
      <c r="Q743" t="n">
        <v>-5.80668741146258</v>
      </c>
      <c r="R743" t="n">
        <v>0.8650827595758127</v>
      </c>
      <c r="S743" t="n">
        <v>33.39169672938415</v>
      </c>
      <c r="T743" t="n">
        <v>-35.16522577431173</v>
      </c>
      <c r="U743" t="n">
        <v>-5.023265169902182</v>
      </c>
      <c r="V743" t="n">
        <v>0.1592340644915282</v>
      </c>
      <c r="W743" t="n">
        <v>-1.869856083403539</v>
      </c>
      <c r="X743" t="n">
        <v>-24.11742944854352</v>
      </c>
      <c r="Y743" t="n">
        <v>2</v>
      </c>
      <c r="Z743" t="n">
        <v>-4.8500754365378</v>
      </c>
      <c r="AA743" t="n">
        <v>17.39749792860218</v>
      </c>
      <c r="AB743" t="n">
        <v>75.51088022830298</v>
      </c>
      <c r="AC743" t="n">
        <v>75.18164430636105</v>
      </c>
      <c r="AD743" t="n">
        <v>1364.093301801523</v>
      </c>
      <c r="AE743" t="b">
        <v>0</v>
      </c>
      <c r="AF743" t="b">
        <v>1</v>
      </c>
      <c r="AG743" t="n">
        <v>98.46328500787226</v>
      </c>
      <c r="AH743" t="n">
        <v>0.503898792395862</v>
      </c>
      <c r="AI743" t="n">
        <v>0</v>
      </c>
      <c r="AJ743" t="n">
        <v>0</v>
      </c>
      <c r="AK743" t="n">
        <v>0.07564536246045278</v>
      </c>
      <c r="AL743" t="b">
        <v>0</v>
      </c>
      <c r="AM743" t="b">
        <v>0</v>
      </c>
      <c r="AN743" t="n">
        <v>1850.708864009201</v>
      </c>
      <c r="AO743" t="n">
        <v>1364.093301801523</v>
      </c>
      <c r="AP743" t="n">
        <v>0</v>
      </c>
      <c r="AQ743" t="n">
        <v>-5.023265169902182</v>
      </c>
      <c r="AR743" t="n">
        <v>2.618511480779905</v>
      </c>
      <c r="AS743" t="n">
        <v>-2.732203156395359</v>
      </c>
      <c r="AT743" t="n">
        <v>-1.897871800708141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</row>
    <row r="744" spans="1:56">
      <c r="A744" t="n">
        <v>742</v>
      </c>
      <c r="B744" t="n">
        <v>47</v>
      </c>
      <c r="C744" t="n">
        <v>-0.3582541403795281</v>
      </c>
      <c r="D744" t="n">
        <v>0</v>
      </c>
      <c r="E744" t="n">
        <v>0</v>
      </c>
      <c r="F744" t="n">
        <v>0</v>
      </c>
      <c r="G744" t="n">
        <v>353.1766914692674</v>
      </c>
      <c r="H744" t="n">
        <v>1537.024961274252</v>
      </c>
      <c r="I744" t="n">
        <v>-3.560209267959634</v>
      </c>
      <c r="J744" t="n">
        <v>-3.560209267959634</v>
      </c>
      <c r="K744" t="n">
        <v>3</v>
      </c>
      <c r="L744" t="n">
        <v>4</v>
      </c>
      <c r="M744" t="n">
        <v>-96.26199867495961</v>
      </c>
      <c r="N744" t="n">
        <v>1335.674691347325</v>
      </c>
      <c r="O744" t="b">
        <v>0</v>
      </c>
      <c r="P744" t="n">
        <v>-22.11902543082712</v>
      </c>
      <c r="Q744" t="n">
        <v>-3.560209267959634</v>
      </c>
      <c r="R744" t="n">
        <v>0.813855381394039</v>
      </c>
      <c r="S744" t="n">
        <v>33.41634203680198</v>
      </c>
      <c r="T744" t="n">
        <v>-20.71540607372872</v>
      </c>
      <c r="U744" t="n">
        <v>-2.897495471617881</v>
      </c>
      <c r="V744" t="n">
        <v>1.4036193570984</v>
      </c>
      <c r="W744" t="n">
        <v>-9.556042019224723</v>
      </c>
      <c r="X744" t="n">
        <v>-32.87668737563462</v>
      </c>
      <c r="Y744" t="n">
        <v>2</v>
      </c>
      <c r="Z744" t="n">
        <v>2.836110499283383</v>
      </c>
      <c r="AA744" t="n">
        <v>26.15675585569328</v>
      </c>
      <c r="AB744" t="n">
        <v>75.61605633329857</v>
      </c>
      <c r="AC744" t="n">
        <v>75.2577431588193</v>
      </c>
      <c r="AD744" t="n">
        <v>1335.674691347325</v>
      </c>
      <c r="AE744" t="b">
        <v>0</v>
      </c>
      <c r="AF744" t="b">
        <v>1</v>
      </c>
      <c r="AG744" t="n">
        <v>98.47192672489295</v>
      </c>
      <c r="AH744" t="n">
        <v>0.6869108128585836</v>
      </c>
      <c r="AI744" t="n">
        <v>0</v>
      </c>
      <c r="AJ744" t="n">
        <v>0</v>
      </c>
      <c r="AK744" t="n">
        <v>0.07427192587563447</v>
      </c>
      <c r="AL744" t="b">
        <v>0</v>
      </c>
      <c r="AM744" t="b">
        <v>0</v>
      </c>
      <c r="AN744" t="n">
        <v>1812.152429342343</v>
      </c>
      <c r="AO744" t="n">
        <v>1335.674691347325</v>
      </c>
      <c r="AP744" t="n">
        <v>0</v>
      </c>
      <c r="AQ744" t="n">
        <v>-2.897495471617881</v>
      </c>
      <c r="AR744" t="n">
        <v>0.354836515484209</v>
      </c>
      <c r="AS744" t="n">
        <v>-2.011185718988111</v>
      </c>
      <c r="AT744" t="n">
        <v>-1.852765047256815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</row>
    <row r="745" spans="1:56">
      <c r="A745" t="n">
        <v>743</v>
      </c>
      <c r="B745" t="n">
        <v>45</v>
      </c>
      <c r="C745" t="n">
        <v>-0.6127656608013599</v>
      </c>
      <c r="D745" t="n">
        <v>0</v>
      </c>
      <c r="E745" t="n">
        <v>0</v>
      </c>
      <c r="F745" t="n">
        <v>0</v>
      </c>
      <c r="G745" t="n">
        <v>338.1478960875964</v>
      </c>
      <c r="H745" t="n">
        <v>1471.61964377322</v>
      </c>
      <c r="I745" t="n">
        <v>-9.094727405489429</v>
      </c>
      <c r="J745" t="n">
        <v>-9.094727405489429</v>
      </c>
      <c r="K745" t="n">
        <v>3</v>
      </c>
      <c r="L745" t="n">
        <v>4</v>
      </c>
      <c r="M745" t="n">
        <v>-256.8351019310214</v>
      </c>
      <c r="N745" t="n">
        <v>1278.837470438928</v>
      </c>
      <c r="O745" t="b">
        <v>0</v>
      </c>
      <c r="P745" t="n">
        <v>-59.01541864223837</v>
      </c>
      <c r="Q745" t="n">
        <v>-9.094727405489429</v>
      </c>
      <c r="R745" t="n">
        <v>0.9021594469906484</v>
      </c>
      <c r="S745" t="n">
        <v>33.43719003469434</v>
      </c>
      <c r="T745" t="n">
        <v>-61.26733883337558</v>
      </c>
      <c r="U745" t="n">
        <v>-8.204894246667038</v>
      </c>
      <c r="V745" t="n">
        <v>-2.251920191137202</v>
      </c>
      <c r="W745" t="n">
        <v>-33.80526829726248</v>
      </c>
      <c r="X745" t="n">
        <v>-24.67333464830154</v>
      </c>
      <c r="Y745" t="n">
        <v>2</v>
      </c>
      <c r="Z745" t="n">
        <v>27.08533677732114</v>
      </c>
      <c r="AA745" t="n">
        <v>17.9534031283602</v>
      </c>
      <c r="AB745" t="n">
        <v>75.74837774315957</v>
      </c>
      <c r="AC745" t="n">
        <v>75.33597296579376</v>
      </c>
      <c r="AD745" t="n">
        <v>1278.837470438928</v>
      </c>
      <c r="AE745" t="b">
        <v>0</v>
      </c>
      <c r="AF745" t="b">
        <v>1</v>
      </c>
      <c r="AG745" t="n">
        <v>98.48067874056439</v>
      </c>
      <c r="AH745" t="n">
        <v>0.5155136271958272</v>
      </c>
      <c r="AI745" t="n">
        <v>0</v>
      </c>
      <c r="AJ745" t="n">
        <v>0</v>
      </c>
      <c r="AK745" t="n">
        <v>0.07258365438958314</v>
      </c>
      <c r="AL745" t="b">
        <v>0</v>
      </c>
      <c r="AM745" t="b">
        <v>0</v>
      </c>
      <c r="AN745" t="n">
        <v>1735.039560008626</v>
      </c>
      <c r="AO745" t="n">
        <v>1278.837470438928</v>
      </c>
      <c r="AP745" t="n">
        <v>0</v>
      </c>
      <c r="AQ745" t="n">
        <v>-8.204894246667038</v>
      </c>
      <c r="AR745" t="n">
        <v>5.920478335630028</v>
      </c>
      <c r="AS745" t="n">
        <v>-2.522342178494033</v>
      </c>
      <c r="AT745" t="n">
        <v>-1.76359900203092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</row>
    <row r="746" spans="1:56">
      <c r="A746" t="n">
        <v>744</v>
      </c>
      <c r="B746" t="n">
        <v>43</v>
      </c>
      <c r="C746" t="n">
        <v>-0.5240165497483664</v>
      </c>
      <c r="D746" t="n">
        <v>0</v>
      </c>
      <c r="E746" t="n">
        <v>0</v>
      </c>
      <c r="F746" t="n">
        <v>0</v>
      </c>
      <c r="G746" t="n">
        <v>323.1191007059255</v>
      </c>
      <c r="H746" t="n">
        <v>1406.214326272188</v>
      </c>
      <c r="I746" t="n">
        <v>-6.9492906566562</v>
      </c>
      <c r="J746" t="n">
        <v>-6.9492906566562</v>
      </c>
      <c r="K746" t="n">
        <v>3</v>
      </c>
      <c r="L746" t="n">
        <v>4</v>
      </c>
      <c r="M746" t="n">
        <v>-205.3757806157836</v>
      </c>
      <c r="N746" t="n">
        <v>1222.000249530531</v>
      </c>
      <c r="O746" t="b">
        <v>0</v>
      </c>
      <c r="P746" t="n">
        <v>-47.19112606061205</v>
      </c>
      <c r="Q746" t="n">
        <v>-6.9492906566562</v>
      </c>
      <c r="R746" t="n">
        <v>0.8906966671300021</v>
      </c>
      <c r="S746" t="n">
        <v>33.46518287251073</v>
      </c>
      <c r="T746" t="n">
        <v>-48.36936559297921</v>
      </c>
      <c r="U746" t="n">
        <v>-6.189710026801341</v>
      </c>
      <c r="V746" t="n">
        <v>-1.178239532367158</v>
      </c>
      <c r="W746" t="n">
        <v>0</v>
      </c>
      <c r="X746" t="n">
        <v>-25.3478962250172</v>
      </c>
      <c r="Y746" t="n">
        <v>2</v>
      </c>
      <c r="Z746" t="n">
        <v>-6.71993151994134</v>
      </c>
      <c r="AA746" t="n">
        <v>18.62796470507586</v>
      </c>
      <c r="AB746" t="n">
        <v>75.80889651697785</v>
      </c>
      <c r="AC746" t="n">
        <v>75.41048783025894</v>
      </c>
      <c r="AD746" t="n">
        <v>1222.000249530531</v>
      </c>
      <c r="AE746" t="b">
        <v>0</v>
      </c>
      <c r="AF746" t="b">
        <v>1</v>
      </c>
      <c r="AG746" t="n">
        <v>98.48793694846785</v>
      </c>
      <c r="AH746" t="n">
        <v>0.5296076153063303</v>
      </c>
      <c r="AI746" t="n">
        <v>0</v>
      </c>
      <c r="AJ746" t="n">
        <v>0</v>
      </c>
      <c r="AK746" t="n">
        <v>0.07211477481376288</v>
      </c>
      <c r="AL746" t="b">
        <v>0</v>
      </c>
      <c r="AM746" t="b">
        <v>0</v>
      </c>
      <c r="AN746" t="n">
        <v>1657.926690674909</v>
      </c>
      <c r="AO746" t="n">
        <v>1222.000249530531</v>
      </c>
      <c r="AP746" t="n">
        <v>0</v>
      </c>
      <c r="AQ746" t="n">
        <v>-6.189710026801341</v>
      </c>
      <c r="AR746" t="n">
        <v>3.979019436438177</v>
      </c>
      <c r="AS746" t="n">
        <v>-2.386670117691013</v>
      </c>
      <c r="AT746" t="n">
        <v>-1.67577969324657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</row>
    <row r="747" spans="1:56">
      <c r="A747" t="n">
        <v>745</v>
      </c>
      <c r="B747" t="n">
        <v>41</v>
      </c>
      <c r="C747" t="n">
        <v>-0.6245014735385022</v>
      </c>
      <c r="D747" t="n">
        <v>0</v>
      </c>
      <c r="E747" t="n">
        <v>0</v>
      </c>
      <c r="F747" t="n">
        <v>0</v>
      </c>
      <c r="G747" t="n">
        <v>308.0903053242545</v>
      </c>
      <c r="H747" t="n">
        <v>1340.809008771156</v>
      </c>
      <c r="I747" t="n">
        <v>-8.73090640553642</v>
      </c>
      <c r="J747" t="n">
        <v>-8.73090640553642</v>
      </c>
      <c r="K747" t="n">
        <v>3</v>
      </c>
      <c r="L747" t="n">
        <v>4</v>
      </c>
      <c r="M747" t="n">
        <v>-270.6155087842849</v>
      </c>
      <c r="N747" t="n">
        <v>1165.163028622134</v>
      </c>
      <c r="O747" t="b">
        <v>0</v>
      </c>
      <c r="P747" t="n">
        <v>-62.18187242285958</v>
      </c>
      <c r="Q747" t="n">
        <v>-8.73090640553642</v>
      </c>
      <c r="R747" t="n">
        <v>0.9068403616215835</v>
      </c>
      <c r="S747" t="n">
        <v>33.48907815801362</v>
      </c>
      <c r="T747" t="n">
        <v>-64.88956464240869</v>
      </c>
      <c r="U747" t="n">
        <v>-7.917538322080847</v>
      </c>
      <c r="V747" t="n">
        <v>-2.707692219549116</v>
      </c>
      <c r="W747" t="n">
        <v>-18.3030774296355</v>
      </c>
      <c r="X747" t="n">
        <v>-24.67333464830154</v>
      </c>
      <c r="Y747" t="n">
        <v>2</v>
      </c>
      <c r="Z747" t="n">
        <v>11.58314590969416</v>
      </c>
      <c r="AA747" t="n">
        <v>17.9534031283602</v>
      </c>
      <c r="AB747" t="n">
        <v>75.87149928406633</v>
      </c>
      <c r="AC747" t="n">
        <v>75.47748583427008</v>
      </c>
      <c r="AD747" t="n">
        <v>1165.163028622134</v>
      </c>
      <c r="AE747" t="b">
        <v>0</v>
      </c>
      <c r="AF747" t="b">
        <v>1</v>
      </c>
      <c r="AG747" t="n">
        <v>98.49519515637131</v>
      </c>
      <c r="AH747" t="n">
        <v>0.5155136271958272</v>
      </c>
      <c r="AI747" t="n">
        <v>0</v>
      </c>
      <c r="AJ747" t="n">
        <v>0</v>
      </c>
      <c r="AK747" t="n">
        <v>0.07242076546983334</v>
      </c>
      <c r="AL747" t="b">
        <v>0</v>
      </c>
      <c r="AM747" t="b">
        <v>0</v>
      </c>
      <c r="AN747" t="n">
        <v>1580.813821341192</v>
      </c>
      <c r="AO747" t="n">
        <v>1165.163028622134</v>
      </c>
      <c r="AP747" t="n">
        <v>0</v>
      </c>
      <c r="AQ747" t="n">
        <v>-7.917538322080847</v>
      </c>
      <c r="AR747" t="n">
        <v>5.780209142801334</v>
      </c>
      <c r="AS747" t="n">
        <v>-2.254211870158139</v>
      </c>
      <c r="AT747" t="n">
        <v>-1.589247265950808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</row>
    <row r="748" spans="1:56">
      <c r="A748" t="n">
        <v>746</v>
      </c>
      <c r="B748" t="n">
        <v>39</v>
      </c>
      <c r="C748" t="n">
        <v>-0.3113108894309562</v>
      </c>
      <c r="D748" t="n">
        <v>0</v>
      </c>
      <c r="E748" t="n">
        <v>0</v>
      </c>
      <c r="F748" t="n">
        <v>0</v>
      </c>
      <c r="G748" t="n">
        <v>293.0615099425835</v>
      </c>
      <c r="H748" t="n">
        <v>1275.403691270124</v>
      </c>
      <c r="I748" t="n">
        <v>-2.465971463040373</v>
      </c>
      <c r="J748" t="n">
        <v>-2.465971463040373</v>
      </c>
      <c r="K748" t="n">
        <v>3</v>
      </c>
      <c r="L748" t="n">
        <v>3</v>
      </c>
      <c r="M748" t="n">
        <v>-80.35273167260785</v>
      </c>
      <c r="N748" t="n">
        <v>1503.700952007476</v>
      </c>
      <c r="O748" t="b">
        <v>1</v>
      </c>
      <c r="P748" t="n">
        <v>-18.46340341741908</v>
      </c>
      <c r="Q748" t="n">
        <v>-2.465971463040373</v>
      </c>
      <c r="R748" t="n">
        <v>0.8001337058967279</v>
      </c>
      <c r="S748" t="n">
        <v>33.51466551741854</v>
      </c>
      <c r="T748" t="n">
        <v>-12.53027260377086</v>
      </c>
      <c r="U748" t="n">
        <v>-1.97310688535807</v>
      </c>
      <c r="V748" t="n">
        <v>5.933130813648221</v>
      </c>
      <c r="W748" t="n">
        <v>-39.19606366375656</v>
      </c>
      <c r="X748" t="n">
        <v>-41.17181753885527</v>
      </c>
      <c r="Y748" t="n">
        <v>2</v>
      </c>
      <c r="Z748" t="n">
        <v>32.47613214381522</v>
      </c>
      <c r="AA748" t="n">
        <v>34.45188601891392</v>
      </c>
      <c r="AB748" t="n">
        <v>75.95508292958154</v>
      </c>
      <c r="AC748" t="n">
        <v>75.54891220125018</v>
      </c>
      <c r="AD748" t="n">
        <v>1503.700952007476</v>
      </c>
      <c r="AE748" t="b">
        <v>0</v>
      </c>
      <c r="AF748" t="b">
        <v>1</v>
      </c>
      <c r="AG748" t="n">
        <v>98.50559303120212</v>
      </c>
      <c r="AH748" t="n">
        <v>0.8602255552498296</v>
      </c>
      <c r="AI748" t="n">
        <v>0</v>
      </c>
      <c r="AJ748" t="n">
        <v>0</v>
      </c>
      <c r="AK748" t="n">
        <v>0.07380267243861932</v>
      </c>
      <c r="AL748" t="b">
        <v>0</v>
      </c>
      <c r="AM748" t="b">
        <v>0</v>
      </c>
      <c r="AN748" t="n">
        <v>1503.700952007476</v>
      </c>
      <c r="AO748" t="n">
        <v>1503.700952007476</v>
      </c>
      <c r="AP748" t="n">
        <v>0</v>
      </c>
      <c r="AQ748" t="n">
        <v>-1.97310688535807</v>
      </c>
      <c r="AR748" t="n">
        <v>0</v>
      </c>
      <c r="AS748" t="n">
        <v>-0.5964535034320327</v>
      </c>
      <c r="AT748" t="n">
        <v>-1.075948893837215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0.2470907546639238</v>
      </c>
      <c r="BA748" t="n">
        <v>0</v>
      </c>
      <c r="BB748" t="n">
        <v>0.08762083498720702</v>
      </c>
      <c r="BC748" t="n">
        <v>0</v>
      </c>
      <c r="BD748" t="n">
        <v>0</v>
      </c>
    </row>
    <row r="749" spans="1:56">
      <c r="A749" t="n">
        <v>747</v>
      </c>
      <c r="B749" t="n">
        <v>38</v>
      </c>
      <c r="C749" t="n">
        <v>-0.6302549687376775</v>
      </c>
      <c r="D749" t="n">
        <v>0</v>
      </c>
      <c r="E749" t="n">
        <v>0</v>
      </c>
      <c r="F749" t="n">
        <v>0</v>
      </c>
      <c r="G749" t="n">
        <v>285.5471122517481</v>
      </c>
      <c r="H749" t="n">
        <v>1242.701032519608</v>
      </c>
      <c r="I749" t="n">
        <v>-8.335173049114903</v>
      </c>
      <c r="J749" t="n">
        <v>-8.335173049114903</v>
      </c>
      <c r="K749" t="n">
        <v>3</v>
      </c>
      <c r="L749" t="n">
        <v>3</v>
      </c>
      <c r="M749" t="n">
        <v>-278.7457344951372</v>
      </c>
      <c r="N749" t="n">
        <v>1465.144517340618</v>
      </c>
      <c r="O749" t="b">
        <v>0</v>
      </c>
      <c r="P749" t="n">
        <v>-64.05003090421351</v>
      </c>
      <c r="Q749" t="n">
        <v>-8.335173049114903</v>
      </c>
      <c r="R749" t="n">
        <v>0.9097077923524444</v>
      </c>
      <c r="S749" t="n">
        <v>33.53017030958291</v>
      </c>
      <c r="T749" t="n">
        <v>-49.42053622898891</v>
      </c>
      <c r="U749" t="n">
        <v>-7.582571873385912</v>
      </c>
      <c r="V749" t="n">
        <v>14.62949467522462</v>
      </c>
      <c r="W749" t="n">
        <v>0</v>
      </c>
      <c r="X749" t="n">
        <v>-21.20119328840357</v>
      </c>
      <c r="Y749" t="n">
        <v>2</v>
      </c>
      <c r="Z749" t="n">
        <v>-6.71993151994134</v>
      </c>
      <c r="AA749" t="n">
        <v>14.48126176846223</v>
      </c>
      <c r="AB749" t="n">
        <v>76.01345226721833</v>
      </c>
      <c r="AC749" t="n">
        <v>75.61996185568211</v>
      </c>
      <c r="AD749" t="n">
        <v>1465.144517340618</v>
      </c>
      <c r="AE749" t="b">
        <v>0</v>
      </c>
      <c r="AF749" t="b">
        <v>1</v>
      </c>
      <c r="AG749" t="n">
        <v>98.51530198909644</v>
      </c>
      <c r="AH749" t="n">
        <v>0.4429682573829604</v>
      </c>
      <c r="AI749" t="n">
        <v>0</v>
      </c>
      <c r="AJ749" t="n">
        <v>0</v>
      </c>
      <c r="AK749" t="n">
        <v>0.07513603121880469</v>
      </c>
      <c r="AL749" t="b">
        <v>0</v>
      </c>
      <c r="AM749" t="b">
        <v>0</v>
      </c>
      <c r="AN749" t="n">
        <v>1465.144517340618</v>
      </c>
      <c r="AO749" t="n">
        <v>1465.144517340618</v>
      </c>
      <c r="AP749" t="n">
        <v>0</v>
      </c>
      <c r="AQ749" t="n">
        <v>-7.582571873385912</v>
      </c>
      <c r="AR749" t="n">
        <v>5.068618339851811</v>
      </c>
      <c r="AS749" t="n">
        <v>-2.061223411925073</v>
      </c>
      <c r="AT749" t="n">
        <v>-2.061223411925073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</row>
    <row r="750" spans="1:56">
      <c r="A750" t="n">
        <v>748</v>
      </c>
      <c r="B750" t="n">
        <v>35</v>
      </c>
      <c r="C750" t="n">
        <v>-0.5010025689516739</v>
      </c>
      <c r="D750" t="n">
        <v>0</v>
      </c>
      <c r="E750" t="n">
        <v>0</v>
      </c>
      <c r="F750" t="n">
        <v>0</v>
      </c>
      <c r="G750" t="n">
        <v>263.0039191792417</v>
      </c>
      <c r="H750" t="n">
        <v>1144.59305626806</v>
      </c>
      <c r="I750" t="n">
        <v>-5.597964338490322</v>
      </c>
      <c r="J750" t="n">
        <v>-5.597964338490322</v>
      </c>
      <c r="K750" t="n">
        <v>3</v>
      </c>
      <c r="L750" t="n">
        <v>3</v>
      </c>
      <c r="M750" t="n">
        <v>-203.2540880386714</v>
      </c>
      <c r="N750" t="n">
        <v>1349.475213340043</v>
      </c>
      <c r="O750" t="b">
        <v>0</v>
      </c>
      <c r="P750" t="n">
        <v>-46.70360478829766</v>
      </c>
      <c r="Q750" t="n">
        <v>-5.597964338490322</v>
      </c>
      <c r="R750" t="n">
        <v>0.895540331848498</v>
      </c>
      <c r="S750" t="n">
        <v>33.55384603176041</v>
      </c>
      <c r="T750" t="n">
        <v>-35.47494633641491</v>
      </c>
      <c r="U750" t="n">
        <v>-5.013202841367681</v>
      </c>
      <c r="V750" t="n">
        <v>11.22865845188274</v>
      </c>
      <c r="W750" t="n">
        <v>-3.656479939692947</v>
      </c>
      <c r="X750" t="n">
        <v>-25.3478962250172</v>
      </c>
      <c r="Y750" t="n">
        <v>2</v>
      </c>
      <c r="Z750" t="n">
        <v>-3.063451580248393</v>
      </c>
      <c r="AA750" t="n">
        <v>18.62796470507586</v>
      </c>
      <c r="AB750" t="n">
        <v>76.06157653165619</v>
      </c>
      <c r="AC750" t="n">
        <v>75.69494790794357</v>
      </c>
      <c r="AD750" t="n">
        <v>1349.475213340043</v>
      </c>
      <c r="AE750" t="b">
        <v>0</v>
      </c>
      <c r="AF750" t="b">
        <v>1</v>
      </c>
      <c r="AG750" t="n">
        <v>98.52187128006341</v>
      </c>
      <c r="AH750" t="n">
        <v>0.5296076153063303</v>
      </c>
      <c r="AI750" t="n">
        <v>0</v>
      </c>
      <c r="AJ750" t="n">
        <v>0</v>
      </c>
      <c r="AK750" t="n">
        <v>0.077125447236427</v>
      </c>
      <c r="AL750" t="b">
        <v>0</v>
      </c>
      <c r="AM750" t="b">
        <v>0</v>
      </c>
      <c r="AN750" t="n">
        <v>1349.475213340042</v>
      </c>
      <c r="AO750" t="n">
        <v>1349.475213340043</v>
      </c>
      <c r="AP750" t="n">
        <v>0</v>
      </c>
      <c r="AQ750" t="n">
        <v>-5.013202841367681</v>
      </c>
      <c r="AR750" t="n">
        <v>2.603478967123637</v>
      </c>
      <c r="AS750" t="n">
        <v>-1.87462521031055</v>
      </c>
      <c r="AT750" t="n">
        <v>-1.874625210310551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</row>
    <row r="751" spans="1:56">
      <c r="A751" t="n">
        <v>749</v>
      </c>
      <c r="B751" t="n">
        <v>35</v>
      </c>
      <c r="C751" t="n">
        <v>0.1342652445443733</v>
      </c>
      <c r="D751" t="n">
        <v>0</v>
      </c>
      <c r="E751" t="n">
        <v>0</v>
      </c>
      <c r="F751" t="n">
        <v>0</v>
      </c>
      <c r="G751" t="n">
        <v>263.0039191792417</v>
      </c>
      <c r="H751" t="n">
        <v>1144.59305626806</v>
      </c>
      <c r="I751" t="n">
        <v>5.203278126863099</v>
      </c>
      <c r="J751" t="n">
        <v>5.203278126863099</v>
      </c>
      <c r="K751" t="n">
        <v>3</v>
      </c>
      <c r="L751" t="n">
        <v>3</v>
      </c>
      <c r="M751" t="n">
        <v>188.9235955319321</v>
      </c>
      <c r="N751" t="n">
        <v>1349.475213340043</v>
      </c>
      <c r="O751" t="b">
        <v>0</v>
      </c>
      <c r="P751" t="n">
        <v>43.41075264980057</v>
      </c>
      <c r="Q751" t="n">
        <v>5.203278126863099</v>
      </c>
      <c r="R751" t="n">
        <v>0.8838392583643561</v>
      </c>
      <c r="S751" t="n">
        <v>33.57224176537398</v>
      </c>
      <c r="T751" t="n">
        <v>41.65913253315455</v>
      </c>
      <c r="U751" t="n">
        <v>5.88713171271929</v>
      </c>
      <c r="V751" t="n">
        <v>4.839155730948811</v>
      </c>
      <c r="W751" t="n">
        <v>0</v>
      </c>
      <c r="X751" t="n">
        <v>0</v>
      </c>
      <c r="Y751" t="n">
        <v>0</v>
      </c>
      <c r="Z751" t="n">
        <v>-6.71993151994134</v>
      </c>
      <c r="AA751" t="n">
        <v>-6.719931519941341</v>
      </c>
      <c r="AB751" t="n">
        <v>76.11337840324411</v>
      </c>
      <c r="AC751" t="n">
        <v>75.77496009036169</v>
      </c>
      <c r="AD751" t="n">
        <v>1349.475213340043</v>
      </c>
      <c r="AE751" t="b">
        <v>0</v>
      </c>
      <c r="AF751" t="b">
        <v>1</v>
      </c>
      <c r="AG751" t="n">
        <v>98.52423398506046</v>
      </c>
      <c r="AH751" t="n">
        <v>-0</v>
      </c>
      <c r="AI751" t="n">
        <v>0</v>
      </c>
      <c r="AJ751" t="n">
        <v>0</v>
      </c>
      <c r="AK751" t="n">
        <v>0.08035831425529322</v>
      </c>
      <c r="AL751" t="b">
        <v>0</v>
      </c>
      <c r="AM751" t="b">
        <v>0</v>
      </c>
      <c r="AN751" t="n">
        <v>1349.475213340042</v>
      </c>
      <c r="AO751" t="n">
        <v>1349.475213340043</v>
      </c>
      <c r="AP751" t="n">
        <v>0</v>
      </c>
      <c r="AQ751" t="n">
        <v>5.88713171271929</v>
      </c>
      <c r="AR751" t="n">
        <v>0</v>
      </c>
      <c r="AS751" t="n">
        <v>6.441320371017216</v>
      </c>
      <c r="AT751" t="n">
        <v>5.88713171271929</v>
      </c>
      <c r="AU751" t="n">
        <v>0</v>
      </c>
      <c r="AV751" t="n">
        <v>1</v>
      </c>
      <c r="AW751" t="n">
        <v>3</v>
      </c>
      <c r="AX751" t="n">
        <v>0</v>
      </c>
      <c r="AY751" t="n">
        <v>0</v>
      </c>
      <c r="AZ751" t="n">
        <v>1.358260218500265</v>
      </c>
      <c r="BA751" t="n">
        <v>1.31033556426195</v>
      </c>
      <c r="BB751" t="n">
        <v>0.481652559751867</v>
      </c>
      <c r="BC751" t="n">
        <v>0.4646585507531156</v>
      </c>
      <c r="BD751" t="n">
        <v>1.31033556426195</v>
      </c>
    </row>
    <row r="752" spans="1:56">
      <c r="A752" t="n">
        <v>750</v>
      </c>
      <c r="B752" t="n">
        <v>35</v>
      </c>
      <c r="C752" t="n">
        <v>-0.03605840922582271</v>
      </c>
      <c r="D752" t="n">
        <v>0</v>
      </c>
      <c r="E752" t="n">
        <v>0</v>
      </c>
      <c r="F752" t="n">
        <v>0</v>
      </c>
      <c r="G752" t="n">
        <v>263.0039191792417</v>
      </c>
      <c r="H752" t="n">
        <v>1144.59305626806</v>
      </c>
      <c r="I752" t="n">
        <v>2.307322999162865</v>
      </c>
      <c r="J752" t="n">
        <v>2.307322999162865</v>
      </c>
      <c r="K752" t="n">
        <v>3</v>
      </c>
      <c r="L752" t="n">
        <v>3</v>
      </c>
      <c r="M752" t="n">
        <v>83.77560192389051</v>
      </c>
      <c r="N752" t="n">
        <v>1349.475213340043</v>
      </c>
      <c r="O752" t="b">
        <v>0</v>
      </c>
      <c r="P752" t="n">
        <v>19.24990853030572</v>
      </c>
      <c r="Q752" t="n">
        <v>2.307322999162865</v>
      </c>
      <c r="R752" t="n">
        <v>0.8097024532281988</v>
      </c>
      <c r="S752" t="n">
        <v>33.59125582096579</v>
      </c>
      <c r="T752" t="n">
        <v>20.16459064790437</v>
      </c>
      <c r="U752" t="n">
        <v>2.849593687117792</v>
      </c>
      <c r="V752" t="n">
        <v>3.837272131953807</v>
      </c>
      <c r="W752" t="n">
        <v>0</v>
      </c>
      <c r="X752" t="n">
        <v>0</v>
      </c>
      <c r="Y752" t="n">
        <v>0</v>
      </c>
      <c r="Z752" t="n">
        <v>-6.71993151994134</v>
      </c>
      <c r="AA752" t="n">
        <v>-6.719931519941341</v>
      </c>
      <c r="AB752" t="n">
        <v>76.21834729570564</v>
      </c>
      <c r="AC752" t="n">
        <v>75.86016756220363</v>
      </c>
      <c r="AD752" t="n">
        <v>1349.475213340043</v>
      </c>
      <c r="AE752" t="b">
        <v>0</v>
      </c>
      <c r="AF752" t="b">
        <v>1</v>
      </c>
      <c r="AG752" t="n">
        <v>98.52156734556843</v>
      </c>
      <c r="AH752" t="n">
        <v>-0</v>
      </c>
      <c r="AI752" t="n">
        <v>0</v>
      </c>
      <c r="AJ752" t="n">
        <v>0</v>
      </c>
      <c r="AK752" t="n">
        <v>0.08293844120771721</v>
      </c>
      <c r="AL752" t="b">
        <v>0</v>
      </c>
      <c r="AM752" t="b">
        <v>0</v>
      </c>
      <c r="AN752" t="n">
        <v>1349.475213340042</v>
      </c>
      <c r="AO752" t="n">
        <v>1349.475213340043</v>
      </c>
      <c r="AP752" t="n">
        <v>0</v>
      </c>
      <c r="AQ752" t="n">
        <v>2.849593687117792</v>
      </c>
      <c r="AR752" t="n">
        <v>0</v>
      </c>
      <c r="AS752" t="n">
        <v>3.439766867275396</v>
      </c>
      <c r="AT752" t="n">
        <v>2.849593687117792</v>
      </c>
      <c r="AU752" t="n">
        <v>0</v>
      </c>
      <c r="AV752" t="n">
        <v>1</v>
      </c>
      <c r="AW752" t="n">
        <v>3</v>
      </c>
      <c r="AX752" t="n">
        <v>0</v>
      </c>
      <c r="AY752" t="n">
        <v>0</v>
      </c>
      <c r="AZ752" t="n">
        <v>0.856264419909694</v>
      </c>
      <c r="BA752" t="n">
        <v>0.7926023724425462</v>
      </c>
      <c r="BB752" t="n">
        <v>0.3036398652162036</v>
      </c>
      <c r="BC752" t="n">
        <v>0.2810650033070534</v>
      </c>
      <c r="BD752" t="n">
        <v>0.7926023724425462</v>
      </c>
    </row>
    <row r="753" spans="1:56">
      <c r="A753" t="n">
        <v>751</v>
      </c>
      <c r="B753" t="n">
        <v>35</v>
      </c>
      <c r="C753" t="n">
        <v>0.009968392358917555</v>
      </c>
      <c r="D753" t="n">
        <v>0</v>
      </c>
      <c r="E753" t="n">
        <v>0</v>
      </c>
      <c r="F753" t="n">
        <v>0</v>
      </c>
      <c r="G753" t="n">
        <v>263.0039191792417</v>
      </c>
      <c r="H753" t="n">
        <v>1144.59305626806</v>
      </c>
      <c r="I753" t="n">
        <v>3.089901044610442</v>
      </c>
      <c r="J753" t="n">
        <v>3.089901044610442</v>
      </c>
      <c r="K753" t="n">
        <v>3</v>
      </c>
      <c r="L753" t="n">
        <v>3</v>
      </c>
      <c r="M753" t="n">
        <v>112.1898927854557</v>
      </c>
      <c r="N753" t="n">
        <v>1349.475213340043</v>
      </c>
      <c r="O753" t="b">
        <v>0</v>
      </c>
      <c r="P753" t="n">
        <v>25.77892757018742</v>
      </c>
      <c r="Q753" t="n">
        <v>3.089901044610441</v>
      </c>
      <c r="R753" t="n">
        <v>0.8418544840128962</v>
      </c>
      <c r="S753" t="n">
        <v>33.60506856383717</v>
      </c>
      <c r="T753" t="n">
        <v>25.97251535874135</v>
      </c>
      <c r="U753" t="n">
        <v>3.670350521721646</v>
      </c>
      <c r="V753" t="n">
        <v>4.107436842891129</v>
      </c>
      <c r="W753" t="n">
        <v>0</v>
      </c>
      <c r="X753" t="n">
        <v>0</v>
      </c>
      <c r="Y753" t="n">
        <v>0</v>
      </c>
      <c r="Z753" t="n">
        <v>-6.71993151994134</v>
      </c>
      <c r="AA753" t="n">
        <v>-6.719931519941341</v>
      </c>
      <c r="AB753" t="n">
        <v>76.33534513068049</v>
      </c>
      <c r="AC753" t="n">
        <v>75.94726393990857</v>
      </c>
      <c r="AD753" t="n">
        <v>1349.475213340043</v>
      </c>
      <c r="AE753" t="b">
        <v>0</v>
      </c>
      <c r="AF753" t="b">
        <v>1</v>
      </c>
      <c r="AG753" t="n">
        <v>98.51890070607639</v>
      </c>
      <c r="AH753" t="n">
        <v>-0</v>
      </c>
      <c r="AI753" t="n">
        <v>0</v>
      </c>
      <c r="AJ753" t="n">
        <v>0</v>
      </c>
      <c r="AK753" t="n">
        <v>0.08579735800773103</v>
      </c>
      <c r="AL753" t="b">
        <v>0</v>
      </c>
      <c r="AM753" t="b">
        <v>0</v>
      </c>
      <c r="AN753" t="n">
        <v>1349.475213340042</v>
      </c>
      <c r="AO753" t="n">
        <v>1349.475213340043</v>
      </c>
      <c r="AP753" t="n">
        <v>0</v>
      </c>
      <c r="AQ753" t="n">
        <v>3.670350521721646</v>
      </c>
      <c r="AR753" t="n">
        <v>0</v>
      </c>
      <c r="AS753" t="n">
        <v>4.250298641828985</v>
      </c>
      <c r="AT753" t="n">
        <v>3.670350521721646</v>
      </c>
      <c r="AU753" t="n">
        <v>0</v>
      </c>
      <c r="AV753" t="n">
        <v>1</v>
      </c>
      <c r="AW753" t="n">
        <v>3</v>
      </c>
      <c r="AX753" t="n">
        <v>0</v>
      </c>
      <c r="AY753" t="n">
        <v>0</v>
      </c>
      <c r="AZ753" t="n">
        <v>0.9899843419120672</v>
      </c>
      <c r="BA753" t="n">
        <v>0.9304028138063477</v>
      </c>
      <c r="BB753" t="n">
        <v>0.3510582772737827</v>
      </c>
      <c r="BC753" t="n">
        <v>0.329930465806584</v>
      </c>
      <c r="BD753" t="n">
        <v>0.9304028138063477</v>
      </c>
    </row>
    <row r="754" spans="1:56">
      <c r="A754" t="n">
        <v>752</v>
      </c>
      <c r="B754" t="n">
        <v>35</v>
      </c>
      <c r="C754" t="n">
        <v>-0.003815160209845736</v>
      </c>
      <c r="D754" t="n">
        <v>0</v>
      </c>
      <c r="E754" t="n">
        <v>0</v>
      </c>
      <c r="F754" t="n">
        <v>0</v>
      </c>
      <c r="G754" t="n">
        <v>263.0039191792417</v>
      </c>
      <c r="H754" t="n">
        <v>1144.59305626806</v>
      </c>
      <c r="I754" t="n">
        <v>2.855543990520398</v>
      </c>
      <c r="J754" t="n">
        <v>2.855543990520398</v>
      </c>
      <c r="K754" t="n">
        <v>3</v>
      </c>
      <c r="L754" t="n">
        <v>3</v>
      </c>
      <c r="M754" t="n">
        <v>103.6807229472377</v>
      </c>
      <c r="N754" t="n">
        <v>1349.475213340043</v>
      </c>
      <c r="O754" t="b">
        <v>0</v>
      </c>
      <c r="P754" t="n">
        <v>23.82369553015572</v>
      </c>
      <c r="Q754" t="n">
        <v>2.855543990520398</v>
      </c>
      <c r="R754" t="n">
        <v>0.8338617612154261</v>
      </c>
      <c r="S754" t="n">
        <v>33.62044089728656</v>
      </c>
      <c r="T754" t="n">
        <v>24.23266990088855</v>
      </c>
      <c r="U754" t="n">
        <v>3.42448127895707</v>
      </c>
      <c r="V754" t="n">
        <v>4.025973098381577</v>
      </c>
      <c r="W754" t="n">
        <v>0</v>
      </c>
      <c r="X754" t="n">
        <v>0</v>
      </c>
      <c r="Y754" t="n">
        <v>0</v>
      </c>
      <c r="Z754" t="n">
        <v>-6.71993151994134</v>
      </c>
      <c r="AA754" t="n">
        <v>-6.719931519941341</v>
      </c>
      <c r="AB754" t="n">
        <v>76.49041215141951</v>
      </c>
      <c r="AC754" t="n">
        <v>76.0343603176135</v>
      </c>
      <c r="AD754" t="n">
        <v>1349.475213340043</v>
      </c>
      <c r="AE754" t="b">
        <v>0</v>
      </c>
      <c r="AF754" t="b">
        <v>1</v>
      </c>
      <c r="AG754" t="n">
        <v>98.51623406658436</v>
      </c>
      <c r="AH754" t="n">
        <v>-0</v>
      </c>
      <c r="AI754" t="n">
        <v>0</v>
      </c>
      <c r="AJ754" t="n">
        <v>0</v>
      </c>
      <c r="AK754" t="n">
        <v>0.08746882526743838</v>
      </c>
      <c r="AL754" t="b">
        <v>0</v>
      </c>
      <c r="AM754" t="b">
        <v>0</v>
      </c>
      <c r="AN754" t="n">
        <v>1349.475213340042</v>
      </c>
      <c r="AO754" t="n">
        <v>1349.475213340043</v>
      </c>
      <c r="AP754" t="n">
        <v>0</v>
      </c>
      <c r="AQ754" t="n">
        <v>3.42448127895707</v>
      </c>
      <c r="AR754" t="n">
        <v>0</v>
      </c>
      <c r="AS754" t="n">
        <v>4.00696527361713</v>
      </c>
      <c r="AT754" t="n">
        <v>3.42448127895707</v>
      </c>
      <c r="AU754" t="n">
        <v>0</v>
      </c>
      <c r="AV754" t="n">
        <v>1</v>
      </c>
      <c r="AW754" t="n">
        <v>3</v>
      </c>
      <c r="AX754" t="n">
        <v>0</v>
      </c>
      <c r="AY754" t="n">
        <v>0</v>
      </c>
      <c r="AZ754" t="n">
        <v>0.9496226830245728</v>
      </c>
      <c r="BA754" t="n">
        <v>0.8887622452287922</v>
      </c>
      <c r="BB754" t="n">
        <v>0.3367456322782173</v>
      </c>
      <c r="BC754" t="n">
        <v>0.3151642892824195</v>
      </c>
      <c r="BD754" t="n">
        <v>0.8887622452287922</v>
      </c>
    </row>
    <row r="755" spans="1:56">
      <c r="A755" t="n">
        <v>753</v>
      </c>
      <c r="B755" t="n">
        <v>35</v>
      </c>
      <c r="C755" t="n">
        <v>0.005292248480456507</v>
      </c>
      <c r="D755" t="n">
        <v>0</v>
      </c>
      <c r="E755" t="n">
        <v>0</v>
      </c>
      <c r="F755" t="n">
        <v>0</v>
      </c>
      <c r="G755" t="n">
        <v>263.0039191792417</v>
      </c>
      <c r="H755" t="n">
        <v>1144.59305626806</v>
      </c>
      <c r="I755" t="n">
        <v>3.010394161432816</v>
      </c>
      <c r="J755" t="n">
        <v>3.010394161432816</v>
      </c>
      <c r="K755" t="n">
        <v>3</v>
      </c>
      <c r="L755" t="n">
        <v>3</v>
      </c>
      <c r="M755" t="n">
        <v>109.3031114385378</v>
      </c>
      <c r="N755" t="n">
        <v>1349.475213340043</v>
      </c>
      <c r="O755" t="b">
        <v>0</v>
      </c>
      <c r="P755" t="n">
        <v>25.1156046503993</v>
      </c>
      <c r="Q755" t="n">
        <v>3.010394161432816</v>
      </c>
      <c r="R755" t="n">
        <v>0.8392899277124493</v>
      </c>
      <c r="S755" t="n">
        <v>33.63536529452062</v>
      </c>
      <c r="T755" t="n">
        <v>25.38153140243276</v>
      </c>
      <c r="U755" t="n">
        <v>3.586834611059711</v>
      </c>
      <c r="V755" t="n">
        <v>4.079067746453706</v>
      </c>
      <c r="W755" t="n">
        <v>0</v>
      </c>
      <c r="X755" t="n">
        <v>0</v>
      </c>
      <c r="Y755" t="n">
        <v>0</v>
      </c>
      <c r="Z755" t="n">
        <v>-6.71993151994134</v>
      </c>
      <c r="AA755" t="n">
        <v>-6.719931519941341</v>
      </c>
      <c r="AB755" t="n">
        <v>76.57469711106035</v>
      </c>
      <c r="AC755" t="n">
        <v>76.12145669531844</v>
      </c>
      <c r="AD755" t="n">
        <v>1349.475213340043</v>
      </c>
      <c r="AE755" t="b">
        <v>0</v>
      </c>
      <c r="AF755" t="b">
        <v>1</v>
      </c>
      <c r="AG755" t="n">
        <v>98.51356742709233</v>
      </c>
      <c r="AH755" t="n">
        <v>-0</v>
      </c>
      <c r="AI755" t="n">
        <v>0</v>
      </c>
      <c r="AJ755" t="n">
        <v>0</v>
      </c>
      <c r="AK755" t="n">
        <v>0.08900115072579706</v>
      </c>
      <c r="AL755" t="b">
        <v>0</v>
      </c>
      <c r="AM755" t="b">
        <v>0</v>
      </c>
      <c r="AN755" t="n">
        <v>1349.475213340042</v>
      </c>
      <c r="AO755" t="n">
        <v>1349.475213340043</v>
      </c>
      <c r="AP755" t="n">
        <v>0</v>
      </c>
      <c r="AQ755" t="n">
        <v>3.586834611059711</v>
      </c>
      <c r="AR755" t="n">
        <v>0</v>
      </c>
      <c r="AS755" t="n">
        <v>4.166968219950858</v>
      </c>
      <c r="AT755" t="n">
        <v>3.586834611059711</v>
      </c>
      <c r="AU755" t="n">
        <v>0</v>
      </c>
      <c r="AV755" t="n">
        <v>1</v>
      </c>
      <c r="AW755" t="n">
        <v>3</v>
      </c>
      <c r="AX755" t="n">
        <v>0</v>
      </c>
      <c r="AY755" t="n">
        <v>0</v>
      </c>
      <c r="AZ755" t="n">
        <v>0.976067608057186</v>
      </c>
      <c r="BA755" t="n">
        <v>0.9159641834756245</v>
      </c>
      <c r="BB755" t="n">
        <v>0.3461232652685057</v>
      </c>
      <c r="BC755" t="n">
        <v>0.3248103780769094</v>
      </c>
      <c r="BD755" t="n">
        <v>0.9159641834756245</v>
      </c>
    </row>
    <row r="756" spans="1:56">
      <c r="A756" t="n">
        <v>754</v>
      </c>
      <c r="B756" t="n">
        <v>35</v>
      </c>
      <c r="C756" t="n">
        <v>-0.01735383371198207</v>
      </c>
      <c r="D756" t="n">
        <v>0</v>
      </c>
      <c r="E756" t="n">
        <v>0</v>
      </c>
      <c r="F756" t="n">
        <v>0</v>
      </c>
      <c r="G756" t="n">
        <v>263.0039191792417</v>
      </c>
      <c r="H756" t="n">
        <v>1144.59305626806</v>
      </c>
      <c r="I756" t="n">
        <v>2.625350531873307</v>
      </c>
      <c r="J756" t="n">
        <v>2.625350531873307</v>
      </c>
      <c r="K756" t="n">
        <v>3</v>
      </c>
      <c r="L756" t="n">
        <v>3</v>
      </c>
      <c r="M756" t="n">
        <v>95.32272731155994</v>
      </c>
      <c r="N756" t="n">
        <v>1349.475213340043</v>
      </c>
      <c r="O756" t="b">
        <v>0</v>
      </c>
      <c r="P756" t="n">
        <v>21.9032002094577</v>
      </c>
      <c r="Q756" t="n">
        <v>2.625350531873307</v>
      </c>
      <c r="R756" t="n">
        <v>0.8248240999232546</v>
      </c>
      <c r="S756" t="n">
        <v>33.65058494931645</v>
      </c>
      <c r="T756" t="n">
        <v>22.52332098099876</v>
      </c>
      <c r="U756" t="n">
        <v>3.182921706722174</v>
      </c>
      <c r="V756" t="n">
        <v>3.9455430255639</v>
      </c>
      <c r="W756" t="n">
        <v>0</v>
      </c>
      <c r="X756" t="n">
        <v>0</v>
      </c>
      <c r="Y756" t="n">
        <v>0</v>
      </c>
      <c r="Z756" t="n">
        <v>-6.71993151994134</v>
      </c>
      <c r="AA756" t="n">
        <v>-6.719931519941341</v>
      </c>
      <c r="AB756" t="n">
        <v>76.65272837662779</v>
      </c>
      <c r="AC756" t="n">
        <v>76.20855307302338</v>
      </c>
      <c r="AD756" t="n">
        <v>1349.475213340043</v>
      </c>
      <c r="AE756" t="b">
        <v>0</v>
      </c>
      <c r="AF756" t="b">
        <v>1</v>
      </c>
      <c r="AG756" t="n">
        <v>98.51090078760029</v>
      </c>
      <c r="AH756" t="n">
        <v>-0</v>
      </c>
      <c r="AI756" t="n">
        <v>0</v>
      </c>
      <c r="AJ756" t="n">
        <v>0</v>
      </c>
      <c r="AK756" t="n">
        <v>0.08865916958258618</v>
      </c>
      <c r="AL756" t="b">
        <v>0</v>
      </c>
      <c r="AM756" t="b">
        <v>0</v>
      </c>
      <c r="AN756" t="n">
        <v>1349.475213340042</v>
      </c>
      <c r="AO756" t="n">
        <v>1349.475213340043</v>
      </c>
      <c r="AP756" t="n">
        <v>0</v>
      </c>
      <c r="AQ756" t="n">
        <v>3.182921706722174</v>
      </c>
      <c r="AR756" t="n">
        <v>0</v>
      </c>
      <c r="AS756" t="n">
        <v>3.767487437338899</v>
      </c>
      <c r="AT756" t="n">
        <v>3.182921706722174</v>
      </c>
      <c r="AU756" t="n">
        <v>0</v>
      </c>
      <c r="AV756" t="n">
        <v>1</v>
      </c>
      <c r="AW756" t="n">
        <v>3</v>
      </c>
      <c r="AX756" t="n">
        <v>0</v>
      </c>
      <c r="AY756" t="n">
        <v>0</v>
      </c>
      <c r="AZ756" t="n">
        <v>0.9100092993992416</v>
      </c>
      <c r="BA756" t="n">
        <v>0.8478001498975527</v>
      </c>
      <c r="BB756" t="n">
        <v>0.3226983331202984</v>
      </c>
      <c r="BC756" t="n">
        <v>0.3006387063924021</v>
      </c>
      <c r="BD756" t="n">
        <v>0.8478001498975527</v>
      </c>
    </row>
    <row r="757" spans="1:56">
      <c r="A757" t="n">
        <v>755</v>
      </c>
      <c r="B757" t="n">
        <v>35</v>
      </c>
      <c r="C757" t="n">
        <v>0.06412308636747888</v>
      </c>
      <c r="D757" t="n">
        <v>0</v>
      </c>
      <c r="E757" t="n">
        <v>0</v>
      </c>
      <c r="F757" t="n">
        <v>0</v>
      </c>
      <c r="G757" t="n">
        <v>263.0039191792417</v>
      </c>
      <c r="H757" t="n">
        <v>1144.59305626806</v>
      </c>
      <c r="I757" t="n">
        <v>4.010674879199077</v>
      </c>
      <c r="J757" t="n">
        <v>4.010674879199077</v>
      </c>
      <c r="K757" t="n">
        <v>3</v>
      </c>
      <c r="L757" t="n">
        <v>3</v>
      </c>
      <c r="M757" t="n">
        <v>145.6218753281767</v>
      </c>
      <c r="N757" t="n">
        <v>1349.475213340043</v>
      </c>
      <c r="O757" t="b">
        <v>0</v>
      </c>
      <c r="P757" t="n">
        <v>33.46090885298179</v>
      </c>
      <c r="Q757" t="n">
        <v>4.010674879199077</v>
      </c>
      <c r="R757" t="n">
        <v>0.8651441558988952</v>
      </c>
      <c r="S757" t="n">
        <v>33.66505266608524</v>
      </c>
      <c r="T757" t="n">
        <v>32.80465308657453</v>
      </c>
      <c r="U757" t="n">
        <v>4.635845774201569</v>
      </c>
      <c r="V757" t="n">
        <v>4.423899182433924</v>
      </c>
      <c r="W757" t="n">
        <v>0</v>
      </c>
      <c r="X757" t="n">
        <v>0</v>
      </c>
      <c r="Y757" t="n">
        <v>0</v>
      </c>
      <c r="Z757" t="n">
        <v>-6.71993151994134</v>
      </c>
      <c r="AA757" t="n">
        <v>-6.719931519941341</v>
      </c>
      <c r="AB757" t="n">
        <v>76.72943647917471</v>
      </c>
      <c r="AC757" t="n">
        <v>76.29707875571424</v>
      </c>
      <c r="AD757" t="n">
        <v>1349.475213340043</v>
      </c>
      <c r="AE757" t="b">
        <v>0</v>
      </c>
      <c r="AF757" t="b">
        <v>1</v>
      </c>
      <c r="AG757" t="n">
        <v>98.50823414810826</v>
      </c>
      <c r="AH757" t="n">
        <v>-0</v>
      </c>
      <c r="AI757" t="n">
        <v>0</v>
      </c>
      <c r="AJ757" t="n">
        <v>0</v>
      </c>
      <c r="AK757" t="n">
        <v>0.08866727731587448</v>
      </c>
      <c r="AL757" t="b">
        <v>0</v>
      </c>
      <c r="AM757" t="b">
        <v>0</v>
      </c>
      <c r="AN757" t="n">
        <v>1349.475213340042</v>
      </c>
      <c r="AO757" t="n">
        <v>1349.475213340043</v>
      </c>
      <c r="AP757" t="n">
        <v>0</v>
      </c>
      <c r="AQ757" t="n">
        <v>4.635845774201569</v>
      </c>
      <c r="AR757" t="n">
        <v>0</v>
      </c>
      <c r="AS757" t="n">
        <v>5.202606815858389</v>
      </c>
      <c r="AT757" t="n">
        <v>4.635845774201569</v>
      </c>
      <c r="AU757" t="n">
        <v>0</v>
      </c>
      <c r="AV757" t="n">
        <v>1</v>
      </c>
      <c r="AW757" t="n">
        <v>3</v>
      </c>
      <c r="AX757" t="n">
        <v>0</v>
      </c>
      <c r="AY757" t="n">
        <v>0</v>
      </c>
      <c r="AZ757" t="n">
        <v>1.148630670852117</v>
      </c>
      <c r="BA757" t="n">
        <v>1.093767362761231</v>
      </c>
      <c r="BB757" t="n">
        <v>0.4073158407277009</v>
      </c>
      <c r="BC757" t="n">
        <v>0.3878612254014123</v>
      </c>
      <c r="BD757" t="n">
        <v>1.093767362761231</v>
      </c>
    </row>
    <row r="758" spans="1:56">
      <c r="A758" t="n">
        <v>756</v>
      </c>
      <c r="B758" t="n">
        <v>35</v>
      </c>
      <c r="C758" t="n">
        <v>-0.2391385117579343</v>
      </c>
      <c r="D758" t="n">
        <v>0</v>
      </c>
      <c r="E758" t="n">
        <v>0</v>
      </c>
      <c r="F758" t="n">
        <v>0</v>
      </c>
      <c r="G758" t="n">
        <v>263.0039191792417</v>
      </c>
      <c r="H758" t="n">
        <v>1144.59305626806</v>
      </c>
      <c r="I758" t="n">
        <v>-1.145578880544628</v>
      </c>
      <c r="J758" t="n">
        <v>-1.145578880544628</v>
      </c>
      <c r="K758" t="n">
        <v>3</v>
      </c>
      <c r="L758" t="n">
        <v>3</v>
      </c>
      <c r="M758" t="n">
        <v>-41.59433261131752</v>
      </c>
      <c r="N758" t="n">
        <v>1349.475213340043</v>
      </c>
      <c r="O758" t="b">
        <v>0</v>
      </c>
      <c r="P758" t="n">
        <v>-9.557521280174061</v>
      </c>
      <c r="Q758" t="n">
        <v>-1.145578880544628</v>
      </c>
      <c r="R758" t="n">
        <v>0.671009446979265</v>
      </c>
      <c r="S758" t="n">
        <v>33.68206741608095</v>
      </c>
      <c r="T758" t="n">
        <v>-5.439514053182489</v>
      </c>
      <c r="U758" t="n">
        <v>-0.7686942511053766</v>
      </c>
      <c r="V758" t="n">
        <v>4.118007226991574</v>
      </c>
      <c r="W758" t="n">
        <v>0</v>
      </c>
      <c r="X758" t="n">
        <v>0</v>
      </c>
      <c r="Y758" t="n">
        <v>0</v>
      </c>
      <c r="Z758" t="n">
        <v>-6.71993151994134</v>
      </c>
      <c r="AA758" t="n">
        <v>-6.719931519941341</v>
      </c>
      <c r="AB758" t="n">
        <v>76.83041951558248</v>
      </c>
      <c r="AC758" t="n">
        <v>76.38395719539875</v>
      </c>
      <c r="AD758" t="n">
        <v>1349.475213340043</v>
      </c>
      <c r="AE758" t="b">
        <v>0</v>
      </c>
      <c r="AF758" t="b">
        <v>1</v>
      </c>
      <c r="AG758" t="n">
        <v>98.50556750861622</v>
      </c>
      <c r="AH758" t="n">
        <v>-0</v>
      </c>
      <c r="AI758" t="n">
        <v>0</v>
      </c>
      <c r="AJ758" t="n">
        <v>0</v>
      </c>
      <c r="AK758" t="n">
        <v>0.08901472193731358</v>
      </c>
      <c r="AL758" t="b">
        <v>0</v>
      </c>
      <c r="AM758" t="b">
        <v>0</v>
      </c>
      <c r="AN758" t="n">
        <v>1349.475213340042</v>
      </c>
      <c r="AO758" t="n">
        <v>1349.475213340043</v>
      </c>
      <c r="AP758" t="n">
        <v>0</v>
      </c>
      <c r="AQ758" t="n">
        <v>-0.7686942511053766</v>
      </c>
      <c r="AR758" t="n">
        <v>0</v>
      </c>
      <c r="AS758" t="n">
        <v>-0.2710353896536952</v>
      </c>
      <c r="AT758" t="n">
        <v>-0.7680841345912475</v>
      </c>
      <c r="AU758" t="n">
        <v>0</v>
      </c>
      <c r="AV758" t="n">
        <v>1</v>
      </c>
      <c r="AW758" t="n">
        <v>3</v>
      </c>
      <c r="AX758" t="n">
        <v>0</v>
      </c>
      <c r="AY758" t="n">
        <v>0</v>
      </c>
      <c r="AZ758" t="n">
        <v>0.2590747409011205</v>
      </c>
      <c r="BA758" t="n">
        <v>0.1988287102497981</v>
      </c>
      <c r="BB758" t="n">
        <v>0.09187047549685123</v>
      </c>
      <c r="BC758" t="n">
        <v>0.07050671818162838</v>
      </c>
      <c r="BD758" t="n">
        <v>0.1988287102497981</v>
      </c>
    </row>
    <row r="759" spans="1:56">
      <c r="A759" t="n">
        <v>757</v>
      </c>
      <c r="B759" t="n">
        <v>34</v>
      </c>
      <c r="C759" t="n">
        <v>0.0590976273309316</v>
      </c>
      <c r="D759" t="n">
        <v>0</v>
      </c>
      <c r="E759" t="n">
        <v>0</v>
      </c>
      <c r="F759" t="n">
        <v>0</v>
      </c>
      <c r="G759" t="n">
        <v>255.4895214884062</v>
      </c>
      <c r="H759" t="n">
        <v>1111.890397517544</v>
      </c>
      <c r="I759" t="n">
        <v>3.77636600278143</v>
      </c>
      <c r="J759" t="n">
        <v>3.77636600278143</v>
      </c>
      <c r="K759" t="n">
        <v>3</v>
      </c>
      <c r="L759" t="n">
        <v>3</v>
      </c>
      <c r="M759" t="n">
        <v>141.1472328333718</v>
      </c>
      <c r="N759" t="n">
        <v>1310.918778673184</v>
      </c>
      <c r="O759" t="b">
        <v>0</v>
      </c>
      <c r="P759" t="n">
        <v>32.43272813266814</v>
      </c>
      <c r="Q759" t="n">
        <v>3.77636600278143</v>
      </c>
      <c r="R759" t="n">
        <v>0.8636961268662995</v>
      </c>
      <c r="S759" t="n">
        <v>33.69392365025561</v>
      </c>
      <c r="T759" t="n">
        <v>31.84994630086517</v>
      </c>
      <c r="U759" t="n">
        <v>4.372331755710204</v>
      </c>
      <c r="V759" t="n">
        <v>4.341271039908303</v>
      </c>
      <c r="W759" t="n">
        <v>0</v>
      </c>
      <c r="X759" t="n">
        <v>0</v>
      </c>
      <c r="Y759" t="n">
        <v>0</v>
      </c>
      <c r="Z759" t="n">
        <v>-6.71993151994134</v>
      </c>
      <c r="AA759" t="n">
        <v>-6.719931519941341</v>
      </c>
      <c r="AB759" t="n">
        <v>76.9153535801686</v>
      </c>
      <c r="AC759" t="n">
        <v>76.4759797543243</v>
      </c>
      <c r="AD759" t="n">
        <v>1310.918778673184</v>
      </c>
      <c r="AE759" t="b">
        <v>0</v>
      </c>
      <c r="AF759" t="b">
        <v>1</v>
      </c>
      <c r="AG759" t="n">
        <v>98.50290086912419</v>
      </c>
      <c r="AH759" t="n">
        <v>-0</v>
      </c>
      <c r="AI759" t="n">
        <v>0</v>
      </c>
      <c r="AJ759" t="n">
        <v>0</v>
      </c>
      <c r="AK759" t="n">
        <v>0.0887828546271498</v>
      </c>
      <c r="AL759" t="b">
        <v>0</v>
      </c>
      <c r="AM759" t="b">
        <v>0</v>
      </c>
      <c r="AN759" t="n">
        <v>1310.918778673184</v>
      </c>
      <c r="AO759" t="n">
        <v>1310.918778673184</v>
      </c>
      <c r="AP759" t="n">
        <v>0</v>
      </c>
      <c r="AQ759" t="n">
        <v>4.372331755710204</v>
      </c>
      <c r="AR759" t="n">
        <v>0</v>
      </c>
      <c r="AS759" t="n">
        <v>4.921102221453578</v>
      </c>
      <c r="AT759" t="n">
        <v>4.372331755710204</v>
      </c>
      <c r="AU759" t="n">
        <v>0</v>
      </c>
      <c r="AV759" t="n">
        <v>1</v>
      </c>
      <c r="AW759" t="n">
        <v>3</v>
      </c>
      <c r="AX759" t="n">
        <v>0</v>
      </c>
      <c r="AY759" t="n">
        <v>0</v>
      </c>
      <c r="AZ759" t="n">
        <v>1.095572612196267</v>
      </c>
      <c r="BA759" t="n">
        <v>1.041050897071923</v>
      </c>
      <c r="BB759" t="n">
        <v>0.3885009263107329</v>
      </c>
      <c r="BC759" t="n">
        <v>0.3691674211453876</v>
      </c>
      <c r="BD759" t="n">
        <v>1.041050897071923</v>
      </c>
    </row>
    <row r="760" spans="1:56">
      <c r="A760" t="n">
        <v>758</v>
      </c>
      <c r="B760" t="n">
        <v>35</v>
      </c>
      <c r="C760" t="n">
        <v>0.002748002434210584</v>
      </c>
      <c r="D760" t="n">
        <v>0</v>
      </c>
      <c r="E760" t="n">
        <v>0</v>
      </c>
      <c r="F760" t="n">
        <v>0</v>
      </c>
      <c r="G760" t="n">
        <v>263.0039191792417</v>
      </c>
      <c r="H760" t="n">
        <v>1144.59305626806</v>
      </c>
      <c r="I760" t="n">
        <v>2.967135211658887</v>
      </c>
      <c r="J760" t="n">
        <v>2.967135211658887</v>
      </c>
      <c r="K760" t="n">
        <v>3</v>
      </c>
      <c r="L760" t="n">
        <v>3</v>
      </c>
      <c r="M760" t="n">
        <v>107.7324407707461</v>
      </c>
      <c r="N760" t="n">
        <v>1349.475213340043</v>
      </c>
      <c r="O760" t="b">
        <v>0</v>
      </c>
      <c r="P760" t="n">
        <v>24.75469686827805</v>
      </c>
      <c r="Q760" t="n">
        <v>2.967135211658887</v>
      </c>
      <c r="R760" t="n">
        <v>0.8379002187877355</v>
      </c>
      <c r="S760" t="n">
        <v>33.71011640054147</v>
      </c>
      <c r="T760" t="n">
        <v>25.058294191062</v>
      </c>
      <c r="U760" t="n">
        <v>3.541155790544732</v>
      </c>
      <c r="V760" t="n">
        <v>4.061944005923714</v>
      </c>
      <c r="W760" t="n">
        <v>0</v>
      </c>
      <c r="X760" t="n">
        <v>0</v>
      </c>
      <c r="Y760" t="n">
        <v>0</v>
      </c>
      <c r="Z760" t="n">
        <v>-6.71993151994134</v>
      </c>
      <c r="AA760" t="n">
        <v>-6.719931519941341</v>
      </c>
      <c r="AB760" t="n">
        <v>77.01401793348437</v>
      </c>
      <c r="AC760" t="n">
        <v>76.56307613202924</v>
      </c>
      <c r="AD760" t="n">
        <v>1349.475213340043</v>
      </c>
      <c r="AE760" t="b">
        <v>0</v>
      </c>
      <c r="AF760" t="b">
        <v>1</v>
      </c>
      <c r="AG760" t="n">
        <v>98.50023422963216</v>
      </c>
      <c r="AH760" t="n">
        <v>-0</v>
      </c>
      <c r="AI760" t="n">
        <v>0</v>
      </c>
      <c r="AJ760" t="n">
        <v>0</v>
      </c>
      <c r="AK760" t="n">
        <v>0.08962713466691946</v>
      </c>
      <c r="AL760" t="b">
        <v>0</v>
      </c>
      <c r="AM760" t="b">
        <v>0</v>
      </c>
      <c r="AN760" t="n">
        <v>1349.475213340042</v>
      </c>
      <c r="AO760" t="n">
        <v>1349.475213340043</v>
      </c>
      <c r="AP760" t="n">
        <v>0</v>
      </c>
      <c r="AQ760" t="n">
        <v>3.541155790544732</v>
      </c>
      <c r="AR760" t="n">
        <v>0</v>
      </c>
      <c r="AS760" t="n">
        <v>4.119730380971892</v>
      </c>
      <c r="AT760" t="n">
        <v>3.541155790544732</v>
      </c>
      <c r="AU760" t="n">
        <v>0</v>
      </c>
      <c r="AV760" t="n">
        <v>1</v>
      </c>
      <c r="AW760" t="n">
        <v>3</v>
      </c>
      <c r="AX760" t="n">
        <v>0</v>
      </c>
      <c r="AY760" t="n">
        <v>0</v>
      </c>
      <c r="AZ760" t="n">
        <v>0.9680519462899839</v>
      </c>
      <c r="BA760" t="n">
        <v>0.9074040318086557</v>
      </c>
      <c r="BB760" t="n">
        <v>0.3432808320177248</v>
      </c>
      <c r="BC760" t="n">
        <v>0.3217748597133054</v>
      </c>
      <c r="BD760" t="n">
        <v>0.9074040318086557</v>
      </c>
    </row>
    <row r="761" spans="1:56">
      <c r="A761" t="n">
        <v>759</v>
      </c>
      <c r="B761" t="n">
        <v>34</v>
      </c>
      <c r="C761" t="n">
        <v>-0.07008963706777038</v>
      </c>
      <c r="D761" t="n">
        <v>0</v>
      </c>
      <c r="E761" t="n">
        <v>0</v>
      </c>
      <c r="F761" t="n">
        <v>0</v>
      </c>
      <c r="G761" t="n">
        <v>255.4895214884062</v>
      </c>
      <c r="H761" t="n">
        <v>1111.890397517544</v>
      </c>
      <c r="I761" t="n">
        <v>1.642596822823142</v>
      </c>
      <c r="J761" t="n">
        <v>1.642596822823142</v>
      </c>
      <c r="K761" t="n">
        <v>3</v>
      </c>
      <c r="L761" t="n">
        <v>3</v>
      </c>
      <c r="M761" t="n">
        <v>61.39447183657791</v>
      </c>
      <c r="N761" t="n">
        <v>1310.918778673184</v>
      </c>
      <c r="O761" t="b">
        <v>0</v>
      </c>
      <c r="P761" t="n">
        <v>14.10718562421367</v>
      </c>
      <c r="Q761" t="n">
        <v>1.642596822823142</v>
      </c>
      <c r="R761" t="n">
        <v>0.7696345830919867</v>
      </c>
      <c r="S761" t="n">
        <v>33.72524706877832</v>
      </c>
      <c r="T761" t="n">
        <v>15.5468354355414</v>
      </c>
      <c r="U761" t="n">
        <v>2.134255475142571</v>
      </c>
      <c r="V761" t="n">
        <v>3.581453226708769</v>
      </c>
      <c r="W761" t="n">
        <v>0</v>
      </c>
      <c r="X761" t="n">
        <v>0</v>
      </c>
      <c r="Y761" t="n">
        <v>0</v>
      </c>
      <c r="Z761" t="n">
        <v>-6.71993151994134</v>
      </c>
      <c r="AA761" t="n">
        <v>-6.719931519941341</v>
      </c>
      <c r="AB761" t="n">
        <v>77.09204919905181</v>
      </c>
      <c r="AC761" t="n">
        <v>76.65366938596887</v>
      </c>
      <c r="AD761" t="n">
        <v>1310.918778673184</v>
      </c>
      <c r="AE761" t="b">
        <v>0</v>
      </c>
      <c r="AF761" t="b">
        <v>1</v>
      </c>
      <c r="AG761" t="n">
        <v>98.49756759014012</v>
      </c>
      <c r="AH761" t="n">
        <v>-0</v>
      </c>
      <c r="AI761" t="n">
        <v>0</v>
      </c>
      <c r="AJ761" t="n">
        <v>0</v>
      </c>
      <c r="AK761" t="n">
        <v>0.08967570159672489</v>
      </c>
      <c r="AL761" t="b">
        <v>0</v>
      </c>
      <c r="AM761" t="b">
        <v>0</v>
      </c>
      <c r="AN761" t="n">
        <v>1310.918778673184</v>
      </c>
      <c r="AO761" t="n">
        <v>1310.918778673184</v>
      </c>
      <c r="AP761" t="n">
        <v>0</v>
      </c>
      <c r="AQ761" t="n">
        <v>2.134255475142571</v>
      </c>
      <c r="AR761" t="n">
        <v>0</v>
      </c>
      <c r="AS761" t="n">
        <v>2.709011770406572</v>
      </c>
      <c r="AT761" t="n">
        <v>2.134255475142571</v>
      </c>
      <c r="AU761" t="n">
        <v>0</v>
      </c>
      <c r="AV761" t="n">
        <v>1</v>
      </c>
      <c r="AW761" t="n">
        <v>3</v>
      </c>
      <c r="AX761" t="n">
        <v>0</v>
      </c>
      <c r="AY761" t="n">
        <v>0</v>
      </c>
      <c r="AZ761" t="n">
        <v>0.7287942812632829</v>
      </c>
      <c r="BA761" t="n">
        <v>0.6629044442646916</v>
      </c>
      <c r="BB761" t="n">
        <v>0.2584376883912351</v>
      </c>
      <c r="BC761" t="n">
        <v>0.2350727758300039</v>
      </c>
      <c r="BD761" t="n">
        <v>0.6629044442646916</v>
      </c>
    </row>
    <row r="762" spans="1:56">
      <c r="A762" t="n">
        <v>760</v>
      </c>
      <c r="B762" t="n">
        <v>35</v>
      </c>
      <c r="C762" t="n">
        <v>0.2776105458368701</v>
      </c>
      <c r="D762" t="n">
        <v>0</v>
      </c>
      <c r="E762" t="n">
        <v>0</v>
      </c>
      <c r="F762" t="n">
        <v>0</v>
      </c>
      <c r="G762" t="n">
        <v>263.0039191792417</v>
      </c>
      <c r="H762" t="n">
        <v>1144.59305626806</v>
      </c>
      <c r="I762" t="n">
        <v>7.640529507518844</v>
      </c>
      <c r="J762" t="n">
        <v>7.640529507518844</v>
      </c>
      <c r="K762" t="n">
        <v>3</v>
      </c>
      <c r="L762" t="n">
        <v>3</v>
      </c>
      <c r="M762" t="n">
        <v>277.4167113758555</v>
      </c>
      <c r="N762" t="n">
        <v>1349.475213340043</v>
      </c>
      <c r="O762" t="b">
        <v>0</v>
      </c>
      <c r="P762" t="n">
        <v>63.74464875364327</v>
      </c>
      <c r="Q762" t="n">
        <v>7.640529507518844</v>
      </c>
      <c r="R762" t="n">
        <v>0.9049981498983029</v>
      </c>
      <c r="S762" t="n">
        <v>33.73715089568771</v>
      </c>
      <c r="T762" t="n">
        <v>59.74234093675543</v>
      </c>
      <c r="U762" t="n">
        <v>8.442591300741809</v>
      </c>
      <c r="V762" t="n">
        <v>5.675632918398129</v>
      </c>
      <c r="W762" t="n">
        <v>0</v>
      </c>
      <c r="X762" t="n">
        <v>0</v>
      </c>
      <c r="Y762" t="n">
        <v>0</v>
      </c>
      <c r="Z762" t="n">
        <v>-6.71993151994134</v>
      </c>
      <c r="AA762" t="n">
        <v>-6.719931519941341</v>
      </c>
      <c r="AB762" t="n">
        <v>77.18034490573288</v>
      </c>
      <c r="AC762" t="n">
        <v>76.74315145674524</v>
      </c>
      <c r="AD762" t="n">
        <v>1349.475213340043</v>
      </c>
      <c r="AE762" t="b">
        <v>0</v>
      </c>
      <c r="AF762" t="b">
        <v>1</v>
      </c>
      <c r="AG762" t="n">
        <v>98.49490095064809</v>
      </c>
      <c r="AH762" t="n">
        <v>-0</v>
      </c>
      <c r="AI762" t="n">
        <v>0</v>
      </c>
      <c r="AJ762" t="n">
        <v>0</v>
      </c>
      <c r="AK762" t="n">
        <v>0.08848685598445089</v>
      </c>
      <c r="AL762" t="b">
        <v>0</v>
      </c>
      <c r="AM762" t="b">
        <v>0</v>
      </c>
      <c r="AN762" t="n">
        <v>1349.475213340042</v>
      </c>
      <c r="AO762" t="n">
        <v>1349.475213340043</v>
      </c>
      <c r="AP762" t="n">
        <v>0</v>
      </c>
      <c r="AQ762" t="n">
        <v>8.442591300741809</v>
      </c>
      <c r="AR762" t="n">
        <v>0</v>
      </c>
      <c r="AS762" t="n">
        <v>8.962400378849219</v>
      </c>
      <c r="AT762" t="n">
        <v>8.443201417255938</v>
      </c>
      <c r="AU762" t="n">
        <v>0</v>
      </c>
      <c r="AV762" t="n">
        <v>1</v>
      </c>
      <c r="AW762" t="n">
        <v>3</v>
      </c>
      <c r="AX762" t="n">
        <v>0</v>
      </c>
      <c r="AY762" t="n">
        <v>0</v>
      </c>
      <c r="AZ762" t="n">
        <v>1.794107651617419</v>
      </c>
      <c r="BA762" t="n">
        <v>1.759547975083401</v>
      </c>
      <c r="BB762" t="n">
        <v>0.6362083870983755</v>
      </c>
      <c r="BC762" t="n">
        <v>0.6239539201878729</v>
      </c>
      <c r="BD762" t="n">
        <v>1.759547975083401</v>
      </c>
    </row>
    <row r="763" spans="1:56">
      <c r="A763" t="n">
        <v>761</v>
      </c>
      <c r="B763" t="n">
        <v>35</v>
      </c>
      <c r="C763" t="n">
        <v>-0.2070192129463893</v>
      </c>
      <c r="D763" t="n">
        <v>0</v>
      </c>
      <c r="E763" t="n">
        <v>0</v>
      </c>
      <c r="F763" t="n">
        <v>0</v>
      </c>
      <c r="G763" t="n">
        <v>263.0039191792417</v>
      </c>
      <c r="H763" t="n">
        <v>1144.59305626806</v>
      </c>
      <c r="I763" t="n">
        <v>-0.5994653723355512</v>
      </c>
      <c r="J763" t="n">
        <v>-0.5994653723355512</v>
      </c>
      <c r="K763" t="n">
        <v>3</v>
      </c>
      <c r="L763" t="n">
        <v>3</v>
      </c>
      <c r="M763" t="n">
        <v>-21.76573129040052</v>
      </c>
      <c r="N763" t="n">
        <v>1349.475213340043</v>
      </c>
      <c r="O763" t="b">
        <v>0</v>
      </c>
      <c r="P763" t="n">
        <v>-5.001316932536884</v>
      </c>
      <c r="Q763" t="n">
        <v>-0.5994653723355512</v>
      </c>
      <c r="R763" t="n">
        <v>0.4140640078381676</v>
      </c>
      <c r="S763" t="n">
        <v>33.75998551958921</v>
      </c>
      <c r="T763" t="n">
        <v>-1.756459146357178</v>
      </c>
      <c r="U763" t="n">
        <v>-0.2482170346294578</v>
      </c>
      <c r="V763" t="n">
        <v>3.244857786179706</v>
      </c>
      <c r="W763" t="n">
        <v>0</v>
      </c>
      <c r="X763" t="n">
        <v>0</v>
      </c>
      <c r="Y763" t="n">
        <v>0</v>
      </c>
      <c r="Z763" t="n">
        <v>-6.71993151994134</v>
      </c>
      <c r="AA763" t="n">
        <v>-6.719931519941341</v>
      </c>
      <c r="AB763" t="n">
        <v>77.25273877911543</v>
      </c>
      <c r="AC763" t="n">
        <v>76.83002989642975</v>
      </c>
      <c r="AD763" t="n">
        <v>1349.475213340043</v>
      </c>
      <c r="AE763" t="b">
        <v>0</v>
      </c>
      <c r="AF763" t="b">
        <v>1</v>
      </c>
      <c r="AG763" t="n">
        <v>98.49223431115605</v>
      </c>
      <c r="AH763" t="n">
        <v>-0</v>
      </c>
      <c r="AI763" t="n">
        <v>0</v>
      </c>
      <c r="AJ763" t="n">
        <v>0</v>
      </c>
      <c r="AK763" t="n">
        <v>0.0881324280443837</v>
      </c>
      <c r="AL763" t="b">
        <v>0</v>
      </c>
      <c r="AM763" t="b">
        <v>0</v>
      </c>
      <c r="AN763" t="n">
        <v>1349.475213340042</v>
      </c>
      <c r="AO763" t="n">
        <v>1349.475213340043</v>
      </c>
      <c r="AP763" t="n">
        <v>0</v>
      </c>
      <c r="AQ763" t="n">
        <v>-0.2482170346294578</v>
      </c>
      <c r="AR763" t="n">
        <v>0</v>
      </c>
      <c r="AS763" t="n">
        <v>0.4814083366241069</v>
      </c>
      <c r="AT763" t="n">
        <v>-0.2476069181153286</v>
      </c>
      <c r="AU763" t="n">
        <v>0</v>
      </c>
      <c r="AV763" t="n">
        <v>1</v>
      </c>
      <c r="AW763" t="n">
        <v>3</v>
      </c>
      <c r="AX763" t="n">
        <v>0</v>
      </c>
      <c r="AY763" t="n">
        <v>0</v>
      </c>
      <c r="AZ763" t="n">
        <v>0.3779656738093752</v>
      </c>
      <c r="BA763" t="n">
        <v>0.2818154154038598</v>
      </c>
      <c r="BB763" t="n">
        <v>0.1340303807834664</v>
      </c>
      <c r="BC763" t="n">
        <v>0.09993466259553253</v>
      </c>
      <c r="BD763" t="n">
        <v>0.2818154154038598</v>
      </c>
    </row>
    <row r="764" spans="1:56">
      <c r="A764" t="n">
        <v>762</v>
      </c>
      <c r="B764" t="n">
        <v>34</v>
      </c>
      <c r="C764" t="n">
        <v>-0.2828670273846363</v>
      </c>
      <c r="D764" t="n">
        <v>0</v>
      </c>
      <c r="E764" t="n">
        <v>0</v>
      </c>
      <c r="F764" t="n">
        <v>0</v>
      </c>
      <c r="G764" t="n">
        <v>255.4895214884062</v>
      </c>
      <c r="H764" t="n">
        <v>1111.890397517544</v>
      </c>
      <c r="I764" t="n">
        <v>-1.87181955377013</v>
      </c>
      <c r="J764" t="n">
        <v>-1.87181955377013</v>
      </c>
      <c r="K764" t="n">
        <v>2</v>
      </c>
      <c r="L764" t="n">
        <v>3</v>
      </c>
      <c r="M764" t="n">
        <v>-69.96200849797295</v>
      </c>
      <c r="N764" t="n">
        <v>1310.918778673184</v>
      </c>
      <c r="O764" t="b">
        <v>0</v>
      </c>
      <c r="P764" t="n">
        <v>-16.07582915854158</v>
      </c>
      <c r="Q764" t="n">
        <v>-1.87181955377013</v>
      </c>
      <c r="R764" t="n">
        <v>0.7876216586457719</v>
      </c>
      <c r="S764" t="n">
        <v>33.77103527386416</v>
      </c>
      <c r="T764" t="n">
        <v>-10.73933098045512</v>
      </c>
      <c r="U764" t="n">
        <v>-1.474285621626018</v>
      </c>
      <c r="V764" t="n">
        <v>5.33649817808646</v>
      </c>
      <c r="W764" t="n">
        <v>-0.6684325673163456</v>
      </c>
      <c r="X764" t="n">
        <v>-28.34479900276407</v>
      </c>
      <c r="Y764" t="n">
        <v>2</v>
      </c>
      <c r="Z764" t="n">
        <v>-6.051498952624994</v>
      </c>
      <c r="AA764" t="n">
        <v>21.62486748282273</v>
      </c>
      <c r="AB764" t="n">
        <v>77.33767284370155</v>
      </c>
      <c r="AC764" t="n">
        <v>76.92040521234895</v>
      </c>
      <c r="AD764" t="n">
        <v>1310.918778673184</v>
      </c>
      <c r="AE764" t="b">
        <v>0</v>
      </c>
      <c r="AF764" t="b">
        <v>1</v>
      </c>
      <c r="AG764" t="n">
        <v>98.49519163972012</v>
      </c>
      <c r="AH764" t="n">
        <v>0.5922235625761855</v>
      </c>
      <c r="AI764" t="n">
        <v>0</v>
      </c>
      <c r="AJ764" t="n">
        <v>0</v>
      </c>
      <c r="AK764" t="n">
        <v>0.08697610593503324</v>
      </c>
      <c r="AL764" t="b">
        <v>0</v>
      </c>
      <c r="AM764" t="b">
        <v>0</v>
      </c>
      <c r="AN764" t="n">
        <v>2094.801508923053</v>
      </c>
      <c r="AO764" t="n">
        <v>1310.918778673184</v>
      </c>
      <c r="AP764" t="n">
        <v>0</v>
      </c>
      <c r="AQ764" t="n">
        <v>-1.474285621626018</v>
      </c>
      <c r="AR764" t="n">
        <v>0</v>
      </c>
      <c r="AS764" t="n">
        <v>-0.7567375006424597</v>
      </c>
      <c r="AT764" t="n">
        <v>-0.8796215929933162</v>
      </c>
      <c r="AU764" t="n">
        <v>0</v>
      </c>
      <c r="AV764" t="n">
        <v>1</v>
      </c>
      <c r="AW764" t="n">
        <v>3</v>
      </c>
      <c r="AX764" t="n">
        <v>0</v>
      </c>
      <c r="AY764" t="n">
        <v>0</v>
      </c>
      <c r="AZ764" t="n">
        <v>0.3923764158140881</v>
      </c>
      <c r="BA764" t="n">
        <v>0.169362613558674</v>
      </c>
      <c r="BB764" t="n">
        <v>0.1391405729837192</v>
      </c>
      <c r="BC764" t="n">
        <v>0.06005773537273945</v>
      </c>
      <c r="BD764" t="n">
        <v>0.169362613558674</v>
      </c>
    </row>
    <row r="765" spans="1:56">
      <c r="A765" t="n">
        <v>763</v>
      </c>
      <c r="B765" t="n">
        <v>33</v>
      </c>
      <c r="C765" t="n">
        <v>-0.3281793441817262</v>
      </c>
      <c r="D765" t="n">
        <v>0</v>
      </c>
      <c r="E765" t="n">
        <v>0</v>
      </c>
      <c r="F765" t="n">
        <v>0</v>
      </c>
      <c r="G765" t="n">
        <v>247.9751237975707</v>
      </c>
      <c r="H765" t="n">
        <v>1079.187738767028</v>
      </c>
      <c r="I765" t="n">
        <v>-2.578005582006167</v>
      </c>
      <c r="J765" t="n">
        <v>-2.578005582006167</v>
      </c>
      <c r="K765" t="n">
        <v>2</v>
      </c>
      <c r="L765" t="n">
        <v>3</v>
      </c>
      <c r="M765" t="n">
        <v>-99.27665132161931</v>
      </c>
      <c r="N765" t="n">
        <v>1272.362344006326</v>
      </c>
      <c r="O765" t="b">
        <v>0</v>
      </c>
      <c r="P765" t="n">
        <v>-22.8117305426515</v>
      </c>
      <c r="Q765" t="n">
        <v>-2.578005582006167</v>
      </c>
      <c r="R765" t="n">
        <v>0.8379872575981575</v>
      </c>
      <c r="S765" t="n">
        <v>33.78354110462433</v>
      </c>
      <c r="T765" t="n">
        <v>-16.21368915903702</v>
      </c>
      <c r="U765" t="n">
        <v>-2.16033582773809</v>
      </c>
      <c r="V765" t="n">
        <v>6.598041383614468</v>
      </c>
      <c r="W765" t="n">
        <v>-23.4173259638374</v>
      </c>
      <c r="X765" t="n">
        <v>-32.87668737563462</v>
      </c>
      <c r="Y765" t="n">
        <v>2</v>
      </c>
      <c r="Z765" t="n">
        <v>16.69739444389606</v>
      </c>
      <c r="AA765" t="n">
        <v>26.15675585569328</v>
      </c>
      <c r="AB765" t="n">
        <v>77.42818416291017</v>
      </c>
      <c r="AC765" t="n">
        <v>77.00966898620808</v>
      </c>
      <c r="AD765" t="n">
        <v>1272.362344006326</v>
      </c>
      <c r="AE765" t="b">
        <v>0</v>
      </c>
      <c r="AF765" t="b">
        <v>1</v>
      </c>
      <c r="AG765" t="n">
        <v>98.50467212054126</v>
      </c>
      <c r="AH765" t="n">
        <v>0.6869108128585836</v>
      </c>
      <c r="AI765" t="n">
        <v>0</v>
      </c>
      <c r="AJ765" t="n">
        <v>0</v>
      </c>
      <c r="AK765" t="n">
        <v>0.08765819619505183</v>
      </c>
      <c r="AL765" t="b">
        <v>0</v>
      </c>
      <c r="AM765" t="b">
        <v>0</v>
      </c>
      <c r="AN765" t="n">
        <v>2033.18969983708</v>
      </c>
      <c r="AO765" t="n">
        <v>1272.362344006326</v>
      </c>
      <c r="AP765" t="n">
        <v>0</v>
      </c>
      <c r="AQ765" t="n">
        <v>-2.16033582773809</v>
      </c>
      <c r="AR765" t="n">
        <v>0</v>
      </c>
      <c r="AS765" t="n">
        <v>-1.171169541212594</v>
      </c>
      <c r="AT765" t="n">
        <v>-1.467933966252344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0.3095788164766127</v>
      </c>
      <c r="BA765" t="n">
        <v>0</v>
      </c>
      <c r="BB765" t="n">
        <v>0.1097797221548272</v>
      </c>
      <c r="BC765" t="n">
        <v>0</v>
      </c>
      <c r="BD765" t="n">
        <v>0</v>
      </c>
    </row>
    <row r="766" spans="1:56">
      <c r="A766" t="n">
        <v>764</v>
      </c>
      <c r="B766" t="n">
        <v>31</v>
      </c>
      <c r="C766" t="n">
        <v>-0.9044155958884663</v>
      </c>
      <c r="D766" t="n">
        <v>0</v>
      </c>
      <c r="E766" t="n">
        <v>0</v>
      </c>
      <c r="F766" t="n">
        <v>0</v>
      </c>
      <c r="G766" t="n">
        <v>232.9463284158998</v>
      </c>
      <c r="H766" t="n">
        <v>1013.782421265996</v>
      </c>
      <c r="I766" t="n">
        <v>-11.16278535115875</v>
      </c>
      <c r="J766" t="n">
        <v>-11.16278535115875</v>
      </c>
      <c r="K766" t="n">
        <v>2</v>
      </c>
      <c r="L766" t="n">
        <v>3</v>
      </c>
      <c r="M766" t="n">
        <v>-457.6021814275013</v>
      </c>
      <c r="N766" t="n">
        <v>1195.249474672609</v>
      </c>
      <c r="O766" t="b">
        <v>0</v>
      </c>
      <c r="P766" t="n">
        <v>-105.1475600706575</v>
      </c>
      <c r="Q766" t="n">
        <v>-11.16278535115875</v>
      </c>
      <c r="R766" t="n">
        <v>0.9290048989754491</v>
      </c>
      <c r="S766" t="n">
        <v>33.79668037862881</v>
      </c>
      <c r="T766" t="n">
        <v>-82.85207669292291</v>
      </c>
      <c r="U766" t="n">
        <v>-10.37028227743786</v>
      </c>
      <c r="V766" t="n">
        <v>22.29548337773456</v>
      </c>
      <c r="W766" t="n">
        <v>0</v>
      </c>
      <c r="X766" t="n">
        <v>-23.65482059574337</v>
      </c>
      <c r="Y766" t="n">
        <v>2</v>
      </c>
      <c r="Z766" t="n">
        <v>-6.71993151994134</v>
      </c>
      <c r="AA766" t="n">
        <v>16.93488907580203</v>
      </c>
      <c r="AB766" t="n">
        <v>77.59928068942806</v>
      </c>
      <c r="AC766" t="n">
        <v>77.08603891103034</v>
      </c>
      <c r="AD766" t="n">
        <v>1195.249474672609</v>
      </c>
      <c r="AE766" t="b">
        <v>0</v>
      </c>
      <c r="AF766" t="b">
        <v>1</v>
      </c>
      <c r="AG766" t="n">
        <v>98.51322205009116</v>
      </c>
      <c r="AH766" t="n">
        <v>0.4942332497734617</v>
      </c>
      <c r="AI766" t="n">
        <v>0</v>
      </c>
      <c r="AJ766" t="n">
        <v>0</v>
      </c>
      <c r="AK766" t="n">
        <v>0.0840587722896618</v>
      </c>
      <c r="AL766" t="b">
        <v>0</v>
      </c>
      <c r="AM766" t="b">
        <v>0</v>
      </c>
      <c r="AN766" t="n">
        <v>1909.966081665136</v>
      </c>
      <c r="AO766" t="n">
        <v>1195.249474672609</v>
      </c>
      <c r="AP766" t="n">
        <v>0</v>
      </c>
      <c r="AQ766" t="n">
        <v>-10.37028227743786</v>
      </c>
      <c r="AR766" t="n">
        <v>8.178358695667397</v>
      </c>
      <c r="AS766" t="n">
        <v>-2.842809709501126</v>
      </c>
      <c r="AT766" t="n">
        <v>-1.634896042501518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</row>
    <row r="767" spans="1:56">
      <c r="A767" t="n">
        <v>765</v>
      </c>
      <c r="B767" t="n">
        <v>27</v>
      </c>
      <c r="C767" t="n">
        <v>-1.054158272264411</v>
      </c>
      <c r="D767" t="n">
        <v>0</v>
      </c>
      <c r="E767" t="n">
        <v>0</v>
      </c>
      <c r="F767" t="n">
        <v>0</v>
      </c>
      <c r="G767" t="n">
        <v>202.8887376525578</v>
      </c>
      <c r="H767" t="n">
        <v>882.9717862639318</v>
      </c>
      <c r="I767" t="n">
        <v>-11.7887327128894</v>
      </c>
      <c r="J767" t="n">
        <v>-11.7887327128894</v>
      </c>
      <c r="K767" t="n">
        <v>2</v>
      </c>
      <c r="L767" t="n">
        <v>2</v>
      </c>
      <c r="M767" t="n">
        <v>-554.8563530199945</v>
      </c>
      <c r="N767" t="n">
        <v>1663.518845321247</v>
      </c>
      <c r="O767" t="b">
        <v>1</v>
      </c>
      <c r="P767" t="n">
        <v>-127.4945664108443</v>
      </c>
      <c r="Q767" t="n">
        <v>-11.7887327128894</v>
      </c>
      <c r="R767" t="n">
        <v>0.9342921297361002</v>
      </c>
      <c r="S767" t="n">
        <v>33.82161135562344</v>
      </c>
      <c r="T767" t="n">
        <v>-63.22567408798746</v>
      </c>
      <c r="U767" t="n">
        <v>-11.01412019321507</v>
      </c>
      <c r="V767" t="n">
        <v>64.26889232285683</v>
      </c>
      <c r="W767" t="n">
        <v>0</v>
      </c>
      <c r="X767" t="n">
        <v>-23.09061248749006</v>
      </c>
      <c r="Y767" t="n">
        <v>2</v>
      </c>
      <c r="Z767" t="n">
        <v>-6.71993151994134</v>
      </c>
      <c r="AA767" t="n">
        <v>16.37068096754872</v>
      </c>
      <c r="AB767" t="n">
        <v>77.71730645353158</v>
      </c>
      <c r="AC767" t="n">
        <v>77.16893216167199</v>
      </c>
      <c r="AD767" t="n">
        <v>1663.518845321247</v>
      </c>
      <c r="AE767" t="b">
        <v>0</v>
      </c>
      <c r="AF767" t="b">
        <v>1</v>
      </c>
      <c r="AG767" t="n">
        <v>98.51983029811564</v>
      </c>
      <c r="AH767" t="n">
        <v>0.4824449377141113</v>
      </c>
      <c r="AI767" t="n">
        <v>0</v>
      </c>
      <c r="AJ767" t="n">
        <v>0</v>
      </c>
      <c r="AK767" t="n">
        <v>0.07815664044676424</v>
      </c>
      <c r="AL767" t="b">
        <v>0</v>
      </c>
      <c r="AM767" t="b">
        <v>0</v>
      </c>
      <c r="AN767" t="n">
        <v>1663.518845321247</v>
      </c>
      <c r="AO767" t="n">
        <v>1663.518845321247</v>
      </c>
      <c r="AP767" t="n">
        <v>0</v>
      </c>
      <c r="AQ767" t="n">
        <v>-11.01412019321507</v>
      </c>
      <c r="AR767" t="n">
        <v>8.102305912371309</v>
      </c>
      <c r="AS767" t="n">
        <v>-2.396399053426753</v>
      </c>
      <c r="AT767" t="n">
        <v>-2.396399053426754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</row>
    <row r="768" spans="1:56">
      <c r="A768" t="n">
        <v>766</v>
      </c>
      <c r="B768" t="n">
        <v>24</v>
      </c>
      <c r="C768" t="n">
        <v>-0.7122846483872221</v>
      </c>
      <c r="D768" t="n">
        <v>0</v>
      </c>
      <c r="E768" t="n">
        <v>0</v>
      </c>
      <c r="F768" t="n">
        <v>0</v>
      </c>
      <c r="G768" t="n">
        <v>180.3455445800514</v>
      </c>
      <c r="H768" t="n">
        <v>784.8638100123837</v>
      </c>
      <c r="I768" t="n">
        <v>-6.555030743311677</v>
      </c>
      <c r="J768" t="n">
        <v>-6.555030743311677</v>
      </c>
      <c r="K768" t="n">
        <v>2</v>
      </c>
      <c r="L768" t="n">
        <v>2</v>
      </c>
      <c r="M768" t="n">
        <v>-347.0888778583532</v>
      </c>
      <c r="N768" t="n">
        <v>1478.683418063331</v>
      </c>
      <c r="O768" t="b">
        <v>0</v>
      </c>
      <c r="P768" t="n">
        <v>-79.75387818436424</v>
      </c>
      <c r="Q768" t="n">
        <v>-6.555030743311677</v>
      </c>
      <c r="R768" t="n">
        <v>0.924022508826742</v>
      </c>
      <c r="S768" t="n">
        <v>33.84597952219355</v>
      </c>
      <c r="T768" t="n">
        <v>-39.11591221262135</v>
      </c>
      <c r="U768" t="n">
        <v>-6.056995952871278</v>
      </c>
      <c r="V768" t="n">
        <v>40.63796597174291</v>
      </c>
      <c r="W768" t="n">
        <v>0</v>
      </c>
      <c r="X768" t="n">
        <v>-21.20119328840357</v>
      </c>
      <c r="Y768" t="n">
        <v>2</v>
      </c>
      <c r="Z768" t="n">
        <v>-6.71993151994134</v>
      </c>
      <c r="AA768" t="n">
        <v>14.48126176846223</v>
      </c>
      <c r="AB768" t="n">
        <v>77.81525879118306</v>
      </c>
      <c r="AC768" t="n">
        <v>77.24849531637666</v>
      </c>
      <c r="AD768" t="n">
        <v>1478.683418063331</v>
      </c>
      <c r="AE768" t="b">
        <v>0</v>
      </c>
      <c r="AF768" t="b">
        <v>1</v>
      </c>
      <c r="AG768" t="n">
        <v>98.52595171532516</v>
      </c>
      <c r="AH768" t="n">
        <v>0.4429682573829604</v>
      </c>
      <c r="AI768" t="n">
        <v>0</v>
      </c>
      <c r="AJ768" t="n">
        <v>0</v>
      </c>
      <c r="AK768" t="n">
        <v>0.07682940145249695</v>
      </c>
      <c r="AL768" t="b">
        <v>0</v>
      </c>
      <c r="AM768" t="b">
        <v>0</v>
      </c>
      <c r="AN768" t="n">
        <v>1478.683418063331</v>
      </c>
      <c r="AO768" t="n">
        <v>1478.683418063331</v>
      </c>
      <c r="AP768" t="n">
        <v>0</v>
      </c>
      <c r="AQ768" t="n">
        <v>-6.056995952871278</v>
      </c>
      <c r="AR768" t="n">
        <v>3.474469866495198</v>
      </c>
      <c r="AS768" t="n">
        <v>-2.08347247468782</v>
      </c>
      <c r="AT768" t="n">
        <v>-2.08347247468782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</row>
    <row r="769" spans="1:56">
      <c r="A769" t="n">
        <v>767</v>
      </c>
      <c r="B769" t="n">
        <v>21</v>
      </c>
      <c r="C769" t="n">
        <v>-1.096703134186701</v>
      </c>
      <c r="D769" t="n">
        <v>0</v>
      </c>
      <c r="E769" t="n">
        <v>0</v>
      </c>
      <c r="F769" t="n">
        <v>0</v>
      </c>
      <c r="G769" t="n">
        <v>157.802351507545</v>
      </c>
      <c r="H769" t="n">
        <v>686.7558337608358</v>
      </c>
      <c r="I769" t="n">
        <v>-9.707050192523491</v>
      </c>
      <c r="J769" t="n">
        <v>-9.707050192523491</v>
      </c>
      <c r="K769" t="n">
        <v>2</v>
      </c>
      <c r="L769" t="n">
        <v>2</v>
      </c>
      <c r="M769" t="n">
        <v>-587.4152087932786</v>
      </c>
      <c r="N769" t="n">
        <v>1293.847990805415</v>
      </c>
      <c r="O769" t="b">
        <v>0</v>
      </c>
      <c r="P769" t="n">
        <v>-134.9759211381614</v>
      </c>
      <c r="Q769" t="n">
        <v>-9.707050192523491</v>
      </c>
      <c r="R769" t="n">
        <v>0.9367756604918668</v>
      </c>
      <c r="S769" t="n">
        <v>33.86164696162025</v>
      </c>
      <c r="T769" t="n">
        <v>-67.11367180185738</v>
      </c>
      <c r="U769" t="n">
        <v>-9.093328355528895</v>
      </c>
      <c r="V769" t="n">
        <v>67.86224933630407</v>
      </c>
      <c r="W769" t="n">
        <v>0</v>
      </c>
      <c r="X769" t="n">
        <v>-23.09061248749006</v>
      </c>
      <c r="Y769" t="n">
        <v>2</v>
      </c>
      <c r="Z769" t="n">
        <v>-6.71993151994134</v>
      </c>
      <c r="AA769" t="n">
        <v>16.37068096754872</v>
      </c>
      <c r="AB769" t="n">
        <v>77.86338305562091</v>
      </c>
      <c r="AC769" t="n">
        <v>77.33523862362387</v>
      </c>
      <c r="AD769" t="n">
        <v>1293.847990805415</v>
      </c>
      <c r="AE769" t="b">
        <v>0</v>
      </c>
      <c r="AF769" t="b">
        <v>1</v>
      </c>
      <c r="AG769" t="n">
        <v>98.53207313253469</v>
      </c>
      <c r="AH769" t="n">
        <v>0.4824449377141113</v>
      </c>
      <c r="AI769" t="n">
        <v>0</v>
      </c>
      <c r="AJ769" t="n">
        <v>0</v>
      </c>
      <c r="AK769" t="n">
        <v>0.07032540618697602</v>
      </c>
      <c r="AL769" t="b">
        <v>0</v>
      </c>
      <c r="AM769" t="b">
        <v>0</v>
      </c>
      <c r="AN769" t="n">
        <v>1293.847990805415</v>
      </c>
      <c r="AO769" t="n">
        <v>1293.847990805415</v>
      </c>
      <c r="AP769" t="n">
        <v>0</v>
      </c>
      <c r="AQ769" t="n">
        <v>-9.093328355528895</v>
      </c>
      <c r="AR769" t="n">
        <v>6.74753088156903</v>
      </c>
      <c r="AS769" t="n">
        <v>-1.787014137330206</v>
      </c>
      <c r="AT769" t="n">
        <v>-1.787014137330206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</row>
    <row r="770" spans="1:56">
      <c r="A770" t="n">
        <v>768</v>
      </c>
      <c r="B770" t="n">
        <v>17</v>
      </c>
      <c r="C770" t="n">
        <v>-0.7342361481993054</v>
      </c>
      <c r="D770" t="n">
        <v>0</v>
      </c>
      <c r="E770" t="n">
        <v>0</v>
      </c>
      <c r="F770" t="n">
        <v>0</v>
      </c>
      <c r="G770" t="n">
        <v>127.7447607442031</v>
      </c>
      <c r="H770" t="n">
        <v>555.9451987587719</v>
      </c>
      <c r="I770" t="n">
        <v>-4.91257563091068</v>
      </c>
      <c r="J770" t="n">
        <v>-4.91257563091068</v>
      </c>
      <c r="K770" t="n">
        <v>2</v>
      </c>
      <c r="L770" t="n">
        <v>2</v>
      </c>
      <c r="M770" t="n">
        <v>-367.2294771624289</v>
      </c>
      <c r="N770" t="n">
        <v>1047.400754461526</v>
      </c>
      <c r="O770" t="b">
        <v>0</v>
      </c>
      <c r="P770" t="n">
        <v>-84.38177324504339</v>
      </c>
      <c r="Q770" t="n">
        <v>-4.91257563091068</v>
      </c>
      <c r="R770" t="n">
        <v>0.9282763903248115</v>
      </c>
      <c r="S770" t="n">
        <v>33.88095374478183</v>
      </c>
      <c r="T770" t="n">
        <v>-41.57622498785331</v>
      </c>
      <c r="U770" t="n">
        <v>-4.560227973859399</v>
      </c>
      <c r="V770" t="n">
        <v>42.80554825719008</v>
      </c>
      <c r="W770" t="n">
        <v>0</v>
      </c>
      <c r="X770" t="n">
        <v>-21.20119328840357</v>
      </c>
      <c r="Y770" t="n">
        <v>2</v>
      </c>
      <c r="Z770" t="n">
        <v>-6.71993151994134</v>
      </c>
      <c r="AA770" t="n">
        <v>14.48126176846223</v>
      </c>
      <c r="AB770" t="n">
        <v>77.94288230993971</v>
      </c>
      <c r="AC770" t="n">
        <v>77.39823886206696</v>
      </c>
      <c r="AD770" t="n">
        <v>1047.400754461526</v>
      </c>
      <c r="AE770" t="b">
        <v>0</v>
      </c>
      <c r="AF770" t="b">
        <v>1</v>
      </c>
      <c r="AG770" t="n">
        <v>98.53819454974422</v>
      </c>
      <c r="AH770" t="n">
        <v>0.4429682573829604</v>
      </c>
      <c r="AI770" t="n">
        <v>0</v>
      </c>
      <c r="AJ770" t="n">
        <v>0</v>
      </c>
      <c r="AK770" t="n">
        <v>0.0660855217348405</v>
      </c>
      <c r="AL770" t="b">
        <v>0</v>
      </c>
      <c r="AM770" t="b">
        <v>0</v>
      </c>
      <c r="AN770" t="n">
        <v>1047.400754461526</v>
      </c>
      <c r="AO770" t="n">
        <v>1047.400754461526</v>
      </c>
      <c r="AP770" t="n">
        <v>0</v>
      </c>
      <c r="AQ770" t="n">
        <v>-4.560227973859399</v>
      </c>
      <c r="AR770" t="n">
        <v>2.647378696998329</v>
      </c>
      <c r="AS770" t="n">
        <v>-1.413795665172809</v>
      </c>
      <c r="AT770" t="n">
        <v>-1.413795665172809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</row>
    <row r="771" spans="1:56">
      <c r="A771" t="n">
        <v>769</v>
      </c>
      <c r="B771" t="n">
        <v>15</v>
      </c>
      <c r="C771" t="n">
        <v>-0.9663522730160743</v>
      </c>
      <c r="D771" t="n">
        <v>0</v>
      </c>
      <c r="E771" t="n">
        <v>0</v>
      </c>
      <c r="F771" t="n">
        <v>0</v>
      </c>
      <c r="G771" t="n">
        <v>112.7159653625321</v>
      </c>
      <c r="H771" t="n">
        <v>490.5398812577399</v>
      </c>
      <c r="I771" t="n">
        <v>-6.044973157824152</v>
      </c>
      <c r="J771" t="n">
        <v>-6.044973157824152</v>
      </c>
      <c r="K771" t="n">
        <v>2</v>
      </c>
      <c r="L771" t="n">
        <v>2</v>
      </c>
      <c r="M771" t="n">
        <v>-512.1301259308621</v>
      </c>
      <c r="N771" t="n">
        <v>924.1771362895819</v>
      </c>
      <c r="O771" t="b">
        <v>0</v>
      </c>
      <c r="P771" t="n">
        <v>-117.6769590833782</v>
      </c>
      <c r="Q771" t="n">
        <v>-6.044973157824152</v>
      </c>
      <c r="R771" t="n">
        <v>0.9359462886393302</v>
      </c>
      <c r="S771" t="n">
        <v>33.89203808202082</v>
      </c>
      <c r="T771" t="n">
        <v>-58.46035727837058</v>
      </c>
      <c r="U771" t="n">
        <v>-5.657770191989886</v>
      </c>
      <c r="V771" t="n">
        <v>59.21660180500764</v>
      </c>
      <c r="W771" t="n">
        <v>0</v>
      </c>
      <c r="X771" t="n">
        <v>-23.09061248749006</v>
      </c>
      <c r="Y771" t="n">
        <v>2</v>
      </c>
      <c r="Z771" t="n">
        <v>-6.71993151994134</v>
      </c>
      <c r="AA771" t="n">
        <v>16.37068096754872</v>
      </c>
      <c r="AB771" t="n">
        <v>77.99428281811196</v>
      </c>
      <c r="AC771" t="n">
        <v>77.44532553656995</v>
      </c>
      <c r="AD771" t="n">
        <v>924.1771362895819</v>
      </c>
      <c r="AE771" t="b">
        <v>0</v>
      </c>
      <c r="AF771" t="b">
        <v>1</v>
      </c>
      <c r="AG771" t="n">
        <v>98.54431596695375</v>
      </c>
      <c r="AH771" t="n">
        <v>0.4824449377141113</v>
      </c>
      <c r="AI771" t="n">
        <v>0</v>
      </c>
      <c r="AJ771" t="n">
        <v>0</v>
      </c>
      <c r="AK771" t="n">
        <v>0.06050344369545274</v>
      </c>
      <c r="AL771" t="b">
        <v>0</v>
      </c>
      <c r="AM771" t="b">
        <v>0</v>
      </c>
      <c r="AN771" t="n">
        <v>924.1771362895818</v>
      </c>
      <c r="AO771" t="n">
        <v>924.1771362895819</v>
      </c>
      <c r="AP771" t="n">
        <v>0</v>
      </c>
      <c r="AQ771" t="n">
        <v>-5.657770191989886</v>
      </c>
      <c r="AR771" t="n">
        <v>3.931590572792268</v>
      </c>
      <c r="AS771" t="n">
        <v>-1.235268066068277</v>
      </c>
      <c r="AT771" t="n">
        <v>-1.235268066068277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</row>
    <row r="772" spans="1:56">
      <c r="A772" t="n">
        <v>770</v>
      </c>
      <c r="B772" t="n">
        <v>10</v>
      </c>
      <c r="C772" t="n">
        <v>-1.233688093069734</v>
      </c>
      <c r="D772" t="n">
        <v>0</v>
      </c>
      <c r="E772" t="n">
        <v>0</v>
      </c>
      <c r="F772" t="n">
        <v>0</v>
      </c>
      <c r="G772" t="n">
        <v>75.14397690835476</v>
      </c>
      <c r="H772" t="n">
        <v>327.0265875051599</v>
      </c>
      <c r="I772" t="n">
        <v>-5.356020207568164</v>
      </c>
      <c r="J772" t="n">
        <v>-5.356020207568164</v>
      </c>
      <c r="K772" t="n">
        <v>2</v>
      </c>
      <c r="L772" t="n">
        <v>1</v>
      </c>
      <c r="M772" t="n">
        <v>-680.6430479777621</v>
      </c>
      <c r="N772" t="n">
        <v>1191.030831693792</v>
      </c>
      <c r="O772" t="b">
        <v>1</v>
      </c>
      <c r="P772" t="n">
        <v>-156.3977591860667</v>
      </c>
      <c r="Q772" t="n">
        <v>-5.356020207568164</v>
      </c>
      <c r="R772" t="n">
        <v>0.9413005570462566</v>
      </c>
      <c r="S772" t="n">
        <v>33.904218915829</v>
      </c>
      <c r="T772" t="n">
        <v>-40.42210264761967</v>
      </c>
      <c r="U772" t="n">
        <v>-5.04162480493492</v>
      </c>
      <c r="V772" t="n">
        <v>115.975656538447</v>
      </c>
      <c r="W772" t="n">
        <v>0</v>
      </c>
      <c r="X772" t="n">
        <v>-22.58325124494641</v>
      </c>
      <c r="Y772" t="n">
        <v>2</v>
      </c>
      <c r="Z772" t="n">
        <v>-6.71993151994134</v>
      </c>
      <c r="AA772" t="n">
        <v>15.86331972500507</v>
      </c>
      <c r="AB772" t="n">
        <v>78.03853385507288</v>
      </c>
      <c r="AC772" t="n">
        <v>77.52102803921736</v>
      </c>
      <c r="AD772" t="n">
        <v>1191.030831693792</v>
      </c>
      <c r="AE772" t="b">
        <v>0</v>
      </c>
      <c r="AF772" t="b">
        <v>1</v>
      </c>
      <c r="AG772" t="n">
        <v>98.55071160201179</v>
      </c>
      <c r="AH772" t="n">
        <v>0.4718443586610379</v>
      </c>
      <c r="AI772" t="n">
        <v>0</v>
      </c>
      <c r="AJ772" t="n">
        <v>0</v>
      </c>
      <c r="AK772" t="n">
        <v>0.05548013115646394</v>
      </c>
      <c r="AL772" t="b">
        <v>0</v>
      </c>
      <c r="AM772" t="b">
        <v>0</v>
      </c>
      <c r="AN772" t="n">
        <v>800</v>
      </c>
      <c r="AO772" t="n">
        <v>1191.030831693792</v>
      </c>
      <c r="AP772" t="n">
        <v>0</v>
      </c>
      <c r="AQ772" t="n">
        <v>-5.04162480493492</v>
      </c>
      <c r="AR772" t="n">
        <v>2.937948144428991</v>
      </c>
      <c r="AS772" t="n">
        <v>-1.059985154482963</v>
      </c>
      <c r="AT772" t="n">
        <v>-1.628474233571241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0.2421782932301495</v>
      </c>
      <c r="BA772" t="n">
        <v>0</v>
      </c>
      <c r="BB772" t="n">
        <v>0.08587882738657783</v>
      </c>
      <c r="BC772" t="n">
        <v>0</v>
      </c>
      <c r="BD772" t="n">
        <v>0</v>
      </c>
    </row>
    <row r="773" spans="1:56">
      <c r="A773" t="n">
        <v>771</v>
      </c>
      <c r="B773" t="n">
        <v>7</v>
      </c>
      <c r="C773" t="n">
        <v>-0.7655620213716571</v>
      </c>
      <c r="D773" t="n">
        <v>0</v>
      </c>
      <c r="E773" t="n">
        <v>0</v>
      </c>
      <c r="F773" t="n">
        <v>0</v>
      </c>
      <c r="G773" t="n">
        <v>52.60078383584833</v>
      </c>
      <c r="H773" t="n">
        <v>228.918611253612</v>
      </c>
      <c r="I773" t="n">
        <v>-2.166787496130281</v>
      </c>
      <c r="J773" t="n">
        <v>-2.166787496130281</v>
      </c>
      <c r="K773" t="n">
        <v>2</v>
      </c>
      <c r="L773" t="n">
        <v>1</v>
      </c>
      <c r="M773" t="n">
        <v>-393.3647928689086</v>
      </c>
      <c r="N773" t="n">
        <v>833.7215821856548</v>
      </c>
      <c r="O773" t="b">
        <v>0</v>
      </c>
      <c r="P773" t="n">
        <v>-90.38713071436318</v>
      </c>
      <c r="Q773" t="n">
        <v>-2.166787496130281</v>
      </c>
      <c r="R773" t="n">
        <v>0.9334619178544982</v>
      </c>
      <c r="S773" t="n">
        <v>33.91410933116009</v>
      </c>
      <c r="T773" t="n">
        <v>-23.16665139648399</v>
      </c>
      <c r="U773" t="n">
        <v>-2.022613611720918</v>
      </c>
      <c r="V773" t="n">
        <v>67.22047931787918</v>
      </c>
      <c r="W773" t="n">
        <v>0</v>
      </c>
      <c r="X773" t="n">
        <v>-20.83851398664458</v>
      </c>
      <c r="Y773" t="n">
        <v>2</v>
      </c>
      <c r="Z773" t="n">
        <v>-6.71993151994134</v>
      </c>
      <c r="AA773" t="n">
        <v>14.11858246670324</v>
      </c>
      <c r="AB773" t="n">
        <v>78.07390528977476</v>
      </c>
      <c r="AC773" t="n">
        <v>77.56734202011074</v>
      </c>
      <c r="AD773" t="n">
        <v>833.7215821856548</v>
      </c>
      <c r="AE773" t="b">
        <v>0</v>
      </c>
      <c r="AF773" t="b">
        <v>1</v>
      </c>
      <c r="AG773" t="n">
        <v>98.55666039212919</v>
      </c>
      <c r="AH773" t="n">
        <v>0.4353905981397458</v>
      </c>
      <c r="AI773" t="n">
        <v>0</v>
      </c>
      <c r="AJ773" t="n">
        <v>0</v>
      </c>
      <c r="AK773" t="n">
        <v>0.04905428687085622</v>
      </c>
      <c r="AL773" t="b">
        <v>0</v>
      </c>
      <c r="AM773" t="b">
        <v>0</v>
      </c>
      <c r="AN773" t="n">
        <v>800</v>
      </c>
      <c r="AO773" t="n">
        <v>833.7215821856548</v>
      </c>
      <c r="AP773" t="n">
        <v>0</v>
      </c>
      <c r="AQ773" t="n">
        <v>-2.022613611720918</v>
      </c>
      <c r="AR773" t="n">
        <v>0.3599286815372638</v>
      </c>
      <c r="AS773" t="n">
        <v>-1.059985154482963</v>
      </c>
      <c r="AT773" t="n">
        <v>-1.107161123954209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0.2421666037055866</v>
      </c>
      <c r="BA773" t="n">
        <v>0</v>
      </c>
      <c r="BB773" t="n">
        <v>0.08587468216510165</v>
      </c>
      <c r="BC773" t="n">
        <v>0</v>
      </c>
      <c r="BD773" t="n">
        <v>0</v>
      </c>
    </row>
    <row r="774" spans="1:56">
      <c r="A774" t="n">
        <v>772</v>
      </c>
      <c r="B774" t="n">
        <v>4</v>
      </c>
      <c r="C774" t="n">
        <v>-0.7040638214436363</v>
      </c>
      <c r="D774" t="n">
        <v>0</v>
      </c>
      <c r="E774" t="n">
        <v>0</v>
      </c>
      <c r="F774" t="n">
        <v>0</v>
      </c>
      <c r="G774" t="n">
        <v>30.0575907633419</v>
      </c>
      <c r="H774" t="n">
        <v>130.810635002064</v>
      </c>
      <c r="I774" t="n">
        <v>-1.123191982356218</v>
      </c>
      <c r="J774" t="n">
        <v>-1.123191982356218</v>
      </c>
      <c r="K774" t="n">
        <v>2</v>
      </c>
      <c r="L774" t="n">
        <v>1</v>
      </c>
      <c r="M774" t="n">
        <v>-356.8380927945704</v>
      </c>
      <c r="N774" t="n">
        <v>476.412332677517</v>
      </c>
      <c r="O774" t="b">
        <v>0</v>
      </c>
      <c r="P774" t="n">
        <v>-81.99404705757591</v>
      </c>
      <c r="Q774" t="n">
        <v>-1.123191982356218</v>
      </c>
      <c r="R774" t="n">
        <v>0.9325715104225135</v>
      </c>
      <c r="S774" t="n">
        <v>33.9186448287684</v>
      </c>
      <c r="T774" t="n">
        <v>-20.99541798740753</v>
      </c>
      <c r="U774" t="n">
        <v>-1.047456843480395</v>
      </c>
      <c r="V774" t="n">
        <v>60.99862907016837</v>
      </c>
      <c r="W774" t="n">
        <v>0</v>
      </c>
      <c r="X774" t="n">
        <v>-21.20119328840357</v>
      </c>
      <c r="Y774" t="n">
        <v>2</v>
      </c>
      <c r="Z774" t="n">
        <v>-6.71993151994134</v>
      </c>
      <c r="AA774" t="n">
        <v>14.48126176846223</v>
      </c>
      <c r="AB774" t="n">
        <v>78.11485430245052</v>
      </c>
      <c r="AC774" t="n">
        <v>77.61302304087116</v>
      </c>
      <c r="AD774" t="n">
        <v>650</v>
      </c>
      <c r="AE774" t="b">
        <v>0</v>
      </c>
      <c r="AF774" t="b">
        <v>1</v>
      </c>
      <c r="AG774" t="n">
        <v>98.56233496439808</v>
      </c>
      <c r="AH774" t="n">
        <v>0.4429682573829604</v>
      </c>
      <c r="AI774" t="n">
        <v>0</v>
      </c>
      <c r="AJ774" t="n">
        <v>0</v>
      </c>
      <c r="AK774" t="n">
        <v>0.04660137857698166</v>
      </c>
      <c r="AL774" t="b">
        <v>0</v>
      </c>
      <c r="AM774" t="b">
        <v>0</v>
      </c>
      <c r="AN774" t="n">
        <v>800</v>
      </c>
      <c r="AO774" t="n">
        <v>650</v>
      </c>
      <c r="AP774" t="n">
        <v>0</v>
      </c>
      <c r="AQ774" t="n">
        <v>-1.047456843480395</v>
      </c>
      <c r="AR774" t="n">
        <v>0</v>
      </c>
      <c r="AS774" t="n">
        <v>-0.9750926370106264</v>
      </c>
      <c r="AT774" t="n">
        <v>-0.5906357275809517</v>
      </c>
      <c r="AU774" t="n">
        <v>0</v>
      </c>
      <c r="AV774" t="n">
        <v>1</v>
      </c>
      <c r="AW774" t="n">
        <v>0</v>
      </c>
      <c r="AX774" t="n">
        <v>0</v>
      </c>
      <c r="AY774" t="n">
        <v>0</v>
      </c>
      <c r="AZ774" t="n">
        <v>0.2421530730827935</v>
      </c>
      <c r="BA774" t="n">
        <v>0.2221546874778273</v>
      </c>
      <c r="BB774" t="n">
        <v>0.08586988407191261</v>
      </c>
      <c r="BC774" t="n">
        <v>0.07877835108947903</v>
      </c>
      <c r="BD774" t="n">
        <v>0.2221546874778273</v>
      </c>
    </row>
    <row r="775" spans="1:56">
      <c r="A775" t="n">
        <v>773</v>
      </c>
      <c r="B775" t="n">
        <v>2</v>
      </c>
      <c r="C775" t="n">
        <v>-0.5848493595204651</v>
      </c>
      <c r="D775" t="n">
        <v>0</v>
      </c>
      <c r="E775" t="n">
        <v>0</v>
      </c>
      <c r="F775" t="n">
        <v>0</v>
      </c>
      <c r="G775" t="n">
        <v>15.02879538167095</v>
      </c>
      <c r="H775" t="n">
        <v>65.40531750103199</v>
      </c>
      <c r="I775" t="n">
        <v>-0.447036860945871</v>
      </c>
      <c r="J775" t="n">
        <v>-0.447036860945871</v>
      </c>
      <c r="K775" t="n">
        <v>2</v>
      </c>
      <c r="L775" t="n">
        <v>1</v>
      </c>
      <c r="M775" t="n">
        <v>-284.0472214450064</v>
      </c>
      <c r="N775" t="n">
        <v>238.2061663387585</v>
      </c>
      <c r="O775" t="b">
        <v>0</v>
      </c>
      <c r="P775" t="n">
        <v>-65.26820345703271</v>
      </c>
      <c r="Q775" t="n">
        <v>-0.447036860945871</v>
      </c>
      <c r="R775" t="n">
        <v>0.9281832783532888</v>
      </c>
      <c r="S775" t="n">
        <v>33.92102734445523</v>
      </c>
      <c r="T775" t="n">
        <v>-16.63395251427185</v>
      </c>
      <c r="U775" t="n">
        <v>-0.4149321391375018</v>
      </c>
      <c r="V775" t="n">
        <v>48.63425094276086</v>
      </c>
      <c r="W775" t="n">
        <v>0</v>
      </c>
      <c r="X775" t="n">
        <v>0</v>
      </c>
      <c r="Y775" t="n">
        <v>0</v>
      </c>
      <c r="Z775" t="n">
        <v>-6.71993151994134</v>
      </c>
      <c r="AA775" t="n">
        <v>-6.719931519941341</v>
      </c>
      <c r="AB775" t="n">
        <v>78.16019686064597</v>
      </c>
      <c r="AC775" t="n">
        <v>77.65870406163157</v>
      </c>
      <c r="AD775" t="n">
        <v>650</v>
      </c>
      <c r="AE775" t="b">
        <v>0</v>
      </c>
      <c r="AF775" t="b">
        <v>1</v>
      </c>
      <c r="AG775" t="n">
        <v>98.56387491087595</v>
      </c>
      <c r="AH775" t="n">
        <v>-0</v>
      </c>
      <c r="AI775" t="n">
        <v>0</v>
      </c>
      <c r="AJ775" t="n">
        <v>0</v>
      </c>
      <c r="AK775" t="n">
        <v>0.04738773670298457</v>
      </c>
      <c r="AL775" t="b">
        <v>0</v>
      </c>
      <c r="AM775" t="b">
        <v>0</v>
      </c>
      <c r="AN775" t="n">
        <v>800</v>
      </c>
      <c r="AO775" t="n">
        <v>650</v>
      </c>
      <c r="AP775" t="n">
        <v>0</v>
      </c>
      <c r="AQ775" t="n">
        <v>-0.4149321391375018</v>
      </c>
      <c r="AR775" t="n">
        <v>0</v>
      </c>
      <c r="AS775" t="n">
        <v>-0.3566921306050222</v>
      </c>
      <c r="AT775" t="n">
        <v>-0.2415334706482796</v>
      </c>
      <c r="AU775" t="n">
        <v>0</v>
      </c>
      <c r="AV775" t="n">
        <v>1</v>
      </c>
      <c r="AW775" t="n">
        <v>0</v>
      </c>
      <c r="AX775" t="n">
        <v>0</v>
      </c>
      <c r="AY775" t="n">
        <v>0</v>
      </c>
      <c r="AZ775" t="n">
        <v>0.2421380934406618</v>
      </c>
      <c r="BA775" t="n">
        <v>0.2220971672135909</v>
      </c>
      <c r="BB775" t="n">
        <v>0.08586457214207865</v>
      </c>
      <c r="BC775" t="n">
        <v>0.07875795380854736</v>
      </c>
      <c r="BD775" t="n">
        <v>0.2220971672135909</v>
      </c>
    </row>
    <row r="776" spans="1:5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b">
        <v>1</v>
      </c>
      <c r="P776" t="n">
        <v>0</v>
      </c>
      <c r="Q776" t="n">
        <v>0</v>
      </c>
      <c r="R776" t="n">
        <v>1</v>
      </c>
      <c r="S776" t="n">
        <v>33.92203731161796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-6.71993151994134</v>
      </c>
      <c r="AA776" t="n">
        <v>-3.102948563693992</v>
      </c>
      <c r="AB776" t="n">
        <v>78.20553941884141</v>
      </c>
      <c r="AC776" t="n">
        <v>77.70284438672319</v>
      </c>
      <c r="AD776" t="n">
        <v>0</v>
      </c>
      <c r="AE776" t="b">
        <v>0</v>
      </c>
      <c r="AF776" t="b">
        <v>0</v>
      </c>
      <c r="AG776" t="n">
        <v>98.56192592673237</v>
      </c>
      <c r="AH776" t="n">
        <v>-0</v>
      </c>
      <c r="AI776" t="n">
        <v>0</v>
      </c>
      <c r="AJ776" t="n">
        <v>0</v>
      </c>
      <c r="AK776" t="n">
        <v>0.04231120645548908</v>
      </c>
      <c r="AL776" t="b">
        <v>0</v>
      </c>
      <c r="AM776" t="b">
        <v>0</v>
      </c>
      <c r="AN776" t="n">
        <v>800</v>
      </c>
      <c r="AO776" t="n">
        <v>0</v>
      </c>
      <c r="AP776" t="n">
        <v>0</v>
      </c>
      <c r="AQ776" t="n">
        <v>0</v>
      </c>
      <c r="AR776" t="n">
        <v>0</v>
      </c>
      <c r="AS776" t="n">
        <v>0.0418879020478639</v>
      </c>
      <c r="AT776" t="n">
        <v>0.1733986684892222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0.2421231166590732</v>
      </c>
      <c r="BA776" t="n">
        <v>0</v>
      </c>
      <c r="BB776" t="n">
        <v>0.08585926122662171</v>
      </c>
      <c r="BC776" t="n">
        <v>0</v>
      </c>
      <c r="BD776" t="n">
        <v>0</v>
      </c>
    </row>
    <row r="777" spans="1:56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b">
        <v>0</v>
      </c>
      <c r="P777" t="n">
        <v>0</v>
      </c>
      <c r="Q777" t="n">
        <v>0</v>
      </c>
      <c r="R777" t="n">
        <v>1</v>
      </c>
      <c r="S777" t="n">
        <v>33.92203731161796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-6.71993151994134</v>
      </c>
      <c r="AA777" t="n">
        <v>-3.102948563693992</v>
      </c>
      <c r="AB777" t="n">
        <v>78.24402698071862</v>
      </c>
      <c r="AC777" t="n">
        <v>77.7469847118148</v>
      </c>
      <c r="AD777" t="n">
        <v>0</v>
      </c>
      <c r="AE777" t="b">
        <v>0</v>
      </c>
      <c r="AF777" t="b">
        <v>0</v>
      </c>
      <c r="AG777" t="n">
        <v>98.56069459793726</v>
      </c>
      <c r="AH777" t="n">
        <v>-0</v>
      </c>
      <c r="AI777" t="n">
        <v>0</v>
      </c>
      <c r="AJ777" t="n">
        <v>0</v>
      </c>
      <c r="AK777" t="n">
        <v>0.04301891118246398</v>
      </c>
      <c r="AL777" t="b">
        <v>0</v>
      </c>
      <c r="AM777" t="b">
        <v>0</v>
      </c>
      <c r="AN777" t="n">
        <v>800</v>
      </c>
      <c r="AO777" t="n">
        <v>0</v>
      </c>
      <c r="AP777" t="n">
        <v>0</v>
      </c>
      <c r="AQ777" t="n">
        <v>0</v>
      </c>
      <c r="AR777" t="n">
        <v>0</v>
      </c>
      <c r="AS777" t="n">
        <v>0.3045509738421887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0.242110406346976</v>
      </c>
      <c r="BA777" t="n">
        <v>0</v>
      </c>
      <c r="BB777" t="n">
        <v>0.08585475402375037</v>
      </c>
      <c r="BC777" t="n">
        <v>0</v>
      </c>
      <c r="BD777" t="n">
        <v>0</v>
      </c>
    </row>
    <row r="778" spans="1:56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b">
        <v>0</v>
      </c>
      <c r="P778" t="n">
        <v>0</v>
      </c>
      <c r="Q778" t="n">
        <v>0</v>
      </c>
      <c r="R778" t="n">
        <v>1</v>
      </c>
      <c r="S778" t="n">
        <v>33.92203731161796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-3.102948563693991</v>
      </c>
      <c r="AA778" t="n">
        <v>-3.102948563693992</v>
      </c>
      <c r="AB778" t="n">
        <v>78.29398005320579</v>
      </c>
      <c r="AC778" t="n">
        <v>77.79112503690642</v>
      </c>
      <c r="AD778" t="n">
        <v>0</v>
      </c>
      <c r="AE778" t="b">
        <v>0</v>
      </c>
      <c r="AF778" t="b">
        <v>0</v>
      </c>
      <c r="AG778" t="n">
        <v>98.55946326914214</v>
      </c>
      <c r="AH778" t="n">
        <v>-0</v>
      </c>
      <c r="AI778" t="n">
        <v>0</v>
      </c>
      <c r="AJ778" t="n">
        <v>0</v>
      </c>
      <c r="AK778" t="n">
        <v>0.04300865522520636</v>
      </c>
      <c r="AL778" t="b">
        <v>0</v>
      </c>
      <c r="AM778" t="b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0.2626630717943247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</row>
    <row r="779" spans="1:56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b">
        <v>0</v>
      </c>
      <c r="P779" t="n">
        <v>0</v>
      </c>
      <c r="Q779" t="n">
        <v>0</v>
      </c>
      <c r="R779" t="n">
        <v>1</v>
      </c>
      <c r="S779" t="n">
        <v>33.92203731161796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-3.102948563693991</v>
      </c>
      <c r="AA779" t="n">
        <v>-3.102948563693992</v>
      </c>
      <c r="AB779" t="n">
        <v>78.32382234585194</v>
      </c>
      <c r="AC779" t="n">
        <v>77.83526536199804</v>
      </c>
      <c r="AD779" t="n">
        <v>0</v>
      </c>
      <c r="AE779" t="b">
        <v>0</v>
      </c>
      <c r="AF779" t="b">
        <v>0</v>
      </c>
      <c r="AG779" t="n">
        <v>98.55823194034703</v>
      </c>
      <c r="AH779" t="n">
        <v>-0</v>
      </c>
      <c r="AI779" t="n">
        <v>0</v>
      </c>
      <c r="AJ779" t="n">
        <v>0</v>
      </c>
      <c r="AK779" t="n">
        <v>0.04237446009594725</v>
      </c>
      <c r="AL779" t="b">
        <v>0</v>
      </c>
      <c r="AM779" t="b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</row>
    <row r="780" spans="1:56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b">
        <v>0</v>
      </c>
      <c r="P780" t="n">
        <v>0</v>
      </c>
      <c r="Q780" t="n">
        <v>0</v>
      </c>
      <c r="R780" t="n">
        <v>1</v>
      </c>
      <c r="S780" t="n">
        <v>33.92203731161796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-3.102948563693991</v>
      </c>
      <c r="AA780" t="n">
        <v>-3.102948563693992</v>
      </c>
      <c r="AB780" t="n">
        <v>78.3508236474988</v>
      </c>
      <c r="AC780" t="n">
        <v>77.87749650479023</v>
      </c>
      <c r="AD780" t="n">
        <v>0</v>
      </c>
      <c r="AE780" t="b">
        <v>0</v>
      </c>
      <c r="AF780" t="b">
        <v>0</v>
      </c>
      <c r="AG780" t="n">
        <v>98.55700061155191</v>
      </c>
      <c r="AH780" t="n">
        <v>-0</v>
      </c>
      <c r="AI780" t="n">
        <v>0</v>
      </c>
      <c r="AJ780" t="n">
        <v>0</v>
      </c>
      <c r="AK780" t="n">
        <v>0.04311611435973994</v>
      </c>
      <c r="AL780" t="b">
        <v>0</v>
      </c>
      <c r="AM780" t="b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</row>
    <row r="781" spans="1:56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b">
        <v>0</v>
      </c>
      <c r="P781" t="n">
        <v>0</v>
      </c>
      <c r="Q781" t="n">
        <v>0</v>
      </c>
      <c r="R781" t="n">
        <v>1</v>
      </c>
      <c r="S781" t="n">
        <v>33.92203731161796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-3.102948563693991</v>
      </c>
      <c r="AA781" t="n">
        <v>-3.102948563693992</v>
      </c>
      <c r="AB781" t="n">
        <v>78.39698608793229</v>
      </c>
      <c r="AC781" t="n">
        <v>77.91972764758242</v>
      </c>
      <c r="AD781" t="n">
        <v>0</v>
      </c>
      <c r="AE781" t="b">
        <v>0</v>
      </c>
      <c r="AF781" t="b">
        <v>0</v>
      </c>
      <c r="AG781" t="n">
        <v>98.5557692827568</v>
      </c>
      <c r="AH781" t="n">
        <v>-0</v>
      </c>
      <c r="AI781" t="n">
        <v>0</v>
      </c>
      <c r="AJ781" t="n">
        <v>0</v>
      </c>
      <c r="AK781" t="n">
        <v>0.04272578175549685</v>
      </c>
      <c r="AL781" t="b">
        <v>0</v>
      </c>
      <c r="AM781" t="b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</row>
    <row r="782" spans="1:56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b">
        <v>0</v>
      </c>
      <c r="P782" t="n">
        <v>0</v>
      </c>
      <c r="Q782" t="n">
        <v>0</v>
      </c>
      <c r="R782" t="n">
        <v>1</v>
      </c>
      <c r="S782" t="n">
        <v>33.92203731161796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-3.102948563693991</v>
      </c>
      <c r="AA782" t="n">
        <v>-3.102948563693992</v>
      </c>
      <c r="AB782" t="n">
        <v>78.42398738957915</v>
      </c>
      <c r="AC782" t="n">
        <v>77.96195879037461</v>
      </c>
      <c r="AD782" t="n">
        <v>0</v>
      </c>
      <c r="AE782" t="b">
        <v>0</v>
      </c>
      <c r="AF782" t="b">
        <v>0</v>
      </c>
      <c r="AG782" t="n">
        <v>98.55453795396168</v>
      </c>
      <c r="AH782" t="n">
        <v>-0</v>
      </c>
      <c r="AI782" t="n">
        <v>0</v>
      </c>
      <c r="AJ782" t="n">
        <v>0</v>
      </c>
      <c r="AK782" t="n">
        <v>0.04241064259961408</v>
      </c>
      <c r="AL782" t="b">
        <v>0</v>
      </c>
      <c r="AM782" t="b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</row>
    <row r="783" spans="1:56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b">
        <v>0</v>
      </c>
      <c r="P783" t="n">
        <v>0</v>
      </c>
      <c r="Q783" t="n">
        <v>0</v>
      </c>
      <c r="R783" t="n">
        <v>1</v>
      </c>
      <c r="S783" t="n">
        <v>33.92203731161796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-3.102948563693991</v>
      </c>
      <c r="AA783" t="n">
        <v>-3.102948563693992</v>
      </c>
      <c r="AB783" t="n">
        <v>78.45098869122602</v>
      </c>
      <c r="AC783" t="n">
        <v>78.0041899331668</v>
      </c>
      <c r="AD783" t="n">
        <v>0</v>
      </c>
      <c r="AE783" t="b">
        <v>0</v>
      </c>
      <c r="AF783" t="b">
        <v>0</v>
      </c>
      <c r="AG783" t="n">
        <v>98.55330662516657</v>
      </c>
      <c r="AH783" t="n">
        <v>-0</v>
      </c>
      <c r="AI783" t="n">
        <v>0</v>
      </c>
      <c r="AJ783" t="n">
        <v>0</v>
      </c>
      <c r="AK783" t="n">
        <v>0.04216180996015273</v>
      </c>
      <c r="AL783" t="b">
        <v>0</v>
      </c>
      <c r="AM783" t="b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</row>
    <row r="784" spans="1:56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b">
        <v>0</v>
      </c>
      <c r="P784" t="n">
        <v>0</v>
      </c>
      <c r="Q784" t="n">
        <v>0</v>
      </c>
      <c r="R784" t="n">
        <v>1</v>
      </c>
      <c r="S784" t="n">
        <v>33.92203731161796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-3.102948563693991</v>
      </c>
      <c r="AA784" t="n">
        <v>-3.102948563693992</v>
      </c>
      <c r="AB784" t="n">
        <v>78.47798999287288</v>
      </c>
      <c r="AC784" t="n">
        <v>78.04642107595899</v>
      </c>
      <c r="AD784" t="n">
        <v>0</v>
      </c>
      <c r="AE784" t="b">
        <v>0</v>
      </c>
      <c r="AF784" t="b">
        <v>0</v>
      </c>
      <c r="AG784" t="n">
        <v>98.55207529637146</v>
      </c>
      <c r="AH784" t="n">
        <v>-0</v>
      </c>
      <c r="AI784" t="n">
        <v>0</v>
      </c>
      <c r="AJ784" t="n">
        <v>0</v>
      </c>
      <c r="AK784" t="n">
        <v>0.04209394029698421</v>
      </c>
      <c r="AL784" t="b">
        <v>0</v>
      </c>
      <c r="AM784" t="b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</row>
    <row r="785" spans="1:56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b">
        <v>0</v>
      </c>
      <c r="P785" t="n">
        <v>0</v>
      </c>
      <c r="Q785" t="n">
        <v>0</v>
      </c>
      <c r="R785" t="n">
        <v>1</v>
      </c>
      <c r="S785" t="n">
        <v>33.92203731161796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-3.102948563693991</v>
      </c>
      <c r="AA785" t="n">
        <v>-3.102948563693992</v>
      </c>
      <c r="AB785" t="n">
        <v>78.50499129451974</v>
      </c>
      <c r="AC785" t="n">
        <v>78.08865221875118</v>
      </c>
      <c r="AD785" t="n">
        <v>0</v>
      </c>
      <c r="AE785" t="b">
        <v>0</v>
      </c>
      <c r="AF785" t="b">
        <v>0</v>
      </c>
      <c r="AG785" t="n">
        <v>98.55084396757634</v>
      </c>
      <c r="AH785" t="n">
        <v>-0</v>
      </c>
      <c r="AI785" t="n">
        <v>0</v>
      </c>
      <c r="AJ785" t="n">
        <v>0</v>
      </c>
      <c r="AK785" t="n">
        <v>0.04214852280779191</v>
      </c>
      <c r="AL785" t="b">
        <v>0</v>
      </c>
      <c r="AM785" t="b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</row>
    <row r="786" spans="1:5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b">
        <v>0</v>
      </c>
      <c r="P786" t="n">
        <v>0</v>
      </c>
      <c r="Q786" t="n">
        <v>0</v>
      </c>
      <c r="R786" t="n">
        <v>1</v>
      </c>
      <c r="S786" t="n">
        <v>33.92203731161796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-3.102948563693991</v>
      </c>
      <c r="AA786" t="n">
        <v>-3.102948563693992</v>
      </c>
      <c r="AB786" t="n">
        <v>78.5319925961666</v>
      </c>
      <c r="AC786" t="n">
        <v>78.13088336154337</v>
      </c>
      <c r="AD786" t="n">
        <v>0</v>
      </c>
      <c r="AE786" t="b">
        <v>0</v>
      </c>
      <c r="AF786" t="b">
        <v>0</v>
      </c>
      <c r="AG786" t="n">
        <v>98.54961263878123</v>
      </c>
      <c r="AH786" t="n">
        <v>-0</v>
      </c>
      <c r="AI786" t="n">
        <v>0</v>
      </c>
      <c r="AJ786" t="n">
        <v>0</v>
      </c>
      <c r="AK786" t="n">
        <v>0.04220574265248639</v>
      </c>
      <c r="AL786" t="b">
        <v>0</v>
      </c>
      <c r="AM786" t="b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</row>
    <row r="787" spans="1:56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b">
        <v>0</v>
      </c>
      <c r="P787" t="n">
        <v>0</v>
      </c>
      <c r="Q787" t="n">
        <v>0</v>
      </c>
      <c r="R787" t="n">
        <v>1</v>
      </c>
      <c r="S787" t="n">
        <v>33.92203731161796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-3.102948563693991</v>
      </c>
      <c r="AA787" t="n">
        <v>-3.102948563693992</v>
      </c>
      <c r="AB787" t="n">
        <v>78.55899389781347</v>
      </c>
      <c r="AC787" t="n">
        <v>78.17311450433556</v>
      </c>
      <c r="AD787" t="n">
        <v>0</v>
      </c>
      <c r="AE787" t="b">
        <v>0</v>
      </c>
      <c r="AF787" t="b">
        <v>0</v>
      </c>
      <c r="AG787" t="n">
        <v>98.54838130998611</v>
      </c>
      <c r="AH787" t="n">
        <v>-0</v>
      </c>
      <c r="AI787" t="n">
        <v>0</v>
      </c>
      <c r="AJ787" t="n">
        <v>0</v>
      </c>
      <c r="AK787" t="n">
        <v>0.04226296249717915</v>
      </c>
      <c r="AL787" t="b">
        <v>0</v>
      </c>
      <c r="AM787" t="b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</row>
    <row r="788" spans="1:56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b">
        <v>0</v>
      </c>
      <c r="P788" t="n">
        <v>0</v>
      </c>
      <c r="Q788" t="n">
        <v>0</v>
      </c>
      <c r="R788" t="n">
        <v>1</v>
      </c>
      <c r="S788" t="n">
        <v>33.92203731161796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-3.102948563693991</v>
      </c>
      <c r="AA788" t="n">
        <v>-3.102948563693992</v>
      </c>
      <c r="AB788" t="n">
        <v>78.58599519946033</v>
      </c>
      <c r="AC788" t="n">
        <v>78.21534564712775</v>
      </c>
      <c r="AD788" t="n">
        <v>0</v>
      </c>
      <c r="AE788" t="b">
        <v>0</v>
      </c>
      <c r="AF788" t="b">
        <v>0</v>
      </c>
      <c r="AG788" t="n">
        <v>98.547149981191</v>
      </c>
      <c r="AH788" t="n">
        <v>-0</v>
      </c>
      <c r="AI788" t="n">
        <v>0</v>
      </c>
      <c r="AJ788" t="n">
        <v>0</v>
      </c>
      <c r="AK788" t="n">
        <v>0.04225500757093348</v>
      </c>
      <c r="AL788" t="b">
        <v>0</v>
      </c>
      <c r="AM788" t="b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</row>
    <row r="789" spans="1:56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b">
        <v>0</v>
      </c>
      <c r="P789" t="n">
        <v>0</v>
      </c>
      <c r="Q789" t="n">
        <v>0</v>
      </c>
      <c r="R789" t="n">
        <v>1</v>
      </c>
      <c r="S789" t="n">
        <v>33.92203731161796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-3.102948563693991</v>
      </c>
      <c r="AA789" t="n">
        <v>-3.102948563693992</v>
      </c>
      <c r="AB789" t="n">
        <v>78.61299650110719</v>
      </c>
      <c r="AC789" t="n">
        <v>78.25757678991994</v>
      </c>
      <c r="AD789" t="n">
        <v>0</v>
      </c>
      <c r="AE789" t="b">
        <v>0</v>
      </c>
      <c r="AF789" t="b">
        <v>0</v>
      </c>
      <c r="AG789" t="n">
        <v>98.54591865239588</v>
      </c>
      <c r="AH789" t="n">
        <v>-0</v>
      </c>
      <c r="AI789" t="n">
        <v>0</v>
      </c>
      <c r="AJ789" t="n">
        <v>0</v>
      </c>
      <c r="AK789" t="n">
        <v>0.04224705264468431</v>
      </c>
      <c r="AL789" t="b">
        <v>0</v>
      </c>
      <c r="AM789" t="b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</row>
    <row r="790" spans="1:56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b">
        <v>0</v>
      </c>
      <c r="P790" t="n">
        <v>0</v>
      </c>
      <c r="Q790" t="n">
        <v>0</v>
      </c>
      <c r="R790" t="n">
        <v>1</v>
      </c>
      <c r="S790" t="n">
        <v>33.92203731161796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-3.102948563693991</v>
      </c>
      <c r="AA790" t="n">
        <v>-3.102948563693992</v>
      </c>
      <c r="AB790" t="n">
        <v>78.63999780275405</v>
      </c>
      <c r="AC790" t="n">
        <v>78.29980793271213</v>
      </c>
      <c r="AD790" t="n">
        <v>0</v>
      </c>
      <c r="AE790" t="b">
        <v>0</v>
      </c>
      <c r="AF790" t="b">
        <v>0</v>
      </c>
      <c r="AG790" t="n">
        <v>98.54468732360077</v>
      </c>
      <c r="AH790" t="n">
        <v>-0</v>
      </c>
      <c r="AI790" t="n">
        <v>0</v>
      </c>
      <c r="AJ790" t="n">
        <v>0</v>
      </c>
      <c r="AK790" t="n">
        <v>0.04223909771843737</v>
      </c>
      <c r="AL790" t="b">
        <v>0</v>
      </c>
      <c r="AM790" t="b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</row>
    <row r="791" spans="1:56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b">
        <v>0</v>
      </c>
      <c r="P791" t="n">
        <v>0</v>
      </c>
      <c r="Q791" t="n">
        <v>0</v>
      </c>
      <c r="R791" t="n">
        <v>1</v>
      </c>
      <c r="S791" t="n">
        <v>33.92203731161796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-3.102948563693991</v>
      </c>
      <c r="AA791" t="n">
        <v>-3.102948563693992</v>
      </c>
      <c r="AB791" t="n">
        <v>78.66699910440092</v>
      </c>
      <c r="AC791" t="n">
        <v>78.34203907550432</v>
      </c>
      <c r="AD791" t="n">
        <v>0</v>
      </c>
      <c r="AE791" t="b">
        <v>0</v>
      </c>
      <c r="AF791" t="b">
        <v>0</v>
      </c>
      <c r="AG791" t="n">
        <v>98.54345599480565</v>
      </c>
      <c r="AH791" t="n">
        <v>-0</v>
      </c>
      <c r="AI791" t="n">
        <v>0</v>
      </c>
      <c r="AJ791" t="n">
        <v>0</v>
      </c>
      <c r="AK791" t="n">
        <v>0.04223114279218992</v>
      </c>
      <c r="AL791" t="b">
        <v>0</v>
      </c>
      <c r="AM791" t="b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</row>
    <row r="792" spans="1:56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b">
        <v>0</v>
      </c>
      <c r="P792" t="n">
        <v>0</v>
      </c>
      <c r="Q792" t="n">
        <v>0</v>
      </c>
      <c r="R792" t="n">
        <v>1</v>
      </c>
      <c r="S792" t="n">
        <v>33.92203731161796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-3.102948563693991</v>
      </c>
      <c r="AA792" t="n">
        <v>-3.102948563693992</v>
      </c>
      <c r="AB792" t="n">
        <v>78.69400040604778</v>
      </c>
      <c r="AC792" t="n">
        <v>78.38427021829651</v>
      </c>
      <c r="AD792" t="n">
        <v>0</v>
      </c>
      <c r="AE792" t="b">
        <v>0</v>
      </c>
      <c r="AF792" t="b">
        <v>0</v>
      </c>
      <c r="AG792" t="n">
        <v>98.54222466601054</v>
      </c>
      <c r="AH792" t="n">
        <v>-0</v>
      </c>
      <c r="AI792" t="n">
        <v>0</v>
      </c>
      <c r="AJ792" t="n">
        <v>0</v>
      </c>
      <c r="AK792" t="n">
        <v>0.04222525433070701</v>
      </c>
      <c r="AL792" t="b">
        <v>0</v>
      </c>
      <c r="AM792" t="b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</row>
    <row r="793" spans="1:56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b">
        <v>0</v>
      </c>
      <c r="P793" t="n">
        <v>0</v>
      </c>
      <c r="Q793" t="n">
        <v>0</v>
      </c>
      <c r="R793" t="n">
        <v>1</v>
      </c>
      <c r="S793" t="n">
        <v>33.92203731161796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-3.102948563693991</v>
      </c>
      <c r="AA793" t="n">
        <v>-3.102948563693992</v>
      </c>
      <c r="AB793" t="n">
        <v>78.72100170769464</v>
      </c>
      <c r="AC793" t="n">
        <v>78.4265013610887</v>
      </c>
      <c r="AD793" t="n">
        <v>0</v>
      </c>
      <c r="AE793" t="b">
        <v>0</v>
      </c>
      <c r="AF793" t="b">
        <v>0</v>
      </c>
      <c r="AG793" t="n">
        <v>98.54099333721543</v>
      </c>
      <c r="AH793" t="n">
        <v>-0</v>
      </c>
      <c r="AI793" t="n">
        <v>0</v>
      </c>
      <c r="AJ793" t="n">
        <v>0</v>
      </c>
      <c r="AK793" t="n">
        <v>0.0422220032031132</v>
      </c>
      <c r="AL793" t="b">
        <v>0</v>
      </c>
      <c r="AM793" t="b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</row>
    <row r="794" spans="1:56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b">
        <v>0</v>
      </c>
      <c r="P794" t="n">
        <v>0</v>
      </c>
      <c r="Q794" t="n">
        <v>0</v>
      </c>
      <c r="R794" t="n">
        <v>1</v>
      </c>
      <c r="S794" t="n">
        <v>33.92203731161796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-3.102948563693991</v>
      </c>
      <c r="AA794" t="n">
        <v>-3.102948563693992</v>
      </c>
      <c r="AB794" t="n">
        <v>78.7480030093415</v>
      </c>
      <c r="AC794" t="n">
        <v>78.46873250388089</v>
      </c>
      <c r="AD794" t="n">
        <v>0</v>
      </c>
      <c r="AE794" t="b">
        <v>0</v>
      </c>
      <c r="AF794" t="b">
        <v>0</v>
      </c>
      <c r="AG794" t="n">
        <v>98.53976200842031</v>
      </c>
      <c r="AH794" t="n">
        <v>-0</v>
      </c>
      <c r="AI794" t="n">
        <v>0</v>
      </c>
      <c r="AJ794" t="n">
        <v>0</v>
      </c>
      <c r="AK794" t="n">
        <v>0.04232306865966395</v>
      </c>
      <c r="AL794" t="b">
        <v>0</v>
      </c>
      <c r="AM794" t="b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</row>
    <row r="795" spans="1:56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b">
        <v>0</v>
      </c>
      <c r="P795" t="n">
        <v>0</v>
      </c>
      <c r="Q795" t="n">
        <v>0</v>
      </c>
      <c r="R795" t="n">
        <v>1</v>
      </c>
      <c r="S795" t="n">
        <v>33.92203731161796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-3.102948563693991</v>
      </c>
      <c r="AA795" t="n">
        <v>-3.102948563693992</v>
      </c>
      <c r="AB795" t="n">
        <v>78.77500431098836</v>
      </c>
      <c r="AC795" t="n">
        <v>78.51096364667308</v>
      </c>
      <c r="AD795" t="n">
        <v>0</v>
      </c>
      <c r="AE795" t="b">
        <v>0</v>
      </c>
      <c r="AF795" t="b">
        <v>0</v>
      </c>
      <c r="AG795" t="n">
        <v>98.5385306796252</v>
      </c>
      <c r="AH795" t="n">
        <v>-0</v>
      </c>
      <c r="AI795" t="n">
        <v>0</v>
      </c>
      <c r="AJ795" t="n">
        <v>0</v>
      </c>
      <c r="AK795" t="n">
        <v>0.04247909693119684</v>
      </c>
      <c r="AL795" t="b">
        <v>0</v>
      </c>
      <c r="AM795" t="b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</row>
    <row r="796" spans="1:5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b">
        <v>0</v>
      </c>
      <c r="P796" t="n">
        <v>0</v>
      </c>
      <c r="Q796" t="n">
        <v>0</v>
      </c>
      <c r="R796" t="n">
        <v>1</v>
      </c>
      <c r="S796" t="n">
        <v>33.92203731161796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-3.102948563693991</v>
      </c>
      <c r="AA796" t="n">
        <v>-3.102948563693992</v>
      </c>
      <c r="AB796" t="n">
        <v>78.80200561263523</v>
      </c>
      <c r="AC796" t="n">
        <v>78.55319478946527</v>
      </c>
      <c r="AD796" t="n">
        <v>0</v>
      </c>
      <c r="AE796" t="b">
        <v>0</v>
      </c>
      <c r="AF796" t="b">
        <v>0</v>
      </c>
      <c r="AG796" t="n">
        <v>98.53729935083008</v>
      </c>
      <c r="AH796" t="n">
        <v>-0</v>
      </c>
      <c r="AI796" t="n">
        <v>0</v>
      </c>
      <c r="AJ796" t="n">
        <v>0</v>
      </c>
      <c r="AK796" t="n">
        <v>0.04268975124147983</v>
      </c>
      <c r="AL796" t="b">
        <v>0</v>
      </c>
      <c r="AM796" t="b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</row>
    <row r="797" spans="1:56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b">
        <v>0</v>
      </c>
      <c r="P797" t="n">
        <v>0</v>
      </c>
      <c r="Q797" t="n">
        <v>0</v>
      </c>
      <c r="R797" t="n">
        <v>1</v>
      </c>
      <c r="S797" t="n">
        <v>33.92203731161796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-3.102948563693991</v>
      </c>
      <c r="AA797" t="n">
        <v>-3.102948563693992</v>
      </c>
      <c r="AB797" t="n">
        <v>78.82900691428209</v>
      </c>
      <c r="AC797" t="n">
        <v>78.59542593225746</v>
      </c>
      <c r="AD797" t="n">
        <v>0</v>
      </c>
      <c r="AE797" t="b">
        <v>0</v>
      </c>
      <c r="AF797" t="b">
        <v>0</v>
      </c>
      <c r="AG797" t="n">
        <v>98.53606802203497</v>
      </c>
      <c r="AH797" t="n">
        <v>-0</v>
      </c>
      <c r="AI797" t="n">
        <v>0</v>
      </c>
      <c r="AJ797" t="n">
        <v>0</v>
      </c>
      <c r="AK797" t="n">
        <v>0.04273305851540377</v>
      </c>
      <c r="AL797" t="b">
        <v>0</v>
      </c>
      <c r="AM797" t="b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</row>
    <row r="798" spans="1:56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b">
        <v>0</v>
      </c>
      <c r="P798" t="n">
        <v>0</v>
      </c>
      <c r="Q798" t="n">
        <v>0</v>
      </c>
      <c r="R798" t="n">
        <v>1</v>
      </c>
      <c r="S798" t="n">
        <v>33.92203731161796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-3.102948563693991</v>
      </c>
      <c r="AA798" t="n">
        <v>-3.102948563693992</v>
      </c>
      <c r="AB798" t="n">
        <v>78.85600821592895</v>
      </c>
      <c r="AC798" t="n">
        <v>78.63765707504965</v>
      </c>
      <c r="AD798" t="n">
        <v>0</v>
      </c>
      <c r="AE798" t="b">
        <v>0</v>
      </c>
      <c r="AF798" t="b">
        <v>0</v>
      </c>
      <c r="AG798" t="n">
        <v>98.53483669323985</v>
      </c>
      <c r="AH798" t="n">
        <v>-0</v>
      </c>
      <c r="AI798" t="n">
        <v>0</v>
      </c>
      <c r="AJ798" t="n">
        <v>0</v>
      </c>
      <c r="AK798" t="n">
        <v>0.04189943838232607</v>
      </c>
      <c r="AL798" t="b">
        <v>0</v>
      </c>
      <c r="AM798" t="b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</row>
    <row r="799" spans="1:56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b">
        <v>0</v>
      </c>
      <c r="P799" t="n">
        <v>0</v>
      </c>
      <c r="Q799" t="n">
        <v>0</v>
      </c>
      <c r="R799" t="n">
        <v>1</v>
      </c>
      <c r="S799" t="n">
        <v>33.92203731161796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-3.102948563693991</v>
      </c>
      <c r="AA799" t="n">
        <v>-3.102948563693992</v>
      </c>
      <c r="AB799" t="n">
        <v>78.88300951757581</v>
      </c>
      <c r="AC799" t="n">
        <v>78.67988821784184</v>
      </c>
      <c r="AD799" t="n">
        <v>0</v>
      </c>
      <c r="AE799" t="b">
        <v>0</v>
      </c>
      <c r="AF799" t="b">
        <v>0</v>
      </c>
      <c r="AG799" t="n">
        <v>98.53360536444474</v>
      </c>
      <c r="AH799" t="n">
        <v>-0</v>
      </c>
      <c r="AI799" t="n">
        <v>0</v>
      </c>
      <c r="AJ799" t="n">
        <v>0</v>
      </c>
      <c r="AK799" t="n">
        <v>0.04070281231188599</v>
      </c>
      <c r="AL799" t="b">
        <v>0</v>
      </c>
      <c r="AM799" t="b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</row>
    <row r="800" spans="1:56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b">
        <v>0</v>
      </c>
      <c r="P800" t="n">
        <v>0</v>
      </c>
      <c r="Q800" t="n">
        <v>0</v>
      </c>
      <c r="R800" t="n">
        <v>1</v>
      </c>
      <c r="S800" t="n">
        <v>33.92203731161796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-3.102948563693991</v>
      </c>
      <c r="AA800" t="n">
        <v>-3.102948563693992</v>
      </c>
      <c r="AB800" t="n">
        <v>78.91001081922268</v>
      </c>
      <c r="AC800" t="n">
        <v>78.72211936063403</v>
      </c>
      <c r="AD800" t="n">
        <v>0</v>
      </c>
      <c r="AE800" t="b">
        <v>0</v>
      </c>
      <c r="AF800" t="b">
        <v>0</v>
      </c>
      <c r="AG800" t="n">
        <v>98.53237403564962</v>
      </c>
      <c r="AH800" t="n">
        <v>-0</v>
      </c>
      <c r="AI800" t="n">
        <v>0</v>
      </c>
      <c r="AJ800" t="n">
        <v>0</v>
      </c>
      <c r="AK800" t="n">
        <v>0.03928297503465661</v>
      </c>
      <c r="AL800" t="b">
        <v>0</v>
      </c>
      <c r="AM800" t="b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</row>
    <row r="801" spans="1:56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b">
        <v>0</v>
      </c>
      <c r="P801" t="n">
        <v>0</v>
      </c>
      <c r="Q801" t="n">
        <v>0</v>
      </c>
      <c r="R801" t="n">
        <v>1</v>
      </c>
      <c r="S801" t="n">
        <v>33.92203731161796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-3.102948563693991</v>
      </c>
      <c r="AA801" t="n">
        <v>-3.102948563693992</v>
      </c>
      <c r="AB801" t="n">
        <v>78.94326581494293</v>
      </c>
      <c r="AC801" t="n">
        <v>78.76435050342621</v>
      </c>
      <c r="AD801" t="n">
        <v>0</v>
      </c>
      <c r="AE801" t="b">
        <v>0</v>
      </c>
      <c r="AF801" t="b">
        <v>0</v>
      </c>
      <c r="AG801" t="n">
        <v>98.53114270685451</v>
      </c>
      <c r="AH801" t="n">
        <v>-0</v>
      </c>
      <c r="AI801" t="n">
        <v>0</v>
      </c>
      <c r="AJ801" t="n">
        <v>0</v>
      </c>
      <c r="AK801" t="n">
        <v>0.03924000203017586</v>
      </c>
      <c r="AL801" t="b">
        <v>0</v>
      </c>
      <c r="AM801" t="b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0.2626630717943247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</row>
    <row r="802" spans="1:56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1</v>
      </c>
      <c r="L802" t="n">
        <v>0</v>
      </c>
      <c r="M802" t="n">
        <v>0</v>
      </c>
      <c r="N802" t="n">
        <v>0</v>
      </c>
      <c r="O802" t="b">
        <v>0</v>
      </c>
      <c r="P802" t="n">
        <v>0</v>
      </c>
      <c r="Q802" t="n">
        <v>0</v>
      </c>
      <c r="R802" t="n">
        <v>1</v>
      </c>
      <c r="S802" t="n">
        <v>33.92203731161796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-6.71993151994134</v>
      </c>
      <c r="AA802" t="n">
        <v>-3.102948563693992</v>
      </c>
      <c r="AB802" t="n">
        <v>78.9932188874301</v>
      </c>
      <c r="AC802" t="n">
        <v>78.8065816462184</v>
      </c>
      <c r="AD802" t="n">
        <v>0</v>
      </c>
      <c r="AE802" t="b">
        <v>0</v>
      </c>
      <c r="AF802" t="b">
        <v>0</v>
      </c>
      <c r="AG802" t="n">
        <v>98.5299113780594</v>
      </c>
      <c r="AH802" t="n">
        <v>-0</v>
      </c>
      <c r="AI802" t="n">
        <v>0</v>
      </c>
      <c r="AJ802" t="n">
        <v>0</v>
      </c>
      <c r="AK802" t="n">
        <v>0.04332944408313677</v>
      </c>
      <c r="AL802" t="b">
        <v>0</v>
      </c>
      <c r="AM802" t="b">
        <v>0</v>
      </c>
      <c r="AN802" t="n">
        <v>800</v>
      </c>
      <c r="AO802" t="n">
        <v>0</v>
      </c>
      <c r="AP802" t="n">
        <v>0</v>
      </c>
      <c r="AQ802" t="n">
        <v>0</v>
      </c>
      <c r="AR802" t="n">
        <v>0</v>
      </c>
      <c r="AS802" t="n">
        <v>0.3045509738421887</v>
      </c>
      <c r="AT802" t="n">
        <v>0.2739639390188833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0.2418633993207539</v>
      </c>
      <c r="BA802" t="n">
        <v>0</v>
      </c>
      <c r="BB802" t="n">
        <v>0.08576716287969997</v>
      </c>
      <c r="BC802" t="n">
        <v>0</v>
      </c>
      <c r="BD802" t="n">
        <v>0</v>
      </c>
    </row>
    <row r="803" spans="1:56">
      <c r="A803" t="n">
        <v>801</v>
      </c>
      <c r="B803" t="n">
        <v>0</v>
      </c>
      <c r="C803" t="n">
        <v>0.3520072041906431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1</v>
      </c>
      <c r="L803" t="n">
        <v>1</v>
      </c>
      <c r="M803" t="n">
        <v>0</v>
      </c>
      <c r="N803" t="n">
        <v>0</v>
      </c>
      <c r="O803" t="b">
        <v>1</v>
      </c>
      <c r="P803" t="n">
        <v>0</v>
      </c>
      <c r="Q803" t="n">
        <v>0</v>
      </c>
      <c r="R803" t="n">
        <v>1</v>
      </c>
      <c r="S803" t="n">
        <v>33.92203731161796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-6.71993151994134</v>
      </c>
      <c r="AA803" t="n">
        <v>-6.719931519941341</v>
      </c>
      <c r="AB803" t="n">
        <v>79.03170644930731</v>
      </c>
      <c r="AC803" t="n">
        <v>78.84881278901059</v>
      </c>
      <c r="AD803" t="n">
        <v>650</v>
      </c>
      <c r="AE803" t="b">
        <v>1</v>
      </c>
      <c r="AF803" t="b">
        <v>1</v>
      </c>
      <c r="AG803" t="n">
        <v>98.52796239391581</v>
      </c>
      <c r="AH803" t="n">
        <v>-0</v>
      </c>
      <c r="AI803" t="n">
        <v>167.0284479812643</v>
      </c>
      <c r="AJ803" t="n">
        <v>0</v>
      </c>
      <c r="AK803" t="n">
        <v>0.04871486355592197</v>
      </c>
      <c r="AL803" t="b">
        <v>1</v>
      </c>
      <c r="AM803" t="b">
        <v>1</v>
      </c>
      <c r="AN803" t="n">
        <v>800</v>
      </c>
      <c r="AO803" t="n">
        <v>817.0284479812642</v>
      </c>
      <c r="AP803" t="n">
        <v>0</v>
      </c>
      <c r="AQ803" t="n">
        <v>0</v>
      </c>
      <c r="AR803" t="n">
        <v>0</v>
      </c>
      <c r="AS803" t="n">
        <v>0.0418879020478639</v>
      </c>
      <c r="AT803" t="n">
        <v>0.2626056500263373</v>
      </c>
      <c r="AU803" t="n">
        <v>0</v>
      </c>
      <c r="AV803" t="n">
        <v>1</v>
      </c>
      <c r="AW803" t="n">
        <v>3</v>
      </c>
      <c r="AX803" t="n">
        <v>0</v>
      </c>
      <c r="AY803" t="n">
        <v>0</v>
      </c>
      <c r="AZ803" t="n">
        <v>0.2418507310525158</v>
      </c>
      <c r="BA803" t="n">
        <v>0.2342580024017904</v>
      </c>
      <c r="BB803" t="n">
        <v>0.08576267058599851</v>
      </c>
      <c r="BC803" t="n">
        <v>0.08307031180951409</v>
      </c>
      <c r="BD803" t="n">
        <v>0.2342580024017904</v>
      </c>
    </row>
    <row r="804" spans="1:56">
      <c r="A804" t="n">
        <v>802</v>
      </c>
      <c r="B804" t="n">
        <v>3</v>
      </c>
      <c r="C804" t="n">
        <v>1.186291229330248</v>
      </c>
      <c r="D804" t="n">
        <v>0</v>
      </c>
      <c r="E804" t="n">
        <v>0</v>
      </c>
      <c r="F804" t="n">
        <v>0</v>
      </c>
      <c r="G804" t="n">
        <v>22.54319307250643</v>
      </c>
      <c r="H804" t="n">
        <v>98.10797625154797</v>
      </c>
      <c r="I804" t="n">
        <v>1.911567504659214</v>
      </c>
      <c r="J804" t="n">
        <v>1.911567504659214</v>
      </c>
      <c r="K804" t="n">
        <v>1</v>
      </c>
      <c r="L804" t="n">
        <v>1</v>
      </c>
      <c r="M804" t="n">
        <v>809.739994973643</v>
      </c>
      <c r="N804" t="n">
        <v>357.3092495081377</v>
      </c>
      <c r="O804" t="b">
        <v>0</v>
      </c>
      <c r="P804" t="n">
        <v>186.0615797273996</v>
      </c>
      <c r="Q804" t="n">
        <v>1.911567504659214</v>
      </c>
      <c r="R804" t="n">
        <v>0.9187483794852992</v>
      </c>
      <c r="S804" t="n">
        <v>33.92203731161796</v>
      </c>
      <c r="T804" t="n">
        <v>55.60581063948326</v>
      </c>
      <c r="U804" t="n">
        <v>2.080621361999149</v>
      </c>
      <c r="V804" t="n">
        <v>4.518062224491608</v>
      </c>
      <c r="W804" t="n">
        <v>0</v>
      </c>
      <c r="X804" t="n">
        <v>0</v>
      </c>
      <c r="Y804" t="n">
        <v>0</v>
      </c>
      <c r="Z804" t="n">
        <v>-6.71993151994134</v>
      </c>
      <c r="AA804" t="n">
        <v>-6.719931519941341</v>
      </c>
      <c r="AB804" t="n">
        <v>79.03764128489014</v>
      </c>
      <c r="AC804" t="n">
        <v>78.88963070104707</v>
      </c>
      <c r="AD804" t="n">
        <v>650</v>
      </c>
      <c r="AE804" t="b">
        <v>0</v>
      </c>
      <c r="AF804" t="b">
        <v>1</v>
      </c>
      <c r="AG804" t="n">
        <v>98.52529575442378</v>
      </c>
      <c r="AH804" t="n">
        <v>-0</v>
      </c>
      <c r="AI804" t="n">
        <v>149.912549706762</v>
      </c>
      <c r="AJ804" t="n">
        <v>0</v>
      </c>
      <c r="AK804" t="n">
        <v>0.05364050687406707</v>
      </c>
      <c r="AL804" t="b">
        <v>0</v>
      </c>
      <c r="AM804" t="b">
        <v>0</v>
      </c>
      <c r="AN804" t="n">
        <v>800</v>
      </c>
      <c r="AO804" t="n">
        <v>799.912549706762</v>
      </c>
      <c r="AP804" t="n">
        <v>0</v>
      </c>
      <c r="AQ804" t="n">
        <v>3.239359124882398</v>
      </c>
      <c r="AR804" t="n">
        <v>0</v>
      </c>
      <c r="AS804" t="n">
        <v>2.22508519161892</v>
      </c>
      <c r="AT804" t="n">
        <v>3.23947596157966</v>
      </c>
      <c r="AU804" t="n">
        <v>0</v>
      </c>
      <c r="AV804" t="n">
        <v>1</v>
      </c>
      <c r="AW804" t="n">
        <v>3</v>
      </c>
      <c r="AX804" t="n">
        <v>0</v>
      </c>
      <c r="AY804" t="n">
        <v>0</v>
      </c>
      <c r="AZ804" t="n">
        <v>0.2418487777702281</v>
      </c>
      <c r="BA804" t="n">
        <v>0.7602824398917752</v>
      </c>
      <c r="BB804" t="n">
        <v>0.085761977932705</v>
      </c>
      <c r="BC804" t="n">
        <v>0.2696040207701576</v>
      </c>
      <c r="BD804" t="n">
        <v>0.7602824398917752</v>
      </c>
    </row>
    <row r="805" spans="1:56">
      <c r="A805" t="n">
        <v>803</v>
      </c>
      <c r="B805" t="n">
        <v>7</v>
      </c>
      <c r="C805" t="n">
        <v>0.7361612118217014</v>
      </c>
      <c r="D805" t="n">
        <v>0</v>
      </c>
      <c r="E805" t="n">
        <v>0</v>
      </c>
      <c r="F805" t="n">
        <v>0</v>
      </c>
      <c r="G805" t="n">
        <v>52.60078383584833</v>
      </c>
      <c r="H805" t="n">
        <v>228.918611253612</v>
      </c>
      <c r="I805" t="n">
        <v>2.939870330058129</v>
      </c>
      <c r="J805" t="n">
        <v>2.939870330058129</v>
      </c>
      <c r="K805" t="n">
        <v>1</v>
      </c>
      <c r="L805" t="n">
        <v>1</v>
      </c>
      <c r="M805" t="n">
        <v>533.712459348267</v>
      </c>
      <c r="N805" t="n">
        <v>833.7215821856548</v>
      </c>
      <c r="O805" t="b">
        <v>0</v>
      </c>
      <c r="P805" t="n">
        <v>122.6361349605393</v>
      </c>
      <c r="Q805" t="n">
        <v>2.939870330058129</v>
      </c>
      <c r="R805" t="n">
        <v>0.890246802450181</v>
      </c>
      <c r="S805" t="n">
        <v>33.92692338531673</v>
      </c>
      <c r="T805" t="n">
        <v>37.82405538297236</v>
      </c>
      <c r="U805" t="n">
        <v>3.302309339350474</v>
      </c>
      <c r="V805" t="n">
        <v>4.151311022582661</v>
      </c>
      <c r="W805" t="n">
        <v>0</v>
      </c>
      <c r="X805" t="n">
        <v>0</v>
      </c>
      <c r="Y805" t="n">
        <v>0</v>
      </c>
      <c r="Z805" t="n">
        <v>-6.71993151994134</v>
      </c>
      <c r="AA805" t="n">
        <v>-6.719931519941341</v>
      </c>
      <c r="AB805" t="n">
        <v>79.01896026555349</v>
      </c>
      <c r="AC805" t="n">
        <v>78.93108157321652</v>
      </c>
      <c r="AD805" t="n">
        <v>833.7215821856548</v>
      </c>
      <c r="AE805" t="b">
        <v>0</v>
      </c>
      <c r="AF805" t="b">
        <v>1</v>
      </c>
      <c r="AG805" t="n">
        <v>98.52262911493175</v>
      </c>
      <c r="AH805" t="n">
        <v>-0</v>
      </c>
      <c r="AI805" t="n">
        <v>0.1793920828293095</v>
      </c>
      <c r="AJ805" t="n">
        <v>0</v>
      </c>
      <c r="AK805" t="n">
        <v>0.05245702544501746</v>
      </c>
      <c r="AL805" t="b">
        <v>0</v>
      </c>
      <c r="AM805" t="b">
        <v>0</v>
      </c>
      <c r="AN805" t="n">
        <v>833.7215821856547</v>
      </c>
      <c r="AO805" t="n">
        <v>833.9009742684841</v>
      </c>
      <c r="AP805" t="n">
        <v>0</v>
      </c>
      <c r="AQ805" t="n">
        <v>3.303019898082778</v>
      </c>
      <c r="AR805" t="n">
        <v>0</v>
      </c>
      <c r="AS805" t="n">
        <v>3.652643753626946</v>
      </c>
      <c r="AT805" t="n">
        <v>3.333387443236087</v>
      </c>
      <c r="AU805" t="n">
        <v>0</v>
      </c>
      <c r="AV805" t="n">
        <v>1</v>
      </c>
      <c r="AW805" t="n">
        <v>3</v>
      </c>
      <c r="AX805" t="n">
        <v>0</v>
      </c>
      <c r="AY805" t="n">
        <v>0</v>
      </c>
      <c r="AZ805" t="n">
        <v>0.8175720156380277</v>
      </c>
      <c r="BA805" t="n">
        <v>0.7815157664023167</v>
      </c>
      <c r="BB805" t="n">
        <v>0.2899191544815701</v>
      </c>
      <c r="BC805" t="n">
        <v>0.2771335780783369</v>
      </c>
      <c r="BD805" t="n">
        <v>0.7815157664023167</v>
      </c>
    </row>
    <row r="806" spans="1:56">
      <c r="A806" t="n">
        <v>804</v>
      </c>
      <c r="B806" t="n">
        <v>9</v>
      </c>
      <c r="C806" t="n">
        <v>0.8690639233829475</v>
      </c>
      <c r="D806" t="n">
        <v>0</v>
      </c>
      <c r="E806" t="n">
        <v>0</v>
      </c>
      <c r="F806" t="n">
        <v>0</v>
      </c>
      <c r="G806" t="n">
        <v>67.62957921751928</v>
      </c>
      <c r="H806" t="n">
        <v>294.3239287546439</v>
      </c>
      <c r="I806" t="n">
        <v>4.368781762964127</v>
      </c>
      <c r="J806" t="n">
        <v>4.368781762964127</v>
      </c>
      <c r="K806" t="n">
        <v>1</v>
      </c>
      <c r="L806" t="n">
        <v>1</v>
      </c>
      <c r="M806" t="n">
        <v>616.8719849305346</v>
      </c>
      <c r="N806" t="n">
        <v>1071.927748524413</v>
      </c>
      <c r="O806" t="b">
        <v>0</v>
      </c>
      <c r="P806" t="n">
        <v>141.7444818314648</v>
      </c>
      <c r="Q806" t="n">
        <v>4.368781762964127</v>
      </c>
      <c r="R806" t="n">
        <v>0.8933106223762373</v>
      </c>
      <c r="S806" t="n">
        <v>33.93707379800257</v>
      </c>
      <c r="T806" t="n">
        <v>43.56760845250167</v>
      </c>
      <c r="U806" t="n">
        <v>4.890551677694166</v>
      </c>
      <c r="V806" t="n">
        <v>4.648201030353192</v>
      </c>
      <c r="W806" t="n">
        <v>0</v>
      </c>
      <c r="X806" t="n">
        <v>0</v>
      </c>
      <c r="Y806" t="n">
        <v>0</v>
      </c>
      <c r="Z806" t="n">
        <v>-6.71993151994134</v>
      </c>
      <c r="AA806" t="n">
        <v>-6.719931519941341</v>
      </c>
      <c r="AB806" t="n">
        <v>78.99365451100408</v>
      </c>
      <c r="AC806" t="n">
        <v>78.99756842558108</v>
      </c>
      <c r="AD806" t="n">
        <v>1071.927748524413</v>
      </c>
      <c r="AE806" t="b">
        <v>0</v>
      </c>
      <c r="AF806" t="b">
        <v>1</v>
      </c>
      <c r="AG806" t="n">
        <v>98.51996247543971</v>
      </c>
      <c r="AH806" t="n">
        <v>-0</v>
      </c>
      <c r="AI806" t="n">
        <v>0.001346384321728048</v>
      </c>
      <c r="AJ806" t="n">
        <v>0</v>
      </c>
      <c r="AK806" t="n">
        <v>0.05411737206709322</v>
      </c>
      <c r="AL806" t="b">
        <v>0</v>
      </c>
      <c r="AM806" t="b">
        <v>0</v>
      </c>
      <c r="AN806" t="n">
        <v>1071.927748524413</v>
      </c>
      <c r="AO806" t="n">
        <v>1071.929094908735</v>
      </c>
      <c r="AP806" t="n">
        <v>0</v>
      </c>
      <c r="AQ806" t="n">
        <v>4.890557820423575</v>
      </c>
      <c r="AR806" t="n">
        <v>0</v>
      </c>
      <c r="AS806" t="n">
        <v>5.516292586582478</v>
      </c>
      <c r="AT806" t="n">
        <v>5.100036549695202</v>
      </c>
      <c r="AU806" t="n">
        <v>0</v>
      </c>
      <c r="AV806" t="n">
        <v>1</v>
      </c>
      <c r="AW806" t="n">
        <v>3</v>
      </c>
      <c r="AX806" t="n">
        <v>0</v>
      </c>
      <c r="AY806" t="n">
        <v>0</v>
      </c>
      <c r="AZ806" t="n">
        <v>1.169859893827377</v>
      </c>
      <c r="BA806" t="n">
        <v>1.128454849270421</v>
      </c>
      <c r="BB806" t="n">
        <v>0.4148439339813392</v>
      </c>
      <c r="BC806" t="n">
        <v>0.4001617670719779</v>
      </c>
      <c r="BD806" t="n">
        <v>1.128454849270421</v>
      </c>
    </row>
    <row r="807" spans="1:56">
      <c r="A807" t="n">
        <v>805</v>
      </c>
      <c r="B807" t="n">
        <v>13</v>
      </c>
      <c r="C807" t="n">
        <v>0.7875830946465084</v>
      </c>
      <c r="D807" t="n">
        <v>0</v>
      </c>
      <c r="E807" t="n">
        <v>0</v>
      </c>
      <c r="F807" t="n">
        <v>0</v>
      </c>
      <c r="G807" t="n">
        <v>97.68716998086119</v>
      </c>
      <c r="H807" t="n">
        <v>425.1345637567079</v>
      </c>
      <c r="I807" t="n">
        <v>5.822440100064152</v>
      </c>
      <c r="J807" t="n">
        <v>5.822440100064152</v>
      </c>
      <c r="K807" t="n">
        <v>1</v>
      </c>
      <c r="L807" t="n">
        <v>1</v>
      </c>
      <c r="M807" t="n">
        <v>569.1659137816556</v>
      </c>
      <c r="N807" t="n">
        <v>1548.34008120193</v>
      </c>
      <c r="O807" t="b">
        <v>0</v>
      </c>
      <c r="P807" t="n">
        <v>130.7826088652701</v>
      </c>
      <c r="Q807" t="n">
        <v>5.822440100064153</v>
      </c>
      <c r="R807" t="n">
        <v>0.878132353111823</v>
      </c>
      <c r="S807" t="n">
        <v>33.95173669807726</v>
      </c>
      <c r="T807" t="n">
        <v>40.89310397957729</v>
      </c>
      <c r="U807" t="n">
        <v>6.630481247423886</v>
      </c>
      <c r="V807" t="n">
        <v>4.983546355944632</v>
      </c>
      <c r="W807" t="n">
        <v>0</v>
      </c>
      <c r="X807" t="n">
        <v>0</v>
      </c>
      <c r="Y807" t="n">
        <v>0</v>
      </c>
      <c r="Z807" t="n">
        <v>-6.71993151994134</v>
      </c>
      <c r="AA807" t="n">
        <v>-6.719931519941341</v>
      </c>
      <c r="AB807" t="n">
        <v>79.02271380618357</v>
      </c>
      <c r="AC807" t="n">
        <v>79.07724635354081</v>
      </c>
      <c r="AD807" t="n">
        <v>1548.34008120193</v>
      </c>
      <c r="AE807" t="b">
        <v>0</v>
      </c>
      <c r="AF807" t="b">
        <v>1</v>
      </c>
      <c r="AG807" t="n">
        <v>98.51729583594768</v>
      </c>
      <c r="AH807" t="n">
        <v>-0</v>
      </c>
      <c r="AI807" t="n">
        <v>-0.007856800171210397</v>
      </c>
      <c r="AJ807" t="n">
        <v>0</v>
      </c>
      <c r="AK807" t="n">
        <v>0.06162418328130864</v>
      </c>
      <c r="AL807" t="b">
        <v>0</v>
      </c>
      <c r="AM807" t="b">
        <v>0</v>
      </c>
      <c r="AN807" t="n">
        <v>1548.34008120193</v>
      </c>
      <c r="AO807" t="n">
        <v>1548.332224401759</v>
      </c>
      <c r="AP807" t="n">
        <v>0</v>
      </c>
      <c r="AQ807" t="n">
        <v>6.630447602124102</v>
      </c>
      <c r="AR807" t="n">
        <v>0</v>
      </c>
      <c r="AS807" t="n">
        <v>7.29076677505958</v>
      </c>
      <c r="AT807" t="n">
        <v>6.77599454839226</v>
      </c>
      <c r="AU807" t="n">
        <v>0</v>
      </c>
      <c r="AV807" t="n">
        <v>1</v>
      </c>
      <c r="AW807" t="n">
        <v>3</v>
      </c>
      <c r="AX807" t="n">
        <v>0</v>
      </c>
      <c r="AY807" t="n">
        <v>0</v>
      </c>
      <c r="AZ807" t="n">
        <v>1.526807508567518</v>
      </c>
      <c r="BA807" t="n">
        <v>1.491783970682577</v>
      </c>
      <c r="BB807" t="n">
        <v>0.5414211023289073</v>
      </c>
      <c r="BC807" t="n">
        <v>0.5290020333413786</v>
      </c>
      <c r="BD807" t="n">
        <v>1.491783970682577</v>
      </c>
    </row>
    <row r="808" spans="1:56">
      <c r="A808" t="n">
        <v>806</v>
      </c>
      <c r="B808" t="n">
        <v>14</v>
      </c>
      <c r="C808" t="n">
        <v>0.1472703646976861</v>
      </c>
      <c r="D808" t="n">
        <v>0</v>
      </c>
      <c r="E808" t="n">
        <v>0</v>
      </c>
      <c r="F808" t="n">
        <v>0</v>
      </c>
      <c r="G808" t="n">
        <v>105.2015676716967</v>
      </c>
      <c r="H808" t="n">
        <v>457.8372225072239</v>
      </c>
      <c r="I808" t="n">
        <v>1.92350849172893</v>
      </c>
      <c r="J808" t="n">
        <v>1.92350849172893</v>
      </c>
      <c r="K808" t="n">
        <v>2</v>
      </c>
      <c r="L808" t="n">
        <v>1</v>
      </c>
      <c r="M808" t="n">
        <v>174.5996136635088</v>
      </c>
      <c r="N808" t="n">
        <v>1667.44316437131</v>
      </c>
      <c r="O808" t="b">
        <v>0</v>
      </c>
      <c r="P808" t="n">
        <v>40.11939652194595</v>
      </c>
      <c r="Q808" t="n">
        <v>1.92350849172893</v>
      </c>
      <c r="R808" t="n">
        <v>0.7390427218369449</v>
      </c>
      <c r="S808" t="n">
        <v>33.97405863093555</v>
      </c>
      <c r="T808" t="n">
        <v>14.90544361055293</v>
      </c>
      <c r="U808" t="n">
        <v>2.602702705667554</v>
      </c>
      <c r="V808" t="n">
        <v>3.889683994422795</v>
      </c>
      <c r="W808" t="n">
        <v>0</v>
      </c>
      <c r="X808" t="n">
        <v>0</v>
      </c>
      <c r="Y808" t="n">
        <v>0</v>
      </c>
      <c r="Z808" t="n">
        <v>-6.71993151994134</v>
      </c>
      <c r="AA808" t="n">
        <v>-6.719931519941341</v>
      </c>
      <c r="AB808" t="n">
        <v>79.05527446984529</v>
      </c>
      <c r="AC808" t="n">
        <v>79.15731545399974</v>
      </c>
      <c r="AD808" t="n">
        <v>1667.44316437131</v>
      </c>
      <c r="AE808" t="b">
        <v>0</v>
      </c>
      <c r="AF808" t="b">
        <v>1</v>
      </c>
      <c r="AG808" t="n">
        <v>98.51462919645564</v>
      </c>
      <c r="AH808" t="n">
        <v>-0</v>
      </c>
      <c r="AI808" t="n">
        <v>0</v>
      </c>
      <c r="AJ808" t="n">
        <v>0</v>
      </c>
      <c r="AK808" t="n">
        <v>0.07216823265333866</v>
      </c>
      <c r="AL808" t="b">
        <v>0</v>
      </c>
      <c r="AM808" t="b">
        <v>0</v>
      </c>
      <c r="AN808" t="n">
        <v>862.5653272036097</v>
      </c>
      <c r="AO808" t="n">
        <v>1667.44316437131</v>
      </c>
      <c r="AP808" t="n">
        <v>0</v>
      </c>
      <c r="AQ808" t="n">
        <v>2.602702705667554</v>
      </c>
      <c r="AR808" t="n">
        <v>0</v>
      </c>
      <c r="AS808" t="n">
        <v>2.751891919096143</v>
      </c>
      <c r="AT808" t="n">
        <v>2.762586363462449</v>
      </c>
      <c r="AU808" t="n">
        <v>0</v>
      </c>
      <c r="AV808" t="n">
        <v>1</v>
      </c>
      <c r="AW808" t="n">
        <v>3</v>
      </c>
      <c r="AX808" t="n">
        <v>0</v>
      </c>
      <c r="AY808" t="n">
        <v>0</v>
      </c>
      <c r="AZ808" t="n">
        <v>0.6610168776231259</v>
      </c>
      <c r="BA808" t="n">
        <v>0.8512883751680682</v>
      </c>
      <c r="BB808" t="n">
        <v>0.2344031480933071</v>
      </c>
      <c r="BC808" t="n">
        <v>0.3018756671703163</v>
      </c>
      <c r="BD808" t="n">
        <v>0.8512883751680682</v>
      </c>
    </row>
    <row r="809" spans="1:56">
      <c r="A809" t="n">
        <v>807</v>
      </c>
      <c r="B809" t="n">
        <v>15</v>
      </c>
      <c r="C809" t="n">
        <v>0.2900021132294135</v>
      </c>
      <c r="D809" t="n">
        <v>0</v>
      </c>
      <c r="E809" t="n">
        <v>0</v>
      </c>
      <c r="F809" t="n">
        <v>0</v>
      </c>
      <c r="G809" t="n">
        <v>112.7159653625321</v>
      </c>
      <c r="H809" t="n">
        <v>490.5398812577399</v>
      </c>
      <c r="I809" t="n">
        <v>3.109898036398723</v>
      </c>
      <c r="J809" t="n">
        <v>3.109898036398723</v>
      </c>
      <c r="K809" t="n">
        <v>2</v>
      </c>
      <c r="L809" t="n">
        <v>2</v>
      </c>
      <c r="M809" t="n">
        <v>263.4705616436998</v>
      </c>
      <c r="N809" t="n">
        <v>924.1771362895819</v>
      </c>
      <c r="O809" t="b">
        <v>1</v>
      </c>
      <c r="P809" t="n">
        <v>60.54011067180601</v>
      </c>
      <c r="Q809" t="n">
        <v>3.109898036398723</v>
      </c>
      <c r="R809" t="n">
        <v>0.8852302233428982</v>
      </c>
      <c r="S809" t="n">
        <v>33.98984934845598</v>
      </c>
      <c r="T809" t="n">
        <v>36.29995435925494</v>
      </c>
      <c r="U809" t="n">
        <v>3.513095186306229</v>
      </c>
      <c r="V809" t="n">
        <v>4.166137654474682</v>
      </c>
      <c r="W809" t="n">
        <v>0</v>
      </c>
      <c r="X809" t="n">
        <v>0</v>
      </c>
      <c r="Y809" t="n">
        <v>0</v>
      </c>
      <c r="Z809" t="n">
        <v>-6.71993151994134</v>
      </c>
      <c r="AA809" t="n">
        <v>-6.719931519941341</v>
      </c>
      <c r="AB809" t="n">
        <v>79.09252065077384</v>
      </c>
      <c r="AC809" t="n">
        <v>79.20291790692912</v>
      </c>
      <c r="AD809" t="n">
        <v>924.1771362895819</v>
      </c>
      <c r="AE809" t="b">
        <v>0</v>
      </c>
      <c r="AF809" t="b">
        <v>1</v>
      </c>
      <c r="AG809" t="n">
        <v>98.51196255696361</v>
      </c>
      <c r="AH809" t="n">
        <v>-0</v>
      </c>
      <c r="AI809" t="n">
        <v>0</v>
      </c>
      <c r="AJ809" t="n">
        <v>0</v>
      </c>
      <c r="AK809" t="n">
        <v>0.08063801289517974</v>
      </c>
      <c r="AL809" t="b">
        <v>0</v>
      </c>
      <c r="AM809" t="b">
        <v>0</v>
      </c>
      <c r="AN809" t="n">
        <v>924.1771362895818</v>
      </c>
      <c r="AO809" t="n">
        <v>924.1771362895819</v>
      </c>
      <c r="AP809" t="n">
        <v>0</v>
      </c>
      <c r="AQ809" t="n">
        <v>3.513095186306229</v>
      </c>
      <c r="AR809" t="n">
        <v>0</v>
      </c>
      <c r="AS809" t="n">
        <v>3.879018995929161</v>
      </c>
      <c r="AT809" t="n">
        <v>3.703781524121056</v>
      </c>
      <c r="AU809" t="n">
        <v>0</v>
      </c>
      <c r="AV809" t="n">
        <v>1</v>
      </c>
      <c r="AW809" t="n">
        <v>3</v>
      </c>
      <c r="AX809" t="n">
        <v>0</v>
      </c>
      <c r="AY809" t="n">
        <v>0</v>
      </c>
      <c r="AZ809" t="n">
        <v>0.8670414371628691</v>
      </c>
      <c r="BA809" t="n">
        <v>0.8595321922585325</v>
      </c>
      <c r="BB809" t="n">
        <v>0.3074615025400245</v>
      </c>
      <c r="BC809" t="n">
        <v>0.304799010019586</v>
      </c>
      <c r="BD809" t="n">
        <v>0.8595321922585325</v>
      </c>
    </row>
    <row r="810" spans="1:56">
      <c r="A810" t="n">
        <v>808</v>
      </c>
      <c r="B810" t="n">
        <v>16</v>
      </c>
      <c r="C810" t="n">
        <v>0.3593878490513291</v>
      </c>
      <c r="D810" t="n">
        <v>0</v>
      </c>
      <c r="E810" t="n">
        <v>0</v>
      </c>
      <c r="F810" t="n">
        <v>0</v>
      </c>
      <c r="G810" t="n">
        <v>120.2303630533676</v>
      </c>
      <c r="H810" t="n">
        <v>523.2425400082559</v>
      </c>
      <c r="I810" t="n">
        <v>3.866448788649652</v>
      </c>
      <c r="J810" t="n">
        <v>3.866448788649652</v>
      </c>
      <c r="K810" t="n">
        <v>2</v>
      </c>
      <c r="L810" t="n">
        <v>2</v>
      </c>
      <c r="M810" t="n">
        <v>307.0926950384986</v>
      </c>
      <c r="N810" t="n">
        <v>985.788945375554</v>
      </c>
      <c r="O810" t="b">
        <v>0</v>
      </c>
      <c r="P810" t="n">
        <v>70.5635788231844</v>
      </c>
      <c r="Q810" t="n">
        <v>3.866448788649651</v>
      </c>
      <c r="R810" t="n">
        <v>0.8930048897704822</v>
      </c>
      <c r="S810" t="n">
        <v>34.00107759730652</v>
      </c>
      <c r="T810" t="n">
        <v>41.94168398861389</v>
      </c>
      <c r="U810" t="n">
        <v>4.329706178477248</v>
      </c>
      <c r="V810" t="n">
        <v>4.487555101573342</v>
      </c>
      <c r="W810" t="n">
        <v>0</v>
      </c>
      <c r="X810" t="n">
        <v>0</v>
      </c>
      <c r="Y810" t="n">
        <v>0</v>
      </c>
      <c r="Z810" t="n">
        <v>-6.71993151994134</v>
      </c>
      <c r="AA810" t="n">
        <v>-6.719931519941341</v>
      </c>
      <c r="AB810" t="n">
        <v>79.10837211305704</v>
      </c>
      <c r="AC810" t="n">
        <v>79.26338160393375</v>
      </c>
      <c r="AD810" t="n">
        <v>985.788945375554</v>
      </c>
      <c r="AE810" t="b">
        <v>0</v>
      </c>
      <c r="AF810" t="b">
        <v>1</v>
      </c>
      <c r="AG810" t="n">
        <v>98.50929591747158</v>
      </c>
      <c r="AH810" t="n">
        <v>-0</v>
      </c>
      <c r="AI810" t="n">
        <v>0.0217546304967825</v>
      </c>
      <c r="AJ810" t="n">
        <v>0</v>
      </c>
      <c r="AK810" t="n">
        <v>0.08404241064055462</v>
      </c>
      <c r="AL810" t="b">
        <v>0</v>
      </c>
      <c r="AM810" t="b">
        <v>0</v>
      </c>
      <c r="AN810" t="n">
        <v>985.7889453755538</v>
      </c>
      <c r="AO810" t="n">
        <v>985.8107000060508</v>
      </c>
      <c r="AP810" t="n">
        <v>0</v>
      </c>
      <c r="AQ810" t="n">
        <v>4.329801727487525</v>
      </c>
      <c r="AR810" t="n">
        <v>0</v>
      </c>
      <c r="AS810" t="n">
        <v>4.723260360262216</v>
      </c>
      <c r="AT810" t="n">
        <v>4.343821874079006</v>
      </c>
      <c r="AU810" t="n">
        <v>0</v>
      </c>
      <c r="AV810" t="n">
        <v>1</v>
      </c>
      <c r="AW810" t="n">
        <v>3</v>
      </c>
      <c r="AX810" t="n">
        <v>0</v>
      </c>
      <c r="AY810" t="n">
        <v>0</v>
      </c>
      <c r="AZ810" t="n">
        <v>1.022503438730295</v>
      </c>
      <c r="BA810" t="n">
        <v>0.9823531269923076</v>
      </c>
      <c r="BB810" t="n">
        <v>0.3625898718901756</v>
      </c>
      <c r="BC810" t="n">
        <v>0.3483525844565918</v>
      </c>
      <c r="BD810" t="n">
        <v>0.9823531269923076</v>
      </c>
    </row>
    <row r="811" spans="1:56">
      <c r="A811" t="n">
        <v>809</v>
      </c>
      <c r="B811" t="n">
        <v>18</v>
      </c>
      <c r="C811" t="n">
        <v>0.7724464905652697</v>
      </c>
      <c r="D811" t="n">
        <v>0</v>
      </c>
      <c r="E811" t="n">
        <v>0</v>
      </c>
      <c r="F811" t="n">
        <v>0</v>
      </c>
      <c r="G811" t="n">
        <v>135.2591584350386</v>
      </c>
      <c r="H811" t="n">
        <v>588.6478575092879</v>
      </c>
      <c r="I811" t="n">
        <v>7.985246055403095</v>
      </c>
      <c r="J811" t="n">
        <v>7.985246055403095</v>
      </c>
      <c r="K811" t="n">
        <v>2</v>
      </c>
      <c r="L811" t="n">
        <v>2</v>
      </c>
      <c r="M811" t="n">
        <v>563.7583715114584</v>
      </c>
      <c r="N811" t="n">
        <v>1109.012563547498</v>
      </c>
      <c r="O811" t="b">
        <v>0</v>
      </c>
      <c r="P811" t="n">
        <v>129.5400669833314</v>
      </c>
      <c r="Q811" t="n">
        <v>7.985246055403095</v>
      </c>
      <c r="R811" t="n">
        <v>0.9180489187673995</v>
      </c>
      <c r="S811" t="n">
        <v>34.01409170917113</v>
      </c>
      <c r="T811" t="n">
        <v>74.89578815641038</v>
      </c>
      <c r="U811" t="n">
        <v>8.698061608878458</v>
      </c>
      <c r="V811" t="n">
        <v>6.137790819185625</v>
      </c>
      <c r="W811" t="n">
        <v>0</v>
      </c>
      <c r="X811" t="n">
        <v>0</v>
      </c>
      <c r="Y811" t="n">
        <v>0</v>
      </c>
      <c r="Z811" t="n">
        <v>-6.71993151994134</v>
      </c>
      <c r="AA811" t="n">
        <v>-6.719931519941341</v>
      </c>
      <c r="AB811" t="n">
        <v>79.12822105199729</v>
      </c>
      <c r="AC811" t="n">
        <v>79.35544355632841</v>
      </c>
      <c r="AD811" t="n">
        <v>1109.012563547498</v>
      </c>
      <c r="AE811" t="b">
        <v>0</v>
      </c>
      <c r="AF811" t="b">
        <v>1</v>
      </c>
      <c r="AG811" t="n">
        <v>98.50662927797954</v>
      </c>
      <c r="AH811" t="n">
        <v>-0</v>
      </c>
      <c r="AI811" t="n">
        <v>-0.007856800171210397</v>
      </c>
      <c r="AJ811" t="n">
        <v>0</v>
      </c>
      <c r="AK811" t="n">
        <v>0.08539605962885682</v>
      </c>
      <c r="AL811" t="b">
        <v>0</v>
      </c>
      <c r="AM811" t="b">
        <v>0</v>
      </c>
      <c r="AN811" t="n">
        <v>1109.012563547498</v>
      </c>
      <c r="AO811" t="n">
        <v>1109.004706747327</v>
      </c>
      <c r="AP811" t="n">
        <v>0</v>
      </c>
      <c r="AQ811" t="n">
        <v>8.697999987455777</v>
      </c>
      <c r="AR811" t="n">
        <v>0</v>
      </c>
      <c r="AS811" t="n">
        <v>9.124933888245598</v>
      </c>
      <c r="AT811" t="n">
        <v>8.736940662931774</v>
      </c>
      <c r="AU811" t="n">
        <v>0</v>
      </c>
      <c r="AV811" t="n">
        <v>1</v>
      </c>
      <c r="AW811" t="n">
        <v>3</v>
      </c>
      <c r="AX811" t="n">
        <v>0</v>
      </c>
      <c r="AY811" t="n">
        <v>0</v>
      </c>
      <c r="AZ811" t="n">
        <v>1.824818221982676</v>
      </c>
      <c r="BA811" t="n">
        <v>1.801700760159212</v>
      </c>
      <c r="BB811" t="n">
        <v>0.6470986602775446</v>
      </c>
      <c r="BC811" t="n">
        <v>0.6389017339828577</v>
      </c>
      <c r="BD811" t="n">
        <v>1.801700760159212</v>
      </c>
    </row>
    <row r="812" spans="1:56">
      <c r="A812" t="n">
        <v>810</v>
      </c>
      <c r="B812" t="n">
        <v>21</v>
      </c>
      <c r="C812" t="n">
        <v>0.7174928553542532</v>
      </c>
      <c r="D812" t="n">
        <v>0</v>
      </c>
      <c r="E812" t="n">
        <v>0</v>
      </c>
      <c r="F812" t="n">
        <v>0</v>
      </c>
      <c r="G812" t="n">
        <v>157.802351507545</v>
      </c>
      <c r="H812" t="n">
        <v>686.7558337608358</v>
      </c>
      <c r="I812" t="n">
        <v>8.800644055227552</v>
      </c>
      <c r="J812" t="n">
        <v>8.800644055227552</v>
      </c>
      <c r="K812" t="n">
        <v>2</v>
      </c>
      <c r="L812" t="n">
        <v>2</v>
      </c>
      <c r="M812" t="n">
        <v>532.5646888277701</v>
      </c>
      <c r="N812" t="n">
        <v>1293.847990805415</v>
      </c>
      <c r="O812" t="b">
        <v>0</v>
      </c>
      <c r="P812" t="n">
        <v>122.3724009254986</v>
      </c>
      <c r="Q812" t="n">
        <v>8.800644055227552</v>
      </c>
      <c r="R812" t="n">
        <v>0.9136525058589239</v>
      </c>
      <c r="S812" t="n">
        <v>34.03467815308685</v>
      </c>
      <c r="T812" t="n">
        <v>71.09213104482427</v>
      </c>
      <c r="U812" t="n">
        <v>9.632375546274099</v>
      </c>
      <c r="V812" t="n">
        <v>6.138627368869578</v>
      </c>
      <c r="W812" t="n">
        <v>0</v>
      </c>
      <c r="X812" t="n">
        <v>0</v>
      </c>
      <c r="Y812" t="n">
        <v>0</v>
      </c>
      <c r="Z812" t="n">
        <v>-6.71993151994134</v>
      </c>
      <c r="AA812" t="n">
        <v>-6.719931519941341</v>
      </c>
      <c r="AB812" t="n">
        <v>79.15927923575939</v>
      </c>
      <c r="AC812" t="n">
        <v>79.46105075559295</v>
      </c>
      <c r="AD812" t="n">
        <v>1293.847990805415</v>
      </c>
      <c r="AE812" t="b">
        <v>0</v>
      </c>
      <c r="AF812" t="b">
        <v>1</v>
      </c>
      <c r="AG812" t="n">
        <v>98.50396263848751</v>
      </c>
      <c r="AH812" t="n">
        <v>-0</v>
      </c>
      <c r="AI812" t="n">
        <v>-0.007856800171210397</v>
      </c>
      <c r="AJ812" t="n">
        <v>0</v>
      </c>
      <c r="AK812" t="n">
        <v>0.0854804395341488</v>
      </c>
      <c r="AL812" t="b">
        <v>0</v>
      </c>
      <c r="AM812" t="b">
        <v>0</v>
      </c>
      <c r="AN812" t="n">
        <v>1293.847990805415</v>
      </c>
      <c r="AO812" t="n">
        <v>1293.840134005243</v>
      </c>
      <c r="AP812" t="n">
        <v>0</v>
      </c>
      <c r="AQ812" t="n">
        <v>9.632317054356673</v>
      </c>
      <c r="AR812" t="n">
        <v>0</v>
      </c>
      <c r="AS812" t="n">
        <v>10.14140179151623</v>
      </c>
      <c r="AT812" t="n">
        <v>9.671262228816273</v>
      </c>
      <c r="AU812" t="n">
        <v>0</v>
      </c>
      <c r="AV812" t="n">
        <v>1</v>
      </c>
      <c r="AW812" t="n">
        <v>3</v>
      </c>
      <c r="AX812" t="n">
        <v>0</v>
      </c>
      <c r="AY812" t="n">
        <v>0</v>
      </c>
      <c r="AZ812" t="n">
        <v>2.002761742631415</v>
      </c>
      <c r="BA812" t="n">
        <v>1.974508652219803</v>
      </c>
      <c r="BB812" t="n">
        <v>0.710199199514686</v>
      </c>
      <c r="BC812" t="n">
        <v>0.7001812007649428</v>
      </c>
      <c r="BD812" t="n">
        <v>1.974508652219803</v>
      </c>
    </row>
    <row r="813" spans="1:56">
      <c r="A813" t="n">
        <v>811</v>
      </c>
      <c r="B813" t="n">
        <v>23</v>
      </c>
      <c r="C813" t="n">
        <v>0.5242487546843848</v>
      </c>
      <c r="D813" t="n">
        <v>0</v>
      </c>
      <c r="E813" t="n">
        <v>0</v>
      </c>
      <c r="F813" t="n">
        <v>0</v>
      </c>
      <c r="G813" t="n">
        <v>172.8311468892159</v>
      </c>
      <c r="H813" t="n">
        <v>752.1611512618679</v>
      </c>
      <c r="I813" t="n">
        <v>7.515393885821472</v>
      </c>
      <c r="J813" t="n">
        <v>7.515393885821472</v>
      </c>
      <c r="K813" t="n">
        <v>2</v>
      </c>
      <c r="L813" t="n">
        <v>2</v>
      </c>
      <c r="M813" t="n">
        <v>415.2418500044315</v>
      </c>
      <c r="N813" t="n">
        <v>1417.071608977359</v>
      </c>
      <c r="O813" t="b">
        <v>0</v>
      </c>
      <c r="P813" t="n">
        <v>95.41402803410649</v>
      </c>
      <c r="Q813" t="n">
        <v>7.515393885821472</v>
      </c>
      <c r="R813" t="n">
        <v>0.9009945569648646</v>
      </c>
      <c r="S813" t="n">
        <v>34.05858391211206</v>
      </c>
      <c r="T813" t="n">
        <v>56.20942786129398</v>
      </c>
      <c r="U813" t="n">
        <v>8.34122007477848</v>
      </c>
      <c r="V813" t="n">
        <v>5.565039308158894</v>
      </c>
      <c r="W813" t="n">
        <v>0</v>
      </c>
      <c r="X813" t="n">
        <v>0</v>
      </c>
      <c r="Y813" t="n">
        <v>0</v>
      </c>
      <c r="Z813" t="n">
        <v>-6.71993151994134</v>
      </c>
      <c r="AA813" t="n">
        <v>-6.719931519941341</v>
      </c>
      <c r="AB813" t="n">
        <v>79.21690955730961</v>
      </c>
      <c r="AC813" t="n">
        <v>79.55842234656811</v>
      </c>
      <c r="AD813" t="n">
        <v>1417.071608977359</v>
      </c>
      <c r="AE813" t="b">
        <v>0</v>
      </c>
      <c r="AF813" t="b">
        <v>1</v>
      </c>
      <c r="AG813" t="n">
        <v>98.50129599899547</v>
      </c>
      <c r="AH813" t="n">
        <v>-0</v>
      </c>
      <c r="AI813" t="n">
        <v>-0.01967476255374527</v>
      </c>
      <c r="AJ813" t="n">
        <v>0</v>
      </c>
      <c r="AK813" t="n">
        <v>0.09411212198189789</v>
      </c>
      <c r="AL813" t="b">
        <v>0</v>
      </c>
      <c r="AM813" t="b">
        <v>0</v>
      </c>
      <c r="AN813" t="n">
        <v>1417.071608977359</v>
      </c>
      <c r="AO813" t="n">
        <v>1417.051934214805</v>
      </c>
      <c r="AP813" t="n">
        <v>0</v>
      </c>
      <c r="AQ813" t="n">
        <v>8.341104264452918</v>
      </c>
      <c r="AR813" t="n">
        <v>0</v>
      </c>
      <c r="AS813" t="n">
        <v>8.915297123657124</v>
      </c>
      <c r="AT813" t="n">
        <v>8.366028697998141</v>
      </c>
      <c r="AU813" t="n">
        <v>0</v>
      </c>
      <c r="AV813" t="n">
        <v>1</v>
      </c>
      <c r="AW813" t="n">
        <v>3</v>
      </c>
      <c r="AX813" t="n">
        <v>0</v>
      </c>
      <c r="AY813" t="n">
        <v>0</v>
      </c>
      <c r="AZ813" t="n">
        <v>1.788833511583015</v>
      </c>
      <c r="BA813" t="n">
        <v>1.746853215498178</v>
      </c>
      <c r="BB813" t="n">
        <v>0.6343381246748281</v>
      </c>
      <c r="BC813" t="n">
        <v>0.6194522270705441</v>
      </c>
      <c r="BD813" t="n">
        <v>1.746853215498178</v>
      </c>
    </row>
    <row r="814" spans="1:56">
      <c r="A814" t="n">
        <v>812</v>
      </c>
      <c r="B814" t="n">
        <v>25</v>
      </c>
      <c r="C814" t="n">
        <v>0.5188454592415392</v>
      </c>
      <c r="D814" t="n">
        <v>0</v>
      </c>
      <c r="E814" t="n">
        <v>0</v>
      </c>
      <c r="F814" t="n">
        <v>0</v>
      </c>
      <c r="G814" t="n">
        <v>187.8599422708869</v>
      </c>
      <c r="H814" t="n">
        <v>817.5664687628998</v>
      </c>
      <c r="I814" t="n">
        <v>8.14455864577965</v>
      </c>
      <c r="J814" t="n">
        <v>8.14455864577965</v>
      </c>
      <c r="K814" t="n">
        <v>2</v>
      </c>
      <c r="L814" t="n">
        <v>2</v>
      </c>
      <c r="M814" t="n">
        <v>414.0042050822711</v>
      </c>
      <c r="N814" t="n">
        <v>1540.295227149303</v>
      </c>
      <c r="O814" t="b">
        <v>0</v>
      </c>
      <c r="P814" t="n">
        <v>95.1296427119189</v>
      </c>
      <c r="Q814" t="n">
        <v>8.14455864577965</v>
      </c>
      <c r="R814" t="n">
        <v>0.8988611121897627</v>
      </c>
      <c r="S814" t="n">
        <v>34.08199109569365</v>
      </c>
      <c r="T814" t="n">
        <v>56.17490872075168</v>
      </c>
      <c r="U814" t="n">
        <v>9.060975644989538</v>
      </c>
      <c r="V814" t="n">
        <v>5.681467790858413</v>
      </c>
      <c r="W814" t="n">
        <v>0</v>
      </c>
      <c r="X814" t="n">
        <v>0</v>
      </c>
      <c r="Y814" t="n">
        <v>0</v>
      </c>
      <c r="Z814" t="n">
        <v>-6.71993151994134</v>
      </c>
      <c r="AA814" t="n">
        <v>-6.719931519941341</v>
      </c>
      <c r="AB814" t="n">
        <v>79.25083674286714</v>
      </c>
      <c r="AC814" t="n">
        <v>79.65470563922634</v>
      </c>
      <c r="AD814" t="n">
        <v>1540.295227149303</v>
      </c>
      <c r="AE814" t="b">
        <v>0</v>
      </c>
      <c r="AF814" t="b">
        <v>1</v>
      </c>
      <c r="AG814" t="n">
        <v>98.49862935950344</v>
      </c>
      <c r="AH814" t="n">
        <v>-0</v>
      </c>
      <c r="AI814" t="n">
        <v>-0.01967476255374527</v>
      </c>
      <c r="AJ814" t="n">
        <v>0</v>
      </c>
      <c r="AK814" t="n">
        <v>0.101811051345219</v>
      </c>
      <c r="AL814" t="b">
        <v>0</v>
      </c>
      <c r="AM814" t="b">
        <v>0</v>
      </c>
      <c r="AN814" t="n">
        <v>1540.295227149303</v>
      </c>
      <c r="AO814" t="n">
        <v>1540.275552386749</v>
      </c>
      <c r="AP814" t="n">
        <v>0</v>
      </c>
      <c r="AQ814" t="n">
        <v>9.060859905785016</v>
      </c>
      <c r="AR814" t="n">
        <v>0</v>
      </c>
      <c r="AS814" t="n">
        <v>9.691573127109429</v>
      </c>
      <c r="AT814" t="n">
        <v>9.08578912062581</v>
      </c>
      <c r="AU814" t="n">
        <v>0</v>
      </c>
      <c r="AV814" t="n">
        <v>1</v>
      </c>
      <c r="AW814" t="n">
        <v>3</v>
      </c>
      <c r="AX814" t="n">
        <v>0</v>
      </c>
      <c r="AY814" t="n">
        <v>0</v>
      </c>
      <c r="AZ814" t="n">
        <v>1.933005199422355</v>
      </c>
      <c r="BA814" t="n">
        <v>1.889334997814603</v>
      </c>
      <c r="BB814" t="n">
        <v>0.6854628366745941</v>
      </c>
      <c r="BC814" t="n">
        <v>0.6699777415155109</v>
      </c>
      <c r="BD814" t="n">
        <v>1.889334997814603</v>
      </c>
    </row>
    <row r="815" spans="1:56">
      <c r="A815" t="n">
        <v>813</v>
      </c>
      <c r="B815" t="n">
        <v>27</v>
      </c>
      <c r="C815" t="n">
        <v>0.733702741682793</v>
      </c>
      <c r="D815" t="n">
        <v>0</v>
      </c>
      <c r="E815" t="n">
        <v>0</v>
      </c>
      <c r="F815" t="n">
        <v>0</v>
      </c>
      <c r="G815" t="n">
        <v>202.8887376525578</v>
      </c>
      <c r="H815" t="n">
        <v>882.9717862639318</v>
      </c>
      <c r="I815" t="n">
        <v>11.66145574913433</v>
      </c>
      <c r="J815" t="n">
        <v>11.66145574913433</v>
      </c>
      <c r="K815" t="n">
        <v>2</v>
      </c>
      <c r="L815" t="n">
        <v>2</v>
      </c>
      <c r="M815" t="n">
        <v>548.8658505925891</v>
      </c>
      <c r="N815" t="n">
        <v>1663.518845321247</v>
      </c>
      <c r="O815" t="b">
        <v>0</v>
      </c>
      <c r="P815" t="n">
        <v>126.1180722869001</v>
      </c>
      <c r="Q815" t="n">
        <v>11.66145574913433</v>
      </c>
      <c r="R815" t="n">
        <v>0.9101752929924017</v>
      </c>
      <c r="S815" t="n">
        <v>34.10790447613166</v>
      </c>
      <c r="T815" t="n">
        <v>73.54808735454453</v>
      </c>
      <c r="U815" t="n">
        <v>12.81231850492747</v>
      </c>
      <c r="V815" t="n">
        <v>6.606435397591213</v>
      </c>
      <c r="W815" t="n">
        <v>0</v>
      </c>
      <c r="X815" t="n">
        <v>0</v>
      </c>
      <c r="Y815" t="n">
        <v>0</v>
      </c>
      <c r="Z815" t="n">
        <v>-6.71993151994134</v>
      </c>
      <c r="AA815" t="n">
        <v>-6.719931519941341</v>
      </c>
      <c r="AB815" t="n">
        <v>79.27614303672424</v>
      </c>
      <c r="AC815" t="n">
        <v>79.75280940936966</v>
      </c>
      <c r="AD815" t="n">
        <v>1663.518845321247</v>
      </c>
      <c r="AE815" t="b">
        <v>0</v>
      </c>
      <c r="AF815" t="b">
        <v>1</v>
      </c>
      <c r="AG815" t="n">
        <v>98.49596272001141</v>
      </c>
      <c r="AH815" t="n">
        <v>-0</v>
      </c>
      <c r="AI815" t="n">
        <v>-0.007856800171210397</v>
      </c>
      <c r="AJ815" t="n">
        <v>0</v>
      </c>
      <c r="AK815" t="n">
        <v>0.1037280070169477</v>
      </c>
      <c r="AL815" t="b">
        <v>0</v>
      </c>
      <c r="AM815" t="b">
        <v>0</v>
      </c>
      <c r="AN815" t="n">
        <v>1663.518845321247</v>
      </c>
      <c r="AO815" t="n">
        <v>1663.510988521076</v>
      </c>
      <c r="AP815" t="n">
        <v>0</v>
      </c>
      <c r="AQ815" t="n">
        <v>12.81225799234205</v>
      </c>
      <c r="AR815" t="n">
        <v>0</v>
      </c>
      <c r="AS815" t="n">
        <v>13.47876823527364</v>
      </c>
      <c r="AT815" t="n">
        <v>12.87264651908236</v>
      </c>
      <c r="AU815" t="n">
        <v>0</v>
      </c>
      <c r="AV815" t="n">
        <v>1</v>
      </c>
      <c r="AW815" t="n">
        <v>3</v>
      </c>
      <c r="AX815" t="n">
        <v>0</v>
      </c>
      <c r="AY815" t="n">
        <v>0</v>
      </c>
      <c r="AZ815" t="n">
        <v>2.6004577672366</v>
      </c>
      <c r="BA815" t="n">
        <v>2.577703842254053</v>
      </c>
      <c r="BB815" t="n">
        <v>0.9221481444101417</v>
      </c>
      <c r="BC815" t="n">
        <v>0.9140804571591878</v>
      </c>
      <c r="BD815" t="n">
        <v>2.577703842254053</v>
      </c>
    </row>
    <row r="816" spans="1:56">
      <c r="A816" t="n">
        <v>814</v>
      </c>
      <c r="B816" t="n">
        <v>30</v>
      </c>
      <c r="C816" t="n">
        <v>0.7130102406939582</v>
      </c>
      <c r="D816" t="n">
        <v>0</v>
      </c>
      <c r="E816" t="n">
        <v>0</v>
      </c>
      <c r="F816" t="n">
        <v>0</v>
      </c>
      <c r="G816" t="n">
        <v>225.4319307250643</v>
      </c>
      <c r="H816" t="n">
        <v>981.0797625154797</v>
      </c>
      <c r="I816" t="n">
        <v>12.73970935322021</v>
      </c>
      <c r="J816" t="n">
        <v>12.73970935322021</v>
      </c>
      <c r="K816" t="n">
        <v>2</v>
      </c>
      <c r="L816" t="n">
        <v>3</v>
      </c>
      <c r="M816" t="n">
        <v>539.654088202408</v>
      </c>
      <c r="N816" t="n">
        <v>1156.693040005751</v>
      </c>
      <c r="O816" t="b">
        <v>1</v>
      </c>
      <c r="P816" t="n">
        <v>124.001398943568</v>
      </c>
      <c r="Q816" t="n">
        <v>12.73970935322021</v>
      </c>
      <c r="R816" t="n">
        <v>0.9296840752294375</v>
      </c>
      <c r="S816" t="n">
        <v>34.14085686625413</v>
      </c>
      <c r="T816" t="n">
        <v>113.1298959716338</v>
      </c>
      <c r="U816" t="n">
        <v>13.70326726321107</v>
      </c>
      <c r="V816" t="n">
        <v>7.954833254442946</v>
      </c>
      <c r="W816" t="n">
        <v>0</v>
      </c>
      <c r="X816" t="n">
        <v>0</v>
      </c>
      <c r="Y816" t="n">
        <v>0</v>
      </c>
      <c r="Z816" t="n">
        <v>-6.71993151994134</v>
      </c>
      <c r="AA816" t="n">
        <v>-6.719931519941341</v>
      </c>
      <c r="AB816" t="n">
        <v>79.34181577998156</v>
      </c>
      <c r="AC816" t="n">
        <v>79.84487136176432</v>
      </c>
      <c r="AD816" t="n">
        <v>1156.693040005751</v>
      </c>
      <c r="AE816" t="b">
        <v>0</v>
      </c>
      <c r="AF816" t="b">
        <v>1</v>
      </c>
      <c r="AG816" t="n">
        <v>98.49329608051937</v>
      </c>
      <c r="AH816" t="n">
        <v>-0</v>
      </c>
      <c r="AI816" t="n">
        <v>-0.007856800171210397</v>
      </c>
      <c r="AJ816" t="n">
        <v>0</v>
      </c>
      <c r="AK816" t="n">
        <v>0.1030021759066428</v>
      </c>
      <c r="AL816" t="b">
        <v>0</v>
      </c>
      <c r="AM816" t="b">
        <v>0</v>
      </c>
      <c r="AN816" t="n">
        <v>1848.354272579164</v>
      </c>
      <c r="AO816" t="n">
        <v>1156.68518320558</v>
      </c>
      <c r="AP816" t="n">
        <v>0</v>
      </c>
      <c r="AQ816" t="n">
        <v>13.70317418421011</v>
      </c>
      <c r="AR816" t="n">
        <v>0</v>
      </c>
      <c r="AS816" t="n">
        <v>14.79794897829637</v>
      </c>
      <c r="AT816" t="n">
        <v>13.77896206932907</v>
      </c>
      <c r="AU816" t="n">
        <v>0</v>
      </c>
      <c r="AV816" t="n">
        <v>1</v>
      </c>
      <c r="AW816" t="n">
        <v>3</v>
      </c>
      <c r="AX816" t="n">
        <v>0</v>
      </c>
      <c r="AY816" t="n">
        <v>0</v>
      </c>
      <c r="AZ816" t="n">
        <v>2.844814226542023</v>
      </c>
      <c r="BA816" t="n">
        <v>2.791550746553535</v>
      </c>
      <c r="BB816" t="n">
        <v>1.008799371114192</v>
      </c>
      <c r="BC816" t="n">
        <v>0.9899127823626982</v>
      </c>
      <c r="BD816" t="n">
        <v>2.791550746553535</v>
      </c>
    </row>
    <row r="817" spans="1:56">
      <c r="A817" t="n">
        <v>815</v>
      </c>
      <c r="B817" t="n">
        <v>32</v>
      </c>
      <c r="C817" t="n">
        <v>0.5809229622080387</v>
      </c>
      <c r="D817" t="n">
        <v>0</v>
      </c>
      <c r="E817" t="n">
        <v>0</v>
      </c>
      <c r="F817" t="n">
        <v>0</v>
      </c>
      <c r="G817" t="n">
        <v>240.4607261067352</v>
      </c>
      <c r="H817" t="n">
        <v>1046.485080016512</v>
      </c>
      <c r="I817" t="n">
        <v>11.59937024027304</v>
      </c>
      <c r="J817" t="n">
        <v>11.59937024027304</v>
      </c>
      <c r="K817" t="n">
        <v>2</v>
      </c>
      <c r="L817" t="n">
        <v>3</v>
      </c>
      <c r="M817" t="n">
        <v>460.6399906668432</v>
      </c>
      <c r="N817" t="n">
        <v>1233.805909339467</v>
      </c>
      <c r="O817" t="b">
        <v>0</v>
      </c>
      <c r="P817" t="n">
        <v>105.8455860907268</v>
      </c>
      <c r="Q817" t="n">
        <v>11.59937024027304</v>
      </c>
      <c r="R817" t="n">
        <v>0.9249782680279208</v>
      </c>
      <c r="S817" t="n">
        <v>34.16903755190391</v>
      </c>
      <c r="T817" t="n">
        <v>97.05712389141304</v>
      </c>
      <c r="U817" t="n">
        <v>12.54015433789944</v>
      </c>
      <c r="V817" t="n">
        <v>7.281393534562469</v>
      </c>
      <c r="W817" t="n">
        <v>0</v>
      </c>
      <c r="X817" t="n">
        <v>0</v>
      </c>
      <c r="Y817" t="n">
        <v>0</v>
      </c>
      <c r="Z817" t="n">
        <v>-6.71993151994134</v>
      </c>
      <c r="AA817" t="n">
        <v>-6.719931519941341</v>
      </c>
      <c r="AB817" t="n">
        <v>79.39409342417562</v>
      </c>
      <c r="AC817" t="n">
        <v>79.94762203905796</v>
      </c>
      <c r="AD817" t="n">
        <v>1233.805909339467</v>
      </c>
      <c r="AE817" t="b">
        <v>0</v>
      </c>
      <c r="AF817" t="b">
        <v>1</v>
      </c>
      <c r="AG817" t="n">
        <v>98.49062944102734</v>
      </c>
      <c r="AH817" t="n">
        <v>-0</v>
      </c>
      <c r="AI817" t="n">
        <v>-0.01967476255374527</v>
      </c>
      <c r="AJ817" t="n">
        <v>0</v>
      </c>
      <c r="AK817" t="n">
        <v>0.1023694041705046</v>
      </c>
      <c r="AL817" t="b">
        <v>0</v>
      </c>
      <c r="AM817" t="b">
        <v>0</v>
      </c>
      <c r="AN817" t="n">
        <v>1971.577890751108</v>
      </c>
      <c r="AO817" t="n">
        <v>1233.786234576914</v>
      </c>
      <c r="AP817" t="n">
        <v>0</v>
      </c>
      <c r="AQ817" t="n">
        <v>12.5399543675823</v>
      </c>
      <c r="AR817" t="n">
        <v>0</v>
      </c>
      <c r="AS817" t="n">
        <v>13.74177469226063</v>
      </c>
      <c r="AT817" t="n">
        <v>12.54971722644092</v>
      </c>
      <c r="AU817" t="n">
        <v>0</v>
      </c>
      <c r="AV817" t="n">
        <v>1</v>
      </c>
      <c r="AW817" t="n">
        <v>3</v>
      </c>
      <c r="AX817" t="n">
        <v>0</v>
      </c>
      <c r="AY817" t="n">
        <v>0</v>
      </c>
      <c r="AZ817" t="n">
        <v>2.680848979335904</v>
      </c>
      <c r="BA817" t="n">
        <v>2.525141027226713</v>
      </c>
      <c r="BB817" t="n">
        <v>0.9506556664311715</v>
      </c>
      <c r="BC817" t="n">
        <v>0.895441139017911</v>
      </c>
      <c r="BD817" t="n">
        <v>2.525141027226713</v>
      </c>
    </row>
    <row r="818" spans="1:56">
      <c r="A818" t="n">
        <v>816</v>
      </c>
      <c r="B818" t="n">
        <v>34</v>
      </c>
      <c r="C818" t="n">
        <v>0.2966312438072247</v>
      </c>
      <c r="D818" t="n">
        <v>0</v>
      </c>
      <c r="E818" t="n">
        <v>0</v>
      </c>
      <c r="F818" t="n">
        <v>0</v>
      </c>
      <c r="G818" t="n">
        <v>255.4895214884062</v>
      </c>
      <c r="H818" t="n">
        <v>1111.890397517544</v>
      </c>
      <c r="I818" t="n">
        <v>7.6996777347871</v>
      </c>
      <c r="J818" t="n">
        <v>7.6996777347871</v>
      </c>
      <c r="K818" t="n">
        <v>2</v>
      </c>
      <c r="L818" t="n">
        <v>3</v>
      </c>
      <c r="M818" t="n">
        <v>287.7867783931601</v>
      </c>
      <c r="N818" t="n">
        <v>1310.918778673184</v>
      </c>
      <c r="O818" t="b">
        <v>0</v>
      </c>
      <c r="P818" t="n">
        <v>66.1274766528401</v>
      </c>
      <c r="Q818" t="n">
        <v>7.6996777347871</v>
      </c>
      <c r="R818" t="n">
        <v>0.9074899026925898</v>
      </c>
      <c r="S818" t="n">
        <v>34.19641291194472</v>
      </c>
      <c r="T818" t="n">
        <v>61.80538900831282</v>
      </c>
      <c r="U818" t="n">
        <v>8.484587775513077</v>
      </c>
      <c r="V818" t="n">
        <v>5.717622551281359</v>
      </c>
      <c r="W818" t="n">
        <v>0</v>
      </c>
      <c r="X818" t="n">
        <v>0</v>
      </c>
      <c r="Y818" t="n">
        <v>0</v>
      </c>
      <c r="Z818" t="n">
        <v>-6.71993151994134</v>
      </c>
      <c r="AA818" t="n">
        <v>-6.719931519941341</v>
      </c>
      <c r="AB818" t="n">
        <v>79.47263614923251</v>
      </c>
      <c r="AC818" t="n">
        <v>80.05434078038257</v>
      </c>
      <c r="AD818" t="n">
        <v>1310.918778673184</v>
      </c>
      <c r="AE818" t="b">
        <v>0</v>
      </c>
      <c r="AF818" t="b">
        <v>1</v>
      </c>
      <c r="AG818" t="n">
        <v>98.4879628015353</v>
      </c>
      <c r="AH818" t="n">
        <v>-0</v>
      </c>
      <c r="AI818" t="n">
        <v>0</v>
      </c>
      <c r="AJ818" t="n">
        <v>0</v>
      </c>
      <c r="AK818" t="n">
        <v>0.1015138516630632</v>
      </c>
      <c r="AL818" t="b">
        <v>0</v>
      </c>
      <c r="AM818" t="b">
        <v>0</v>
      </c>
      <c r="AN818" t="n">
        <v>2094.801508923053</v>
      </c>
      <c r="AO818" t="n">
        <v>1310.918778673184</v>
      </c>
      <c r="AP818" t="n">
        <v>0</v>
      </c>
      <c r="AQ818" t="n">
        <v>8.484587775513077</v>
      </c>
      <c r="AR818" t="n">
        <v>0</v>
      </c>
      <c r="AS818" t="n">
        <v>9.99875347857596</v>
      </c>
      <c r="AT818" t="n">
        <v>8.487029487061196</v>
      </c>
      <c r="AU818" t="n">
        <v>0</v>
      </c>
      <c r="AV818" t="n">
        <v>1</v>
      </c>
      <c r="AW818" t="n">
        <v>3</v>
      </c>
      <c r="AX818" t="n">
        <v>0</v>
      </c>
      <c r="AY818" t="n">
        <v>0</v>
      </c>
      <c r="AZ818" t="n">
        <v>2.085097045122772</v>
      </c>
      <c r="BA818" t="n">
        <v>1.75778522812043</v>
      </c>
      <c r="BB818" t="n">
        <v>0.7393961152917632</v>
      </c>
      <c r="BC818" t="n">
        <v>0.6233288318734762</v>
      </c>
      <c r="BD818" t="n">
        <v>1.75778522812043</v>
      </c>
    </row>
    <row r="819" spans="1:56">
      <c r="A819" t="n">
        <v>817</v>
      </c>
      <c r="B819" t="n">
        <v>34</v>
      </c>
      <c r="C819" t="n">
        <v>-0.1007812707702671</v>
      </c>
      <c r="D819" t="n">
        <v>0</v>
      </c>
      <c r="E819" t="n">
        <v>0</v>
      </c>
      <c r="F819" t="n">
        <v>0</v>
      </c>
      <c r="G819" t="n">
        <v>255.4895214884062</v>
      </c>
      <c r="H819" t="n">
        <v>1111.890397517544</v>
      </c>
      <c r="I819" t="n">
        <v>1.135667115922293</v>
      </c>
      <c r="J819" t="n">
        <v>1.135667115922293</v>
      </c>
      <c r="K819" t="n">
        <v>3</v>
      </c>
      <c r="L819" t="n">
        <v>3</v>
      </c>
      <c r="M819" t="n">
        <v>42.44722855629558</v>
      </c>
      <c r="N819" t="n">
        <v>1310.918778673184</v>
      </c>
      <c r="O819" t="b">
        <v>0</v>
      </c>
      <c r="P819" t="n">
        <v>9.753499208707623</v>
      </c>
      <c r="Q819" t="n">
        <v>1.135667115922293</v>
      </c>
      <c r="R819" t="n">
        <v>0.7094077808806573</v>
      </c>
      <c r="S819" t="n">
        <v>34.21882075370154</v>
      </c>
      <c r="T819" t="n">
        <v>11.66140021445546</v>
      </c>
      <c r="U819" t="n">
        <v>1.600866450199459</v>
      </c>
      <c r="V819" t="n">
        <v>3.388712166357392</v>
      </c>
      <c r="W819" t="n">
        <v>0</v>
      </c>
      <c r="X819" t="n">
        <v>0</v>
      </c>
      <c r="Y819" t="n">
        <v>0</v>
      </c>
      <c r="Z819" t="n">
        <v>-6.71993151994134</v>
      </c>
      <c r="AA819" t="n">
        <v>-6.719931519941341</v>
      </c>
      <c r="AB819" t="n">
        <v>79.50263889145727</v>
      </c>
      <c r="AC819" t="n">
        <v>80.15867382863576</v>
      </c>
      <c r="AD819" t="n">
        <v>1310.918778673184</v>
      </c>
      <c r="AE819" t="b">
        <v>0</v>
      </c>
      <c r="AF819" t="b">
        <v>1</v>
      </c>
      <c r="AG819" t="n">
        <v>98.48529616204327</v>
      </c>
      <c r="AH819" t="n">
        <v>-0</v>
      </c>
      <c r="AI819" t="n">
        <v>0</v>
      </c>
      <c r="AJ819" t="n">
        <v>0</v>
      </c>
      <c r="AK819" t="n">
        <v>0.1008848732563116</v>
      </c>
      <c r="AL819" t="b">
        <v>0</v>
      </c>
      <c r="AM819" t="b">
        <v>0</v>
      </c>
      <c r="AN819" t="n">
        <v>1310.918778673184</v>
      </c>
      <c r="AO819" t="n">
        <v>1310.918778673184</v>
      </c>
      <c r="AP819" t="n">
        <v>0</v>
      </c>
      <c r="AQ819" t="n">
        <v>1.600866450199459</v>
      </c>
      <c r="AR819" t="n">
        <v>0</v>
      </c>
      <c r="AS819" t="n">
        <v>2.422431153104855</v>
      </c>
      <c r="AT819" t="n">
        <v>1.600866450199459</v>
      </c>
      <c r="AU819" t="n">
        <v>0</v>
      </c>
      <c r="AV819" t="n">
        <v>1</v>
      </c>
      <c r="AW819" t="n">
        <v>3</v>
      </c>
      <c r="AX819" t="n">
        <v>0</v>
      </c>
      <c r="AY819" t="n">
        <v>0</v>
      </c>
      <c r="AZ819" t="n">
        <v>0.6810009001588171</v>
      </c>
      <c r="BA819" t="n">
        <v>0.568066437551824</v>
      </c>
      <c r="BB819" t="n">
        <v>0.241489680907382</v>
      </c>
      <c r="BC819" t="n">
        <v>0.201442237243244</v>
      </c>
      <c r="BD819" t="n">
        <v>0.568066437551824</v>
      </c>
    </row>
    <row r="820" spans="1:56">
      <c r="A820" t="n">
        <v>818</v>
      </c>
      <c r="B820" t="n">
        <v>34</v>
      </c>
      <c r="C820" t="n">
        <v>0.106493839273849</v>
      </c>
      <c r="D820" t="n">
        <v>0</v>
      </c>
      <c r="E820" t="n">
        <v>0</v>
      </c>
      <c r="F820" t="n">
        <v>0</v>
      </c>
      <c r="G820" t="n">
        <v>255.4895214884062</v>
      </c>
      <c r="H820" t="n">
        <v>1111.890397517544</v>
      </c>
      <c r="I820" t="n">
        <v>4.559203047603815</v>
      </c>
      <c r="J820" t="n">
        <v>4.559203047603815</v>
      </c>
      <c r="K820" t="n">
        <v>3</v>
      </c>
      <c r="L820" t="n">
        <v>3</v>
      </c>
      <c r="M820" t="n">
        <v>170.4069186145567</v>
      </c>
      <c r="N820" t="n">
        <v>1310.918778673184</v>
      </c>
      <c r="O820" t="b">
        <v>0</v>
      </c>
      <c r="P820" t="n">
        <v>39.15600151988894</v>
      </c>
      <c r="Q820" t="n">
        <v>4.559203047603815</v>
      </c>
      <c r="R820" t="n">
        <v>0.878282436222913</v>
      </c>
      <c r="S820" t="n">
        <v>34.22920257083224</v>
      </c>
      <c r="T820" t="n">
        <v>37.81380094621174</v>
      </c>
      <c r="U820" t="n">
        <v>5.191044315096224</v>
      </c>
      <c r="V820" t="n">
        <v>4.602603728324603</v>
      </c>
      <c r="W820" t="n">
        <v>0</v>
      </c>
      <c r="X820" t="n">
        <v>0</v>
      </c>
      <c r="Y820" t="n">
        <v>0</v>
      </c>
      <c r="Z820" t="n">
        <v>-6.71993151994134</v>
      </c>
      <c r="AA820" t="n">
        <v>-6.719931519941341</v>
      </c>
      <c r="AB820" t="n">
        <v>79.63806701164539</v>
      </c>
      <c r="AC820" t="n">
        <v>80.26443618187486</v>
      </c>
      <c r="AD820" t="n">
        <v>1310.918778673184</v>
      </c>
      <c r="AE820" t="b">
        <v>0</v>
      </c>
      <c r="AF820" t="b">
        <v>1</v>
      </c>
      <c r="AG820" t="n">
        <v>98.48262952255124</v>
      </c>
      <c r="AH820" t="n">
        <v>-0</v>
      </c>
      <c r="AI820" t="n">
        <v>0</v>
      </c>
      <c r="AJ820" t="n">
        <v>0</v>
      </c>
      <c r="AK820" t="n">
        <v>0.103842445250456</v>
      </c>
      <c r="AL820" t="b">
        <v>0</v>
      </c>
      <c r="AM820" t="b">
        <v>0</v>
      </c>
      <c r="AN820" t="n">
        <v>1310.918778673184</v>
      </c>
      <c r="AO820" t="n">
        <v>1310.918778673184</v>
      </c>
      <c r="AP820" t="n">
        <v>0</v>
      </c>
      <c r="AQ820" t="n">
        <v>5.191044315096224</v>
      </c>
      <c r="AR820" t="n">
        <v>0</v>
      </c>
      <c r="AS820" t="n">
        <v>5.718262767267961</v>
      </c>
      <c r="AT820" t="n">
        <v>5.191653809102855</v>
      </c>
      <c r="AU820" t="n">
        <v>0</v>
      </c>
      <c r="AV820" t="n">
        <v>1</v>
      </c>
      <c r="AW820" t="n">
        <v>3</v>
      </c>
      <c r="AX820" t="n">
        <v>0</v>
      </c>
      <c r="AY820" t="n">
        <v>0</v>
      </c>
      <c r="AZ820" t="n">
        <v>1.229027229593879</v>
      </c>
      <c r="BA820" t="n">
        <v>1.174910707126137</v>
      </c>
      <c r="BB820" t="n">
        <v>0.4358252587212336</v>
      </c>
      <c r="BC820" t="n">
        <v>0.4166354950039432</v>
      </c>
      <c r="BD820" t="n">
        <v>1.174910707126137</v>
      </c>
    </row>
    <row r="821" spans="1:56">
      <c r="A821" t="n">
        <v>819</v>
      </c>
      <c r="B821" t="n">
        <v>35</v>
      </c>
      <c r="C821" t="n">
        <v>0.5081392470081978</v>
      </c>
      <c r="D821" t="n">
        <v>0</v>
      </c>
      <c r="E821" t="n">
        <v>0</v>
      </c>
      <c r="F821" t="n">
        <v>0</v>
      </c>
      <c r="G821" t="n">
        <v>263.0039191792417</v>
      </c>
      <c r="H821" t="n">
        <v>1144.59305626806</v>
      </c>
      <c r="I821" t="n">
        <v>11.56013056974078</v>
      </c>
      <c r="J821" t="n">
        <v>11.56013056974078</v>
      </c>
      <c r="K821" t="n">
        <v>3</v>
      </c>
      <c r="L821" t="n">
        <v>3</v>
      </c>
      <c r="M821" t="n">
        <v>419.7318265150452</v>
      </c>
      <c r="N821" t="n">
        <v>1349.475213340043</v>
      </c>
      <c r="O821" t="b">
        <v>0</v>
      </c>
      <c r="P821" t="n">
        <v>96.44573219555267</v>
      </c>
      <c r="Q821" t="n">
        <v>11.56013056974078</v>
      </c>
      <c r="R821" t="n">
        <v>0.9211064229021368</v>
      </c>
      <c r="S821" t="n">
        <v>34.24666000962864</v>
      </c>
      <c r="T821" t="n">
        <v>88.80949463716009</v>
      </c>
      <c r="U821" t="n">
        <v>12.55026594355752</v>
      </c>
      <c r="V821" t="n">
        <v>7.006498712179038</v>
      </c>
      <c r="W821" t="n">
        <v>0</v>
      </c>
      <c r="X821" t="n">
        <v>0</v>
      </c>
      <c r="Y821" t="n">
        <v>0</v>
      </c>
      <c r="Z821" t="n">
        <v>-6.71993151994134</v>
      </c>
      <c r="AA821" t="n">
        <v>-6.719931519941341</v>
      </c>
      <c r="AB821" t="n">
        <v>79.79352995970892</v>
      </c>
      <c r="AC821" t="n">
        <v>80.36765804696476</v>
      </c>
      <c r="AD821" t="n">
        <v>1349.475213340043</v>
      </c>
      <c r="AE821" t="b">
        <v>0</v>
      </c>
      <c r="AF821" t="b">
        <v>1</v>
      </c>
      <c r="AG821" t="n">
        <v>98.4799628830592</v>
      </c>
      <c r="AH821" t="n">
        <v>-0</v>
      </c>
      <c r="AI821" t="n">
        <v>-0.01967476255374527</v>
      </c>
      <c r="AJ821" t="n">
        <v>0</v>
      </c>
      <c r="AK821" t="n">
        <v>0.1031338039625695</v>
      </c>
      <c r="AL821" t="b">
        <v>0</v>
      </c>
      <c r="AM821" t="b">
        <v>0</v>
      </c>
      <c r="AN821" t="n">
        <v>1349.475213340042</v>
      </c>
      <c r="AO821" t="n">
        <v>1349.455538577489</v>
      </c>
      <c r="AP821" t="n">
        <v>0</v>
      </c>
      <c r="AQ821" t="n">
        <v>12.55008296613046</v>
      </c>
      <c r="AR821" t="n">
        <v>0</v>
      </c>
      <c r="AS821" t="n">
        <v>13.01465119036206</v>
      </c>
      <c r="AT821" t="n">
        <v>12.55557608042177</v>
      </c>
      <c r="AU821" t="n">
        <v>0</v>
      </c>
      <c r="AV821" t="n">
        <v>1</v>
      </c>
      <c r="AW821" t="n">
        <v>3</v>
      </c>
      <c r="AX821" t="n">
        <v>0</v>
      </c>
      <c r="AY821" t="n">
        <v>0</v>
      </c>
      <c r="AZ821" t="n">
        <v>2.526125088325534</v>
      </c>
      <c r="BA821" t="n">
        <v>2.511803892123916</v>
      </c>
      <c r="BB821" t="n">
        <v>0.8957890384133099</v>
      </c>
      <c r="BC821" t="n">
        <v>0.8907116528945953</v>
      </c>
      <c r="BD821" t="n">
        <v>2.511803892123916</v>
      </c>
    </row>
    <row r="822" spans="1:56">
      <c r="A822" t="n">
        <v>820</v>
      </c>
      <c r="B822" t="n">
        <v>37</v>
      </c>
      <c r="C822" t="n">
        <v>0.3609491726933429</v>
      </c>
      <c r="D822" t="n">
        <v>0</v>
      </c>
      <c r="E822" t="n">
        <v>0</v>
      </c>
      <c r="F822" t="n">
        <v>0</v>
      </c>
      <c r="G822" t="n">
        <v>278.0327145609126</v>
      </c>
      <c r="H822" t="n">
        <v>1209.998373769092</v>
      </c>
      <c r="I822" t="n">
        <v>9.657673717294417</v>
      </c>
      <c r="J822" t="n">
        <v>9.657673717294417</v>
      </c>
      <c r="K822" t="n">
        <v>3</v>
      </c>
      <c r="L822" t="n">
        <v>3</v>
      </c>
      <c r="M822" t="n">
        <v>331.7019394577768</v>
      </c>
      <c r="N822" t="n">
        <v>1426.588082673759</v>
      </c>
      <c r="O822" t="b">
        <v>0</v>
      </c>
      <c r="P822" t="n">
        <v>76.21827652982003</v>
      </c>
      <c r="Q822" t="n">
        <v>9.657673717294417</v>
      </c>
      <c r="R822" t="n">
        <v>0.9118690146666549</v>
      </c>
      <c r="S822" t="n">
        <v>34.27535081436887</v>
      </c>
      <c r="T822" t="n">
        <v>70.89455167228736</v>
      </c>
      <c r="U822" t="n">
        <v>10.59107565007557</v>
      </c>
      <c r="V822" t="n">
        <v>6.248006693644427</v>
      </c>
      <c r="W822" t="n">
        <v>0</v>
      </c>
      <c r="X822" t="n">
        <v>0</v>
      </c>
      <c r="Y822" t="n">
        <v>0</v>
      </c>
      <c r="Z822" t="n">
        <v>-6.71993151994134</v>
      </c>
      <c r="AA822" t="n">
        <v>-6.719931519941341</v>
      </c>
      <c r="AB822" t="n">
        <v>79.94485696456222</v>
      </c>
      <c r="AC822" t="n">
        <v>80.46649322222355</v>
      </c>
      <c r="AD822" t="n">
        <v>1426.588082673759</v>
      </c>
      <c r="AE822" t="b">
        <v>0</v>
      </c>
      <c r="AF822" t="b">
        <v>1</v>
      </c>
      <c r="AG822" t="n">
        <v>98.47729624356717</v>
      </c>
      <c r="AH822" t="n">
        <v>-0</v>
      </c>
      <c r="AI822" t="n">
        <v>0.0217546304967825</v>
      </c>
      <c r="AJ822" t="n">
        <v>0</v>
      </c>
      <c r="AK822" t="n">
        <v>0.1018301063525861</v>
      </c>
      <c r="AL822" t="b">
        <v>0</v>
      </c>
      <c r="AM822" t="b">
        <v>0</v>
      </c>
      <c r="AN822" t="n">
        <v>1426.588082673759</v>
      </c>
      <c r="AO822" t="n">
        <v>1426.609837304256</v>
      </c>
      <c r="AP822" t="n">
        <v>0</v>
      </c>
      <c r="AQ822" t="n">
        <v>10.59123715775963</v>
      </c>
      <c r="AR822" t="n">
        <v>0</v>
      </c>
      <c r="AS822" t="n">
        <v>11.11810513731753</v>
      </c>
      <c r="AT822" t="n">
        <v>10.59672820638679</v>
      </c>
      <c r="AU822" t="n">
        <v>0</v>
      </c>
      <c r="AV822" t="n">
        <v>1</v>
      </c>
      <c r="AW822" t="n">
        <v>3</v>
      </c>
      <c r="AX822" t="n">
        <v>0</v>
      </c>
      <c r="AY822" t="n">
        <v>0</v>
      </c>
      <c r="AZ822" t="n">
        <v>2.176552650046486</v>
      </c>
      <c r="BA822" t="n">
        <v>2.146441084100981</v>
      </c>
      <c r="BB822" t="n">
        <v>0.7718271808675483</v>
      </c>
      <c r="BC822" t="n">
        <v>0.7611502203079367</v>
      </c>
      <c r="BD822" t="n">
        <v>2.146441084100981</v>
      </c>
    </row>
    <row r="823" spans="1:56">
      <c r="A823" t="n">
        <v>821</v>
      </c>
      <c r="B823" t="n">
        <v>38</v>
      </c>
      <c r="C823" t="n">
        <v>0.5480640622184341</v>
      </c>
      <c r="D823" t="n">
        <v>0</v>
      </c>
      <c r="E823" t="n">
        <v>0</v>
      </c>
      <c r="F823" t="n">
        <v>0</v>
      </c>
      <c r="G823" t="n">
        <v>285.5471122517481</v>
      </c>
      <c r="H823" t="n">
        <v>1242.701032519608</v>
      </c>
      <c r="I823" t="n">
        <v>13.41663226652753</v>
      </c>
      <c r="J823" t="n">
        <v>13.41663226652753</v>
      </c>
      <c r="K823" t="n">
        <v>3</v>
      </c>
      <c r="L823" t="n">
        <v>3</v>
      </c>
      <c r="M823" t="n">
        <v>448.6804285342942</v>
      </c>
      <c r="N823" t="n">
        <v>1465.144517340618</v>
      </c>
      <c r="O823" t="b">
        <v>0</v>
      </c>
      <c r="P823" t="n">
        <v>103.0975249389463</v>
      </c>
      <c r="Q823" t="n">
        <v>13.41663226652753</v>
      </c>
      <c r="R823" t="n">
        <v>0.9220232891179391</v>
      </c>
      <c r="S823" t="n">
        <v>34.30212643197897</v>
      </c>
      <c r="T823" t="n">
        <v>94.84021793954449</v>
      </c>
      <c r="U823" t="n">
        <v>14.55129433808842</v>
      </c>
      <c r="V823" t="n">
        <v>7.395328254263518</v>
      </c>
      <c r="W823" t="n">
        <v>0</v>
      </c>
      <c r="X823" t="n">
        <v>0</v>
      </c>
      <c r="Y823" t="n">
        <v>0</v>
      </c>
      <c r="Z823" t="n">
        <v>-6.71993151994134</v>
      </c>
      <c r="AA823" t="n">
        <v>-6.719931519941341</v>
      </c>
      <c r="AB823" t="n">
        <v>80.07668785792239</v>
      </c>
      <c r="AC823" t="n">
        <v>80.56335437309565</v>
      </c>
      <c r="AD823" t="n">
        <v>1465.144517340618</v>
      </c>
      <c r="AE823" t="b">
        <v>0</v>
      </c>
      <c r="AF823" t="b">
        <v>1</v>
      </c>
      <c r="AG823" t="n">
        <v>98.47462960407513</v>
      </c>
      <c r="AH823" t="n">
        <v>-0</v>
      </c>
      <c r="AI823" t="n">
        <v>-0.01967476255374527</v>
      </c>
      <c r="AJ823" t="n">
        <v>0</v>
      </c>
      <c r="AK823" t="n">
        <v>0.1018978902614336</v>
      </c>
      <c r="AL823" t="b">
        <v>0</v>
      </c>
      <c r="AM823" t="b">
        <v>0</v>
      </c>
      <c r="AN823" t="n">
        <v>1465.144517340618</v>
      </c>
      <c r="AO823" t="n">
        <v>1465.124842578064</v>
      </c>
      <c r="AP823" t="n">
        <v>0</v>
      </c>
      <c r="AQ823" t="n">
        <v>14.55109893534312</v>
      </c>
      <c r="AR823" t="n">
        <v>0</v>
      </c>
      <c r="AS823" t="n">
        <v>15.05538307493989</v>
      </c>
      <c r="AT823" t="n">
        <v>14.56085705136194</v>
      </c>
      <c r="AU823" t="n">
        <v>0</v>
      </c>
      <c r="AV823" t="n">
        <v>1</v>
      </c>
      <c r="AW823" t="n">
        <v>3</v>
      </c>
      <c r="AX823" t="n">
        <v>0</v>
      </c>
      <c r="AY823" t="n">
        <v>0</v>
      </c>
      <c r="AZ823" t="n">
        <v>2.892031653172557</v>
      </c>
      <c r="BA823" t="n">
        <v>2.88437422488979</v>
      </c>
      <c r="BB823" t="n">
        <v>1.025543139422893</v>
      </c>
      <c r="BC823" t="n">
        <v>1.02282894834029</v>
      </c>
      <c r="BD823" t="n">
        <v>2.88437422488979</v>
      </c>
    </row>
    <row r="824" spans="1:56">
      <c r="A824" t="n">
        <v>822</v>
      </c>
      <c r="B824" t="n">
        <v>41</v>
      </c>
      <c r="C824" t="n">
        <v>0.780127911766261</v>
      </c>
      <c r="D824" t="n">
        <v>0</v>
      </c>
      <c r="E824" t="n">
        <v>0</v>
      </c>
      <c r="F824" t="n">
        <v>0</v>
      </c>
      <c r="G824" t="n">
        <v>308.0903053242545</v>
      </c>
      <c r="H824" t="n">
        <v>1340.809008771156</v>
      </c>
      <c r="I824" t="n">
        <v>19.24566086420682</v>
      </c>
      <c r="J824" t="n">
        <v>19.24566086420682</v>
      </c>
      <c r="K824" t="n">
        <v>3</v>
      </c>
      <c r="L824" t="n">
        <v>3</v>
      </c>
      <c r="M824" t="n">
        <v>596.5216055179028</v>
      </c>
      <c r="N824" t="n">
        <v>1580.813821341193</v>
      </c>
      <c r="O824" t="b">
        <v>0</v>
      </c>
      <c r="P824" t="n">
        <v>137.0683836208416</v>
      </c>
      <c r="Q824" t="n">
        <v>19.24566086420682</v>
      </c>
      <c r="R824" t="n">
        <v>0.9287974582187895</v>
      </c>
      <c r="S824" t="n">
        <v>34.33503786339602</v>
      </c>
      <c r="T824" t="n">
        <v>125.1706386374044</v>
      </c>
      <c r="U824" t="n">
        <v>20.72105246833403</v>
      </c>
      <c r="V824" t="n">
        <v>8.912467627360613</v>
      </c>
      <c r="W824" t="n">
        <v>0</v>
      </c>
      <c r="X824" t="n">
        <v>0</v>
      </c>
      <c r="Y824" t="n">
        <v>0</v>
      </c>
      <c r="Z824" t="n">
        <v>-6.71993151994134</v>
      </c>
      <c r="AA824" t="n">
        <v>-6.719931519941341</v>
      </c>
      <c r="AB824" t="n">
        <v>80.15736618124637</v>
      </c>
      <c r="AC824" t="n">
        <v>80.67065832687433</v>
      </c>
      <c r="AD824" t="n">
        <v>1580.813821341193</v>
      </c>
      <c r="AE824" t="b">
        <v>0</v>
      </c>
      <c r="AF824" t="b">
        <v>1</v>
      </c>
      <c r="AG824" t="n">
        <v>98.4719629645831</v>
      </c>
      <c r="AH824" t="n">
        <v>-0</v>
      </c>
      <c r="AI824" t="n">
        <v>-0.007856800171210397</v>
      </c>
      <c r="AJ824" t="n">
        <v>0</v>
      </c>
      <c r="AK824" t="n">
        <v>0.1014894477208502</v>
      </c>
      <c r="AL824" t="b">
        <v>0</v>
      </c>
      <c r="AM824" t="b">
        <v>0</v>
      </c>
      <c r="AN824" t="n">
        <v>1580.813821341192</v>
      </c>
      <c r="AO824" t="n">
        <v>1580.805964541021</v>
      </c>
      <c r="AP824" t="n">
        <v>0</v>
      </c>
      <c r="AQ824" t="n">
        <v>20.72094948266527</v>
      </c>
      <c r="AR824" t="n">
        <v>0</v>
      </c>
      <c r="AS824" t="n">
        <v>21.21848047682003</v>
      </c>
      <c r="AT824" t="n">
        <v>20.73620239551849</v>
      </c>
      <c r="AU824" t="n">
        <v>0</v>
      </c>
      <c r="AV824" t="n">
        <v>1</v>
      </c>
      <c r="AW824" t="n">
        <v>3</v>
      </c>
      <c r="AX824" t="n">
        <v>0</v>
      </c>
      <c r="AY824" t="n">
        <v>0</v>
      </c>
      <c r="AZ824" t="n">
        <v>4.047720740831561</v>
      </c>
      <c r="BA824" t="n">
        <v>4.077481458423413</v>
      </c>
      <c r="BB824" t="n">
        <v>1.435361964833887</v>
      </c>
      <c r="BC824" t="n">
        <v>1.445917119910335</v>
      </c>
      <c r="BD824" t="n">
        <v>4.077481458423413</v>
      </c>
    </row>
    <row r="825" spans="1:56">
      <c r="A825" t="n">
        <v>823</v>
      </c>
      <c r="B825" t="n">
        <v>43</v>
      </c>
      <c r="C825" t="n">
        <v>0.4980909573831944</v>
      </c>
      <c r="D825" t="n">
        <v>0</v>
      </c>
      <c r="E825" t="n">
        <v>0</v>
      </c>
      <c r="F825" t="n">
        <v>0</v>
      </c>
      <c r="G825" t="n">
        <v>323.1191007059255</v>
      </c>
      <c r="H825" t="n">
        <v>1406.214326272188</v>
      </c>
      <c r="I825" t="n">
        <v>14.40149460509609</v>
      </c>
      <c r="J825" t="n">
        <v>14.40149460509609</v>
      </c>
      <c r="K825" t="n">
        <v>3</v>
      </c>
      <c r="L825" t="n">
        <v>3</v>
      </c>
      <c r="M825" t="n">
        <v>425.6144033524677</v>
      </c>
      <c r="N825" t="n">
        <v>1657.926690674909</v>
      </c>
      <c r="O825" t="b">
        <v>0</v>
      </c>
      <c r="P825" t="n">
        <v>97.79742724091629</v>
      </c>
      <c r="Q825" t="n">
        <v>14.40149460509609</v>
      </c>
      <c r="R825" t="n">
        <v>0.9184262472208469</v>
      </c>
      <c r="S825" t="n">
        <v>34.37814673633846</v>
      </c>
      <c r="T825" t="n">
        <v>90.31696561529475</v>
      </c>
      <c r="U825" t="n">
        <v>15.68062176867761</v>
      </c>
      <c r="V825" t="n">
        <v>7.367493824865321</v>
      </c>
      <c r="W825" t="n">
        <v>0</v>
      </c>
      <c r="X825" t="n">
        <v>0</v>
      </c>
      <c r="Y825" t="n">
        <v>0</v>
      </c>
      <c r="Z825" t="n">
        <v>-6.71993151994134</v>
      </c>
      <c r="AA825" t="n">
        <v>-6.719931519941341</v>
      </c>
      <c r="AB825" t="n">
        <v>80.33877576648187</v>
      </c>
      <c r="AC825" t="n">
        <v>80.76876209701766</v>
      </c>
      <c r="AD825" t="n">
        <v>1657.926690674909</v>
      </c>
      <c r="AE825" t="b">
        <v>0</v>
      </c>
      <c r="AF825" t="b">
        <v>1</v>
      </c>
      <c r="AG825" t="n">
        <v>98.46929632509107</v>
      </c>
      <c r="AH825" t="n">
        <v>-0</v>
      </c>
      <c r="AI825" t="n">
        <v>-0.01967476255374527</v>
      </c>
      <c r="AJ825" t="n">
        <v>0</v>
      </c>
      <c r="AK825" t="n">
        <v>0.1007945238899475</v>
      </c>
      <c r="AL825" t="b">
        <v>0</v>
      </c>
      <c r="AM825" t="b">
        <v>0</v>
      </c>
      <c r="AN825" t="n">
        <v>1657.926690674909</v>
      </c>
      <c r="AO825" t="n">
        <v>1657.907015912356</v>
      </c>
      <c r="AP825" t="n">
        <v>0</v>
      </c>
      <c r="AQ825" t="n">
        <v>15.68043568535334</v>
      </c>
      <c r="AR825" t="n">
        <v>0</v>
      </c>
      <c r="AS825" t="n">
        <v>16.27281402103855</v>
      </c>
      <c r="AT825" t="n">
        <v>15.69019605357848</v>
      </c>
      <c r="AU825" t="n">
        <v>0</v>
      </c>
      <c r="AV825" t="n">
        <v>1</v>
      </c>
      <c r="AW825" t="n">
        <v>3</v>
      </c>
      <c r="AX825" t="n">
        <v>0</v>
      </c>
      <c r="AY825" t="n">
        <v>0</v>
      </c>
      <c r="AZ825" t="n">
        <v>3.099454653571326</v>
      </c>
      <c r="BA825" t="n">
        <v>3.090488089196279</v>
      </c>
      <c r="BB825" t="n">
        <v>1.099097394883449</v>
      </c>
      <c r="BC825" t="n">
        <v>1.095919057538937</v>
      </c>
      <c r="BD825" t="n">
        <v>3.090488089196279</v>
      </c>
    </row>
    <row r="826" spans="1:56">
      <c r="A826" t="n">
        <v>824</v>
      </c>
      <c r="B826" t="n">
        <v>45</v>
      </c>
      <c r="C826" t="n">
        <v>0.5608415920342944</v>
      </c>
      <c r="D826" t="n">
        <v>0</v>
      </c>
      <c r="E826" t="n">
        <v>0</v>
      </c>
      <c r="F826" t="n">
        <v>0</v>
      </c>
      <c r="G826" t="n">
        <v>338.1478960875964</v>
      </c>
      <c r="H826" t="n">
        <v>1471.61964377322</v>
      </c>
      <c r="I826" t="n">
        <v>16.5609872955777</v>
      </c>
      <c r="J826" t="n">
        <v>16.5609872955777</v>
      </c>
      <c r="K826" t="n">
        <v>3</v>
      </c>
      <c r="L826" t="n">
        <v>3</v>
      </c>
      <c r="M826" t="n">
        <v>467.6822812271142</v>
      </c>
      <c r="N826" t="n">
        <v>1735.039560008626</v>
      </c>
      <c r="O826" t="b">
        <v>0</v>
      </c>
      <c r="P826" t="n">
        <v>107.463759473142</v>
      </c>
      <c r="Q826" t="n">
        <v>16.5609872955777</v>
      </c>
      <c r="R826" t="n">
        <v>0.9207780134063315</v>
      </c>
      <c r="S826" t="n">
        <v>34.41510370580109</v>
      </c>
      <c r="T826" t="n">
        <v>98.99044670627828</v>
      </c>
      <c r="U826" t="n">
        <v>17.98586310104418</v>
      </c>
      <c r="V826" t="n">
        <v>7.84221984186604</v>
      </c>
      <c r="W826" t="n">
        <v>0</v>
      </c>
      <c r="X826" t="n">
        <v>0</v>
      </c>
      <c r="Y826" t="n">
        <v>0</v>
      </c>
      <c r="Z826" t="n">
        <v>-6.71993151994134</v>
      </c>
      <c r="AA826" t="n">
        <v>-6.719931519941341</v>
      </c>
      <c r="AB826" t="n">
        <v>80.48568286478884</v>
      </c>
      <c r="AC826" t="n">
        <v>80.86839419865623</v>
      </c>
      <c r="AD826" t="n">
        <v>1735.039560008626</v>
      </c>
      <c r="AE826" t="b">
        <v>0</v>
      </c>
      <c r="AF826" t="b">
        <v>1</v>
      </c>
      <c r="AG826" t="n">
        <v>98.46662968559903</v>
      </c>
      <c r="AH826" t="n">
        <v>-0</v>
      </c>
      <c r="AI826" t="n">
        <v>-0.01967476255374527</v>
      </c>
      <c r="AJ826" t="n">
        <v>0</v>
      </c>
      <c r="AK826" t="n">
        <v>0.1012942094268687</v>
      </c>
      <c r="AL826" t="b">
        <v>0</v>
      </c>
      <c r="AM826" t="b">
        <v>0</v>
      </c>
      <c r="AN826" t="n">
        <v>1735.039560008626</v>
      </c>
      <c r="AO826" t="n">
        <v>1735.019885246072</v>
      </c>
      <c r="AP826" t="n">
        <v>0</v>
      </c>
      <c r="AQ826" t="n">
        <v>17.98565914743183</v>
      </c>
      <c r="AR826" t="n">
        <v>0</v>
      </c>
      <c r="AS826" t="n">
        <v>18.59208544621544</v>
      </c>
      <c r="AT826" t="n">
        <v>18.02827883738002</v>
      </c>
      <c r="AU826" t="n">
        <v>0</v>
      </c>
      <c r="AV826" t="n">
        <v>1</v>
      </c>
      <c r="AW826" t="n">
        <v>3</v>
      </c>
      <c r="AX826" t="n">
        <v>0</v>
      </c>
      <c r="AY826" t="n">
        <v>0</v>
      </c>
      <c r="AZ826" t="n">
        <v>3.519220957804523</v>
      </c>
      <c r="BA826" t="n">
        <v>3.529036903385714</v>
      </c>
      <c r="BB826" t="n">
        <v>1.247950694256923</v>
      </c>
      <c r="BC826" t="n">
        <v>1.251433005258534</v>
      </c>
      <c r="BD826" t="n">
        <v>3.529036903385714</v>
      </c>
    </row>
    <row r="827" spans="1:56">
      <c r="A827" t="n">
        <v>825</v>
      </c>
      <c r="B827" t="n">
        <v>47</v>
      </c>
      <c r="C827" t="n">
        <v>0.5918760078129521</v>
      </c>
      <c r="D827" t="n">
        <v>0</v>
      </c>
      <c r="E827" t="n">
        <v>0</v>
      </c>
      <c r="F827" t="n">
        <v>0</v>
      </c>
      <c r="G827" t="n">
        <v>353.1766914692674</v>
      </c>
      <c r="H827" t="n">
        <v>1537.024961274252</v>
      </c>
      <c r="I827" t="n">
        <v>18.13329819696728</v>
      </c>
      <c r="J827" t="n">
        <v>18.13329819696728</v>
      </c>
      <c r="K827" t="n">
        <v>3</v>
      </c>
      <c r="L827" t="n">
        <v>4</v>
      </c>
      <c r="M827" t="n">
        <v>490.2935180575747</v>
      </c>
      <c r="N827" t="n">
        <v>1335.674691347325</v>
      </c>
      <c r="O827" t="b">
        <v>1</v>
      </c>
      <c r="P827" t="n">
        <v>112.6593561713177</v>
      </c>
      <c r="Q827" t="n">
        <v>18.13329819696728</v>
      </c>
      <c r="R827" t="n">
        <v>0.93300409494764</v>
      </c>
      <c r="S827" t="n">
        <v>34.45637711044996</v>
      </c>
      <c r="T827" t="n">
        <v>138.9517237295692</v>
      </c>
      <c r="U827" t="n">
        <v>19.43538972139765</v>
      </c>
      <c r="V827" t="n">
        <v>9.309196489847977</v>
      </c>
      <c r="W827" t="n">
        <v>0</v>
      </c>
      <c r="X827" t="n">
        <v>0</v>
      </c>
      <c r="Y827" t="n">
        <v>0</v>
      </c>
      <c r="Z827" t="n">
        <v>-6.71993151994134</v>
      </c>
      <c r="AA827" t="n">
        <v>-6.719931519941341</v>
      </c>
      <c r="AB827" t="n">
        <v>80.60752328541747</v>
      </c>
      <c r="AC827" t="n">
        <v>80.97314439524139</v>
      </c>
      <c r="AD827" t="n">
        <v>1335.674691347325</v>
      </c>
      <c r="AE827" t="b">
        <v>0</v>
      </c>
      <c r="AF827" t="b">
        <v>1</v>
      </c>
      <c r="AG827" t="n">
        <v>98.463963046107</v>
      </c>
      <c r="AH827" t="n">
        <v>-0</v>
      </c>
      <c r="AI827" t="n">
        <v>-0.01967476255374527</v>
      </c>
      <c r="AJ827" t="n">
        <v>0</v>
      </c>
      <c r="AK827" t="n">
        <v>0.1017950331922351</v>
      </c>
      <c r="AL827" t="b">
        <v>0</v>
      </c>
      <c r="AM827" t="b">
        <v>0</v>
      </c>
      <c r="AN827" t="n">
        <v>1812.152429342343</v>
      </c>
      <c r="AO827" t="n">
        <v>1335.655016584771</v>
      </c>
      <c r="AP827" t="n">
        <v>0</v>
      </c>
      <c r="AQ827" t="n">
        <v>19.43510343411499</v>
      </c>
      <c r="AR827" t="n">
        <v>0</v>
      </c>
      <c r="AS827" t="n">
        <v>20.30442463368527</v>
      </c>
      <c r="AT827" t="n">
        <v>19.48324945679673</v>
      </c>
      <c r="AU827" t="n">
        <v>0</v>
      </c>
      <c r="AV827" t="n">
        <v>1</v>
      </c>
      <c r="AW827" t="n">
        <v>3</v>
      </c>
      <c r="AX827" t="n">
        <v>0</v>
      </c>
      <c r="AY827" t="n">
        <v>0</v>
      </c>
      <c r="AZ827" t="n">
        <v>3.829770675749293</v>
      </c>
      <c r="BA827" t="n">
        <v>3.91443334973815</v>
      </c>
      <c r="BB827" t="n">
        <v>1.358074707712515</v>
      </c>
      <c r="BC827" t="n">
        <v>1.388098573309714</v>
      </c>
      <c r="BD827" t="n">
        <v>3.91443334973815</v>
      </c>
    </row>
    <row r="828" spans="1:56">
      <c r="A828" t="n">
        <v>826</v>
      </c>
      <c r="B828" t="n">
        <v>49</v>
      </c>
      <c r="C828" t="n">
        <v>0.4049877100472328</v>
      </c>
      <c r="D828" t="n">
        <v>0</v>
      </c>
      <c r="E828" t="n">
        <v>0</v>
      </c>
      <c r="F828" t="n">
        <v>0</v>
      </c>
      <c r="G828" t="n">
        <v>368.2054868509383</v>
      </c>
      <c r="H828" t="n">
        <v>1602.430278775284</v>
      </c>
      <c r="I828" t="n">
        <v>14.59415610333697</v>
      </c>
      <c r="J828" t="n">
        <v>14.59415610333697</v>
      </c>
      <c r="K828" t="n">
        <v>3</v>
      </c>
      <c r="L828" t="n">
        <v>4</v>
      </c>
      <c r="M828" t="n">
        <v>378.4949709412371</v>
      </c>
      <c r="N828" t="n">
        <v>1392.511912255721</v>
      </c>
      <c r="O828" t="b">
        <v>0</v>
      </c>
      <c r="P828" t="n">
        <v>86.97035177877689</v>
      </c>
      <c r="Q828" t="n">
        <v>14.59415610333697</v>
      </c>
      <c r="R828" t="n">
        <v>0.9266060051040619</v>
      </c>
      <c r="S828" t="n">
        <v>34.49459470991345</v>
      </c>
      <c r="T828" t="n">
        <v>108.0081033540388</v>
      </c>
      <c r="U828" t="n">
        <v>15.75012035638381</v>
      </c>
      <c r="V828" t="n">
        <v>7.927146186286279</v>
      </c>
      <c r="W828" t="n">
        <v>0</v>
      </c>
      <c r="X828" t="n">
        <v>0</v>
      </c>
      <c r="Y828" t="n">
        <v>0</v>
      </c>
      <c r="Z828" t="n">
        <v>-6.71993151994134</v>
      </c>
      <c r="AA828" t="n">
        <v>-6.719931519941341</v>
      </c>
      <c r="AB828" t="n">
        <v>80.7496356703593</v>
      </c>
      <c r="AC828" t="n">
        <v>81.07789459182655</v>
      </c>
      <c r="AD828" t="n">
        <v>1392.511912255721</v>
      </c>
      <c r="AE828" t="b">
        <v>0</v>
      </c>
      <c r="AF828" t="b">
        <v>1</v>
      </c>
      <c r="AG828" t="n">
        <v>98.46129640661496</v>
      </c>
      <c r="AH828" t="n">
        <v>-0</v>
      </c>
      <c r="AI828" t="n">
        <v>0</v>
      </c>
      <c r="AJ828" t="n">
        <v>0</v>
      </c>
      <c r="AK828" t="n">
        <v>0.1001538631205307</v>
      </c>
      <c r="AL828" t="b">
        <v>0</v>
      </c>
      <c r="AM828" t="b">
        <v>0</v>
      </c>
      <c r="AN828" t="n">
        <v>1889.265298676059</v>
      </c>
      <c r="AO828" t="n">
        <v>1392.511912255721</v>
      </c>
      <c r="AP828" t="n">
        <v>0</v>
      </c>
      <c r="AQ828" t="n">
        <v>15.75012035638381</v>
      </c>
      <c r="AR828" t="n">
        <v>0</v>
      </c>
      <c r="AS828" t="n">
        <v>16.77451695771726</v>
      </c>
      <c r="AT828" t="n">
        <v>15.75310482939829</v>
      </c>
      <c r="AU828" t="n">
        <v>0</v>
      </c>
      <c r="AV828" t="n">
        <v>1</v>
      </c>
      <c r="AW828" t="n">
        <v>3</v>
      </c>
      <c r="AX828" t="n">
        <v>0</v>
      </c>
      <c r="AY828" t="n">
        <v>0</v>
      </c>
      <c r="AZ828" t="n">
        <v>3.193700339108778</v>
      </c>
      <c r="BA828" t="n">
        <v>3.124696467265797</v>
      </c>
      <c r="BB828" t="n">
        <v>1.132517850747794</v>
      </c>
      <c r="BC828" t="n">
        <v>1.108049702398867</v>
      </c>
      <c r="BD828" t="n">
        <v>3.124696467265797</v>
      </c>
    </row>
    <row r="829" spans="1:56">
      <c r="A829" t="n">
        <v>827</v>
      </c>
      <c r="B829" t="n">
        <v>50</v>
      </c>
      <c r="C829" t="n">
        <v>0.2881731519981221</v>
      </c>
      <c r="D829" t="n">
        <v>0</v>
      </c>
      <c r="E829" t="n">
        <v>0</v>
      </c>
      <c r="F829" t="n">
        <v>0</v>
      </c>
      <c r="G829" t="n">
        <v>375.7198845417738</v>
      </c>
      <c r="H829" t="n">
        <v>1635.1329375258</v>
      </c>
      <c r="I829" t="n">
        <v>12.12678337786328</v>
      </c>
      <c r="J829" t="n">
        <v>12.12678337786328</v>
      </c>
      <c r="K829" t="n">
        <v>4</v>
      </c>
      <c r="L829" t="n">
        <v>4</v>
      </c>
      <c r="M829" t="n">
        <v>308.214326331773</v>
      </c>
      <c r="N829" t="n">
        <v>1420.93052270992</v>
      </c>
      <c r="O829" t="b">
        <v>0</v>
      </c>
      <c r="P829" t="n">
        <v>70.82130660196988</v>
      </c>
      <c r="Q829" t="n">
        <v>12.12678337786328</v>
      </c>
      <c r="R829" t="n">
        <v>0.9203731839799811</v>
      </c>
      <c r="S829" t="n">
        <v>34.52829067172357</v>
      </c>
      <c r="T829" t="n">
        <v>88.54829472455226</v>
      </c>
      <c r="U829" t="n">
        <v>13.17594166034181</v>
      </c>
      <c r="V829" t="n">
        <v>7.050818772918333</v>
      </c>
      <c r="W829" t="n">
        <v>0</v>
      </c>
      <c r="X829" t="n">
        <v>0</v>
      </c>
      <c r="Y829" t="n">
        <v>0</v>
      </c>
      <c r="Z829" t="n">
        <v>-6.71993151994134</v>
      </c>
      <c r="AA829" t="n">
        <v>-6.719931519941341</v>
      </c>
      <c r="AB829" t="n">
        <v>80.8965557111845</v>
      </c>
      <c r="AC829" t="n">
        <v>81.17672976708533</v>
      </c>
      <c r="AD829" t="n">
        <v>1420.93052270992</v>
      </c>
      <c r="AE829" t="b">
        <v>0</v>
      </c>
      <c r="AF829" t="b">
        <v>1</v>
      </c>
      <c r="AG829" t="n">
        <v>98.45862976712293</v>
      </c>
      <c r="AH829" t="n">
        <v>-0</v>
      </c>
      <c r="AI829" t="n">
        <v>0</v>
      </c>
      <c r="AJ829" t="n">
        <v>0</v>
      </c>
      <c r="AK829" t="n">
        <v>0.1006514043024394</v>
      </c>
      <c r="AL829" t="b">
        <v>0</v>
      </c>
      <c r="AM829" t="b">
        <v>0</v>
      </c>
      <c r="AN829" t="n">
        <v>1420.93052270992</v>
      </c>
      <c r="AO829" t="n">
        <v>1420.93052270992</v>
      </c>
      <c r="AP829" t="n">
        <v>0</v>
      </c>
      <c r="AQ829" t="n">
        <v>13.17594166034181</v>
      </c>
      <c r="AR829" t="n">
        <v>0</v>
      </c>
      <c r="AS829" t="n">
        <v>13.73801166043296</v>
      </c>
      <c r="AT829" t="n">
        <v>13.17726748079438</v>
      </c>
      <c r="AU829" t="n">
        <v>0</v>
      </c>
      <c r="AV829" t="n">
        <v>1</v>
      </c>
      <c r="AW829" t="n">
        <v>3</v>
      </c>
      <c r="AX829" t="n">
        <v>0</v>
      </c>
      <c r="AY829" t="n">
        <v>0</v>
      </c>
      <c r="AZ829" t="n">
        <v>2.652055194283293</v>
      </c>
      <c r="BA829" t="n">
        <v>2.623347733236469</v>
      </c>
      <c r="BB829" t="n">
        <v>0.9404451043557778</v>
      </c>
      <c r="BC829" t="n">
        <v>0.9302662532354538</v>
      </c>
      <c r="BD829" t="n">
        <v>2.623347733236469</v>
      </c>
    </row>
    <row r="830" spans="1:56">
      <c r="A830" t="n">
        <v>828</v>
      </c>
      <c r="B830" t="n">
        <v>51</v>
      </c>
      <c r="C830" t="n">
        <v>0.1089863486269405</v>
      </c>
      <c r="D830" t="n">
        <v>0</v>
      </c>
      <c r="E830" t="n">
        <v>0</v>
      </c>
      <c r="F830" t="n">
        <v>0</v>
      </c>
      <c r="G830" t="n">
        <v>383.2342822326092</v>
      </c>
      <c r="H830" t="n">
        <v>1667.835596276316</v>
      </c>
      <c r="I830" t="n">
        <v>8.004746086187655</v>
      </c>
      <c r="J830" t="n">
        <v>8.004746086187655</v>
      </c>
      <c r="K830" t="n">
        <v>4</v>
      </c>
      <c r="L830" t="n">
        <v>4</v>
      </c>
      <c r="M830" t="n">
        <v>199.4594377711229</v>
      </c>
      <c r="N830" t="n">
        <v>1449.349133164118</v>
      </c>
      <c r="O830" t="b">
        <v>0</v>
      </c>
      <c r="P830" t="n">
        <v>45.83167228196758</v>
      </c>
      <c r="Q830" t="n">
        <v>8.004746086187655</v>
      </c>
      <c r="R830" t="n">
        <v>0.9027654795465595</v>
      </c>
      <c r="S830" t="n">
        <v>34.55866756201487</v>
      </c>
      <c r="T830" t="n">
        <v>58.42126862087344</v>
      </c>
      <c r="U830" t="n">
        <v>8.866916455653881</v>
      </c>
      <c r="V830" t="n">
        <v>5.680564038632255</v>
      </c>
      <c r="W830" t="n">
        <v>0</v>
      </c>
      <c r="X830" t="n">
        <v>0</v>
      </c>
      <c r="Y830" t="n">
        <v>0</v>
      </c>
      <c r="Z830" t="n">
        <v>-6.71993151994134</v>
      </c>
      <c r="AA830" t="n">
        <v>-6.719931519941341</v>
      </c>
      <c r="AB830" t="n">
        <v>81.04621637012227</v>
      </c>
      <c r="AC830" t="n">
        <v>81.27556494234412</v>
      </c>
      <c r="AD830" t="n">
        <v>1449.349133164118</v>
      </c>
      <c r="AE830" t="b">
        <v>0</v>
      </c>
      <c r="AF830" t="b">
        <v>1</v>
      </c>
      <c r="AG830" t="n">
        <v>98.45596312763089</v>
      </c>
      <c r="AH830" t="n">
        <v>-0</v>
      </c>
      <c r="AI830" t="n">
        <v>0</v>
      </c>
      <c r="AJ830" t="n">
        <v>0</v>
      </c>
      <c r="AK830" t="n">
        <v>0.100032377059214</v>
      </c>
      <c r="AL830" t="b">
        <v>0</v>
      </c>
      <c r="AM830" t="b">
        <v>0</v>
      </c>
      <c r="AN830" t="n">
        <v>1449.349133164118</v>
      </c>
      <c r="AO830" t="n">
        <v>1449.349133164118</v>
      </c>
      <c r="AP830" t="n">
        <v>0</v>
      </c>
      <c r="AQ830" t="n">
        <v>8.866916455653881</v>
      </c>
      <c r="AR830" t="n">
        <v>0</v>
      </c>
      <c r="AS830" t="n">
        <v>9.414649504932179</v>
      </c>
      <c r="AT830" t="n">
        <v>8.867247910767022</v>
      </c>
      <c r="AU830" t="n">
        <v>0</v>
      </c>
      <c r="AV830" t="n">
        <v>1</v>
      </c>
      <c r="AW830" t="n">
        <v>3</v>
      </c>
      <c r="AX830" t="n">
        <v>0</v>
      </c>
      <c r="AY830" t="n">
        <v>0</v>
      </c>
      <c r="AZ830" t="n">
        <v>1.876945378023491</v>
      </c>
      <c r="BA830" t="n">
        <v>1.835722239282456</v>
      </c>
      <c r="BB830" t="n">
        <v>0.6655834673842167</v>
      </c>
      <c r="BC830" t="n">
        <v>0.6509661025423632</v>
      </c>
      <c r="BD830" t="n">
        <v>1.835722239282456</v>
      </c>
    </row>
    <row r="831" spans="1:56">
      <c r="A831" t="n">
        <v>829</v>
      </c>
      <c r="B831" t="n">
        <v>51</v>
      </c>
      <c r="C831" t="n">
        <v>0.1092147868274393</v>
      </c>
      <c r="D831" t="n">
        <v>0</v>
      </c>
      <c r="E831" t="n">
        <v>0</v>
      </c>
      <c r="F831" t="n">
        <v>0</v>
      </c>
      <c r="G831" t="n">
        <v>383.2342822326092</v>
      </c>
      <c r="H831" t="n">
        <v>1667.835596276316</v>
      </c>
      <c r="I831" t="n">
        <v>8.010405712088302</v>
      </c>
      <c r="J831" t="n">
        <v>8.010405712088302</v>
      </c>
      <c r="K831" t="n">
        <v>4</v>
      </c>
      <c r="L831" t="n">
        <v>4</v>
      </c>
      <c r="M831" t="n">
        <v>199.6004623318002</v>
      </c>
      <c r="N831" t="n">
        <v>1449.349133164118</v>
      </c>
      <c r="O831" t="b">
        <v>0</v>
      </c>
      <c r="P831" t="n">
        <v>45.86407682256439</v>
      </c>
      <c r="Q831" t="n">
        <v>8.010405712088302</v>
      </c>
      <c r="R831" t="n">
        <v>0.902814111854366</v>
      </c>
      <c r="S831" t="n">
        <v>34.58315291559381</v>
      </c>
      <c r="T831" t="n">
        <v>58.45942520068857</v>
      </c>
      <c r="U831" t="n">
        <v>8.872707689111165</v>
      </c>
      <c r="V831" t="n">
        <v>5.68143115861217</v>
      </c>
      <c r="W831" t="n">
        <v>0</v>
      </c>
      <c r="X831" t="n">
        <v>0</v>
      </c>
      <c r="Y831" t="n">
        <v>0</v>
      </c>
      <c r="Z831" t="n">
        <v>-6.71993151994134</v>
      </c>
      <c r="AA831" t="n">
        <v>-6.719931519941341</v>
      </c>
      <c r="AB831" t="n">
        <v>81.21207128286147</v>
      </c>
      <c r="AC831" t="n">
        <v>81.3744001176029</v>
      </c>
      <c r="AD831" t="n">
        <v>1449.349133164118</v>
      </c>
      <c r="AE831" t="b">
        <v>0</v>
      </c>
      <c r="AF831" t="b">
        <v>1</v>
      </c>
      <c r="AG831" t="n">
        <v>98.45329648813886</v>
      </c>
      <c r="AH831" t="n">
        <v>-0</v>
      </c>
      <c r="AI831" t="n">
        <v>0</v>
      </c>
      <c r="AJ831" t="n">
        <v>0</v>
      </c>
      <c r="AK831" t="n">
        <v>0.09976552536472694</v>
      </c>
      <c r="AL831" t="b">
        <v>0</v>
      </c>
      <c r="AM831" t="b">
        <v>0</v>
      </c>
      <c r="AN831" t="n">
        <v>1449.349133164118</v>
      </c>
      <c r="AO831" t="n">
        <v>1449.349133164118</v>
      </c>
      <c r="AP831" t="n">
        <v>0</v>
      </c>
      <c r="AQ831" t="n">
        <v>8.872707689111165</v>
      </c>
      <c r="AR831" t="n">
        <v>0</v>
      </c>
      <c r="AS831" t="n">
        <v>9.419777039836852</v>
      </c>
      <c r="AT831" t="n">
        <v>8.873039144224306</v>
      </c>
      <c r="AU831" t="n">
        <v>0</v>
      </c>
      <c r="AV831" t="n">
        <v>1</v>
      </c>
      <c r="AW831" t="n">
        <v>3</v>
      </c>
      <c r="AX831" t="n">
        <v>0</v>
      </c>
      <c r="AY831" t="n">
        <v>0</v>
      </c>
      <c r="AZ831" t="n">
        <v>1.877755402804868</v>
      </c>
      <c r="BA831" t="n">
        <v>1.836539293725026</v>
      </c>
      <c r="BB831" t="n">
        <v>0.6658707102144922</v>
      </c>
      <c r="BC831" t="n">
        <v>0.6512558385027735</v>
      </c>
      <c r="BD831" t="n">
        <v>1.836539293725026</v>
      </c>
    </row>
    <row r="832" spans="1:56">
      <c r="A832" t="n">
        <v>830</v>
      </c>
      <c r="B832" t="n">
        <v>52</v>
      </c>
      <c r="C832" t="n">
        <v>0.2874878373966387</v>
      </c>
      <c r="D832" t="n">
        <v>0</v>
      </c>
      <c r="E832" t="n">
        <v>0</v>
      </c>
      <c r="F832" t="n">
        <v>0</v>
      </c>
      <c r="G832" t="n">
        <v>390.7486799234447</v>
      </c>
      <c r="H832" t="n">
        <v>1700.538255026832</v>
      </c>
      <c r="I832" t="n">
        <v>12.74840631046558</v>
      </c>
      <c r="J832" t="n">
        <v>12.74840631046558</v>
      </c>
      <c r="K832" t="n">
        <v>4</v>
      </c>
      <c r="L832" t="n">
        <v>4</v>
      </c>
      <c r="M832" t="n">
        <v>311.5514372949933</v>
      </c>
      <c r="N832" t="n">
        <v>1477.767743618317</v>
      </c>
      <c r="O832" t="b">
        <v>0</v>
      </c>
      <c r="P832" t="n">
        <v>71.58810599609221</v>
      </c>
      <c r="Q832" t="n">
        <v>12.74840631046558</v>
      </c>
      <c r="R832" t="n">
        <v>0.9201666191799561</v>
      </c>
      <c r="S832" t="n">
        <v>34.60764332602021</v>
      </c>
      <c r="T832" t="n">
        <v>89.5271216028776</v>
      </c>
      <c r="U832" t="n">
        <v>13.85445423115526</v>
      </c>
      <c r="V832" t="n">
        <v>7.147252792644892</v>
      </c>
      <c r="W832" t="n">
        <v>0</v>
      </c>
      <c r="X832" t="n">
        <v>0</v>
      </c>
      <c r="Y832" t="n">
        <v>0</v>
      </c>
      <c r="Z832" t="n">
        <v>-6.71993151994134</v>
      </c>
      <c r="AA832" t="n">
        <v>-6.719931519941341</v>
      </c>
      <c r="AB832" t="n">
        <v>81.37792619560068</v>
      </c>
      <c r="AC832" t="n">
        <v>81.47068341026113</v>
      </c>
      <c r="AD832" t="n">
        <v>1477.767743618317</v>
      </c>
      <c r="AE832" t="b">
        <v>0</v>
      </c>
      <c r="AF832" t="b">
        <v>1</v>
      </c>
      <c r="AG832" t="n">
        <v>98.45062984864683</v>
      </c>
      <c r="AH832" t="n">
        <v>-0</v>
      </c>
      <c r="AI832" t="n">
        <v>0</v>
      </c>
      <c r="AJ832" t="n">
        <v>0</v>
      </c>
      <c r="AK832" t="n">
        <v>0.09874446281057592</v>
      </c>
      <c r="AL832" t="b">
        <v>0</v>
      </c>
      <c r="AM832" t="b">
        <v>0</v>
      </c>
      <c r="AN832" t="n">
        <v>1477.767743618316</v>
      </c>
      <c r="AO832" t="n">
        <v>1477.767743618317</v>
      </c>
      <c r="AP832" t="n">
        <v>0</v>
      </c>
      <c r="AQ832" t="n">
        <v>13.85445423115526</v>
      </c>
      <c r="AR832" t="n">
        <v>0</v>
      </c>
      <c r="AS832" t="n">
        <v>14.35818171600052</v>
      </c>
      <c r="AT832" t="n">
        <v>13.85578005160783</v>
      </c>
      <c r="AU832" t="n">
        <v>0</v>
      </c>
      <c r="AV832" t="n">
        <v>1</v>
      </c>
      <c r="AW832" t="n">
        <v>3</v>
      </c>
      <c r="AX832" t="n">
        <v>0</v>
      </c>
      <c r="AY832" t="n">
        <v>0</v>
      </c>
      <c r="AZ832" t="n">
        <v>2.760812745190328</v>
      </c>
      <c r="BA832" t="n">
        <v>2.747904157274295</v>
      </c>
      <c r="BB832" t="n">
        <v>0.9790116117696199</v>
      </c>
      <c r="BC832" t="n">
        <v>0.9744352501389343</v>
      </c>
      <c r="BD832" t="n">
        <v>2.747904157274295</v>
      </c>
    </row>
    <row r="833" spans="1:56">
      <c r="A833" t="n">
        <v>831</v>
      </c>
      <c r="B833" t="n">
        <v>53</v>
      </c>
      <c r="C833" t="n">
        <v>0.4075005302526851</v>
      </c>
      <c r="D833" t="n">
        <v>0</v>
      </c>
      <c r="E833" t="n">
        <v>0</v>
      </c>
      <c r="F833" t="n">
        <v>0</v>
      </c>
      <c r="G833" t="n">
        <v>398.2630776142802</v>
      </c>
      <c r="H833" t="n">
        <v>1733.240913777348</v>
      </c>
      <c r="I833" t="n">
        <v>16.16385768897948</v>
      </c>
      <c r="J833" t="n">
        <v>16.16385768897948</v>
      </c>
      <c r="K833" t="n">
        <v>4</v>
      </c>
      <c r="L833" t="n">
        <v>4</v>
      </c>
      <c r="M833" t="n">
        <v>387.5666103991532</v>
      </c>
      <c r="N833" t="n">
        <v>1506.186354072515</v>
      </c>
      <c r="O833" t="b">
        <v>0</v>
      </c>
      <c r="P833" t="n">
        <v>89.05482775715836</v>
      </c>
      <c r="Q833" t="n">
        <v>16.16385768897948</v>
      </c>
      <c r="R833" t="n">
        <v>0.9263249817598009</v>
      </c>
      <c r="S833" t="n">
        <v>34.63966018776569</v>
      </c>
      <c r="T833" t="n">
        <v>110.6303572936693</v>
      </c>
      <c r="U833" t="n">
        <v>17.44944593664302</v>
      </c>
      <c r="V833" t="n">
        <v>8.150693591530825</v>
      </c>
      <c r="W833" t="n">
        <v>0</v>
      </c>
      <c r="X833" t="n">
        <v>0</v>
      </c>
      <c r="Y833" t="n">
        <v>0</v>
      </c>
      <c r="Z833" t="n">
        <v>-6.71993151994134</v>
      </c>
      <c r="AA833" t="n">
        <v>-6.719931519941341</v>
      </c>
      <c r="AB833" t="n">
        <v>81.48267222798141</v>
      </c>
      <c r="AC833" t="n">
        <v>81.56849503441461</v>
      </c>
      <c r="AD833" t="n">
        <v>1506.186354072515</v>
      </c>
      <c r="AE833" t="b">
        <v>0</v>
      </c>
      <c r="AF833" t="b">
        <v>1</v>
      </c>
      <c r="AG833" t="n">
        <v>98.44796320915479</v>
      </c>
      <c r="AH833" t="n">
        <v>-0</v>
      </c>
      <c r="AI833" t="n">
        <v>0</v>
      </c>
      <c r="AJ833" t="n">
        <v>0</v>
      </c>
      <c r="AK833" t="n">
        <v>0.09722946621454182</v>
      </c>
      <c r="AL833" t="b">
        <v>0</v>
      </c>
      <c r="AM833" t="b">
        <v>0</v>
      </c>
      <c r="AN833" t="n">
        <v>1506.186354072515</v>
      </c>
      <c r="AO833" t="n">
        <v>1506.186354072515</v>
      </c>
      <c r="AP833" t="n">
        <v>0</v>
      </c>
      <c r="AQ833" t="n">
        <v>17.44944593664302</v>
      </c>
      <c r="AR833" t="n">
        <v>0</v>
      </c>
      <c r="AS833" t="n">
        <v>17.92679045339017</v>
      </c>
      <c r="AT833" t="n">
        <v>17.4524290326613</v>
      </c>
      <c r="AU833" t="n">
        <v>0</v>
      </c>
      <c r="AV833" t="n">
        <v>1</v>
      </c>
      <c r="AW833" t="n">
        <v>3</v>
      </c>
      <c r="AX833" t="n">
        <v>0</v>
      </c>
      <c r="AY833" t="n">
        <v>0</v>
      </c>
      <c r="AZ833" t="n">
        <v>3.427217580859404</v>
      </c>
      <c r="BA833" t="n">
        <v>3.43673312810786</v>
      </c>
      <c r="BB833" t="n">
        <v>1.215325383283477</v>
      </c>
      <c r="BC833" t="n">
        <v>1.218701131363462</v>
      </c>
      <c r="BD833" t="n">
        <v>3.43673312810786</v>
      </c>
    </row>
    <row r="834" spans="1:56">
      <c r="A834" t="n">
        <v>832</v>
      </c>
      <c r="B834" t="n">
        <v>55</v>
      </c>
      <c r="C834" t="n">
        <v>0.5825100415926299</v>
      </c>
      <c r="D834" t="n">
        <v>0</v>
      </c>
      <c r="E834" t="n">
        <v>0</v>
      </c>
      <c r="F834" t="n">
        <v>0</v>
      </c>
      <c r="G834" t="n">
        <v>413.2918729959512</v>
      </c>
      <c r="H834" t="n">
        <v>1798.64623127838</v>
      </c>
      <c r="I834" t="n">
        <v>21.62053331035374</v>
      </c>
      <c r="J834" t="n">
        <v>21.62053331035374</v>
      </c>
      <c r="K834" t="n">
        <v>4</v>
      </c>
      <c r="L834" t="n">
        <v>4</v>
      </c>
      <c r="M834" t="n">
        <v>499.552249650864</v>
      </c>
      <c r="N834" t="n">
        <v>1563.023574980912</v>
      </c>
      <c r="O834" t="b">
        <v>0</v>
      </c>
      <c r="P834" t="n">
        <v>114.786822070511</v>
      </c>
      <c r="Q834" t="n">
        <v>21.62053331035374</v>
      </c>
      <c r="R834" t="n">
        <v>0.9319576987543758</v>
      </c>
      <c r="S834" t="n">
        <v>34.67712327924954</v>
      </c>
      <c r="T834" t="n">
        <v>141.7346565358665</v>
      </c>
      <c r="U834" t="n">
        <v>23.19905006337845</v>
      </c>
      <c r="V834" t="n">
        <v>9.643952196958537</v>
      </c>
      <c r="W834" t="n">
        <v>0</v>
      </c>
      <c r="X834" t="n">
        <v>0</v>
      </c>
      <c r="Y834" t="n">
        <v>0</v>
      </c>
      <c r="Z834" t="n">
        <v>-6.71993151994134</v>
      </c>
      <c r="AA834" t="n">
        <v>-6.719931519941341</v>
      </c>
      <c r="AB834" t="n">
        <v>81.60494844517521</v>
      </c>
      <c r="AC834" t="n">
        <v>81.65793703429995</v>
      </c>
      <c r="AD834" t="n">
        <v>1563.023574980912</v>
      </c>
      <c r="AE834" t="b">
        <v>0</v>
      </c>
      <c r="AF834" t="b">
        <v>1</v>
      </c>
      <c r="AG834" t="n">
        <v>98.44529656966276</v>
      </c>
      <c r="AH834" t="n">
        <v>-0</v>
      </c>
      <c r="AI834" t="n">
        <v>0</v>
      </c>
      <c r="AJ834" t="n">
        <v>0</v>
      </c>
      <c r="AK834" t="n">
        <v>0.09092404020214334</v>
      </c>
      <c r="AL834" t="b">
        <v>0</v>
      </c>
      <c r="AM834" t="b">
        <v>0</v>
      </c>
      <c r="AN834" t="n">
        <v>1563.023574980912</v>
      </c>
      <c r="AO834" t="n">
        <v>1563.023574980912</v>
      </c>
      <c r="AP834" t="n">
        <v>0</v>
      </c>
      <c r="AQ834" t="n">
        <v>23.19905006337845</v>
      </c>
      <c r="AR834" t="n">
        <v>0</v>
      </c>
      <c r="AS834" t="n">
        <v>23.64040824233671</v>
      </c>
      <c r="AT834" t="n">
        <v>23.21418418653878</v>
      </c>
      <c r="AU834" t="n">
        <v>0</v>
      </c>
      <c r="AV834" t="n">
        <v>1</v>
      </c>
      <c r="AW834" t="n">
        <v>3</v>
      </c>
      <c r="AX834" t="n">
        <v>0</v>
      </c>
      <c r="AY834" t="n">
        <v>0</v>
      </c>
      <c r="AZ834" t="n">
        <v>4.541623259351365</v>
      </c>
      <c r="BA834" t="n">
        <v>4.593583673768294</v>
      </c>
      <c r="BB834" t="n">
        <v>1.610504701897647</v>
      </c>
      <c r="BC834" t="n">
        <v>1.628932306220797</v>
      </c>
      <c r="BD834" t="n">
        <v>4.593583673768294</v>
      </c>
    </row>
    <row r="835" spans="1:56">
      <c r="A835" t="n">
        <v>833</v>
      </c>
      <c r="B835" t="n">
        <v>57</v>
      </c>
      <c r="C835" t="n">
        <v>0.5957926367101152</v>
      </c>
      <c r="D835" t="n">
        <v>0</v>
      </c>
      <c r="E835" t="n">
        <v>0</v>
      </c>
      <c r="F835" t="n">
        <v>0</v>
      </c>
      <c r="G835" t="n">
        <v>428.3206683776221</v>
      </c>
      <c r="H835" t="n">
        <v>1864.051548779411</v>
      </c>
      <c r="I835" t="n">
        <v>22.95699431245477</v>
      </c>
      <c r="J835" t="n">
        <v>22.95699431245477</v>
      </c>
      <c r="K835" t="n">
        <v>4</v>
      </c>
      <c r="L835" t="n">
        <v>5</v>
      </c>
      <c r="M835" t="n">
        <v>511.8201468818863</v>
      </c>
      <c r="N835" t="n">
        <v>1314.156341889485</v>
      </c>
      <c r="O835" t="b">
        <v>1</v>
      </c>
      <c r="P835" t="n">
        <v>117.6057322798452</v>
      </c>
      <c r="Q835" t="n">
        <v>22.95699431245477</v>
      </c>
      <c r="R835" t="n">
        <v>0.937733327047327</v>
      </c>
      <c r="S835" t="n">
        <v>34.72340225499054</v>
      </c>
      <c r="T835" t="n">
        <v>177.8934764502362</v>
      </c>
      <c r="U835" t="n">
        <v>24.48136762371478</v>
      </c>
      <c r="V835" t="n">
        <v>11.0768349185409</v>
      </c>
      <c r="W835" t="n">
        <v>0</v>
      </c>
      <c r="X835" t="n">
        <v>0</v>
      </c>
      <c r="Y835" t="n">
        <v>0</v>
      </c>
      <c r="Z835" t="n">
        <v>-6.71993151994134</v>
      </c>
      <c r="AA835" t="n">
        <v>-6.719931519941341</v>
      </c>
      <c r="AB835" t="n">
        <v>81.65495402506762</v>
      </c>
      <c r="AC835" t="n">
        <v>81.75407809591819</v>
      </c>
      <c r="AD835" t="n">
        <v>1314.156341889485</v>
      </c>
      <c r="AE835" t="b">
        <v>0</v>
      </c>
      <c r="AF835" t="b">
        <v>1</v>
      </c>
      <c r="AG835" t="n">
        <v>98.44262993017072</v>
      </c>
      <c r="AH835" t="n">
        <v>-0</v>
      </c>
      <c r="AI835" t="n">
        <v>0</v>
      </c>
      <c r="AJ835" t="n">
        <v>0</v>
      </c>
      <c r="AK835" t="n">
        <v>0.0844928654500165</v>
      </c>
      <c r="AL835" t="b">
        <v>0</v>
      </c>
      <c r="AM835" t="b">
        <v>0</v>
      </c>
      <c r="AN835" t="n">
        <v>1619.860795889308</v>
      </c>
      <c r="AO835" t="n">
        <v>1314.156341889485</v>
      </c>
      <c r="AP835" t="n">
        <v>0</v>
      </c>
      <c r="AQ835" t="n">
        <v>24.48136762371478</v>
      </c>
      <c r="AR835" t="n">
        <v>0</v>
      </c>
      <c r="AS835" t="n">
        <v>25.08275136107664</v>
      </c>
      <c r="AT835" t="n">
        <v>24.49823970072771</v>
      </c>
      <c r="AU835" t="n">
        <v>0</v>
      </c>
      <c r="AV835" t="n">
        <v>1</v>
      </c>
      <c r="AW835" t="n">
        <v>0</v>
      </c>
      <c r="AX835" t="n">
        <v>0</v>
      </c>
      <c r="AY835" t="n">
        <v>0</v>
      </c>
      <c r="AZ835" t="n">
        <v>4.809532652160335</v>
      </c>
      <c r="BA835" t="n">
        <v>5.025932825722594</v>
      </c>
      <c r="BB835" t="n">
        <v>1.70550803268097</v>
      </c>
      <c r="BC835" t="n">
        <v>1.782247789556227</v>
      </c>
      <c r="BD835" t="n">
        <v>5.025932825722594</v>
      </c>
    </row>
    <row r="836" spans="1:56">
      <c r="A836" t="n">
        <v>834</v>
      </c>
      <c r="B836" t="n">
        <v>59</v>
      </c>
      <c r="C836" t="n">
        <v>0.3676527449002363</v>
      </c>
      <c r="D836" t="n">
        <v>0</v>
      </c>
      <c r="E836" t="n">
        <v>0</v>
      </c>
      <c r="F836" t="n">
        <v>0</v>
      </c>
      <c r="G836" t="n">
        <v>443.3494637592931</v>
      </c>
      <c r="H836" t="n">
        <v>1929.456866280444</v>
      </c>
      <c r="I836" t="n">
        <v>17.41822515404755</v>
      </c>
      <c r="J836" t="n">
        <v>17.41822515404755</v>
      </c>
      <c r="K836" t="n">
        <v>4</v>
      </c>
      <c r="L836" t="n">
        <v>5</v>
      </c>
      <c r="M836" t="n">
        <v>375.1708563688749</v>
      </c>
      <c r="N836" t="n">
        <v>1360.267090727713</v>
      </c>
      <c r="O836" t="b">
        <v>0</v>
      </c>
      <c r="P836" t="n">
        <v>86.20653868770103</v>
      </c>
      <c r="Q836" t="n">
        <v>17.41822515404755</v>
      </c>
      <c r="R836" t="n">
        <v>0.9317397830184199</v>
      </c>
      <c r="S836" t="n">
        <v>34.76837082013181</v>
      </c>
      <c r="T836" t="n">
        <v>131.2370476275023</v>
      </c>
      <c r="U836" t="n">
        <v>18.69430228429261</v>
      </c>
      <c r="V836" t="n">
        <v>8.958269347075259</v>
      </c>
      <c r="W836" t="n">
        <v>0</v>
      </c>
      <c r="X836" t="n">
        <v>0</v>
      </c>
      <c r="Y836" t="n">
        <v>0</v>
      </c>
      <c r="Z836" t="n">
        <v>-6.71993151994134</v>
      </c>
      <c r="AA836" t="n">
        <v>-6.719931519941341</v>
      </c>
      <c r="AB836" t="n">
        <v>81.68687685052441</v>
      </c>
      <c r="AC836" t="n">
        <v>81.845198197242</v>
      </c>
      <c r="AD836" t="n">
        <v>1360.267090727713</v>
      </c>
      <c r="AE836" t="b">
        <v>0</v>
      </c>
      <c r="AF836" t="b">
        <v>1</v>
      </c>
      <c r="AG836" t="n">
        <v>98.43996329067869</v>
      </c>
      <c r="AH836" t="n">
        <v>-0</v>
      </c>
      <c r="AI836" t="n">
        <v>0</v>
      </c>
      <c r="AJ836" t="n">
        <v>0</v>
      </c>
      <c r="AK836" t="n">
        <v>0.07928794499520192</v>
      </c>
      <c r="AL836" t="b">
        <v>0</v>
      </c>
      <c r="AM836" t="b">
        <v>0</v>
      </c>
      <c r="AN836" t="n">
        <v>1676.698016797705</v>
      </c>
      <c r="AO836" t="n">
        <v>1360.267090727713</v>
      </c>
      <c r="AP836" t="n">
        <v>0</v>
      </c>
      <c r="AQ836" t="n">
        <v>18.69430228429261</v>
      </c>
      <c r="AR836" t="n">
        <v>0</v>
      </c>
      <c r="AS836" t="n">
        <v>19.39897513277012</v>
      </c>
      <c r="AT836" t="n">
        <v>18.69626567130344</v>
      </c>
      <c r="AU836" t="n">
        <v>0</v>
      </c>
      <c r="AV836" t="n">
        <v>1</v>
      </c>
      <c r="AW836" t="n">
        <v>3</v>
      </c>
      <c r="AX836" t="n">
        <v>0</v>
      </c>
      <c r="AY836" t="n">
        <v>0</v>
      </c>
      <c r="AZ836" t="n">
        <v>3.674607351290138</v>
      </c>
      <c r="BA836" t="n">
        <v>3.732747646847045</v>
      </c>
      <c r="BB836" t="n">
        <v>1.303052252230545</v>
      </c>
      <c r="BC836" t="n">
        <v>1.323670942937419</v>
      </c>
      <c r="BD836" t="n">
        <v>3.732747646847045</v>
      </c>
    </row>
    <row r="837" spans="1:56">
      <c r="A837" t="n">
        <v>835</v>
      </c>
      <c r="B837" t="n">
        <v>60</v>
      </c>
      <c r="C837" t="n">
        <v>0.4335963836889434</v>
      </c>
      <c r="D837" t="n">
        <v>0</v>
      </c>
      <c r="E837" t="n">
        <v>0</v>
      </c>
      <c r="F837" t="n">
        <v>0</v>
      </c>
      <c r="G837" t="n">
        <v>450.8638614501285</v>
      </c>
      <c r="H837" t="n">
        <v>1962.159525030959</v>
      </c>
      <c r="I837" t="n">
        <v>19.73665625887483</v>
      </c>
      <c r="J837" t="n">
        <v>19.73665625887483</v>
      </c>
      <c r="K837" t="n">
        <v>4</v>
      </c>
      <c r="L837" t="n">
        <v>5</v>
      </c>
      <c r="M837" t="n">
        <v>418.0223795629689</v>
      </c>
      <c r="N837" t="n">
        <v>1383.322465146826</v>
      </c>
      <c r="O837" t="b">
        <v>0</v>
      </c>
      <c r="P837" t="n">
        <v>96.0529364804616</v>
      </c>
      <c r="Q837" t="n">
        <v>19.73665625887483</v>
      </c>
      <c r="R837" t="n">
        <v>0.9338111717716625</v>
      </c>
      <c r="S837" t="n">
        <v>34.80577411897727</v>
      </c>
      <c r="T837" t="n">
        <v>145.9024094922704</v>
      </c>
      <c r="U837" t="n">
        <v>21.13559663398511</v>
      </c>
      <c r="V837" t="n">
        <v>9.657109519984459</v>
      </c>
      <c r="W837" t="n">
        <v>0</v>
      </c>
      <c r="X837" t="n">
        <v>0</v>
      </c>
      <c r="Y837" t="n">
        <v>0</v>
      </c>
      <c r="Z837" t="n">
        <v>-6.71993151994134</v>
      </c>
      <c r="AA837" t="n">
        <v>-6.719931519941341</v>
      </c>
      <c r="AB837" t="n">
        <v>81.77224623266046</v>
      </c>
      <c r="AC837" t="n">
        <v>81.92873763293967</v>
      </c>
      <c r="AD837" t="n">
        <v>1383.322465146826</v>
      </c>
      <c r="AE837" t="b">
        <v>0</v>
      </c>
      <c r="AF837" t="b">
        <v>1</v>
      </c>
      <c r="AG837" t="n">
        <v>98.43729665118666</v>
      </c>
      <c r="AH837" t="n">
        <v>-0</v>
      </c>
      <c r="AI837" t="n">
        <v>0</v>
      </c>
      <c r="AJ837" t="n">
        <v>0</v>
      </c>
      <c r="AK837" t="n">
        <v>0.07286262399402549</v>
      </c>
      <c r="AL837" t="b">
        <v>0</v>
      </c>
      <c r="AM837" t="b">
        <v>0</v>
      </c>
      <c r="AN837" t="n">
        <v>1705.116627251904</v>
      </c>
      <c r="AO837" t="n">
        <v>1383.322465146826</v>
      </c>
      <c r="AP837" t="n">
        <v>0</v>
      </c>
      <c r="AQ837" t="n">
        <v>21.13559663398511</v>
      </c>
      <c r="AR837" t="n">
        <v>0</v>
      </c>
      <c r="AS837" t="n">
        <v>21.83030896743645</v>
      </c>
      <c r="AT837" t="n">
        <v>21.13756002099593</v>
      </c>
      <c r="AU837" t="n">
        <v>0</v>
      </c>
      <c r="AV837" t="n">
        <v>1</v>
      </c>
      <c r="AW837" t="n">
        <v>0</v>
      </c>
      <c r="AX837" t="n">
        <v>0</v>
      </c>
      <c r="AY837" t="n">
        <v>0</v>
      </c>
      <c r="AZ837" t="n">
        <v>4.131733927519647</v>
      </c>
      <c r="BA837" t="n">
        <v>4.221802470451471</v>
      </c>
      <c r="BB837" t="n">
        <v>1.465153875006967</v>
      </c>
      <c r="BC837" t="n">
        <v>1.497094844243836</v>
      </c>
      <c r="BD837" t="n">
        <v>4.221802470451471</v>
      </c>
    </row>
    <row r="838" spans="1:56">
      <c r="A838" t="n">
        <v>836</v>
      </c>
      <c r="B838" t="n">
        <v>62</v>
      </c>
      <c r="C838" t="n">
        <v>0.3979617203439823</v>
      </c>
      <c r="D838" t="n">
        <v>0</v>
      </c>
      <c r="E838" t="n">
        <v>0</v>
      </c>
      <c r="F838" t="n">
        <v>0</v>
      </c>
      <c r="G838" t="n">
        <v>465.8926568317995</v>
      </c>
      <c r="H838" t="n">
        <v>2027.564842531992</v>
      </c>
      <c r="I838" t="n">
        <v>19.53475146201784</v>
      </c>
      <c r="J838" t="n">
        <v>19.53475146201784</v>
      </c>
      <c r="K838" t="n">
        <v>4</v>
      </c>
      <c r="L838" t="n">
        <v>5</v>
      </c>
      <c r="M838" t="n">
        <v>400.3993896440688</v>
      </c>
      <c r="N838" t="n">
        <v>1429.433213985054</v>
      </c>
      <c r="O838" t="b">
        <v>0</v>
      </c>
      <c r="P838" t="n">
        <v>92.00353622336139</v>
      </c>
      <c r="Q838" t="n">
        <v>19.53475146201784</v>
      </c>
      <c r="R838" t="n">
        <v>0.9326614629738209</v>
      </c>
      <c r="S838" t="n">
        <v>34.8468698407676</v>
      </c>
      <c r="T838" t="n">
        <v>139.9237290283901</v>
      </c>
      <c r="U838" t="n">
        <v>20.94516846416133</v>
      </c>
      <c r="V838" t="n">
        <v>9.422259208019312</v>
      </c>
      <c r="W838" t="n">
        <v>0</v>
      </c>
      <c r="X838" t="n">
        <v>0</v>
      </c>
      <c r="Y838" t="n">
        <v>0</v>
      </c>
      <c r="Z838" t="n">
        <v>-6.71993151994134</v>
      </c>
      <c r="AA838" t="n">
        <v>-6.719931519941341</v>
      </c>
      <c r="AB838" t="n">
        <v>81.77935119817832</v>
      </c>
      <c r="AC838" t="n">
        <v>81.98945478150517</v>
      </c>
      <c r="AD838" t="n">
        <v>1429.433213985054</v>
      </c>
      <c r="AE838" t="b">
        <v>0</v>
      </c>
      <c r="AF838" t="b">
        <v>1</v>
      </c>
      <c r="AG838" t="n">
        <v>98.43463001169462</v>
      </c>
      <c r="AH838" t="n">
        <v>-0</v>
      </c>
      <c r="AI838" t="n">
        <v>0</v>
      </c>
      <c r="AJ838" t="n">
        <v>0</v>
      </c>
      <c r="AK838" t="n">
        <v>0.07095991610905411</v>
      </c>
      <c r="AL838" t="b">
        <v>0</v>
      </c>
      <c r="AM838" t="b">
        <v>0</v>
      </c>
      <c r="AN838" t="n">
        <v>1761.953848160301</v>
      </c>
      <c r="AO838" t="n">
        <v>1429.433213985054</v>
      </c>
      <c r="AP838" t="n">
        <v>0</v>
      </c>
      <c r="AQ838" t="n">
        <v>20.94516846416133</v>
      </c>
      <c r="AR838" t="n">
        <v>0</v>
      </c>
      <c r="AS838" t="n">
        <v>21.68058451815387</v>
      </c>
      <c r="AT838" t="n">
        <v>20.94713185117216</v>
      </c>
      <c r="AU838" t="n">
        <v>0</v>
      </c>
      <c r="AV838" t="n">
        <v>1</v>
      </c>
      <c r="AW838" t="n">
        <v>3</v>
      </c>
      <c r="AX838" t="n">
        <v>0</v>
      </c>
      <c r="AY838" t="n">
        <v>0</v>
      </c>
      <c r="AZ838" t="n">
        <v>4.092272208203925</v>
      </c>
      <c r="BA838" t="n">
        <v>4.176056280435784</v>
      </c>
      <c r="BB838" t="n">
        <v>1.451160357519122</v>
      </c>
      <c r="BC838" t="n">
        <v>1.480872771871758</v>
      </c>
      <c r="BD838" t="n">
        <v>4.176056280435784</v>
      </c>
    </row>
    <row r="839" spans="1:56">
      <c r="A839" t="n">
        <v>837</v>
      </c>
      <c r="B839" t="n">
        <v>63</v>
      </c>
      <c r="C839" t="n">
        <v>0.4745567349351383</v>
      </c>
      <c r="D839" t="n">
        <v>0</v>
      </c>
      <c r="E839" t="n">
        <v>0</v>
      </c>
      <c r="F839" t="n">
        <v>0</v>
      </c>
      <c r="G839" t="n">
        <v>473.407054522635</v>
      </c>
      <c r="H839" t="n">
        <v>2060.267501282508</v>
      </c>
      <c r="I839" t="n">
        <v>22.30475632456124</v>
      </c>
      <c r="J839" t="n">
        <v>22.30475632456124</v>
      </c>
      <c r="K839" t="n">
        <v>4</v>
      </c>
      <c r="L839" t="n">
        <v>5</v>
      </c>
      <c r="M839" t="n">
        <v>449.9187990040066</v>
      </c>
      <c r="N839" t="n">
        <v>1452.488588404168</v>
      </c>
      <c r="O839" t="b">
        <v>0</v>
      </c>
      <c r="P839" t="n">
        <v>103.3820769770236</v>
      </c>
      <c r="Q839" t="n">
        <v>22.30475632456124</v>
      </c>
      <c r="R839" t="n">
        <v>0.9348120544162936</v>
      </c>
      <c r="S839" t="n">
        <v>34.88825169147768</v>
      </c>
      <c r="T839" t="n">
        <v>156.8670870751713</v>
      </c>
      <c r="U839" t="n">
        <v>23.86015051815796</v>
      </c>
      <c r="V839" t="n">
        <v>10.22584313613081</v>
      </c>
      <c r="W839" t="n">
        <v>0</v>
      </c>
      <c r="X839" t="n">
        <v>0</v>
      </c>
      <c r="Y839" t="n">
        <v>0</v>
      </c>
      <c r="Z839" t="n">
        <v>-6.71993151994134</v>
      </c>
      <c r="AA839" t="n">
        <v>-6.719931519941341</v>
      </c>
      <c r="AB839" t="n">
        <v>81.74249098305214</v>
      </c>
      <c r="AC839" t="n">
        <v>82.04519727822169</v>
      </c>
      <c r="AD839" t="n">
        <v>1452.488588404168</v>
      </c>
      <c r="AE839" t="b">
        <v>0</v>
      </c>
      <c r="AF839" t="b">
        <v>1</v>
      </c>
      <c r="AG839" t="n">
        <v>98.43196337220259</v>
      </c>
      <c r="AH839" t="n">
        <v>-0</v>
      </c>
      <c r="AI839" t="n">
        <v>0</v>
      </c>
      <c r="AJ839" t="n">
        <v>0</v>
      </c>
      <c r="AK839" t="n">
        <v>0.06472011246274473</v>
      </c>
      <c r="AL839" t="b">
        <v>0</v>
      </c>
      <c r="AM839" t="b">
        <v>0</v>
      </c>
      <c r="AN839" t="n">
        <v>1790.372458614499</v>
      </c>
      <c r="AO839" t="n">
        <v>1452.488588404168</v>
      </c>
      <c r="AP839" t="n">
        <v>0</v>
      </c>
      <c r="AQ839" t="n">
        <v>23.86015051815796</v>
      </c>
      <c r="AR839" t="n">
        <v>0</v>
      </c>
      <c r="AS839" t="n">
        <v>24.58033421511333</v>
      </c>
      <c r="AT839" t="n">
        <v>23.86211390516879</v>
      </c>
      <c r="AU839" t="n">
        <v>0</v>
      </c>
      <c r="AV839" t="n">
        <v>1</v>
      </c>
      <c r="AW839" t="n">
        <v>0</v>
      </c>
      <c r="AX839" t="n">
        <v>0</v>
      </c>
      <c r="AY839" t="n">
        <v>0</v>
      </c>
      <c r="AZ839" t="n">
        <v>4.644394088305331</v>
      </c>
      <c r="BA839" t="n">
        <v>4.765932639698731</v>
      </c>
      <c r="BB839" t="n">
        <v>1.646948258264302</v>
      </c>
      <c r="BC839" t="n">
        <v>1.690049033048052</v>
      </c>
      <c r="BD839" t="n">
        <v>4.765932639698731</v>
      </c>
    </row>
    <row r="840" spans="1:56">
      <c r="A840" t="n">
        <v>838</v>
      </c>
      <c r="B840" t="n">
        <v>65</v>
      </c>
      <c r="C840" t="n">
        <v>0.2038113399154771</v>
      </c>
      <c r="D840" t="n">
        <v>0</v>
      </c>
      <c r="E840" t="n">
        <v>0</v>
      </c>
      <c r="F840" t="n">
        <v>0</v>
      </c>
      <c r="G840" t="n">
        <v>488.4358499043059</v>
      </c>
      <c r="H840" t="n">
        <v>2125.67281878354</v>
      </c>
      <c r="I840" t="n">
        <v>14.69695091546288</v>
      </c>
      <c r="J840" t="n">
        <v>14.69695091546288</v>
      </c>
      <c r="K840" t="n">
        <v>4</v>
      </c>
      <c r="L840" t="n">
        <v>5</v>
      </c>
      <c r="M840" t="n">
        <v>287.3366957441572</v>
      </c>
      <c r="N840" t="n">
        <v>1498.599337242395</v>
      </c>
      <c r="O840" t="b">
        <v>0</v>
      </c>
      <c r="P840" t="n">
        <v>66.02405692650672</v>
      </c>
      <c r="Q840" t="n">
        <v>14.69695091546288</v>
      </c>
      <c r="R840" t="n">
        <v>0.9240314576537413</v>
      </c>
      <c r="S840" t="n">
        <v>34.93399242448567</v>
      </c>
      <c r="T840" t="n">
        <v>101.3506020827473</v>
      </c>
      <c r="U840" t="n">
        <v>15.90524953856085</v>
      </c>
      <c r="V840" t="n">
        <v>7.699457506142011</v>
      </c>
      <c r="W840" t="n">
        <v>0</v>
      </c>
      <c r="X840" t="n">
        <v>0</v>
      </c>
      <c r="Y840" t="n">
        <v>0</v>
      </c>
      <c r="Z840" t="n">
        <v>-6.71993151994134</v>
      </c>
      <c r="AA840" t="n">
        <v>-6.719931519941341</v>
      </c>
      <c r="AB840" t="n">
        <v>81.71141919053545</v>
      </c>
      <c r="AC840" t="n">
        <v>82.10752789658996</v>
      </c>
      <c r="AD840" t="n">
        <v>1498.599337242395</v>
      </c>
      <c r="AE840" t="b">
        <v>0</v>
      </c>
      <c r="AF840" t="b">
        <v>1</v>
      </c>
      <c r="AG840" t="n">
        <v>98.42929673271055</v>
      </c>
      <c r="AH840" t="n">
        <v>-0</v>
      </c>
      <c r="AI840" t="n">
        <v>0</v>
      </c>
      <c r="AJ840" t="n">
        <v>0</v>
      </c>
      <c r="AK840" t="n">
        <v>0.06157143957178807</v>
      </c>
      <c r="AL840" t="b">
        <v>0</v>
      </c>
      <c r="AM840" t="b">
        <v>0</v>
      </c>
      <c r="AN840" t="n">
        <v>1847.209679522896</v>
      </c>
      <c r="AO840" t="n">
        <v>1498.599337242395</v>
      </c>
      <c r="AP840" t="n">
        <v>0</v>
      </c>
      <c r="AQ840" t="n">
        <v>15.90524953856085</v>
      </c>
      <c r="AR840" t="n">
        <v>0</v>
      </c>
      <c r="AS840" t="n">
        <v>16.75554917017321</v>
      </c>
      <c r="AT840" t="n">
        <v>15.90612215501011</v>
      </c>
      <c r="AU840" t="n">
        <v>0</v>
      </c>
      <c r="AV840" t="n">
        <v>1</v>
      </c>
      <c r="AW840" t="n">
        <v>3</v>
      </c>
      <c r="AX840" t="n">
        <v>0</v>
      </c>
      <c r="AY840" t="n">
        <v>0</v>
      </c>
      <c r="AZ840" t="n">
        <v>3.186757642934185</v>
      </c>
      <c r="BA840" t="n">
        <v>3.135400380319846</v>
      </c>
      <c r="BB840" t="n">
        <v>1.130055901749711</v>
      </c>
      <c r="BC840" t="n">
        <v>1.111845420734485</v>
      </c>
      <c r="BD840" t="n">
        <v>3.135400380319846</v>
      </c>
    </row>
    <row r="841" spans="1:56">
      <c r="A841" t="n">
        <v>839</v>
      </c>
      <c r="B841" t="n">
        <v>65</v>
      </c>
      <c r="C841" t="n">
        <v>0.3768645720696142</v>
      </c>
      <c r="D841" t="n">
        <v>0</v>
      </c>
      <c r="E841" t="n">
        <v>0</v>
      </c>
      <c r="F841" t="n">
        <v>0</v>
      </c>
      <c r="G841" t="n">
        <v>488.4358499043059</v>
      </c>
      <c r="H841" t="n">
        <v>2125.67281878354</v>
      </c>
      <c r="I841" t="n">
        <v>20.16134346716541</v>
      </c>
      <c r="J841" t="n">
        <v>20.16134346716541</v>
      </c>
      <c r="K841" t="n">
        <v>4</v>
      </c>
      <c r="L841" t="n">
        <v>5</v>
      </c>
      <c r="M841" t="n">
        <v>394.1697735088277</v>
      </c>
      <c r="N841" t="n">
        <v>1498.599337242395</v>
      </c>
      <c r="O841" t="b">
        <v>0</v>
      </c>
      <c r="P841" t="n">
        <v>90.57209869228576</v>
      </c>
      <c r="Q841" t="n">
        <v>20.16134346716541</v>
      </c>
      <c r="R841" t="n">
        <v>0.93191535118062</v>
      </c>
      <c r="S841" t="n">
        <v>34.96911605337397</v>
      </c>
      <c r="T841" t="n">
        <v>137.8570079483257</v>
      </c>
      <c r="U841" t="n">
        <v>21.63430771005491</v>
      </c>
      <c r="V841" t="n">
        <v>9.385945973452237</v>
      </c>
      <c r="W841" t="n">
        <v>0</v>
      </c>
      <c r="X841" t="n">
        <v>0</v>
      </c>
      <c r="Y841" t="n">
        <v>0</v>
      </c>
      <c r="Z841" t="n">
        <v>-6.71993151994134</v>
      </c>
      <c r="AA841" t="n">
        <v>-6.719931519941341</v>
      </c>
      <c r="AB841" t="n">
        <v>81.83044384077883</v>
      </c>
      <c r="AC841" t="n">
        <v>82.1656931625549</v>
      </c>
      <c r="AD841" t="n">
        <v>1498.599337242395</v>
      </c>
      <c r="AE841" t="b">
        <v>0</v>
      </c>
      <c r="AF841" t="b">
        <v>1</v>
      </c>
      <c r="AG841" t="n">
        <v>98.42663009321852</v>
      </c>
      <c r="AH841" t="n">
        <v>-0</v>
      </c>
      <c r="AI841" t="n">
        <v>0</v>
      </c>
      <c r="AJ841" t="n">
        <v>0</v>
      </c>
      <c r="AK841" t="n">
        <v>0.05977287790959135</v>
      </c>
      <c r="AL841" t="b">
        <v>0</v>
      </c>
      <c r="AM841" t="b">
        <v>0</v>
      </c>
      <c r="AN841" t="n">
        <v>1847.209679522896</v>
      </c>
      <c r="AO841" t="n">
        <v>1498.599337242395</v>
      </c>
      <c r="AP841" t="n">
        <v>0</v>
      </c>
      <c r="AQ841" t="n">
        <v>21.63430771005491</v>
      </c>
      <c r="AR841" t="n">
        <v>0</v>
      </c>
      <c r="AS841" t="n">
        <v>22.41827969940124</v>
      </c>
      <c r="AT841" t="n">
        <v>21.63627109706573</v>
      </c>
      <c r="AU841" t="n">
        <v>0</v>
      </c>
      <c r="AV841" t="n">
        <v>1</v>
      </c>
      <c r="AW841" t="n">
        <v>3</v>
      </c>
      <c r="AX841" t="n">
        <v>0</v>
      </c>
      <c r="AY841" t="n">
        <v>0</v>
      </c>
      <c r="AZ841" t="n">
        <v>4.220012921650629</v>
      </c>
      <c r="BA841" t="n">
        <v>4.288496620219175</v>
      </c>
      <c r="BB841" t="n">
        <v>1.496458482854833</v>
      </c>
      <c r="BC841" t="n">
        <v>1.520745279918478</v>
      </c>
      <c r="BD841" t="n">
        <v>4.288496620219175</v>
      </c>
    </row>
    <row r="842" spans="1:56">
      <c r="A842" t="n">
        <v>840</v>
      </c>
      <c r="B842" t="n">
        <v>68</v>
      </c>
      <c r="C842" t="n">
        <v>0.7887303718060643</v>
      </c>
      <c r="D842" t="n">
        <v>0</v>
      </c>
      <c r="E842" t="n">
        <v>0</v>
      </c>
      <c r="F842" t="n">
        <v>0</v>
      </c>
      <c r="G842" t="n">
        <v>510.9790429768124</v>
      </c>
      <c r="H842" t="n">
        <v>2223.780795035088</v>
      </c>
      <c r="I842" t="n">
        <v>35.07573118441778</v>
      </c>
      <c r="J842" t="n">
        <v>35.07573118441778</v>
      </c>
      <c r="K842" t="n">
        <v>4</v>
      </c>
      <c r="L842" t="n">
        <v>5</v>
      </c>
      <c r="M842" t="n">
        <v>655.5035174876191</v>
      </c>
      <c r="N842" t="n">
        <v>1567.765460499737</v>
      </c>
      <c r="O842" t="b">
        <v>0</v>
      </c>
      <c r="P842" t="n">
        <v>150.6212126580007</v>
      </c>
      <c r="Q842" t="n">
        <v>35.07573118441778</v>
      </c>
      <c r="R842" t="n">
        <v>0.9402296867130233</v>
      </c>
      <c r="S842" t="n">
        <v>35.01229847690867</v>
      </c>
      <c r="T842" t="n">
        <v>227.2286369728313</v>
      </c>
      <c r="U842" t="n">
        <v>37.30549213675656</v>
      </c>
      <c r="V842" t="n">
        <v>13.58152681963878</v>
      </c>
      <c r="W842" t="n">
        <v>0</v>
      </c>
      <c r="X842" t="n">
        <v>0</v>
      </c>
      <c r="Y842" t="n">
        <v>0</v>
      </c>
      <c r="Z842" t="n">
        <v>-6.71993151994134</v>
      </c>
      <c r="AA842" t="n">
        <v>-6.719931519941341</v>
      </c>
      <c r="AB842" t="n">
        <v>81.86544312520896</v>
      </c>
      <c r="AC842" t="n">
        <v>82.23933770416119</v>
      </c>
      <c r="AD842" t="n">
        <v>1567.765460499737</v>
      </c>
      <c r="AE842" t="b">
        <v>0</v>
      </c>
      <c r="AF842" t="b">
        <v>1</v>
      </c>
      <c r="AG842" t="n">
        <v>98.42396345372649</v>
      </c>
      <c r="AH842" t="n">
        <v>-0</v>
      </c>
      <c r="AI842" t="n">
        <v>0</v>
      </c>
      <c r="AJ842" t="n">
        <v>0</v>
      </c>
      <c r="AK842" t="n">
        <v>0.06165307201926534</v>
      </c>
      <c r="AL842" t="b">
        <v>0</v>
      </c>
      <c r="AM842" t="b">
        <v>0</v>
      </c>
      <c r="AN842" t="n">
        <v>1932.465510885491</v>
      </c>
      <c r="AO842" t="n">
        <v>1567.765460499737</v>
      </c>
      <c r="AP842" t="n">
        <v>0</v>
      </c>
      <c r="AQ842" t="n">
        <v>37.30549213675656</v>
      </c>
      <c r="AR842" t="n">
        <v>0</v>
      </c>
      <c r="AS842" t="n">
        <v>37.96927379255383</v>
      </c>
      <c r="AT842" t="n">
        <v>37.30898260255358</v>
      </c>
      <c r="AU842" t="n">
        <v>0</v>
      </c>
      <c r="AV842" t="n">
        <v>1</v>
      </c>
      <c r="AW842" t="n">
        <v>0</v>
      </c>
      <c r="AX842" t="n">
        <v>0</v>
      </c>
      <c r="AY842" t="n">
        <v>0</v>
      </c>
      <c r="AZ842" t="n">
        <v>7.372917911674294</v>
      </c>
      <c r="BA842" t="n">
        <v>7.842491057750808</v>
      </c>
      <c r="BB842" t="n">
        <v>2.614509897756842</v>
      </c>
      <c r="BC842" t="n">
        <v>2.781028485051687</v>
      </c>
      <c r="BD842" t="n">
        <v>7.842491057750808</v>
      </c>
    </row>
    <row r="843" spans="1:56">
      <c r="A843" t="n">
        <v>841</v>
      </c>
      <c r="B843" t="n">
        <v>69</v>
      </c>
      <c r="C843" t="n">
        <v>-0.1984527259605322</v>
      </c>
      <c r="D843" t="n">
        <v>0</v>
      </c>
      <c r="E843" t="n">
        <v>0</v>
      </c>
      <c r="F843" t="n">
        <v>0</v>
      </c>
      <c r="G843" t="n">
        <v>518.4934406676479</v>
      </c>
      <c r="H843" t="n">
        <v>2256.483453785604</v>
      </c>
      <c r="I843" t="n">
        <v>2.632967851387267</v>
      </c>
      <c r="J843" t="n">
        <v>2.632967851387267</v>
      </c>
      <c r="K843" t="n">
        <v>4</v>
      </c>
      <c r="L843" t="n">
        <v>5</v>
      </c>
      <c r="M843" t="n">
        <v>48.49239921076721</v>
      </c>
      <c r="N843" t="n">
        <v>1590.820834918851</v>
      </c>
      <c r="O843" t="b">
        <v>0</v>
      </c>
      <c r="P843" t="n">
        <v>11.14255496570938</v>
      </c>
      <c r="Q843" t="n">
        <v>2.632967851387267</v>
      </c>
      <c r="R843" t="n">
        <v>0.797524142926156</v>
      </c>
      <c r="S843" t="n">
        <v>35.07825087748702</v>
      </c>
      <c r="T843" t="n">
        <v>19.81763517097152</v>
      </c>
      <c r="U843" t="n">
        <v>3.301427141411388</v>
      </c>
      <c r="V843" t="n">
        <v>4.012592666419211</v>
      </c>
      <c r="W843" t="n">
        <v>0</v>
      </c>
      <c r="X843" t="n">
        <v>0</v>
      </c>
      <c r="Y843" t="n">
        <v>0</v>
      </c>
      <c r="Z843" t="n">
        <v>-6.71993151994134</v>
      </c>
      <c r="AA843" t="n">
        <v>-6.719931519941341</v>
      </c>
      <c r="AB843" t="n">
        <v>82.02637483942245</v>
      </c>
      <c r="AC843" t="n">
        <v>82.29696953184889</v>
      </c>
      <c r="AD843" t="n">
        <v>1590.820834918851</v>
      </c>
      <c r="AE843" t="b">
        <v>0</v>
      </c>
      <c r="AF843" t="b">
        <v>1</v>
      </c>
      <c r="AG843" t="n">
        <v>98.42129681423445</v>
      </c>
      <c r="AH843" t="n">
        <v>-0</v>
      </c>
      <c r="AI843" t="n">
        <v>0</v>
      </c>
      <c r="AJ843" t="n">
        <v>0</v>
      </c>
      <c r="AK843" t="n">
        <v>0.06500379032096365</v>
      </c>
      <c r="AL843" t="b">
        <v>0</v>
      </c>
      <c r="AM843" t="b">
        <v>0</v>
      </c>
      <c r="AN843" t="n">
        <v>1960.884121339689</v>
      </c>
      <c r="AO843" t="n">
        <v>1590.820834918851</v>
      </c>
      <c r="AP843" t="n">
        <v>0</v>
      </c>
      <c r="AQ843" t="n">
        <v>3.301427141411388</v>
      </c>
      <c r="AR843" t="n">
        <v>0</v>
      </c>
      <c r="AS843" t="n">
        <v>4.42885285705149</v>
      </c>
      <c r="AT843" t="n">
        <v>3.327342658725959</v>
      </c>
      <c r="AU843" t="n">
        <v>0</v>
      </c>
      <c r="AV843" t="n">
        <v>1</v>
      </c>
      <c r="AW843" t="n">
        <v>3</v>
      </c>
      <c r="AX843" t="n">
        <v>0</v>
      </c>
      <c r="AY843" t="n">
        <v>0</v>
      </c>
      <c r="AZ843" t="n">
        <v>1.15119069377308</v>
      </c>
      <c r="BA843" t="n">
        <v>0.9161003470745027</v>
      </c>
      <c r="BB843" t="n">
        <v>0.4082236502741417</v>
      </c>
      <c r="BC843" t="n">
        <v>0.3248586630981252</v>
      </c>
      <c r="BD843" t="n">
        <v>0.9161003470745027</v>
      </c>
    </row>
    <row r="844" spans="1:56">
      <c r="A844" t="n">
        <v>842</v>
      </c>
      <c r="B844" t="n">
        <v>68</v>
      </c>
      <c r="C844" t="n">
        <v>0.005080532036062735</v>
      </c>
      <c r="D844" t="n">
        <v>0</v>
      </c>
      <c r="E844" t="n">
        <v>0</v>
      </c>
      <c r="F844" t="n">
        <v>0</v>
      </c>
      <c r="G844" t="n">
        <v>510.9790429768124</v>
      </c>
      <c r="H844" t="n">
        <v>2223.780795035088</v>
      </c>
      <c r="I844" t="n">
        <v>9.188846997135931</v>
      </c>
      <c r="J844" t="n">
        <v>9.188846997135931</v>
      </c>
      <c r="K844" t="n">
        <v>5</v>
      </c>
      <c r="L844" t="n">
        <v>6</v>
      </c>
      <c r="M844" t="n">
        <v>171.7233347641226</v>
      </c>
      <c r="N844" t="n">
        <v>1316.478230660772</v>
      </c>
      <c r="O844" t="b">
        <v>1</v>
      </c>
      <c r="P844" t="n">
        <v>39.45848684837376</v>
      </c>
      <c r="Q844" t="n">
        <v>9.188846997135931</v>
      </c>
      <c r="R844" t="n">
        <v>0.9148874825831844</v>
      </c>
      <c r="S844" t="n">
        <v>35.09502180744057</v>
      </c>
      <c r="T844" t="n">
        <v>72.85360295655425</v>
      </c>
      <c r="U844" t="n">
        <v>10.04369080577125</v>
      </c>
      <c r="V844" t="n">
        <v>6.20075355051749</v>
      </c>
      <c r="W844" t="n">
        <v>0</v>
      </c>
      <c r="X844" t="n">
        <v>0</v>
      </c>
      <c r="Y844" t="n">
        <v>0</v>
      </c>
      <c r="Z844" t="n">
        <v>-6.71993151994134</v>
      </c>
      <c r="AA844" t="n">
        <v>-6.719931519941341</v>
      </c>
      <c r="AB844" t="n">
        <v>82.13872011345153</v>
      </c>
      <c r="AC844" t="n">
        <v>82.36627114015843</v>
      </c>
      <c r="AD844" t="n">
        <v>1316.478230660772</v>
      </c>
      <c r="AE844" t="b">
        <v>0</v>
      </c>
      <c r="AF844" t="b">
        <v>1</v>
      </c>
      <c r="AG844" t="n">
        <v>98.41863017474242</v>
      </c>
      <c r="AH844" t="n">
        <v>-0</v>
      </c>
      <c r="AI844" t="n">
        <v>0</v>
      </c>
      <c r="AJ844" t="n">
        <v>0</v>
      </c>
      <c r="AK844" t="n">
        <v>0.06665502049073208</v>
      </c>
      <c r="AL844" t="b">
        <v>0</v>
      </c>
      <c r="AM844" t="b">
        <v>0</v>
      </c>
      <c r="AN844" t="n">
        <v>1567.765460499737</v>
      </c>
      <c r="AO844" t="n">
        <v>1316.478230660772</v>
      </c>
      <c r="AP844" t="n">
        <v>0</v>
      </c>
      <c r="AQ844" t="n">
        <v>10.04369080577125</v>
      </c>
      <c r="AR844" t="n">
        <v>0</v>
      </c>
      <c r="AS844" t="n">
        <v>10.80060859897682</v>
      </c>
      <c r="AT844" t="n">
        <v>10.0703741487502</v>
      </c>
      <c r="AU844" t="n">
        <v>0</v>
      </c>
      <c r="AV844" t="n">
        <v>1</v>
      </c>
      <c r="AW844" t="n">
        <v>3</v>
      </c>
      <c r="AX844" t="n">
        <v>0</v>
      </c>
      <c r="AY844" t="n">
        <v>0</v>
      </c>
      <c r="AZ844" t="n">
        <v>2.125277154272871</v>
      </c>
      <c r="BA844" t="n">
        <v>2.042826343772163</v>
      </c>
      <c r="BB844" t="n">
        <v>0.7536443809478266</v>
      </c>
      <c r="BC844" t="n">
        <v>0.7244073611572223</v>
      </c>
      <c r="BD844" t="n">
        <v>2.042826343772163</v>
      </c>
    </row>
    <row r="845" spans="1:56">
      <c r="A845" t="n">
        <v>843</v>
      </c>
      <c r="B845" t="n">
        <v>69</v>
      </c>
      <c r="C845" t="n">
        <v>0.178130597816283</v>
      </c>
      <c r="D845" t="n">
        <v>0</v>
      </c>
      <c r="E845" t="n">
        <v>0</v>
      </c>
      <c r="F845" t="n">
        <v>0</v>
      </c>
      <c r="G845" t="n">
        <v>518.4934406676479</v>
      </c>
      <c r="H845" t="n">
        <v>2256.483453785604</v>
      </c>
      <c r="I845" t="n">
        <v>15.2558635564045</v>
      </c>
      <c r="J845" t="n">
        <v>15.2558635564045</v>
      </c>
      <c r="K845" t="n">
        <v>5</v>
      </c>
      <c r="L845" t="n">
        <v>6</v>
      </c>
      <c r="M845" t="n">
        <v>280.9732088040411</v>
      </c>
      <c r="N845" t="n">
        <v>1335.838204641077</v>
      </c>
      <c r="O845" t="b">
        <v>0</v>
      </c>
      <c r="P845" t="n">
        <v>64.56185864063444</v>
      </c>
      <c r="Q845" t="n">
        <v>15.2558635564045</v>
      </c>
      <c r="R845" t="n">
        <v>0.9294864861523133</v>
      </c>
      <c r="S845" t="n">
        <v>35.11962507552795</v>
      </c>
      <c r="T845" t="n">
        <v>117.3305855162797</v>
      </c>
      <c r="U845" t="n">
        <v>16.41321717280411</v>
      </c>
      <c r="V845" t="n">
        <v>8.273391866559379</v>
      </c>
      <c r="W845" t="n">
        <v>0</v>
      </c>
      <c r="X845" t="n">
        <v>0</v>
      </c>
      <c r="Y845" t="n">
        <v>0</v>
      </c>
      <c r="Z845" t="n">
        <v>-6.71993151994134</v>
      </c>
      <c r="AA845" t="n">
        <v>-6.719931519941341</v>
      </c>
      <c r="AB845" t="n">
        <v>82.19961595976184</v>
      </c>
      <c r="AC845" t="n">
        <v>82.43475556484448</v>
      </c>
      <c r="AD845" t="n">
        <v>1335.838204641077</v>
      </c>
      <c r="AE845" t="b">
        <v>0</v>
      </c>
      <c r="AF845" t="b">
        <v>1</v>
      </c>
      <c r="AG845" t="n">
        <v>98.41596353525038</v>
      </c>
      <c r="AH845" t="n">
        <v>-0</v>
      </c>
      <c r="AI845" t="n">
        <v>0</v>
      </c>
      <c r="AJ845" t="n">
        <v>0</v>
      </c>
      <c r="AK845" t="n">
        <v>0.06879661122724418</v>
      </c>
      <c r="AL845" t="b">
        <v>0</v>
      </c>
      <c r="AM845" t="b">
        <v>0</v>
      </c>
      <c r="AN845" t="n">
        <v>1590.82083491885</v>
      </c>
      <c r="AO845" t="n">
        <v>1335.838204641077</v>
      </c>
      <c r="AP845" t="n">
        <v>0</v>
      </c>
      <c r="AQ845" t="n">
        <v>16.41321717280411</v>
      </c>
      <c r="AR845" t="n">
        <v>0</v>
      </c>
      <c r="AS845" t="n">
        <v>17.0542650396815</v>
      </c>
      <c r="AT845" t="n">
        <v>16.413370998392</v>
      </c>
      <c r="AU845" t="n">
        <v>0</v>
      </c>
      <c r="AV845" t="n">
        <v>1</v>
      </c>
      <c r="AW845" t="n">
        <v>3</v>
      </c>
      <c r="AX845" t="n">
        <v>0</v>
      </c>
      <c r="AY845" t="n">
        <v>0</v>
      </c>
      <c r="AZ845" t="n">
        <v>3.247337312637402</v>
      </c>
      <c r="BA845" t="n">
        <v>3.268499189047966</v>
      </c>
      <c r="BB845" t="n">
        <v>1.151538054126738</v>
      </c>
      <c r="BC845" t="n">
        <v>1.159043635647784</v>
      </c>
      <c r="BD845" t="n">
        <v>3.268499189047966</v>
      </c>
    </row>
    <row r="846" spans="1:56">
      <c r="A846" t="n">
        <v>844</v>
      </c>
      <c r="B846" t="n">
        <v>69</v>
      </c>
      <c r="C846" t="n">
        <v>0.1157304100321355</v>
      </c>
      <c r="D846" t="n">
        <v>0</v>
      </c>
      <c r="E846" t="n">
        <v>0</v>
      </c>
      <c r="F846" t="n">
        <v>0</v>
      </c>
      <c r="G846" t="n">
        <v>518.4934406676479</v>
      </c>
      <c r="H846" t="n">
        <v>2256.483453785604</v>
      </c>
      <c r="I846" t="n">
        <v>13.16423864196829</v>
      </c>
      <c r="J846" t="n">
        <v>13.16423864196829</v>
      </c>
      <c r="K846" t="n">
        <v>5</v>
      </c>
      <c r="L846" t="n">
        <v>6</v>
      </c>
      <c r="M846" t="n">
        <v>242.4509342929464</v>
      </c>
      <c r="N846" t="n">
        <v>1335.838204641077</v>
      </c>
      <c r="O846" t="b">
        <v>0</v>
      </c>
      <c r="P846" t="n">
        <v>55.71023306363657</v>
      </c>
      <c r="Q846" t="n">
        <v>13.16423864196829</v>
      </c>
      <c r="R846" t="n">
        <v>0.9257529594684983</v>
      </c>
      <c r="S846" t="n">
        <v>35.15346641119125</v>
      </c>
      <c r="T846" t="n">
        <v>101.6525223665863</v>
      </c>
      <c r="U846" t="n">
        <v>14.22003408936037</v>
      </c>
      <c r="V846" t="n">
        <v>7.547398948281312</v>
      </c>
      <c r="W846" t="n">
        <v>0</v>
      </c>
      <c r="X846" t="n">
        <v>0</v>
      </c>
      <c r="Y846" t="n">
        <v>0</v>
      </c>
      <c r="Z846" t="n">
        <v>-6.71993151994134</v>
      </c>
      <c r="AA846" t="n">
        <v>-6.719931519941341</v>
      </c>
      <c r="AB846" t="n">
        <v>82.28617643743915</v>
      </c>
      <c r="AC846" t="n">
        <v>82.50171165803529</v>
      </c>
      <c r="AD846" t="n">
        <v>1335.838204641077</v>
      </c>
      <c r="AE846" t="b">
        <v>0</v>
      </c>
      <c r="AF846" t="b">
        <v>1</v>
      </c>
      <c r="AG846" t="n">
        <v>98.41329689575835</v>
      </c>
      <c r="AH846" t="n">
        <v>-0</v>
      </c>
      <c r="AI846" t="n">
        <v>0</v>
      </c>
      <c r="AJ846" t="n">
        <v>0</v>
      </c>
      <c r="AK846" t="n">
        <v>0.06721487544800059</v>
      </c>
      <c r="AL846" t="b">
        <v>0</v>
      </c>
      <c r="AM846" t="b">
        <v>0</v>
      </c>
      <c r="AN846" t="n">
        <v>1590.82083491885</v>
      </c>
      <c r="AO846" t="n">
        <v>1335.838204641077</v>
      </c>
      <c r="AP846" t="n">
        <v>0</v>
      </c>
      <c r="AQ846" t="n">
        <v>14.22003408936037</v>
      </c>
      <c r="AR846" t="n">
        <v>0</v>
      </c>
      <c r="AS846" t="n">
        <v>14.88566276635097</v>
      </c>
      <c r="AT846" t="n">
        <v>14.22018791494825</v>
      </c>
      <c r="AU846" t="n">
        <v>0</v>
      </c>
      <c r="AV846" t="n">
        <v>1</v>
      </c>
      <c r="AW846" t="n">
        <v>3</v>
      </c>
      <c r="AX846" t="n">
        <v>0</v>
      </c>
      <c r="AY846" t="n">
        <v>0</v>
      </c>
      <c r="AZ846" t="n">
        <v>2.849395182331199</v>
      </c>
      <c r="BA846" t="n">
        <v>2.830445448079484</v>
      </c>
      <c r="BB846" t="n">
        <v>1.010423823521702</v>
      </c>
      <c r="BC846" t="n">
        <v>1.003705246015474</v>
      </c>
      <c r="BD846" t="n">
        <v>2.830445448079484</v>
      </c>
    </row>
    <row r="847" spans="1:56">
      <c r="A847" t="n">
        <v>845</v>
      </c>
      <c r="B847" t="n">
        <v>70</v>
      </c>
      <c r="C847" t="n">
        <v>0.1922810953884948</v>
      </c>
      <c r="D847" t="n">
        <v>0</v>
      </c>
      <c r="E847" t="n">
        <v>0</v>
      </c>
      <c r="F847" t="n">
        <v>0</v>
      </c>
      <c r="G847" t="n">
        <v>526.0078383584834</v>
      </c>
      <c r="H847" t="n">
        <v>2289.18611253612</v>
      </c>
      <c r="I847" t="n">
        <v>16.09308377181346</v>
      </c>
      <c r="J847" t="n">
        <v>16.09308377181346</v>
      </c>
      <c r="K847" t="n">
        <v>5</v>
      </c>
      <c r="L847" t="n">
        <v>6</v>
      </c>
      <c r="M847" t="n">
        <v>292.1584408174363</v>
      </c>
      <c r="N847" t="n">
        <v>1355.198178621383</v>
      </c>
      <c r="O847" t="b">
        <v>0</v>
      </c>
      <c r="P847" t="n">
        <v>67.13199467312415</v>
      </c>
      <c r="Q847" t="n">
        <v>16.09308377181346</v>
      </c>
      <c r="R847" t="n">
        <v>0.9302729001367182</v>
      </c>
      <c r="S847" t="n">
        <v>35.18421415378736</v>
      </c>
      <c r="T847" t="n">
        <v>121.8982511840148</v>
      </c>
      <c r="U847" t="n">
        <v>17.29931482412132</v>
      </c>
      <c r="V847" t="n">
        <v>8.499611533467217</v>
      </c>
      <c r="W847" t="n">
        <v>0</v>
      </c>
      <c r="X847" t="n">
        <v>0</v>
      </c>
      <c r="Y847" t="n">
        <v>0</v>
      </c>
      <c r="Z847" t="n">
        <v>-6.71993151994134</v>
      </c>
      <c r="AA847" t="n">
        <v>-6.719931519941341</v>
      </c>
      <c r="AB847" t="n">
        <v>82.32582441414458</v>
      </c>
      <c r="AC847" t="n">
        <v>82.57019608272134</v>
      </c>
      <c r="AD847" t="n">
        <v>1355.198178621383</v>
      </c>
      <c r="AE847" t="b">
        <v>0</v>
      </c>
      <c r="AF847" t="b">
        <v>1</v>
      </c>
      <c r="AG847" t="n">
        <v>98.41063025626632</v>
      </c>
      <c r="AH847" t="n">
        <v>-0</v>
      </c>
      <c r="AI847" t="n">
        <v>0</v>
      </c>
      <c r="AJ847" t="n">
        <v>0</v>
      </c>
      <c r="AK847" t="n">
        <v>0.06841112093913637</v>
      </c>
      <c r="AL847" t="b">
        <v>0</v>
      </c>
      <c r="AM847" t="b">
        <v>0</v>
      </c>
      <c r="AN847" t="n">
        <v>1613.876209337964</v>
      </c>
      <c r="AO847" t="n">
        <v>1355.198178621383</v>
      </c>
      <c r="AP847" t="n">
        <v>0</v>
      </c>
      <c r="AQ847" t="n">
        <v>17.29931482412132</v>
      </c>
      <c r="AR847" t="n">
        <v>0</v>
      </c>
      <c r="AS847" t="n">
        <v>17.94328363955883</v>
      </c>
      <c r="AT847" t="n">
        <v>17.2994686497092</v>
      </c>
      <c r="AU847" t="n">
        <v>0</v>
      </c>
      <c r="AV847" t="n">
        <v>1</v>
      </c>
      <c r="AW847" t="n">
        <v>3</v>
      </c>
      <c r="AX847" t="n">
        <v>0</v>
      </c>
      <c r="AY847" t="n">
        <v>0</v>
      </c>
      <c r="AZ847" t="n">
        <v>3.410131948727899</v>
      </c>
      <c r="BA847" t="n">
        <v>3.442955215805255</v>
      </c>
      <c r="BB847" t="n">
        <v>1.20926664848507</v>
      </c>
      <c r="BC847" t="n">
        <v>1.220907548048611</v>
      </c>
      <c r="BD847" t="n">
        <v>3.442955215805255</v>
      </c>
    </row>
    <row r="848" spans="1:56">
      <c r="A848" t="n">
        <v>846</v>
      </c>
      <c r="B848" t="n">
        <v>70</v>
      </c>
      <c r="C848" t="n">
        <v>-0.05152145825278076</v>
      </c>
      <c r="D848" t="n">
        <v>0</v>
      </c>
      <c r="E848" t="n">
        <v>0</v>
      </c>
      <c r="F848" t="n">
        <v>0</v>
      </c>
      <c r="G848" t="n">
        <v>526.0078383584834</v>
      </c>
      <c r="H848" t="n">
        <v>2289.18611253612</v>
      </c>
      <c r="I848" t="n">
        <v>7.802500053870583</v>
      </c>
      <c r="J848" t="n">
        <v>7.802500053870583</v>
      </c>
      <c r="K848" t="n">
        <v>5</v>
      </c>
      <c r="L848" t="n">
        <v>6</v>
      </c>
      <c r="M848" t="n">
        <v>141.6488152636962</v>
      </c>
      <c r="N848" t="n">
        <v>1355.198178621383</v>
      </c>
      <c r="O848" t="b">
        <v>0</v>
      </c>
      <c r="P848" t="n">
        <v>32.5479814484596</v>
      </c>
      <c r="Q848" t="n">
        <v>7.802500053870583</v>
      </c>
      <c r="R848" t="n">
        <v>0.9065240400253507</v>
      </c>
      <c r="S848" t="n">
        <v>35.21951452047908</v>
      </c>
      <c r="T848" t="n">
        <v>60.64891383479556</v>
      </c>
      <c r="U848" t="n">
        <v>8.607052553898502</v>
      </c>
      <c r="V848" t="n">
        <v>5.669215442127303</v>
      </c>
      <c r="W848" t="n">
        <v>0</v>
      </c>
      <c r="X848" t="n">
        <v>0</v>
      </c>
      <c r="Y848" t="n">
        <v>0</v>
      </c>
      <c r="Z848" t="n">
        <v>-6.71993151994134</v>
      </c>
      <c r="AA848" t="n">
        <v>-6.719931519941341</v>
      </c>
      <c r="AB848" t="n">
        <v>82.42807817839712</v>
      </c>
      <c r="AC848" t="n">
        <v>82.63715217591215</v>
      </c>
      <c r="AD848" t="n">
        <v>1355.198178621383</v>
      </c>
      <c r="AE848" t="b">
        <v>0</v>
      </c>
      <c r="AF848" t="b">
        <v>1</v>
      </c>
      <c r="AG848" t="n">
        <v>98.40796361677428</v>
      </c>
      <c r="AH848" t="n">
        <v>-0</v>
      </c>
      <c r="AI848" t="n">
        <v>0</v>
      </c>
      <c r="AJ848" t="n">
        <v>0</v>
      </c>
      <c r="AK848" t="n">
        <v>0.06769719818130782</v>
      </c>
      <c r="AL848" t="b">
        <v>0</v>
      </c>
      <c r="AM848" t="b">
        <v>0</v>
      </c>
      <c r="AN848" t="n">
        <v>1613.876209337964</v>
      </c>
      <c r="AO848" t="n">
        <v>1355.198178621383</v>
      </c>
      <c r="AP848" t="n">
        <v>0</v>
      </c>
      <c r="AQ848" t="n">
        <v>8.607052553898502</v>
      </c>
      <c r="AR848" t="n">
        <v>0</v>
      </c>
      <c r="AS848" t="n">
        <v>9.350615238567658</v>
      </c>
      <c r="AT848" t="n">
        <v>8.607052553898502</v>
      </c>
      <c r="AU848" t="n">
        <v>0</v>
      </c>
      <c r="AV848" t="n">
        <v>1</v>
      </c>
      <c r="AW848" t="n">
        <v>3</v>
      </c>
      <c r="AX848" t="n">
        <v>0</v>
      </c>
      <c r="AY848" t="n">
        <v>0</v>
      </c>
      <c r="AZ848" t="n">
        <v>1.881090898095266</v>
      </c>
      <c r="BA848" t="n">
        <v>1.777623751091393</v>
      </c>
      <c r="BB848" t="n">
        <v>0.6670535099628604</v>
      </c>
      <c r="BC848" t="n">
        <v>0.6303637774127604</v>
      </c>
      <c r="BD848" t="n">
        <v>1.777623751091393</v>
      </c>
    </row>
    <row r="849" spans="1:56">
      <c r="A849" t="n">
        <v>847</v>
      </c>
      <c r="B849" t="n">
        <v>70</v>
      </c>
      <c r="C849" t="n">
        <v>0.01380473762263001</v>
      </c>
      <c r="D849" t="n">
        <v>0</v>
      </c>
      <c r="E849" t="n">
        <v>0</v>
      </c>
      <c r="F849" t="n">
        <v>0</v>
      </c>
      <c r="G849" t="n">
        <v>526.0078383584834</v>
      </c>
      <c r="H849" t="n">
        <v>2289.18611253612</v>
      </c>
      <c r="I849" t="n">
        <v>10.02393821270427</v>
      </c>
      <c r="J849" t="n">
        <v>10.02393821270427</v>
      </c>
      <c r="K849" t="n">
        <v>5</v>
      </c>
      <c r="L849" t="n">
        <v>6</v>
      </c>
      <c r="M849" t="n">
        <v>181.9774382957798</v>
      </c>
      <c r="N849" t="n">
        <v>1355.198178621383</v>
      </c>
      <c r="O849" t="b">
        <v>0</v>
      </c>
      <c r="P849" t="n">
        <v>41.81466872605235</v>
      </c>
      <c r="Q849" t="n">
        <v>10.02393821270427</v>
      </c>
      <c r="R849" t="n">
        <v>0.916607763861556</v>
      </c>
      <c r="S849" t="n">
        <v>35.24245867490057</v>
      </c>
      <c r="T849" t="n">
        <v>77.05900947642779</v>
      </c>
      <c r="U849" t="n">
        <v>10.93590803821545</v>
      </c>
      <c r="V849" t="n">
        <v>6.426123114852871</v>
      </c>
      <c r="W849" t="n">
        <v>0</v>
      </c>
      <c r="X849" t="n">
        <v>0</v>
      </c>
      <c r="Y849" t="n">
        <v>0</v>
      </c>
      <c r="Z849" t="n">
        <v>-6.71993151994134</v>
      </c>
      <c r="AA849" t="n">
        <v>-6.719931519941341</v>
      </c>
      <c r="AB849" t="n">
        <v>82.49706687124971</v>
      </c>
      <c r="AC849" t="n">
        <v>82.70410826910296</v>
      </c>
      <c r="AD849" t="n">
        <v>1355.198178621383</v>
      </c>
      <c r="AE849" t="b">
        <v>0</v>
      </c>
      <c r="AF849" t="b">
        <v>1</v>
      </c>
      <c r="AG849" t="n">
        <v>98.40529697728225</v>
      </c>
      <c r="AH849" t="n">
        <v>-0</v>
      </c>
      <c r="AI849" t="n">
        <v>0</v>
      </c>
      <c r="AJ849" t="n">
        <v>0</v>
      </c>
      <c r="AK849" t="n">
        <v>0.06701825079243034</v>
      </c>
      <c r="AL849" t="b">
        <v>0</v>
      </c>
      <c r="AM849" t="b">
        <v>0</v>
      </c>
      <c r="AN849" t="n">
        <v>1613.876209337964</v>
      </c>
      <c r="AO849" t="n">
        <v>1355.198178621383</v>
      </c>
      <c r="AP849" t="n">
        <v>0</v>
      </c>
      <c r="AQ849" t="n">
        <v>10.93590803821545</v>
      </c>
      <c r="AR849" t="n">
        <v>0</v>
      </c>
      <c r="AS849" t="n">
        <v>11.65171596877828</v>
      </c>
      <c r="AT849" t="n">
        <v>10.93590803821545</v>
      </c>
      <c r="AU849" t="n">
        <v>0</v>
      </c>
      <c r="AV849" t="n">
        <v>1</v>
      </c>
      <c r="AW849" t="n">
        <v>3</v>
      </c>
      <c r="AX849" t="n">
        <v>0</v>
      </c>
      <c r="AY849" t="n">
        <v>0</v>
      </c>
      <c r="AZ849" t="n">
        <v>2.276156943953565</v>
      </c>
      <c r="BA849" t="n">
        <v>2.202460316467991</v>
      </c>
      <c r="BB849" t="n">
        <v>0.8071478524658033</v>
      </c>
      <c r="BC849" t="n">
        <v>0.7810152198056939</v>
      </c>
      <c r="BD849" t="n">
        <v>2.202460316467991</v>
      </c>
    </row>
    <row r="850" spans="1:56">
      <c r="A850" t="n">
        <v>848</v>
      </c>
      <c r="B850" t="n">
        <v>70</v>
      </c>
      <c r="C850" t="n">
        <v>-0.003697492237741073</v>
      </c>
      <c r="D850" t="n">
        <v>0</v>
      </c>
      <c r="E850" t="n">
        <v>0</v>
      </c>
      <c r="F850" t="n">
        <v>0</v>
      </c>
      <c r="G850" t="n">
        <v>526.0078383584834</v>
      </c>
      <c r="H850" t="n">
        <v>2289.18611253612</v>
      </c>
      <c r="I850" t="n">
        <v>9.428769295312259</v>
      </c>
      <c r="J850" t="n">
        <v>9.428769295312259</v>
      </c>
      <c r="K850" t="n">
        <v>5</v>
      </c>
      <c r="L850" t="n">
        <v>6</v>
      </c>
      <c r="M850" t="n">
        <v>171.1725717211831</v>
      </c>
      <c r="N850" t="n">
        <v>1355.198178621383</v>
      </c>
      <c r="O850" t="b">
        <v>0</v>
      </c>
      <c r="P850" t="n">
        <v>39.33193284034537</v>
      </c>
      <c r="Q850" t="n">
        <v>9.428769295312259</v>
      </c>
      <c r="R850" t="n">
        <v>0.9143694685018332</v>
      </c>
      <c r="S850" t="n">
        <v>35.26875544097916</v>
      </c>
      <c r="T850" t="n">
        <v>72.66108289101676</v>
      </c>
      <c r="U850" t="n">
        <v>10.31177179478774</v>
      </c>
      <c r="V850" t="n">
        <v>6.222007147190112</v>
      </c>
      <c r="W850" t="n">
        <v>0</v>
      </c>
      <c r="X850" t="n">
        <v>0</v>
      </c>
      <c r="Y850" t="n">
        <v>0</v>
      </c>
      <c r="Z850" t="n">
        <v>-6.71993151994134</v>
      </c>
      <c r="AA850" t="n">
        <v>-6.719931519941341</v>
      </c>
      <c r="AB850" t="n">
        <v>82.55244164208942</v>
      </c>
      <c r="AC850" t="n">
        <v>82.77106436229377</v>
      </c>
      <c r="AD850" t="n">
        <v>1355.198178621383</v>
      </c>
      <c r="AE850" t="b">
        <v>0</v>
      </c>
      <c r="AF850" t="b">
        <v>1</v>
      </c>
      <c r="AG850" t="n">
        <v>98.40263033779021</v>
      </c>
      <c r="AH850" t="n">
        <v>-0</v>
      </c>
      <c r="AI850" t="n">
        <v>0</v>
      </c>
      <c r="AJ850" t="n">
        <v>0</v>
      </c>
      <c r="AK850" t="n">
        <v>0.0672950632106159</v>
      </c>
      <c r="AL850" t="b">
        <v>0</v>
      </c>
      <c r="AM850" t="b">
        <v>0</v>
      </c>
      <c r="AN850" t="n">
        <v>1613.876209337964</v>
      </c>
      <c r="AO850" t="n">
        <v>1355.198178621383</v>
      </c>
      <c r="AP850" t="n">
        <v>0</v>
      </c>
      <c r="AQ850" t="n">
        <v>10.31177179478774</v>
      </c>
      <c r="AR850" t="n">
        <v>0</v>
      </c>
      <c r="AS850" t="n">
        <v>11.0339755946817</v>
      </c>
      <c r="AT850" t="n">
        <v>10.31177179478774</v>
      </c>
      <c r="AU850" t="n">
        <v>0</v>
      </c>
      <c r="AV850" t="n">
        <v>1</v>
      </c>
      <c r="AW850" t="n">
        <v>3</v>
      </c>
      <c r="AX850" t="n">
        <v>0</v>
      </c>
      <c r="AY850" t="n">
        <v>0</v>
      </c>
      <c r="AZ850" t="n">
        <v>2.169105938741205</v>
      </c>
      <c r="BA850" t="n">
        <v>2.087068862393503</v>
      </c>
      <c r="BB850" t="n">
        <v>0.7691865030997183</v>
      </c>
      <c r="BC850" t="n">
        <v>0.7400962160925142</v>
      </c>
      <c r="BD850" t="n">
        <v>2.087068862393503</v>
      </c>
    </row>
    <row r="851" spans="1:56">
      <c r="A851" t="n">
        <v>849</v>
      </c>
      <c r="B851" t="n">
        <v>70</v>
      </c>
      <c r="C851" t="n">
        <v>0.0009852313283325032</v>
      </c>
      <c r="D851" t="n">
        <v>0</v>
      </c>
      <c r="E851" t="n">
        <v>0</v>
      </c>
      <c r="F851" t="n">
        <v>0</v>
      </c>
      <c r="G851" t="n">
        <v>526.0078383584834</v>
      </c>
      <c r="H851" t="n">
        <v>2289.18611253612</v>
      </c>
      <c r="I851" t="n">
        <v>9.588006806046621</v>
      </c>
      <c r="J851" t="n">
        <v>9.588006806046621</v>
      </c>
      <c r="K851" t="n">
        <v>5</v>
      </c>
      <c r="L851" t="n">
        <v>6</v>
      </c>
      <c r="M851" t="n">
        <v>174.0634149874863</v>
      </c>
      <c r="N851" t="n">
        <v>1355.198178621383</v>
      </c>
      <c r="O851" t="b">
        <v>0</v>
      </c>
      <c r="P851" t="n">
        <v>39.99618910558049</v>
      </c>
      <c r="Q851" t="n">
        <v>9.588006806046621</v>
      </c>
      <c r="R851" t="n">
        <v>0.9150112955354142</v>
      </c>
      <c r="S851" t="n">
        <v>35.2941547552533</v>
      </c>
      <c r="T851" t="n">
        <v>73.83638931624331</v>
      </c>
      <c r="U851" t="n">
        <v>10.47856660658626</v>
      </c>
      <c r="V851" t="n">
        <v>6.275259070330307</v>
      </c>
      <c r="W851" t="n">
        <v>0</v>
      </c>
      <c r="X851" t="n">
        <v>0</v>
      </c>
      <c r="Y851" t="n">
        <v>0</v>
      </c>
      <c r="Z851" t="n">
        <v>-6.71993151994134</v>
      </c>
      <c r="AA851" t="n">
        <v>-6.719931519941341</v>
      </c>
      <c r="AB851" t="n">
        <v>82.61612357219715</v>
      </c>
      <c r="AC851" t="n">
        <v>82.83802045548458</v>
      </c>
      <c r="AD851" t="n">
        <v>1355.198178621383</v>
      </c>
      <c r="AE851" t="b">
        <v>0</v>
      </c>
      <c r="AF851" t="b">
        <v>1</v>
      </c>
      <c r="AG851" t="n">
        <v>98.39996369829818</v>
      </c>
      <c r="AH851" t="n">
        <v>-0</v>
      </c>
      <c r="AI851" t="n">
        <v>0</v>
      </c>
      <c r="AJ851" t="n">
        <v>0</v>
      </c>
      <c r="AK851" t="n">
        <v>0.06679502790771513</v>
      </c>
      <c r="AL851" t="b">
        <v>0</v>
      </c>
      <c r="AM851" t="b">
        <v>0</v>
      </c>
      <c r="AN851" t="n">
        <v>1613.876209337964</v>
      </c>
      <c r="AO851" t="n">
        <v>1355.198178621383</v>
      </c>
      <c r="AP851" t="n">
        <v>0</v>
      </c>
      <c r="AQ851" t="n">
        <v>10.47856660658626</v>
      </c>
      <c r="AR851" t="n">
        <v>0</v>
      </c>
      <c r="AS851" t="n">
        <v>11.19802406828259</v>
      </c>
      <c r="AT851" t="n">
        <v>10.47856660658626</v>
      </c>
      <c r="AU851" t="n">
        <v>0</v>
      </c>
      <c r="AV851" t="n">
        <v>1</v>
      </c>
      <c r="AW851" t="n">
        <v>3</v>
      </c>
      <c r="AX851" t="n">
        <v>0</v>
      </c>
      <c r="AY851" t="n">
        <v>0</v>
      </c>
      <c r="AZ851" t="n">
        <v>2.197421629010363</v>
      </c>
      <c r="BA851" t="n">
        <v>2.117634871712008</v>
      </c>
      <c r="BB851" t="n">
        <v>0.7792275280178592</v>
      </c>
      <c r="BC851" t="n">
        <v>0.7509352393012312</v>
      </c>
      <c r="BD851" t="n">
        <v>2.117634871712008</v>
      </c>
    </row>
    <row r="852" spans="1:56">
      <c r="A852" t="n">
        <v>850</v>
      </c>
      <c r="B852" t="n">
        <v>70</v>
      </c>
      <c r="C852" t="n">
        <v>-0.0002434330756049263</v>
      </c>
      <c r="D852" t="n">
        <v>0</v>
      </c>
      <c r="E852" t="n">
        <v>0</v>
      </c>
      <c r="F852" t="n">
        <v>0</v>
      </c>
      <c r="G852" t="n">
        <v>526.0078383584834</v>
      </c>
      <c r="H852" t="n">
        <v>2289.18611253612</v>
      </c>
      <c r="I852" t="n">
        <v>9.546225680500712</v>
      </c>
      <c r="J852" t="n">
        <v>9.546225680500712</v>
      </c>
      <c r="K852" t="n">
        <v>5</v>
      </c>
      <c r="L852" t="n">
        <v>6</v>
      </c>
      <c r="M852" t="n">
        <v>173.3049084968615</v>
      </c>
      <c r="N852" t="n">
        <v>1355.198178621383</v>
      </c>
      <c r="O852" t="b">
        <v>0</v>
      </c>
      <c r="P852" t="n">
        <v>39.821899930345</v>
      </c>
      <c r="Q852" t="n">
        <v>9.546225680500713</v>
      </c>
      <c r="R852" t="n">
        <v>0.9148615959085094</v>
      </c>
      <c r="S852" t="n">
        <v>35.31978943436207</v>
      </c>
      <c r="T852" t="n">
        <v>73.52666584338678</v>
      </c>
      <c r="U852" t="n">
        <v>10.43461188358308</v>
      </c>
      <c r="V852" t="n">
        <v>6.259942988074272</v>
      </c>
      <c r="W852" t="n">
        <v>0</v>
      </c>
      <c r="X852" t="n">
        <v>0</v>
      </c>
      <c r="Y852" t="n">
        <v>0</v>
      </c>
      <c r="Z852" t="n">
        <v>-6.71993151994134</v>
      </c>
      <c r="AA852" t="n">
        <v>-6.719931519941341</v>
      </c>
      <c r="AB852" t="n">
        <v>82.67164686369431</v>
      </c>
      <c r="AC852" t="n">
        <v>82.90497654867539</v>
      </c>
      <c r="AD852" t="n">
        <v>1355.198178621383</v>
      </c>
      <c r="AE852" t="b">
        <v>0</v>
      </c>
      <c r="AF852" t="b">
        <v>1</v>
      </c>
      <c r="AG852" t="n">
        <v>98.39729705880615</v>
      </c>
      <c r="AH852" t="n">
        <v>-0</v>
      </c>
      <c r="AI852" t="n">
        <v>0</v>
      </c>
      <c r="AJ852" t="n">
        <v>0</v>
      </c>
      <c r="AK852" t="n">
        <v>0.06690225753642748</v>
      </c>
      <c r="AL852" t="b">
        <v>0</v>
      </c>
      <c r="AM852" t="b">
        <v>0</v>
      </c>
      <c r="AN852" t="n">
        <v>1613.876209337964</v>
      </c>
      <c r="AO852" t="n">
        <v>1355.198178621383</v>
      </c>
      <c r="AP852" t="n">
        <v>0</v>
      </c>
      <c r="AQ852" t="n">
        <v>10.43461188358308</v>
      </c>
      <c r="AR852" t="n">
        <v>0</v>
      </c>
      <c r="AS852" t="n">
        <v>11.15375820586911</v>
      </c>
      <c r="AT852" t="n">
        <v>10.43461188358308</v>
      </c>
      <c r="AU852" t="n">
        <v>0</v>
      </c>
      <c r="AV852" t="n">
        <v>1</v>
      </c>
      <c r="AW852" t="n">
        <v>3</v>
      </c>
      <c r="AX852" t="n">
        <v>0</v>
      </c>
      <c r="AY852" t="n">
        <v>0</v>
      </c>
      <c r="AZ852" t="n">
        <v>2.18973595378849</v>
      </c>
      <c r="BA852" t="n">
        <v>2.109403026730876</v>
      </c>
      <c r="BB852" t="n">
        <v>0.7765021112725143</v>
      </c>
      <c r="BC852" t="n">
        <v>0.748016141885821</v>
      </c>
      <c r="BD852" t="n">
        <v>2.109403026730876</v>
      </c>
    </row>
    <row r="853" spans="1:56">
      <c r="A853" t="n">
        <v>851</v>
      </c>
      <c r="B853" t="n">
        <v>70</v>
      </c>
      <c r="C853" t="n">
        <v>-1.149902591457419e-05</v>
      </c>
      <c r="D853" t="n">
        <v>0</v>
      </c>
      <c r="E853" t="n">
        <v>0</v>
      </c>
      <c r="F853" t="n">
        <v>0</v>
      </c>
      <c r="G853" t="n">
        <v>526.0078383584834</v>
      </c>
      <c r="H853" t="n">
        <v>2289.18611253612</v>
      </c>
      <c r="I853" t="n">
        <v>9.554112671950476</v>
      </c>
      <c r="J853" t="n">
        <v>9.554112671950476</v>
      </c>
      <c r="K853" t="n">
        <v>5</v>
      </c>
      <c r="L853" t="n">
        <v>6</v>
      </c>
      <c r="M853" t="n">
        <v>173.4480911930666</v>
      </c>
      <c r="N853" t="n">
        <v>1355.198178621383</v>
      </c>
      <c r="O853" t="b">
        <v>0</v>
      </c>
      <c r="P853" t="n">
        <v>39.8548003660539</v>
      </c>
      <c r="Q853" t="n">
        <v>9.554112671950477</v>
      </c>
      <c r="R853" t="n">
        <v>0.9149057063096232</v>
      </c>
      <c r="S853" t="n">
        <v>35.3453573629717</v>
      </c>
      <c r="T853" t="n">
        <v>73.58386492875184</v>
      </c>
      <c r="U853" t="n">
        <v>10.44272935020603</v>
      </c>
      <c r="V853" t="n">
        <v>6.261567013120228</v>
      </c>
      <c r="W853" t="n">
        <v>0</v>
      </c>
      <c r="X853" t="n">
        <v>0</v>
      </c>
      <c r="Y853" t="n">
        <v>0</v>
      </c>
      <c r="Z853" t="n">
        <v>-6.71993151994134</v>
      </c>
      <c r="AA853" t="n">
        <v>-6.719931519941341</v>
      </c>
      <c r="AB853" t="n">
        <v>82.72717015519146</v>
      </c>
      <c r="AC853" t="n">
        <v>82.9719326418662</v>
      </c>
      <c r="AD853" t="n">
        <v>1355.198178621383</v>
      </c>
      <c r="AE853" t="b">
        <v>0</v>
      </c>
      <c r="AF853" t="b">
        <v>1</v>
      </c>
      <c r="AG853" t="n">
        <v>98.39463041931411</v>
      </c>
      <c r="AH853" t="n">
        <v>-0</v>
      </c>
      <c r="AI853" t="n">
        <v>0</v>
      </c>
      <c r="AJ853" t="n">
        <v>0</v>
      </c>
      <c r="AK853" t="n">
        <v>0.06693490103284594</v>
      </c>
      <c r="AL853" t="b">
        <v>0</v>
      </c>
      <c r="AM853" t="b">
        <v>0</v>
      </c>
      <c r="AN853" t="n">
        <v>1613.876209337964</v>
      </c>
      <c r="AO853" t="n">
        <v>1355.198178621383</v>
      </c>
      <c r="AP853" t="n">
        <v>0</v>
      </c>
      <c r="AQ853" t="n">
        <v>10.44272935020603</v>
      </c>
      <c r="AR853" t="n">
        <v>0</v>
      </c>
      <c r="AS853" t="n">
        <v>11.16096383758689</v>
      </c>
      <c r="AT853" t="n">
        <v>10.44272935020603</v>
      </c>
      <c r="AU853" t="n">
        <v>0</v>
      </c>
      <c r="AV853" t="n">
        <v>1</v>
      </c>
      <c r="AW853" t="n">
        <v>3</v>
      </c>
      <c r="AX853" t="n">
        <v>0</v>
      </c>
      <c r="AY853" t="n">
        <v>0</v>
      </c>
      <c r="AZ853" t="n">
        <v>2.19095107528985</v>
      </c>
      <c r="BA853" t="n">
        <v>2.110763636851336</v>
      </c>
      <c r="BB853" t="n">
        <v>0.7769330054219327</v>
      </c>
      <c r="BC853" t="n">
        <v>0.748498628314455</v>
      </c>
      <c r="BD853" t="n">
        <v>2.110763636851336</v>
      </c>
    </row>
    <row r="854" spans="1:56">
      <c r="A854" t="n">
        <v>852</v>
      </c>
      <c r="B854" t="n">
        <v>70</v>
      </c>
      <c r="C854" t="n">
        <v>0.0002894291792809867</v>
      </c>
      <c r="D854" t="n">
        <v>0</v>
      </c>
      <c r="E854" t="n">
        <v>0</v>
      </c>
      <c r="F854" t="n">
        <v>0</v>
      </c>
      <c r="G854" t="n">
        <v>526.0078383584834</v>
      </c>
      <c r="H854" t="n">
        <v>2289.18611253612</v>
      </c>
      <c r="I854" t="n">
        <v>9.564345831697993</v>
      </c>
      <c r="J854" t="n">
        <v>9.564345831697993</v>
      </c>
      <c r="K854" t="n">
        <v>5</v>
      </c>
      <c r="L854" t="n">
        <v>6</v>
      </c>
      <c r="M854" t="n">
        <v>173.633866898883</v>
      </c>
      <c r="N854" t="n">
        <v>1355.198178621383</v>
      </c>
      <c r="O854" t="b">
        <v>0</v>
      </c>
      <c r="P854" t="n">
        <v>39.89748779845656</v>
      </c>
      <c r="Q854" t="n">
        <v>9.564345831697993</v>
      </c>
      <c r="R854" t="n">
        <v>0.9149589165144248</v>
      </c>
      <c r="S854" t="n">
        <v>35.37093315778912</v>
      </c>
      <c r="T854" t="n">
        <v>73.65839476345263</v>
      </c>
      <c r="U854" t="n">
        <v>10.45330632782265</v>
      </c>
      <c r="V854" t="n">
        <v>6.263989698492225</v>
      </c>
      <c r="W854" t="n">
        <v>0</v>
      </c>
      <c r="X854" t="n">
        <v>0</v>
      </c>
      <c r="Y854" t="n">
        <v>0</v>
      </c>
      <c r="Z854" t="n">
        <v>-6.71993151994134</v>
      </c>
      <c r="AA854" t="n">
        <v>-6.719931519941341</v>
      </c>
      <c r="AB854" t="n">
        <v>82.78269344668861</v>
      </c>
      <c r="AC854" t="n">
        <v>83.03888873505701</v>
      </c>
      <c r="AD854" t="n">
        <v>1355.198178621383</v>
      </c>
      <c r="AE854" t="b">
        <v>0</v>
      </c>
      <c r="AF854" t="b">
        <v>1</v>
      </c>
      <c r="AG854" t="n">
        <v>98.39196377982208</v>
      </c>
      <c r="AH854" t="n">
        <v>-0</v>
      </c>
      <c r="AI854" t="n">
        <v>0</v>
      </c>
      <c r="AJ854" t="n">
        <v>0</v>
      </c>
      <c r="AK854" t="n">
        <v>0.06689709210998468</v>
      </c>
      <c r="AL854" t="b">
        <v>0</v>
      </c>
      <c r="AM854" t="b">
        <v>0</v>
      </c>
      <c r="AN854" t="n">
        <v>1613.876209337964</v>
      </c>
      <c r="AO854" t="n">
        <v>1355.198178621383</v>
      </c>
      <c r="AP854" t="n">
        <v>0</v>
      </c>
      <c r="AQ854" t="n">
        <v>10.45330632782265</v>
      </c>
      <c r="AR854" t="n">
        <v>0</v>
      </c>
      <c r="AS854" t="n">
        <v>11.17060099524876</v>
      </c>
      <c r="AT854" t="n">
        <v>10.45330632782265</v>
      </c>
      <c r="AU854" t="n">
        <v>0</v>
      </c>
      <c r="AV854" t="n">
        <v>1</v>
      </c>
      <c r="AW854" t="n">
        <v>3</v>
      </c>
      <c r="AX854" t="n">
        <v>0</v>
      </c>
      <c r="AY854" t="n">
        <v>0</v>
      </c>
      <c r="AZ854" t="n">
        <v>2.192586751381588</v>
      </c>
      <c r="BA854" t="n">
        <v>2.112577515754047</v>
      </c>
      <c r="BB854" t="n">
        <v>0.7775130324048185</v>
      </c>
      <c r="BC854" t="n">
        <v>0.7491418485438091</v>
      </c>
      <c r="BD854" t="n">
        <v>2.112577515754047</v>
      </c>
    </row>
    <row r="855" spans="1:56">
      <c r="A855" t="n">
        <v>853</v>
      </c>
      <c r="B855" t="n">
        <v>70</v>
      </c>
      <c r="C855" t="n">
        <v>-0.001146217691211149</v>
      </c>
      <c r="D855" t="n">
        <v>0</v>
      </c>
      <c r="E855" t="n">
        <v>0</v>
      </c>
      <c r="F855" t="n">
        <v>0</v>
      </c>
      <c r="G855" t="n">
        <v>526.0078383584834</v>
      </c>
      <c r="H855" t="n">
        <v>2289.18611253612</v>
      </c>
      <c r="I855" t="n">
        <v>9.51552620125749</v>
      </c>
      <c r="J855" t="n">
        <v>9.51552620125749</v>
      </c>
      <c r="K855" t="n">
        <v>5</v>
      </c>
      <c r="L855" t="n">
        <v>6</v>
      </c>
      <c r="M855" t="n">
        <v>172.7475813794002</v>
      </c>
      <c r="N855" t="n">
        <v>1355.198178621383</v>
      </c>
      <c r="O855" t="b">
        <v>0</v>
      </c>
      <c r="P855" t="n">
        <v>39.69383763313424</v>
      </c>
      <c r="Q855" t="n">
        <v>9.51552620125749</v>
      </c>
      <c r="R855" t="n">
        <v>0.9147808127996232</v>
      </c>
      <c r="S855" t="n">
        <v>35.39652033627301</v>
      </c>
      <c r="T855" t="n">
        <v>73.29668535801298</v>
      </c>
      <c r="U855" t="n">
        <v>10.40197396809831</v>
      </c>
      <c r="V855" t="n">
        <v>6.246283950691634</v>
      </c>
      <c r="W855" t="n">
        <v>0</v>
      </c>
      <c r="X855" t="n">
        <v>0</v>
      </c>
      <c r="Y855" t="n">
        <v>0</v>
      </c>
      <c r="Z855" t="n">
        <v>-6.71993151994134</v>
      </c>
      <c r="AA855" t="n">
        <v>-6.719931519941341</v>
      </c>
      <c r="AB855" t="n">
        <v>82.83821673818576</v>
      </c>
      <c r="AC855" t="n">
        <v>83.10584482824783</v>
      </c>
      <c r="AD855" t="n">
        <v>1355.198178621383</v>
      </c>
      <c r="AE855" t="b">
        <v>0</v>
      </c>
      <c r="AF855" t="b">
        <v>1</v>
      </c>
      <c r="AG855" t="n">
        <v>98.38929714033004</v>
      </c>
      <c r="AH855" t="n">
        <v>-0</v>
      </c>
      <c r="AI855" t="n">
        <v>0</v>
      </c>
      <c r="AJ855" t="n">
        <v>0</v>
      </c>
      <c r="AK855" t="n">
        <v>0.06657599104036754</v>
      </c>
      <c r="AL855" t="b">
        <v>0</v>
      </c>
      <c r="AM855" t="b">
        <v>0</v>
      </c>
      <c r="AN855" t="n">
        <v>1613.876209337964</v>
      </c>
      <c r="AO855" t="n">
        <v>1355.198178621383</v>
      </c>
      <c r="AP855" t="n">
        <v>0</v>
      </c>
      <c r="AQ855" t="n">
        <v>10.40197396809831</v>
      </c>
      <c r="AR855" t="n">
        <v>0</v>
      </c>
      <c r="AS855" t="n">
        <v>11.119043736153</v>
      </c>
      <c r="AT855" t="n">
        <v>10.40197396809831</v>
      </c>
      <c r="AU855" t="n">
        <v>0</v>
      </c>
      <c r="AV855" t="n">
        <v>1</v>
      </c>
      <c r="AW855" t="n">
        <v>3</v>
      </c>
      <c r="AX855" t="n">
        <v>0</v>
      </c>
      <c r="AY855" t="n">
        <v>0</v>
      </c>
      <c r="AZ855" t="n">
        <v>2.18364322951847</v>
      </c>
      <c r="BA855" t="n">
        <v>2.102991033816278</v>
      </c>
      <c r="BB855" t="n">
        <v>0.7743415707512306</v>
      </c>
      <c r="BC855" t="n">
        <v>0.7457423828454681</v>
      </c>
      <c r="BD855" t="n">
        <v>2.102991033816278</v>
      </c>
    </row>
    <row r="856" spans="1:56">
      <c r="A856" t="n">
        <v>854</v>
      </c>
      <c r="B856" t="n">
        <v>70</v>
      </c>
      <c r="C856" t="n">
        <v>0.004295441585556503</v>
      </c>
      <c r="D856" t="n">
        <v>0</v>
      </c>
      <c r="E856" t="n">
        <v>0</v>
      </c>
      <c r="F856" t="n">
        <v>0</v>
      </c>
      <c r="G856" t="n">
        <v>526.0078383584834</v>
      </c>
      <c r="H856" t="n">
        <v>2289.18611253612</v>
      </c>
      <c r="I856" t="n">
        <v>9.700571563271799</v>
      </c>
      <c r="J856" t="n">
        <v>9.700571563271799</v>
      </c>
      <c r="K856" t="n">
        <v>5</v>
      </c>
      <c r="L856" t="n">
        <v>6</v>
      </c>
      <c r="M856" t="n">
        <v>176.1069477515114</v>
      </c>
      <c r="N856" t="n">
        <v>1355.198178621383</v>
      </c>
      <c r="O856" t="b">
        <v>0</v>
      </c>
      <c r="P856" t="n">
        <v>40.46575086202009</v>
      </c>
      <c r="Q856" t="n">
        <v>9.700571563271799</v>
      </c>
      <c r="R856" t="n">
        <v>0.9155094564478655</v>
      </c>
      <c r="S856" t="n">
        <v>35.42203022356351</v>
      </c>
      <c r="T856" t="n">
        <v>74.66259185760791</v>
      </c>
      <c r="U856" t="n">
        <v>10.59581798413046</v>
      </c>
      <c r="V856" t="n">
        <v>6.308282969060471</v>
      </c>
      <c r="W856" t="n">
        <v>0</v>
      </c>
      <c r="X856" t="n">
        <v>0</v>
      </c>
      <c r="Y856" t="n">
        <v>0</v>
      </c>
      <c r="Z856" t="n">
        <v>-6.71993151994134</v>
      </c>
      <c r="AA856" t="n">
        <v>-6.719931519941341</v>
      </c>
      <c r="AB856" t="n">
        <v>82.91290116846955</v>
      </c>
      <c r="AC856" t="n">
        <v>83.17280092143864</v>
      </c>
      <c r="AD856" t="n">
        <v>1355.198178621383</v>
      </c>
      <c r="AE856" t="b">
        <v>0</v>
      </c>
      <c r="AF856" t="b">
        <v>1</v>
      </c>
      <c r="AG856" t="n">
        <v>98.38663050083801</v>
      </c>
      <c r="AH856" t="n">
        <v>-0</v>
      </c>
      <c r="AI856" t="n">
        <v>0</v>
      </c>
      <c r="AJ856" t="n">
        <v>0</v>
      </c>
      <c r="AK856" t="n">
        <v>0.06663448053175397</v>
      </c>
      <c r="AL856" t="b">
        <v>0</v>
      </c>
      <c r="AM856" t="b">
        <v>0</v>
      </c>
      <c r="AN856" t="n">
        <v>1613.876209337964</v>
      </c>
      <c r="AO856" t="n">
        <v>1355.198178621383</v>
      </c>
      <c r="AP856" t="n">
        <v>0</v>
      </c>
      <c r="AQ856" t="n">
        <v>10.59581798413046</v>
      </c>
      <c r="AR856" t="n">
        <v>0</v>
      </c>
      <c r="AS856" t="n">
        <v>11.30983579905401</v>
      </c>
      <c r="AT856" t="n">
        <v>10.59581798413046</v>
      </c>
      <c r="AU856" t="n">
        <v>0</v>
      </c>
      <c r="AV856" t="n">
        <v>1</v>
      </c>
      <c r="AW856" t="n">
        <v>3</v>
      </c>
      <c r="AX856" t="n">
        <v>0</v>
      </c>
      <c r="AY856" t="n">
        <v>0</v>
      </c>
      <c r="AZ856" t="n">
        <v>2.216609316107993</v>
      </c>
      <c r="BA856" t="n">
        <v>2.138586764044383</v>
      </c>
      <c r="BB856" t="n">
        <v>0.7860316723787211</v>
      </c>
      <c r="BC856" t="n">
        <v>0.7583649971374844</v>
      </c>
      <c r="BD856" t="n">
        <v>2.138586764044383</v>
      </c>
    </row>
    <row r="857" spans="1:56">
      <c r="A857" t="n">
        <v>855</v>
      </c>
      <c r="B857" t="n">
        <v>70</v>
      </c>
      <c r="C857" t="n">
        <v>-0.01603554865101842</v>
      </c>
      <c r="D857" t="n">
        <v>0</v>
      </c>
      <c r="E857" t="n">
        <v>0</v>
      </c>
      <c r="F857" t="n">
        <v>0</v>
      </c>
      <c r="G857" t="n">
        <v>526.0078383584834</v>
      </c>
      <c r="H857" t="n">
        <v>2289.18611253612</v>
      </c>
      <c r="I857" t="n">
        <v>9.009209745655189</v>
      </c>
      <c r="J857" t="n">
        <v>9.009209745655189</v>
      </c>
      <c r="K857" t="n">
        <v>5</v>
      </c>
      <c r="L857" t="n">
        <v>6</v>
      </c>
      <c r="M857" t="n">
        <v>163.5557677825516</v>
      </c>
      <c r="N857" t="n">
        <v>1355.198178621383</v>
      </c>
      <c r="O857" t="b">
        <v>0</v>
      </c>
      <c r="P857" t="n">
        <v>37.58174811179953</v>
      </c>
      <c r="Q857" t="n">
        <v>9.009209745655189</v>
      </c>
      <c r="R857" t="n">
        <v>0.9127066021457243</v>
      </c>
      <c r="S857" t="n">
        <v>35.44781383636322</v>
      </c>
      <c r="T857" t="n">
        <v>69.55431512387291</v>
      </c>
      <c r="U857" t="n">
        <v>9.87087167384899</v>
      </c>
      <c r="V857" t="n">
        <v>6.071632502589907</v>
      </c>
      <c r="W857" t="n">
        <v>0</v>
      </c>
      <c r="X857" t="n">
        <v>0</v>
      </c>
      <c r="Y857" t="n">
        <v>0</v>
      </c>
      <c r="Z857" t="n">
        <v>-6.71993151994134</v>
      </c>
      <c r="AA857" t="n">
        <v>-6.719931519941341</v>
      </c>
      <c r="AB857" t="n">
        <v>82.9684244599667</v>
      </c>
      <c r="AC857" t="n">
        <v>83.23975701462945</v>
      </c>
      <c r="AD857" t="n">
        <v>1355.198178621383</v>
      </c>
      <c r="AE857" t="b">
        <v>0</v>
      </c>
      <c r="AF857" t="b">
        <v>1</v>
      </c>
      <c r="AG857" t="n">
        <v>98.38396386134598</v>
      </c>
      <c r="AH857" t="n">
        <v>-0</v>
      </c>
      <c r="AI857" t="n">
        <v>0</v>
      </c>
      <c r="AJ857" t="n">
        <v>0</v>
      </c>
      <c r="AK857" t="n">
        <v>0.06702200972126182</v>
      </c>
      <c r="AL857" t="b">
        <v>0</v>
      </c>
      <c r="AM857" t="b">
        <v>0</v>
      </c>
      <c r="AN857" t="n">
        <v>1613.876209337964</v>
      </c>
      <c r="AO857" t="n">
        <v>1355.198178621383</v>
      </c>
      <c r="AP857" t="n">
        <v>0</v>
      </c>
      <c r="AQ857" t="n">
        <v>9.87087167384899</v>
      </c>
      <c r="AR857" t="n">
        <v>0</v>
      </c>
      <c r="AS857" t="n">
        <v>10.59242819076714</v>
      </c>
      <c r="AT857" t="n">
        <v>9.87087167384899</v>
      </c>
      <c r="AU857" t="n">
        <v>0</v>
      </c>
      <c r="AV857" t="n">
        <v>1</v>
      </c>
      <c r="AW857" t="n">
        <v>3</v>
      </c>
      <c r="AX857" t="n">
        <v>0</v>
      </c>
      <c r="AY857" t="n">
        <v>0</v>
      </c>
      <c r="AZ857" t="n">
        <v>2.092816000774874</v>
      </c>
      <c r="BA857" t="n">
        <v>2.005330635998405</v>
      </c>
      <c r="BB857" t="n">
        <v>0.7421333336081114</v>
      </c>
      <c r="BC857" t="n">
        <v>0.7111109951660954</v>
      </c>
      <c r="BD857" t="n">
        <v>2.005330635998405</v>
      </c>
    </row>
    <row r="858" spans="1:56">
      <c r="A858" t="n">
        <v>856</v>
      </c>
      <c r="B858" t="n">
        <v>70</v>
      </c>
      <c r="C858" t="n">
        <v>0.05984675301851894</v>
      </c>
      <c r="D858" t="n">
        <v>0</v>
      </c>
      <c r="E858" t="n">
        <v>0</v>
      </c>
      <c r="F858" t="n">
        <v>0</v>
      </c>
      <c r="G858" t="n">
        <v>526.0078383584834</v>
      </c>
      <c r="H858" t="n">
        <v>2289.18611253612</v>
      </c>
      <c r="I858" t="n">
        <v>11.58961165410751</v>
      </c>
      <c r="J858" t="n">
        <v>11.58961165410751</v>
      </c>
      <c r="K858" t="n">
        <v>5</v>
      </c>
      <c r="L858" t="n">
        <v>6</v>
      </c>
      <c r="M858" t="n">
        <v>210.4011212862831</v>
      </c>
      <c r="N858" t="n">
        <v>1355.198178621383</v>
      </c>
      <c r="O858" t="b">
        <v>0</v>
      </c>
      <c r="P858" t="n">
        <v>48.34584588379666</v>
      </c>
      <c r="Q858" t="n">
        <v>11.58961165410751</v>
      </c>
      <c r="R858" t="n">
        <v>0.9215738894013255</v>
      </c>
      <c r="S858" t="n">
        <v>35.47255422053597</v>
      </c>
      <c r="T858" t="n">
        <v>88.61501085080388</v>
      </c>
      <c r="U858" t="n">
        <v>12.57588977660421</v>
      </c>
      <c r="V858" t="n">
        <v>6.949730641687893</v>
      </c>
      <c r="W858" t="n">
        <v>0</v>
      </c>
      <c r="X858" t="n">
        <v>0</v>
      </c>
      <c r="Y858" t="n">
        <v>0</v>
      </c>
      <c r="Z858" t="n">
        <v>-6.71993151994134</v>
      </c>
      <c r="AA858" t="n">
        <v>-6.719931519941341</v>
      </c>
      <c r="AB858" t="n">
        <v>83.02869368700031</v>
      </c>
      <c r="AC858" t="n">
        <v>83.30671310782026</v>
      </c>
      <c r="AD858" t="n">
        <v>1355.198178621383</v>
      </c>
      <c r="AE858" t="b">
        <v>0</v>
      </c>
      <c r="AF858" t="b">
        <v>1</v>
      </c>
      <c r="AG858" t="n">
        <v>98.38129722185394</v>
      </c>
      <c r="AH858" t="n">
        <v>-0</v>
      </c>
      <c r="AI858" t="n">
        <v>0</v>
      </c>
      <c r="AJ858" t="n">
        <v>0</v>
      </c>
      <c r="AK858" t="n">
        <v>0.06720976874145995</v>
      </c>
      <c r="AL858" t="b">
        <v>0</v>
      </c>
      <c r="AM858" t="b">
        <v>0</v>
      </c>
      <c r="AN858" t="n">
        <v>1613.876209337964</v>
      </c>
      <c r="AO858" t="n">
        <v>1355.198178621383</v>
      </c>
      <c r="AP858" t="n">
        <v>0</v>
      </c>
      <c r="AQ858" t="n">
        <v>12.57588977660421</v>
      </c>
      <c r="AR858" t="n">
        <v>0</v>
      </c>
      <c r="AS858" t="n">
        <v>13.26547339264206</v>
      </c>
      <c r="AT858" t="n">
        <v>12.57588977660421</v>
      </c>
      <c r="AU858" t="n">
        <v>0</v>
      </c>
      <c r="AV858" t="n">
        <v>1</v>
      </c>
      <c r="AW858" t="n">
        <v>3</v>
      </c>
      <c r="AX858" t="n">
        <v>0</v>
      </c>
      <c r="AY858" t="n">
        <v>0</v>
      </c>
      <c r="AZ858" t="n">
        <v>2.558874851160815</v>
      </c>
      <c r="BA858" t="n">
        <v>2.509104877774098</v>
      </c>
      <c r="BB858" t="n">
        <v>0.9074024294896509</v>
      </c>
      <c r="BC858" t="n">
        <v>0.8897545544761036</v>
      </c>
      <c r="BD858" t="n">
        <v>2.509104877774098</v>
      </c>
    </row>
    <row r="859" spans="1:56">
      <c r="A859" t="n">
        <v>857</v>
      </c>
      <c r="B859" t="n">
        <v>70</v>
      </c>
      <c r="C859" t="n">
        <v>-0.2233514634230556</v>
      </c>
      <c r="D859" t="n">
        <v>0</v>
      </c>
      <c r="E859" t="n">
        <v>0</v>
      </c>
      <c r="F859" t="n">
        <v>0</v>
      </c>
      <c r="G859" t="n">
        <v>526.0078383584834</v>
      </c>
      <c r="H859" t="n">
        <v>2289.18611253612</v>
      </c>
      <c r="I859" t="n">
        <v>1.959365837914846</v>
      </c>
      <c r="J859" t="n">
        <v>1.959365837914846</v>
      </c>
      <c r="K859" t="n">
        <v>5</v>
      </c>
      <c r="L859" t="n">
        <v>6</v>
      </c>
      <c r="M859" t="n">
        <v>35.57088724031694</v>
      </c>
      <c r="N859" t="n">
        <v>1355.198178621383</v>
      </c>
      <c r="O859" t="b">
        <v>0</v>
      </c>
      <c r="P859" t="n">
        <v>8.173457546028709</v>
      </c>
      <c r="Q859" t="n">
        <v>1.959365837914846</v>
      </c>
      <c r="R859" t="n">
        <v>0.7900907967417201</v>
      </c>
      <c r="S859" t="n">
        <v>35.50114775907517</v>
      </c>
      <c r="T859" t="n">
        <v>17.47459428965078</v>
      </c>
      <c r="U859" t="n">
        <v>2.479924897233503</v>
      </c>
      <c r="V859" t="n">
        <v>3.668078164602283</v>
      </c>
      <c r="W859" t="n">
        <v>0</v>
      </c>
      <c r="X859" t="n">
        <v>0</v>
      </c>
      <c r="Y859" t="n">
        <v>0</v>
      </c>
      <c r="Z859" t="n">
        <v>-6.71993151994134</v>
      </c>
      <c r="AA859" t="n">
        <v>-6.719931519941341</v>
      </c>
      <c r="AB859" t="n">
        <v>83.12025679481457</v>
      </c>
      <c r="AC859" t="n">
        <v>83.37128350793964</v>
      </c>
      <c r="AD859" t="n">
        <v>1355.198178621383</v>
      </c>
      <c r="AE859" t="b">
        <v>0</v>
      </c>
      <c r="AF859" t="b">
        <v>1</v>
      </c>
      <c r="AG859" t="n">
        <v>98.37863058236191</v>
      </c>
      <c r="AH859" t="n">
        <v>-0</v>
      </c>
      <c r="AI859" t="n">
        <v>0</v>
      </c>
      <c r="AJ859" t="n">
        <v>0</v>
      </c>
      <c r="AK859" t="n">
        <v>0.06703122062810163</v>
      </c>
      <c r="AL859" t="b">
        <v>0</v>
      </c>
      <c r="AM859" t="b">
        <v>0</v>
      </c>
      <c r="AN859" t="n">
        <v>1613.876209337964</v>
      </c>
      <c r="AO859" t="n">
        <v>1355.198178621383</v>
      </c>
      <c r="AP859" t="n">
        <v>0</v>
      </c>
      <c r="AQ859" t="n">
        <v>2.479924897233503</v>
      </c>
      <c r="AR859" t="n">
        <v>0</v>
      </c>
      <c r="AS859" t="n">
        <v>3.285131624232474</v>
      </c>
      <c r="AT859" t="n">
        <v>2.480078722821387</v>
      </c>
      <c r="AU859" t="n">
        <v>0</v>
      </c>
      <c r="AV859" t="n">
        <v>1</v>
      </c>
      <c r="AW859" t="n">
        <v>3</v>
      </c>
      <c r="AX859" t="n">
        <v>0</v>
      </c>
      <c r="AY859" t="n">
        <v>0</v>
      </c>
      <c r="AZ859" t="n">
        <v>0.8822949328836085</v>
      </c>
      <c r="BA859" t="n">
        <v>0.7182446315997452</v>
      </c>
      <c r="BB859" t="n">
        <v>0.3128705435757477</v>
      </c>
      <c r="BC859" t="n">
        <v>0.2546969789325088</v>
      </c>
      <c r="BD859" t="n">
        <v>0.7182446315997452</v>
      </c>
    </row>
    <row r="860" spans="1:56">
      <c r="A860" t="n">
        <v>858</v>
      </c>
      <c r="B860" t="n">
        <v>69</v>
      </c>
      <c r="C860" t="n">
        <v>0.0002257673403747162</v>
      </c>
      <c r="D860" t="n">
        <v>0</v>
      </c>
      <c r="E860" t="n">
        <v>0</v>
      </c>
      <c r="F860" t="n">
        <v>0</v>
      </c>
      <c r="G860" t="n">
        <v>518.4934406676479</v>
      </c>
      <c r="H860" t="n">
        <v>2256.483453785604</v>
      </c>
      <c r="I860" t="n">
        <v>9.292577402376406</v>
      </c>
      <c r="J860" t="n">
        <v>9.292577402376406</v>
      </c>
      <c r="K860" t="n">
        <v>5</v>
      </c>
      <c r="L860" t="n">
        <v>6</v>
      </c>
      <c r="M860" t="n">
        <v>171.1450342455063</v>
      </c>
      <c r="N860" t="n">
        <v>1335.838204641077</v>
      </c>
      <c r="O860" t="b">
        <v>0</v>
      </c>
      <c r="P860" t="n">
        <v>39.32560529538287</v>
      </c>
      <c r="Q860" t="n">
        <v>9.292577402376406</v>
      </c>
      <c r="R860" t="n">
        <v>0.9147346939579998</v>
      </c>
      <c r="S860" t="n">
        <v>35.51408630151211</v>
      </c>
      <c r="T860" t="n">
        <v>72.62038683134496</v>
      </c>
      <c r="U860" t="n">
        <v>10.15876785231355</v>
      </c>
      <c r="V860" t="n">
        <v>6.191999508063063</v>
      </c>
      <c r="W860" t="n">
        <v>0</v>
      </c>
      <c r="X860" t="n">
        <v>0</v>
      </c>
      <c r="Y860" t="n">
        <v>0</v>
      </c>
      <c r="Z860" t="n">
        <v>-6.71993151994134</v>
      </c>
      <c r="AA860" t="n">
        <v>-6.719931519941341</v>
      </c>
      <c r="AB860" t="n">
        <v>83.17524424464072</v>
      </c>
      <c r="AC860" t="n">
        <v>83.43823960113045</v>
      </c>
      <c r="AD860" t="n">
        <v>1335.838204641077</v>
      </c>
      <c r="AE860" t="b">
        <v>0</v>
      </c>
      <c r="AF860" t="b">
        <v>1</v>
      </c>
      <c r="AG860" t="n">
        <v>98.37596394286987</v>
      </c>
      <c r="AH860" t="n">
        <v>-0</v>
      </c>
      <c r="AI860" t="n">
        <v>0</v>
      </c>
      <c r="AJ860" t="n">
        <v>0</v>
      </c>
      <c r="AK860" t="n">
        <v>0.06651515391869317</v>
      </c>
      <c r="AL860" t="b">
        <v>0</v>
      </c>
      <c r="AM860" t="b">
        <v>0</v>
      </c>
      <c r="AN860" t="n">
        <v>1590.82083491885</v>
      </c>
      <c r="AO860" t="n">
        <v>1335.838204641077</v>
      </c>
      <c r="AP860" t="n">
        <v>0</v>
      </c>
      <c r="AQ860" t="n">
        <v>10.15876785231355</v>
      </c>
      <c r="AR860" t="n">
        <v>0</v>
      </c>
      <c r="AS860" t="n">
        <v>10.86015400414879</v>
      </c>
      <c r="AT860" t="n">
        <v>10.15876785231355</v>
      </c>
      <c r="AU860" t="n">
        <v>0</v>
      </c>
      <c r="AV860" t="n">
        <v>1</v>
      </c>
      <c r="AW860" t="n">
        <v>3</v>
      </c>
      <c r="AX860" t="n">
        <v>0</v>
      </c>
      <c r="AY860" t="n">
        <v>0</v>
      </c>
      <c r="AZ860" t="n">
        <v>2.136810009898531</v>
      </c>
      <c r="BA860" t="n">
        <v>2.057261521027786</v>
      </c>
      <c r="BB860" t="n">
        <v>0.7577340460633089</v>
      </c>
      <c r="BC860" t="n">
        <v>0.729526224390733</v>
      </c>
      <c r="BD860" t="n">
        <v>2.057261521027786</v>
      </c>
    </row>
    <row r="861" spans="1:56">
      <c r="A861" t="n">
        <v>859</v>
      </c>
      <c r="B861" t="n">
        <v>70</v>
      </c>
      <c r="C861" t="n">
        <v>0.2224483940615585</v>
      </c>
      <c r="D861" t="n">
        <v>0</v>
      </c>
      <c r="E861" t="n">
        <v>0</v>
      </c>
      <c r="F861" t="n">
        <v>0</v>
      </c>
      <c r="G861" t="n">
        <v>526.0078383584834</v>
      </c>
      <c r="H861" t="n">
        <v>2289.18611253612</v>
      </c>
      <c r="I861" t="n">
        <v>17.11893239996695</v>
      </c>
      <c r="J861" t="n">
        <v>17.11893239996695</v>
      </c>
      <c r="K861" t="n">
        <v>5</v>
      </c>
      <c r="L861" t="n">
        <v>6</v>
      </c>
      <c r="M861" t="n">
        <v>310.7819899125428</v>
      </c>
      <c r="N861" t="n">
        <v>1355.198178621383</v>
      </c>
      <c r="O861" t="b">
        <v>0</v>
      </c>
      <c r="P861" t="n">
        <v>71.41130282916885</v>
      </c>
      <c r="Q861" t="n">
        <v>17.11893239996695</v>
      </c>
      <c r="R861" t="n">
        <v>0.9317938921095201</v>
      </c>
      <c r="S861" t="n">
        <v>35.53901197404628</v>
      </c>
      <c r="T861" t="n">
        <v>129.4569558208364</v>
      </c>
      <c r="U861" t="n">
        <v>18.37201611314581</v>
      </c>
      <c r="V861" t="n">
        <v>8.829755095889041</v>
      </c>
      <c r="W861" t="n">
        <v>0</v>
      </c>
      <c r="X861" t="n">
        <v>0</v>
      </c>
      <c r="Y861" t="n">
        <v>0</v>
      </c>
      <c r="Z861" t="n">
        <v>-6.71993151994134</v>
      </c>
      <c r="AA861" t="n">
        <v>-6.719931519941341</v>
      </c>
      <c r="AB861" t="n">
        <v>83.21095024671132</v>
      </c>
      <c r="AC861" t="n">
        <v>83.5067240258165</v>
      </c>
      <c r="AD861" t="n">
        <v>1355.198178621383</v>
      </c>
      <c r="AE861" t="b">
        <v>0</v>
      </c>
      <c r="AF861" t="b">
        <v>1</v>
      </c>
      <c r="AG861" t="n">
        <v>98.37329730337784</v>
      </c>
      <c r="AH861" t="n">
        <v>-0</v>
      </c>
      <c r="AI861" t="n">
        <v>0</v>
      </c>
      <c r="AJ861" t="n">
        <v>0</v>
      </c>
      <c r="AK861" t="n">
        <v>0.06579089192311727</v>
      </c>
      <c r="AL861" t="b">
        <v>0</v>
      </c>
      <c r="AM861" t="b">
        <v>0</v>
      </c>
      <c r="AN861" t="n">
        <v>1613.876209337964</v>
      </c>
      <c r="AO861" t="n">
        <v>1355.198178621383</v>
      </c>
      <c r="AP861" t="n">
        <v>0</v>
      </c>
      <c r="AQ861" t="n">
        <v>18.37201611314581</v>
      </c>
      <c r="AR861" t="n">
        <v>0</v>
      </c>
      <c r="AS861" t="n">
        <v>18.99302475754466</v>
      </c>
      <c r="AT861" t="n">
        <v>18.3721699387337</v>
      </c>
      <c r="AU861" t="n">
        <v>0</v>
      </c>
      <c r="AV861" t="n">
        <v>1</v>
      </c>
      <c r="AW861" t="n">
        <v>3</v>
      </c>
      <c r="AX861" t="n">
        <v>0</v>
      </c>
      <c r="AY861" t="n">
        <v>0</v>
      </c>
      <c r="AZ861" t="n">
        <v>3.607325888790017</v>
      </c>
      <c r="BA861" t="n">
        <v>3.663167255476979</v>
      </c>
      <c r="BB861" t="n">
        <v>1.279193577585112</v>
      </c>
      <c r="BC861" t="n">
        <v>1.298997016123061</v>
      </c>
      <c r="BD861" t="n">
        <v>3.663167255476979</v>
      </c>
    </row>
    <row r="862" spans="1:56">
      <c r="A862" t="n">
        <v>860</v>
      </c>
      <c r="B862" t="n">
        <v>70</v>
      </c>
      <c r="C862" t="n">
        <v>-0.05668601025329068</v>
      </c>
      <c r="D862" t="n">
        <v>0</v>
      </c>
      <c r="E862" t="n">
        <v>0</v>
      </c>
      <c r="F862" t="n">
        <v>0</v>
      </c>
      <c r="G862" t="n">
        <v>526.0078383584834</v>
      </c>
      <c r="H862" t="n">
        <v>2289.18611253612</v>
      </c>
      <c r="I862" t="n">
        <v>7.626877813305797</v>
      </c>
      <c r="J862" t="n">
        <v>7.626877813305797</v>
      </c>
      <c r="K862" t="n">
        <v>5</v>
      </c>
      <c r="L862" t="n">
        <v>6</v>
      </c>
      <c r="M862" t="n">
        <v>138.4605189307001</v>
      </c>
      <c r="N862" t="n">
        <v>1355.198178621383</v>
      </c>
      <c r="O862" t="b">
        <v>0</v>
      </c>
      <c r="P862" t="n">
        <v>31.81537659253218</v>
      </c>
      <c r="Q862" t="n">
        <v>7.626877813305797</v>
      </c>
      <c r="R862" t="n">
        <v>0.9056966354470735</v>
      </c>
      <c r="S862" t="n">
        <v>35.57574344219211</v>
      </c>
      <c r="T862" t="n">
        <v>59.33795940796415</v>
      </c>
      <c r="U862" t="n">
        <v>8.421007117400837</v>
      </c>
      <c r="V862" t="n">
        <v>5.595769217876004</v>
      </c>
      <c r="W862" t="n">
        <v>0</v>
      </c>
      <c r="X862" t="n">
        <v>0</v>
      </c>
      <c r="Y862" t="n">
        <v>0</v>
      </c>
      <c r="Z862" t="n">
        <v>-6.71993151994134</v>
      </c>
      <c r="AA862" t="n">
        <v>-6.719931519941341</v>
      </c>
      <c r="AB862" t="n">
        <v>83.3180721771716</v>
      </c>
      <c r="AC862" t="n">
        <v>83.57368011900731</v>
      </c>
      <c r="AD862" t="n">
        <v>1355.198178621383</v>
      </c>
      <c r="AE862" t="b">
        <v>0</v>
      </c>
      <c r="AF862" t="b">
        <v>1</v>
      </c>
      <c r="AG862" t="n">
        <v>98.37063066388581</v>
      </c>
      <c r="AH862" t="n">
        <v>-0</v>
      </c>
      <c r="AI862" t="n">
        <v>0</v>
      </c>
      <c r="AJ862" t="n">
        <v>0</v>
      </c>
      <c r="AK862" t="n">
        <v>0.06455721023206645</v>
      </c>
      <c r="AL862" t="b">
        <v>0</v>
      </c>
      <c r="AM862" t="b">
        <v>0</v>
      </c>
      <c r="AN862" t="n">
        <v>1613.876209337964</v>
      </c>
      <c r="AO862" t="n">
        <v>1355.198178621383</v>
      </c>
      <c r="AP862" t="n">
        <v>0</v>
      </c>
      <c r="AQ862" t="n">
        <v>8.421007117400837</v>
      </c>
      <c r="AR862" t="n">
        <v>0</v>
      </c>
      <c r="AS862" t="n">
        <v>9.155287398303908</v>
      </c>
      <c r="AT862" t="n">
        <v>8.421007117400837</v>
      </c>
      <c r="AU862" t="n">
        <v>0</v>
      </c>
      <c r="AV862" t="n">
        <v>1</v>
      </c>
      <c r="AW862" t="n">
        <v>3</v>
      </c>
      <c r="AX862" t="n">
        <v>0</v>
      </c>
      <c r="AY862" t="n">
        <v>0</v>
      </c>
      <c r="AZ862" t="n">
        <v>1.847509254615293</v>
      </c>
      <c r="BA862" t="n">
        <v>1.742433319222399</v>
      </c>
      <c r="BB862" t="n">
        <v>0.655145125750104</v>
      </c>
      <c r="BC862" t="n">
        <v>0.6178848861130093</v>
      </c>
      <c r="BD862" t="n">
        <v>1.742433319222399</v>
      </c>
    </row>
    <row r="863" spans="1:56">
      <c r="A863" t="n">
        <v>861</v>
      </c>
      <c r="B863" t="n">
        <v>70</v>
      </c>
      <c r="C863" t="n">
        <v>0.00429564695160245</v>
      </c>
      <c r="D863" t="n">
        <v>0</v>
      </c>
      <c r="E863" t="n">
        <v>0</v>
      </c>
      <c r="F863" t="n">
        <v>0</v>
      </c>
      <c r="G863" t="n">
        <v>526.0078383584834</v>
      </c>
      <c r="H863" t="n">
        <v>2289.18611253612</v>
      </c>
      <c r="I863" t="n">
        <v>9.700578546809794</v>
      </c>
      <c r="J863" t="n">
        <v>9.700578546809794</v>
      </c>
      <c r="K863" t="n">
        <v>5</v>
      </c>
      <c r="L863" t="n">
        <v>6</v>
      </c>
      <c r="M863" t="n">
        <v>176.1070745326555</v>
      </c>
      <c r="N863" t="n">
        <v>1355.198178621383</v>
      </c>
      <c r="O863" t="b">
        <v>0</v>
      </c>
      <c r="P863" t="n">
        <v>40.46577999371679</v>
      </c>
      <c r="Q863" t="n">
        <v>9.700578546809794</v>
      </c>
      <c r="R863" t="n">
        <v>0.9156001852781749</v>
      </c>
      <c r="S863" t="n">
        <v>35.59836967853422</v>
      </c>
      <c r="T863" t="n">
        <v>74.65524712265908</v>
      </c>
      <c r="U863" t="n">
        <v>10.59477564856826</v>
      </c>
      <c r="V863" t="n">
        <v>6.300889025164494</v>
      </c>
      <c r="W863" t="n">
        <v>0</v>
      </c>
      <c r="X863" t="n">
        <v>0</v>
      </c>
      <c r="Y863" t="n">
        <v>0</v>
      </c>
      <c r="Z863" t="n">
        <v>-6.71993151994134</v>
      </c>
      <c r="AA863" t="n">
        <v>-6.719931519941341</v>
      </c>
      <c r="AB863" t="n">
        <v>83.41925416571706</v>
      </c>
      <c r="AC863" t="n">
        <v>83.64063621219812</v>
      </c>
      <c r="AD863" t="n">
        <v>1355.198178621383</v>
      </c>
      <c r="AE863" t="b">
        <v>0</v>
      </c>
      <c r="AF863" t="b">
        <v>1</v>
      </c>
      <c r="AG863" t="n">
        <v>98.36796402439377</v>
      </c>
      <c r="AH863" t="n">
        <v>-0</v>
      </c>
      <c r="AI863" t="n">
        <v>0</v>
      </c>
      <c r="AJ863" t="n">
        <v>0</v>
      </c>
      <c r="AK863" t="n">
        <v>0.06557054142020902</v>
      </c>
      <c r="AL863" t="b">
        <v>0</v>
      </c>
      <c r="AM863" t="b">
        <v>0</v>
      </c>
      <c r="AN863" t="n">
        <v>1613.876209337964</v>
      </c>
      <c r="AO863" t="n">
        <v>1355.198178621383</v>
      </c>
      <c r="AP863" t="n">
        <v>0</v>
      </c>
      <c r="AQ863" t="n">
        <v>10.59477564856826</v>
      </c>
      <c r="AR863" t="n">
        <v>0</v>
      </c>
      <c r="AS863" t="n">
        <v>11.3033058791878</v>
      </c>
      <c r="AT863" t="n">
        <v>10.59477564856826</v>
      </c>
      <c r="AU863" t="n">
        <v>0</v>
      </c>
      <c r="AV863" t="n">
        <v>1</v>
      </c>
      <c r="AW863" t="n">
        <v>3</v>
      </c>
      <c r="AX863" t="n">
        <v>0</v>
      </c>
      <c r="AY863" t="n">
        <v>0</v>
      </c>
      <c r="AZ863" t="n">
        <v>2.215198575623557</v>
      </c>
      <c r="BA863" t="n">
        <v>2.1374570078873</v>
      </c>
      <c r="BB863" t="n">
        <v>0.7855314097955876</v>
      </c>
      <c r="BC863" t="n">
        <v>0.757964373913196</v>
      </c>
      <c r="BD863" t="n">
        <v>2.1374570078873</v>
      </c>
    </row>
    <row r="864" spans="1:56">
      <c r="A864" t="n">
        <v>862</v>
      </c>
      <c r="B864" t="n">
        <v>70</v>
      </c>
      <c r="C864" t="n">
        <v>0.03950342244689153</v>
      </c>
      <c r="D864" t="n">
        <v>0</v>
      </c>
      <c r="E864" t="n">
        <v>0</v>
      </c>
      <c r="F864" t="n">
        <v>0</v>
      </c>
      <c r="G864" t="n">
        <v>526.0078383584834</v>
      </c>
      <c r="H864" t="n">
        <v>2289.18611253612</v>
      </c>
      <c r="I864" t="n">
        <v>10.89783019945538</v>
      </c>
      <c r="J864" t="n">
        <v>10.89783019945538</v>
      </c>
      <c r="K864" t="n">
        <v>5</v>
      </c>
      <c r="L864" t="n">
        <v>6</v>
      </c>
      <c r="M864" t="n">
        <v>197.8423231066843</v>
      </c>
      <c r="N864" t="n">
        <v>1355.198178621383</v>
      </c>
      <c r="O864" t="b">
        <v>0</v>
      </c>
      <c r="P864" t="n">
        <v>45.46009262561679</v>
      </c>
      <c r="Q864" t="n">
        <v>10.89783019945539</v>
      </c>
      <c r="R864" t="n">
        <v>0.9196706090266252</v>
      </c>
      <c r="S864" t="n">
        <v>35.62412562255216</v>
      </c>
      <c r="T864" t="n">
        <v>83.49804402687823</v>
      </c>
      <c r="U864" t="n">
        <v>11.84971020329724</v>
      </c>
      <c r="V864" t="n">
        <v>6.707347024147168</v>
      </c>
      <c r="W864" t="n">
        <v>0</v>
      </c>
      <c r="X864" t="n">
        <v>0</v>
      </c>
      <c r="Y864" t="n">
        <v>0</v>
      </c>
      <c r="Z864" t="n">
        <v>-6.71993151994134</v>
      </c>
      <c r="AA864" t="n">
        <v>-6.719931519941341</v>
      </c>
      <c r="AB864" t="n">
        <v>83.47477745721422</v>
      </c>
      <c r="AC864" t="n">
        <v>83.70759230538893</v>
      </c>
      <c r="AD864" t="n">
        <v>1355.198178621383</v>
      </c>
      <c r="AE864" t="b">
        <v>0</v>
      </c>
      <c r="AF864" t="b">
        <v>1</v>
      </c>
      <c r="AG864" t="n">
        <v>98.36529738490174</v>
      </c>
      <c r="AH864" t="n">
        <v>-0</v>
      </c>
      <c r="AI864" t="n">
        <v>0</v>
      </c>
      <c r="AJ864" t="n">
        <v>0</v>
      </c>
      <c r="AK864" t="n">
        <v>0.06785598837719159</v>
      </c>
      <c r="AL864" t="b">
        <v>0</v>
      </c>
      <c r="AM864" t="b">
        <v>0</v>
      </c>
      <c r="AN864" t="n">
        <v>1613.876209337964</v>
      </c>
      <c r="AO864" t="n">
        <v>1355.198178621383</v>
      </c>
      <c r="AP864" t="n">
        <v>0</v>
      </c>
      <c r="AQ864" t="n">
        <v>11.84971020329724</v>
      </c>
      <c r="AR864" t="n">
        <v>0</v>
      </c>
      <c r="AS864" t="n">
        <v>12.54301427282348</v>
      </c>
      <c r="AT864" t="n">
        <v>11.84971020329724</v>
      </c>
      <c r="AU864" t="n">
        <v>0</v>
      </c>
      <c r="AV864" t="n">
        <v>1</v>
      </c>
      <c r="AW864" t="n">
        <v>3</v>
      </c>
      <c r="AX864" t="n">
        <v>0</v>
      </c>
      <c r="AY864" t="n">
        <v>0</v>
      </c>
      <c r="AZ864" t="n">
        <v>2.43129741106833</v>
      </c>
      <c r="BA864" t="n">
        <v>2.371045838793991</v>
      </c>
      <c r="BB864" t="n">
        <v>0.8621622025065001</v>
      </c>
      <c r="BC864" t="n">
        <v>0.8407973905858012</v>
      </c>
      <c r="BD864" t="n">
        <v>2.371045838793991</v>
      </c>
    </row>
    <row r="865" spans="1:56">
      <c r="A865" t="n">
        <v>863</v>
      </c>
      <c r="B865" t="n">
        <v>70</v>
      </c>
      <c r="C865" t="n">
        <v>-0.1623093367391633</v>
      </c>
      <c r="D865" t="n">
        <v>0</v>
      </c>
      <c r="E865" t="n">
        <v>0</v>
      </c>
      <c r="F865" t="n">
        <v>0</v>
      </c>
      <c r="G865" t="n">
        <v>526.0078383584834</v>
      </c>
      <c r="H865" t="n">
        <v>2289.18611253612</v>
      </c>
      <c r="I865" t="n">
        <v>4.035122855368851</v>
      </c>
      <c r="J865" t="n">
        <v>4.035122855368851</v>
      </c>
      <c r="K865" t="n">
        <v>5</v>
      </c>
      <c r="L865" t="n">
        <v>6</v>
      </c>
      <c r="M865" t="n">
        <v>73.25477320861049</v>
      </c>
      <c r="N865" t="n">
        <v>1355.198178621383</v>
      </c>
      <c r="O865" t="b">
        <v>0</v>
      </c>
      <c r="P865" t="n">
        <v>16.83243869683145</v>
      </c>
      <c r="Q865" t="n">
        <v>4.035122855368851</v>
      </c>
      <c r="R865" t="n">
        <v>0.8667690292434708</v>
      </c>
      <c r="S865" t="n">
        <v>35.65166491980845</v>
      </c>
      <c r="T865" t="n">
        <v>32.80363339607826</v>
      </c>
      <c r="U865" t="n">
        <v>4.655361139161568</v>
      </c>
      <c r="V865" t="n">
        <v>4.370459921700807</v>
      </c>
      <c r="W865" t="n">
        <v>0</v>
      </c>
      <c r="X865" t="n">
        <v>0</v>
      </c>
      <c r="Y865" t="n">
        <v>0</v>
      </c>
      <c r="Z865" t="n">
        <v>-6.71993151994134</v>
      </c>
      <c r="AA865" t="n">
        <v>-6.719931519941341</v>
      </c>
      <c r="AB865" t="n">
        <v>83.56634056502847</v>
      </c>
      <c r="AC865" t="n">
        <v>83.77359201049423</v>
      </c>
      <c r="AD865" t="n">
        <v>1355.198178621383</v>
      </c>
      <c r="AE865" t="b">
        <v>0</v>
      </c>
      <c r="AF865" t="b">
        <v>1</v>
      </c>
      <c r="AG865" t="n">
        <v>98.3626307454097</v>
      </c>
      <c r="AH865" t="n">
        <v>-0</v>
      </c>
      <c r="AI865" t="n">
        <v>0</v>
      </c>
      <c r="AJ865" t="n">
        <v>0</v>
      </c>
      <c r="AK865" t="n">
        <v>0.06999923577948863</v>
      </c>
      <c r="AL865" t="b">
        <v>0</v>
      </c>
      <c r="AM865" t="b">
        <v>0</v>
      </c>
      <c r="AN865" t="n">
        <v>1613.876209337964</v>
      </c>
      <c r="AO865" t="n">
        <v>1355.198178621383</v>
      </c>
      <c r="AP865" t="n">
        <v>0</v>
      </c>
      <c r="AQ865" t="n">
        <v>4.655361139161568</v>
      </c>
      <c r="AR865" t="n">
        <v>0</v>
      </c>
      <c r="AS865" t="n">
        <v>5.430613103942081</v>
      </c>
      <c r="AT865" t="n">
        <v>4.655514964749452</v>
      </c>
      <c r="AU865" t="n">
        <v>0</v>
      </c>
      <c r="AV865" t="n">
        <v>1</v>
      </c>
      <c r="AW865" t="n">
        <v>3</v>
      </c>
      <c r="AX865" t="n">
        <v>0</v>
      </c>
      <c r="AY865" t="n">
        <v>0</v>
      </c>
      <c r="AZ865" t="n">
        <v>1.22852912353749</v>
      </c>
      <c r="BA865" t="n">
        <v>1.083962586588427</v>
      </c>
      <c r="BB865" t="n">
        <v>0.4356486253679041</v>
      </c>
      <c r="BC865" t="n">
        <v>0.384384350308367</v>
      </c>
      <c r="BD865" t="n">
        <v>1.083962586588427</v>
      </c>
    </row>
    <row r="866" spans="1:56">
      <c r="A866" t="n">
        <v>864</v>
      </c>
      <c r="B866" t="n">
        <v>69</v>
      </c>
      <c r="C866" t="n">
        <v>-0.2235994088235476</v>
      </c>
      <c r="D866" t="n">
        <v>0</v>
      </c>
      <c r="E866" t="n">
        <v>0</v>
      </c>
      <c r="F866" t="n">
        <v>0</v>
      </c>
      <c r="G866" t="n">
        <v>518.4934406676479</v>
      </c>
      <c r="H866" t="n">
        <v>2256.483453785604</v>
      </c>
      <c r="I866" t="n">
        <v>1.790062881715506</v>
      </c>
      <c r="J866" t="n">
        <v>1.790062881715506</v>
      </c>
      <c r="K866" t="n">
        <v>5</v>
      </c>
      <c r="L866" t="n">
        <v>6</v>
      </c>
      <c r="M866" t="n">
        <v>32.96828855194297</v>
      </c>
      <c r="N866" t="n">
        <v>1335.838204641077</v>
      </c>
      <c r="O866" t="b">
        <v>0</v>
      </c>
      <c r="P866" t="n">
        <v>7.575433950354542</v>
      </c>
      <c r="Q866" t="n">
        <v>1.790062881715506</v>
      </c>
      <c r="R866" t="n">
        <v>0.7806556557844364</v>
      </c>
      <c r="S866" t="n">
        <v>35.6685771272498</v>
      </c>
      <c r="T866" t="n">
        <v>16.39178687496645</v>
      </c>
      <c r="U866" t="n">
        <v>2.293024931609282</v>
      </c>
      <c r="V866" t="n">
        <v>3.595445742610799</v>
      </c>
      <c r="W866" t="n">
        <v>0</v>
      </c>
      <c r="X866" t="n">
        <v>0</v>
      </c>
      <c r="Y866" t="n">
        <v>0</v>
      </c>
      <c r="Z866" t="n">
        <v>-6.71993151994134</v>
      </c>
      <c r="AA866" t="n">
        <v>-6.719931519941341</v>
      </c>
      <c r="AB866" t="n">
        <v>83.62591147606632</v>
      </c>
      <c r="AC866" t="n">
        <v>83.83816241061361</v>
      </c>
      <c r="AD866" t="n">
        <v>1335.838204641077</v>
      </c>
      <c r="AE866" t="b">
        <v>0</v>
      </c>
      <c r="AF866" t="b">
        <v>1</v>
      </c>
      <c r="AG866" t="n">
        <v>98.35996410591767</v>
      </c>
      <c r="AH866" t="n">
        <v>-0</v>
      </c>
      <c r="AI866" t="n">
        <v>0</v>
      </c>
      <c r="AJ866" t="n">
        <v>0</v>
      </c>
      <c r="AK866" t="n">
        <v>0.07363617039020864</v>
      </c>
      <c r="AL866" t="b">
        <v>0</v>
      </c>
      <c r="AM866" t="b">
        <v>0</v>
      </c>
      <c r="AN866" t="n">
        <v>1590.82083491885</v>
      </c>
      <c r="AO866" t="n">
        <v>1335.838204641077</v>
      </c>
      <c r="AP866" t="n">
        <v>0</v>
      </c>
      <c r="AQ866" t="n">
        <v>2.293024931609282</v>
      </c>
      <c r="AR866" t="n">
        <v>0</v>
      </c>
      <c r="AS866" t="n">
        <v>3.080116121673646</v>
      </c>
      <c r="AT866" t="n">
        <v>2.293178757197166</v>
      </c>
      <c r="AU866" t="n">
        <v>0</v>
      </c>
      <c r="AV866" t="n">
        <v>1</v>
      </c>
      <c r="AW866" t="n">
        <v>3</v>
      </c>
      <c r="AX866" t="n">
        <v>0</v>
      </c>
      <c r="AY866" t="n">
        <v>0</v>
      </c>
      <c r="AZ866" t="n">
        <v>0.844078007952109</v>
      </c>
      <c r="BA866" t="n">
        <v>0.6820382630689521</v>
      </c>
      <c r="BB866" t="n">
        <v>0.2993184425362089</v>
      </c>
      <c r="BC866" t="n">
        <v>0.2418578259793281</v>
      </c>
      <c r="BD866" t="n">
        <v>0.6820382630689521</v>
      </c>
    </row>
    <row r="867" spans="1:56">
      <c r="A867" t="n">
        <v>865</v>
      </c>
      <c r="B867" t="n">
        <v>69</v>
      </c>
      <c r="C867" t="n">
        <v>0.2233736387000267</v>
      </c>
      <c r="D867" t="n">
        <v>0</v>
      </c>
      <c r="E867" t="n">
        <v>0</v>
      </c>
      <c r="F867" t="n">
        <v>0</v>
      </c>
      <c r="G867" t="n">
        <v>518.4934406676479</v>
      </c>
      <c r="H867" t="n">
        <v>2256.483453785604</v>
      </c>
      <c r="I867" t="n">
        <v>16.77238898489584</v>
      </c>
      <c r="J867" t="n">
        <v>16.77238898489584</v>
      </c>
      <c r="K867" t="n">
        <v>5</v>
      </c>
      <c r="L867" t="n">
        <v>6</v>
      </c>
      <c r="M867" t="n">
        <v>308.9036510435598</v>
      </c>
      <c r="N867" t="n">
        <v>1335.838204641077</v>
      </c>
      <c r="O867" t="b">
        <v>0</v>
      </c>
      <c r="P867" t="n">
        <v>70.97969922875915</v>
      </c>
      <c r="Q867" t="n">
        <v>16.77238898489584</v>
      </c>
      <c r="R867" t="n">
        <v>0.9318598290227463</v>
      </c>
      <c r="S867" t="n">
        <v>35.68092900744115</v>
      </c>
      <c r="T867" t="n">
        <v>128.665424621704</v>
      </c>
      <c r="U867" t="n">
        <v>17.99883250948296</v>
      </c>
      <c r="V867" t="n">
        <v>8.767284032583845</v>
      </c>
      <c r="W867" t="n">
        <v>0</v>
      </c>
      <c r="X867" t="n">
        <v>0</v>
      </c>
      <c r="Y867" t="n">
        <v>0</v>
      </c>
      <c r="Z867" t="n">
        <v>-6.71993151994134</v>
      </c>
      <c r="AA867" t="n">
        <v>-6.719931519941341</v>
      </c>
      <c r="AB867" t="n">
        <v>83.65353062255987</v>
      </c>
      <c r="AC867" t="n">
        <v>83.91233118635057</v>
      </c>
      <c r="AD867" t="n">
        <v>1335.838204641077</v>
      </c>
      <c r="AE867" t="b">
        <v>0</v>
      </c>
      <c r="AF867" t="b">
        <v>1</v>
      </c>
      <c r="AG867" t="n">
        <v>98.35729746642563</v>
      </c>
      <c r="AH867" t="n">
        <v>-0</v>
      </c>
      <c r="AI867" t="n">
        <v>0</v>
      </c>
      <c r="AJ867" t="n">
        <v>0</v>
      </c>
      <c r="AK867" t="n">
        <v>0.07719741187697488</v>
      </c>
      <c r="AL867" t="b">
        <v>0</v>
      </c>
      <c r="AM867" t="b">
        <v>0</v>
      </c>
      <c r="AN867" t="n">
        <v>1590.82083491885</v>
      </c>
      <c r="AO867" t="n">
        <v>1335.838204641077</v>
      </c>
      <c r="AP867" t="n">
        <v>0</v>
      </c>
      <c r="AQ867" t="n">
        <v>17.99883250948296</v>
      </c>
      <c r="AR867" t="n">
        <v>0</v>
      </c>
      <c r="AS867" t="n">
        <v>18.60532121031438</v>
      </c>
      <c r="AT867" t="n">
        <v>17.99898633507084</v>
      </c>
      <c r="AU867" t="n">
        <v>0</v>
      </c>
      <c r="AV867" t="n">
        <v>1</v>
      </c>
      <c r="AW867" t="n">
        <v>3</v>
      </c>
      <c r="AX867" t="n">
        <v>0</v>
      </c>
      <c r="AY867" t="n">
        <v>0</v>
      </c>
      <c r="AZ867" t="n">
        <v>3.537786616786609</v>
      </c>
      <c r="BA867" t="n">
        <v>3.592421613948833</v>
      </c>
      <c r="BB867" t="n">
        <v>1.254534261271847</v>
      </c>
      <c r="BC867" t="n">
        <v>1.273909879544361</v>
      </c>
      <c r="BD867" t="n">
        <v>3.592421613948833</v>
      </c>
    </row>
    <row r="868" spans="1:56">
      <c r="A868" t="n">
        <v>866</v>
      </c>
      <c r="B868" t="n">
        <v>70</v>
      </c>
      <c r="C868" t="n">
        <v>0.163438187356741</v>
      </c>
      <c r="D868" t="n">
        <v>0</v>
      </c>
      <c r="E868" t="n">
        <v>0</v>
      </c>
      <c r="F868" t="n">
        <v>0</v>
      </c>
      <c r="G868" t="n">
        <v>526.0078383584834</v>
      </c>
      <c r="H868" t="n">
        <v>2289.18611253612</v>
      </c>
      <c r="I868" t="n">
        <v>15.11227147048694</v>
      </c>
      <c r="J868" t="n">
        <v>15.11227147048694</v>
      </c>
      <c r="K868" t="n">
        <v>5</v>
      </c>
      <c r="L868" t="n">
        <v>6</v>
      </c>
      <c r="M868" t="n">
        <v>274.3524940670684</v>
      </c>
      <c r="N868" t="n">
        <v>1355.198178621383</v>
      </c>
      <c r="O868" t="b">
        <v>0</v>
      </c>
      <c r="P868" t="n">
        <v>63.04055470291095</v>
      </c>
      <c r="Q868" t="n">
        <v>15.11227147048694</v>
      </c>
      <c r="R868" t="n">
        <v>0.9290110626563288</v>
      </c>
      <c r="S868" t="n">
        <v>35.71688211943847</v>
      </c>
      <c r="T868" t="n">
        <v>114.6244945460246</v>
      </c>
      <c r="U868" t="n">
        <v>16.26705222139799</v>
      </c>
      <c r="V868" t="n">
        <v>8.137071061377725</v>
      </c>
      <c r="W868" t="n">
        <v>0</v>
      </c>
      <c r="X868" t="n">
        <v>0</v>
      </c>
      <c r="Y868" t="n">
        <v>0</v>
      </c>
      <c r="Z868" t="n">
        <v>-6.71993151994134</v>
      </c>
      <c r="AA868" t="n">
        <v>-6.719931519941341</v>
      </c>
      <c r="AB868" t="n">
        <v>83.74495926644492</v>
      </c>
      <c r="AC868" t="n">
        <v>83.99567027259279</v>
      </c>
      <c r="AD868" t="n">
        <v>1355.198178621383</v>
      </c>
      <c r="AE868" t="b">
        <v>0</v>
      </c>
      <c r="AF868" t="b">
        <v>1</v>
      </c>
      <c r="AG868" t="n">
        <v>98.3546308269336</v>
      </c>
      <c r="AH868" t="n">
        <v>-0</v>
      </c>
      <c r="AI868" t="n">
        <v>0</v>
      </c>
      <c r="AJ868" t="n">
        <v>0</v>
      </c>
      <c r="AK868" t="n">
        <v>0.08089465180743999</v>
      </c>
      <c r="AL868" t="b">
        <v>0</v>
      </c>
      <c r="AM868" t="b">
        <v>0</v>
      </c>
      <c r="AN868" t="n">
        <v>1613.876209337964</v>
      </c>
      <c r="AO868" t="n">
        <v>1355.198178621383</v>
      </c>
      <c r="AP868" t="n">
        <v>0</v>
      </c>
      <c r="AQ868" t="n">
        <v>16.26705222139799</v>
      </c>
      <c r="AR868" t="n">
        <v>0</v>
      </c>
      <c r="AS868" t="n">
        <v>16.90709722366516</v>
      </c>
      <c r="AT868" t="n">
        <v>16.26720604698587</v>
      </c>
      <c r="AU868" t="n">
        <v>0</v>
      </c>
      <c r="AV868" t="n">
        <v>1</v>
      </c>
      <c r="AW868" t="n">
        <v>3</v>
      </c>
      <c r="AX868" t="n">
        <v>0</v>
      </c>
      <c r="AY868" t="n">
        <v>0</v>
      </c>
      <c r="AZ868" t="n">
        <v>3.21666740409684</v>
      </c>
      <c r="BA868" t="n">
        <v>3.229812194950923</v>
      </c>
      <c r="BB868" t="n">
        <v>1.14066220003434</v>
      </c>
      <c r="BC868" t="n">
        <v>1.145324827198705</v>
      </c>
      <c r="BD868" t="n">
        <v>3.229812194950923</v>
      </c>
    </row>
    <row r="869" spans="1:56">
      <c r="A869" t="n">
        <v>867</v>
      </c>
      <c r="B869" t="n">
        <v>70</v>
      </c>
      <c r="C869" t="n">
        <v>-0.04379305479366025</v>
      </c>
      <c r="D869" t="n">
        <v>0</v>
      </c>
      <c r="E869" t="n">
        <v>0</v>
      </c>
      <c r="F869" t="n">
        <v>0</v>
      </c>
      <c r="G869" t="n">
        <v>526.0078383584834</v>
      </c>
      <c r="H869" t="n">
        <v>2289.18611253612</v>
      </c>
      <c r="I869" t="n">
        <v>8.065306882293525</v>
      </c>
      <c r="J869" t="n">
        <v>8.065306882293525</v>
      </c>
      <c r="K869" t="n">
        <v>5</v>
      </c>
      <c r="L869" t="n">
        <v>6</v>
      </c>
      <c r="M869" t="n">
        <v>146.4198855145516</v>
      </c>
      <c r="N869" t="n">
        <v>1355.198178621383</v>
      </c>
      <c r="O869" t="b">
        <v>0</v>
      </c>
      <c r="P869" t="n">
        <v>33.64427516418924</v>
      </c>
      <c r="Q869" t="n">
        <v>8.065306882293525</v>
      </c>
      <c r="R869" t="n">
        <v>0.9082902699079504</v>
      </c>
      <c r="S869" t="n">
        <v>35.75063095277139</v>
      </c>
      <c r="T869" t="n">
        <v>62.56980589609785</v>
      </c>
      <c r="U869" t="n">
        <v>8.879657912784745</v>
      </c>
      <c r="V869" t="n">
        <v>5.738260010643067</v>
      </c>
      <c r="W869" t="n">
        <v>0</v>
      </c>
      <c r="X869" t="n">
        <v>0</v>
      </c>
      <c r="Y869" t="n">
        <v>0</v>
      </c>
      <c r="Z869" t="n">
        <v>-6.71993151994134</v>
      </c>
      <c r="AA869" t="n">
        <v>-6.719931519941341</v>
      </c>
      <c r="AB869" t="n">
        <v>83.85579922746858</v>
      </c>
      <c r="AC869" t="n">
        <v>84.07977929270525</v>
      </c>
      <c r="AD869" t="n">
        <v>1355.198178621383</v>
      </c>
      <c r="AE869" t="b">
        <v>0</v>
      </c>
      <c r="AF869" t="b">
        <v>1</v>
      </c>
      <c r="AG869" t="n">
        <v>98.35196418744157</v>
      </c>
      <c r="AH869" t="n">
        <v>-0</v>
      </c>
      <c r="AI869" t="n">
        <v>0</v>
      </c>
      <c r="AJ869" t="n">
        <v>0</v>
      </c>
      <c r="AK869" t="n">
        <v>0.08482257149756867</v>
      </c>
      <c r="AL869" t="b">
        <v>0</v>
      </c>
      <c r="AM869" t="b">
        <v>0</v>
      </c>
      <c r="AN869" t="n">
        <v>1613.876209337964</v>
      </c>
      <c r="AO869" t="n">
        <v>1355.198178621383</v>
      </c>
      <c r="AP869" t="n">
        <v>0</v>
      </c>
      <c r="AQ869" t="n">
        <v>8.879657912784745</v>
      </c>
      <c r="AR869" t="n">
        <v>0</v>
      </c>
      <c r="AS869" t="n">
        <v>9.603193586033704</v>
      </c>
      <c r="AT869" t="n">
        <v>8.879657912784745</v>
      </c>
      <c r="AU869" t="n">
        <v>0</v>
      </c>
      <c r="AV869" t="n">
        <v>1</v>
      </c>
      <c r="AW869" t="n">
        <v>3</v>
      </c>
      <c r="AX869" t="n">
        <v>0</v>
      </c>
      <c r="AY869" t="n">
        <v>0</v>
      </c>
      <c r="AZ869" t="n">
        <v>1.923216785412058</v>
      </c>
      <c r="BA869" t="n">
        <v>1.82384066451973</v>
      </c>
      <c r="BB869" t="n">
        <v>0.6819917678766163</v>
      </c>
      <c r="BC869" t="n">
        <v>0.6467527731781231</v>
      </c>
      <c r="BD869" t="n">
        <v>1.82384066451973</v>
      </c>
    </row>
    <row r="870" spans="1:56">
      <c r="A870" t="n">
        <v>868</v>
      </c>
      <c r="B870" t="n">
        <v>70</v>
      </c>
      <c r="C870" t="n">
        <v>0.01173403181790178</v>
      </c>
      <c r="D870" t="n">
        <v>0</v>
      </c>
      <c r="E870" t="n">
        <v>0</v>
      </c>
      <c r="F870" t="n">
        <v>0</v>
      </c>
      <c r="G870" t="n">
        <v>526.0078383584834</v>
      </c>
      <c r="H870" t="n">
        <v>2289.18611253612</v>
      </c>
      <c r="I870" t="n">
        <v>9.953523200339024</v>
      </c>
      <c r="J870" t="n">
        <v>9.953523200339024</v>
      </c>
      <c r="K870" t="n">
        <v>5</v>
      </c>
      <c r="L870" t="n">
        <v>6</v>
      </c>
      <c r="M870" t="n">
        <v>180.6991040427261</v>
      </c>
      <c r="N870" t="n">
        <v>1355.198178621383</v>
      </c>
      <c r="O870" t="b">
        <v>0</v>
      </c>
      <c r="P870" t="n">
        <v>41.52093383334699</v>
      </c>
      <c r="Q870" t="n">
        <v>9.953523200339024</v>
      </c>
      <c r="R870" t="n">
        <v>0.9166248502623935</v>
      </c>
      <c r="S870" t="n">
        <v>35.77389978856041</v>
      </c>
      <c r="T870" t="n">
        <v>76.51626784529354</v>
      </c>
      <c r="U870" t="n">
        <v>10.85888430527464</v>
      </c>
      <c r="V870" t="n">
        <v>6.37955528896417</v>
      </c>
      <c r="W870" t="n">
        <v>0</v>
      </c>
      <c r="X870" t="n">
        <v>0</v>
      </c>
      <c r="Y870" t="n">
        <v>0</v>
      </c>
      <c r="Z870" t="n">
        <v>-6.71993151994134</v>
      </c>
      <c r="AA870" t="n">
        <v>-6.719931519941341</v>
      </c>
      <c r="AB870" t="n">
        <v>83.92304058713334</v>
      </c>
      <c r="AC870" t="n">
        <v>84.17032631310073</v>
      </c>
      <c r="AD870" t="n">
        <v>1355.198178621383</v>
      </c>
      <c r="AE870" t="b">
        <v>0</v>
      </c>
      <c r="AF870" t="b">
        <v>1</v>
      </c>
      <c r="AG870" t="n">
        <v>98.34929754794953</v>
      </c>
      <c r="AH870" t="n">
        <v>-0</v>
      </c>
      <c r="AI870" t="n">
        <v>0</v>
      </c>
      <c r="AJ870" t="n">
        <v>0</v>
      </c>
      <c r="AK870" t="n">
        <v>0.08897381996416032</v>
      </c>
      <c r="AL870" t="b">
        <v>0</v>
      </c>
      <c r="AM870" t="b">
        <v>0</v>
      </c>
      <c r="AN870" t="n">
        <v>1613.876209337964</v>
      </c>
      <c r="AO870" t="n">
        <v>1355.198178621383</v>
      </c>
      <c r="AP870" t="n">
        <v>0</v>
      </c>
      <c r="AQ870" t="n">
        <v>10.85888430527464</v>
      </c>
      <c r="AR870" t="n">
        <v>0</v>
      </c>
      <c r="AS870" t="n">
        <v>11.55898741594663</v>
      </c>
      <c r="AT870" t="n">
        <v>10.85888430527464</v>
      </c>
      <c r="AU870" t="n">
        <v>0</v>
      </c>
      <c r="AV870" t="n">
        <v>1</v>
      </c>
      <c r="AW870" t="n">
        <v>3</v>
      </c>
      <c r="AX870" t="n">
        <v>0</v>
      </c>
      <c r="AY870" t="n">
        <v>0</v>
      </c>
      <c r="AZ870" t="n">
        <v>2.25925613148287</v>
      </c>
      <c r="BA870" t="n">
        <v>2.185232660628277</v>
      </c>
      <c r="BB870" t="n">
        <v>0.8011546565542093</v>
      </c>
      <c r="BC870" t="n">
        <v>0.774906114769028</v>
      </c>
      <c r="BD870" t="n">
        <v>2.185232660628277</v>
      </c>
    </row>
    <row r="871" spans="1:56">
      <c r="A871" t="n">
        <v>869</v>
      </c>
      <c r="B871" t="n">
        <v>70</v>
      </c>
      <c r="C871" t="n">
        <v>-0.003143072477955755</v>
      </c>
      <c r="D871" t="n">
        <v>0</v>
      </c>
      <c r="E871" t="n">
        <v>0</v>
      </c>
      <c r="F871" t="n">
        <v>0</v>
      </c>
      <c r="G871" t="n">
        <v>526.0078383584834</v>
      </c>
      <c r="H871" t="n">
        <v>2289.18611253612</v>
      </c>
      <c r="I871" t="n">
        <v>9.447622516350071</v>
      </c>
      <c r="J871" t="n">
        <v>9.447622516350071</v>
      </c>
      <c r="K871" t="n">
        <v>5</v>
      </c>
      <c r="L871" t="n">
        <v>6</v>
      </c>
      <c r="M871" t="n">
        <v>171.5148384825381</v>
      </c>
      <c r="N871" t="n">
        <v>1355.198178621383</v>
      </c>
      <c r="O871" t="b">
        <v>0</v>
      </c>
      <c r="P871" t="n">
        <v>39.41057869543614</v>
      </c>
      <c r="Q871" t="n">
        <v>9.447622516350071</v>
      </c>
      <c r="R871" t="n">
        <v>0.9147217131001066</v>
      </c>
      <c r="S871" t="n">
        <v>35.80000647798276</v>
      </c>
      <c r="T871" t="n">
        <v>72.77833522328875</v>
      </c>
      <c r="U871" t="n">
        <v>10.3284117792841</v>
      </c>
      <c r="V871" t="n">
        <v>6.206411751268234</v>
      </c>
      <c r="W871" t="n">
        <v>0</v>
      </c>
      <c r="X871" t="n">
        <v>0</v>
      </c>
      <c r="Y871" t="n">
        <v>0</v>
      </c>
      <c r="Z871" t="n">
        <v>-6.71993151994134</v>
      </c>
      <c r="AA871" t="n">
        <v>-6.719931519941341</v>
      </c>
      <c r="AB871" t="n">
        <v>83.98522105102222</v>
      </c>
      <c r="AC871" t="n">
        <v>84.26087333349621</v>
      </c>
      <c r="AD871" t="n">
        <v>1355.198178621383</v>
      </c>
      <c r="AE871" t="b">
        <v>0</v>
      </c>
      <c r="AF871" t="b">
        <v>1</v>
      </c>
      <c r="AG871" t="n">
        <v>98.3466309084575</v>
      </c>
      <c r="AH871" t="n">
        <v>-0</v>
      </c>
      <c r="AI871" t="n">
        <v>0</v>
      </c>
      <c r="AJ871" t="n">
        <v>0</v>
      </c>
      <c r="AK871" t="n">
        <v>0.09120867395935356</v>
      </c>
      <c r="AL871" t="b">
        <v>0</v>
      </c>
      <c r="AM871" t="b">
        <v>0</v>
      </c>
      <c r="AN871" t="n">
        <v>1613.876209337964</v>
      </c>
      <c r="AO871" t="n">
        <v>1355.198178621383</v>
      </c>
      <c r="AP871" t="n">
        <v>0</v>
      </c>
      <c r="AQ871" t="n">
        <v>10.3284117792841</v>
      </c>
      <c r="AR871" t="n">
        <v>0</v>
      </c>
      <c r="AS871" t="n">
        <v>11.03376625455041</v>
      </c>
      <c r="AT871" t="n">
        <v>10.3284117792841</v>
      </c>
      <c r="AU871" t="n">
        <v>0</v>
      </c>
      <c r="AV871" t="n">
        <v>1</v>
      </c>
      <c r="AW871" t="n">
        <v>3</v>
      </c>
      <c r="AX871" t="n">
        <v>0</v>
      </c>
      <c r="AY871" t="n">
        <v>0</v>
      </c>
      <c r="AZ871" t="n">
        <v>2.168280332309351</v>
      </c>
      <c r="BA871" t="n">
        <v>2.087157412210461</v>
      </c>
      <c r="BB871" t="n">
        <v>0.7688937348614722</v>
      </c>
      <c r="BC871" t="n">
        <v>0.7401276167739422</v>
      </c>
      <c r="BD871" t="n">
        <v>2.087157412210461</v>
      </c>
    </row>
    <row r="872" spans="1:56">
      <c r="A872" t="n">
        <v>870</v>
      </c>
      <c r="B872" t="n">
        <v>70</v>
      </c>
      <c r="C872" t="n">
        <v>0.0008382580939318984</v>
      </c>
      <c r="D872" t="n">
        <v>0</v>
      </c>
      <c r="E872" t="n">
        <v>0</v>
      </c>
      <c r="F872" t="n">
        <v>0</v>
      </c>
      <c r="G872" t="n">
        <v>526.0078383584834</v>
      </c>
      <c r="H872" t="n">
        <v>2289.18611253612</v>
      </c>
      <c r="I872" t="n">
        <v>9.583008934261045</v>
      </c>
      <c r="J872" t="n">
        <v>9.583008934261045</v>
      </c>
      <c r="K872" t="n">
        <v>5</v>
      </c>
      <c r="L872" t="n">
        <v>6</v>
      </c>
      <c r="M872" t="n">
        <v>173.9726821951276</v>
      </c>
      <c r="N872" t="n">
        <v>1355.198178621383</v>
      </c>
      <c r="O872" t="b">
        <v>0</v>
      </c>
      <c r="P872" t="n">
        <v>39.97534057792453</v>
      </c>
      <c r="Q872" t="n">
        <v>9.583008934261045</v>
      </c>
      <c r="R872" t="n">
        <v>0.9152667133132594</v>
      </c>
      <c r="S872" t="n">
        <v>35.82535188925063</v>
      </c>
      <c r="T872" t="n">
        <v>73.77730682889438</v>
      </c>
      <c r="U872" t="n">
        <v>10.47018185504706</v>
      </c>
      <c r="V872" t="n">
        <v>6.251393690508337</v>
      </c>
      <c r="W872" t="n">
        <v>0</v>
      </c>
      <c r="X872" t="n">
        <v>0</v>
      </c>
      <c r="Y872" t="n">
        <v>0</v>
      </c>
      <c r="Z872" t="n">
        <v>-6.71993151994134</v>
      </c>
      <c r="AA872" t="n">
        <v>-6.719931519941341</v>
      </c>
      <c r="AB872" t="n">
        <v>84.09485017718804</v>
      </c>
      <c r="AC872" t="n">
        <v>84.35142035389168</v>
      </c>
      <c r="AD872" t="n">
        <v>1355.198178621383</v>
      </c>
      <c r="AE872" t="b">
        <v>0</v>
      </c>
      <c r="AF872" t="b">
        <v>1</v>
      </c>
      <c r="AG872" t="n">
        <v>98.34396426896546</v>
      </c>
      <c r="AH872" t="n">
        <v>-0</v>
      </c>
      <c r="AI872" t="n">
        <v>0</v>
      </c>
      <c r="AJ872" t="n">
        <v>0</v>
      </c>
      <c r="AK872" t="n">
        <v>0.09129533976531545</v>
      </c>
      <c r="AL872" t="b">
        <v>0</v>
      </c>
      <c r="AM872" t="b">
        <v>0</v>
      </c>
      <c r="AN872" t="n">
        <v>1613.876209337964</v>
      </c>
      <c r="AO872" t="n">
        <v>1355.198178621383</v>
      </c>
      <c r="AP872" t="n">
        <v>0</v>
      </c>
      <c r="AQ872" t="n">
        <v>10.47018185504706</v>
      </c>
      <c r="AR872" t="n">
        <v>0</v>
      </c>
      <c r="AS872" t="n">
        <v>11.17310873740854</v>
      </c>
      <c r="AT872" t="n">
        <v>10.47018185504706</v>
      </c>
      <c r="AU872" t="n">
        <v>0</v>
      </c>
      <c r="AV872" t="n">
        <v>1</v>
      </c>
      <c r="AW872" t="n">
        <v>3</v>
      </c>
      <c r="AX872" t="n">
        <v>0</v>
      </c>
      <c r="AY872" t="n">
        <v>0</v>
      </c>
      <c r="AZ872" t="n">
        <v>2.192296831601344</v>
      </c>
      <c r="BA872" t="n">
        <v>2.113067756611162</v>
      </c>
      <c r="BB872" t="n">
        <v>0.777410223972108</v>
      </c>
      <c r="BC872" t="n">
        <v>0.7493156930248718</v>
      </c>
      <c r="BD872" t="n">
        <v>2.113067756611162</v>
      </c>
    </row>
    <row r="873" spans="1:56">
      <c r="A873" t="n">
        <v>871</v>
      </c>
      <c r="B873" t="n">
        <v>70</v>
      </c>
      <c r="C873" t="n">
        <v>-0.000209959897773615</v>
      </c>
      <c r="D873" t="n">
        <v>0</v>
      </c>
      <c r="E873" t="n">
        <v>0</v>
      </c>
      <c r="F873" t="n">
        <v>0</v>
      </c>
      <c r="G873" t="n">
        <v>526.0078383584834</v>
      </c>
      <c r="H873" t="n">
        <v>2289.18611253612</v>
      </c>
      <c r="I873" t="n">
        <v>9.547363946605683</v>
      </c>
      <c r="J873" t="n">
        <v>9.547363946605683</v>
      </c>
      <c r="K873" t="n">
        <v>5</v>
      </c>
      <c r="L873" t="n">
        <v>6</v>
      </c>
      <c r="M873" t="n">
        <v>173.32557290495</v>
      </c>
      <c r="N873" t="n">
        <v>1355.198178621383</v>
      </c>
      <c r="O873" t="b">
        <v>0</v>
      </c>
      <c r="P873" t="n">
        <v>39.82664818588005</v>
      </c>
      <c r="Q873" t="n">
        <v>9.547363946605683</v>
      </c>
      <c r="R873" t="n">
        <v>0.9151413488322285</v>
      </c>
      <c r="S873" t="n">
        <v>35.85089620584124</v>
      </c>
      <c r="T873" t="n">
        <v>73.51295364707993</v>
      </c>
      <c r="U873" t="n">
        <v>10.4326659032385</v>
      </c>
      <c r="V873" t="n">
        <v>6.238210089850114</v>
      </c>
      <c r="W873" t="n">
        <v>0</v>
      </c>
      <c r="X873" t="n">
        <v>0</v>
      </c>
      <c r="Y873" t="n">
        <v>0</v>
      </c>
      <c r="Z873" t="n">
        <v>-6.71993151994134</v>
      </c>
      <c r="AA873" t="n">
        <v>-6.719931519941341</v>
      </c>
      <c r="AB873" t="n">
        <v>84.15037346868519</v>
      </c>
      <c r="AC873" t="n">
        <v>84.44196737428716</v>
      </c>
      <c r="AD873" t="n">
        <v>1355.198178621383</v>
      </c>
      <c r="AE873" t="b">
        <v>0</v>
      </c>
      <c r="AF873" t="b">
        <v>1</v>
      </c>
      <c r="AG873" t="n">
        <v>98.34129762947343</v>
      </c>
      <c r="AH873" t="n">
        <v>-0</v>
      </c>
      <c r="AI873" t="n">
        <v>0</v>
      </c>
      <c r="AJ873" t="n">
        <v>0</v>
      </c>
      <c r="AK873" t="n">
        <v>0.09124900930647178</v>
      </c>
      <c r="AL873" t="b">
        <v>0</v>
      </c>
      <c r="AM873" t="b">
        <v>0</v>
      </c>
      <c r="AN873" t="n">
        <v>1613.876209337964</v>
      </c>
      <c r="AO873" t="n">
        <v>1355.198178621383</v>
      </c>
      <c r="AP873" t="n">
        <v>0</v>
      </c>
      <c r="AQ873" t="n">
        <v>10.4326659032385</v>
      </c>
      <c r="AR873" t="n">
        <v>0</v>
      </c>
      <c r="AS873" t="n">
        <v>11.13521257344663</v>
      </c>
      <c r="AT873" t="n">
        <v>10.4326659032385</v>
      </c>
      <c r="AU873" t="n">
        <v>0</v>
      </c>
      <c r="AV873" t="n">
        <v>1</v>
      </c>
      <c r="AW873" t="n">
        <v>3</v>
      </c>
      <c r="AX873" t="n">
        <v>0</v>
      </c>
      <c r="AY873" t="n">
        <v>0</v>
      </c>
      <c r="AZ873" t="n">
        <v>2.185714739285023</v>
      </c>
      <c r="BA873" t="n">
        <v>2.105979167973025</v>
      </c>
      <c r="BB873" t="n">
        <v>0.7750761486826323</v>
      </c>
      <c r="BC873" t="n">
        <v>0.7468020061393777</v>
      </c>
      <c r="BD873" t="n">
        <v>2.105979167973025</v>
      </c>
    </row>
    <row r="874" spans="1:56">
      <c r="A874" t="n">
        <v>872</v>
      </c>
      <c r="B874" t="n">
        <v>70</v>
      </c>
      <c r="C874" t="n">
        <v>1.581497157232548e-06</v>
      </c>
      <c r="D874" t="n">
        <v>0</v>
      </c>
      <c r="E874" t="n">
        <v>0</v>
      </c>
      <c r="F874" t="n">
        <v>0</v>
      </c>
      <c r="G874" t="n">
        <v>526.0078383584834</v>
      </c>
      <c r="H874" t="n">
        <v>2289.18611253612</v>
      </c>
      <c r="I874" t="n">
        <v>9.554557479316033</v>
      </c>
      <c r="J874" t="n">
        <v>9.554557479316033</v>
      </c>
      <c r="K874" t="n">
        <v>5</v>
      </c>
      <c r="L874" t="n">
        <v>6</v>
      </c>
      <c r="M874" t="n">
        <v>173.4561663530687</v>
      </c>
      <c r="N874" t="n">
        <v>1355.198178621383</v>
      </c>
      <c r="O874" t="b">
        <v>0</v>
      </c>
      <c r="P874" t="n">
        <v>39.8566558715691</v>
      </c>
      <c r="Q874" t="n">
        <v>9.554557479316033</v>
      </c>
      <c r="R874" t="n">
        <v>0.9151826070590482</v>
      </c>
      <c r="S874" t="n">
        <v>35.87638316043591</v>
      </c>
      <c r="T874" t="n">
        <v>73.56502592618051</v>
      </c>
      <c r="U874" t="n">
        <v>10.44005579391389</v>
      </c>
      <c r="V874" t="n">
        <v>6.239593710692162</v>
      </c>
      <c r="W874" t="n">
        <v>0</v>
      </c>
      <c r="X874" t="n">
        <v>0</v>
      </c>
      <c r="Y874" t="n">
        <v>0</v>
      </c>
      <c r="Z874" t="n">
        <v>-6.71993151994134</v>
      </c>
      <c r="AA874" t="n">
        <v>-6.719931519941341</v>
      </c>
      <c r="AB874" t="n">
        <v>84.20589676018234</v>
      </c>
      <c r="AC874" t="n">
        <v>84.53251439468264</v>
      </c>
      <c r="AD874" t="n">
        <v>1355.198178621383</v>
      </c>
      <c r="AE874" t="b">
        <v>0</v>
      </c>
      <c r="AF874" t="b">
        <v>1</v>
      </c>
      <c r="AG874" t="n">
        <v>98.3386309899814</v>
      </c>
      <c r="AH874" t="n">
        <v>-0</v>
      </c>
      <c r="AI874" t="n">
        <v>0</v>
      </c>
      <c r="AJ874" t="n">
        <v>0</v>
      </c>
      <c r="AK874" t="n">
        <v>0.089834504201457</v>
      </c>
      <c r="AL874" t="b">
        <v>0</v>
      </c>
      <c r="AM874" t="b">
        <v>0</v>
      </c>
      <c r="AN874" t="n">
        <v>1613.876209337964</v>
      </c>
      <c r="AO874" t="n">
        <v>1355.198178621383</v>
      </c>
      <c r="AP874" t="n">
        <v>0</v>
      </c>
      <c r="AQ874" t="n">
        <v>10.44005579391389</v>
      </c>
      <c r="AR874" t="n">
        <v>0</v>
      </c>
      <c r="AS874" t="n">
        <v>11.14171038150802</v>
      </c>
      <c r="AT874" t="n">
        <v>10.44005579391389</v>
      </c>
      <c r="AU874" t="n">
        <v>0</v>
      </c>
      <c r="AV874" t="n">
        <v>1</v>
      </c>
      <c r="AW874" t="n">
        <v>3</v>
      </c>
      <c r="AX874" t="n">
        <v>0</v>
      </c>
      <c r="AY874" t="n">
        <v>0</v>
      </c>
      <c r="AZ874" t="n">
        <v>2.186807390661726</v>
      </c>
      <c r="BA874" t="n">
        <v>2.107160450183306</v>
      </c>
      <c r="BB874" t="n">
        <v>0.7754636137098319</v>
      </c>
      <c r="BC874" t="n">
        <v>0.7472209010353343</v>
      </c>
      <c r="BD874" t="n">
        <v>2.107160450183306</v>
      </c>
    </row>
    <row r="875" spans="1:56">
      <c r="A875" t="n">
        <v>873</v>
      </c>
      <c r="B875" t="n">
        <v>70</v>
      </c>
      <c r="C875" t="n">
        <v>0.000203633909155343</v>
      </c>
      <c r="D875" t="n">
        <v>0</v>
      </c>
      <c r="E875" t="n">
        <v>0</v>
      </c>
      <c r="F875" t="n">
        <v>0</v>
      </c>
      <c r="G875" t="n">
        <v>526.0078383584834</v>
      </c>
      <c r="H875" t="n">
        <v>2289.18611253612</v>
      </c>
      <c r="I875" t="n">
        <v>9.561428336130547</v>
      </c>
      <c r="J875" t="n">
        <v>9.561428336130547</v>
      </c>
      <c r="K875" t="n">
        <v>5</v>
      </c>
      <c r="L875" t="n">
        <v>6</v>
      </c>
      <c r="M875" t="n">
        <v>173.5809018507813</v>
      </c>
      <c r="N875" t="n">
        <v>1355.198178621383</v>
      </c>
      <c r="O875" t="b">
        <v>0</v>
      </c>
      <c r="P875" t="n">
        <v>39.88531752085968</v>
      </c>
      <c r="Q875" t="n">
        <v>9.561428336130547</v>
      </c>
      <c r="R875" t="n">
        <v>0.9152225641416314</v>
      </c>
      <c r="S875" t="n">
        <v>35.90187691728784</v>
      </c>
      <c r="T875" t="n">
        <v>73.61471384482626</v>
      </c>
      <c r="U875" t="n">
        <v>10.44710730563993</v>
      </c>
      <c r="V875" t="n">
        <v>6.240866681211912</v>
      </c>
      <c r="W875" t="n">
        <v>0</v>
      </c>
      <c r="X875" t="n">
        <v>0</v>
      </c>
      <c r="Y875" t="n">
        <v>0</v>
      </c>
      <c r="Z875" t="n">
        <v>-6.71993151994134</v>
      </c>
      <c r="AA875" t="n">
        <v>-6.719931519941341</v>
      </c>
      <c r="AB875" t="n">
        <v>84.26142005167949</v>
      </c>
      <c r="AC875" t="n">
        <v>84.62306141507811</v>
      </c>
      <c r="AD875" t="n">
        <v>1355.198178621383</v>
      </c>
      <c r="AE875" t="b">
        <v>0</v>
      </c>
      <c r="AF875" t="b">
        <v>1</v>
      </c>
      <c r="AG875" t="n">
        <v>98.33596435048936</v>
      </c>
      <c r="AH875" t="n">
        <v>-0</v>
      </c>
      <c r="AI875" t="n">
        <v>0</v>
      </c>
      <c r="AJ875" t="n">
        <v>0</v>
      </c>
      <c r="AK875" t="n">
        <v>0.08942395987607393</v>
      </c>
      <c r="AL875" t="b">
        <v>0</v>
      </c>
      <c r="AM875" t="b">
        <v>0</v>
      </c>
      <c r="AN875" t="n">
        <v>1613.876209337964</v>
      </c>
      <c r="AO875" t="n">
        <v>1355.198178621383</v>
      </c>
      <c r="AP875" t="n">
        <v>0</v>
      </c>
      <c r="AQ875" t="n">
        <v>10.44710730563993</v>
      </c>
      <c r="AR875" t="n">
        <v>0</v>
      </c>
      <c r="AS875" t="n">
        <v>11.14787409499963</v>
      </c>
      <c r="AT875" t="n">
        <v>10.44710730563993</v>
      </c>
      <c r="AU875" t="n">
        <v>0</v>
      </c>
      <c r="AV875" t="n">
        <v>1</v>
      </c>
      <c r="AW875" t="n">
        <v>3</v>
      </c>
      <c r="AX875" t="n">
        <v>0</v>
      </c>
      <c r="AY875" t="n">
        <v>0</v>
      </c>
      <c r="AZ875" t="n">
        <v>2.187842368482097</v>
      </c>
      <c r="BA875" t="n">
        <v>2.108279664650035</v>
      </c>
      <c r="BB875" t="n">
        <v>0.7758306271213111</v>
      </c>
      <c r="BC875" t="n">
        <v>0.7476177860671355</v>
      </c>
      <c r="BD875" t="n">
        <v>2.108279664650035</v>
      </c>
    </row>
    <row r="876" spans="1:56">
      <c r="A876" t="n">
        <v>874</v>
      </c>
      <c r="B876" t="n">
        <v>70</v>
      </c>
      <c r="C876" t="n">
        <v>-0.0008161171337839335</v>
      </c>
      <c r="D876" t="n">
        <v>0</v>
      </c>
      <c r="E876" t="n">
        <v>0</v>
      </c>
      <c r="F876" t="n">
        <v>0</v>
      </c>
      <c r="G876" t="n">
        <v>526.0078383584834</v>
      </c>
      <c r="H876" t="n">
        <v>2289.18611253612</v>
      </c>
      <c r="I876" t="n">
        <v>9.526751376161592</v>
      </c>
      <c r="J876" t="n">
        <v>9.526751376161592</v>
      </c>
      <c r="K876" t="n">
        <v>5</v>
      </c>
      <c r="L876" t="n">
        <v>6</v>
      </c>
      <c r="M876" t="n">
        <v>172.9513664118021</v>
      </c>
      <c r="N876" t="n">
        <v>1355.198178621383</v>
      </c>
      <c r="O876" t="b">
        <v>0</v>
      </c>
      <c r="P876" t="n">
        <v>39.74066323800599</v>
      </c>
      <c r="Q876" t="n">
        <v>9.526751376161592</v>
      </c>
      <c r="R876" t="n">
        <v>0.9151004527233858</v>
      </c>
      <c r="S876" t="n">
        <v>35.92737698853815</v>
      </c>
      <c r="T876" t="n">
        <v>73.35751885278512</v>
      </c>
      <c r="U876" t="n">
        <v>10.41060721564446</v>
      </c>
      <c r="V876" t="n">
        <v>6.228020139937144</v>
      </c>
      <c r="W876" t="n">
        <v>0</v>
      </c>
      <c r="X876" t="n">
        <v>0</v>
      </c>
      <c r="Y876" t="n">
        <v>0</v>
      </c>
      <c r="Z876" t="n">
        <v>-6.71993151994134</v>
      </c>
      <c r="AA876" t="n">
        <v>-6.719931519941341</v>
      </c>
      <c r="AB876" t="n">
        <v>84.31694334317665</v>
      </c>
      <c r="AC876" t="n">
        <v>84.71360843547359</v>
      </c>
      <c r="AD876" t="n">
        <v>1355.198178621383</v>
      </c>
      <c r="AE876" t="b">
        <v>0</v>
      </c>
      <c r="AF876" t="b">
        <v>1</v>
      </c>
      <c r="AG876" t="n">
        <v>98.33329771099733</v>
      </c>
      <c r="AH876" t="n">
        <v>-0</v>
      </c>
      <c r="AI876" t="n">
        <v>0</v>
      </c>
      <c r="AJ876" t="n">
        <v>0</v>
      </c>
      <c r="AK876" t="n">
        <v>0.09145137510313106</v>
      </c>
      <c r="AL876" t="b">
        <v>0</v>
      </c>
      <c r="AM876" t="b">
        <v>0</v>
      </c>
      <c r="AN876" t="n">
        <v>1613.876209337964</v>
      </c>
      <c r="AO876" t="n">
        <v>1355.198178621383</v>
      </c>
      <c r="AP876" t="n">
        <v>0</v>
      </c>
      <c r="AQ876" t="n">
        <v>10.41060721564446</v>
      </c>
      <c r="AR876" t="n">
        <v>0</v>
      </c>
      <c r="AS876" t="n">
        <v>11.1109833716639</v>
      </c>
      <c r="AT876" t="n">
        <v>10.41060721564446</v>
      </c>
      <c r="AU876" t="n">
        <v>0</v>
      </c>
      <c r="AV876" t="n">
        <v>1</v>
      </c>
      <c r="AW876" t="n">
        <v>3</v>
      </c>
      <c r="AX876" t="n">
        <v>0</v>
      </c>
      <c r="AY876" t="n">
        <v>0</v>
      </c>
      <c r="AZ876" t="n">
        <v>2.181435861547101</v>
      </c>
      <c r="BA876" t="n">
        <v>2.101381066591666</v>
      </c>
      <c r="BB876" t="n">
        <v>0.7735588161514543</v>
      </c>
      <c r="BC876" t="n">
        <v>0.7451714718072951</v>
      </c>
      <c r="BD876" t="n">
        <v>2.101381066591666</v>
      </c>
    </row>
    <row r="877" spans="1:56">
      <c r="A877" t="n">
        <v>875</v>
      </c>
      <c r="B877" t="n">
        <v>70</v>
      </c>
      <c r="C877" t="n">
        <v>0.003060834625982167</v>
      </c>
      <c r="D877" t="n">
        <v>0</v>
      </c>
      <c r="E877" t="n">
        <v>0</v>
      </c>
      <c r="F877" t="n">
        <v>0</v>
      </c>
      <c r="G877" t="n">
        <v>526.0078383584834</v>
      </c>
      <c r="H877" t="n">
        <v>2289.18611253612</v>
      </c>
      <c r="I877" t="n">
        <v>9.658588359223138</v>
      </c>
      <c r="J877" t="n">
        <v>9.658588359223138</v>
      </c>
      <c r="K877" t="n">
        <v>5</v>
      </c>
      <c r="L877" t="n">
        <v>6</v>
      </c>
      <c r="M877" t="n">
        <v>175.3447726700109</v>
      </c>
      <c r="N877" t="n">
        <v>1355.198178621383</v>
      </c>
      <c r="O877" t="b">
        <v>0</v>
      </c>
      <c r="P877" t="n">
        <v>40.29061872013117</v>
      </c>
      <c r="Q877" t="n">
        <v>9.658588359223137</v>
      </c>
      <c r="R877" t="n">
        <v>0.9156230925538152</v>
      </c>
      <c r="S877" t="n">
        <v>35.95282117376367</v>
      </c>
      <c r="T877" t="n">
        <v>74.33023273579028</v>
      </c>
      <c r="U877" t="n">
        <v>10.54865089988483</v>
      </c>
      <c r="V877" t="n">
        <v>6.27175516800115</v>
      </c>
      <c r="W877" t="n">
        <v>0</v>
      </c>
      <c r="X877" t="n">
        <v>0</v>
      </c>
      <c r="Y877" t="n">
        <v>0</v>
      </c>
      <c r="Z877" t="n">
        <v>-6.71993151994134</v>
      </c>
      <c r="AA877" t="n">
        <v>-6.719931519941341</v>
      </c>
      <c r="AB877" t="n">
        <v>84.25966550993981</v>
      </c>
      <c r="AC877" t="n">
        <v>84.80415545586906</v>
      </c>
      <c r="AD877" t="n">
        <v>1355.198178621383</v>
      </c>
      <c r="AE877" t="b">
        <v>0</v>
      </c>
      <c r="AF877" t="b">
        <v>1</v>
      </c>
      <c r="AG877" t="n">
        <v>98.33063107150529</v>
      </c>
      <c r="AH877" t="n">
        <v>-0</v>
      </c>
      <c r="AI877" t="n">
        <v>0</v>
      </c>
      <c r="AJ877" t="n">
        <v>0</v>
      </c>
      <c r="AK877" t="n">
        <v>0.09323717922853714</v>
      </c>
      <c r="AL877" t="b">
        <v>0</v>
      </c>
      <c r="AM877" t="b">
        <v>0</v>
      </c>
      <c r="AN877" t="n">
        <v>1613.876209337964</v>
      </c>
      <c r="AO877" t="n">
        <v>1355.198178621383</v>
      </c>
      <c r="AP877" t="n">
        <v>0</v>
      </c>
      <c r="AQ877" t="n">
        <v>10.54865089988483</v>
      </c>
      <c r="AR877" t="n">
        <v>0</v>
      </c>
      <c r="AS877" t="n">
        <v>11.24664764626093</v>
      </c>
      <c r="AT877" t="n">
        <v>10.54865089988483</v>
      </c>
      <c r="AU877" t="n">
        <v>0</v>
      </c>
      <c r="AV877" t="n">
        <v>1</v>
      </c>
      <c r="AW877" t="n">
        <v>3</v>
      </c>
      <c r="AX877" t="n">
        <v>0</v>
      </c>
      <c r="AY877" t="n">
        <v>0</v>
      </c>
      <c r="AZ877" t="n">
        <v>2.204927360880092</v>
      </c>
      <c r="BA877" t="n">
        <v>2.126633387615529</v>
      </c>
      <c r="BB877" t="n">
        <v>0.7818891350638624</v>
      </c>
      <c r="BC877" t="n">
        <v>0.7541262061594145</v>
      </c>
      <c r="BD877" t="n">
        <v>2.126633387615529</v>
      </c>
    </row>
    <row r="878" spans="1:56">
      <c r="A878" t="n">
        <v>876</v>
      </c>
      <c r="B878" t="n">
        <v>70</v>
      </c>
      <c r="C878" t="n">
        <v>-0.01142722137013941</v>
      </c>
      <c r="D878" t="n">
        <v>0</v>
      </c>
      <c r="E878" t="n">
        <v>0</v>
      </c>
      <c r="F878" t="n">
        <v>0</v>
      </c>
      <c r="G878" t="n">
        <v>526.0078383584834</v>
      </c>
      <c r="H878" t="n">
        <v>2289.18611253612</v>
      </c>
      <c r="I878" t="n">
        <v>9.165917386946028</v>
      </c>
      <c r="J878" t="n">
        <v>9.165917386946028</v>
      </c>
      <c r="K878" t="n">
        <v>5</v>
      </c>
      <c r="L878" t="n">
        <v>6</v>
      </c>
      <c r="M878" t="n">
        <v>166.4006830761573</v>
      </c>
      <c r="N878" t="n">
        <v>1355.198178621383</v>
      </c>
      <c r="O878" t="b">
        <v>0</v>
      </c>
      <c r="P878" t="n">
        <v>38.23545107448467</v>
      </c>
      <c r="Q878" t="n">
        <v>9.165917386946028</v>
      </c>
      <c r="R878" t="n">
        <v>0.9136611454699259</v>
      </c>
      <c r="S878" t="n">
        <v>35.97845866964362</v>
      </c>
      <c r="T878" t="n">
        <v>70.69022352435978</v>
      </c>
      <c r="U878" t="n">
        <v>10.03207527472529</v>
      </c>
      <c r="V878" t="n">
        <v>6.103312925568119</v>
      </c>
      <c r="W878" t="n">
        <v>0</v>
      </c>
      <c r="X878" t="n">
        <v>0</v>
      </c>
      <c r="Y878" t="n">
        <v>0</v>
      </c>
      <c r="Z878" t="n">
        <v>-6.71993151994134</v>
      </c>
      <c r="AA878" t="n">
        <v>-6.719931519941341</v>
      </c>
      <c r="AB878" t="n">
        <v>84.31518880143696</v>
      </c>
      <c r="AC878" t="n">
        <v>84.89470247626454</v>
      </c>
      <c r="AD878" t="n">
        <v>1355.198178621383</v>
      </c>
      <c r="AE878" t="b">
        <v>0</v>
      </c>
      <c r="AF878" t="b">
        <v>1</v>
      </c>
      <c r="AG878" t="n">
        <v>98.32796443201326</v>
      </c>
      <c r="AH878" t="n">
        <v>-0</v>
      </c>
      <c r="AI878" t="n">
        <v>0</v>
      </c>
      <c r="AJ878" t="n">
        <v>0</v>
      </c>
      <c r="AK878" t="n">
        <v>0.09583547237181023</v>
      </c>
      <c r="AL878" t="b">
        <v>0</v>
      </c>
      <c r="AM878" t="b">
        <v>0</v>
      </c>
      <c r="AN878" t="n">
        <v>1613.876209337964</v>
      </c>
      <c r="AO878" t="n">
        <v>1355.198178621383</v>
      </c>
      <c r="AP878" t="n">
        <v>0</v>
      </c>
      <c r="AQ878" t="n">
        <v>10.03207527472529</v>
      </c>
      <c r="AR878" t="n">
        <v>0</v>
      </c>
      <c r="AS878" t="n">
        <v>10.73514953146216</v>
      </c>
      <c r="AT878" t="n">
        <v>10.03207527472529</v>
      </c>
      <c r="AU878" t="n">
        <v>0</v>
      </c>
      <c r="AV878" t="n">
        <v>1</v>
      </c>
      <c r="AW878" t="n">
        <v>3</v>
      </c>
      <c r="AX878" t="n">
        <v>0</v>
      </c>
      <c r="AY878" t="n">
        <v>0</v>
      </c>
      <c r="AZ878" t="n">
        <v>2.116623185106814</v>
      </c>
      <c r="BA878" t="n">
        <v>2.031543703302359</v>
      </c>
      <c r="BB878" t="n">
        <v>0.750575597555608</v>
      </c>
      <c r="BC878" t="n">
        <v>0.7204064200911676</v>
      </c>
      <c r="BD878" t="n">
        <v>2.031543703302359</v>
      </c>
    </row>
    <row r="879" spans="1:56">
      <c r="A879" t="n">
        <v>877</v>
      </c>
      <c r="B879" t="n">
        <v>70</v>
      </c>
      <c r="C879" t="n">
        <v>0.04264805085457013</v>
      </c>
      <c r="D879" t="n">
        <v>0</v>
      </c>
      <c r="E879" t="n">
        <v>0</v>
      </c>
      <c r="F879" t="n">
        <v>0</v>
      </c>
      <c r="G879" t="n">
        <v>526.0078383584834</v>
      </c>
      <c r="H879" t="n">
        <v>2289.18611253612</v>
      </c>
      <c r="I879" t="n">
        <v>11.00476429299257</v>
      </c>
      <c r="J879" t="n">
        <v>11.00476429299257</v>
      </c>
      <c r="K879" t="n">
        <v>5</v>
      </c>
      <c r="L879" t="n">
        <v>6</v>
      </c>
      <c r="M879" t="n">
        <v>199.7836351933565</v>
      </c>
      <c r="N879" t="n">
        <v>1355.198178621383</v>
      </c>
      <c r="O879" t="b">
        <v>0</v>
      </c>
      <c r="P879" t="n">
        <v>45.90616617494405</v>
      </c>
      <c r="Q879" t="n">
        <v>11.00476429299257</v>
      </c>
      <c r="R879" t="n">
        <v>0.9201755333593715</v>
      </c>
      <c r="S879" t="n">
        <v>36.003354153061</v>
      </c>
      <c r="T879" t="n">
        <v>84.27109481681175</v>
      </c>
      <c r="U879" t="n">
        <v>11.9594184957477</v>
      </c>
      <c r="V879" t="n">
        <v>6.726895196973842</v>
      </c>
      <c r="W879" t="n">
        <v>0</v>
      </c>
      <c r="X879" t="n">
        <v>0</v>
      </c>
      <c r="Y879" t="n">
        <v>0</v>
      </c>
      <c r="Z879" t="n">
        <v>-6.71993151994134</v>
      </c>
      <c r="AA879" t="n">
        <v>-6.719931519941341</v>
      </c>
      <c r="AB879" t="n">
        <v>84.37887073154469</v>
      </c>
      <c r="AC879" t="n">
        <v>84.98855438455398</v>
      </c>
      <c r="AD879" t="n">
        <v>1355.198178621383</v>
      </c>
      <c r="AE879" t="b">
        <v>0</v>
      </c>
      <c r="AF879" t="b">
        <v>1</v>
      </c>
      <c r="AG879" t="n">
        <v>98.32529779252123</v>
      </c>
      <c r="AH879" t="n">
        <v>-0</v>
      </c>
      <c r="AI879" t="n">
        <v>0</v>
      </c>
      <c r="AJ879" t="n">
        <v>0</v>
      </c>
      <c r="AK879" t="n">
        <v>0.09826604077662243</v>
      </c>
      <c r="AL879" t="b">
        <v>0</v>
      </c>
      <c r="AM879" t="b">
        <v>0</v>
      </c>
      <c r="AN879" t="n">
        <v>1613.876209337964</v>
      </c>
      <c r="AO879" t="n">
        <v>1355.198178621383</v>
      </c>
      <c r="AP879" t="n">
        <v>0</v>
      </c>
      <c r="AQ879" t="n">
        <v>11.9594184957477</v>
      </c>
      <c r="AR879" t="n">
        <v>0</v>
      </c>
      <c r="AS879" t="n">
        <v>12.63974925967011</v>
      </c>
      <c r="AT879" t="n">
        <v>11.9594184957477</v>
      </c>
      <c r="AU879" t="n">
        <v>0</v>
      </c>
      <c r="AV879" t="n">
        <v>1</v>
      </c>
      <c r="AW879" t="n">
        <v>3</v>
      </c>
      <c r="AX879" t="n">
        <v>0</v>
      </c>
      <c r="AY879" t="n">
        <v>0</v>
      </c>
      <c r="AZ879" t="n">
        <v>2.447780833402176</v>
      </c>
      <c r="BA879" t="n">
        <v>2.389085963358623</v>
      </c>
      <c r="BB879" t="n">
        <v>0.8680073877312682</v>
      </c>
      <c r="BC879" t="n">
        <v>0.8471946054399436</v>
      </c>
      <c r="BD879" t="n">
        <v>2.389085963358623</v>
      </c>
    </row>
    <row r="880" spans="1:56">
      <c r="A880" t="n">
        <v>878</v>
      </c>
      <c r="B880" t="n">
        <v>70</v>
      </c>
      <c r="C880" t="n">
        <v>-0.1591649820481358</v>
      </c>
      <c r="D880" t="n">
        <v>0</v>
      </c>
      <c r="E880" t="n">
        <v>0</v>
      </c>
      <c r="F880" t="n">
        <v>0</v>
      </c>
      <c r="G880" t="n">
        <v>526.0078383584834</v>
      </c>
      <c r="H880" t="n">
        <v>2289.18611253612</v>
      </c>
      <c r="I880" t="n">
        <v>4.142047641083877</v>
      </c>
      <c r="J880" t="n">
        <v>4.142047641083877</v>
      </c>
      <c r="K880" t="n">
        <v>5</v>
      </c>
      <c r="L880" t="n">
        <v>6</v>
      </c>
      <c r="M880" t="n">
        <v>75.19591631841985</v>
      </c>
      <c r="N880" t="n">
        <v>1355.198178621383</v>
      </c>
      <c r="O880" t="b">
        <v>0</v>
      </c>
      <c r="P880" t="n">
        <v>17.27847341875456</v>
      </c>
      <c r="Q880" t="n">
        <v>4.142047641083877</v>
      </c>
      <c r="R880" t="n">
        <v>0.869125547661078</v>
      </c>
      <c r="S880" t="n">
        <v>36.03098887589127</v>
      </c>
      <c r="T880" t="n">
        <v>33.58158160601501</v>
      </c>
      <c r="U880" t="n">
        <v>4.765764453974031</v>
      </c>
      <c r="V880" t="n">
        <v>4.394971101362035</v>
      </c>
      <c r="W880" t="n">
        <v>0</v>
      </c>
      <c r="X880" t="n">
        <v>0</v>
      </c>
      <c r="Y880" t="n">
        <v>0</v>
      </c>
      <c r="Z880" t="n">
        <v>-6.71993151994134</v>
      </c>
      <c r="AA880" t="n">
        <v>-6.719931519941341</v>
      </c>
      <c r="AB880" t="n">
        <v>84.47043383935895</v>
      </c>
      <c r="AC880" t="n">
        <v>85.09357468168869</v>
      </c>
      <c r="AD880" t="n">
        <v>1355.198178621383</v>
      </c>
      <c r="AE880" t="b">
        <v>0</v>
      </c>
      <c r="AF880" t="b">
        <v>1</v>
      </c>
      <c r="AG880" t="n">
        <v>98.32263115302919</v>
      </c>
      <c r="AH880" t="n">
        <v>-0</v>
      </c>
      <c r="AI880" t="n">
        <v>0</v>
      </c>
      <c r="AJ880" t="n">
        <v>0</v>
      </c>
      <c r="AK880" t="n">
        <v>0.1006371572860624</v>
      </c>
      <c r="AL880" t="b">
        <v>0</v>
      </c>
      <c r="AM880" t="b">
        <v>0</v>
      </c>
      <c r="AN880" t="n">
        <v>1613.876209337964</v>
      </c>
      <c r="AO880" t="n">
        <v>1355.198178621383</v>
      </c>
      <c r="AP880" t="n">
        <v>0</v>
      </c>
      <c r="AQ880" t="n">
        <v>4.765764453974031</v>
      </c>
      <c r="AR880" t="n">
        <v>0</v>
      </c>
      <c r="AS880" t="n">
        <v>5.527342986433833</v>
      </c>
      <c r="AT880" t="n">
        <v>4.765918279561915</v>
      </c>
      <c r="AU880" t="n">
        <v>0</v>
      </c>
      <c r="AV880" t="n">
        <v>1</v>
      </c>
      <c r="AW880" t="n">
        <v>3</v>
      </c>
      <c r="AX880" t="n">
        <v>0</v>
      </c>
      <c r="AY880" t="n">
        <v>0</v>
      </c>
      <c r="AZ880" t="n">
        <v>1.243846154555967</v>
      </c>
      <c r="BA880" t="n">
        <v>1.100388494968867</v>
      </c>
      <c r="BB880" t="n">
        <v>0.4410801966510522</v>
      </c>
      <c r="BC880" t="n">
        <v>0.3902091473992996</v>
      </c>
      <c r="BD880" t="n">
        <v>1.100388494968867</v>
      </c>
    </row>
    <row r="881" spans="1:56">
      <c r="A881" t="n">
        <v>879</v>
      </c>
      <c r="B881" t="n">
        <v>69</v>
      </c>
      <c r="C881" t="n">
        <v>-0.2393214559953485</v>
      </c>
      <c r="D881" t="n">
        <v>0</v>
      </c>
      <c r="E881" t="n">
        <v>0</v>
      </c>
      <c r="F881" t="n">
        <v>0</v>
      </c>
      <c r="G881" t="n">
        <v>518.4934406676479</v>
      </c>
      <c r="H881" t="n">
        <v>2256.483453785604</v>
      </c>
      <c r="I881" t="n">
        <v>1.263067262980616</v>
      </c>
      <c r="J881" t="n">
        <v>1.263067262980616</v>
      </c>
      <c r="K881" t="n">
        <v>5</v>
      </c>
      <c r="L881" t="n">
        <v>6</v>
      </c>
      <c r="M881" t="n">
        <v>23.26240402602561</v>
      </c>
      <c r="N881" t="n">
        <v>1335.838204641077</v>
      </c>
      <c r="O881" t="b">
        <v>0</v>
      </c>
      <c r="P881" t="n">
        <v>5.345221513333089</v>
      </c>
      <c r="Q881" t="n">
        <v>1.263067262980616</v>
      </c>
      <c r="R881" t="n">
        <v>0.7262282776542486</v>
      </c>
      <c r="S881" t="n">
        <v>36.0480421710834</v>
      </c>
      <c r="T881" t="n">
        <v>12.4328543406601</v>
      </c>
      <c r="U881" t="n">
        <v>1.739215205252518</v>
      </c>
      <c r="V881" t="n">
        <v>3.403763946516365</v>
      </c>
      <c r="W881" t="n">
        <v>0</v>
      </c>
      <c r="X881" t="n">
        <v>0</v>
      </c>
      <c r="Y881" t="n">
        <v>0</v>
      </c>
      <c r="Z881" t="n">
        <v>-6.71993151994134</v>
      </c>
      <c r="AA881" t="n">
        <v>-6.719931519941341</v>
      </c>
      <c r="AB881" t="n">
        <v>84.5300047503968</v>
      </c>
      <c r="AC881" t="n">
        <v>85.1971656738375</v>
      </c>
      <c r="AD881" t="n">
        <v>1335.838204641077</v>
      </c>
      <c r="AE881" t="b">
        <v>0</v>
      </c>
      <c r="AF881" t="b">
        <v>1</v>
      </c>
      <c r="AG881" t="n">
        <v>98.31996451353716</v>
      </c>
      <c r="AH881" t="n">
        <v>-0</v>
      </c>
      <c r="AI881" t="n">
        <v>0</v>
      </c>
      <c r="AJ881" t="n">
        <v>0</v>
      </c>
      <c r="AK881" t="n">
        <v>0.1030212495052205</v>
      </c>
      <c r="AL881" t="b">
        <v>0</v>
      </c>
      <c r="AM881" t="b">
        <v>0</v>
      </c>
      <c r="AN881" t="n">
        <v>1590.82083491885</v>
      </c>
      <c r="AO881" t="n">
        <v>1335.838204641077</v>
      </c>
      <c r="AP881" t="n">
        <v>0</v>
      </c>
      <c r="AQ881" t="n">
        <v>1.739215205252518</v>
      </c>
      <c r="AR881" t="n">
        <v>0</v>
      </c>
      <c r="AS881" t="n">
        <v>2.520182771711835</v>
      </c>
      <c r="AT881" t="n">
        <v>1.739369030840402</v>
      </c>
      <c r="AU881" t="n">
        <v>0</v>
      </c>
      <c r="AV881" t="n">
        <v>1</v>
      </c>
      <c r="AW881" t="n">
        <v>3</v>
      </c>
      <c r="AX881" t="n">
        <v>0</v>
      </c>
      <c r="AY881" t="n">
        <v>0</v>
      </c>
      <c r="AZ881" t="n">
        <v>0.7543512818463778</v>
      </c>
      <c r="BA881" t="n">
        <v>0.587892017295674</v>
      </c>
      <c r="BB881" t="n">
        <v>0.2675004545554531</v>
      </c>
      <c r="BC881" t="n">
        <v>0.2084725929802543</v>
      </c>
      <c r="BD881" t="n">
        <v>0.587892017295674</v>
      </c>
    </row>
    <row r="882" spans="1:56">
      <c r="A882" t="n">
        <v>880</v>
      </c>
      <c r="B882" t="n">
        <v>69</v>
      </c>
      <c r="C882" t="n">
        <v>0.283117472696194</v>
      </c>
      <c r="D882" t="n">
        <v>0</v>
      </c>
      <c r="E882" t="n">
        <v>0</v>
      </c>
      <c r="F882" t="n">
        <v>0</v>
      </c>
      <c r="G882" t="n">
        <v>518.4934406676479</v>
      </c>
      <c r="H882" t="n">
        <v>2256.483453785604</v>
      </c>
      <c r="I882" t="n">
        <v>18.77497417105886</v>
      </c>
      <c r="J882" t="n">
        <v>18.77497417105886</v>
      </c>
      <c r="K882" t="n">
        <v>5</v>
      </c>
      <c r="L882" t="n">
        <v>6</v>
      </c>
      <c r="M882" t="n">
        <v>345.7860460374145</v>
      </c>
      <c r="N882" t="n">
        <v>1335.838204641077</v>
      </c>
      <c r="O882" t="b">
        <v>0</v>
      </c>
      <c r="P882" t="n">
        <v>79.4545142549206</v>
      </c>
      <c r="Q882" t="n">
        <v>18.77497417105886</v>
      </c>
      <c r="R882" t="n">
        <v>0.9343119560010775</v>
      </c>
      <c r="S882" t="n">
        <v>36.05892028017409</v>
      </c>
      <c r="T882" t="n">
        <v>143.6497795512909</v>
      </c>
      <c r="U882" t="n">
        <v>20.09497368675137</v>
      </c>
      <c r="V882" t="n">
        <v>9.4360730396007</v>
      </c>
      <c r="W882" t="n">
        <v>0</v>
      </c>
      <c r="X882" t="n">
        <v>0</v>
      </c>
      <c r="Y882" t="n">
        <v>0</v>
      </c>
      <c r="Z882" t="n">
        <v>-6.71993151994134</v>
      </c>
      <c r="AA882" t="n">
        <v>-6.719931519941341</v>
      </c>
      <c r="AB882" t="n">
        <v>84.56878545808499</v>
      </c>
      <c r="AC882" t="n">
        <v>85.3037918314272</v>
      </c>
      <c r="AD882" t="n">
        <v>1335.838204641077</v>
      </c>
      <c r="AE882" t="b">
        <v>0</v>
      </c>
      <c r="AF882" t="b">
        <v>1</v>
      </c>
      <c r="AG882" t="n">
        <v>98.31729787404512</v>
      </c>
      <c r="AH882" t="n">
        <v>-0</v>
      </c>
      <c r="AI882" t="n">
        <v>0</v>
      </c>
      <c r="AJ882" t="n">
        <v>0</v>
      </c>
      <c r="AK882" t="n">
        <v>0.1054138041520115</v>
      </c>
      <c r="AL882" t="b">
        <v>0</v>
      </c>
      <c r="AM882" t="b">
        <v>0</v>
      </c>
      <c r="AN882" t="n">
        <v>1590.82083491885</v>
      </c>
      <c r="AO882" t="n">
        <v>1335.838204641077</v>
      </c>
      <c r="AP882" t="n">
        <v>0</v>
      </c>
      <c r="AQ882" t="n">
        <v>20.09497368675137</v>
      </c>
      <c r="AR882" t="n">
        <v>0</v>
      </c>
      <c r="AS882" t="n">
        <v>20.66679643655402</v>
      </c>
      <c r="AT882" t="n">
        <v>20.09512751233926</v>
      </c>
      <c r="AU882" t="n">
        <v>0</v>
      </c>
      <c r="AV882" t="n">
        <v>1</v>
      </c>
      <c r="AW882" t="n">
        <v>3</v>
      </c>
      <c r="AX882" t="n">
        <v>0</v>
      </c>
      <c r="AY882" t="n">
        <v>0</v>
      </c>
      <c r="AZ882" t="n">
        <v>3.93374294730702</v>
      </c>
      <c r="BA882" t="n">
        <v>4.036897677001913</v>
      </c>
      <c r="BB882" t="n">
        <v>1.394944307555681</v>
      </c>
      <c r="BC882" t="n">
        <v>1.431525691047594</v>
      </c>
      <c r="BD882" t="n">
        <v>4.036897677001913</v>
      </c>
    </row>
    <row r="883" spans="1:56">
      <c r="A883" t="n">
        <v>881</v>
      </c>
      <c r="B883" t="n">
        <v>70</v>
      </c>
      <c r="C883" t="n">
        <v>-0.05981510145610436</v>
      </c>
      <c r="D883" t="n">
        <v>0</v>
      </c>
      <c r="E883" t="n">
        <v>0</v>
      </c>
      <c r="F883" t="n">
        <v>0</v>
      </c>
      <c r="G883" t="n">
        <v>526.0078383584834</v>
      </c>
      <c r="H883" t="n">
        <v>2289.18611253612</v>
      </c>
      <c r="I883" t="n">
        <v>7.520472067383317</v>
      </c>
      <c r="J883" t="n">
        <v>7.520472067383317</v>
      </c>
      <c r="K883" t="n">
        <v>5</v>
      </c>
      <c r="L883" t="n">
        <v>6</v>
      </c>
      <c r="M883" t="n">
        <v>136.5287986175817</v>
      </c>
      <c r="N883" t="n">
        <v>1355.198178621383</v>
      </c>
      <c r="O883" t="b">
        <v>0</v>
      </c>
      <c r="P883" t="n">
        <v>31.37150703528991</v>
      </c>
      <c r="Q883" t="n">
        <v>7.520472067383317</v>
      </c>
      <c r="R883" t="n">
        <v>0.9053543498864193</v>
      </c>
      <c r="S883" t="n">
        <v>36.09771780510641</v>
      </c>
      <c r="T883" t="n">
        <v>58.53223164966562</v>
      </c>
      <c r="U883" t="n">
        <v>8.306661439608474</v>
      </c>
      <c r="V883" t="n">
        <v>5.539821117081317</v>
      </c>
      <c r="W883" t="n">
        <v>0</v>
      </c>
      <c r="X883" t="n">
        <v>0</v>
      </c>
      <c r="Y883" t="n">
        <v>0</v>
      </c>
      <c r="Z883" t="n">
        <v>-6.71993151994134</v>
      </c>
      <c r="AA883" t="n">
        <v>-6.719931519941341</v>
      </c>
      <c r="AB883" t="n">
        <v>84.65288442036169</v>
      </c>
      <c r="AC883" t="n">
        <v>85.40976851664743</v>
      </c>
      <c r="AD883" t="n">
        <v>1355.198178621383</v>
      </c>
      <c r="AE883" t="b">
        <v>0</v>
      </c>
      <c r="AF883" t="b">
        <v>1</v>
      </c>
      <c r="AG883" t="n">
        <v>98.31463123455309</v>
      </c>
      <c r="AH883" t="n">
        <v>-0</v>
      </c>
      <c r="AI883" t="n">
        <v>0</v>
      </c>
      <c r="AJ883" t="n">
        <v>0</v>
      </c>
      <c r="AK883" t="n">
        <v>0.1072101384236357</v>
      </c>
      <c r="AL883" t="b">
        <v>0</v>
      </c>
      <c r="AM883" t="b">
        <v>0</v>
      </c>
      <c r="AN883" t="n">
        <v>1613.876209337964</v>
      </c>
      <c r="AO883" t="n">
        <v>1355.198178621383</v>
      </c>
      <c r="AP883" t="n">
        <v>0</v>
      </c>
      <c r="AQ883" t="n">
        <v>8.306661439608474</v>
      </c>
      <c r="AR883" t="n">
        <v>0</v>
      </c>
      <c r="AS883" t="n">
        <v>9.025690842121069</v>
      </c>
      <c r="AT883" t="n">
        <v>8.306661439608474</v>
      </c>
      <c r="AU883" t="n">
        <v>0</v>
      </c>
      <c r="AV883" t="n">
        <v>1</v>
      </c>
      <c r="AW883" t="n">
        <v>3</v>
      </c>
      <c r="AX883" t="n">
        <v>0</v>
      </c>
      <c r="AY883" t="n">
        <v>0</v>
      </c>
      <c r="AZ883" t="n">
        <v>1.82486743827374</v>
      </c>
      <c r="BA883" t="n">
        <v>1.718439541840311</v>
      </c>
      <c r="BB883" t="n">
        <v>0.6471161128630285</v>
      </c>
      <c r="BC883" t="n">
        <v>0.6093764443599734</v>
      </c>
      <c r="BD883" t="n">
        <v>1.718439541840311</v>
      </c>
    </row>
    <row r="884" spans="1:56">
      <c r="A884" t="n">
        <v>882</v>
      </c>
      <c r="B884" t="n">
        <v>69</v>
      </c>
      <c r="C884" t="n">
        <v>-0.04385706687176238</v>
      </c>
      <c r="D884" t="n">
        <v>0</v>
      </c>
      <c r="E884" t="n">
        <v>0</v>
      </c>
      <c r="F884" t="n">
        <v>0</v>
      </c>
      <c r="G884" t="n">
        <v>518.4934406676479</v>
      </c>
      <c r="H884" t="n">
        <v>2256.483453785604</v>
      </c>
      <c r="I884" t="n">
        <v>7.814941555253345</v>
      </c>
      <c r="J884" t="n">
        <v>7.814941555253345</v>
      </c>
      <c r="K884" t="n">
        <v>5</v>
      </c>
      <c r="L884" t="n">
        <v>6</v>
      </c>
      <c r="M884" t="n">
        <v>143.9308366437094</v>
      </c>
      <c r="N884" t="n">
        <v>1335.838204641077</v>
      </c>
      <c r="O884" t="b">
        <v>0</v>
      </c>
      <c r="P884" t="n">
        <v>33.07234297879351</v>
      </c>
      <c r="Q884" t="n">
        <v>7.814941555253345</v>
      </c>
      <c r="R884" t="n">
        <v>0.9080327165195293</v>
      </c>
      <c r="S884" t="n">
        <v>36.12010935233864</v>
      </c>
      <c r="T884" t="n">
        <v>61.5236028444725</v>
      </c>
      <c r="U884" t="n">
        <v>8.606453724715839</v>
      </c>
      <c r="V884" t="n">
        <v>5.658158623537503</v>
      </c>
      <c r="W884" t="n">
        <v>0</v>
      </c>
      <c r="X884" t="n">
        <v>0</v>
      </c>
      <c r="Y884" t="n">
        <v>0</v>
      </c>
      <c r="Z884" t="n">
        <v>-6.71993151994134</v>
      </c>
      <c r="AA884" t="n">
        <v>-6.719931519941341</v>
      </c>
      <c r="AB884" t="n">
        <v>84.7652279701018</v>
      </c>
      <c r="AC884" t="n">
        <v>85.51574520186766</v>
      </c>
      <c r="AD884" t="n">
        <v>1335.838204641077</v>
      </c>
      <c r="AE884" t="b">
        <v>0</v>
      </c>
      <c r="AF884" t="b">
        <v>1</v>
      </c>
      <c r="AG884" t="n">
        <v>98.31196459506106</v>
      </c>
      <c r="AH884" t="n">
        <v>-0</v>
      </c>
      <c r="AI884" t="n">
        <v>0</v>
      </c>
      <c r="AJ884" t="n">
        <v>0</v>
      </c>
      <c r="AK884" t="n">
        <v>0.1070602072850544</v>
      </c>
      <c r="AL884" t="b">
        <v>0</v>
      </c>
      <c r="AM884" t="b">
        <v>0</v>
      </c>
      <c r="AN884" t="n">
        <v>1590.82083491885</v>
      </c>
      <c r="AO884" t="n">
        <v>1335.838204641077</v>
      </c>
      <c r="AP884" t="n">
        <v>0</v>
      </c>
      <c r="AQ884" t="n">
        <v>8.606453724715839</v>
      </c>
      <c r="AR884" t="n">
        <v>0</v>
      </c>
      <c r="AS884" t="n">
        <v>9.306973655560119</v>
      </c>
      <c r="AT884" t="n">
        <v>8.606453724715839</v>
      </c>
      <c r="AU884" t="n">
        <v>0</v>
      </c>
      <c r="AV884" t="n">
        <v>1</v>
      </c>
      <c r="AW884" t="n">
        <v>3</v>
      </c>
      <c r="AX884" t="n">
        <v>0</v>
      </c>
      <c r="AY884" t="n">
        <v>0</v>
      </c>
      <c r="AZ884" t="n">
        <v>1.869639718553318</v>
      </c>
      <c r="BA884" t="n">
        <v>1.770568378952835</v>
      </c>
      <c r="BB884" t="n">
        <v>0.6629928079976305</v>
      </c>
      <c r="BC884" t="n">
        <v>0.6278618694417492</v>
      </c>
      <c r="BD884" t="n">
        <v>1.770568378952835</v>
      </c>
    </row>
    <row r="885" spans="1:56">
      <c r="A885" t="n">
        <v>883</v>
      </c>
      <c r="B885" t="n">
        <v>70</v>
      </c>
      <c r="C885" t="n">
        <v>0.2352433689431468</v>
      </c>
      <c r="D885" t="n">
        <v>0</v>
      </c>
      <c r="E885" t="n">
        <v>0</v>
      </c>
      <c r="F885" t="n">
        <v>0</v>
      </c>
      <c r="G885" t="n">
        <v>526.0078383584834</v>
      </c>
      <c r="H885" t="n">
        <v>2289.18611253612</v>
      </c>
      <c r="I885" t="n">
        <v>17.55402960809901</v>
      </c>
      <c r="J885" t="n">
        <v>17.55402960809901</v>
      </c>
      <c r="K885" t="n">
        <v>5</v>
      </c>
      <c r="L885" t="n">
        <v>6</v>
      </c>
      <c r="M885" t="n">
        <v>318.6808689424602</v>
      </c>
      <c r="N885" t="n">
        <v>1355.198178621383</v>
      </c>
      <c r="O885" t="b">
        <v>0</v>
      </c>
      <c r="P885" t="n">
        <v>73.22630260626383</v>
      </c>
      <c r="Q885" t="n">
        <v>17.55402960809901</v>
      </c>
      <c r="R885" t="n">
        <v>0.9325710662980515</v>
      </c>
      <c r="S885" t="n">
        <v>36.14271918955874</v>
      </c>
      <c r="T885" t="n">
        <v>132.6366249146148</v>
      </c>
      <c r="U885" t="n">
        <v>18.82326210031558</v>
      </c>
      <c r="V885" t="n">
        <v>8.943546187817759</v>
      </c>
      <c r="W885" t="n">
        <v>0</v>
      </c>
      <c r="X885" t="n">
        <v>0</v>
      </c>
      <c r="Y885" t="n">
        <v>0</v>
      </c>
      <c r="Z885" t="n">
        <v>-6.71993151994134</v>
      </c>
      <c r="AA885" t="n">
        <v>-6.719931519941341</v>
      </c>
      <c r="AB885" t="n">
        <v>84.82017306341585</v>
      </c>
      <c r="AC885" t="n">
        <v>85.62172188708789</v>
      </c>
      <c r="AD885" t="n">
        <v>1355.198178621383</v>
      </c>
      <c r="AE885" t="b">
        <v>0</v>
      </c>
      <c r="AF885" t="b">
        <v>1</v>
      </c>
      <c r="AG885" t="n">
        <v>98.30929795556902</v>
      </c>
      <c r="AH885" t="n">
        <v>-0</v>
      </c>
      <c r="AI885" t="n">
        <v>0</v>
      </c>
      <c r="AJ885" t="n">
        <v>0</v>
      </c>
      <c r="AK885" t="n">
        <v>0.1072938414737006</v>
      </c>
      <c r="AL885" t="b">
        <v>0</v>
      </c>
      <c r="AM885" t="b">
        <v>0</v>
      </c>
      <c r="AN885" t="n">
        <v>1613.876209337964</v>
      </c>
      <c r="AO885" t="n">
        <v>1355.198178621383</v>
      </c>
      <c r="AP885" t="n">
        <v>0</v>
      </c>
      <c r="AQ885" t="n">
        <v>18.82326210031558</v>
      </c>
      <c r="AR885" t="n">
        <v>0</v>
      </c>
      <c r="AS885" t="n">
        <v>19.42161870622305</v>
      </c>
      <c r="AT885" t="n">
        <v>18.82341592590347</v>
      </c>
      <c r="AU885" t="n">
        <v>0</v>
      </c>
      <c r="AV885" t="n">
        <v>1</v>
      </c>
      <c r="AW885" t="n">
        <v>3</v>
      </c>
      <c r="AX885" t="n">
        <v>0</v>
      </c>
      <c r="AY885" t="n">
        <v>0</v>
      </c>
      <c r="AZ885" t="n">
        <v>3.687849108374579</v>
      </c>
      <c r="BA885" t="n">
        <v>3.753191796079638</v>
      </c>
      <c r="BB885" t="n">
        <v>1.307747910771127</v>
      </c>
      <c r="BC885" t="n">
        <v>1.330920649816242</v>
      </c>
      <c r="BD885" t="n">
        <v>3.753191796079638</v>
      </c>
    </row>
    <row r="886" spans="1:56">
      <c r="A886" t="n">
        <v>884</v>
      </c>
      <c r="B886" t="n">
        <v>70</v>
      </c>
      <c r="C886" t="n">
        <v>-0.0637830755675175</v>
      </c>
      <c r="D886" t="n">
        <v>0</v>
      </c>
      <c r="E886" t="n">
        <v>0</v>
      </c>
      <c r="F886" t="n">
        <v>0</v>
      </c>
      <c r="G886" t="n">
        <v>526.0078383584834</v>
      </c>
      <c r="H886" t="n">
        <v>2289.18611253612</v>
      </c>
      <c r="I886" t="n">
        <v>7.385539840177428</v>
      </c>
      <c r="J886" t="n">
        <v>7.385539840177428</v>
      </c>
      <c r="K886" t="n">
        <v>5</v>
      </c>
      <c r="L886" t="n">
        <v>6</v>
      </c>
      <c r="M886" t="n">
        <v>134.079200412821</v>
      </c>
      <c r="N886" t="n">
        <v>1355.198178621383</v>
      </c>
      <c r="O886" t="b">
        <v>0</v>
      </c>
      <c r="P886" t="n">
        <v>30.80863980074012</v>
      </c>
      <c r="Q886" t="n">
        <v>7.385539840177428</v>
      </c>
      <c r="R886" t="n">
        <v>0.904559632338509</v>
      </c>
      <c r="S886" t="n">
        <v>36.17995505576417</v>
      </c>
      <c r="T886" t="n">
        <v>57.53254890503307</v>
      </c>
      <c r="U886" t="n">
        <v>8.164790441824152</v>
      </c>
      <c r="V886" t="n">
        <v>5.49092761999907</v>
      </c>
      <c r="W886" t="n">
        <v>0</v>
      </c>
      <c r="X886" t="n">
        <v>0</v>
      </c>
      <c r="Y886" t="n">
        <v>0</v>
      </c>
      <c r="Z886" t="n">
        <v>-6.71993151994134</v>
      </c>
      <c r="AA886" t="n">
        <v>-6.719931519941341</v>
      </c>
      <c r="AB886" t="n">
        <v>84.93845655507079</v>
      </c>
      <c r="AC886" t="n">
        <v>85.72769857230811</v>
      </c>
      <c r="AD886" t="n">
        <v>1355.198178621383</v>
      </c>
      <c r="AE886" t="b">
        <v>0</v>
      </c>
      <c r="AF886" t="b">
        <v>1</v>
      </c>
      <c r="AG886" t="n">
        <v>98.30663131607699</v>
      </c>
      <c r="AH886" t="n">
        <v>-0</v>
      </c>
      <c r="AI886" t="n">
        <v>0</v>
      </c>
      <c r="AJ886" t="n">
        <v>0</v>
      </c>
      <c r="AK886" t="n">
        <v>0.1067548859238134</v>
      </c>
      <c r="AL886" t="b">
        <v>0</v>
      </c>
      <c r="AM886" t="b">
        <v>0</v>
      </c>
      <c r="AN886" t="n">
        <v>1613.876209337964</v>
      </c>
      <c r="AO886" t="n">
        <v>1355.198178621383</v>
      </c>
      <c r="AP886" t="n">
        <v>0</v>
      </c>
      <c r="AQ886" t="n">
        <v>8.164790441824152</v>
      </c>
      <c r="AR886" t="n">
        <v>0</v>
      </c>
      <c r="AS886" t="n">
        <v>8.882913387834362</v>
      </c>
      <c r="AT886" t="n">
        <v>8.164790441824152</v>
      </c>
      <c r="AU886" t="n">
        <v>0</v>
      </c>
      <c r="AV886" t="n">
        <v>1</v>
      </c>
      <c r="AW886" t="n">
        <v>3</v>
      </c>
      <c r="AX886" t="n">
        <v>0</v>
      </c>
      <c r="AY886" t="n">
        <v>0</v>
      </c>
      <c r="AZ886" t="n">
        <v>1.800595795147351</v>
      </c>
      <c r="BA886" t="n">
        <v>1.692497028814141</v>
      </c>
      <c r="BB886" t="n">
        <v>0.6385091472153727</v>
      </c>
      <c r="BC886" t="n">
        <v>0.6001769607815639</v>
      </c>
      <c r="BD886" t="n">
        <v>1.692497028814141</v>
      </c>
    </row>
    <row r="887" spans="1:56">
      <c r="A887" t="n">
        <v>885</v>
      </c>
      <c r="B887" t="n">
        <v>70</v>
      </c>
      <c r="C887" t="n">
        <v>0.01988893332692143</v>
      </c>
      <c r="D887" t="n">
        <v>0</v>
      </c>
      <c r="E887" t="n">
        <v>0</v>
      </c>
      <c r="F887" t="n">
        <v>0</v>
      </c>
      <c r="G887" t="n">
        <v>526.0078383584834</v>
      </c>
      <c r="H887" t="n">
        <v>2289.18611253612</v>
      </c>
      <c r="I887" t="n">
        <v>10.23083323119122</v>
      </c>
      <c r="J887" t="n">
        <v>10.23083323119122</v>
      </c>
      <c r="K887" t="n">
        <v>5</v>
      </c>
      <c r="L887" t="n">
        <v>6</v>
      </c>
      <c r="M887" t="n">
        <v>185.7334695742543</v>
      </c>
      <c r="N887" t="n">
        <v>1355.198178621383</v>
      </c>
      <c r="O887" t="b">
        <v>0</v>
      </c>
      <c r="P887" t="n">
        <v>42.67772738379004</v>
      </c>
      <c r="Q887" t="n">
        <v>10.23083323119122</v>
      </c>
      <c r="R887" t="n">
        <v>0.9178130490712773</v>
      </c>
      <c r="S887" t="n">
        <v>36.20212949733273</v>
      </c>
      <c r="T887" t="n">
        <v>78.54623094410047</v>
      </c>
      <c r="U887" t="n">
        <v>11.14696859185393</v>
      </c>
      <c r="V887" t="n">
        <v>6.45547522823891</v>
      </c>
      <c r="W887" t="n">
        <v>0</v>
      </c>
      <c r="X887" t="n">
        <v>0</v>
      </c>
      <c r="Y887" t="n">
        <v>0</v>
      </c>
      <c r="Z887" t="n">
        <v>-6.71993151994134</v>
      </c>
      <c r="AA887" t="n">
        <v>-6.719931519941341</v>
      </c>
      <c r="AB887" t="n">
        <v>85.0508001048109</v>
      </c>
      <c r="AC887" t="n">
        <v>85.83367525752834</v>
      </c>
      <c r="AD887" t="n">
        <v>1355.198178621383</v>
      </c>
      <c r="AE887" t="b">
        <v>0</v>
      </c>
      <c r="AF887" t="b">
        <v>1</v>
      </c>
      <c r="AG887" t="n">
        <v>98.30396467658495</v>
      </c>
      <c r="AH887" t="n">
        <v>-0</v>
      </c>
      <c r="AI887" t="n">
        <v>0</v>
      </c>
      <c r="AJ887" t="n">
        <v>0</v>
      </c>
      <c r="AK887" t="n">
        <v>0.1065095964227293</v>
      </c>
      <c r="AL887" t="b">
        <v>0</v>
      </c>
      <c r="AM887" t="b">
        <v>0</v>
      </c>
      <c r="AN887" t="n">
        <v>1613.876209337964</v>
      </c>
      <c r="AO887" t="n">
        <v>1355.198178621383</v>
      </c>
      <c r="AP887" t="n">
        <v>0</v>
      </c>
      <c r="AQ887" t="n">
        <v>11.14696859185393</v>
      </c>
      <c r="AR887" t="n">
        <v>0</v>
      </c>
      <c r="AS887" t="n">
        <v>11.83053042969657</v>
      </c>
      <c r="AT887" t="n">
        <v>11.14696859185393</v>
      </c>
      <c r="AU887" t="n">
        <v>0</v>
      </c>
      <c r="AV887" t="n">
        <v>1</v>
      </c>
      <c r="AW887" t="n">
        <v>3</v>
      </c>
      <c r="AX887" t="n">
        <v>0</v>
      </c>
      <c r="AY887" t="n">
        <v>0</v>
      </c>
      <c r="AZ887" t="n">
        <v>2.305853398009372</v>
      </c>
      <c r="BA887" t="n">
        <v>2.235396096668302</v>
      </c>
      <c r="BB887" t="n">
        <v>0.8176785099324013</v>
      </c>
      <c r="BC887" t="n">
        <v>0.7926945882920553</v>
      </c>
      <c r="BD887" t="n">
        <v>2.235396096668302</v>
      </c>
    </row>
    <row r="888" spans="1:56">
      <c r="A888" t="n">
        <v>886</v>
      </c>
      <c r="B888" t="n">
        <v>70</v>
      </c>
      <c r="C888" t="n">
        <v>-0.01577265774016468</v>
      </c>
      <c r="D888" t="n">
        <v>0</v>
      </c>
      <c r="E888" t="n">
        <v>0</v>
      </c>
      <c r="F888" t="n">
        <v>0</v>
      </c>
      <c r="G888" t="n">
        <v>526.0078383584834</v>
      </c>
      <c r="H888" t="n">
        <v>2289.18611253612</v>
      </c>
      <c r="I888" t="n">
        <v>9.01814943505781</v>
      </c>
      <c r="J888" t="n">
        <v>9.01814943505781</v>
      </c>
      <c r="K888" t="n">
        <v>5</v>
      </c>
      <c r="L888" t="n">
        <v>6</v>
      </c>
      <c r="M888" t="n">
        <v>163.7180614581637</v>
      </c>
      <c r="N888" t="n">
        <v>1355.198178621383</v>
      </c>
      <c r="O888" t="b">
        <v>0</v>
      </c>
      <c r="P888" t="n">
        <v>37.61903985711483</v>
      </c>
      <c r="Q888" t="n">
        <v>9.01814943505781</v>
      </c>
      <c r="R888" t="n">
        <v>0.913161829915313</v>
      </c>
      <c r="S888" t="n">
        <v>36.22858111378867</v>
      </c>
      <c r="T888" t="n">
        <v>69.58862422031902</v>
      </c>
      <c r="U888" t="n">
        <v>9.875740684314582</v>
      </c>
      <c r="V888" t="n">
        <v>6.042948786003436</v>
      </c>
      <c r="W888" t="n">
        <v>0</v>
      </c>
      <c r="X888" t="n">
        <v>0</v>
      </c>
      <c r="Y888" t="n">
        <v>0</v>
      </c>
      <c r="Z888" t="n">
        <v>-6.71993151994134</v>
      </c>
      <c r="AA888" t="n">
        <v>-6.719931519941341</v>
      </c>
      <c r="AB888" t="n">
        <v>85.12592263361638</v>
      </c>
      <c r="AC888" t="n">
        <v>85.93965194274857</v>
      </c>
      <c r="AD888" t="n">
        <v>1355.198178621383</v>
      </c>
      <c r="AE888" t="b">
        <v>0</v>
      </c>
      <c r="AF888" t="b">
        <v>1</v>
      </c>
      <c r="AG888" t="n">
        <v>98.30129803709292</v>
      </c>
      <c r="AH888" t="n">
        <v>-0</v>
      </c>
      <c r="AI888" t="n">
        <v>0</v>
      </c>
      <c r="AJ888" t="n">
        <v>0</v>
      </c>
      <c r="AK888" t="n">
        <v>0.1061183568763404</v>
      </c>
      <c r="AL888" t="b">
        <v>0</v>
      </c>
      <c r="AM888" t="b">
        <v>0</v>
      </c>
      <c r="AN888" t="n">
        <v>1613.876209337964</v>
      </c>
      <c r="AO888" t="n">
        <v>1355.198178621383</v>
      </c>
      <c r="AP888" t="n">
        <v>0</v>
      </c>
      <c r="AQ888" t="n">
        <v>9.875740684314582</v>
      </c>
      <c r="AR888" t="n">
        <v>0</v>
      </c>
      <c r="AS888" t="n">
        <v>10.57289125241352</v>
      </c>
      <c r="AT888" t="n">
        <v>9.875740684314582</v>
      </c>
      <c r="AU888" t="n">
        <v>0</v>
      </c>
      <c r="AV888" t="n">
        <v>1</v>
      </c>
      <c r="AW888" t="n">
        <v>3</v>
      </c>
      <c r="AX888" t="n">
        <v>0</v>
      </c>
      <c r="AY888" t="n">
        <v>0</v>
      </c>
      <c r="AZ888" t="n">
        <v>2.088279767401581</v>
      </c>
      <c r="BA888" t="n">
        <v>2.000918876418665</v>
      </c>
      <c r="BB888" t="n">
        <v>0.7405247402133268</v>
      </c>
      <c r="BC888" t="n">
        <v>0.709546539565176</v>
      </c>
      <c r="BD888" t="n">
        <v>2.000918876418665</v>
      </c>
    </row>
    <row r="889" spans="1:56">
      <c r="A889" t="n">
        <v>887</v>
      </c>
      <c r="B889" t="n">
        <v>70</v>
      </c>
      <c r="C889" t="n">
        <v>0.04320169763374437</v>
      </c>
      <c r="D889" t="n">
        <v>0</v>
      </c>
      <c r="E889" t="n">
        <v>0</v>
      </c>
      <c r="F889" t="n">
        <v>0</v>
      </c>
      <c r="G889" t="n">
        <v>526.0078383584834</v>
      </c>
      <c r="H889" t="n">
        <v>2289.18611253612</v>
      </c>
      <c r="I889" t="n">
        <v>11.02359122857778</v>
      </c>
      <c r="J889" t="n">
        <v>11.02359122857778</v>
      </c>
      <c r="K889" t="n">
        <v>5</v>
      </c>
      <c r="L889" t="n">
        <v>6</v>
      </c>
      <c r="M889" t="n">
        <v>200.1254247610948</v>
      </c>
      <c r="N889" t="n">
        <v>1355.198178621383</v>
      </c>
      <c r="O889" t="b">
        <v>0</v>
      </c>
      <c r="P889" t="n">
        <v>45.98470238076627</v>
      </c>
      <c r="Q889" t="n">
        <v>11.02359122857778</v>
      </c>
      <c r="R889" t="n">
        <v>0.9203524344508814</v>
      </c>
      <c r="S889" t="n">
        <v>36.25321690037638</v>
      </c>
      <c r="T889" t="n">
        <v>84.39904021769425</v>
      </c>
      <c r="U889" t="n">
        <v>11.97757599799786</v>
      </c>
      <c r="V889" t="n">
        <v>6.722178088021508</v>
      </c>
      <c r="W889" t="n">
        <v>0</v>
      </c>
      <c r="X889" t="n">
        <v>0</v>
      </c>
      <c r="Y889" t="n">
        <v>0</v>
      </c>
      <c r="Z889" t="n">
        <v>-6.71993151994134</v>
      </c>
      <c r="AA889" t="n">
        <v>-6.719931519941341</v>
      </c>
      <c r="AB889" t="n">
        <v>85.19735342184465</v>
      </c>
      <c r="AC889" t="n">
        <v>86.04407489502137</v>
      </c>
      <c r="AD889" t="n">
        <v>1355.198178621383</v>
      </c>
      <c r="AE889" t="b">
        <v>0</v>
      </c>
      <c r="AF889" t="b">
        <v>1</v>
      </c>
      <c r="AG889" t="n">
        <v>98.29863139760089</v>
      </c>
      <c r="AH889" t="n">
        <v>-0</v>
      </c>
      <c r="AI889" t="n">
        <v>0</v>
      </c>
      <c r="AJ889" t="n">
        <v>0</v>
      </c>
      <c r="AK889" t="n">
        <v>0.103495061859623</v>
      </c>
      <c r="AL889" t="b">
        <v>0</v>
      </c>
      <c r="AM889" t="b">
        <v>0</v>
      </c>
      <c r="AN889" t="n">
        <v>1613.876209337964</v>
      </c>
      <c r="AO889" t="n">
        <v>1355.198178621383</v>
      </c>
      <c r="AP889" t="n">
        <v>0</v>
      </c>
      <c r="AQ889" t="n">
        <v>11.97757599799786</v>
      </c>
      <c r="AR889" t="n">
        <v>0</v>
      </c>
      <c r="AS889" t="n">
        <v>12.65013819379017</v>
      </c>
      <c r="AT889" t="n">
        <v>11.97757599799786</v>
      </c>
      <c r="AU889" t="n">
        <v>0</v>
      </c>
      <c r="AV889" t="n">
        <v>1</v>
      </c>
      <c r="AW889" t="n">
        <v>3</v>
      </c>
      <c r="AX889" t="n">
        <v>0</v>
      </c>
      <c r="AY889" t="n">
        <v>0</v>
      </c>
      <c r="AZ889" t="n">
        <v>2.449150295228746</v>
      </c>
      <c r="BA889" t="n">
        <v>2.390384642500213</v>
      </c>
      <c r="BB889" t="n">
        <v>0.8684930124924631</v>
      </c>
      <c r="BC889" t="n">
        <v>0.8476551305025937</v>
      </c>
      <c r="BD889" t="n">
        <v>2.390384642500213</v>
      </c>
    </row>
    <row r="890" spans="1:56">
      <c r="A890" t="n">
        <v>888</v>
      </c>
      <c r="B890" t="n">
        <v>70</v>
      </c>
      <c r="C890" t="n">
        <v>-0.1570341327948022</v>
      </c>
      <c r="D890" t="n">
        <v>0</v>
      </c>
      <c r="E890" t="n">
        <v>0</v>
      </c>
      <c r="F890" t="n">
        <v>0</v>
      </c>
      <c r="G890" t="n">
        <v>526.0078383584834</v>
      </c>
      <c r="H890" t="n">
        <v>2289.18611253612</v>
      </c>
      <c r="I890" t="n">
        <v>4.214507850631443</v>
      </c>
      <c r="J890" t="n">
        <v>4.214507850631443</v>
      </c>
      <c r="K890" t="n">
        <v>5</v>
      </c>
      <c r="L890" t="n">
        <v>6</v>
      </c>
      <c r="M890" t="n">
        <v>76.51137966546337</v>
      </c>
      <c r="N890" t="n">
        <v>1355.198178621383</v>
      </c>
      <c r="O890" t="b">
        <v>0</v>
      </c>
      <c r="P890" t="n">
        <v>17.58073981283625</v>
      </c>
      <c r="Q890" t="n">
        <v>4.214507850631443</v>
      </c>
      <c r="R890" t="n">
        <v>0.8706578551889029</v>
      </c>
      <c r="S890" t="n">
        <v>36.28083755384645</v>
      </c>
      <c r="T890" t="n">
        <v>34.10891597979978</v>
      </c>
      <c r="U890" t="n">
        <v>4.84060165025105</v>
      </c>
      <c r="V890" t="n">
        <v>4.411720350008807</v>
      </c>
      <c r="W890" t="n">
        <v>0</v>
      </c>
      <c r="X890" t="n">
        <v>0</v>
      </c>
      <c r="Y890" t="n">
        <v>0</v>
      </c>
      <c r="Z890" t="n">
        <v>-6.71993151994134</v>
      </c>
      <c r="AA890" t="n">
        <v>-6.719931519941341</v>
      </c>
      <c r="AB890" t="n">
        <v>85.30007809085356</v>
      </c>
      <c r="AC890" t="n">
        <v>86.14754145920867</v>
      </c>
      <c r="AD890" t="n">
        <v>1355.198178621383</v>
      </c>
      <c r="AE890" t="b">
        <v>0</v>
      </c>
      <c r="AF890" t="b">
        <v>1</v>
      </c>
      <c r="AG890" t="n">
        <v>98.29596475810885</v>
      </c>
      <c r="AH890" t="n">
        <v>-0</v>
      </c>
      <c r="AI890" t="n">
        <v>0</v>
      </c>
      <c r="AJ890" t="n">
        <v>0</v>
      </c>
      <c r="AK890" t="n">
        <v>0.1012386924684053</v>
      </c>
      <c r="AL890" t="b">
        <v>0</v>
      </c>
      <c r="AM890" t="b">
        <v>0</v>
      </c>
      <c r="AN890" t="n">
        <v>1613.876209337964</v>
      </c>
      <c r="AO890" t="n">
        <v>1355.198178621383</v>
      </c>
      <c r="AP890" t="n">
        <v>0</v>
      </c>
      <c r="AQ890" t="n">
        <v>4.84060165025105</v>
      </c>
      <c r="AR890" t="n">
        <v>0</v>
      </c>
      <c r="AS890" t="n">
        <v>5.593315011518523</v>
      </c>
      <c r="AT890" t="n">
        <v>4.840755475838934</v>
      </c>
      <c r="AU890" t="n">
        <v>0</v>
      </c>
      <c r="AV890" t="n">
        <v>1</v>
      </c>
      <c r="AW890" t="n">
        <v>3</v>
      </c>
      <c r="AX890" t="n">
        <v>0</v>
      </c>
      <c r="AY890" t="n">
        <v>0</v>
      </c>
      <c r="AZ890" t="n">
        <v>1.254191465987208</v>
      </c>
      <c r="BA890" t="n">
        <v>1.111259956300948</v>
      </c>
      <c r="BB890" t="n">
        <v>0.4447487468039744</v>
      </c>
      <c r="BC890" t="n">
        <v>0.3940642800881375</v>
      </c>
      <c r="BD890" t="n">
        <v>1.111259956300948</v>
      </c>
    </row>
    <row r="891" spans="1:56">
      <c r="A891" t="n">
        <v>889</v>
      </c>
      <c r="B891" t="n">
        <v>69</v>
      </c>
      <c r="C891" t="n">
        <v>-0.2483984997878572</v>
      </c>
      <c r="D891" t="n">
        <v>0</v>
      </c>
      <c r="E891" t="n">
        <v>0</v>
      </c>
      <c r="F891" t="n">
        <v>0</v>
      </c>
      <c r="G891" t="n">
        <v>518.4934406676479</v>
      </c>
      <c r="H891" t="n">
        <v>2256.483453785604</v>
      </c>
      <c r="I891" t="n">
        <v>0.9588090288305094</v>
      </c>
      <c r="J891" t="n">
        <v>0.9588090288305094</v>
      </c>
      <c r="K891" t="n">
        <v>5</v>
      </c>
      <c r="L891" t="n">
        <v>6</v>
      </c>
      <c r="M891" t="n">
        <v>17.6587610701132</v>
      </c>
      <c r="N891" t="n">
        <v>1335.838204641077</v>
      </c>
      <c r="O891" t="b">
        <v>0</v>
      </c>
      <c r="P891" t="n">
        <v>4.0576197311841</v>
      </c>
      <c r="Q891" t="n">
        <v>0.9588090288305094</v>
      </c>
      <c r="R891" t="n">
        <v>0.6754949067060408</v>
      </c>
      <c r="S891" t="n">
        <v>36.29798601950893</v>
      </c>
      <c r="T891" t="n">
        <v>10.14676397366185</v>
      </c>
      <c r="U891" t="n">
        <v>1.419417110790681</v>
      </c>
      <c r="V891" t="n">
        <v>3.292676589904922</v>
      </c>
      <c r="W891" t="n">
        <v>0</v>
      </c>
      <c r="X891" t="n">
        <v>0</v>
      </c>
      <c r="Y891" t="n">
        <v>0</v>
      </c>
      <c r="Z891" t="n">
        <v>-6.71993151994134</v>
      </c>
      <c r="AA891" t="n">
        <v>-6.719931519941341</v>
      </c>
      <c r="AB891" t="n">
        <v>85.37081056308605</v>
      </c>
      <c r="AC891" t="n">
        <v>86.24957871841005</v>
      </c>
      <c r="AD891" t="n">
        <v>1335.838204641077</v>
      </c>
      <c r="AE891" t="b">
        <v>0</v>
      </c>
      <c r="AF891" t="b">
        <v>1</v>
      </c>
      <c r="AG891" t="n">
        <v>98.29329811861682</v>
      </c>
      <c r="AH891" t="n">
        <v>-0</v>
      </c>
      <c r="AI891" t="n">
        <v>0</v>
      </c>
      <c r="AJ891" t="n">
        <v>0</v>
      </c>
      <c r="AK891" t="n">
        <v>0.09719209257202527</v>
      </c>
      <c r="AL891" t="b">
        <v>0</v>
      </c>
      <c r="AM891" t="b">
        <v>0</v>
      </c>
      <c r="AN891" t="n">
        <v>1590.82083491885</v>
      </c>
      <c r="AO891" t="n">
        <v>1335.838204641077</v>
      </c>
      <c r="AP891" t="n">
        <v>0</v>
      </c>
      <c r="AQ891" t="n">
        <v>1.419417110790681</v>
      </c>
      <c r="AR891" t="n">
        <v>0</v>
      </c>
      <c r="AS891" t="n">
        <v>2.195934337130002</v>
      </c>
      <c r="AT891" t="n">
        <v>1.419570936378565</v>
      </c>
      <c r="AU891" t="n">
        <v>0</v>
      </c>
      <c r="AV891" t="n">
        <v>1</v>
      </c>
      <c r="AW891" t="n">
        <v>3</v>
      </c>
      <c r="AX891" t="n">
        <v>0</v>
      </c>
      <c r="AY891" t="n">
        <v>0</v>
      </c>
      <c r="AZ891" t="n">
        <v>0.7024495249974158</v>
      </c>
      <c r="BA891" t="n">
        <v>0.5333624921365692</v>
      </c>
      <c r="BB891" t="n">
        <v>0.2490955762402184</v>
      </c>
      <c r="BC891" t="n">
        <v>0.1891358590742669</v>
      </c>
      <c r="BD891" t="n">
        <v>0.5333624921365692</v>
      </c>
    </row>
    <row r="892" spans="1:56">
      <c r="A892" t="n">
        <v>890</v>
      </c>
      <c r="B892" t="n">
        <v>69</v>
      </c>
      <c r="C892" t="n">
        <v>0.3172947986128936</v>
      </c>
      <c r="D892" t="n">
        <v>0</v>
      </c>
      <c r="E892" t="n">
        <v>0</v>
      </c>
      <c r="F892" t="n">
        <v>0</v>
      </c>
      <c r="G892" t="n">
        <v>518.4934406676479</v>
      </c>
      <c r="H892" t="n">
        <v>2256.483453785604</v>
      </c>
      <c r="I892" t="n">
        <v>19.92058204396234</v>
      </c>
      <c r="J892" t="n">
        <v>19.92058204396234</v>
      </c>
      <c r="K892" t="n">
        <v>5</v>
      </c>
      <c r="L892" t="n">
        <v>6</v>
      </c>
      <c r="M892" t="n">
        <v>366.8851545140195</v>
      </c>
      <c r="N892" t="n">
        <v>1335.838204641077</v>
      </c>
      <c r="O892" t="b">
        <v>0</v>
      </c>
      <c r="P892" t="n">
        <v>84.30265498943461</v>
      </c>
      <c r="Q892" t="n">
        <v>19.92058204396234</v>
      </c>
      <c r="R892" t="n">
        <v>0.9355181629757749</v>
      </c>
      <c r="S892" t="n">
        <v>36.30777397476442</v>
      </c>
      <c r="T892" t="n">
        <v>152.2184593136398</v>
      </c>
      <c r="U892" t="n">
        <v>21.29363472815673</v>
      </c>
      <c r="V892" t="n">
        <v>9.815325885540744</v>
      </c>
      <c r="W892" t="n">
        <v>0</v>
      </c>
      <c r="X892" t="n">
        <v>0</v>
      </c>
      <c r="Y892" t="n">
        <v>0</v>
      </c>
      <c r="Z892" t="n">
        <v>-6.71993151994134</v>
      </c>
      <c r="AA892" t="n">
        <v>-6.719931519941341</v>
      </c>
      <c r="AB892" t="n">
        <v>85.40959127077424</v>
      </c>
      <c r="AC892" t="n">
        <v>86.34651783322688</v>
      </c>
      <c r="AD892" t="n">
        <v>1335.838204641077</v>
      </c>
      <c r="AE892" t="b">
        <v>0</v>
      </c>
      <c r="AF892" t="b">
        <v>1</v>
      </c>
      <c r="AG892" t="n">
        <v>98.29063147912478</v>
      </c>
      <c r="AH892" t="n">
        <v>-0</v>
      </c>
      <c r="AI892" t="n">
        <v>0</v>
      </c>
      <c r="AJ892" t="n">
        <v>0</v>
      </c>
      <c r="AK892" t="n">
        <v>0.09114014569703183</v>
      </c>
      <c r="AL892" t="b">
        <v>0</v>
      </c>
      <c r="AM892" t="b">
        <v>0</v>
      </c>
      <c r="AN892" t="n">
        <v>1590.82083491885</v>
      </c>
      <c r="AO892" t="n">
        <v>1335.838204641077</v>
      </c>
      <c r="AP892" t="n">
        <v>0</v>
      </c>
      <c r="AQ892" t="n">
        <v>21.29363472815673</v>
      </c>
      <c r="AR892" t="n">
        <v>0</v>
      </c>
      <c r="AS892" t="n">
        <v>21.84506122822442</v>
      </c>
      <c r="AT892" t="n">
        <v>21.29378855374461</v>
      </c>
      <c r="AU892" t="n">
        <v>0</v>
      </c>
      <c r="AV892" t="n">
        <v>1</v>
      </c>
      <c r="AW892" t="n">
        <v>0</v>
      </c>
      <c r="AX892" t="n">
        <v>0</v>
      </c>
      <c r="AY892" t="n">
        <v>0</v>
      </c>
      <c r="AZ892" t="n">
        <v>4.164963237254994</v>
      </c>
      <c r="BA892" t="n">
        <v>4.273568513572635</v>
      </c>
      <c r="BB892" t="n">
        <v>1.47693731817553</v>
      </c>
      <c r="BC892" t="n">
        <v>1.515451618821997</v>
      </c>
      <c r="BD892" t="n">
        <v>4.273568513572635</v>
      </c>
    </row>
    <row r="893" spans="1:56">
      <c r="A893" t="n">
        <v>891</v>
      </c>
      <c r="B893" t="n">
        <v>70</v>
      </c>
      <c r="C893" t="n">
        <v>-0.1874473613303937</v>
      </c>
      <c r="D893" t="n">
        <v>0</v>
      </c>
      <c r="E893" t="n">
        <v>0</v>
      </c>
      <c r="F893" t="n">
        <v>0</v>
      </c>
      <c r="G893" t="n">
        <v>526.0078383584834</v>
      </c>
      <c r="H893" t="n">
        <v>2289.18611253612</v>
      </c>
      <c r="I893" t="n">
        <v>3.180296298941758</v>
      </c>
      <c r="J893" t="n">
        <v>3.180296298941758</v>
      </c>
      <c r="K893" t="n">
        <v>5</v>
      </c>
      <c r="L893" t="n">
        <v>6</v>
      </c>
      <c r="M893" t="n">
        <v>57.73600766707407</v>
      </c>
      <c r="N893" t="n">
        <v>1355.198178621383</v>
      </c>
      <c r="O893" t="b">
        <v>0</v>
      </c>
      <c r="P893" t="n">
        <v>13.26654587938283</v>
      </c>
      <c r="Q893" t="n">
        <v>3.180296298941758</v>
      </c>
      <c r="R893" t="n">
        <v>0.8466493195844191</v>
      </c>
      <c r="S893" t="n">
        <v>36.34818294356947</v>
      </c>
      <c r="T893" t="n">
        <v>26.4686988567306</v>
      </c>
      <c r="U893" t="n">
        <v>3.75633243348358</v>
      </c>
      <c r="V893" t="n">
        <v>4.058992979394748</v>
      </c>
      <c r="W893" t="n">
        <v>0</v>
      </c>
      <c r="X893" t="n">
        <v>0</v>
      </c>
      <c r="Y893" t="n">
        <v>0</v>
      </c>
      <c r="Z893" t="n">
        <v>-6.71993151994134</v>
      </c>
      <c r="AA893" t="n">
        <v>-6.719931519941341</v>
      </c>
      <c r="AB893" t="n">
        <v>85.49059738057645</v>
      </c>
      <c r="AC893" t="n">
        <v>86.43335745571943</v>
      </c>
      <c r="AD893" t="n">
        <v>1355.198178621383</v>
      </c>
      <c r="AE893" t="b">
        <v>0</v>
      </c>
      <c r="AF893" t="b">
        <v>1</v>
      </c>
      <c r="AG893" t="n">
        <v>98.28796483963275</v>
      </c>
      <c r="AH893" t="n">
        <v>-0</v>
      </c>
      <c r="AI893" t="n">
        <v>0</v>
      </c>
      <c r="AJ893" t="n">
        <v>0</v>
      </c>
      <c r="AK893" t="n">
        <v>0.08691249884877827</v>
      </c>
      <c r="AL893" t="b">
        <v>0</v>
      </c>
      <c r="AM893" t="b">
        <v>0</v>
      </c>
      <c r="AN893" t="n">
        <v>1613.876209337964</v>
      </c>
      <c r="AO893" t="n">
        <v>1355.198178621383</v>
      </c>
      <c r="AP893" t="n">
        <v>0</v>
      </c>
      <c r="AQ893" t="n">
        <v>3.75633243348358</v>
      </c>
      <c r="AR893" t="n">
        <v>0</v>
      </c>
      <c r="AS893" t="n">
        <v>4.519237090891111</v>
      </c>
      <c r="AT893" t="n">
        <v>3.756486259071464</v>
      </c>
      <c r="AU893" t="n">
        <v>0</v>
      </c>
      <c r="AV893" t="n">
        <v>1</v>
      </c>
      <c r="AW893" t="n">
        <v>3</v>
      </c>
      <c r="AX893" t="n">
        <v>0</v>
      </c>
      <c r="AY893" t="n">
        <v>0</v>
      </c>
      <c r="AZ893" t="n">
        <v>1.079514199465712</v>
      </c>
      <c r="BA893" t="n">
        <v>0.9265681093786508</v>
      </c>
      <c r="BB893" t="n">
        <v>0.3828064537112454</v>
      </c>
      <c r="BC893" t="n">
        <v>0.3285706399340841</v>
      </c>
      <c r="BD893" t="n">
        <v>0.9265681093786508</v>
      </c>
    </row>
    <row r="894" spans="1:56">
      <c r="A894" t="n">
        <v>892</v>
      </c>
      <c r="B894" t="n">
        <v>68</v>
      </c>
      <c r="C894" t="n">
        <v>-0.4008386866246383</v>
      </c>
      <c r="D894" t="n">
        <v>0</v>
      </c>
      <c r="E894" t="n">
        <v>0</v>
      </c>
      <c r="F894" t="n">
        <v>0</v>
      </c>
      <c r="G894" t="n">
        <v>510.9790429768124</v>
      </c>
      <c r="H894" t="n">
        <v>2223.780795035088</v>
      </c>
      <c r="I894" t="n">
        <v>-4.220182482083461</v>
      </c>
      <c r="J894" t="n">
        <v>-4.220182482083461</v>
      </c>
      <c r="K894" t="n">
        <v>5</v>
      </c>
      <c r="L894" t="n">
        <v>6</v>
      </c>
      <c r="M894" t="n">
        <v>-78.86776320928914</v>
      </c>
      <c r="N894" t="n">
        <v>1316.478230660772</v>
      </c>
      <c r="O894" t="b">
        <v>0</v>
      </c>
      <c r="P894" t="n">
        <v>-18.12218823742857</v>
      </c>
      <c r="Q894" t="n">
        <v>-4.220182482083462</v>
      </c>
      <c r="R894" t="n">
        <v>0.7518142978975102</v>
      </c>
      <c r="S894" t="n">
        <v>36.36352528466076</v>
      </c>
      <c r="T894" t="n">
        <v>-23.01439227379879</v>
      </c>
      <c r="U894" t="n">
        <v>-3.17279352976695</v>
      </c>
      <c r="V894" t="n">
        <v>-4.892204036370213</v>
      </c>
      <c r="W894" t="n">
        <v>0</v>
      </c>
      <c r="X894" t="n">
        <v>-32.4954135745454</v>
      </c>
      <c r="Y894" t="n">
        <v>2</v>
      </c>
      <c r="Z894" t="n">
        <v>-6.71993151994134</v>
      </c>
      <c r="AA894" t="n">
        <v>25.77548205460406</v>
      </c>
      <c r="AB894" t="n">
        <v>85.56132985280894</v>
      </c>
      <c r="AC894" t="n">
        <v>86.52005856835676</v>
      </c>
      <c r="AD894" t="n">
        <v>1316.478230660772</v>
      </c>
      <c r="AE894" t="b">
        <v>0</v>
      </c>
      <c r="AF894" t="b">
        <v>1</v>
      </c>
      <c r="AG894" t="n">
        <v>98.29174570283408</v>
      </c>
      <c r="AH894" t="n">
        <v>0.678944648456571</v>
      </c>
      <c r="AI894" t="n">
        <v>0</v>
      </c>
      <c r="AJ894" t="n">
        <v>0</v>
      </c>
      <c r="AK894" t="n">
        <v>0.08139706315852319</v>
      </c>
      <c r="AL894" t="b">
        <v>0</v>
      </c>
      <c r="AM894" t="b">
        <v>0</v>
      </c>
      <c r="AN894" t="n">
        <v>1567.765460499737</v>
      </c>
      <c r="AO894" t="n">
        <v>1316.478230660772</v>
      </c>
      <c r="AP894" t="n">
        <v>0</v>
      </c>
      <c r="AQ894" t="n">
        <v>-3.17279352976695</v>
      </c>
      <c r="AR894" t="n">
        <v>0.6699690715828934</v>
      </c>
      <c r="AS894" t="n">
        <v>-2.232105676017311</v>
      </c>
      <c r="AT894" t="n">
        <v>-1.822495379436531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</row>
    <row r="895" spans="1:56">
      <c r="A895" t="n">
        <v>893</v>
      </c>
      <c r="B895" t="n">
        <v>67</v>
      </c>
      <c r="C895" t="n">
        <v>-0.7091978921710513</v>
      </c>
      <c r="D895" t="n">
        <v>0</v>
      </c>
      <c r="E895" t="n">
        <v>0</v>
      </c>
      <c r="F895" t="n">
        <v>0</v>
      </c>
      <c r="G895" t="n">
        <v>503.4646452859769</v>
      </c>
      <c r="H895" t="n">
        <v>2191.078136284571</v>
      </c>
      <c r="I895" t="n">
        <v>-14.32048079051087</v>
      </c>
      <c r="J895" t="n">
        <v>-14.32048079051087</v>
      </c>
      <c r="K895" t="n">
        <v>5</v>
      </c>
      <c r="L895" t="n">
        <v>6</v>
      </c>
      <c r="M895" t="n">
        <v>-271.6189102773315</v>
      </c>
      <c r="N895" t="n">
        <v>1297.118256680466</v>
      </c>
      <c r="O895" t="b">
        <v>0</v>
      </c>
      <c r="P895" t="n">
        <v>-62.41243342769564</v>
      </c>
      <c r="Q895" t="n">
        <v>-14.32048079051087</v>
      </c>
      <c r="R895" t="n">
        <v>0.8958764643096718</v>
      </c>
      <c r="S895" t="n">
        <v>36.39647459519407</v>
      </c>
      <c r="T895" t="n">
        <v>-94.44903748001141</v>
      </c>
      <c r="U895" t="n">
        <v>-12.82938169781745</v>
      </c>
      <c r="V895" t="n">
        <v>-32.03660405231577</v>
      </c>
      <c r="W895" t="n">
        <v>0</v>
      </c>
      <c r="X895" t="n">
        <v>-21.20119328840357</v>
      </c>
      <c r="Y895" t="n">
        <v>2</v>
      </c>
      <c r="Z895" t="n">
        <v>-6.71993151994134</v>
      </c>
      <c r="AA895" t="n">
        <v>14.48126176846223</v>
      </c>
      <c r="AB895" t="n">
        <v>85.63962540292501</v>
      </c>
      <c r="AC895" t="n">
        <v>86.59952300130961</v>
      </c>
      <c r="AD895" t="n">
        <v>1297.118256680466</v>
      </c>
      <c r="AE895" t="b">
        <v>0</v>
      </c>
      <c r="AF895" t="b">
        <v>1</v>
      </c>
      <c r="AG895" t="n">
        <v>98.29973315200532</v>
      </c>
      <c r="AH895" t="n">
        <v>0.4429682573829604</v>
      </c>
      <c r="AI895" t="n">
        <v>0</v>
      </c>
      <c r="AJ895" t="n">
        <v>0</v>
      </c>
      <c r="AK895" t="n">
        <v>0.07803907859176928</v>
      </c>
      <c r="AL895" t="b">
        <v>0</v>
      </c>
      <c r="AM895" t="b">
        <v>0</v>
      </c>
      <c r="AN895" t="n">
        <v>1544.710086080623</v>
      </c>
      <c r="AO895" t="n">
        <v>1297.118256680466</v>
      </c>
      <c r="AP895" t="n">
        <v>0</v>
      </c>
      <c r="AQ895" t="n">
        <v>-12.82938169781745</v>
      </c>
      <c r="AR895" t="n">
        <v>10.58669327788822</v>
      </c>
      <c r="AS895" t="n">
        <v>-2.19325811139785</v>
      </c>
      <c r="AT895" t="n">
        <v>-1.792128043473784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</row>
    <row r="896" spans="1:56">
      <c r="A896" t="n">
        <v>894</v>
      </c>
      <c r="B896" t="n">
        <v>63</v>
      </c>
      <c r="C896" t="n">
        <v>-0.9290364113578242</v>
      </c>
      <c r="D896" t="n">
        <v>0</v>
      </c>
      <c r="E896" t="n">
        <v>0</v>
      </c>
      <c r="F896" t="n">
        <v>0</v>
      </c>
      <c r="G896" t="n">
        <v>473.407054522635</v>
      </c>
      <c r="H896" t="n">
        <v>2060.267501282508</v>
      </c>
      <c r="I896" t="n">
        <v>-20.6519136541913</v>
      </c>
      <c r="J896" t="n">
        <v>-20.6519136541913</v>
      </c>
      <c r="K896" t="n">
        <v>5</v>
      </c>
      <c r="L896" t="n">
        <v>5</v>
      </c>
      <c r="M896" t="n">
        <v>-416.5786011388302</v>
      </c>
      <c r="N896" t="n">
        <v>1452.488588404168</v>
      </c>
      <c r="O896" t="b">
        <v>1</v>
      </c>
      <c r="P896" t="n">
        <v>-95.72118592344442</v>
      </c>
      <c r="Q896" t="n">
        <v>-20.6519136541913</v>
      </c>
      <c r="R896" t="n">
        <v>0.9174535667869419</v>
      </c>
      <c r="S896" t="n">
        <v>36.44338237184422</v>
      </c>
      <c r="T896" t="n">
        <v>-124.5670119752342</v>
      </c>
      <c r="U896" t="n">
        <v>-18.94717184301376</v>
      </c>
      <c r="V896" t="n">
        <v>-28.84582605178977</v>
      </c>
      <c r="W896" t="n">
        <v>-0.08044549173785054</v>
      </c>
      <c r="X896" t="n">
        <v>-23.65482059574337</v>
      </c>
      <c r="Y896" t="n">
        <v>2</v>
      </c>
      <c r="Z896" t="n">
        <v>-6.639486028203489</v>
      </c>
      <c r="AA896" t="n">
        <v>16.93488907580203</v>
      </c>
      <c r="AB896" t="n">
        <v>85.64575974824849</v>
      </c>
      <c r="AC896" t="n">
        <v>86.66857793439003</v>
      </c>
      <c r="AD896" t="n">
        <v>1452.488588404168</v>
      </c>
      <c r="AE896" t="b">
        <v>0</v>
      </c>
      <c r="AF896" t="b">
        <v>1</v>
      </c>
      <c r="AG896" t="n">
        <v>98.30596651526807</v>
      </c>
      <c r="AH896" t="n">
        <v>0.4942332497734617</v>
      </c>
      <c r="AI896" t="n">
        <v>0</v>
      </c>
      <c r="AJ896" t="n">
        <v>0</v>
      </c>
      <c r="AK896" t="n">
        <v>0.0756721500921636</v>
      </c>
      <c r="AL896" t="b">
        <v>0</v>
      </c>
      <c r="AM896" t="b">
        <v>0</v>
      </c>
      <c r="AN896" t="n">
        <v>1452.488588404167</v>
      </c>
      <c r="AO896" t="n">
        <v>1452.488588404168</v>
      </c>
      <c r="AP896" t="n">
        <v>0</v>
      </c>
      <c r="AQ896" t="n">
        <v>-18.94717184301376</v>
      </c>
      <c r="AR896" t="n">
        <v>16.40753468604042</v>
      </c>
      <c r="AS896" t="n">
        <v>-2.040504561084577</v>
      </c>
      <c r="AT896" t="n">
        <v>-2.040504561084577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</row>
    <row r="897" spans="1:56">
      <c r="A897" t="n">
        <v>895</v>
      </c>
      <c r="B897" t="n">
        <v>61</v>
      </c>
      <c r="C897" t="n">
        <v>-0.5746564623976536</v>
      </c>
      <c r="D897" t="n">
        <v>0</v>
      </c>
      <c r="E897" t="n">
        <v>0</v>
      </c>
      <c r="F897" t="n">
        <v>0</v>
      </c>
      <c r="G897" t="n">
        <v>458.378259140964</v>
      </c>
      <c r="H897" t="n">
        <v>1994.862183781476</v>
      </c>
      <c r="I897" t="n">
        <v>-9.707881637359524</v>
      </c>
      <c r="J897" t="n">
        <v>-9.707881637359524</v>
      </c>
      <c r="K897" t="n">
        <v>5</v>
      </c>
      <c r="L897" t="n">
        <v>5</v>
      </c>
      <c r="M897" t="n">
        <v>-202.242229258303</v>
      </c>
      <c r="N897" t="n">
        <v>1406.37783956594</v>
      </c>
      <c r="O897" t="b">
        <v>0</v>
      </c>
      <c r="P897" t="n">
        <v>-46.47110047295564</v>
      </c>
      <c r="Q897" t="n">
        <v>-9.707881637359524</v>
      </c>
      <c r="R897" t="n">
        <v>0.8799788093742524</v>
      </c>
      <c r="S897" t="n">
        <v>36.49701103308928</v>
      </c>
      <c r="T897" t="n">
        <v>-58.00508321206067</v>
      </c>
      <c r="U897" t="n">
        <v>-8.542730124789802</v>
      </c>
      <c r="V897" t="n">
        <v>-11.53398273910503</v>
      </c>
      <c r="W897" t="n">
        <v>0</v>
      </c>
      <c r="X897" t="n">
        <v>-24.67333464830154</v>
      </c>
      <c r="Y897" t="n">
        <v>2</v>
      </c>
      <c r="Z897" t="n">
        <v>-6.71993151994134</v>
      </c>
      <c r="AA897" t="n">
        <v>17.9534031283602</v>
      </c>
      <c r="AB897" t="n">
        <v>85.67159364336106</v>
      </c>
      <c r="AC897" t="n">
        <v>86.74439237335477</v>
      </c>
      <c r="AD897" t="n">
        <v>1406.37783956594</v>
      </c>
      <c r="AE897" t="b">
        <v>0</v>
      </c>
      <c r="AF897" t="b">
        <v>1</v>
      </c>
      <c r="AG897" t="n">
        <v>98.3128887954673</v>
      </c>
      <c r="AH897" t="n">
        <v>0.5155136271958272</v>
      </c>
      <c r="AI897" t="n">
        <v>0</v>
      </c>
      <c r="AJ897" t="n">
        <v>0</v>
      </c>
      <c r="AK897" t="n">
        <v>0.07393162971083445</v>
      </c>
      <c r="AL897" t="b">
        <v>0</v>
      </c>
      <c r="AM897" t="b">
        <v>0</v>
      </c>
      <c r="AN897" t="n">
        <v>1406.37783956594</v>
      </c>
      <c r="AO897" t="n">
        <v>1406.37783956594</v>
      </c>
      <c r="AP897" t="n">
        <v>0</v>
      </c>
      <c r="AQ897" t="n">
        <v>-8.542730124789802</v>
      </c>
      <c r="AR897" t="n">
        <v>6.056108764132631</v>
      </c>
      <c r="AS897" t="n">
        <v>-1.965653880653494</v>
      </c>
      <c r="AT897" t="n">
        <v>-1.965653880653494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</row>
    <row r="898" spans="1:56">
      <c r="A898" t="n">
        <v>896</v>
      </c>
      <c r="B898" t="n">
        <v>58</v>
      </c>
      <c r="C898" t="n">
        <v>-0.9390044057182294</v>
      </c>
      <c r="D898" t="n">
        <v>0</v>
      </c>
      <c r="E898" t="n">
        <v>0</v>
      </c>
      <c r="F898" t="n">
        <v>0</v>
      </c>
      <c r="G898" t="n">
        <v>435.8350660684576</v>
      </c>
      <c r="H898" t="n">
        <v>1896.754207529927</v>
      </c>
      <c r="I898" t="n">
        <v>-19.78950145075478</v>
      </c>
      <c r="J898" t="n">
        <v>-19.78950145075478</v>
      </c>
      <c r="K898" t="n">
        <v>4</v>
      </c>
      <c r="L898" t="n">
        <v>5</v>
      </c>
      <c r="M898" t="n">
        <v>-433.5948007520547</v>
      </c>
      <c r="N898" t="n">
        <v>1337.211716308599</v>
      </c>
      <c r="O898" t="b">
        <v>0</v>
      </c>
      <c r="P898" t="n">
        <v>-99.63115826104196</v>
      </c>
      <c r="Q898" t="n">
        <v>-19.78950145075478</v>
      </c>
      <c r="R898" t="n">
        <v>0.9204891892378814</v>
      </c>
      <c r="S898" t="n">
        <v>36.53366497995506</v>
      </c>
      <c r="T898" t="n">
        <v>-130.0842611213299</v>
      </c>
      <c r="U898" t="n">
        <v>-18.21602214582715</v>
      </c>
      <c r="V898" t="n">
        <v>-30.45310286028793</v>
      </c>
      <c r="W898" t="n">
        <v>0</v>
      </c>
      <c r="X898" t="n">
        <v>-23.09061248749006</v>
      </c>
      <c r="Y898" t="n">
        <v>2</v>
      </c>
      <c r="Z898" t="n">
        <v>-6.71993151994134</v>
      </c>
      <c r="AA898" t="n">
        <v>16.37068096754872</v>
      </c>
      <c r="AB898" t="n">
        <v>85.71938712305193</v>
      </c>
      <c r="AC898" t="n">
        <v>86.81315859506255</v>
      </c>
      <c r="AD898" t="n">
        <v>1337.211716308599</v>
      </c>
      <c r="AE898" t="b">
        <v>0</v>
      </c>
      <c r="AF898" t="b">
        <v>1</v>
      </c>
      <c r="AG898" t="n">
        <v>98.31969912961331</v>
      </c>
      <c r="AH898" t="n">
        <v>0.4824449377141113</v>
      </c>
      <c r="AI898" t="n">
        <v>0</v>
      </c>
      <c r="AJ898" t="n">
        <v>0</v>
      </c>
      <c r="AK898" t="n">
        <v>0.07283988168514038</v>
      </c>
      <c r="AL898" t="b">
        <v>0</v>
      </c>
      <c r="AM898" t="b">
        <v>0</v>
      </c>
      <c r="AN898" t="n">
        <v>1648.279406343507</v>
      </c>
      <c r="AO898" t="n">
        <v>1337.211716308599</v>
      </c>
      <c r="AP898" t="n">
        <v>0</v>
      </c>
      <c r="AQ898" t="n">
        <v>-18.21602214582715</v>
      </c>
      <c r="AR898" t="n">
        <v>15.87052806943426</v>
      </c>
      <c r="AS898" t="n">
        <v>-2.369925978102147</v>
      </c>
      <c r="AT898" t="n">
        <v>-1.855195590635474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</row>
    <row r="899" spans="1:56">
      <c r="A899" t="n">
        <v>897</v>
      </c>
      <c r="B899" t="n">
        <v>55</v>
      </c>
      <c r="C899" t="n">
        <v>-0.6693259147294235</v>
      </c>
      <c r="D899" t="n">
        <v>0</v>
      </c>
      <c r="E899" t="n">
        <v>0</v>
      </c>
      <c r="F899" t="n">
        <v>0</v>
      </c>
      <c r="G899" t="n">
        <v>413.2918729959512</v>
      </c>
      <c r="H899" t="n">
        <v>1798.64623127838</v>
      </c>
      <c r="I899" t="n">
        <v>-11.82660222211078</v>
      </c>
      <c r="J899" t="n">
        <v>-11.82660222211078</v>
      </c>
      <c r="K899" t="n">
        <v>4</v>
      </c>
      <c r="L899" t="n">
        <v>5</v>
      </c>
      <c r="M899" t="n">
        <v>-273.2590200701524</v>
      </c>
      <c r="N899" t="n">
        <v>1268.045593051258</v>
      </c>
      <c r="O899" t="b">
        <v>0</v>
      </c>
      <c r="P899" t="n">
        <v>-62.78929689111958</v>
      </c>
      <c r="Q899" t="n">
        <v>-11.82660222211078</v>
      </c>
      <c r="R899" t="n">
        <v>0.9022557598573115</v>
      </c>
      <c r="S899" t="n">
        <v>36.58316431649201</v>
      </c>
      <c r="T899" t="n">
        <v>-80.35745358496939</v>
      </c>
      <c r="U899" t="n">
        <v>-10.67061997444073</v>
      </c>
      <c r="V899" t="n">
        <v>-17.56815669384982</v>
      </c>
      <c r="W899" t="n">
        <v>0</v>
      </c>
      <c r="X899" t="n">
        <v>-21.20119328840357</v>
      </c>
      <c r="Y899" t="n">
        <v>2</v>
      </c>
      <c r="Z899" t="n">
        <v>-6.71993151994134</v>
      </c>
      <c r="AA899" t="n">
        <v>14.48126176846223</v>
      </c>
      <c r="AB899" t="n">
        <v>85.7914635362466</v>
      </c>
      <c r="AC899" t="n">
        <v>86.89262302801539</v>
      </c>
      <c r="AD899" t="n">
        <v>1268.045593051258</v>
      </c>
      <c r="AE899" t="b">
        <v>0</v>
      </c>
      <c r="AF899" t="b">
        <v>1</v>
      </c>
      <c r="AG899" t="n">
        <v>98.32582054682284</v>
      </c>
      <c r="AH899" t="n">
        <v>0.4429682573829604</v>
      </c>
      <c r="AI899" t="n">
        <v>0</v>
      </c>
      <c r="AJ899" t="n">
        <v>0</v>
      </c>
      <c r="AK899" t="n">
        <v>0.07390949515746598</v>
      </c>
      <c r="AL899" t="b">
        <v>0</v>
      </c>
      <c r="AM899" t="b">
        <v>0</v>
      </c>
      <c r="AN899" t="n">
        <v>1563.023574980912</v>
      </c>
      <c r="AO899" t="n">
        <v>1268.045593051258</v>
      </c>
      <c r="AP899" t="n">
        <v>0</v>
      </c>
      <c r="AQ899" t="n">
        <v>-10.67061997444073</v>
      </c>
      <c r="AR899" t="n">
        <v>8.475375167175038</v>
      </c>
      <c r="AS899" t="n">
        <v>-2.224093691634997</v>
      </c>
      <c r="AT899" t="n">
        <v>-1.746822697074886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</row>
    <row r="900" spans="1:56">
      <c r="A900" t="n">
        <v>898</v>
      </c>
      <c r="B900" t="n">
        <v>53</v>
      </c>
      <c r="C900" t="n">
        <v>-0.5503586020307489</v>
      </c>
      <c r="D900" t="n">
        <v>0</v>
      </c>
      <c r="E900" t="n">
        <v>0</v>
      </c>
      <c r="F900" t="n">
        <v>0</v>
      </c>
      <c r="G900" t="n">
        <v>398.2630776142802</v>
      </c>
      <c r="H900" t="n">
        <v>1733.240913777348</v>
      </c>
      <c r="I900" t="n">
        <v>-8.498030970049903</v>
      </c>
      <c r="J900" t="n">
        <v>-8.498030970049903</v>
      </c>
      <c r="K900" t="n">
        <v>4</v>
      </c>
      <c r="L900" t="n">
        <v>5</v>
      </c>
      <c r="M900" t="n">
        <v>-203.7603350328192</v>
      </c>
      <c r="N900" t="n">
        <v>1221.93484421303</v>
      </c>
      <c r="O900" t="b">
        <v>0</v>
      </c>
      <c r="P900" t="n">
        <v>-46.81992992482058</v>
      </c>
      <c r="Q900" t="n">
        <v>-8.498030970049903</v>
      </c>
      <c r="R900" t="n">
        <v>0.8859036497969197</v>
      </c>
      <c r="S900" t="n">
        <v>36.61952981181754</v>
      </c>
      <c r="T900" t="n">
        <v>-58.833967097354</v>
      </c>
      <c r="U900" t="n">
        <v>-7.528436652454467</v>
      </c>
      <c r="V900" t="n">
        <v>-12.01403717253343</v>
      </c>
      <c r="W900" t="n">
        <v>-2.337255493144557</v>
      </c>
      <c r="X900" t="n">
        <v>-24.67333464830154</v>
      </c>
      <c r="Y900" t="n">
        <v>2</v>
      </c>
      <c r="Z900" t="n">
        <v>-4.382676026796783</v>
      </c>
      <c r="AA900" t="n">
        <v>17.9534031283602</v>
      </c>
      <c r="AB900" t="n">
        <v>85.83907724795752</v>
      </c>
      <c r="AC900" t="n">
        <v>86.97227494894177</v>
      </c>
      <c r="AD900" t="n">
        <v>1221.93484421303</v>
      </c>
      <c r="AE900" t="b">
        <v>0</v>
      </c>
      <c r="AF900" t="b">
        <v>1</v>
      </c>
      <c r="AG900" t="n">
        <v>98.33225599620712</v>
      </c>
      <c r="AH900" t="n">
        <v>0.5155136271958272</v>
      </c>
      <c r="AI900" t="n">
        <v>0</v>
      </c>
      <c r="AJ900" t="n">
        <v>0</v>
      </c>
      <c r="AK900" t="n">
        <v>0.07671418322205209</v>
      </c>
      <c r="AL900" t="b">
        <v>0</v>
      </c>
      <c r="AM900" t="b">
        <v>0</v>
      </c>
      <c r="AN900" t="n">
        <v>1506.186354072515</v>
      </c>
      <c r="AO900" t="n">
        <v>1221.93484421303</v>
      </c>
      <c r="AP900" t="n">
        <v>0</v>
      </c>
      <c r="AQ900" t="n">
        <v>-7.528436652454467</v>
      </c>
      <c r="AR900" t="n">
        <v>5.333753171337935</v>
      </c>
      <c r="AS900" t="n">
        <v>-2.128942151113346</v>
      </c>
      <c r="AT900" t="n">
        <v>-1.675679388123682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</row>
    <row r="901" spans="1:56">
      <c r="A901" t="n">
        <v>899</v>
      </c>
      <c r="B901" t="n">
        <v>51</v>
      </c>
      <c r="C901" t="n">
        <v>-0.4625730104809138</v>
      </c>
      <c r="D901" t="n">
        <v>0</v>
      </c>
      <c r="E901" t="n">
        <v>0</v>
      </c>
      <c r="F901" t="n">
        <v>0</v>
      </c>
      <c r="G901" t="n">
        <v>383.2342822326092</v>
      </c>
      <c r="H901" t="n">
        <v>1667.835596276316</v>
      </c>
      <c r="I901" t="n">
        <v>-6.155810885014495</v>
      </c>
      <c r="J901" t="n">
        <v>-6.155810885014495</v>
      </c>
      <c r="K901" t="n">
        <v>4</v>
      </c>
      <c r="L901" t="n">
        <v>5</v>
      </c>
      <c r="M901" t="n">
        <v>-153.3883229936553</v>
      </c>
      <c r="N901" t="n">
        <v>1175.824095374802</v>
      </c>
      <c r="O901" t="b">
        <v>0</v>
      </c>
      <c r="P901" t="n">
        <v>-35.24547862905681</v>
      </c>
      <c r="Q901" t="n">
        <v>-6.155810885014495</v>
      </c>
      <c r="R901" t="n">
        <v>0.8652693155779644</v>
      </c>
      <c r="S901" t="n">
        <v>36.65003181796447</v>
      </c>
      <c r="T901" t="n">
        <v>-43.25791655401669</v>
      </c>
      <c r="U901" t="n">
        <v>-5.326434271303876</v>
      </c>
      <c r="V901" t="n">
        <v>-8.012437924959869</v>
      </c>
      <c r="W901" t="n">
        <v>0</v>
      </c>
      <c r="X901" t="n">
        <v>-24.11742944854352</v>
      </c>
      <c r="Y901" t="n">
        <v>2</v>
      </c>
      <c r="Z901" t="n">
        <v>-6.71993151994134</v>
      </c>
      <c r="AA901" t="n">
        <v>17.39749792860218</v>
      </c>
      <c r="AB901" t="n">
        <v>85.83321007993041</v>
      </c>
      <c r="AC901" t="n">
        <v>87.04441000941411</v>
      </c>
      <c r="AD901" t="n">
        <v>1175.824095374802</v>
      </c>
      <c r="AE901" t="b">
        <v>0</v>
      </c>
      <c r="AF901" t="b">
        <v>1</v>
      </c>
      <c r="AG901" t="n">
        <v>98.33927006387715</v>
      </c>
      <c r="AH901" t="n">
        <v>0.503898792395862</v>
      </c>
      <c r="AI901" t="n">
        <v>0</v>
      </c>
      <c r="AJ901" t="n">
        <v>0</v>
      </c>
      <c r="AK901" t="n">
        <v>0.07688104366813731</v>
      </c>
      <c r="AL901" t="b">
        <v>0</v>
      </c>
      <c r="AM901" t="b">
        <v>0</v>
      </c>
      <c r="AN901" t="n">
        <v>1449.349133164118</v>
      </c>
      <c r="AO901" t="n">
        <v>1175.824095374802</v>
      </c>
      <c r="AP901" t="n">
        <v>0</v>
      </c>
      <c r="AQ901" t="n">
        <v>-5.326434271303876</v>
      </c>
      <c r="AR901" t="n">
        <v>3.215189070102152</v>
      </c>
      <c r="AS901" t="n">
        <v>-2.03537676684507</v>
      </c>
      <c r="AT901" t="n">
        <v>-1.605383021795036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</row>
    <row r="902" spans="1:56">
      <c r="A902" t="n">
        <v>900</v>
      </c>
      <c r="B902" t="n">
        <v>50</v>
      </c>
      <c r="C902" t="n">
        <v>-0.09934935604560113</v>
      </c>
      <c r="D902" t="n">
        <v>0</v>
      </c>
      <c r="E902" t="n">
        <v>0</v>
      </c>
      <c r="F902" t="n">
        <v>0</v>
      </c>
      <c r="G902" t="n">
        <v>375.7198845417738</v>
      </c>
      <c r="H902" t="n">
        <v>1635.1329375258</v>
      </c>
      <c r="I902" t="n">
        <v>2.714050036478203</v>
      </c>
      <c r="J902" t="n">
        <v>2.714050036478203</v>
      </c>
      <c r="K902" t="n">
        <v>4</v>
      </c>
      <c r="L902" t="n">
        <v>5</v>
      </c>
      <c r="M902" t="n">
        <v>68.98029572713</v>
      </c>
      <c r="N902" t="n">
        <v>1152.768720955689</v>
      </c>
      <c r="O902" t="b">
        <v>0</v>
      </c>
      <c r="P902" t="n">
        <v>15.85025177553539</v>
      </c>
      <c r="Q902" t="n">
        <v>2.714050036478203</v>
      </c>
      <c r="R902" t="n">
        <v>0.8536989040287885</v>
      </c>
      <c r="S902" t="n">
        <v>36.67612278210322</v>
      </c>
      <c r="T902" t="n">
        <v>26.33554585330349</v>
      </c>
      <c r="U902" t="n">
        <v>3.179165421988969</v>
      </c>
      <c r="V902" t="n">
        <v>3.8529192213384</v>
      </c>
      <c r="W902" t="n">
        <v>0</v>
      </c>
      <c r="X902" t="n">
        <v>0</v>
      </c>
      <c r="Y902" t="n">
        <v>0</v>
      </c>
      <c r="Z902" t="n">
        <v>-6.71993151994134</v>
      </c>
      <c r="AA902" t="n">
        <v>-6.719931519941341</v>
      </c>
      <c r="AB902" t="n">
        <v>85.8921139267816</v>
      </c>
      <c r="AC902" t="n">
        <v>87.12008971921139</v>
      </c>
      <c r="AD902" t="n">
        <v>1152.768720955689</v>
      </c>
      <c r="AE902" t="b">
        <v>0</v>
      </c>
      <c r="AF902" t="b">
        <v>1</v>
      </c>
      <c r="AG902" t="n">
        <v>98.34138862864077</v>
      </c>
      <c r="AH902" t="n">
        <v>-0</v>
      </c>
      <c r="AI902" t="n">
        <v>0</v>
      </c>
      <c r="AJ902" t="n">
        <v>0</v>
      </c>
      <c r="AK902" t="n">
        <v>0.07842183461765467</v>
      </c>
      <c r="AL902" t="b">
        <v>0</v>
      </c>
      <c r="AM902" t="b">
        <v>0</v>
      </c>
      <c r="AN902" t="n">
        <v>1420.93052270992</v>
      </c>
      <c r="AO902" t="n">
        <v>1152.768720955689</v>
      </c>
      <c r="AP902" t="n">
        <v>0</v>
      </c>
      <c r="AQ902" t="n">
        <v>3.179165421988969</v>
      </c>
      <c r="AR902" t="n">
        <v>0</v>
      </c>
      <c r="AS902" t="n">
        <v>3.84004317326031</v>
      </c>
      <c r="AT902" t="n">
        <v>3.179383576101283</v>
      </c>
      <c r="AU902" t="n">
        <v>0</v>
      </c>
      <c r="AV902" t="n">
        <v>1</v>
      </c>
      <c r="AW902" t="n">
        <v>3</v>
      </c>
      <c r="AX902" t="n">
        <v>0</v>
      </c>
      <c r="AY902" t="n">
        <v>0</v>
      </c>
      <c r="AZ902" t="n">
        <v>0.9309200768946935</v>
      </c>
      <c r="BA902" t="n">
        <v>0.7902611684495013</v>
      </c>
      <c r="BB902" t="n">
        <v>0.3301135024449268</v>
      </c>
      <c r="BC902" t="n">
        <v>0.2802347881437808</v>
      </c>
      <c r="BD902" t="n">
        <v>0.7902611684495013</v>
      </c>
    </row>
    <row r="903" spans="1:56">
      <c r="A903" t="n">
        <v>901</v>
      </c>
      <c r="B903" t="n">
        <v>50</v>
      </c>
      <c r="C903" t="n">
        <v>0.02663710132999064</v>
      </c>
      <c r="D903" t="n">
        <v>0</v>
      </c>
      <c r="E903" t="n">
        <v>0</v>
      </c>
      <c r="F903" t="n">
        <v>0</v>
      </c>
      <c r="G903" t="n">
        <v>375.7198845417738</v>
      </c>
      <c r="H903" t="n">
        <v>1635.1329375258</v>
      </c>
      <c r="I903" t="n">
        <v>5.774199842714547</v>
      </c>
      <c r="J903" t="n">
        <v>5.774199842714547</v>
      </c>
      <c r="K903" t="n">
        <v>4</v>
      </c>
      <c r="L903" t="n">
        <v>5</v>
      </c>
      <c r="M903" t="n">
        <v>146.7570632024329</v>
      </c>
      <c r="N903" t="n">
        <v>1152.768720955689</v>
      </c>
      <c r="O903" t="b">
        <v>0</v>
      </c>
      <c r="P903" t="n">
        <v>33.7217516549708</v>
      </c>
      <c r="Q903" t="n">
        <v>5.774199842714547</v>
      </c>
      <c r="R903" t="n">
        <v>0.9041657832193781</v>
      </c>
      <c r="S903" t="n">
        <v>36.68861397089332</v>
      </c>
      <c r="T903" t="n">
        <v>52.90210350662743</v>
      </c>
      <c r="U903" t="n">
        <v>6.386218047485601</v>
      </c>
      <c r="V903" t="n">
        <v>5.069831655605014</v>
      </c>
      <c r="W903" t="n">
        <v>0</v>
      </c>
      <c r="X903" t="n">
        <v>0</v>
      </c>
      <c r="Y903" t="n">
        <v>0</v>
      </c>
      <c r="Z903" t="n">
        <v>-6.71993151994134</v>
      </c>
      <c r="AA903" t="n">
        <v>-6.719931519941341</v>
      </c>
      <c r="AB903" t="n">
        <v>85.96861433117982</v>
      </c>
      <c r="AC903" t="n">
        <v>87.19719873399458</v>
      </c>
      <c r="AD903" t="n">
        <v>1152.768720955689</v>
      </c>
      <c r="AE903" t="b">
        <v>0</v>
      </c>
      <c r="AF903" t="b">
        <v>1</v>
      </c>
      <c r="AG903" t="n">
        <v>98.33872198914874</v>
      </c>
      <c r="AH903" t="n">
        <v>-0</v>
      </c>
      <c r="AI903" t="n">
        <v>0</v>
      </c>
      <c r="AJ903" t="n">
        <v>0</v>
      </c>
      <c r="AK903" t="n">
        <v>0.07473686441114163</v>
      </c>
      <c r="AL903" t="b">
        <v>0</v>
      </c>
      <c r="AM903" t="b">
        <v>0</v>
      </c>
      <c r="AN903" t="n">
        <v>1420.93052270992</v>
      </c>
      <c r="AO903" t="n">
        <v>1152.768720955689</v>
      </c>
      <c r="AP903" t="n">
        <v>0</v>
      </c>
      <c r="AQ903" t="n">
        <v>6.386218047485601</v>
      </c>
      <c r="AR903" t="n">
        <v>0</v>
      </c>
      <c r="AS903" t="n">
        <v>7.010374363583422</v>
      </c>
      <c r="AT903" t="n">
        <v>6.386218047485601</v>
      </c>
      <c r="AU903" t="n">
        <v>0</v>
      </c>
      <c r="AV903" t="n">
        <v>1</v>
      </c>
      <c r="AW903" t="n">
        <v>3</v>
      </c>
      <c r="AX903" t="n">
        <v>0</v>
      </c>
      <c r="AY903" t="n">
        <v>0</v>
      </c>
      <c r="AZ903" t="n">
        <v>1.459032292960506</v>
      </c>
      <c r="BA903" t="n">
        <v>1.354752797758694</v>
      </c>
      <c r="BB903" t="n">
        <v>0.5173873379292574</v>
      </c>
      <c r="BC903" t="n">
        <v>0.4804093613912168</v>
      </c>
      <c r="BD903" t="n">
        <v>1.354752797758694</v>
      </c>
    </row>
    <row r="904" spans="1:56">
      <c r="A904" t="n">
        <v>902</v>
      </c>
      <c r="B904" t="n">
        <v>50</v>
      </c>
      <c r="C904" t="n">
        <v>-0.007199049274356994</v>
      </c>
      <c r="D904" t="n">
        <v>0</v>
      </c>
      <c r="E904" t="n">
        <v>0</v>
      </c>
      <c r="F904" t="n">
        <v>0</v>
      </c>
      <c r="G904" t="n">
        <v>375.7198845417738</v>
      </c>
      <c r="H904" t="n">
        <v>1635.1329375258</v>
      </c>
      <c r="I904" t="n">
        <v>4.952336192663711</v>
      </c>
      <c r="J904" t="n">
        <v>4.952336192663711</v>
      </c>
      <c r="K904" t="n">
        <v>4</v>
      </c>
      <c r="L904" t="n">
        <v>5</v>
      </c>
      <c r="M904" t="n">
        <v>125.8685766727408</v>
      </c>
      <c r="N904" t="n">
        <v>1152.768720955689</v>
      </c>
      <c r="O904" t="b">
        <v>0</v>
      </c>
      <c r="P904" t="n">
        <v>28.92200750752317</v>
      </c>
      <c r="Q904" t="n">
        <v>4.952336192663711</v>
      </c>
      <c r="R904" t="n">
        <v>0.8963794894126558</v>
      </c>
      <c r="S904" t="n">
        <v>36.70602204597236</v>
      </c>
      <c r="T904" t="n">
        <v>45.76646901082824</v>
      </c>
      <c r="U904" t="n">
        <v>5.524820961609332</v>
      </c>
      <c r="V904" t="n">
        <v>4.742344886681892</v>
      </c>
      <c r="W904" t="n">
        <v>0</v>
      </c>
      <c r="X904" t="n">
        <v>0</v>
      </c>
      <c r="Y904" t="n">
        <v>0</v>
      </c>
      <c r="Z904" t="n">
        <v>-6.71993151994134</v>
      </c>
      <c r="AA904" t="n">
        <v>-6.719931519941341</v>
      </c>
      <c r="AB904" t="n">
        <v>86.0534658778211</v>
      </c>
      <c r="AC904" t="n">
        <v>87.27430774877777</v>
      </c>
      <c r="AD904" t="n">
        <v>1152.768720955689</v>
      </c>
      <c r="AE904" t="b">
        <v>0</v>
      </c>
      <c r="AF904" t="b">
        <v>1</v>
      </c>
      <c r="AG904" t="n">
        <v>98.3360553496567</v>
      </c>
      <c r="AH904" t="n">
        <v>-0</v>
      </c>
      <c r="AI904" t="n">
        <v>0</v>
      </c>
      <c r="AJ904" t="n">
        <v>0</v>
      </c>
      <c r="AK904" t="n">
        <v>0.07087736220724922</v>
      </c>
      <c r="AL904" t="b">
        <v>0</v>
      </c>
      <c r="AM904" t="b">
        <v>0</v>
      </c>
      <c r="AN904" t="n">
        <v>1420.93052270992</v>
      </c>
      <c r="AO904" t="n">
        <v>1152.768720955689</v>
      </c>
      <c r="AP904" t="n">
        <v>0</v>
      </c>
      <c r="AQ904" t="n">
        <v>5.524820961609332</v>
      </c>
      <c r="AR904" t="n">
        <v>0</v>
      </c>
      <c r="AS904" t="n">
        <v>6.15809329228339</v>
      </c>
      <c r="AT904" t="n">
        <v>5.524820961609332</v>
      </c>
      <c r="AU904" t="n">
        <v>0</v>
      </c>
      <c r="AV904" t="n">
        <v>1</v>
      </c>
      <c r="AW904" t="n">
        <v>3</v>
      </c>
      <c r="AX904" t="n">
        <v>0</v>
      </c>
      <c r="AY904" t="n">
        <v>0</v>
      </c>
      <c r="AZ904" t="n">
        <v>1.315128640113885</v>
      </c>
      <c r="BA904" t="n">
        <v>1.200225644701773</v>
      </c>
      <c r="BB904" t="n">
        <v>0.4663576737992501</v>
      </c>
      <c r="BC904" t="n">
        <v>0.4256124338332927</v>
      </c>
      <c r="BD904" t="n">
        <v>1.200225644701773</v>
      </c>
    </row>
    <row r="905" spans="1:56">
      <c r="A905" t="n">
        <v>903</v>
      </c>
      <c r="B905" t="n">
        <v>50</v>
      </c>
      <c r="C905" t="n">
        <v>0.002159095767426678</v>
      </c>
      <c r="D905" t="n">
        <v>0</v>
      </c>
      <c r="E905" t="n">
        <v>0</v>
      </c>
      <c r="F905" t="n">
        <v>0</v>
      </c>
      <c r="G905" t="n">
        <v>375.7198845417738</v>
      </c>
      <c r="H905" t="n">
        <v>1635.1329375258</v>
      </c>
      <c r="I905" t="n">
        <v>5.179640986630352</v>
      </c>
      <c r="J905" t="n">
        <v>5.179640986630352</v>
      </c>
      <c r="K905" t="n">
        <v>4</v>
      </c>
      <c r="L905" t="n">
        <v>5</v>
      </c>
      <c r="M905" t="n">
        <v>131.645755316197</v>
      </c>
      <c r="N905" t="n">
        <v>1152.768720955689</v>
      </c>
      <c r="O905" t="b">
        <v>0</v>
      </c>
      <c r="P905" t="n">
        <v>30.24948421787614</v>
      </c>
      <c r="Q905" t="n">
        <v>5.179640986630352</v>
      </c>
      <c r="R905" t="n">
        <v>0.8987790208445182</v>
      </c>
      <c r="S905" t="n">
        <v>36.72216541557189</v>
      </c>
      <c r="T905" t="n">
        <v>47.7392872079653</v>
      </c>
      <c r="U905" t="n">
        <v>5.762974954359098</v>
      </c>
      <c r="V905" t="n">
        <v>4.832217395375018</v>
      </c>
      <c r="W905" t="n">
        <v>0</v>
      </c>
      <c r="X905" t="n">
        <v>0</v>
      </c>
      <c r="Y905" t="n">
        <v>0</v>
      </c>
      <c r="Z905" t="n">
        <v>-6.71993151994134</v>
      </c>
      <c r="AA905" t="n">
        <v>-6.719931519941341</v>
      </c>
      <c r="AB905" t="n">
        <v>86.12871957211613</v>
      </c>
      <c r="AC905" t="n">
        <v>87.34607197347738</v>
      </c>
      <c r="AD905" t="n">
        <v>1152.768720955689</v>
      </c>
      <c r="AE905" t="b">
        <v>0</v>
      </c>
      <c r="AF905" t="b">
        <v>1</v>
      </c>
      <c r="AG905" t="n">
        <v>98.33338871016467</v>
      </c>
      <c r="AH905" t="n">
        <v>-0</v>
      </c>
      <c r="AI905" t="n">
        <v>0</v>
      </c>
      <c r="AJ905" t="n">
        <v>0</v>
      </c>
      <c r="AK905" t="n">
        <v>0.06866339367567814</v>
      </c>
      <c r="AL905" t="b">
        <v>0</v>
      </c>
      <c r="AM905" t="b">
        <v>0</v>
      </c>
      <c r="AN905" t="n">
        <v>1420.93052270992</v>
      </c>
      <c r="AO905" t="n">
        <v>1152.768720955689</v>
      </c>
      <c r="AP905" t="n">
        <v>0</v>
      </c>
      <c r="AQ905" t="n">
        <v>5.762974954359098</v>
      </c>
      <c r="AR905" t="n">
        <v>0</v>
      </c>
      <c r="AS905" t="n">
        <v>6.393062500786027</v>
      </c>
      <c r="AT905" t="n">
        <v>5.762974954359098</v>
      </c>
      <c r="AU905" t="n">
        <v>0</v>
      </c>
      <c r="AV905" t="n">
        <v>1</v>
      </c>
      <c r="AW905" t="n">
        <v>3</v>
      </c>
      <c r="AX905" t="n">
        <v>0</v>
      </c>
      <c r="AY905" t="n">
        <v>0</v>
      </c>
      <c r="AZ905" t="n">
        <v>1.354614762250434</v>
      </c>
      <c r="BA905" t="n">
        <v>1.242593895161326</v>
      </c>
      <c r="BB905" t="n">
        <v>0.4803598447696576</v>
      </c>
      <c r="BC905" t="n">
        <v>0.4406366538830399</v>
      </c>
      <c r="BD905" t="n">
        <v>1.242593895161326</v>
      </c>
    </row>
    <row r="906" spans="1:56">
      <c r="A906" t="n">
        <v>904</v>
      </c>
      <c r="B906" t="n">
        <v>50</v>
      </c>
      <c r="C906" t="n">
        <v>-0.001437333795340834</v>
      </c>
      <c r="D906" t="n">
        <v>0</v>
      </c>
      <c r="E906" t="n">
        <v>0</v>
      </c>
      <c r="F906" t="n">
        <v>0</v>
      </c>
      <c r="G906" t="n">
        <v>375.7198845417738</v>
      </c>
      <c r="H906" t="n">
        <v>1635.1329375258</v>
      </c>
      <c r="I906" t="n">
        <v>5.092285460815099</v>
      </c>
      <c r="J906" t="n">
        <v>5.092285460815099</v>
      </c>
      <c r="K906" t="n">
        <v>4</v>
      </c>
      <c r="L906" t="n">
        <v>5</v>
      </c>
      <c r="M906" t="n">
        <v>129.4255272720765</v>
      </c>
      <c r="N906" t="n">
        <v>1152.768720955689</v>
      </c>
      <c r="O906" t="b">
        <v>0</v>
      </c>
      <c r="P906" t="n">
        <v>29.73932152391464</v>
      </c>
      <c r="Q906" t="n">
        <v>5.092285460815099</v>
      </c>
      <c r="R906" t="n">
        <v>0.8978949579628018</v>
      </c>
      <c r="S906" t="n">
        <v>36.73865875267754</v>
      </c>
      <c r="T906" t="n">
        <v>46.98036714829411</v>
      </c>
      <c r="U906" t="n">
        <v>5.67135990201881</v>
      </c>
      <c r="V906" t="n">
        <v>4.796932362599577</v>
      </c>
      <c r="W906" t="n">
        <v>0</v>
      </c>
      <c r="X906" t="n">
        <v>0</v>
      </c>
      <c r="Y906" t="n">
        <v>0</v>
      </c>
      <c r="Z906" t="n">
        <v>-6.71993151994134</v>
      </c>
      <c r="AA906" t="n">
        <v>-6.719931519941341</v>
      </c>
      <c r="AB906" t="n">
        <v>86.19771957233776</v>
      </c>
      <c r="AC906" t="n">
        <v>87.41783619817699</v>
      </c>
      <c r="AD906" t="n">
        <v>1152.768720955689</v>
      </c>
      <c r="AE906" t="b">
        <v>0</v>
      </c>
      <c r="AF906" t="b">
        <v>1</v>
      </c>
      <c r="AG906" t="n">
        <v>98.33072207067264</v>
      </c>
      <c r="AH906" t="n">
        <v>-0</v>
      </c>
      <c r="AI906" t="n">
        <v>0</v>
      </c>
      <c r="AJ906" t="n">
        <v>0</v>
      </c>
      <c r="AK906" t="n">
        <v>0.06525307768808031</v>
      </c>
      <c r="AL906" t="b">
        <v>0</v>
      </c>
      <c r="AM906" t="b">
        <v>0</v>
      </c>
      <c r="AN906" t="n">
        <v>1420.93052270992</v>
      </c>
      <c r="AO906" t="n">
        <v>1152.768720955689</v>
      </c>
      <c r="AP906" t="n">
        <v>0</v>
      </c>
      <c r="AQ906" t="n">
        <v>5.67135990201881</v>
      </c>
      <c r="AR906" t="n">
        <v>0</v>
      </c>
      <c r="AS906" t="n">
        <v>6.301950822062751</v>
      </c>
      <c r="AT906" t="n">
        <v>5.67135990201881</v>
      </c>
      <c r="AU906" t="n">
        <v>0</v>
      </c>
      <c r="AV906" t="n">
        <v>1</v>
      </c>
      <c r="AW906" t="n">
        <v>3</v>
      </c>
      <c r="AX906" t="n">
        <v>0</v>
      </c>
      <c r="AY906" t="n">
        <v>0</v>
      </c>
      <c r="AZ906" t="n">
        <v>1.339246262883234</v>
      </c>
      <c r="BA906" t="n">
        <v>1.226123014619487</v>
      </c>
      <c r="BB906" t="n">
        <v>0.4749100222990192</v>
      </c>
      <c r="BC906" t="n">
        <v>0.4347959091982924</v>
      </c>
      <c r="BD906" t="n">
        <v>1.226123014619487</v>
      </c>
    </row>
    <row r="907" spans="1:56">
      <c r="A907" t="n">
        <v>905</v>
      </c>
      <c r="B907" t="n">
        <v>50</v>
      </c>
      <c r="C907" t="n">
        <v>0.003590239413947316</v>
      </c>
      <c r="D907" t="n">
        <v>0</v>
      </c>
      <c r="E907" t="n">
        <v>0</v>
      </c>
      <c r="F907" t="n">
        <v>0</v>
      </c>
      <c r="G907" t="n">
        <v>375.7198845417738</v>
      </c>
      <c r="H907" t="n">
        <v>1635.1329375258</v>
      </c>
      <c r="I907" t="n">
        <v>5.214402770109509</v>
      </c>
      <c r="J907" t="n">
        <v>5.214402770109509</v>
      </c>
      <c r="K907" t="n">
        <v>4</v>
      </c>
      <c r="L907" t="n">
        <v>5</v>
      </c>
      <c r="M907" t="n">
        <v>132.5292608051033</v>
      </c>
      <c r="N907" t="n">
        <v>1152.768720955689</v>
      </c>
      <c r="O907" t="b">
        <v>0</v>
      </c>
      <c r="P907" t="n">
        <v>30.45249558940792</v>
      </c>
      <c r="Q907" t="n">
        <v>5.214402770109509</v>
      </c>
      <c r="R907" t="n">
        <v>0.8991475321709795</v>
      </c>
      <c r="S907" t="n">
        <v>36.75501554999586</v>
      </c>
      <c r="T907" t="n">
        <v>48.03997971338487</v>
      </c>
      <c r="U907" t="n">
        <v>5.799273849442043</v>
      </c>
      <c r="V907" t="n">
        <v>4.844950508550944</v>
      </c>
      <c r="W907" t="n">
        <v>0</v>
      </c>
      <c r="X907" t="n">
        <v>0</v>
      </c>
      <c r="Y907" t="n">
        <v>0</v>
      </c>
      <c r="Z907" t="n">
        <v>-6.71993151994134</v>
      </c>
      <c r="AA907" t="n">
        <v>-6.719931519941341</v>
      </c>
      <c r="AB907" t="n">
        <v>86.28588071134602</v>
      </c>
      <c r="AC907" t="n">
        <v>87.47386473462859</v>
      </c>
      <c r="AD907" t="n">
        <v>1152.768720955689</v>
      </c>
      <c r="AE907" t="b">
        <v>0</v>
      </c>
      <c r="AF907" t="b">
        <v>1</v>
      </c>
      <c r="AG907" t="n">
        <v>98.3280554311806</v>
      </c>
      <c r="AH907" t="n">
        <v>-0</v>
      </c>
      <c r="AI907" t="n">
        <v>0</v>
      </c>
      <c r="AJ907" t="n">
        <v>0</v>
      </c>
      <c r="AK907" t="n">
        <v>0.06203601188510344</v>
      </c>
      <c r="AL907" t="b">
        <v>0</v>
      </c>
      <c r="AM907" t="b">
        <v>0</v>
      </c>
      <c r="AN907" t="n">
        <v>1420.93052270992</v>
      </c>
      <c r="AO907" t="n">
        <v>1152.768720955689</v>
      </c>
      <c r="AP907" t="n">
        <v>0</v>
      </c>
      <c r="AQ907" t="n">
        <v>5.799273849442043</v>
      </c>
      <c r="AR907" t="n">
        <v>0</v>
      </c>
      <c r="AS907" t="n">
        <v>6.427912831094189</v>
      </c>
      <c r="AT907" t="n">
        <v>5.799273849442043</v>
      </c>
      <c r="AU907" t="n">
        <v>0</v>
      </c>
      <c r="AV907" t="n">
        <v>1</v>
      </c>
      <c r="AW907" t="n">
        <v>3</v>
      </c>
      <c r="AX907" t="n">
        <v>0</v>
      </c>
      <c r="AY907" t="n">
        <v>0</v>
      </c>
      <c r="AZ907" t="n">
        <v>1.360414011407758</v>
      </c>
      <c r="BA907" t="n">
        <v>1.248884521647422</v>
      </c>
      <c r="BB907" t="n">
        <v>0.4824163161020417</v>
      </c>
      <c r="BC907" t="n">
        <v>0.4428673751319168</v>
      </c>
      <c r="BD907" t="n">
        <v>1.248884521647422</v>
      </c>
    </row>
    <row r="908" spans="1:56">
      <c r="A908" t="n">
        <v>906</v>
      </c>
      <c r="B908" t="n">
        <v>50</v>
      </c>
      <c r="C908" t="n">
        <v>-0.01292362386045642</v>
      </c>
      <c r="D908" t="n">
        <v>0</v>
      </c>
      <c r="E908" t="n">
        <v>0</v>
      </c>
      <c r="F908" t="n">
        <v>0</v>
      </c>
      <c r="G908" t="n">
        <v>375.7198845417738</v>
      </c>
      <c r="H908" t="n">
        <v>1635.1329375258</v>
      </c>
      <c r="I908" t="n">
        <v>4.813289058746668</v>
      </c>
      <c r="J908" t="n">
        <v>4.813289058746668</v>
      </c>
      <c r="K908" t="n">
        <v>4</v>
      </c>
      <c r="L908" t="n">
        <v>5</v>
      </c>
      <c r="M908" t="n">
        <v>122.3345547171053</v>
      </c>
      <c r="N908" t="n">
        <v>1152.768720955689</v>
      </c>
      <c r="O908" t="b">
        <v>0</v>
      </c>
      <c r="P908" t="n">
        <v>28.10996202139367</v>
      </c>
      <c r="Q908" t="n">
        <v>4.813289058746668</v>
      </c>
      <c r="R908" t="n">
        <v>0.8948560324816044</v>
      </c>
      <c r="S908" t="n">
        <v>36.7715591281034</v>
      </c>
      <c r="T908" t="n">
        <v>44.55720820766552</v>
      </c>
      <c r="U908" t="n">
        <v>5.378841829337073</v>
      </c>
      <c r="V908" t="n">
        <v>4.684921652497174</v>
      </c>
      <c r="W908" t="n">
        <v>0</v>
      </c>
      <c r="X908" t="n">
        <v>0</v>
      </c>
      <c r="Y908" t="n">
        <v>0</v>
      </c>
      <c r="Z908" t="n">
        <v>-6.71993151994134</v>
      </c>
      <c r="AA908" t="n">
        <v>-6.719931519941341</v>
      </c>
      <c r="AB908" t="n">
        <v>86.35488071156766</v>
      </c>
      <c r="AC908" t="n">
        <v>87.5298932710802</v>
      </c>
      <c r="AD908" t="n">
        <v>1152.768720955689</v>
      </c>
      <c r="AE908" t="b">
        <v>0</v>
      </c>
      <c r="AF908" t="b">
        <v>1</v>
      </c>
      <c r="AG908" t="n">
        <v>98.32538879168857</v>
      </c>
      <c r="AH908" t="n">
        <v>-0</v>
      </c>
      <c r="AI908" t="n">
        <v>0</v>
      </c>
      <c r="AJ908" t="n">
        <v>0</v>
      </c>
      <c r="AK908" t="n">
        <v>0.0577329779510084</v>
      </c>
      <c r="AL908" t="b">
        <v>0</v>
      </c>
      <c r="AM908" t="b">
        <v>0</v>
      </c>
      <c r="AN908" t="n">
        <v>1420.93052270992</v>
      </c>
      <c r="AO908" t="n">
        <v>1152.768720955689</v>
      </c>
      <c r="AP908" t="n">
        <v>0</v>
      </c>
      <c r="AQ908" t="n">
        <v>5.378841829337073</v>
      </c>
      <c r="AR908" t="n">
        <v>0</v>
      </c>
      <c r="AS908" t="n">
        <v>6.011662391466608</v>
      </c>
      <c r="AT908" t="n">
        <v>5.378841829337073</v>
      </c>
      <c r="AU908" t="n">
        <v>0</v>
      </c>
      <c r="AV908" t="n">
        <v>1</v>
      </c>
      <c r="AW908" t="n">
        <v>3</v>
      </c>
      <c r="AX908" t="n">
        <v>0</v>
      </c>
      <c r="AY908" t="n">
        <v>0</v>
      </c>
      <c r="AZ908" t="n">
        <v>1.290417550185567</v>
      </c>
      <c r="BA908" t="n">
        <v>1.173872290901054</v>
      </c>
      <c r="BB908" t="n">
        <v>0.4575948759523288</v>
      </c>
      <c r="BC908" t="n">
        <v>0.4162672618647496</v>
      </c>
      <c r="BD908" t="n">
        <v>1.173872290901054</v>
      </c>
    </row>
    <row r="909" spans="1:56">
      <c r="A909" t="n">
        <v>907</v>
      </c>
      <c r="B909" t="n">
        <v>50</v>
      </c>
      <c r="C909" t="n">
        <v>0.04810425602786417</v>
      </c>
      <c r="D909" t="n">
        <v>0</v>
      </c>
      <c r="E909" t="n">
        <v>0</v>
      </c>
      <c r="F909" t="n">
        <v>0</v>
      </c>
      <c r="G909" t="n">
        <v>375.7198845417738</v>
      </c>
      <c r="H909" t="n">
        <v>1635.1329375258</v>
      </c>
      <c r="I909" t="n">
        <v>6.295626594903473</v>
      </c>
      <c r="J909" t="n">
        <v>6.295626594903473</v>
      </c>
      <c r="K909" t="n">
        <v>4</v>
      </c>
      <c r="L909" t="n">
        <v>5</v>
      </c>
      <c r="M909" t="n">
        <v>160.0096455360666</v>
      </c>
      <c r="N909" t="n">
        <v>1152.768720955689</v>
      </c>
      <c r="O909" t="b">
        <v>0</v>
      </c>
      <c r="P909" t="n">
        <v>36.76692222795648</v>
      </c>
      <c r="Q909" t="n">
        <v>6.295626594903473</v>
      </c>
      <c r="R909" t="n">
        <v>0.908163996171408</v>
      </c>
      <c r="S909" t="n">
        <v>36.78747991931998</v>
      </c>
      <c r="T909" t="n">
        <v>57.42538016762215</v>
      </c>
      <c r="U909" t="n">
        <v>6.93225741324723</v>
      </c>
      <c r="V909" t="n">
        <v>5.273717432932095</v>
      </c>
      <c r="W909" t="n">
        <v>0</v>
      </c>
      <c r="X909" t="n">
        <v>0</v>
      </c>
      <c r="Y909" t="n">
        <v>0</v>
      </c>
      <c r="Z909" t="n">
        <v>-6.71993151994134</v>
      </c>
      <c r="AA909" t="n">
        <v>-6.719931519941341</v>
      </c>
      <c r="AB909" t="n">
        <v>86.43013440586269</v>
      </c>
      <c r="AC909" t="n">
        <v>87.5859218075318</v>
      </c>
      <c r="AD909" t="n">
        <v>1152.768720955689</v>
      </c>
      <c r="AE909" t="b">
        <v>0</v>
      </c>
      <c r="AF909" t="b">
        <v>1</v>
      </c>
      <c r="AG909" t="n">
        <v>98.32272215219653</v>
      </c>
      <c r="AH909" t="n">
        <v>-0</v>
      </c>
      <c r="AI909" t="n">
        <v>0</v>
      </c>
      <c r="AJ909" t="n">
        <v>0</v>
      </c>
      <c r="AK909" t="n">
        <v>0.0544365751953394</v>
      </c>
      <c r="AL909" t="b">
        <v>0</v>
      </c>
      <c r="AM909" t="b">
        <v>0</v>
      </c>
      <c r="AN909" t="n">
        <v>1420.93052270992</v>
      </c>
      <c r="AO909" t="n">
        <v>1152.768720955689</v>
      </c>
      <c r="AP909" t="n">
        <v>0</v>
      </c>
      <c r="AQ909" t="n">
        <v>6.93225741324723</v>
      </c>
      <c r="AR909" t="n">
        <v>0</v>
      </c>
      <c r="AS909" t="n">
        <v>7.547189813885855</v>
      </c>
      <c r="AT909" t="n">
        <v>6.93225741324723</v>
      </c>
      <c r="AU909" t="n">
        <v>0</v>
      </c>
      <c r="AV909" t="n">
        <v>1</v>
      </c>
      <c r="AW909" t="n">
        <v>3</v>
      </c>
      <c r="AX909" t="n">
        <v>0</v>
      </c>
      <c r="AY909" t="n">
        <v>0</v>
      </c>
      <c r="AZ909" t="n">
        <v>1.550175810117234</v>
      </c>
      <c r="BA909" t="n">
        <v>1.453126711078249</v>
      </c>
      <c r="BB909" t="n">
        <v>0.5497077340841257</v>
      </c>
      <c r="BC909" t="n">
        <v>0.5152937690511155</v>
      </c>
      <c r="BD909" t="n">
        <v>1.453126711078249</v>
      </c>
    </row>
    <row r="910" spans="1:56">
      <c r="A910" t="n">
        <v>908</v>
      </c>
      <c r="B910" t="n">
        <v>50</v>
      </c>
      <c r="C910" t="n">
        <v>-0.1794934002509949</v>
      </c>
      <c r="D910" t="n">
        <v>0</v>
      </c>
      <c r="E910" t="n">
        <v>0</v>
      </c>
      <c r="F910" t="n">
        <v>0</v>
      </c>
      <c r="G910" t="n">
        <v>375.7198845417738</v>
      </c>
      <c r="H910" t="n">
        <v>1635.1329375258</v>
      </c>
      <c r="I910" t="n">
        <v>0.7673901616395669</v>
      </c>
      <c r="J910" t="n">
        <v>0.7673901616395669</v>
      </c>
      <c r="K910" t="n">
        <v>4</v>
      </c>
      <c r="L910" t="n">
        <v>5</v>
      </c>
      <c r="M910" t="n">
        <v>19.50398834823123</v>
      </c>
      <c r="N910" t="n">
        <v>1152.768720955689</v>
      </c>
      <c r="O910" t="b">
        <v>0</v>
      </c>
      <c r="P910" t="n">
        <v>4.481614969722249</v>
      </c>
      <c r="Q910" t="n">
        <v>0.7673901616395669</v>
      </c>
      <c r="R910" t="n">
        <v>0.6739417874416282</v>
      </c>
      <c r="S910" t="n">
        <v>36.80566814278675</v>
      </c>
      <c r="T910" t="n">
        <v>9.432418028869117</v>
      </c>
      <c r="U910" t="n">
        <v>1.138659415307486</v>
      </c>
      <c r="V910" t="n">
        <v>3.075517362596423</v>
      </c>
      <c r="W910" t="n">
        <v>0</v>
      </c>
      <c r="X910" t="n">
        <v>0</v>
      </c>
      <c r="Y910" t="n">
        <v>0</v>
      </c>
      <c r="Z910" t="n">
        <v>-6.71993151994134</v>
      </c>
      <c r="AA910" t="n">
        <v>-6.719931519941341</v>
      </c>
      <c r="AB910" t="n">
        <v>86.52505183030101</v>
      </c>
      <c r="AC910" t="n">
        <v>87.64052103899751</v>
      </c>
      <c r="AD910" t="n">
        <v>1152.768720955689</v>
      </c>
      <c r="AE910" t="b">
        <v>0</v>
      </c>
      <c r="AF910" t="b">
        <v>1</v>
      </c>
      <c r="AG910" t="n">
        <v>98.3200555127045</v>
      </c>
      <c r="AH910" t="n">
        <v>-0</v>
      </c>
      <c r="AI910" t="n">
        <v>0</v>
      </c>
      <c r="AJ910" t="n">
        <v>0</v>
      </c>
      <c r="AK910" t="n">
        <v>0.05130246436126579</v>
      </c>
      <c r="AL910" t="b">
        <v>0</v>
      </c>
      <c r="AM910" t="b">
        <v>0</v>
      </c>
      <c r="AN910" t="n">
        <v>1420.93052270992</v>
      </c>
      <c r="AO910" t="n">
        <v>1152.768720955689</v>
      </c>
      <c r="AP910" t="n">
        <v>0</v>
      </c>
      <c r="AQ910" t="n">
        <v>1.138659415307486</v>
      </c>
      <c r="AR910" t="n">
        <v>0</v>
      </c>
      <c r="AS910" t="n">
        <v>1.818154499600847</v>
      </c>
      <c r="AT910" t="n">
        <v>1.138877569419801</v>
      </c>
      <c r="AU910" t="n">
        <v>0</v>
      </c>
      <c r="AV910" t="n">
        <v>1</v>
      </c>
      <c r="AW910" t="n">
        <v>3</v>
      </c>
      <c r="AX910" t="n">
        <v>0</v>
      </c>
      <c r="AY910" t="n">
        <v>0</v>
      </c>
      <c r="AZ910" t="n">
        <v>0.603357131205433</v>
      </c>
      <c r="BA910" t="n">
        <v>0.4438924130772825</v>
      </c>
      <c r="BB910" t="n">
        <v>0.2139564295054727</v>
      </c>
      <c r="BC910" t="n">
        <v>0.1574088431820661</v>
      </c>
      <c r="BD910" t="n">
        <v>0.4438924130772825</v>
      </c>
    </row>
    <row r="911" spans="1:56">
      <c r="A911" t="n">
        <v>909</v>
      </c>
      <c r="B911" t="n">
        <v>49</v>
      </c>
      <c r="C911" t="n">
        <v>-0.1634639883572069</v>
      </c>
      <c r="D911" t="n">
        <v>0</v>
      </c>
      <c r="E911" t="n">
        <v>0</v>
      </c>
      <c r="F911" t="n">
        <v>0</v>
      </c>
      <c r="G911" t="n">
        <v>368.2054868509383</v>
      </c>
      <c r="H911" t="n">
        <v>1602.430278775284</v>
      </c>
      <c r="I911" t="n">
        <v>1.062888988250996</v>
      </c>
      <c r="J911" t="n">
        <v>1.062888988250996</v>
      </c>
      <c r="K911" t="n">
        <v>4</v>
      </c>
      <c r="L911" t="n">
        <v>5</v>
      </c>
      <c r="M911" t="n">
        <v>27.5657005361095</v>
      </c>
      <c r="N911" t="n">
        <v>1129.713346536575</v>
      </c>
      <c r="O911" t="b">
        <v>0</v>
      </c>
      <c r="P911" t="n">
        <v>6.334030454069278</v>
      </c>
      <c r="Q911" t="n">
        <v>1.062888988250996</v>
      </c>
      <c r="R911" t="n">
        <v>0.73866259005848</v>
      </c>
      <c r="S911" t="n">
        <v>36.81353950165578</v>
      </c>
      <c r="T911" t="n">
        <v>12.16311815611328</v>
      </c>
      <c r="U911" t="n">
        <v>1.438937077031134</v>
      </c>
      <c r="V911" t="n">
        <v>3.178677795731319</v>
      </c>
      <c r="W911" t="n">
        <v>0</v>
      </c>
      <c r="X911" t="n">
        <v>0</v>
      </c>
      <c r="Y911" t="n">
        <v>0</v>
      </c>
      <c r="Z911" t="n">
        <v>-6.71993151994134</v>
      </c>
      <c r="AA911" t="n">
        <v>-6.719931519941341</v>
      </c>
      <c r="AB911" t="n">
        <v>86.60079985233703</v>
      </c>
      <c r="AC911" t="n">
        <v>87.69512027046321</v>
      </c>
      <c r="AD911" t="n">
        <v>1129.713346536575</v>
      </c>
      <c r="AE911" t="b">
        <v>0</v>
      </c>
      <c r="AF911" t="b">
        <v>1</v>
      </c>
      <c r="AG911" t="n">
        <v>98.31738887321247</v>
      </c>
      <c r="AH911" t="n">
        <v>-0</v>
      </c>
      <c r="AI911" t="n">
        <v>0</v>
      </c>
      <c r="AJ911" t="n">
        <v>0</v>
      </c>
      <c r="AK911" t="n">
        <v>0.05099810935105853</v>
      </c>
      <c r="AL911" t="b">
        <v>0</v>
      </c>
      <c r="AM911" t="b">
        <v>0</v>
      </c>
      <c r="AN911" t="n">
        <v>1392.511912255721</v>
      </c>
      <c r="AO911" t="n">
        <v>1129.713346536575</v>
      </c>
      <c r="AP911" t="n">
        <v>0</v>
      </c>
      <c r="AQ911" t="n">
        <v>1.438937077031134</v>
      </c>
      <c r="AR911" t="n">
        <v>0</v>
      </c>
      <c r="AS911" t="n">
        <v>2.097929231548722</v>
      </c>
      <c r="AT911" t="n">
        <v>1.439155231143448</v>
      </c>
      <c r="AU911" t="n">
        <v>0</v>
      </c>
      <c r="AV911" t="n">
        <v>1</v>
      </c>
      <c r="AW911" t="n">
        <v>3</v>
      </c>
      <c r="AX911" t="n">
        <v>0</v>
      </c>
      <c r="AY911" t="n">
        <v>0</v>
      </c>
      <c r="AZ911" t="n">
        <v>0.6421564991588786</v>
      </c>
      <c r="BA911" t="n">
        <v>0.4892684314315376</v>
      </c>
      <c r="BB911" t="n">
        <v>0.2277150706237158</v>
      </c>
      <c r="BC911" t="n">
        <v>0.173499648852376</v>
      </c>
      <c r="BD911" t="n">
        <v>0.4892684314315376</v>
      </c>
    </row>
    <row r="912" spans="1:56">
      <c r="A912" t="n">
        <v>910</v>
      </c>
      <c r="B912" t="n">
        <v>49</v>
      </c>
      <c r="C912" t="n">
        <v>1.60203464814046e-05</v>
      </c>
      <c r="D912" t="n">
        <v>0</v>
      </c>
      <c r="E912" t="n">
        <v>0</v>
      </c>
      <c r="F912" t="n">
        <v>0</v>
      </c>
      <c r="G912" t="n">
        <v>368.2054868509383</v>
      </c>
      <c r="H912" t="n">
        <v>1602.430278775284</v>
      </c>
      <c r="I912" t="n">
        <v>4.954321931375631</v>
      </c>
      <c r="J912" t="n">
        <v>4.954321931375631</v>
      </c>
      <c r="K912" t="n">
        <v>4</v>
      </c>
      <c r="L912" t="n">
        <v>5</v>
      </c>
      <c r="M912" t="n">
        <v>128.4888226610643</v>
      </c>
      <c r="N912" t="n">
        <v>1129.713346536575</v>
      </c>
      <c r="O912" t="b">
        <v>0</v>
      </c>
      <c r="P912" t="n">
        <v>29.52408608939896</v>
      </c>
      <c r="Q912" t="n">
        <v>4.954321931375631</v>
      </c>
      <c r="R912" t="n">
        <v>0.8979993976414061</v>
      </c>
      <c r="S912" t="n">
        <v>36.82227781940783</v>
      </c>
      <c r="T912" t="n">
        <v>46.63492693537732</v>
      </c>
      <c r="U912" t="n">
        <v>5.517065985108842</v>
      </c>
      <c r="V912" t="n">
        <v>4.756790638357501</v>
      </c>
      <c r="W912" t="n">
        <v>0</v>
      </c>
      <c r="X912" t="n">
        <v>0</v>
      </c>
      <c r="Y912" t="n">
        <v>0</v>
      </c>
      <c r="Z912" t="n">
        <v>-6.71993151994134</v>
      </c>
      <c r="AA912" t="n">
        <v>-6.719931519941341</v>
      </c>
      <c r="AB912" t="n">
        <v>86.69590807937726</v>
      </c>
      <c r="AC912" t="n">
        <v>87.74359320927273</v>
      </c>
      <c r="AD912" t="n">
        <v>1129.713346536575</v>
      </c>
      <c r="AE912" t="b">
        <v>0</v>
      </c>
      <c r="AF912" t="b">
        <v>1</v>
      </c>
      <c r="AG912" t="n">
        <v>98.31472223372043</v>
      </c>
      <c r="AH912" t="n">
        <v>-0</v>
      </c>
      <c r="AI912" t="n">
        <v>0</v>
      </c>
      <c r="AJ912" t="n">
        <v>0</v>
      </c>
      <c r="AK912" t="n">
        <v>0.05058220090003773</v>
      </c>
      <c r="AL912" t="b">
        <v>0</v>
      </c>
      <c r="AM912" t="b">
        <v>0</v>
      </c>
      <c r="AN912" t="n">
        <v>1392.511912255721</v>
      </c>
      <c r="AO912" t="n">
        <v>1129.713346536575</v>
      </c>
      <c r="AP912" t="n">
        <v>0</v>
      </c>
      <c r="AQ912" t="n">
        <v>5.517065985108842</v>
      </c>
      <c r="AR912" t="n">
        <v>0</v>
      </c>
      <c r="AS912" t="n">
        <v>6.129860640395193</v>
      </c>
      <c r="AT912" t="n">
        <v>5.517065985108842</v>
      </c>
      <c r="AU912" t="n">
        <v>0</v>
      </c>
      <c r="AV912" t="n">
        <v>1</v>
      </c>
      <c r="AW912" t="n">
        <v>3</v>
      </c>
      <c r="AX912" t="n">
        <v>0</v>
      </c>
      <c r="AY912" t="n">
        <v>0</v>
      </c>
      <c r="AZ912" t="n">
        <v>1.306203784682088</v>
      </c>
      <c r="BA912" t="n">
        <v>1.195806384080907</v>
      </c>
      <c r="BB912" t="n">
        <v>0.463192831447549</v>
      </c>
      <c r="BC912" t="n">
        <v>0.4240453182855677</v>
      </c>
      <c r="BD912" t="n">
        <v>1.195806384080907</v>
      </c>
    </row>
    <row r="913" spans="1:56">
      <c r="A913" t="n">
        <v>911</v>
      </c>
      <c r="B913" t="n">
        <v>49</v>
      </c>
      <c r="C913" t="n">
        <v>0.1633999069712777</v>
      </c>
      <c r="D913" t="n">
        <v>0</v>
      </c>
      <c r="E913" t="n">
        <v>0</v>
      </c>
      <c r="F913" t="n">
        <v>0</v>
      </c>
      <c r="G913" t="n">
        <v>368.2054868509383</v>
      </c>
      <c r="H913" t="n">
        <v>1602.430278775284</v>
      </c>
      <c r="I913" t="n">
        <v>8.843466811101395</v>
      </c>
      <c r="J913" t="n">
        <v>8.843466811101395</v>
      </c>
      <c r="K913" t="n">
        <v>4</v>
      </c>
      <c r="L913" t="n">
        <v>5</v>
      </c>
      <c r="M913" t="n">
        <v>229.352604562197</v>
      </c>
      <c r="N913" t="n">
        <v>1129.713346536575</v>
      </c>
      <c r="O913" t="b">
        <v>0</v>
      </c>
      <c r="P913" t="n">
        <v>52.70050656300482</v>
      </c>
      <c r="Q913" t="n">
        <v>8.843466811101395</v>
      </c>
      <c r="R913" t="n">
        <v>0.9218913147972795</v>
      </c>
      <c r="S913" t="n">
        <v>36.83817519015685</v>
      </c>
      <c r="T913" t="n">
        <v>81.08601347998169</v>
      </c>
      <c r="U913" t="n">
        <v>9.592743384339229</v>
      </c>
      <c r="V913" t="n">
        <v>6.333521901251459</v>
      </c>
      <c r="W913" t="n">
        <v>0</v>
      </c>
      <c r="X913" t="n">
        <v>0</v>
      </c>
      <c r="Y913" t="n">
        <v>0</v>
      </c>
      <c r="Z913" t="n">
        <v>-6.71993151994134</v>
      </c>
      <c r="AA913" t="n">
        <v>-6.719931519941341</v>
      </c>
      <c r="AB913" t="n">
        <v>86.78809936345259</v>
      </c>
      <c r="AC913" t="n">
        <v>87.79302253616777</v>
      </c>
      <c r="AD913" t="n">
        <v>1129.713346536575</v>
      </c>
      <c r="AE913" t="b">
        <v>0</v>
      </c>
      <c r="AF913" t="b">
        <v>1</v>
      </c>
      <c r="AG913" t="n">
        <v>98.3120555942284</v>
      </c>
      <c r="AH913" t="n">
        <v>-0</v>
      </c>
      <c r="AI913" t="n">
        <v>0</v>
      </c>
      <c r="AJ913" t="n">
        <v>0</v>
      </c>
      <c r="AK913" t="n">
        <v>0.04962904749157143</v>
      </c>
      <c r="AL913" t="b">
        <v>0</v>
      </c>
      <c r="AM913" t="b">
        <v>0</v>
      </c>
      <c r="AN913" t="n">
        <v>1392.511912255721</v>
      </c>
      <c r="AO913" t="n">
        <v>1129.713346536575</v>
      </c>
      <c r="AP913" t="n">
        <v>0</v>
      </c>
      <c r="AQ913" t="n">
        <v>9.592743384339229</v>
      </c>
      <c r="AR913" t="n">
        <v>0</v>
      </c>
      <c r="AS913" t="n">
        <v>10.1598400625255</v>
      </c>
      <c r="AT913" t="n">
        <v>9.592961538451544</v>
      </c>
      <c r="AU913" t="n">
        <v>0</v>
      </c>
      <c r="AV913" t="n">
        <v>1</v>
      </c>
      <c r="AW913" t="n">
        <v>3</v>
      </c>
      <c r="AX913" t="n">
        <v>0</v>
      </c>
      <c r="AY913" t="n">
        <v>0</v>
      </c>
      <c r="AZ913" t="n">
        <v>2.002486093619043</v>
      </c>
      <c r="BA913" t="n">
        <v>1.949984055524565</v>
      </c>
      <c r="BB913" t="n">
        <v>0.7101014516379586</v>
      </c>
      <c r="BC913" t="n">
        <v>0.691484524990419</v>
      </c>
      <c r="BD913" t="n">
        <v>1.949984055524565</v>
      </c>
    </row>
    <row r="914" spans="1:56">
      <c r="A914" t="n">
        <v>912</v>
      </c>
      <c r="B914" t="n">
        <v>50</v>
      </c>
      <c r="C914" t="n">
        <v>0.1797176851017435</v>
      </c>
      <c r="D914" t="n">
        <v>0</v>
      </c>
      <c r="E914" t="n">
        <v>0</v>
      </c>
      <c r="F914" t="n">
        <v>0</v>
      </c>
      <c r="G914" t="n">
        <v>375.7198845417738</v>
      </c>
      <c r="H914" t="n">
        <v>1635.1329375258</v>
      </c>
      <c r="I914" t="n">
        <v>9.49245280835776</v>
      </c>
      <c r="J914" t="n">
        <v>9.49245280835776</v>
      </c>
      <c r="K914" t="n">
        <v>4</v>
      </c>
      <c r="L914" t="n">
        <v>5</v>
      </c>
      <c r="M914" t="n">
        <v>241.2601805772208</v>
      </c>
      <c r="N914" t="n">
        <v>1152.768720955689</v>
      </c>
      <c r="O914" t="b">
        <v>0</v>
      </c>
      <c r="P914" t="n">
        <v>55.4366223752805</v>
      </c>
      <c r="Q914" t="n">
        <v>9.49245280835776</v>
      </c>
      <c r="R914" t="n">
        <v>0.9231989968860206</v>
      </c>
      <c r="S914" t="n">
        <v>36.85990521487633</v>
      </c>
      <c r="T914" t="n">
        <v>85.17503504718357</v>
      </c>
      <c r="U914" t="n">
        <v>10.2821307652804</v>
      </c>
      <c r="V914" t="n">
        <v>6.541528131892079</v>
      </c>
      <c r="W914" t="n">
        <v>0</v>
      </c>
      <c r="X914" t="n">
        <v>0</v>
      </c>
      <c r="Y914" t="n">
        <v>0</v>
      </c>
      <c r="Z914" t="n">
        <v>-6.71993151994134</v>
      </c>
      <c r="AA914" t="n">
        <v>-6.719931519941341</v>
      </c>
      <c r="AB914" t="n">
        <v>86.90552518140531</v>
      </c>
      <c r="AC914" t="n">
        <v>87.84245186306281</v>
      </c>
      <c r="AD914" t="n">
        <v>1152.768720955689</v>
      </c>
      <c r="AE914" t="b">
        <v>0</v>
      </c>
      <c r="AF914" t="b">
        <v>1</v>
      </c>
      <c r="AG914" t="n">
        <v>98.30938895473636</v>
      </c>
      <c r="AH914" t="n">
        <v>-0</v>
      </c>
      <c r="AI914" t="n">
        <v>0</v>
      </c>
      <c r="AJ914" t="n">
        <v>0</v>
      </c>
      <c r="AK914" t="n">
        <v>0.0489291193957771</v>
      </c>
      <c r="AL914" t="b">
        <v>0</v>
      </c>
      <c r="AM914" t="b">
        <v>0</v>
      </c>
      <c r="AN914" t="n">
        <v>1420.93052270992</v>
      </c>
      <c r="AO914" t="n">
        <v>1152.768720955689</v>
      </c>
      <c r="AP914" t="n">
        <v>0</v>
      </c>
      <c r="AQ914" t="n">
        <v>10.2821307652804</v>
      </c>
      <c r="AR914" t="n">
        <v>0</v>
      </c>
      <c r="AS914" t="n">
        <v>10.85782789055384</v>
      </c>
      <c r="AT914" t="n">
        <v>10.28234891939272</v>
      </c>
      <c r="AU914" t="n">
        <v>0</v>
      </c>
      <c r="AV914" t="n">
        <v>1</v>
      </c>
      <c r="AW914" t="n">
        <v>3</v>
      </c>
      <c r="AX914" t="n">
        <v>0</v>
      </c>
      <c r="AY914" t="n">
        <v>0</v>
      </c>
      <c r="AZ914" t="n">
        <v>2.126763803029867</v>
      </c>
      <c r="BA914" t="n">
        <v>2.080344941345969</v>
      </c>
      <c r="BB914" t="n">
        <v>0.7541715613581087</v>
      </c>
      <c r="BC914" t="n">
        <v>0.7377118441083153</v>
      </c>
      <c r="BD914" t="n">
        <v>2.080344941345969</v>
      </c>
    </row>
    <row r="915" spans="1:56">
      <c r="A915" t="n">
        <v>913</v>
      </c>
      <c r="B915" t="n">
        <v>50</v>
      </c>
      <c r="C915" t="n">
        <v>-0.04893731404491675</v>
      </c>
      <c r="D915" t="n">
        <v>0</v>
      </c>
      <c r="E915" t="n">
        <v>0</v>
      </c>
      <c r="F915" t="n">
        <v>0</v>
      </c>
      <c r="G915" t="n">
        <v>375.7198845417738</v>
      </c>
      <c r="H915" t="n">
        <v>1635.1329375258</v>
      </c>
      <c r="I915" t="n">
        <v>3.938534030821077</v>
      </c>
      <c r="J915" t="n">
        <v>3.938534030821077</v>
      </c>
      <c r="K915" t="n">
        <v>4</v>
      </c>
      <c r="L915" t="n">
        <v>5</v>
      </c>
      <c r="M915" t="n">
        <v>100.1017809273485</v>
      </c>
      <c r="N915" t="n">
        <v>1152.768720955689</v>
      </c>
      <c r="O915" t="b">
        <v>0</v>
      </c>
      <c r="P915" t="n">
        <v>23.00132833808559</v>
      </c>
      <c r="Q915" t="n">
        <v>3.938534030821077</v>
      </c>
      <c r="R915" t="n">
        <v>0.8827441038576748</v>
      </c>
      <c r="S915" t="n">
        <v>36.88283941943717</v>
      </c>
      <c r="T915" t="n">
        <v>36.95974575202023</v>
      </c>
      <c r="U915" t="n">
        <v>4.46169395367164</v>
      </c>
      <c r="V915" t="n">
        <v>4.333748109345628</v>
      </c>
      <c r="W915" t="n">
        <v>0</v>
      </c>
      <c r="X915" t="n">
        <v>0</v>
      </c>
      <c r="Y915" t="n">
        <v>0</v>
      </c>
      <c r="Z915" t="n">
        <v>-6.71993151994134</v>
      </c>
      <c r="AA915" t="n">
        <v>-6.719931519941341</v>
      </c>
      <c r="AB915" t="n">
        <v>87.00359079435384</v>
      </c>
      <c r="AC915" t="n">
        <v>87.89092480187233</v>
      </c>
      <c r="AD915" t="n">
        <v>1152.768720955689</v>
      </c>
      <c r="AE915" t="b">
        <v>0</v>
      </c>
      <c r="AF915" t="b">
        <v>1</v>
      </c>
      <c r="AG915" t="n">
        <v>98.30672231524433</v>
      </c>
      <c r="AH915" t="n">
        <v>-0</v>
      </c>
      <c r="AI915" t="n">
        <v>0</v>
      </c>
      <c r="AJ915" t="n">
        <v>0</v>
      </c>
      <c r="AK915" t="n">
        <v>0.04740101742158859</v>
      </c>
      <c r="AL915" t="b">
        <v>0</v>
      </c>
      <c r="AM915" t="b">
        <v>0</v>
      </c>
      <c r="AN915" t="n">
        <v>1420.93052270992</v>
      </c>
      <c r="AO915" t="n">
        <v>1152.768720955689</v>
      </c>
      <c r="AP915" t="n">
        <v>0</v>
      </c>
      <c r="AQ915" t="n">
        <v>4.46169395367164</v>
      </c>
      <c r="AR915" t="n">
        <v>0</v>
      </c>
      <c r="AS915" t="n">
        <v>5.101424906817874</v>
      </c>
      <c r="AT915" t="n">
        <v>4.46169395367164</v>
      </c>
      <c r="AU915" t="n">
        <v>0</v>
      </c>
      <c r="AV915" t="n">
        <v>1</v>
      </c>
      <c r="AW915" t="n">
        <v>3</v>
      </c>
      <c r="AX915" t="n">
        <v>0</v>
      </c>
      <c r="AY915" t="n">
        <v>0</v>
      </c>
      <c r="AZ915" t="n">
        <v>1.138288600835015</v>
      </c>
      <c r="BA915" t="n">
        <v>1.011561463403083</v>
      </c>
      <c r="BB915" t="n">
        <v>0.4036484400124166</v>
      </c>
      <c r="BC915" t="n">
        <v>0.3587101628027041</v>
      </c>
      <c r="BD915" t="n">
        <v>1.011561463403083</v>
      </c>
    </row>
    <row r="916" spans="1:56">
      <c r="A916" t="n">
        <v>914</v>
      </c>
      <c r="B916" t="n">
        <v>50</v>
      </c>
      <c r="C916" t="n">
        <v>0.01603157107792352</v>
      </c>
      <c r="D916" t="n">
        <v>0</v>
      </c>
      <c r="E916" t="n">
        <v>0</v>
      </c>
      <c r="F916" t="n">
        <v>0</v>
      </c>
      <c r="G916" t="n">
        <v>375.7198845417738</v>
      </c>
      <c r="H916" t="n">
        <v>1635.1329375258</v>
      </c>
      <c r="I916" t="n">
        <v>5.516596668357932</v>
      </c>
      <c r="J916" t="n">
        <v>5.516596668357932</v>
      </c>
      <c r="K916" t="n">
        <v>4</v>
      </c>
      <c r="L916" t="n">
        <v>5</v>
      </c>
      <c r="M916" t="n">
        <v>140.2098209229852</v>
      </c>
      <c r="N916" t="n">
        <v>1152.768720955689</v>
      </c>
      <c r="O916" t="b">
        <v>0</v>
      </c>
      <c r="P916" t="n">
        <v>32.21733017531828</v>
      </c>
      <c r="Q916" t="n">
        <v>5.516596668357932</v>
      </c>
      <c r="R916" t="n">
        <v>0.9020841203327681</v>
      </c>
      <c r="S916" t="n">
        <v>36.89736747978423</v>
      </c>
      <c r="T916" t="n">
        <v>50.65862444996012</v>
      </c>
      <c r="U916" t="n">
        <v>6.115390509615584</v>
      </c>
      <c r="V916" t="n">
        <v>4.960283775749787</v>
      </c>
      <c r="W916" t="n">
        <v>0</v>
      </c>
      <c r="X916" t="n">
        <v>0</v>
      </c>
      <c r="Y916" t="n">
        <v>0</v>
      </c>
      <c r="Z916" t="n">
        <v>-6.71993151994134</v>
      </c>
      <c r="AA916" t="n">
        <v>-6.719931519941341</v>
      </c>
      <c r="AB916" t="n">
        <v>87.07663239464378</v>
      </c>
      <c r="AC916" t="n">
        <v>87.93939774068185</v>
      </c>
      <c r="AD916" t="n">
        <v>1152.768720955689</v>
      </c>
      <c r="AE916" t="b">
        <v>0</v>
      </c>
      <c r="AF916" t="b">
        <v>1</v>
      </c>
      <c r="AG916" t="n">
        <v>98.30405567575229</v>
      </c>
      <c r="AH916" t="n">
        <v>-0</v>
      </c>
      <c r="AI916" t="n">
        <v>0</v>
      </c>
      <c r="AJ916" t="n">
        <v>0</v>
      </c>
      <c r="AK916" t="n">
        <v>0.04757545652502571</v>
      </c>
      <c r="AL916" t="b">
        <v>0</v>
      </c>
      <c r="AM916" t="b">
        <v>0</v>
      </c>
      <c r="AN916" t="n">
        <v>1420.93052270992</v>
      </c>
      <c r="AO916" t="n">
        <v>1152.768720955689</v>
      </c>
      <c r="AP916" t="n">
        <v>0</v>
      </c>
      <c r="AQ916" t="n">
        <v>6.115390509615584</v>
      </c>
      <c r="AR916" t="n">
        <v>0</v>
      </c>
      <c r="AS916" t="n">
        <v>6.736186087631536</v>
      </c>
      <c r="AT916" t="n">
        <v>6.115390509615584</v>
      </c>
      <c r="AU916" t="n">
        <v>0</v>
      </c>
      <c r="AV916" t="n">
        <v>1</v>
      </c>
      <c r="AW916" t="n">
        <v>3</v>
      </c>
      <c r="AX916" t="n">
        <v>0</v>
      </c>
      <c r="AY916" t="n">
        <v>0</v>
      </c>
      <c r="AZ916" t="n">
        <v>1.412087764685459</v>
      </c>
      <c r="BA916" t="n">
        <v>1.304825051028834</v>
      </c>
      <c r="BB916" t="n">
        <v>0.5007403420870422</v>
      </c>
      <c r="BC916" t="n">
        <v>0.4627044657365435</v>
      </c>
      <c r="BD916" t="n">
        <v>1.304825051028834</v>
      </c>
    </row>
    <row r="917" spans="1:56">
      <c r="A917" t="n">
        <v>915</v>
      </c>
      <c r="B917" t="n">
        <v>50</v>
      </c>
      <c r="C917" t="n">
        <v>-0.01518897026677646</v>
      </c>
      <c r="D917" t="n">
        <v>0</v>
      </c>
      <c r="E917" t="n">
        <v>0</v>
      </c>
      <c r="F917" t="n">
        <v>0</v>
      </c>
      <c r="G917" t="n">
        <v>375.7198845417738</v>
      </c>
      <c r="H917" t="n">
        <v>1635.1329375258</v>
      </c>
      <c r="I917" t="n">
        <v>4.758264895747213</v>
      </c>
      <c r="J917" t="n">
        <v>4.758264895747213</v>
      </c>
      <c r="K917" t="n">
        <v>4</v>
      </c>
      <c r="L917" t="n">
        <v>5</v>
      </c>
      <c r="M917" t="n">
        <v>120.9360605903111</v>
      </c>
      <c r="N917" t="n">
        <v>1152.768720955689</v>
      </c>
      <c r="O917" t="b">
        <v>0</v>
      </c>
      <c r="P917" t="n">
        <v>27.78861686358252</v>
      </c>
      <c r="Q917" t="n">
        <v>4.758264895747213</v>
      </c>
      <c r="R917" t="n">
        <v>0.8943062196074386</v>
      </c>
      <c r="S917" t="n">
        <v>36.91436019211814</v>
      </c>
      <c r="T917" t="n">
        <v>44.07492305933705</v>
      </c>
      <c r="U917" t="n">
        <v>5.320621495661613</v>
      </c>
      <c r="V917" t="n">
        <v>4.658445238652611</v>
      </c>
      <c r="W917" t="n">
        <v>0</v>
      </c>
      <c r="X917" t="n">
        <v>0</v>
      </c>
      <c r="Y917" t="n">
        <v>0</v>
      </c>
      <c r="Z917" t="n">
        <v>-6.71993151994134</v>
      </c>
      <c r="AA917" t="n">
        <v>-6.719931519941341</v>
      </c>
      <c r="AB917" t="n">
        <v>87.17241524455522</v>
      </c>
      <c r="AC917" t="n">
        <v>87.98221248790294</v>
      </c>
      <c r="AD917" t="n">
        <v>1152.768720955689</v>
      </c>
      <c r="AE917" t="b">
        <v>0</v>
      </c>
      <c r="AF917" t="b">
        <v>1</v>
      </c>
      <c r="AG917" t="n">
        <v>98.30138903626026</v>
      </c>
      <c r="AH917" t="n">
        <v>-0</v>
      </c>
      <c r="AI917" t="n">
        <v>0</v>
      </c>
      <c r="AJ917" t="n">
        <v>0</v>
      </c>
      <c r="AK917" t="n">
        <v>0.04412896611298123</v>
      </c>
      <c r="AL917" t="b">
        <v>0</v>
      </c>
      <c r="AM917" t="b">
        <v>0</v>
      </c>
      <c r="AN917" t="n">
        <v>1420.93052270992</v>
      </c>
      <c r="AO917" t="n">
        <v>1152.768720955689</v>
      </c>
      <c r="AP917" t="n">
        <v>0</v>
      </c>
      <c r="AQ917" t="n">
        <v>5.320621495661613</v>
      </c>
      <c r="AR917" t="n">
        <v>0</v>
      </c>
      <c r="AS917" t="n">
        <v>5.949753026574119</v>
      </c>
      <c r="AT917" t="n">
        <v>5.320621495661613</v>
      </c>
      <c r="AU917" t="n">
        <v>0</v>
      </c>
      <c r="AV917" t="n">
        <v>1</v>
      </c>
      <c r="AW917" t="n">
        <v>3</v>
      </c>
      <c r="AX917" t="n">
        <v>0</v>
      </c>
      <c r="AY917" t="n">
        <v>0</v>
      </c>
      <c r="AZ917" t="n">
        <v>1.27967112723757</v>
      </c>
      <c r="BA917" t="n">
        <v>1.162842316713915</v>
      </c>
      <c r="BB917" t="n">
        <v>0.4537840876728972</v>
      </c>
      <c r="BC917" t="n">
        <v>0.4123559188771788</v>
      </c>
      <c r="BD917" t="n">
        <v>1.162842316713915</v>
      </c>
    </row>
    <row r="918" spans="1:56">
      <c r="A918" t="n">
        <v>916</v>
      </c>
      <c r="B918" t="n">
        <v>50</v>
      </c>
      <c r="C918" t="n">
        <v>0.0447243099891832</v>
      </c>
      <c r="D918" t="n">
        <v>0</v>
      </c>
      <c r="E918" t="n">
        <v>0</v>
      </c>
      <c r="F918" t="n">
        <v>0</v>
      </c>
      <c r="G918" t="n">
        <v>375.7198845417738</v>
      </c>
      <c r="H918" t="n">
        <v>1635.1329375258</v>
      </c>
      <c r="I918" t="n">
        <v>6.213529348653236</v>
      </c>
      <c r="J918" t="n">
        <v>6.213529348653236</v>
      </c>
      <c r="K918" t="n">
        <v>4</v>
      </c>
      <c r="L918" t="n">
        <v>5</v>
      </c>
      <c r="M918" t="n">
        <v>157.9230619253706</v>
      </c>
      <c r="N918" t="n">
        <v>1152.768720955689</v>
      </c>
      <c r="O918" t="b">
        <v>0</v>
      </c>
      <c r="P918" t="n">
        <v>36.28746827329287</v>
      </c>
      <c r="Q918" t="n">
        <v>6.213529348653236</v>
      </c>
      <c r="R918" t="n">
        <v>0.907666410766239</v>
      </c>
      <c r="S918" t="n">
        <v>36.9301812817241</v>
      </c>
      <c r="T918" t="n">
        <v>56.70760269711946</v>
      </c>
      <c r="U918" t="n">
        <v>6.845608997922334</v>
      </c>
      <c r="V918" t="n">
        <v>5.23601649386714</v>
      </c>
      <c r="W918" t="n">
        <v>0</v>
      </c>
      <c r="X918" t="n">
        <v>0</v>
      </c>
      <c r="Y918" t="n">
        <v>0</v>
      </c>
      <c r="Z918" t="n">
        <v>-6.71993151994134</v>
      </c>
      <c r="AA918" t="n">
        <v>-6.719931519941341</v>
      </c>
      <c r="AB918" t="n">
        <v>87.24808731462564</v>
      </c>
      <c r="AC918" t="n">
        <v>88.02502723512403</v>
      </c>
      <c r="AD918" t="n">
        <v>1152.768720955689</v>
      </c>
      <c r="AE918" t="b">
        <v>0</v>
      </c>
      <c r="AF918" t="b">
        <v>1</v>
      </c>
      <c r="AG918" t="n">
        <v>98.29872239676823</v>
      </c>
      <c r="AH918" t="n">
        <v>-0</v>
      </c>
      <c r="AI918" t="n">
        <v>0</v>
      </c>
      <c r="AJ918" t="n">
        <v>0</v>
      </c>
      <c r="AK918" t="n">
        <v>0.04062887676396792</v>
      </c>
      <c r="AL918" t="b">
        <v>0</v>
      </c>
      <c r="AM918" t="b">
        <v>0</v>
      </c>
      <c r="AN918" t="n">
        <v>1420.93052270992</v>
      </c>
      <c r="AO918" t="n">
        <v>1152.768720955689</v>
      </c>
      <c r="AP918" t="n">
        <v>0</v>
      </c>
      <c r="AQ918" t="n">
        <v>6.845608997922334</v>
      </c>
      <c r="AR918" t="n">
        <v>0</v>
      </c>
      <c r="AS918" t="n">
        <v>7.457229533213363</v>
      </c>
      <c r="AT918" t="n">
        <v>6.845608997922334</v>
      </c>
      <c r="AU918" t="n">
        <v>0</v>
      </c>
      <c r="AV918" t="n">
        <v>1</v>
      </c>
      <c r="AW918" t="n">
        <v>3</v>
      </c>
      <c r="AX918" t="n">
        <v>0</v>
      </c>
      <c r="AY918" t="n">
        <v>0</v>
      </c>
      <c r="AZ918" t="n">
        <v>1.534450077089973</v>
      </c>
      <c r="BA918" t="n">
        <v>1.436672041672474</v>
      </c>
      <c r="BB918" t="n">
        <v>0.5441312330106288</v>
      </c>
      <c r="BC918" t="n">
        <v>0.509458773002973</v>
      </c>
      <c r="BD918" t="n">
        <v>1.436672041672474</v>
      </c>
    </row>
    <row r="919" spans="1:56">
      <c r="A919" t="n">
        <v>917</v>
      </c>
      <c r="B919" t="n">
        <v>50</v>
      </c>
      <c r="C919" t="n">
        <v>-0.1637082696899714</v>
      </c>
      <c r="D919" t="n">
        <v>0</v>
      </c>
      <c r="E919" t="n">
        <v>0</v>
      </c>
      <c r="F919" t="n">
        <v>0</v>
      </c>
      <c r="G919" t="n">
        <v>375.7198845417738</v>
      </c>
      <c r="H919" t="n">
        <v>1635.1329375258</v>
      </c>
      <c r="I919" t="n">
        <v>1.150803309639471</v>
      </c>
      <c r="J919" t="n">
        <v>1.150803309639471</v>
      </c>
      <c r="K919" t="n">
        <v>4</v>
      </c>
      <c r="L919" t="n">
        <v>5</v>
      </c>
      <c r="M919" t="n">
        <v>29.24881691779679</v>
      </c>
      <c r="N919" t="n">
        <v>1152.768720955689</v>
      </c>
      <c r="O919" t="b">
        <v>0</v>
      </c>
      <c r="P919" t="n">
        <v>6.720775946184923</v>
      </c>
      <c r="Q919" t="n">
        <v>1.150803309639471</v>
      </c>
      <c r="R919" t="n">
        <v>0.7472474030263356</v>
      </c>
      <c r="S919" t="n">
        <v>36.94822958643708</v>
      </c>
      <c r="T919" t="n">
        <v>12.75750907650523</v>
      </c>
      <c r="U919" t="n">
        <v>1.540056619773776</v>
      </c>
      <c r="V919" t="n">
        <v>3.224493550001792</v>
      </c>
      <c r="W919" t="n">
        <v>0</v>
      </c>
      <c r="X919" t="n">
        <v>0</v>
      </c>
      <c r="Y919" t="n">
        <v>0</v>
      </c>
      <c r="Z919" t="n">
        <v>-6.71993151994134</v>
      </c>
      <c r="AA919" t="n">
        <v>-6.719931519941341</v>
      </c>
      <c r="AB919" t="n">
        <v>87.34683581791346</v>
      </c>
      <c r="AC919" t="n">
        <v>88.06641267735921</v>
      </c>
      <c r="AD919" t="n">
        <v>1152.768720955689</v>
      </c>
      <c r="AE919" t="b">
        <v>0</v>
      </c>
      <c r="AF919" t="b">
        <v>1</v>
      </c>
      <c r="AG919" t="n">
        <v>98.29605575727619</v>
      </c>
      <c r="AH919" t="n">
        <v>-0</v>
      </c>
      <c r="AI919" t="n">
        <v>0</v>
      </c>
      <c r="AJ919" t="n">
        <v>0</v>
      </c>
      <c r="AK919" t="n">
        <v>0.03719435278264976</v>
      </c>
      <c r="AL919" t="b">
        <v>0</v>
      </c>
      <c r="AM919" t="b">
        <v>0</v>
      </c>
      <c r="AN919" t="n">
        <v>1420.93052270992</v>
      </c>
      <c r="AO919" t="n">
        <v>1152.768720955689</v>
      </c>
      <c r="AP919" t="n">
        <v>0</v>
      </c>
      <c r="AQ919" t="n">
        <v>1.540056619773776</v>
      </c>
      <c r="AR919" t="n">
        <v>0</v>
      </c>
      <c r="AS919" t="n">
        <v>2.210593209290066</v>
      </c>
      <c r="AT919" t="n">
        <v>1.54027477388609</v>
      </c>
      <c r="AU919" t="n">
        <v>0</v>
      </c>
      <c r="AV919" t="n">
        <v>1</v>
      </c>
      <c r="AW919" t="n">
        <v>3</v>
      </c>
      <c r="AX919" t="n">
        <v>0</v>
      </c>
      <c r="AY919" t="n">
        <v>0</v>
      </c>
      <c r="AZ919" t="n">
        <v>0.6659744262288487</v>
      </c>
      <c r="BA919" t="n">
        <v>0.5104781508853673</v>
      </c>
      <c r="BB919" t="n">
        <v>0.2361611440527832</v>
      </c>
      <c r="BC919" t="n">
        <v>0.1810208348539539</v>
      </c>
      <c r="BD919" t="n">
        <v>0.5104781508853673</v>
      </c>
    </row>
    <row r="920" spans="1:56">
      <c r="A920" t="n">
        <v>918</v>
      </c>
      <c r="B920" t="n">
        <v>49</v>
      </c>
      <c r="C920" t="n">
        <v>-0.2232245645626287</v>
      </c>
      <c r="D920" t="n">
        <v>0</v>
      </c>
      <c r="E920" t="n">
        <v>0</v>
      </c>
      <c r="F920" t="n">
        <v>0</v>
      </c>
      <c r="G920" t="n">
        <v>368.2054868509383</v>
      </c>
      <c r="H920" t="n">
        <v>1602.430278775284</v>
      </c>
      <c r="I920" t="n">
        <v>-0.3596352505836086</v>
      </c>
      <c r="J920" t="n">
        <v>-0.3596352505836086</v>
      </c>
      <c r="K920" t="n">
        <v>4</v>
      </c>
      <c r="L920" t="n">
        <v>5</v>
      </c>
      <c r="M920" t="n">
        <v>-9.327030131462239</v>
      </c>
      <c r="N920" t="n">
        <v>1129.713346536575</v>
      </c>
      <c r="O920" t="b">
        <v>0</v>
      </c>
      <c r="P920" t="n">
        <v>-2.14315949711908</v>
      </c>
      <c r="Q920" t="n">
        <v>-0.3596352505836086</v>
      </c>
      <c r="R920" t="n">
        <v>0</v>
      </c>
      <c r="S920" t="n">
        <v>36.9573798809263</v>
      </c>
      <c r="T920" t="n">
        <v>1.445313332370922</v>
      </c>
      <c r="U920" t="n">
        <v>0.1709853439868675</v>
      </c>
      <c r="V920" t="n">
        <v>3.588472829490003</v>
      </c>
      <c r="W920" t="n">
        <v>0</v>
      </c>
      <c r="X920" t="n">
        <v>0</v>
      </c>
      <c r="Y920" t="n">
        <v>0</v>
      </c>
      <c r="Z920" t="n">
        <v>-6.71993151994134</v>
      </c>
      <c r="AA920" t="n">
        <v>-6.719931519941341</v>
      </c>
      <c r="AB920" t="n">
        <v>87.42258383994948</v>
      </c>
      <c r="AC920" t="n">
        <v>88.1107520460189</v>
      </c>
      <c r="AD920" t="n">
        <v>1129.713346536575</v>
      </c>
      <c r="AE920" t="b">
        <v>0</v>
      </c>
      <c r="AF920" t="b">
        <v>1</v>
      </c>
      <c r="AG920" t="n">
        <v>98.29338911778416</v>
      </c>
      <c r="AH920" t="n">
        <v>-0</v>
      </c>
      <c r="AI920" t="n">
        <v>0</v>
      </c>
      <c r="AJ920" t="n">
        <v>0</v>
      </c>
      <c r="AK920" t="n">
        <v>0.03353009282673031</v>
      </c>
      <c r="AL920" t="b">
        <v>0</v>
      </c>
      <c r="AM920" t="b">
        <v>0</v>
      </c>
      <c r="AN920" t="n">
        <v>1392.511912255721</v>
      </c>
      <c r="AO920" t="n">
        <v>1129.713346536575</v>
      </c>
      <c r="AP920" t="n">
        <v>0</v>
      </c>
      <c r="AQ920" t="n">
        <v>0.1709853439868675</v>
      </c>
      <c r="AR920" t="n">
        <v>0</v>
      </c>
      <c r="AS920" t="n">
        <v>0.7928588709407576</v>
      </c>
      <c r="AT920" t="n">
        <v>0.1712034980991815</v>
      </c>
      <c r="AU920" t="n">
        <v>0</v>
      </c>
      <c r="AV920" t="n">
        <v>1</v>
      </c>
      <c r="AW920" t="n">
        <v>3</v>
      </c>
      <c r="AX920" t="n">
        <v>0</v>
      </c>
      <c r="AY920" t="n">
        <v>0</v>
      </c>
      <c r="AZ920" t="n">
        <v>0.4331191487918216</v>
      </c>
      <c r="BA920" t="n">
        <v>0.2774295730628831</v>
      </c>
      <c r="BB920" t="n">
        <v>0.1535883506353977</v>
      </c>
      <c r="BC920" t="n">
        <v>0.09837939751567665</v>
      </c>
      <c r="BD920" t="n">
        <v>0.2774295730628831</v>
      </c>
    </row>
    <row r="921" spans="1:56">
      <c r="A921" t="n">
        <v>919</v>
      </c>
      <c r="B921" t="n">
        <v>49</v>
      </c>
      <c r="C921" t="n">
        <v>0.2232731946071675</v>
      </c>
      <c r="D921" t="n">
        <v>0</v>
      </c>
      <c r="E921" t="n">
        <v>0</v>
      </c>
      <c r="F921" t="n">
        <v>0</v>
      </c>
      <c r="G921" t="n">
        <v>368.2054868509383</v>
      </c>
      <c r="H921" t="n">
        <v>1602.430278775284</v>
      </c>
      <c r="I921" t="n">
        <v>10.26867400167468</v>
      </c>
      <c r="J921" t="n">
        <v>10.26867400167468</v>
      </c>
      <c r="K921" t="n">
        <v>4</v>
      </c>
      <c r="L921" t="n">
        <v>5</v>
      </c>
      <c r="M921" t="n">
        <v>266.3149167617995</v>
      </c>
      <c r="N921" t="n">
        <v>1129.713346536575</v>
      </c>
      <c r="O921" t="b">
        <v>0</v>
      </c>
      <c r="P921" t="n">
        <v>61.19368491769288</v>
      </c>
      <c r="Q921" t="n">
        <v>10.26867400167468</v>
      </c>
      <c r="R921" t="n">
        <v>0.9262993633751565</v>
      </c>
      <c r="S921" t="n">
        <v>36.9573798809263</v>
      </c>
      <c r="T921" t="n">
        <v>93.70572463579185</v>
      </c>
      <c r="U921" t="n">
        <v>11.08569692227652</v>
      </c>
      <c r="V921" t="n">
        <v>6.906171561050144</v>
      </c>
      <c r="W921" t="n">
        <v>0</v>
      </c>
      <c r="X921" t="n">
        <v>0</v>
      </c>
      <c r="Y921" t="n">
        <v>0</v>
      </c>
      <c r="Z921" t="n">
        <v>-6.71993151994134</v>
      </c>
      <c r="AA921" t="n">
        <v>-6.719931519941341</v>
      </c>
      <c r="AB921" t="n">
        <v>87.51769206698971</v>
      </c>
      <c r="AC921" t="n">
        <v>88.13661740556856</v>
      </c>
      <c r="AD921" t="n">
        <v>1129.713346536575</v>
      </c>
      <c r="AE921" t="b">
        <v>0</v>
      </c>
      <c r="AF921" t="b">
        <v>1</v>
      </c>
      <c r="AG921" t="n">
        <v>98.29072247829212</v>
      </c>
      <c r="AH921" t="n">
        <v>-0</v>
      </c>
      <c r="AI921" t="n">
        <v>0</v>
      </c>
      <c r="AJ921" t="n">
        <v>0</v>
      </c>
      <c r="AK921" t="n">
        <v>0.03092871071478931</v>
      </c>
      <c r="AL921" t="b">
        <v>0</v>
      </c>
      <c r="AM921" t="b">
        <v>0</v>
      </c>
      <c r="AN921" t="n">
        <v>1392.511912255721</v>
      </c>
      <c r="AO921" t="n">
        <v>1129.713346536575</v>
      </c>
      <c r="AP921" t="n">
        <v>0</v>
      </c>
      <c r="AQ921" t="n">
        <v>11.08569692227652</v>
      </c>
      <c r="AR921" t="n">
        <v>0</v>
      </c>
      <c r="AS921" t="n">
        <v>11.63277886570509</v>
      </c>
      <c r="AT921" t="n">
        <v>11.08591507638884</v>
      </c>
      <c r="AU921" t="n">
        <v>0</v>
      </c>
      <c r="AV921" t="n">
        <v>1</v>
      </c>
      <c r="AW921" t="n">
        <v>3</v>
      </c>
      <c r="AX921" t="n">
        <v>0</v>
      </c>
      <c r="AY921" t="n">
        <v>0</v>
      </c>
      <c r="AZ921" t="n">
        <v>2.265767505882264</v>
      </c>
      <c r="BA921" t="n">
        <v>2.239799723395492</v>
      </c>
      <c r="BB921" t="n">
        <v>0.8034636545681789</v>
      </c>
      <c r="BC921" t="n">
        <v>0.7942561598992995</v>
      </c>
      <c r="BD921" t="n">
        <v>2.239799723395492</v>
      </c>
    </row>
    <row r="922" spans="1:56">
      <c r="A922" t="n">
        <v>920</v>
      </c>
      <c r="B922" t="n">
        <v>50</v>
      </c>
      <c r="C922" t="n">
        <v>0.1634651194672898</v>
      </c>
      <c r="D922" t="n">
        <v>0</v>
      </c>
      <c r="E922" t="n">
        <v>0</v>
      </c>
      <c r="F922" t="n">
        <v>0</v>
      </c>
      <c r="G922" t="n">
        <v>375.7198845417738</v>
      </c>
      <c r="H922" t="n">
        <v>1635.1329375258</v>
      </c>
      <c r="I922" t="n">
        <v>9.097685889649618</v>
      </c>
      <c r="J922" t="n">
        <v>9.097685889649618</v>
      </c>
      <c r="K922" t="n">
        <v>4</v>
      </c>
      <c r="L922" t="n">
        <v>5</v>
      </c>
      <c r="M922" t="n">
        <v>231.2267845713347</v>
      </c>
      <c r="N922" t="n">
        <v>1152.768720955689</v>
      </c>
      <c r="O922" t="b">
        <v>0</v>
      </c>
      <c r="P922" t="n">
        <v>53.13115454304565</v>
      </c>
      <c r="Q922" t="n">
        <v>9.097685889649618</v>
      </c>
      <c r="R922" t="n">
        <v>0.9219557687893625</v>
      </c>
      <c r="S922" t="n">
        <v>36.98118793764741</v>
      </c>
      <c r="T922" t="n">
        <v>81.742901697259</v>
      </c>
      <c r="U922" t="n">
        <v>9.867811664756934</v>
      </c>
      <c r="V922" t="n">
        <v>6.379561919889298</v>
      </c>
      <c r="W922" t="n">
        <v>0</v>
      </c>
      <c r="X922" t="n">
        <v>0</v>
      </c>
      <c r="Y922" t="n">
        <v>0</v>
      </c>
      <c r="Z922" t="n">
        <v>-6.71993151994134</v>
      </c>
      <c r="AA922" t="n">
        <v>-6.719931519941341</v>
      </c>
      <c r="AB922" t="n">
        <v>87.64504699216056</v>
      </c>
      <c r="AC922" t="n">
        <v>88.16248276511821</v>
      </c>
      <c r="AD922" t="n">
        <v>1152.768720955689</v>
      </c>
      <c r="AE922" t="b">
        <v>0</v>
      </c>
      <c r="AF922" t="b">
        <v>1</v>
      </c>
      <c r="AG922" t="n">
        <v>98.28805583880009</v>
      </c>
      <c r="AH922" t="n">
        <v>-0</v>
      </c>
      <c r="AI922" t="n">
        <v>0</v>
      </c>
      <c r="AJ922" t="n">
        <v>0</v>
      </c>
      <c r="AK922" t="n">
        <v>0.02833328404029245</v>
      </c>
      <c r="AL922" t="b">
        <v>0</v>
      </c>
      <c r="AM922" t="b">
        <v>0</v>
      </c>
      <c r="AN922" t="n">
        <v>1420.93052270992</v>
      </c>
      <c r="AO922" t="n">
        <v>1152.768720955689</v>
      </c>
      <c r="AP922" t="n">
        <v>0</v>
      </c>
      <c r="AQ922" t="n">
        <v>9.867811664756934</v>
      </c>
      <c r="AR922" t="n">
        <v>0</v>
      </c>
      <c r="AS922" t="n">
        <v>10.44464863153623</v>
      </c>
      <c r="AT922" t="n">
        <v>9.868029818869248</v>
      </c>
      <c r="AU922" t="n">
        <v>0</v>
      </c>
      <c r="AV922" t="n">
        <v>1</v>
      </c>
      <c r="AW922" t="n">
        <v>3</v>
      </c>
      <c r="AX922" t="n">
        <v>0</v>
      </c>
      <c r="AY922" t="n">
        <v>0</v>
      </c>
      <c r="AZ922" t="n">
        <v>2.053109404469876</v>
      </c>
      <c r="BA922" t="n">
        <v>2.000182116931124</v>
      </c>
      <c r="BB922" t="n">
        <v>0.7280529803084667</v>
      </c>
      <c r="BC922" t="n">
        <v>0.7092852770267305</v>
      </c>
      <c r="BD922" t="n">
        <v>2.000182116931124</v>
      </c>
    </row>
    <row r="923" spans="1:56">
      <c r="A923" t="n">
        <v>921</v>
      </c>
      <c r="B923" t="n">
        <v>50</v>
      </c>
      <c r="C923" t="n">
        <v>-0.04380033914299464</v>
      </c>
      <c r="D923" t="n">
        <v>0</v>
      </c>
      <c r="E923" t="n">
        <v>0</v>
      </c>
      <c r="F923" t="n">
        <v>0</v>
      </c>
      <c r="G923" t="n">
        <v>375.7198845417738</v>
      </c>
      <c r="H923" t="n">
        <v>1635.1329375258</v>
      </c>
      <c r="I923" t="n">
        <v>4.063308654048187</v>
      </c>
      <c r="J923" t="n">
        <v>4.063308654048187</v>
      </c>
      <c r="K923" t="n">
        <v>4</v>
      </c>
      <c r="L923" t="n">
        <v>5</v>
      </c>
      <c r="M923" t="n">
        <v>103.2730527512887</v>
      </c>
      <c r="N923" t="n">
        <v>1152.768720955689</v>
      </c>
      <c r="O923" t="b">
        <v>0</v>
      </c>
      <c r="P923" t="n">
        <v>23.73002131233656</v>
      </c>
      <c r="Q923" t="n">
        <v>4.063308654048187</v>
      </c>
      <c r="R923" t="n">
        <v>0.8848655101996229</v>
      </c>
      <c r="S923" t="n">
        <v>37.00352417868902</v>
      </c>
      <c r="T923" t="n">
        <v>38.03923230181752</v>
      </c>
      <c r="U923" t="n">
        <v>4.592007041987113</v>
      </c>
      <c r="V923" t="n">
        <v>4.379627603467789</v>
      </c>
      <c r="W923" t="n">
        <v>0</v>
      </c>
      <c r="X923" t="n">
        <v>0</v>
      </c>
      <c r="Y923" t="n">
        <v>0</v>
      </c>
      <c r="Z923" t="n">
        <v>-6.71993151994134</v>
      </c>
      <c r="AA923" t="n">
        <v>-6.719931519941341</v>
      </c>
      <c r="AB923" t="n">
        <v>87.74311260510909</v>
      </c>
      <c r="AC923" t="n">
        <v>88.18739173658236</v>
      </c>
      <c r="AD923" t="n">
        <v>1152.768720955689</v>
      </c>
      <c r="AE923" t="b">
        <v>0</v>
      </c>
      <c r="AF923" t="b">
        <v>1</v>
      </c>
      <c r="AG923" t="n">
        <v>98.28538919930806</v>
      </c>
      <c r="AH923" t="n">
        <v>-0</v>
      </c>
      <c r="AI923" t="n">
        <v>0</v>
      </c>
      <c r="AJ923" t="n">
        <v>0</v>
      </c>
      <c r="AK923" t="n">
        <v>0.0259424757159738</v>
      </c>
      <c r="AL923" t="b">
        <v>0</v>
      </c>
      <c r="AM923" t="b">
        <v>0</v>
      </c>
      <c r="AN923" t="n">
        <v>1420.93052270992</v>
      </c>
      <c r="AO923" t="n">
        <v>1152.768720955689</v>
      </c>
      <c r="AP923" t="n">
        <v>0</v>
      </c>
      <c r="AQ923" t="n">
        <v>4.592007041987113</v>
      </c>
      <c r="AR923" t="n">
        <v>0</v>
      </c>
      <c r="AS923" t="n">
        <v>5.226643267151667</v>
      </c>
      <c r="AT923" t="n">
        <v>4.592007041987113</v>
      </c>
      <c r="AU923" t="n">
        <v>0</v>
      </c>
      <c r="AV923" t="n">
        <v>1</v>
      </c>
      <c r="AW923" t="n">
        <v>3</v>
      </c>
      <c r="AX923" t="n">
        <v>0</v>
      </c>
      <c r="AY923" t="n">
        <v>0</v>
      </c>
      <c r="AZ923" t="n">
        <v>1.158752878721809</v>
      </c>
      <c r="BA923" t="n">
        <v>1.033958594300833</v>
      </c>
      <c r="BB923" t="n">
        <v>0.4109052761424853</v>
      </c>
      <c r="BC923" t="n">
        <v>0.3666524171899137</v>
      </c>
      <c r="BD923" t="n">
        <v>1.033958594300833</v>
      </c>
    </row>
    <row r="924" spans="1:56">
      <c r="A924" t="n">
        <v>922</v>
      </c>
      <c r="B924" t="n">
        <v>50</v>
      </c>
      <c r="C924" t="n">
        <v>0.01173623710469229</v>
      </c>
      <c r="D924" t="n">
        <v>0</v>
      </c>
      <c r="E924" t="n">
        <v>0</v>
      </c>
      <c r="F924" t="n">
        <v>0</v>
      </c>
      <c r="G924" t="n">
        <v>375.7198845417738</v>
      </c>
      <c r="H924" t="n">
        <v>1635.1329375258</v>
      </c>
      <c r="I924" t="n">
        <v>5.412265094157717</v>
      </c>
      <c r="J924" t="n">
        <v>5.412265094157717</v>
      </c>
      <c r="K924" t="n">
        <v>4</v>
      </c>
      <c r="L924" t="n">
        <v>5</v>
      </c>
      <c r="M924" t="n">
        <v>137.5581296331125</v>
      </c>
      <c r="N924" t="n">
        <v>1152.768720955689</v>
      </c>
      <c r="O924" t="b">
        <v>0</v>
      </c>
      <c r="P924" t="n">
        <v>31.60802611054974</v>
      </c>
      <c r="Q924" t="n">
        <v>5.412265094157717</v>
      </c>
      <c r="R924" t="n">
        <v>0.9012085268259556</v>
      </c>
      <c r="S924" t="n">
        <v>37.01824132463205</v>
      </c>
      <c r="T924" t="n">
        <v>49.74884086742643</v>
      </c>
      <c r="U924" t="n">
        <v>6.005563566092348</v>
      </c>
      <c r="V924" t="n">
        <v>4.91476127799416</v>
      </c>
      <c r="W924" t="n">
        <v>0</v>
      </c>
      <c r="X924" t="n">
        <v>0</v>
      </c>
      <c r="Y924" t="n">
        <v>0</v>
      </c>
      <c r="Z924" t="n">
        <v>-6.71993151994134</v>
      </c>
      <c r="AA924" t="n">
        <v>-6.719931519941341</v>
      </c>
      <c r="AB924" t="n">
        <v>87.82003535817525</v>
      </c>
      <c r="AC924" t="n">
        <v>88.2123007080465</v>
      </c>
      <c r="AD924" t="n">
        <v>1152.768720955689</v>
      </c>
      <c r="AE924" t="b">
        <v>0</v>
      </c>
      <c r="AF924" t="b">
        <v>1</v>
      </c>
      <c r="AG924" t="n">
        <v>98.28272255981602</v>
      </c>
      <c r="AH924" t="n">
        <v>-0</v>
      </c>
      <c r="AI924" t="n">
        <v>0</v>
      </c>
      <c r="AJ924" t="n">
        <v>0</v>
      </c>
      <c r="AK924" t="n">
        <v>0.02302968499578478</v>
      </c>
      <c r="AL924" t="b">
        <v>0</v>
      </c>
      <c r="AM924" t="b">
        <v>0</v>
      </c>
      <c r="AN924" t="n">
        <v>1420.93052270992</v>
      </c>
      <c r="AO924" t="n">
        <v>1152.768720955689</v>
      </c>
      <c r="AP924" t="n">
        <v>0</v>
      </c>
      <c r="AQ924" t="n">
        <v>6.005563566092348</v>
      </c>
      <c r="AR924" t="n">
        <v>0</v>
      </c>
      <c r="AS924" t="n">
        <v>6.62398493186603</v>
      </c>
      <c r="AT924" t="n">
        <v>6.005563566092348</v>
      </c>
      <c r="AU924" t="n">
        <v>0</v>
      </c>
      <c r="AV924" t="n">
        <v>1</v>
      </c>
      <c r="AW924" t="n">
        <v>3</v>
      </c>
      <c r="AX924" t="n">
        <v>0</v>
      </c>
      <c r="AY924" t="n">
        <v>0</v>
      </c>
      <c r="AZ924" t="n">
        <v>1.392790592635527</v>
      </c>
      <c r="BA924" t="n">
        <v>1.284686294459697</v>
      </c>
      <c r="BB924" t="n">
        <v>0.4938973732750097</v>
      </c>
      <c r="BC924" t="n">
        <v>0.4555630542564578</v>
      </c>
      <c r="BD924" t="n">
        <v>1.284686294459697</v>
      </c>
    </row>
    <row r="925" spans="1:56">
      <c r="A925" t="n">
        <v>923</v>
      </c>
      <c r="B925" t="n">
        <v>50</v>
      </c>
      <c r="C925" t="n">
        <v>-0.003144609275783417</v>
      </c>
      <c r="D925" t="n">
        <v>0</v>
      </c>
      <c r="E925" t="n">
        <v>0</v>
      </c>
      <c r="F925" t="n">
        <v>0</v>
      </c>
      <c r="G925" t="n">
        <v>375.7198845417738</v>
      </c>
      <c r="H925" t="n">
        <v>1635.1329375258</v>
      </c>
      <c r="I925" t="n">
        <v>5.05081656932073</v>
      </c>
      <c r="J925" t="n">
        <v>5.05081656932073</v>
      </c>
      <c r="K925" t="n">
        <v>4</v>
      </c>
      <c r="L925" t="n">
        <v>5</v>
      </c>
      <c r="M925" t="n">
        <v>128.3715539258556</v>
      </c>
      <c r="N925" t="n">
        <v>1152.768720955689</v>
      </c>
      <c r="O925" t="b">
        <v>0</v>
      </c>
      <c r="P925" t="n">
        <v>29.49714014840433</v>
      </c>
      <c r="Q925" t="n">
        <v>5.05081656932073</v>
      </c>
      <c r="R925" t="n">
        <v>0.897647773175265</v>
      </c>
      <c r="S925" t="n">
        <v>37.03506174574915</v>
      </c>
      <c r="T925" t="n">
        <v>46.61061538215436</v>
      </c>
      <c r="U925" t="n">
        <v>5.626724334706907</v>
      </c>
      <c r="V925" t="n">
        <v>4.770700278034745</v>
      </c>
      <c r="W925" t="n">
        <v>0</v>
      </c>
      <c r="X925" t="n">
        <v>0</v>
      </c>
      <c r="Y925" t="n">
        <v>0</v>
      </c>
      <c r="Z925" t="n">
        <v>-6.71993151994134</v>
      </c>
      <c r="AA925" t="n">
        <v>-6.719931519941341</v>
      </c>
      <c r="AB925" t="n">
        <v>87.91415699031805</v>
      </c>
      <c r="AC925" t="n">
        <v>88.23720967951064</v>
      </c>
      <c r="AD925" t="n">
        <v>1152.768720955689</v>
      </c>
      <c r="AE925" t="b">
        <v>0</v>
      </c>
      <c r="AF925" t="b">
        <v>1</v>
      </c>
      <c r="AG925" t="n">
        <v>98.28005592032399</v>
      </c>
      <c r="AH925" t="n">
        <v>-0</v>
      </c>
      <c r="AI925" t="n">
        <v>0</v>
      </c>
      <c r="AJ925" t="n">
        <v>0</v>
      </c>
      <c r="AK925" t="n">
        <v>0.02366332994798642</v>
      </c>
      <c r="AL925" t="b">
        <v>0</v>
      </c>
      <c r="AM925" t="b">
        <v>0</v>
      </c>
      <c r="AN925" t="n">
        <v>1420.93052270992</v>
      </c>
      <c r="AO925" t="n">
        <v>1152.768720955689</v>
      </c>
      <c r="AP925" t="n">
        <v>0</v>
      </c>
      <c r="AQ925" t="n">
        <v>5.626724334706907</v>
      </c>
      <c r="AR925" t="n">
        <v>0</v>
      </c>
      <c r="AS925" t="n">
        <v>6.248835198725241</v>
      </c>
      <c r="AT925" t="n">
        <v>5.626724334706907</v>
      </c>
      <c r="AU925" t="n">
        <v>0</v>
      </c>
      <c r="AV925" t="n">
        <v>1</v>
      </c>
      <c r="AW925" t="n">
        <v>3</v>
      </c>
      <c r="AX925" t="n">
        <v>0</v>
      </c>
      <c r="AY925" t="n">
        <v>0</v>
      </c>
      <c r="AZ925" t="n">
        <v>1.329556220828432</v>
      </c>
      <c r="BA925" t="n">
        <v>1.216899979706024</v>
      </c>
      <c r="BB925" t="n">
        <v>0.4714738371732028</v>
      </c>
      <c r="BC925" t="n">
        <v>0.431525325575807</v>
      </c>
      <c r="BD925" t="n">
        <v>1.216899979706024</v>
      </c>
    </row>
    <row r="926" spans="1:56">
      <c r="A926" t="n">
        <v>924</v>
      </c>
      <c r="B926" t="n">
        <v>50</v>
      </c>
      <c r="C926" t="n">
        <v>0.0008421999984369322</v>
      </c>
      <c r="D926" t="n">
        <v>0</v>
      </c>
      <c r="E926" t="n">
        <v>0</v>
      </c>
      <c r="F926" t="n">
        <v>0</v>
      </c>
      <c r="G926" t="n">
        <v>375.7198845417738</v>
      </c>
      <c r="H926" t="n">
        <v>1635.1329375258</v>
      </c>
      <c r="I926" t="n">
        <v>5.147654228559255</v>
      </c>
      <c r="J926" t="n">
        <v>5.147654228559255</v>
      </c>
      <c r="K926" t="n">
        <v>4</v>
      </c>
      <c r="L926" t="n">
        <v>5</v>
      </c>
      <c r="M926" t="n">
        <v>130.832779873062</v>
      </c>
      <c r="N926" t="n">
        <v>1152.768720955689</v>
      </c>
      <c r="O926" t="b">
        <v>0</v>
      </c>
      <c r="P926" t="n">
        <v>30.06267919877344</v>
      </c>
      <c r="Q926" t="n">
        <v>5.147654228559255</v>
      </c>
      <c r="R926" t="n">
        <v>0.8986610066003012</v>
      </c>
      <c r="S926" t="n">
        <v>37.05132461741866</v>
      </c>
      <c r="T926" t="n">
        <v>47.45070481649879</v>
      </c>
      <c r="U926" t="n">
        <v>5.728137963872716</v>
      </c>
      <c r="V926" t="n">
        <v>4.808606662210224</v>
      </c>
      <c r="W926" t="n">
        <v>0</v>
      </c>
      <c r="X926" t="n">
        <v>0</v>
      </c>
      <c r="Y926" t="n">
        <v>0</v>
      </c>
      <c r="Z926" t="n">
        <v>-6.71993151994134</v>
      </c>
      <c r="AA926" t="n">
        <v>-6.719931519941341</v>
      </c>
      <c r="AB926" t="n">
        <v>88.03930824547395</v>
      </c>
      <c r="AC926" t="n">
        <v>88.26211865097478</v>
      </c>
      <c r="AD926" t="n">
        <v>1152.768720955689</v>
      </c>
      <c r="AE926" t="b">
        <v>0</v>
      </c>
      <c r="AF926" t="b">
        <v>1</v>
      </c>
      <c r="AG926" t="n">
        <v>98.27738928083195</v>
      </c>
      <c r="AH926" t="n">
        <v>-0</v>
      </c>
      <c r="AI926" t="n">
        <v>0</v>
      </c>
      <c r="AJ926" t="n">
        <v>0</v>
      </c>
      <c r="AK926" t="n">
        <v>0.02429697490018135</v>
      </c>
      <c r="AL926" t="b">
        <v>0</v>
      </c>
      <c r="AM926" t="b">
        <v>0</v>
      </c>
      <c r="AN926" t="n">
        <v>1420.93052270992</v>
      </c>
      <c r="AO926" t="n">
        <v>1152.768720955689</v>
      </c>
      <c r="AP926" t="n">
        <v>0</v>
      </c>
      <c r="AQ926" t="n">
        <v>5.728137963872716</v>
      </c>
      <c r="AR926" t="n">
        <v>0</v>
      </c>
      <c r="AS926" t="n">
        <v>6.348606449846718</v>
      </c>
      <c r="AT926" t="n">
        <v>5.728137963872716</v>
      </c>
      <c r="AU926" t="n">
        <v>0</v>
      </c>
      <c r="AV926" t="n">
        <v>1</v>
      </c>
      <c r="AW926" t="n">
        <v>3</v>
      </c>
      <c r="AX926" t="n">
        <v>0</v>
      </c>
      <c r="AY926" t="n">
        <v>0</v>
      </c>
      <c r="AZ926" t="n">
        <v>1.346340660932624</v>
      </c>
      <c r="BA926" t="n">
        <v>1.23495795032855</v>
      </c>
      <c r="BB926" t="n">
        <v>0.4774257662881647</v>
      </c>
      <c r="BC926" t="n">
        <v>0.4379288688267538</v>
      </c>
      <c r="BD926" t="n">
        <v>1.23495795032855</v>
      </c>
    </row>
    <row r="927" spans="1:56">
      <c r="A927" t="n">
        <v>925</v>
      </c>
      <c r="B927" t="n">
        <v>50</v>
      </c>
      <c r="C927" t="n">
        <v>-0.0002241907179625358</v>
      </c>
      <c r="D927" t="n">
        <v>0</v>
      </c>
      <c r="E927" t="n">
        <v>0</v>
      </c>
      <c r="F927" t="n">
        <v>0</v>
      </c>
      <c r="G927" t="n">
        <v>375.7198845417738</v>
      </c>
      <c r="H927" t="n">
        <v>1635.1329375258</v>
      </c>
      <c r="I927" t="n">
        <v>5.121752116442289</v>
      </c>
      <c r="J927" t="n">
        <v>5.121752116442289</v>
      </c>
      <c r="K927" t="n">
        <v>4</v>
      </c>
      <c r="L927" t="n">
        <v>5</v>
      </c>
      <c r="M927" t="n">
        <v>130.1744517914972</v>
      </c>
      <c r="N927" t="n">
        <v>1152.768720955689</v>
      </c>
      <c r="O927" t="b">
        <v>0</v>
      </c>
      <c r="P927" t="n">
        <v>29.91140895944329</v>
      </c>
      <c r="Q927" t="n">
        <v>5.121752116442289</v>
      </c>
      <c r="R927" t="n">
        <v>0.8984065483207264</v>
      </c>
      <c r="S927" t="n">
        <v>37.06773521123068</v>
      </c>
      <c r="T927" t="n">
        <v>47.22531299246526</v>
      </c>
      <c r="U927" t="n">
        <v>5.700929190705155</v>
      </c>
      <c r="V927" t="n">
        <v>4.797782553538596</v>
      </c>
      <c r="W927" t="n">
        <v>0</v>
      </c>
      <c r="X927" t="n">
        <v>0</v>
      </c>
      <c r="Y927" t="n">
        <v>0</v>
      </c>
      <c r="Z927" t="n">
        <v>-6.71993151994134</v>
      </c>
      <c r="AA927" t="n">
        <v>-6.719931519941341</v>
      </c>
      <c r="AB927" t="n">
        <v>88.11225861049837</v>
      </c>
      <c r="AC927" t="n">
        <v>88.28702762243893</v>
      </c>
      <c r="AD927" t="n">
        <v>1152.768720955689</v>
      </c>
      <c r="AE927" t="b">
        <v>0</v>
      </c>
      <c r="AF927" t="b">
        <v>1</v>
      </c>
      <c r="AG927" t="n">
        <v>98.27472264133992</v>
      </c>
      <c r="AH927" t="n">
        <v>-0</v>
      </c>
      <c r="AI927" t="n">
        <v>0</v>
      </c>
      <c r="AJ927" t="n">
        <v>0</v>
      </c>
      <c r="AK927" t="n">
        <v>0.02530793466505699</v>
      </c>
      <c r="AL927" t="b">
        <v>0</v>
      </c>
      <c r="AM927" t="b">
        <v>0</v>
      </c>
      <c r="AN927" t="n">
        <v>1420.93052270992</v>
      </c>
      <c r="AO927" t="n">
        <v>1152.768720955689</v>
      </c>
      <c r="AP927" t="n">
        <v>0</v>
      </c>
      <c r="AQ927" t="n">
        <v>5.700929190705155</v>
      </c>
      <c r="AR927" t="n">
        <v>0</v>
      </c>
      <c r="AS927" t="n">
        <v>6.321182996523404</v>
      </c>
      <c r="AT927" t="n">
        <v>5.700929190705155</v>
      </c>
      <c r="AU927" t="n">
        <v>0</v>
      </c>
      <c r="AV927" t="n">
        <v>1</v>
      </c>
      <c r="AW927" t="n">
        <v>3</v>
      </c>
      <c r="AX927" t="n">
        <v>0</v>
      </c>
      <c r="AY927" t="n">
        <v>0</v>
      </c>
      <c r="AZ927" t="n">
        <v>1.341725302396916</v>
      </c>
      <c r="BA927" t="n">
        <v>1.23006177817281</v>
      </c>
      <c r="BB927" t="n">
        <v>0.4757891143251477</v>
      </c>
      <c r="BC927" t="n">
        <v>0.436192635513568</v>
      </c>
      <c r="BD927" t="n">
        <v>1.23006177817281</v>
      </c>
    </row>
    <row r="928" spans="1:56">
      <c r="A928" t="n">
        <v>926</v>
      </c>
      <c r="B928" t="n">
        <v>50</v>
      </c>
      <c r="C928" t="n">
        <v>5.456287341232269e-05</v>
      </c>
      <c r="D928" t="n">
        <v>0</v>
      </c>
      <c r="E928" t="n">
        <v>0</v>
      </c>
      <c r="F928" t="n">
        <v>0</v>
      </c>
      <c r="G928" t="n">
        <v>375.7198845417738</v>
      </c>
      <c r="H928" t="n">
        <v>1635.1329375258</v>
      </c>
      <c r="I928" t="n">
        <v>5.128522905671566</v>
      </c>
      <c r="J928" t="n">
        <v>5.128522905671566</v>
      </c>
      <c r="K928" t="n">
        <v>4</v>
      </c>
      <c r="L928" t="n">
        <v>5</v>
      </c>
      <c r="M928" t="n">
        <v>130.3465381705485</v>
      </c>
      <c r="N928" t="n">
        <v>1152.768720955689</v>
      </c>
      <c r="O928" t="b">
        <v>0</v>
      </c>
      <c r="P928" t="n">
        <v>29.95095086639442</v>
      </c>
      <c r="Q928" t="n">
        <v>5.128522905671566</v>
      </c>
      <c r="R928" t="n">
        <v>0.8984862711123892</v>
      </c>
      <c r="S928" t="n">
        <v>37.08410422877351</v>
      </c>
      <c r="T928" t="n">
        <v>47.28354746879675</v>
      </c>
      <c r="U928" t="n">
        <v>5.707959120312538</v>
      </c>
      <c r="V928" t="n">
        <v>4.799929218591906</v>
      </c>
      <c r="W928" t="n">
        <v>0</v>
      </c>
      <c r="X928" t="n">
        <v>0</v>
      </c>
      <c r="Y928" t="n">
        <v>0</v>
      </c>
      <c r="Z928" t="n">
        <v>-6.71993151994134</v>
      </c>
      <c r="AA928" t="n">
        <v>-6.719931519941341</v>
      </c>
      <c r="AB928" t="n">
        <v>88.17350879277048</v>
      </c>
      <c r="AC928" t="n">
        <v>88.31193659390307</v>
      </c>
      <c r="AD928" t="n">
        <v>1152.768720955689</v>
      </c>
      <c r="AE928" t="b">
        <v>0</v>
      </c>
      <c r="AF928" t="b">
        <v>1</v>
      </c>
      <c r="AG928" t="n">
        <v>98.27205600184789</v>
      </c>
      <c r="AH928" t="n">
        <v>-0</v>
      </c>
      <c r="AI928" t="n">
        <v>0</v>
      </c>
      <c r="AJ928" t="n">
        <v>0</v>
      </c>
      <c r="AK928" t="n">
        <v>0.02637249336690489</v>
      </c>
      <c r="AL928" t="b">
        <v>0</v>
      </c>
      <c r="AM928" t="b">
        <v>0</v>
      </c>
      <c r="AN928" t="n">
        <v>1420.93052270992</v>
      </c>
      <c r="AO928" t="n">
        <v>1152.768720955689</v>
      </c>
      <c r="AP928" t="n">
        <v>0</v>
      </c>
      <c r="AQ928" t="n">
        <v>5.707959120312538</v>
      </c>
      <c r="AR928" t="n">
        <v>0</v>
      </c>
      <c r="AS928" t="n">
        <v>6.327618643654954</v>
      </c>
      <c r="AT928" t="n">
        <v>5.707959120312538</v>
      </c>
      <c r="AU928" t="n">
        <v>0</v>
      </c>
      <c r="AV928" t="n">
        <v>1</v>
      </c>
      <c r="AW928" t="n">
        <v>3</v>
      </c>
      <c r="AX928" t="n">
        <v>0</v>
      </c>
      <c r="AY928" t="n">
        <v>0</v>
      </c>
      <c r="AZ928" t="n">
        <v>1.342808288110064</v>
      </c>
      <c r="BA928" t="n">
        <v>1.231278491311506</v>
      </c>
      <c r="BB928" t="n">
        <v>0.4761731518120793</v>
      </c>
      <c r="BC928" t="n">
        <v>0.436624094583388</v>
      </c>
      <c r="BD928" t="n">
        <v>1.231278491311506</v>
      </c>
    </row>
    <row r="929" spans="1:56">
      <c r="A929" t="n">
        <v>927</v>
      </c>
      <c r="B929" t="n">
        <v>50</v>
      </c>
      <c r="C929" t="n">
        <v>5.939224324791326e-06</v>
      </c>
      <c r="D929" t="n">
        <v>0</v>
      </c>
      <c r="E929" t="n">
        <v>0</v>
      </c>
      <c r="F929" t="n">
        <v>0</v>
      </c>
      <c r="G929" t="n">
        <v>375.7198845417738</v>
      </c>
      <c r="H929" t="n">
        <v>1635.1329375258</v>
      </c>
      <c r="I929" t="n">
        <v>5.127341860871726</v>
      </c>
      <c r="J929" t="n">
        <v>5.127341860871726</v>
      </c>
      <c r="K929" t="n">
        <v>4</v>
      </c>
      <c r="L929" t="n">
        <v>5</v>
      </c>
      <c r="M929" t="n">
        <v>130.3165207359158</v>
      </c>
      <c r="N929" t="n">
        <v>1152.768720955689</v>
      </c>
      <c r="O929" t="b">
        <v>0</v>
      </c>
      <c r="P929" t="n">
        <v>29.94405347792182</v>
      </c>
      <c r="Q929" t="n">
        <v>5.127341860871726</v>
      </c>
      <c r="R929" t="n">
        <v>0.8984844549984319</v>
      </c>
      <c r="S929" t="n">
        <v>37.10048202348632</v>
      </c>
      <c r="T929" t="n">
        <v>47.27275411852353</v>
      </c>
      <c r="U929" t="n">
        <v>5.706656172343767</v>
      </c>
      <c r="V929" t="n">
        <v>4.798919398067042</v>
      </c>
      <c r="W929" t="n">
        <v>0</v>
      </c>
      <c r="X929" t="n">
        <v>0</v>
      </c>
      <c r="Y929" t="n">
        <v>0</v>
      </c>
      <c r="Z929" t="n">
        <v>-6.71993151994134</v>
      </c>
      <c r="AA929" t="n">
        <v>-6.719931519941341</v>
      </c>
      <c r="AB929" t="n">
        <v>88.23475897504258</v>
      </c>
      <c r="AC929" t="n">
        <v>88.33684556536721</v>
      </c>
      <c r="AD929" t="n">
        <v>1152.768720955689</v>
      </c>
      <c r="AE929" t="b">
        <v>0</v>
      </c>
      <c r="AF929" t="b">
        <v>1</v>
      </c>
      <c r="AG929" t="n">
        <v>98.26938936235585</v>
      </c>
      <c r="AH929" t="n">
        <v>-0</v>
      </c>
      <c r="AI929" t="n">
        <v>0</v>
      </c>
      <c r="AJ929" t="n">
        <v>0</v>
      </c>
      <c r="AK929" t="n">
        <v>0.02529963238684291</v>
      </c>
      <c r="AL929" t="b">
        <v>0</v>
      </c>
      <c r="AM929" t="b">
        <v>0</v>
      </c>
      <c r="AN929" t="n">
        <v>1420.93052270992</v>
      </c>
      <c r="AO929" t="n">
        <v>1152.768720955689</v>
      </c>
      <c r="AP929" t="n">
        <v>0</v>
      </c>
      <c r="AQ929" t="n">
        <v>5.706656172343767</v>
      </c>
      <c r="AR929" t="n">
        <v>0</v>
      </c>
      <c r="AS929" t="n">
        <v>6.325814052072565</v>
      </c>
      <c r="AT929" t="n">
        <v>5.706656172343767</v>
      </c>
      <c r="AU929" t="n">
        <v>0</v>
      </c>
      <c r="AV929" t="n">
        <v>1</v>
      </c>
      <c r="AW929" t="n">
        <v>3</v>
      </c>
      <c r="AX929" t="n">
        <v>0</v>
      </c>
      <c r="AY929" t="n">
        <v>0</v>
      </c>
      <c r="AZ929" t="n">
        <v>1.342504604692264</v>
      </c>
      <c r="BA929" t="n">
        <v>1.231007666407569</v>
      </c>
      <c r="BB929" t="n">
        <v>0.4760654626568312</v>
      </c>
      <c r="BC929" t="n">
        <v>0.4365280572698912</v>
      </c>
      <c r="BD929" t="n">
        <v>1.231007666407569</v>
      </c>
    </row>
    <row r="930" spans="1:56">
      <c r="A930" t="n">
        <v>928</v>
      </c>
      <c r="B930" t="n">
        <v>50</v>
      </c>
      <c r="C930" t="n">
        <v>-7.831977071059981e-05</v>
      </c>
      <c r="D930" t="n">
        <v>0</v>
      </c>
      <c r="E930" t="n">
        <v>0</v>
      </c>
      <c r="F930" t="n">
        <v>0</v>
      </c>
      <c r="G930" t="n">
        <v>375.7198845417738</v>
      </c>
      <c r="H930" t="n">
        <v>1635.1329375258</v>
      </c>
      <c r="I930" t="n">
        <v>5.12529525084155</v>
      </c>
      <c r="J930" t="n">
        <v>5.12529525084155</v>
      </c>
      <c r="K930" t="n">
        <v>4</v>
      </c>
      <c r="L930" t="n">
        <v>5</v>
      </c>
      <c r="M930" t="n">
        <v>130.2645040953888</v>
      </c>
      <c r="N930" t="n">
        <v>1152.768720955689</v>
      </c>
      <c r="O930" t="b">
        <v>0</v>
      </c>
      <c r="P930" t="n">
        <v>29.93210112485956</v>
      </c>
      <c r="Q930" t="n">
        <v>5.12529525084155</v>
      </c>
      <c r="R930" t="n">
        <v>0.8984737610831769</v>
      </c>
      <c r="S930" t="n">
        <v>37.11685633950218</v>
      </c>
      <c r="T930" t="n">
        <v>47.25444733854516</v>
      </c>
      <c r="U930" t="n">
        <v>5.704446220736179</v>
      </c>
      <c r="V930" t="n">
        <v>4.797566310375572</v>
      </c>
      <c r="W930" t="n">
        <v>0</v>
      </c>
      <c r="X930" t="n">
        <v>0</v>
      </c>
      <c r="Y930" t="n">
        <v>0</v>
      </c>
      <c r="Z930" t="n">
        <v>-6.71993151994134</v>
      </c>
      <c r="AA930" t="n">
        <v>-6.719931519941341</v>
      </c>
      <c r="AB930" t="n">
        <v>88.29600915731469</v>
      </c>
      <c r="AC930" t="n">
        <v>88.36175453683136</v>
      </c>
      <c r="AD930" t="n">
        <v>1152.768720955689</v>
      </c>
      <c r="AE930" t="b">
        <v>0</v>
      </c>
      <c r="AF930" t="b">
        <v>1</v>
      </c>
      <c r="AG930" t="n">
        <v>98.26672272286382</v>
      </c>
      <c r="AH930" t="n">
        <v>-0</v>
      </c>
      <c r="AI930" t="n">
        <v>0</v>
      </c>
      <c r="AJ930" t="n">
        <v>0</v>
      </c>
      <c r="AK930" t="n">
        <v>0.02422081596933606</v>
      </c>
      <c r="AL930" t="b">
        <v>0</v>
      </c>
      <c r="AM930" t="b">
        <v>0</v>
      </c>
      <c r="AN930" t="n">
        <v>1420.93052270992</v>
      </c>
      <c r="AO930" t="n">
        <v>1152.768720955689</v>
      </c>
      <c r="AP930" t="n">
        <v>0</v>
      </c>
      <c r="AQ930" t="n">
        <v>5.704446220736179</v>
      </c>
      <c r="AR930" t="n">
        <v>0</v>
      </c>
      <c r="AS930" t="n">
        <v>6.323112789811881</v>
      </c>
      <c r="AT930" t="n">
        <v>5.704446220736179</v>
      </c>
      <c r="AU930" t="n">
        <v>0</v>
      </c>
      <c r="AV930" t="n">
        <v>1</v>
      </c>
      <c r="AW930" t="n">
        <v>3</v>
      </c>
      <c r="AX930" t="n">
        <v>0</v>
      </c>
      <c r="AY930" t="n">
        <v>0</v>
      </c>
      <c r="AZ930" t="n">
        <v>1.342050038042565</v>
      </c>
      <c r="BA930" t="n">
        <v>1.230574943253042</v>
      </c>
      <c r="BB930" t="n">
        <v>0.4759042688094201</v>
      </c>
      <c r="BC930" t="n">
        <v>0.4363746091613731</v>
      </c>
      <c r="BD930" t="n">
        <v>1.230574943253042</v>
      </c>
    </row>
    <row r="931" spans="1:56">
      <c r="A931" t="n">
        <v>929</v>
      </c>
      <c r="B931" t="n">
        <v>50</v>
      </c>
      <c r="C931" t="n">
        <v>0.000307339858513167</v>
      </c>
      <c r="D931" t="n">
        <v>0</v>
      </c>
      <c r="E931" t="n">
        <v>0</v>
      </c>
      <c r="F931" t="n">
        <v>0</v>
      </c>
      <c r="G931" t="n">
        <v>375.7198845417738</v>
      </c>
      <c r="H931" t="n">
        <v>1635.1329375258</v>
      </c>
      <c r="I931" t="n">
        <v>5.134662735761964</v>
      </c>
      <c r="J931" t="n">
        <v>5.134662735761964</v>
      </c>
      <c r="K931" t="n">
        <v>4</v>
      </c>
      <c r="L931" t="n">
        <v>5</v>
      </c>
      <c r="M931" t="n">
        <v>130.502588092126</v>
      </c>
      <c r="N931" t="n">
        <v>1152.768720955689</v>
      </c>
      <c r="O931" t="b">
        <v>0</v>
      </c>
      <c r="P931" t="n">
        <v>29.98680792558043</v>
      </c>
      <c r="Q931" t="n">
        <v>5.134662735761964</v>
      </c>
      <c r="R931" t="n">
        <v>0.8985799111382277</v>
      </c>
      <c r="S931" t="n">
        <v>37.13322584383426</v>
      </c>
      <c r="T931" t="n">
        <v>47.33522172022095</v>
      </c>
      <c r="U931" t="n">
        <v>5.714197114932055</v>
      </c>
      <c r="V931" t="n">
        <v>4.800742393156504</v>
      </c>
      <c r="W931" t="n">
        <v>0</v>
      </c>
      <c r="X931" t="n">
        <v>0</v>
      </c>
      <c r="Y931" t="n">
        <v>0</v>
      </c>
      <c r="Z931" t="n">
        <v>-6.71993151994134</v>
      </c>
      <c r="AA931" t="n">
        <v>-6.719931519941341</v>
      </c>
      <c r="AB931" t="n">
        <v>88.35725933958679</v>
      </c>
      <c r="AC931" t="n">
        <v>88.3866635082955</v>
      </c>
      <c r="AD931" t="n">
        <v>1152.768720955689</v>
      </c>
      <c r="AE931" t="b">
        <v>0</v>
      </c>
      <c r="AF931" t="b">
        <v>1</v>
      </c>
      <c r="AG931" t="n">
        <v>98.26405608337178</v>
      </c>
      <c r="AH931" t="n">
        <v>-0</v>
      </c>
      <c r="AI931" t="n">
        <v>0</v>
      </c>
      <c r="AJ931" t="n">
        <v>0</v>
      </c>
      <c r="AK931" t="n">
        <v>0.02187406026976213</v>
      </c>
      <c r="AL931" t="b">
        <v>0</v>
      </c>
      <c r="AM931" t="b">
        <v>0</v>
      </c>
      <c r="AN931" t="n">
        <v>1420.93052270992</v>
      </c>
      <c r="AO931" t="n">
        <v>1152.768720955689</v>
      </c>
      <c r="AP931" t="n">
        <v>0</v>
      </c>
      <c r="AQ931" t="n">
        <v>5.714197114932055</v>
      </c>
      <c r="AR931" t="n">
        <v>0</v>
      </c>
      <c r="AS931" t="n">
        <v>6.332239924133652</v>
      </c>
      <c r="AT931" t="n">
        <v>5.714197114932055</v>
      </c>
      <c r="AU931" t="n">
        <v>0</v>
      </c>
      <c r="AV931" t="n">
        <v>1</v>
      </c>
      <c r="AW931" t="n">
        <v>3</v>
      </c>
      <c r="AX931" t="n">
        <v>0</v>
      </c>
      <c r="AY931" t="n">
        <v>0</v>
      </c>
      <c r="AZ931" t="n">
        <v>1.343586003408949</v>
      </c>
      <c r="BA931" t="n">
        <v>1.232277523297749</v>
      </c>
      <c r="BB931" t="n">
        <v>0.47644893737906</v>
      </c>
      <c r="BC931" t="n">
        <v>0.4369783616639318</v>
      </c>
      <c r="BD931" t="n">
        <v>1.232277523297749</v>
      </c>
    </row>
    <row r="932" spans="1:56">
      <c r="A932" t="n">
        <v>930</v>
      </c>
      <c r="B932" t="n">
        <v>50</v>
      </c>
      <c r="C932" t="n">
        <v>-0.001151039663340292</v>
      </c>
      <c r="D932" t="n">
        <v>0</v>
      </c>
      <c r="E932" t="n">
        <v>0</v>
      </c>
      <c r="F932" t="n">
        <v>0</v>
      </c>
      <c r="G932" t="n">
        <v>375.7198845417738</v>
      </c>
      <c r="H932" t="n">
        <v>1635.1329375258</v>
      </c>
      <c r="I932" t="n">
        <v>5.099239406110634</v>
      </c>
      <c r="J932" t="n">
        <v>5.099239406110634</v>
      </c>
      <c r="K932" t="n">
        <v>4</v>
      </c>
      <c r="L932" t="n">
        <v>5</v>
      </c>
      <c r="M932" t="n">
        <v>129.6022687457078</v>
      </c>
      <c r="N932" t="n">
        <v>1152.768720955689</v>
      </c>
      <c r="O932" t="b">
        <v>0</v>
      </c>
      <c r="P932" t="n">
        <v>29.77993307576007</v>
      </c>
      <c r="Q932" t="n">
        <v>5.099239406110634</v>
      </c>
      <c r="R932" t="n">
        <v>0.898225955468241</v>
      </c>
      <c r="S932" t="n">
        <v>37.14960812035163</v>
      </c>
      <c r="T932" t="n">
        <v>47.02718683045971</v>
      </c>
      <c r="U932" t="n">
        <v>5.677011864406016</v>
      </c>
      <c r="V932" t="n">
        <v>4.786147006686555</v>
      </c>
      <c r="W932" t="n">
        <v>0</v>
      </c>
      <c r="X932" t="n">
        <v>0</v>
      </c>
      <c r="Y932" t="n">
        <v>0</v>
      </c>
      <c r="Z932" t="n">
        <v>-6.71993151994134</v>
      </c>
      <c r="AA932" t="n">
        <v>-6.719931519941341</v>
      </c>
      <c r="AB932" t="n">
        <v>88.41850952185889</v>
      </c>
      <c r="AC932" t="n">
        <v>88.41157247975964</v>
      </c>
      <c r="AD932" t="n">
        <v>1152.768720955689</v>
      </c>
      <c r="AE932" t="b">
        <v>0</v>
      </c>
      <c r="AF932" t="b">
        <v>1</v>
      </c>
      <c r="AG932" t="n">
        <v>98.26138944387975</v>
      </c>
      <c r="AH932" t="n">
        <v>-0</v>
      </c>
      <c r="AI932" t="n">
        <v>0</v>
      </c>
      <c r="AJ932" t="n">
        <v>0</v>
      </c>
      <c r="AK932" t="n">
        <v>0.01980681850059635</v>
      </c>
      <c r="AL932" t="b">
        <v>0</v>
      </c>
      <c r="AM932" t="b">
        <v>0</v>
      </c>
      <c r="AN932" t="n">
        <v>1420.93052270992</v>
      </c>
      <c r="AO932" t="n">
        <v>1152.768720955689</v>
      </c>
      <c r="AP932" t="n">
        <v>0</v>
      </c>
      <c r="AQ932" t="n">
        <v>5.677011864406016</v>
      </c>
      <c r="AR932" t="n">
        <v>0</v>
      </c>
      <c r="AS932" t="n">
        <v>6.294951618104805</v>
      </c>
      <c r="AT932" t="n">
        <v>5.677011864406016</v>
      </c>
      <c r="AU932" t="n">
        <v>0</v>
      </c>
      <c r="AV932" t="n">
        <v>1</v>
      </c>
      <c r="AW932" t="n">
        <v>3</v>
      </c>
      <c r="AX932" t="n">
        <v>0</v>
      </c>
      <c r="AY932" t="n">
        <v>0</v>
      </c>
      <c r="AZ932" t="n">
        <v>1.337311941153116</v>
      </c>
      <c r="BA932" t="n">
        <v>1.225602258704507</v>
      </c>
      <c r="BB932" t="n">
        <v>0.4742240926074879</v>
      </c>
      <c r="BC932" t="n">
        <v>0.4346112437619338</v>
      </c>
      <c r="BD932" t="n">
        <v>1.225602258704507</v>
      </c>
    </row>
    <row r="933" spans="1:56">
      <c r="A933" t="n">
        <v>931</v>
      </c>
      <c r="B933" t="n">
        <v>50</v>
      </c>
      <c r="C933" t="n">
        <v>0.004296818794845336</v>
      </c>
      <c r="D933" t="n">
        <v>0</v>
      </c>
      <c r="E933" t="n">
        <v>0</v>
      </c>
      <c r="F933" t="n">
        <v>0</v>
      </c>
      <c r="G933" t="n">
        <v>375.7198845417738</v>
      </c>
      <c r="H933" t="n">
        <v>1635.1329375258</v>
      </c>
      <c r="I933" t="n">
        <v>5.231565239795434</v>
      </c>
      <c r="J933" t="n">
        <v>5.231565239795434</v>
      </c>
      <c r="K933" t="n">
        <v>4</v>
      </c>
      <c r="L933" t="n">
        <v>5</v>
      </c>
      <c r="M933" t="n">
        <v>132.9654621346407</v>
      </c>
      <c r="N933" t="n">
        <v>1152.768720955689</v>
      </c>
      <c r="O933" t="b">
        <v>0</v>
      </c>
      <c r="P933" t="n">
        <v>30.55272567432002</v>
      </c>
      <c r="Q933" t="n">
        <v>5.231565239795434</v>
      </c>
      <c r="R933" t="n">
        <v>0.8995729623351812</v>
      </c>
      <c r="S933" t="n">
        <v>37.1659341574419</v>
      </c>
      <c r="T933" t="n">
        <v>48.17530245189286</v>
      </c>
      <c r="U933" t="n">
        <v>5.815609693531619</v>
      </c>
      <c r="V933" t="n">
        <v>4.838102913850278</v>
      </c>
      <c r="W933" t="n">
        <v>0</v>
      </c>
      <c r="X933" t="n">
        <v>0</v>
      </c>
      <c r="Y933" t="n">
        <v>0</v>
      </c>
      <c r="Z933" t="n">
        <v>-6.71993151994134</v>
      </c>
      <c r="AA933" t="n">
        <v>-6.719931519941341</v>
      </c>
      <c r="AB933" t="n">
        <v>88.49892084291763</v>
      </c>
      <c r="AC933" t="n">
        <v>88.42834601953035</v>
      </c>
      <c r="AD933" t="n">
        <v>1152.768720955689</v>
      </c>
      <c r="AE933" t="b">
        <v>0</v>
      </c>
      <c r="AF933" t="b">
        <v>1</v>
      </c>
      <c r="AG933" t="n">
        <v>98.25872280438772</v>
      </c>
      <c r="AH933" t="n">
        <v>-0</v>
      </c>
      <c r="AI933" t="n">
        <v>0</v>
      </c>
      <c r="AJ933" t="n">
        <v>0</v>
      </c>
      <c r="AK933" t="n">
        <v>0.01753068524964735</v>
      </c>
      <c r="AL933" t="b">
        <v>0</v>
      </c>
      <c r="AM933" t="b">
        <v>0</v>
      </c>
      <c r="AN933" t="n">
        <v>1420.93052270992</v>
      </c>
      <c r="AO933" t="n">
        <v>1152.768720955689</v>
      </c>
      <c r="AP933" t="n">
        <v>0</v>
      </c>
      <c r="AQ933" t="n">
        <v>5.815609693531619</v>
      </c>
      <c r="AR933" t="n">
        <v>0</v>
      </c>
      <c r="AS933" t="n">
        <v>6.431498153196689</v>
      </c>
      <c r="AT933" t="n">
        <v>5.815609693531619</v>
      </c>
      <c r="AU933" t="n">
        <v>0</v>
      </c>
      <c r="AV933" t="n">
        <v>1</v>
      </c>
      <c r="AW933" t="n">
        <v>3</v>
      </c>
      <c r="AX933" t="n">
        <v>0</v>
      </c>
      <c r="AY933" t="n">
        <v>0</v>
      </c>
      <c r="AZ933" t="n">
        <v>1.36030023300602</v>
      </c>
      <c r="BA933" t="n">
        <v>1.250334061079702</v>
      </c>
      <c r="BB933" t="n">
        <v>0.482375969151071</v>
      </c>
      <c r="BC933" t="n">
        <v>0.4433813968147841</v>
      </c>
      <c r="BD933" t="n">
        <v>1.250334061079702</v>
      </c>
    </row>
    <row r="934" spans="1:56">
      <c r="A934" t="n">
        <v>932</v>
      </c>
      <c r="B934" t="n">
        <v>50</v>
      </c>
      <c r="C934" t="n">
        <v>-0.01603623551604372</v>
      </c>
      <c r="D934" t="n">
        <v>0</v>
      </c>
      <c r="E934" t="n">
        <v>0</v>
      </c>
      <c r="F934" t="n">
        <v>0</v>
      </c>
      <c r="G934" t="n">
        <v>375.7198845417738</v>
      </c>
      <c r="H934" t="n">
        <v>1635.1329375258</v>
      </c>
      <c r="I934" t="n">
        <v>4.737685234707564</v>
      </c>
      <c r="J934" t="n">
        <v>4.737685234707564</v>
      </c>
      <c r="K934" t="n">
        <v>4</v>
      </c>
      <c r="L934" t="n">
        <v>5</v>
      </c>
      <c r="M934" t="n">
        <v>120.4130079253274</v>
      </c>
      <c r="N934" t="n">
        <v>1152.768720955689</v>
      </c>
      <c r="O934" t="b">
        <v>0</v>
      </c>
      <c r="P934" t="n">
        <v>27.6684301299006</v>
      </c>
      <c r="Q934" t="n">
        <v>4.737685234707564</v>
      </c>
      <c r="R934" t="n">
        <v>0.8942379629845407</v>
      </c>
      <c r="S934" t="n">
        <v>37.18246217024178</v>
      </c>
      <c r="T934" t="n">
        <v>43.88764714626038</v>
      </c>
      <c r="U934" t="n">
        <v>5.298013986003709</v>
      </c>
      <c r="V934" t="n">
        <v>4.641646962004216</v>
      </c>
      <c r="W934" t="n">
        <v>0</v>
      </c>
      <c r="X934" t="n">
        <v>0</v>
      </c>
      <c r="Y934" t="n">
        <v>0</v>
      </c>
      <c r="Z934" t="n">
        <v>-6.71993151994134</v>
      </c>
      <c r="AA934" t="n">
        <v>-6.719931519941341</v>
      </c>
      <c r="AB934" t="n">
        <v>88.56017102518973</v>
      </c>
      <c r="AC934" t="n">
        <v>88.44511955930106</v>
      </c>
      <c r="AD934" t="n">
        <v>1152.768720955689</v>
      </c>
      <c r="AE934" t="b">
        <v>0</v>
      </c>
      <c r="AF934" t="b">
        <v>1</v>
      </c>
      <c r="AG934" t="n">
        <v>98.25605616489568</v>
      </c>
      <c r="AH934" t="n">
        <v>-0</v>
      </c>
      <c r="AI934" t="n">
        <v>0</v>
      </c>
      <c r="AJ934" t="n">
        <v>0</v>
      </c>
      <c r="AK934" t="n">
        <v>0.01530815093568039</v>
      </c>
      <c r="AL934" t="b">
        <v>0</v>
      </c>
      <c r="AM934" t="b">
        <v>0</v>
      </c>
      <c r="AN934" t="n">
        <v>1420.93052270992</v>
      </c>
      <c r="AO934" t="n">
        <v>1152.768720955689</v>
      </c>
      <c r="AP934" t="n">
        <v>0</v>
      </c>
      <c r="AQ934" t="n">
        <v>5.298013986003709</v>
      </c>
      <c r="AR934" t="n">
        <v>0</v>
      </c>
      <c r="AS934" t="n">
        <v>5.919122269350928</v>
      </c>
      <c r="AT934" t="n">
        <v>5.298013986003709</v>
      </c>
      <c r="AU934" t="n">
        <v>0</v>
      </c>
      <c r="AV934" t="n">
        <v>1</v>
      </c>
      <c r="AW934" t="n">
        <v>3</v>
      </c>
      <c r="AX934" t="n">
        <v>0</v>
      </c>
      <c r="AY934" t="n">
        <v>0</v>
      </c>
      <c r="AZ934" t="n">
        <v>1.274226145333685</v>
      </c>
      <c r="BA934" t="n">
        <v>1.158124770314484</v>
      </c>
      <c r="BB934" t="n">
        <v>0.4518532430261293</v>
      </c>
      <c r="BC934" t="n">
        <v>0.4106830281056421</v>
      </c>
      <c r="BD934" t="n">
        <v>1.158124770314484</v>
      </c>
    </row>
    <row r="935" spans="1:56">
      <c r="A935" t="n">
        <v>933</v>
      </c>
      <c r="B935" t="n">
        <v>50</v>
      </c>
      <c r="C935" t="n">
        <v>0.05984812326933575</v>
      </c>
      <c r="D935" t="n">
        <v>0</v>
      </c>
      <c r="E935" t="n">
        <v>0</v>
      </c>
      <c r="F935" t="n">
        <v>0</v>
      </c>
      <c r="G935" t="n">
        <v>375.7198845417738</v>
      </c>
      <c r="H935" t="n">
        <v>1635.1329375258</v>
      </c>
      <c r="I935" t="n">
        <v>6.580879421374464</v>
      </c>
      <c r="J935" t="n">
        <v>6.580879421374464</v>
      </c>
      <c r="K935" t="n">
        <v>4</v>
      </c>
      <c r="L935" t="n">
        <v>5</v>
      </c>
      <c r="M935" t="n">
        <v>167.2596313736533</v>
      </c>
      <c r="N935" t="n">
        <v>1152.768720955689</v>
      </c>
      <c r="O935" t="b">
        <v>0</v>
      </c>
      <c r="P935" t="n">
        <v>38.43281970901961</v>
      </c>
      <c r="Q935" t="n">
        <v>6.580879421374464</v>
      </c>
      <c r="R935" t="n">
        <v>0.9102939998239937</v>
      </c>
      <c r="S935" t="n">
        <v>37.19822500609236</v>
      </c>
      <c r="T935" t="n">
        <v>59.88684743135148</v>
      </c>
      <c r="U935" t="n">
        <v>7.229399976982035</v>
      </c>
      <c r="V935" t="n">
        <v>5.372209546217285</v>
      </c>
      <c r="W935" t="n">
        <v>0</v>
      </c>
      <c r="X935" t="n">
        <v>0</v>
      </c>
      <c r="Y935" t="n">
        <v>0</v>
      </c>
      <c r="Z935" t="n">
        <v>-6.71993151994134</v>
      </c>
      <c r="AA935" t="n">
        <v>-6.719931519941341</v>
      </c>
      <c r="AB935" t="n">
        <v>88.62426219846112</v>
      </c>
      <c r="AC935" t="n">
        <v>88.45529027151815</v>
      </c>
      <c r="AD935" t="n">
        <v>1152.768720955689</v>
      </c>
      <c r="AE935" t="b">
        <v>0</v>
      </c>
      <c r="AF935" t="b">
        <v>1</v>
      </c>
      <c r="AG935" t="n">
        <v>98.25338952540365</v>
      </c>
      <c r="AH935" t="n">
        <v>-0</v>
      </c>
      <c r="AI935" t="n">
        <v>0</v>
      </c>
      <c r="AJ935" t="n">
        <v>0</v>
      </c>
      <c r="AK935" t="n">
        <v>0.01308960157206362</v>
      </c>
      <c r="AL935" t="b">
        <v>0</v>
      </c>
      <c r="AM935" t="b">
        <v>0</v>
      </c>
      <c r="AN935" t="n">
        <v>1420.93052270992</v>
      </c>
      <c r="AO935" t="n">
        <v>1152.768720955689</v>
      </c>
      <c r="AP935" t="n">
        <v>0</v>
      </c>
      <c r="AQ935" t="n">
        <v>7.229399976982035</v>
      </c>
      <c r="AR935" t="n">
        <v>0</v>
      </c>
      <c r="AS935" t="n">
        <v>7.828603120675709</v>
      </c>
      <c r="AT935" t="n">
        <v>7.229399976982035</v>
      </c>
      <c r="AU935" t="n">
        <v>0</v>
      </c>
      <c r="AV935" t="n">
        <v>1</v>
      </c>
      <c r="AW935" t="n">
        <v>3</v>
      </c>
      <c r="AX935" t="n">
        <v>0</v>
      </c>
      <c r="AY935" t="n">
        <v>0</v>
      </c>
      <c r="AZ935" t="n">
        <v>1.597637057103689</v>
      </c>
      <c r="BA935" t="n">
        <v>1.505990868835419</v>
      </c>
      <c r="BB935" t="n">
        <v>0.5665379635119465</v>
      </c>
      <c r="BC935" t="n">
        <v>0.5340399464427565</v>
      </c>
      <c r="BD935" t="n">
        <v>1.505990868835419</v>
      </c>
    </row>
    <row r="936" spans="1:56">
      <c r="A936" t="n">
        <v>934</v>
      </c>
      <c r="B936" t="n">
        <v>50</v>
      </c>
      <c r="C936" t="n">
        <v>-0.2233562575612984</v>
      </c>
      <c r="D936" t="n">
        <v>0</v>
      </c>
      <c r="E936" t="n">
        <v>0</v>
      </c>
      <c r="F936" t="n">
        <v>0</v>
      </c>
      <c r="G936" t="n">
        <v>375.7198845417738</v>
      </c>
      <c r="H936" t="n">
        <v>1635.1329375258</v>
      </c>
      <c r="I936" t="n">
        <v>-0.2980173202054016</v>
      </c>
      <c r="J936" t="n">
        <v>-0.2980173202054016</v>
      </c>
      <c r="K936" t="n">
        <v>4</v>
      </c>
      <c r="L936" t="n">
        <v>5</v>
      </c>
      <c r="M936" t="n">
        <v>-7.574408210340485</v>
      </c>
      <c r="N936" t="n">
        <v>1152.768720955689</v>
      </c>
      <c r="O936" t="b">
        <v>0</v>
      </c>
      <c r="P936" t="n">
        <v>-1.740443063037795</v>
      </c>
      <c r="Q936" t="n">
        <v>-0.2980173202054015</v>
      </c>
      <c r="R936" t="n">
        <v>0</v>
      </c>
      <c r="S936" t="n">
        <v>37.21679636866329</v>
      </c>
      <c r="T936" t="n">
        <v>2.024908942214425</v>
      </c>
      <c r="U936" t="n">
        <v>0.2444422655077357</v>
      </c>
      <c r="V936" t="n">
        <v>3.765352005252219</v>
      </c>
      <c r="W936" t="n">
        <v>0</v>
      </c>
      <c r="X936" t="n">
        <v>0</v>
      </c>
      <c r="Y936" t="n">
        <v>0</v>
      </c>
      <c r="Z936" t="n">
        <v>-6.71993151994134</v>
      </c>
      <c r="AA936" t="n">
        <v>-6.719931519941341</v>
      </c>
      <c r="AB936" t="n">
        <v>88.71142980494992</v>
      </c>
      <c r="AC936" t="n">
        <v>88.46698560517383</v>
      </c>
      <c r="AD936" t="n">
        <v>1152.768720955689</v>
      </c>
      <c r="AE936" t="b">
        <v>0</v>
      </c>
      <c r="AF936" t="b">
        <v>1</v>
      </c>
      <c r="AG936" t="n">
        <v>98.25072288591161</v>
      </c>
      <c r="AH936" t="n">
        <v>-0</v>
      </c>
      <c r="AI936" t="n">
        <v>0</v>
      </c>
      <c r="AJ936" t="n">
        <v>0</v>
      </c>
      <c r="AK936" t="n">
        <v>0.01081745327147587</v>
      </c>
      <c r="AL936" t="b">
        <v>0</v>
      </c>
      <c r="AM936" t="b">
        <v>0</v>
      </c>
      <c r="AN936" t="n">
        <v>1420.93052270992</v>
      </c>
      <c r="AO936" t="n">
        <v>1152.768720955689</v>
      </c>
      <c r="AP936" t="n">
        <v>0</v>
      </c>
      <c r="AQ936" t="n">
        <v>0.2444422655077357</v>
      </c>
      <c r="AR936" t="n">
        <v>0</v>
      </c>
      <c r="AS936" t="n">
        <v>0.8727164799957148</v>
      </c>
      <c r="AT936" t="n">
        <v>0.2446604196200497</v>
      </c>
      <c r="AU936" t="n">
        <v>0</v>
      </c>
      <c r="AV936" t="n">
        <v>1</v>
      </c>
      <c r="AW936" t="n">
        <v>3</v>
      </c>
      <c r="AX936" t="n">
        <v>0</v>
      </c>
      <c r="AY936" t="n">
        <v>0</v>
      </c>
      <c r="AZ936" t="n">
        <v>0.4521293267518535</v>
      </c>
      <c r="BA936" t="n">
        <v>0.2943262277259128</v>
      </c>
      <c r="BB936" t="n">
        <v>0.1603295484935651</v>
      </c>
      <c r="BC936" t="n">
        <v>0.1043711261098108</v>
      </c>
      <c r="BD936" t="n">
        <v>0.2943262277259128</v>
      </c>
    </row>
    <row r="937" spans="1:56">
      <c r="A937" t="n">
        <v>935</v>
      </c>
      <c r="B937" t="n">
        <v>49</v>
      </c>
      <c r="C937" t="n">
        <v>0.0002435736425248081</v>
      </c>
      <c r="D937" t="n">
        <v>0</v>
      </c>
      <c r="E937" t="n">
        <v>0</v>
      </c>
      <c r="F937" t="n">
        <v>0</v>
      </c>
      <c r="G937" t="n">
        <v>368.2054868509383</v>
      </c>
      <c r="H937" t="n">
        <v>1602.430278775284</v>
      </c>
      <c r="I937" t="n">
        <v>4.959738547141446</v>
      </c>
      <c r="J937" t="n">
        <v>4.959738547141446</v>
      </c>
      <c r="K937" t="n">
        <v>4</v>
      </c>
      <c r="L937" t="n">
        <v>5</v>
      </c>
      <c r="M937" t="n">
        <v>128.629300932803</v>
      </c>
      <c r="N937" t="n">
        <v>1129.713346536575</v>
      </c>
      <c r="O937" t="b">
        <v>0</v>
      </c>
      <c r="P937" t="n">
        <v>29.5563651040448</v>
      </c>
      <c r="Q937" t="n">
        <v>4.959738547141446</v>
      </c>
      <c r="R937" t="n">
        <v>0.8983052208611202</v>
      </c>
      <c r="S937" t="n">
        <v>37.21679636866329</v>
      </c>
      <c r="T937" t="n">
        <v>46.67001945419888</v>
      </c>
      <c r="U937" t="n">
        <v>5.521217546066374</v>
      </c>
      <c r="V937" t="n">
        <v>4.746097320801979</v>
      </c>
      <c r="W937" t="n">
        <v>0</v>
      </c>
      <c r="X937" t="n">
        <v>0</v>
      </c>
      <c r="Y937" t="n">
        <v>0</v>
      </c>
      <c r="Z937" t="n">
        <v>-6.71993151994134</v>
      </c>
      <c r="AA937" t="n">
        <v>-6.719931519941341</v>
      </c>
      <c r="AB937" t="n">
        <v>88.77559693018692</v>
      </c>
      <c r="AC937" t="n">
        <v>88.47715631739092</v>
      </c>
      <c r="AD937" t="n">
        <v>1129.713346536575</v>
      </c>
      <c r="AE937" t="b">
        <v>0</v>
      </c>
      <c r="AF937" t="b">
        <v>1</v>
      </c>
      <c r="AG937" t="n">
        <v>98.24805624641958</v>
      </c>
      <c r="AH937" t="n">
        <v>-0</v>
      </c>
      <c r="AI937" t="n">
        <v>0</v>
      </c>
      <c r="AJ937" t="n">
        <v>0</v>
      </c>
      <c r="AK937" t="n">
        <v>0.01007069841340796</v>
      </c>
      <c r="AL937" t="b">
        <v>0</v>
      </c>
      <c r="AM937" t="b">
        <v>0</v>
      </c>
      <c r="AN937" t="n">
        <v>1392.511912255721</v>
      </c>
      <c r="AO937" t="n">
        <v>1129.713346536575</v>
      </c>
      <c r="AP937" t="n">
        <v>0</v>
      </c>
      <c r="AQ937" t="n">
        <v>5.521217546066374</v>
      </c>
      <c r="AR937" t="n">
        <v>0</v>
      </c>
      <c r="AS937" t="n">
        <v>6.12220500283844</v>
      </c>
      <c r="AT937" t="n">
        <v>5.521217546066374</v>
      </c>
      <c r="AU937" t="n">
        <v>0</v>
      </c>
      <c r="AV937" t="n">
        <v>1</v>
      </c>
      <c r="AW937" t="n">
        <v>3</v>
      </c>
      <c r="AX937" t="n">
        <v>0</v>
      </c>
      <c r="AY937" t="n">
        <v>0</v>
      </c>
      <c r="AZ937" t="n">
        <v>1.304394405147518</v>
      </c>
      <c r="BA937" t="n">
        <v>1.195445549811818</v>
      </c>
      <c r="BB937" t="n">
        <v>0.4625512074991199</v>
      </c>
      <c r="BC937" t="n">
        <v>0.4239173627197497</v>
      </c>
      <c r="BD937" t="n">
        <v>1.195445549811818</v>
      </c>
    </row>
    <row r="938" spans="1:56">
      <c r="A938" t="n">
        <v>936</v>
      </c>
      <c r="B938" t="n">
        <v>50</v>
      </c>
      <c r="C938" t="n">
        <v>0.2223819629911974</v>
      </c>
      <c r="D938" t="n">
        <v>0</v>
      </c>
      <c r="E938" t="n">
        <v>0</v>
      </c>
      <c r="F938" t="n">
        <v>0</v>
      </c>
      <c r="G938" t="n">
        <v>375.7198845417738</v>
      </c>
      <c r="H938" t="n">
        <v>1635.1329375258</v>
      </c>
      <c r="I938" t="n">
        <v>10.52874737871307</v>
      </c>
      <c r="J938" t="n">
        <v>10.52874737871307</v>
      </c>
      <c r="K938" t="n">
        <v>4</v>
      </c>
      <c r="L938" t="n">
        <v>5</v>
      </c>
      <c r="M938" t="n">
        <v>267.5986433773712</v>
      </c>
      <c r="N938" t="n">
        <v>1152.768720955689</v>
      </c>
      <c r="O938" t="b">
        <v>0</v>
      </c>
      <c r="P938" t="n">
        <v>61.48865886428566</v>
      </c>
      <c r="Q938" t="n">
        <v>10.52874737871307</v>
      </c>
      <c r="R938" t="n">
        <v>0.9263284605323964</v>
      </c>
      <c r="S938" t="n">
        <v>37.23266340379586</v>
      </c>
      <c r="T938" t="n">
        <v>94.15445984002123</v>
      </c>
      <c r="U938" t="n">
        <v>11.36610589796819</v>
      </c>
      <c r="V938" t="n">
        <v>6.93650400415504</v>
      </c>
      <c r="W938" t="n">
        <v>0</v>
      </c>
      <c r="X938" t="n">
        <v>0</v>
      </c>
      <c r="Y938" t="n">
        <v>0</v>
      </c>
      <c r="Z938" t="n">
        <v>-6.71993151994134</v>
      </c>
      <c r="AA938" t="n">
        <v>-6.719931519941341</v>
      </c>
      <c r="AB938" t="n">
        <v>88.85592648240714</v>
      </c>
      <c r="AC938" t="n">
        <v>88.48732702960801</v>
      </c>
      <c r="AD938" t="n">
        <v>1152.768720955689</v>
      </c>
      <c r="AE938" t="b">
        <v>0</v>
      </c>
      <c r="AF938" t="b">
        <v>1</v>
      </c>
      <c r="AG938" t="n">
        <v>98.24538960692755</v>
      </c>
      <c r="AH938" t="n">
        <v>-0</v>
      </c>
      <c r="AI938" t="n">
        <v>0</v>
      </c>
      <c r="AJ938" t="n">
        <v>0</v>
      </c>
      <c r="AK938" t="n">
        <v>0.009055948870480279</v>
      </c>
      <c r="AL938" t="b">
        <v>0</v>
      </c>
      <c r="AM938" t="b">
        <v>0</v>
      </c>
      <c r="AN938" t="n">
        <v>1420.93052270992</v>
      </c>
      <c r="AO938" t="n">
        <v>1152.768720955689</v>
      </c>
      <c r="AP938" t="n">
        <v>0</v>
      </c>
      <c r="AQ938" t="n">
        <v>11.36610589796819</v>
      </c>
      <c r="AR938" t="n">
        <v>0</v>
      </c>
      <c r="AS938" t="n">
        <v>11.91880015774105</v>
      </c>
      <c r="AT938" t="n">
        <v>11.36632405208051</v>
      </c>
      <c r="AU938" t="n">
        <v>0</v>
      </c>
      <c r="AV938" t="n">
        <v>1</v>
      </c>
      <c r="AW938" t="n">
        <v>3</v>
      </c>
      <c r="AX938" t="n">
        <v>0</v>
      </c>
      <c r="AY938" t="n">
        <v>0</v>
      </c>
      <c r="AZ938" t="n">
        <v>2.316340668836175</v>
      </c>
      <c r="BA938" t="n">
        <v>2.290509120581944</v>
      </c>
      <c r="BB938" t="n">
        <v>0.8213974002965159</v>
      </c>
      <c r="BC938" t="n">
        <v>0.8122382368945864</v>
      </c>
      <c r="BD938" t="n">
        <v>2.290509120581944</v>
      </c>
    </row>
    <row r="939" spans="1:56">
      <c r="A939" t="n">
        <v>937</v>
      </c>
      <c r="B939" t="n">
        <v>50</v>
      </c>
      <c r="C939" t="n">
        <v>-0.05643809227398311</v>
      </c>
      <c r="D939" t="n">
        <v>0</v>
      </c>
      <c r="E939" t="n">
        <v>0</v>
      </c>
      <c r="F939" t="n">
        <v>0</v>
      </c>
      <c r="G939" t="n">
        <v>375.7198845417738</v>
      </c>
      <c r="H939" t="n">
        <v>1635.1329375258</v>
      </c>
      <c r="I939" t="n">
        <v>3.756343773848694</v>
      </c>
      <c r="J939" t="n">
        <v>3.756343773848694</v>
      </c>
      <c r="K939" t="n">
        <v>4</v>
      </c>
      <c r="L939" t="n">
        <v>5</v>
      </c>
      <c r="M939" t="n">
        <v>95.4712333561384</v>
      </c>
      <c r="N939" t="n">
        <v>1152.768720955689</v>
      </c>
      <c r="O939" t="b">
        <v>0</v>
      </c>
      <c r="P939" t="n">
        <v>21.93732384102445</v>
      </c>
      <c r="Q939" t="n">
        <v>3.756343773848694</v>
      </c>
      <c r="R939" t="n">
        <v>0.8798270704396948</v>
      </c>
      <c r="S939" t="n">
        <v>37.25706480656027</v>
      </c>
      <c r="T939" t="n">
        <v>35.36691748999925</v>
      </c>
      <c r="U939" t="n">
        <v>4.269411456016529</v>
      </c>
      <c r="V939" t="n">
        <v>4.250146084290808</v>
      </c>
      <c r="W939" t="n">
        <v>0</v>
      </c>
      <c r="X939" t="n">
        <v>0</v>
      </c>
      <c r="Y939" t="n">
        <v>0</v>
      </c>
      <c r="Z939" t="n">
        <v>-6.71993151994134</v>
      </c>
      <c r="AA939" t="n">
        <v>-6.719931519941341</v>
      </c>
      <c r="AB939" t="n">
        <v>88.93232598877594</v>
      </c>
      <c r="AC939" t="n">
        <v>88.4974977418251</v>
      </c>
      <c r="AD939" t="n">
        <v>1152.768720955689</v>
      </c>
      <c r="AE939" t="b">
        <v>0</v>
      </c>
      <c r="AF939" t="b">
        <v>1</v>
      </c>
      <c r="AG939" t="n">
        <v>98.24272296743551</v>
      </c>
      <c r="AH939" t="n">
        <v>-0</v>
      </c>
      <c r="AI939" t="n">
        <v>0</v>
      </c>
      <c r="AJ939" t="n">
        <v>0</v>
      </c>
      <c r="AK939" t="n">
        <v>0.00927922949386184</v>
      </c>
      <c r="AL939" t="b">
        <v>0</v>
      </c>
      <c r="AM939" t="b">
        <v>0</v>
      </c>
      <c r="AN939" t="n">
        <v>1420.93052270992</v>
      </c>
      <c r="AO939" t="n">
        <v>1152.768720955689</v>
      </c>
      <c r="AP939" t="n">
        <v>0</v>
      </c>
      <c r="AQ939" t="n">
        <v>4.269411456016529</v>
      </c>
      <c r="AR939" t="n">
        <v>0</v>
      </c>
      <c r="AS939" t="n">
        <v>4.899697766877324</v>
      </c>
      <c r="AT939" t="n">
        <v>4.269411456016529</v>
      </c>
      <c r="AU939" t="n">
        <v>0</v>
      </c>
      <c r="AV939" t="n">
        <v>1</v>
      </c>
      <c r="AW939" t="n">
        <v>3</v>
      </c>
      <c r="AX939" t="n">
        <v>0</v>
      </c>
      <c r="AY939" t="n">
        <v>0</v>
      </c>
      <c r="AZ939" t="n">
        <v>1.104464961521092</v>
      </c>
      <c r="BA939" t="n">
        <v>0.9770228036249479</v>
      </c>
      <c r="BB939" t="n">
        <v>0.3916542416741461</v>
      </c>
      <c r="BC939" t="n">
        <v>0.346462396631065</v>
      </c>
      <c r="BD939" t="n">
        <v>0.9770228036249479</v>
      </c>
    </row>
    <row r="940" spans="1:56">
      <c r="A940" t="n">
        <v>938</v>
      </c>
      <c r="B940" t="n">
        <v>50</v>
      </c>
      <c r="C940" t="n">
        <v>0.003370406104735935</v>
      </c>
      <c r="D940" t="n">
        <v>0</v>
      </c>
      <c r="E940" t="n">
        <v>0</v>
      </c>
      <c r="F940" t="n">
        <v>0</v>
      </c>
      <c r="G940" t="n">
        <v>375.7198845417738</v>
      </c>
      <c r="H940" t="n">
        <v>1635.1329375258</v>
      </c>
      <c r="I940" t="n">
        <v>5.209063125892179</v>
      </c>
      <c r="J940" t="n">
        <v>5.209063125892179</v>
      </c>
      <c r="K940" t="n">
        <v>4</v>
      </c>
      <c r="L940" t="n">
        <v>5</v>
      </c>
      <c r="M940" t="n">
        <v>132.3935484076756</v>
      </c>
      <c r="N940" t="n">
        <v>1152.768720955689</v>
      </c>
      <c r="O940" t="b">
        <v>0</v>
      </c>
      <c r="P940" t="n">
        <v>30.42131167455781</v>
      </c>
      <c r="Q940" t="n">
        <v>5.209063125892179</v>
      </c>
      <c r="R940" t="n">
        <v>0.899415762624728</v>
      </c>
      <c r="S940" t="n">
        <v>37.27126552518725</v>
      </c>
      <c r="T940" t="n">
        <v>47.97647372287012</v>
      </c>
      <c r="U940" t="n">
        <v>5.791607554987457</v>
      </c>
      <c r="V940" t="n">
        <v>4.825677021369678</v>
      </c>
      <c r="W940" t="n">
        <v>0</v>
      </c>
      <c r="X940" t="n">
        <v>0</v>
      </c>
      <c r="Y940" t="n">
        <v>0</v>
      </c>
      <c r="Z940" t="n">
        <v>-6.71993151994134</v>
      </c>
      <c r="AA940" t="n">
        <v>-6.719931519941341</v>
      </c>
      <c r="AB940" t="n">
        <v>89.00546000979088</v>
      </c>
      <c r="AC940" t="n">
        <v>88.50766845404219</v>
      </c>
      <c r="AD940" t="n">
        <v>1152.768720955689</v>
      </c>
      <c r="AE940" t="b">
        <v>0</v>
      </c>
      <c r="AF940" t="b">
        <v>1</v>
      </c>
      <c r="AG940" t="n">
        <v>98.24005632794348</v>
      </c>
      <c r="AH940" t="n">
        <v>-0</v>
      </c>
      <c r="AI940" t="n">
        <v>0</v>
      </c>
      <c r="AJ940" t="n">
        <v>0</v>
      </c>
      <c r="AK940" t="n">
        <v>0.009484638282356794</v>
      </c>
      <c r="AL940" t="b">
        <v>0</v>
      </c>
      <c r="AM940" t="b">
        <v>0</v>
      </c>
      <c r="AN940" t="n">
        <v>1420.93052270992</v>
      </c>
      <c r="AO940" t="n">
        <v>1152.768720955689</v>
      </c>
      <c r="AP940" t="n">
        <v>0</v>
      </c>
      <c r="AQ940" t="n">
        <v>5.791607554987457</v>
      </c>
      <c r="AR940" t="n">
        <v>0</v>
      </c>
      <c r="AS940" t="n">
        <v>6.404582536179922</v>
      </c>
      <c r="AT940" t="n">
        <v>5.791607554987457</v>
      </c>
      <c r="AU940" t="n">
        <v>0</v>
      </c>
      <c r="AV940" t="n">
        <v>1</v>
      </c>
      <c r="AW940" t="n">
        <v>3</v>
      </c>
      <c r="AX940" t="n">
        <v>0</v>
      </c>
      <c r="AY940" t="n">
        <v>0</v>
      </c>
      <c r="AZ940" t="n">
        <v>1.355765973413744</v>
      </c>
      <c r="BA940" t="n">
        <v>1.245921003873494</v>
      </c>
      <c r="BB940" t="n">
        <v>0.4807680756786326</v>
      </c>
      <c r="BC940" t="n">
        <v>0.4418164810620912</v>
      </c>
      <c r="BD940" t="n">
        <v>1.245921003873494</v>
      </c>
    </row>
    <row r="941" spans="1:56">
      <c r="A941" t="n">
        <v>939</v>
      </c>
      <c r="B941" t="n">
        <v>50</v>
      </c>
      <c r="C941" t="n">
        <v>0.04295646785504026</v>
      </c>
      <c r="D941" t="n">
        <v>0</v>
      </c>
      <c r="E941" t="n">
        <v>0</v>
      </c>
      <c r="F941" t="n">
        <v>0</v>
      </c>
      <c r="G941" t="n">
        <v>375.7198845417738</v>
      </c>
      <c r="H941" t="n">
        <v>1635.1329375258</v>
      </c>
      <c r="I941" t="n">
        <v>6.170589322582609</v>
      </c>
      <c r="J941" t="n">
        <v>6.170589322582609</v>
      </c>
      <c r="K941" t="n">
        <v>4</v>
      </c>
      <c r="L941" t="n">
        <v>5</v>
      </c>
      <c r="M941" t="n">
        <v>156.8316982227596</v>
      </c>
      <c r="N941" t="n">
        <v>1152.768720955689</v>
      </c>
      <c r="O941" t="b">
        <v>0</v>
      </c>
      <c r="P941" t="n">
        <v>36.03669536368556</v>
      </c>
      <c r="Q941" t="n">
        <v>6.170589322582609</v>
      </c>
      <c r="R941" t="n">
        <v>0.9075620437073727</v>
      </c>
      <c r="S941" t="n">
        <v>37.28774820759334</v>
      </c>
      <c r="T941" t="n">
        <v>56.32218789107003</v>
      </c>
      <c r="U941" t="n">
        <v>6.799082625112742</v>
      </c>
      <c r="V941" t="n">
        <v>5.206307942579869</v>
      </c>
      <c r="W941" t="n">
        <v>0</v>
      </c>
      <c r="X941" t="n">
        <v>0</v>
      </c>
      <c r="Y941" t="n">
        <v>0</v>
      </c>
      <c r="Z941" t="n">
        <v>-6.71993151994134</v>
      </c>
      <c r="AA941" t="n">
        <v>-6.719931519941341</v>
      </c>
      <c r="AB941" t="n">
        <v>89.05656261603552</v>
      </c>
      <c r="AC941" t="n">
        <v>88.51783916625928</v>
      </c>
      <c r="AD941" t="n">
        <v>1152.768720955689</v>
      </c>
      <c r="AE941" t="b">
        <v>0</v>
      </c>
      <c r="AF941" t="b">
        <v>1</v>
      </c>
      <c r="AG941" t="n">
        <v>98.23738968845144</v>
      </c>
      <c r="AH941" t="n">
        <v>-0</v>
      </c>
      <c r="AI941" t="n">
        <v>0</v>
      </c>
      <c r="AJ941" t="n">
        <v>0</v>
      </c>
      <c r="AK941" t="n">
        <v>0.009670834902091419</v>
      </c>
      <c r="AL941" t="b">
        <v>0</v>
      </c>
      <c r="AM941" t="b">
        <v>0</v>
      </c>
      <c r="AN941" t="n">
        <v>1420.93052270992</v>
      </c>
      <c r="AO941" t="n">
        <v>1152.768720955689</v>
      </c>
      <c r="AP941" t="n">
        <v>0</v>
      </c>
      <c r="AQ941" t="n">
        <v>6.799082625112742</v>
      </c>
      <c r="AR941" t="n">
        <v>0</v>
      </c>
      <c r="AS941" t="n">
        <v>7.400401933397751</v>
      </c>
      <c r="AT941" t="n">
        <v>6.799082625112742</v>
      </c>
      <c r="AU941" t="n">
        <v>0</v>
      </c>
      <c r="AV941" t="n">
        <v>1</v>
      </c>
      <c r="AW941" t="n">
        <v>3</v>
      </c>
      <c r="AX941" t="n">
        <v>0</v>
      </c>
      <c r="AY941" t="n">
        <v>0</v>
      </c>
      <c r="AZ941" t="n">
        <v>1.524477995688909</v>
      </c>
      <c r="BA941" t="n">
        <v>1.427446526101772</v>
      </c>
      <c r="BB941" t="n">
        <v>0.5405950339322372</v>
      </c>
      <c r="BC941" t="n">
        <v>0.5061873097137602</v>
      </c>
      <c r="BD941" t="n">
        <v>1.427446526101772</v>
      </c>
    </row>
    <row r="942" spans="1:56">
      <c r="A942" t="n">
        <v>940</v>
      </c>
      <c r="B942" t="n">
        <v>50</v>
      </c>
      <c r="C942" t="n">
        <v>-0.1751962775249059</v>
      </c>
      <c r="D942" t="n">
        <v>0</v>
      </c>
      <c r="E942" t="n">
        <v>0</v>
      </c>
      <c r="F942" t="n">
        <v>0</v>
      </c>
      <c r="G942" t="n">
        <v>375.7198845417738</v>
      </c>
      <c r="H942" t="n">
        <v>1635.1329375258</v>
      </c>
      <c r="I942" t="n">
        <v>0.8717651837771666</v>
      </c>
      <c r="J942" t="n">
        <v>0.8717651837771666</v>
      </c>
      <c r="K942" t="n">
        <v>4</v>
      </c>
      <c r="L942" t="n">
        <v>5</v>
      </c>
      <c r="M942" t="n">
        <v>22.15678391088046</v>
      </c>
      <c r="N942" t="n">
        <v>1152.768720955689</v>
      </c>
      <c r="O942" t="b">
        <v>0</v>
      </c>
      <c r="P942" t="n">
        <v>5.091172773639811</v>
      </c>
      <c r="Q942" t="n">
        <v>0.8717651837771666</v>
      </c>
      <c r="R942" t="n">
        <v>0.6992996216327818</v>
      </c>
      <c r="S942" t="n">
        <v>37.30569204482491</v>
      </c>
      <c r="T942" t="n">
        <v>10.32679189483318</v>
      </c>
      <c r="U942" t="n">
        <v>1.246626133933403</v>
      </c>
      <c r="V942" t="n">
        <v>3.10527023009586</v>
      </c>
      <c r="W942" t="n">
        <v>0</v>
      </c>
      <c r="X942" t="n">
        <v>0</v>
      </c>
      <c r="Y942" t="n">
        <v>0</v>
      </c>
      <c r="Z942" t="n">
        <v>-6.71993151994134</v>
      </c>
      <c r="AA942" t="n">
        <v>-6.719931519941341</v>
      </c>
      <c r="AB942" t="n">
        <v>89.04472517909669</v>
      </c>
      <c r="AC942" t="n">
        <v>88.52658057349046</v>
      </c>
      <c r="AD942" t="n">
        <v>1152.768720955689</v>
      </c>
      <c r="AE942" t="b">
        <v>0</v>
      </c>
      <c r="AF942" t="b">
        <v>1</v>
      </c>
      <c r="AG942" t="n">
        <v>98.23472304895941</v>
      </c>
      <c r="AH942" t="n">
        <v>-0</v>
      </c>
      <c r="AI942" t="n">
        <v>0</v>
      </c>
      <c r="AJ942" t="n">
        <v>0</v>
      </c>
      <c r="AK942" t="n">
        <v>0.009857031521821991</v>
      </c>
      <c r="AL942" t="b">
        <v>0</v>
      </c>
      <c r="AM942" t="b">
        <v>0</v>
      </c>
      <c r="AN942" t="n">
        <v>1420.93052270992</v>
      </c>
      <c r="AO942" t="n">
        <v>1152.768720955689</v>
      </c>
      <c r="AP942" t="n">
        <v>0</v>
      </c>
      <c r="AQ942" t="n">
        <v>1.246626133933403</v>
      </c>
      <c r="AR942" t="n">
        <v>0</v>
      </c>
      <c r="AS942" t="n">
        <v>1.909111239230225</v>
      </c>
      <c r="AT942" t="n">
        <v>1.246844288045718</v>
      </c>
      <c r="AU942" t="n">
        <v>0</v>
      </c>
      <c r="AV942" t="n">
        <v>1</v>
      </c>
      <c r="AW942" t="n">
        <v>3</v>
      </c>
      <c r="AX942" t="n">
        <v>0</v>
      </c>
      <c r="AY942" t="n">
        <v>0</v>
      </c>
      <c r="AZ942" t="n">
        <v>0.6173499880096495</v>
      </c>
      <c r="BA942" t="n">
        <v>0.4606559271236116</v>
      </c>
      <c r="BB942" t="n">
        <v>0.2189184354644147</v>
      </c>
      <c r="BC942" t="n">
        <v>0.1633533587357473</v>
      </c>
      <c r="BD942" t="n">
        <v>0.4606559271236116</v>
      </c>
    </row>
    <row r="943" spans="1:56">
      <c r="A943" t="n">
        <v>941</v>
      </c>
      <c r="B943" t="n">
        <v>49</v>
      </c>
      <c r="C943" t="n">
        <v>-0.175504691088749</v>
      </c>
      <c r="D943" t="n">
        <v>0</v>
      </c>
      <c r="E943" t="n">
        <v>0</v>
      </c>
      <c r="F943" t="n">
        <v>0</v>
      </c>
      <c r="G943" t="n">
        <v>368.2054868509383</v>
      </c>
      <c r="H943" t="n">
        <v>1602.430278775284</v>
      </c>
      <c r="I943" t="n">
        <v>0.7762754283458169</v>
      </c>
      <c r="J943" t="n">
        <v>0.7762754283458169</v>
      </c>
      <c r="K943" t="n">
        <v>4</v>
      </c>
      <c r="L943" t="n">
        <v>5</v>
      </c>
      <c r="M943" t="n">
        <v>20.13246559881355</v>
      </c>
      <c r="N943" t="n">
        <v>1129.713346536575</v>
      </c>
      <c r="O943" t="b">
        <v>0</v>
      </c>
      <c r="P943" t="n">
        <v>4.626026102668554</v>
      </c>
      <c r="Q943" t="n">
        <v>0.7762754283458169</v>
      </c>
      <c r="R943" t="n">
        <v>0.6826175205443696</v>
      </c>
      <c r="S943" t="n">
        <v>37.31393858611035</v>
      </c>
      <c r="T943" t="n">
        <v>9.61261461248246</v>
      </c>
      <c r="U943" t="n">
        <v>1.137204078393355</v>
      </c>
      <c r="V943" t="n">
        <v>3.050875459761106</v>
      </c>
      <c r="W943" t="n">
        <v>0</v>
      </c>
      <c r="X943" t="n">
        <v>0</v>
      </c>
      <c r="Y943" t="n">
        <v>0</v>
      </c>
      <c r="Z943" t="n">
        <v>-6.71993151994134</v>
      </c>
      <c r="AA943" t="n">
        <v>-6.719931519941341</v>
      </c>
      <c r="AB943" t="n">
        <v>89.00988726090607</v>
      </c>
      <c r="AC943" t="n">
        <v>88.53532198072165</v>
      </c>
      <c r="AD943" t="n">
        <v>1129.713346536575</v>
      </c>
      <c r="AE943" t="b">
        <v>0</v>
      </c>
      <c r="AF943" t="b">
        <v>1</v>
      </c>
      <c r="AG943" t="n">
        <v>98.23205640946738</v>
      </c>
      <c r="AH943" t="n">
        <v>-0</v>
      </c>
      <c r="AI943" t="n">
        <v>0</v>
      </c>
      <c r="AJ943" t="n">
        <v>0</v>
      </c>
      <c r="AK943" t="n">
        <v>0.009795622108290047</v>
      </c>
      <c r="AL943" t="b">
        <v>0</v>
      </c>
      <c r="AM943" t="b">
        <v>0</v>
      </c>
      <c r="AN943" t="n">
        <v>1392.511912255721</v>
      </c>
      <c r="AO943" t="n">
        <v>1129.713346536575</v>
      </c>
      <c r="AP943" t="n">
        <v>0</v>
      </c>
      <c r="AQ943" t="n">
        <v>1.137204078393355</v>
      </c>
      <c r="AR943" t="n">
        <v>0</v>
      </c>
      <c r="AS943" t="n">
        <v>1.784118044112152</v>
      </c>
      <c r="AT943" t="n">
        <v>1.137422232505669</v>
      </c>
      <c r="AU943" t="n">
        <v>0</v>
      </c>
      <c r="AV943" t="n">
        <v>1</v>
      </c>
      <c r="AW943" t="n">
        <v>3</v>
      </c>
      <c r="AX943" t="n">
        <v>0</v>
      </c>
      <c r="AY943" t="n">
        <v>0</v>
      </c>
      <c r="AZ943" t="n">
        <v>0.591173984172632</v>
      </c>
      <c r="BA943" t="n">
        <v>0.4374716286205491</v>
      </c>
      <c r="BB943" t="n">
        <v>0.2096361646002241</v>
      </c>
      <c r="BC943" t="n">
        <v>0.1551319665698951</v>
      </c>
      <c r="BD943" t="n">
        <v>0.4374716286205491</v>
      </c>
    </row>
    <row r="944" spans="1:56">
      <c r="A944" t="n">
        <v>942</v>
      </c>
      <c r="B944" t="n">
        <v>49</v>
      </c>
      <c r="C944" t="n">
        <v>0.04388170854658124</v>
      </c>
      <c r="D944" t="n">
        <v>0</v>
      </c>
      <c r="E944" t="n">
        <v>0</v>
      </c>
      <c r="F944" t="n">
        <v>0</v>
      </c>
      <c r="G944" t="n">
        <v>368.2054868509383</v>
      </c>
      <c r="H944" t="n">
        <v>1602.430278775284</v>
      </c>
      <c r="I944" t="n">
        <v>5.998488649301986</v>
      </c>
      <c r="J944" t="n">
        <v>5.998488649301986</v>
      </c>
      <c r="K944" t="n">
        <v>4</v>
      </c>
      <c r="L944" t="n">
        <v>5</v>
      </c>
      <c r="M944" t="n">
        <v>155.5689668476115</v>
      </c>
      <c r="N944" t="n">
        <v>1129.713346536575</v>
      </c>
      <c r="O944" t="b">
        <v>0</v>
      </c>
      <c r="P944" t="n">
        <v>35.74654569108719</v>
      </c>
      <c r="Q944" t="n">
        <v>5.998488649301986</v>
      </c>
      <c r="R944" t="n">
        <v>0.9075880958484213</v>
      </c>
      <c r="S944" t="n">
        <v>37.32168921835549</v>
      </c>
      <c r="T944" t="n">
        <v>55.8671057510983</v>
      </c>
      <c r="U944" t="n">
        <v>6.60926325140321</v>
      </c>
      <c r="V944" t="n">
        <v>5.162785621896603</v>
      </c>
      <c r="W944" t="n">
        <v>0</v>
      </c>
      <c r="X944" t="n">
        <v>0</v>
      </c>
      <c r="Y944" t="n">
        <v>0</v>
      </c>
      <c r="Z944" t="n">
        <v>-6.71993151994134</v>
      </c>
      <c r="AA944" t="n">
        <v>-6.719931519941341</v>
      </c>
      <c r="AB944" t="n">
        <v>89.09313375609119</v>
      </c>
      <c r="AC944" t="n">
        <v>88.54549269293874</v>
      </c>
      <c r="AD944" t="n">
        <v>1129.713346536575</v>
      </c>
      <c r="AE944" t="b">
        <v>0</v>
      </c>
      <c r="AF944" t="b">
        <v>1</v>
      </c>
      <c r="AG944" t="n">
        <v>98.22938976997534</v>
      </c>
      <c r="AH944" t="n">
        <v>-0</v>
      </c>
      <c r="AI944" t="n">
        <v>0</v>
      </c>
      <c r="AJ944" t="n">
        <v>0</v>
      </c>
      <c r="AK944" t="n">
        <v>0.009791385998708768</v>
      </c>
      <c r="AL944" t="b">
        <v>0</v>
      </c>
      <c r="AM944" t="b">
        <v>0</v>
      </c>
      <c r="AN944" t="n">
        <v>1392.511912255721</v>
      </c>
      <c r="AO944" t="n">
        <v>1129.713346536575</v>
      </c>
      <c r="AP944" t="n">
        <v>0</v>
      </c>
      <c r="AQ944" t="n">
        <v>6.60926325140321</v>
      </c>
      <c r="AR944" t="n">
        <v>0</v>
      </c>
      <c r="AS944" t="n">
        <v>7.195146036337452</v>
      </c>
      <c r="AT944" t="n">
        <v>6.60926325140321</v>
      </c>
      <c r="AU944" t="n">
        <v>0</v>
      </c>
      <c r="AV944" t="n">
        <v>1</v>
      </c>
      <c r="AW944" t="n">
        <v>3</v>
      </c>
      <c r="AX944" t="n">
        <v>0</v>
      </c>
      <c r="AY944" t="n">
        <v>0</v>
      </c>
      <c r="AZ944" t="n">
        <v>1.486385114875944</v>
      </c>
      <c r="BA944" t="n">
        <v>1.391586455809942</v>
      </c>
      <c r="BB944" t="n">
        <v>0.5270869201687745</v>
      </c>
      <c r="BC944" t="n">
        <v>0.493470957699693</v>
      </c>
      <c r="BD944" t="n">
        <v>1.391586455809942</v>
      </c>
    </row>
    <row r="945" spans="1:56">
      <c r="A945" t="n">
        <v>943</v>
      </c>
      <c r="B945" t="n">
        <v>49</v>
      </c>
      <c r="C945" t="n">
        <v>-2.214309758308275e-05</v>
      </c>
      <c r="D945" t="n">
        <v>0</v>
      </c>
      <c r="E945" t="n">
        <v>0</v>
      </c>
      <c r="F945" t="n">
        <v>0</v>
      </c>
      <c r="G945" t="n">
        <v>368.2054868509383</v>
      </c>
      <c r="H945" t="n">
        <v>1602.430278775284</v>
      </c>
      <c r="I945" t="n">
        <v>4.953413499301073</v>
      </c>
      <c r="J945" t="n">
        <v>4.953413499301073</v>
      </c>
      <c r="K945" t="n">
        <v>4</v>
      </c>
      <c r="L945" t="n">
        <v>5</v>
      </c>
      <c r="M945" t="n">
        <v>128.4652627533021</v>
      </c>
      <c r="N945" t="n">
        <v>1129.713346536575</v>
      </c>
      <c r="O945" t="b">
        <v>0</v>
      </c>
      <c r="P945" t="n">
        <v>29.51867250765213</v>
      </c>
      <c r="Q945" t="n">
        <v>4.953413499301073</v>
      </c>
      <c r="R945" t="n">
        <v>0.8983149005382952</v>
      </c>
      <c r="S945" t="n">
        <v>37.33912767729299</v>
      </c>
      <c r="T945" t="n">
        <v>46.60999993718534</v>
      </c>
      <c r="U945" t="n">
        <v>5.514117038838886</v>
      </c>
      <c r="V945" t="n">
        <v>4.73954247952274</v>
      </c>
      <c r="W945" t="n">
        <v>0</v>
      </c>
      <c r="X945" t="n">
        <v>0</v>
      </c>
      <c r="Y945" t="n">
        <v>0</v>
      </c>
      <c r="Z945" t="n">
        <v>-6.71993151994134</v>
      </c>
      <c r="AA945" t="n">
        <v>-6.719931519941341</v>
      </c>
      <c r="AB945" t="n">
        <v>89.10045738733088</v>
      </c>
      <c r="AC945" t="n">
        <v>88.55566340515583</v>
      </c>
      <c r="AD945" t="n">
        <v>1129.713346536575</v>
      </c>
      <c r="AE945" t="b">
        <v>0</v>
      </c>
      <c r="AF945" t="b">
        <v>1</v>
      </c>
      <c r="AG945" t="n">
        <v>98.22672313048331</v>
      </c>
      <c r="AH945" t="n">
        <v>-0</v>
      </c>
      <c r="AI945" t="n">
        <v>0</v>
      </c>
      <c r="AJ945" t="n">
        <v>0</v>
      </c>
      <c r="AK945" t="n">
        <v>0.009763874217234569</v>
      </c>
      <c r="AL945" t="b">
        <v>0</v>
      </c>
      <c r="AM945" t="b">
        <v>0</v>
      </c>
      <c r="AN945" t="n">
        <v>1392.511912255721</v>
      </c>
      <c r="AO945" t="n">
        <v>1129.713346536575</v>
      </c>
      <c r="AP945" t="n">
        <v>0</v>
      </c>
      <c r="AQ945" t="n">
        <v>5.514117038838886</v>
      </c>
      <c r="AR945" t="n">
        <v>0</v>
      </c>
      <c r="AS945" t="n">
        <v>6.111585267279802</v>
      </c>
      <c r="AT945" t="n">
        <v>5.514117038838886</v>
      </c>
      <c r="AU945" t="n">
        <v>0</v>
      </c>
      <c r="AV945" t="n">
        <v>1</v>
      </c>
      <c r="AW945" t="n">
        <v>3</v>
      </c>
      <c r="AX945" t="n">
        <v>0</v>
      </c>
      <c r="AY945" t="n">
        <v>0</v>
      </c>
      <c r="AZ945" t="n">
        <v>1.302604742785339</v>
      </c>
      <c r="BA945" t="n">
        <v>1.194058599444996</v>
      </c>
      <c r="BB945" t="n">
        <v>0.4619165754557941</v>
      </c>
      <c r="BC945" t="n">
        <v>0.4234255357671803</v>
      </c>
      <c r="BD945" t="n">
        <v>1.194058599444996</v>
      </c>
    </row>
    <row r="946" spans="1:56">
      <c r="A946" t="n">
        <v>944</v>
      </c>
      <c r="B946" t="n">
        <v>49</v>
      </c>
      <c r="C946" t="n">
        <v>-0.04379313615624536</v>
      </c>
      <c r="D946" t="n">
        <v>0</v>
      </c>
      <c r="E946" t="n">
        <v>0</v>
      </c>
      <c r="F946" t="n">
        <v>0</v>
      </c>
      <c r="G946" t="n">
        <v>368.2054868509383</v>
      </c>
      <c r="H946" t="n">
        <v>1602.430278775284</v>
      </c>
      <c r="I946" t="n">
        <v>3.911500878348812</v>
      </c>
      <c r="J946" t="n">
        <v>3.911500878348812</v>
      </c>
      <c r="K946" t="n">
        <v>4</v>
      </c>
      <c r="L946" t="n">
        <v>5</v>
      </c>
      <c r="M946" t="n">
        <v>101.4435778817484</v>
      </c>
      <c r="N946" t="n">
        <v>1129.713346536575</v>
      </c>
      <c r="O946" t="b">
        <v>0</v>
      </c>
      <c r="P946" t="n">
        <v>23.30964565297526</v>
      </c>
      <c r="Q946" t="n">
        <v>3.911500878348812</v>
      </c>
      <c r="R946" t="n">
        <v>0.8844946452950074</v>
      </c>
      <c r="S946" t="n">
        <v>37.35497296918129</v>
      </c>
      <c r="T946" t="n">
        <v>37.38103711901287</v>
      </c>
      <c r="U946" t="n">
        <v>4.422300235683394</v>
      </c>
      <c r="V946" t="n">
        <v>4.317709951672072</v>
      </c>
      <c r="W946" t="n">
        <v>0</v>
      </c>
      <c r="X946" t="n">
        <v>0</v>
      </c>
      <c r="Y946" t="n">
        <v>0</v>
      </c>
      <c r="Z946" t="n">
        <v>-6.71993151994134</v>
      </c>
      <c r="AA946" t="n">
        <v>-6.719931519941341</v>
      </c>
      <c r="AB946" t="n">
        <v>89.09192947215092</v>
      </c>
      <c r="AC946" t="n">
        <v>88.56583411737292</v>
      </c>
      <c r="AD946" t="n">
        <v>1129.713346536575</v>
      </c>
      <c r="AE946" t="b">
        <v>0</v>
      </c>
      <c r="AF946" t="b">
        <v>1</v>
      </c>
      <c r="AG946" t="n">
        <v>98.22405649099127</v>
      </c>
      <c r="AH946" t="n">
        <v>-0</v>
      </c>
      <c r="AI946" t="n">
        <v>0</v>
      </c>
      <c r="AJ946" t="n">
        <v>0</v>
      </c>
      <c r="AK946" t="n">
        <v>0.009985020651068266</v>
      </c>
      <c r="AL946" t="b">
        <v>0</v>
      </c>
      <c r="AM946" t="b">
        <v>0</v>
      </c>
      <c r="AN946" t="n">
        <v>1392.511912255721</v>
      </c>
      <c r="AO946" t="n">
        <v>1129.713346536575</v>
      </c>
      <c r="AP946" t="n">
        <v>0</v>
      </c>
      <c r="AQ946" t="n">
        <v>4.422300235683394</v>
      </c>
      <c r="AR946" t="n">
        <v>0</v>
      </c>
      <c r="AS946" t="n">
        <v>5.03133626412686</v>
      </c>
      <c r="AT946" t="n">
        <v>4.422300235683394</v>
      </c>
      <c r="AU946" t="n">
        <v>0</v>
      </c>
      <c r="AV946" t="n">
        <v>1</v>
      </c>
      <c r="AW946" t="n">
        <v>3</v>
      </c>
      <c r="AX946" t="n">
        <v>0</v>
      </c>
      <c r="AY946" t="n">
        <v>0</v>
      </c>
      <c r="AZ946" t="n">
        <v>1.12172070270776</v>
      </c>
      <c r="BA946" t="n">
        <v>1.000561833716091</v>
      </c>
      <c r="BB946" t="n">
        <v>0.397773298832539</v>
      </c>
      <c r="BC946" t="n">
        <v>0.3548095802888979</v>
      </c>
      <c r="BD946" t="n">
        <v>1.000561833716091</v>
      </c>
    </row>
    <row r="947" spans="1:56">
      <c r="A947" t="n">
        <v>945</v>
      </c>
      <c r="B947" t="n">
        <v>49</v>
      </c>
      <c r="C947" t="n">
        <v>0.1751946877225699</v>
      </c>
      <c r="D947" t="n">
        <v>0</v>
      </c>
      <c r="E947" t="n">
        <v>0</v>
      </c>
      <c r="F947" t="n">
        <v>0</v>
      </c>
      <c r="G947" t="n">
        <v>368.2054868509383</v>
      </c>
      <c r="H947" t="n">
        <v>1602.430278775284</v>
      </c>
      <c r="I947" t="n">
        <v>9.124226512158806</v>
      </c>
      <c r="J947" t="n">
        <v>9.124226512158806</v>
      </c>
      <c r="K947" t="n">
        <v>4</v>
      </c>
      <c r="L947" t="n">
        <v>5</v>
      </c>
      <c r="M947" t="n">
        <v>236.6340214622736</v>
      </c>
      <c r="N947" t="n">
        <v>1129.713346536575</v>
      </c>
      <c r="O947" t="b">
        <v>0</v>
      </c>
      <c r="P947" t="n">
        <v>54.37362625511802</v>
      </c>
      <c r="Q947" t="n">
        <v>9.124226512158806</v>
      </c>
      <c r="R947" t="n">
        <v>0.923100993830827</v>
      </c>
      <c r="S947" t="n">
        <v>37.36918590820677</v>
      </c>
      <c r="T947" t="n">
        <v>83.55067486180383</v>
      </c>
      <c r="U947" t="n">
        <v>9.884320971526291</v>
      </c>
      <c r="V947" t="n">
        <v>6.424963861636414</v>
      </c>
      <c r="W947" t="n">
        <v>0</v>
      </c>
      <c r="X947" t="n">
        <v>0</v>
      </c>
      <c r="Y947" t="n">
        <v>0</v>
      </c>
      <c r="Z947" t="n">
        <v>-6.71993151994134</v>
      </c>
      <c r="AA947" t="n">
        <v>-6.719931519941341</v>
      </c>
      <c r="AB947" t="n">
        <v>89.08749323096599</v>
      </c>
      <c r="AC947" t="n">
        <v>88.57600482959</v>
      </c>
      <c r="AD947" t="n">
        <v>1129.713346536575</v>
      </c>
      <c r="AE947" t="b">
        <v>0</v>
      </c>
      <c r="AF947" t="b">
        <v>1</v>
      </c>
      <c r="AG947" t="n">
        <v>98.22138985149924</v>
      </c>
      <c r="AH947" t="n">
        <v>-0</v>
      </c>
      <c r="AI947" t="n">
        <v>0</v>
      </c>
      <c r="AJ947" t="n">
        <v>0</v>
      </c>
      <c r="AK947" t="n">
        <v>0.01023367886636783</v>
      </c>
      <c r="AL947" t="b">
        <v>0</v>
      </c>
      <c r="AM947" t="b">
        <v>0</v>
      </c>
      <c r="AN947" t="n">
        <v>1392.511912255721</v>
      </c>
      <c r="AO947" t="n">
        <v>1129.713346536575</v>
      </c>
      <c r="AP947" t="n">
        <v>0</v>
      </c>
      <c r="AQ947" t="n">
        <v>9.884320971526291</v>
      </c>
      <c r="AR947" t="n">
        <v>0</v>
      </c>
      <c r="AS947" t="n">
        <v>10.43294865747668</v>
      </c>
      <c r="AT947" t="n">
        <v>9.884539125638605</v>
      </c>
      <c r="AU947" t="n">
        <v>0</v>
      </c>
      <c r="AV947" t="n">
        <v>1</v>
      </c>
      <c r="AW947" t="n">
        <v>3</v>
      </c>
      <c r="AX947" t="n">
        <v>0</v>
      </c>
      <c r="AY947" t="n">
        <v>0</v>
      </c>
      <c r="AZ947" t="n">
        <v>2.050472994274651</v>
      </c>
      <c r="BA947" t="n">
        <v>2.004785826275572</v>
      </c>
      <c r="BB947" t="n">
        <v>0.7271180830761172</v>
      </c>
      <c r="BC947" t="n">
        <v>0.7109178000005575</v>
      </c>
      <c r="BD947" t="n">
        <v>2.004785826275572</v>
      </c>
    </row>
    <row r="948" spans="1:56">
      <c r="A948" t="n">
        <v>946</v>
      </c>
      <c r="B948" t="n">
        <v>50</v>
      </c>
      <c r="C948" t="n">
        <v>0.1763477185992972</v>
      </c>
      <c r="D948" t="n">
        <v>0</v>
      </c>
      <c r="E948" t="n">
        <v>0</v>
      </c>
      <c r="F948" t="n">
        <v>0</v>
      </c>
      <c r="G948" t="n">
        <v>375.7198845417738</v>
      </c>
      <c r="H948" t="n">
        <v>1635.1329375258</v>
      </c>
      <c r="I948" t="n">
        <v>9.410597960191501</v>
      </c>
      <c r="J948" t="n">
        <v>9.410597960191501</v>
      </c>
      <c r="K948" t="n">
        <v>4</v>
      </c>
      <c r="L948" t="n">
        <v>5</v>
      </c>
      <c r="M948" t="n">
        <v>239.1797577562271</v>
      </c>
      <c r="N948" t="n">
        <v>1152.768720955689</v>
      </c>
      <c r="O948" t="b">
        <v>0</v>
      </c>
      <c r="P948" t="n">
        <v>54.95858404325072</v>
      </c>
      <c r="Q948" t="n">
        <v>9.410597960191501</v>
      </c>
      <c r="R948" t="n">
        <v>0.9231857545785515</v>
      </c>
      <c r="S948" t="n">
        <v>37.39125859130044</v>
      </c>
      <c r="T948" t="n">
        <v>84.44176913757595</v>
      </c>
      <c r="U948" t="n">
        <v>10.19361262185808</v>
      </c>
      <c r="V948" t="n">
        <v>6.486330778355068</v>
      </c>
      <c r="W948" t="n">
        <v>0</v>
      </c>
      <c r="X948" t="n">
        <v>0</v>
      </c>
      <c r="Y948" t="n">
        <v>0</v>
      </c>
      <c r="Z948" t="n">
        <v>-6.71993151994134</v>
      </c>
      <c r="AA948" t="n">
        <v>-6.719931519941341</v>
      </c>
      <c r="AB948" t="n">
        <v>89.0943288242903</v>
      </c>
      <c r="AC948" t="n">
        <v>88.58617554180709</v>
      </c>
      <c r="AD948" t="n">
        <v>1152.768720955689</v>
      </c>
      <c r="AE948" t="b">
        <v>0</v>
      </c>
      <c r="AF948" t="b">
        <v>1</v>
      </c>
      <c r="AG948" t="n">
        <v>98.21872321200721</v>
      </c>
      <c r="AH948" t="n">
        <v>-0</v>
      </c>
      <c r="AI948" t="n">
        <v>0</v>
      </c>
      <c r="AJ948" t="n">
        <v>0</v>
      </c>
      <c r="AK948" t="n">
        <v>0.01020798980748722</v>
      </c>
      <c r="AL948" t="b">
        <v>0</v>
      </c>
      <c r="AM948" t="b">
        <v>0</v>
      </c>
      <c r="AN948" t="n">
        <v>1420.93052270992</v>
      </c>
      <c r="AO948" t="n">
        <v>1152.768720955689</v>
      </c>
      <c r="AP948" t="n">
        <v>0</v>
      </c>
      <c r="AQ948" t="n">
        <v>10.19361262185808</v>
      </c>
      <c r="AR948" t="n">
        <v>0</v>
      </c>
      <c r="AS948" t="n">
        <v>10.75472637211701</v>
      </c>
      <c r="AT948" t="n">
        <v>10.1938307759704</v>
      </c>
      <c r="AU948" t="n">
        <v>0</v>
      </c>
      <c r="AV948" t="n">
        <v>1</v>
      </c>
      <c r="AW948" t="n">
        <v>3</v>
      </c>
      <c r="AX948" t="n">
        <v>0</v>
      </c>
      <c r="AY948" t="n">
        <v>0</v>
      </c>
      <c r="AZ948" t="n">
        <v>2.10797582550462</v>
      </c>
      <c r="BA948" t="n">
        <v>2.062048269428537</v>
      </c>
      <c r="BB948" t="n">
        <v>0.7475091579803618</v>
      </c>
      <c r="BC948" t="n">
        <v>0.7312236549080565</v>
      </c>
      <c r="BD948" t="n">
        <v>2.062048269428537</v>
      </c>
    </row>
    <row r="949" spans="1:56">
      <c r="A949" t="n">
        <v>947</v>
      </c>
      <c r="B949" t="n">
        <v>50</v>
      </c>
      <c r="C949" t="n">
        <v>-0.04725222878642832</v>
      </c>
      <c r="D949" t="n">
        <v>0</v>
      </c>
      <c r="E949" t="n">
        <v>0</v>
      </c>
      <c r="F949" t="n">
        <v>0</v>
      </c>
      <c r="G949" t="n">
        <v>375.7198845417738</v>
      </c>
      <c r="H949" t="n">
        <v>1635.1329375258</v>
      </c>
      <c r="I949" t="n">
        <v>3.979463932611094</v>
      </c>
      <c r="J949" t="n">
        <v>3.979463932611094</v>
      </c>
      <c r="K949" t="n">
        <v>4</v>
      </c>
      <c r="L949" t="n">
        <v>5</v>
      </c>
      <c r="M949" t="n">
        <v>101.1420553112435</v>
      </c>
      <c r="N949" t="n">
        <v>1152.768720955689</v>
      </c>
      <c r="O949" t="b">
        <v>0</v>
      </c>
      <c r="P949" t="n">
        <v>23.24036197409088</v>
      </c>
      <c r="Q949" t="n">
        <v>3.979463932611094</v>
      </c>
      <c r="R949" t="n">
        <v>0.88380796914816</v>
      </c>
      <c r="S949" t="n">
        <v>37.41399895106554</v>
      </c>
      <c r="T949" t="n">
        <v>37.2988857266038</v>
      </c>
      <c r="U949" t="n">
        <v>4.502634137194551</v>
      </c>
      <c r="V949" t="n">
        <v>4.333833281084814</v>
      </c>
      <c r="W949" t="n">
        <v>0</v>
      </c>
      <c r="X949" t="n">
        <v>0</v>
      </c>
      <c r="Y949" t="n">
        <v>0</v>
      </c>
      <c r="Z949" t="n">
        <v>-6.71993151994134</v>
      </c>
      <c r="AA949" t="n">
        <v>-6.719931519941341</v>
      </c>
      <c r="AB949" t="n">
        <v>89.07193747163905</v>
      </c>
      <c r="AC949" t="n">
        <v>88.59634625402418</v>
      </c>
      <c r="AD949" t="n">
        <v>1152.768720955689</v>
      </c>
      <c r="AE949" t="b">
        <v>0</v>
      </c>
      <c r="AF949" t="b">
        <v>1</v>
      </c>
      <c r="AG949" t="n">
        <v>98.21605657251517</v>
      </c>
      <c r="AH949" t="n">
        <v>-0</v>
      </c>
      <c r="AI949" t="n">
        <v>0</v>
      </c>
      <c r="AJ949" t="n">
        <v>0</v>
      </c>
      <c r="AK949" t="n">
        <v>0.01018865333793406</v>
      </c>
      <c r="AL949" t="b">
        <v>0</v>
      </c>
      <c r="AM949" t="b">
        <v>0</v>
      </c>
      <c r="AN949" t="n">
        <v>1420.93052270992</v>
      </c>
      <c r="AO949" t="n">
        <v>1152.768720955689</v>
      </c>
      <c r="AP949" t="n">
        <v>0</v>
      </c>
      <c r="AQ949" t="n">
        <v>4.502634137194551</v>
      </c>
      <c r="AR949" t="n">
        <v>0</v>
      </c>
      <c r="AS949" t="n">
        <v>5.125572579828781</v>
      </c>
      <c r="AT949" t="n">
        <v>4.502634137194551</v>
      </c>
      <c r="AU949" t="n">
        <v>0</v>
      </c>
      <c r="AV949" t="n">
        <v>1</v>
      </c>
      <c r="AW949" t="n">
        <v>3</v>
      </c>
      <c r="AX949" t="n">
        <v>0</v>
      </c>
      <c r="AY949" t="n">
        <v>0</v>
      </c>
      <c r="AZ949" t="n">
        <v>1.141910368887873</v>
      </c>
      <c r="BA949" t="n">
        <v>1.017670657750362</v>
      </c>
      <c r="BB949" t="n">
        <v>0.4049327549247776</v>
      </c>
      <c r="BC949" t="n">
        <v>0.3608765463376534</v>
      </c>
      <c r="BD949" t="n">
        <v>1.017670657750362</v>
      </c>
    </row>
    <row r="950" spans="1:56">
      <c r="A950" t="n">
        <v>948</v>
      </c>
      <c r="B950" t="n">
        <v>50</v>
      </c>
      <c r="C950" t="n">
        <v>0.01266119654641606</v>
      </c>
      <c r="D950" t="n">
        <v>0</v>
      </c>
      <c r="E950" t="n">
        <v>0</v>
      </c>
      <c r="F950" t="n">
        <v>0</v>
      </c>
      <c r="G950" t="n">
        <v>375.7198845417738</v>
      </c>
      <c r="H950" t="n">
        <v>1635.1329375258</v>
      </c>
      <c r="I950" t="n">
        <v>5.434731909364124</v>
      </c>
      <c r="J950" t="n">
        <v>5.434731909364124</v>
      </c>
      <c r="K950" t="n">
        <v>4</v>
      </c>
      <c r="L950" t="n">
        <v>5</v>
      </c>
      <c r="M950" t="n">
        <v>138.1291462083985</v>
      </c>
      <c r="N950" t="n">
        <v>1152.768720955689</v>
      </c>
      <c r="O950" t="b">
        <v>0</v>
      </c>
      <c r="P950" t="n">
        <v>31.73923396332687</v>
      </c>
      <c r="Q950" t="n">
        <v>5.434731909364124</v>
      </c>
      <c r="R950" t="n">
        <v>0.9016655422841404</v>
      </c>
      <c r="S950" t="n">
        <v>37.42854480620232</v>
      </c>
      <c r="T950" t="n">
        <v>49.93003270908652</v>
      </c>
      <c r="U950" t="n">
        <v>6.027436620896715</v>
      </c>
      <c r="V950" t="n">
        <v>4.909842690183154</v>
      </c>
      <c r="W950" t="n">
        <v>0</v>
      </c>
      <c r="X950" t="n">
        <v>0</v>
      </c>
      <c r="Y950" t="n">
        <v>0</v>
      </c>
      <c r="Z950" t="n">
        <v>-6.71993151994134</v>
      </c>
      <c r="AA950" t="n">
        <v>-6.719931519941341</v>
      </c>
      <c r="AB950" t="n">
        <v>89.04789707537881</v>
      </c>
      <c r="AC950" t="n">
        <v>88.60651696624127</v>
      </c>
      <c r="AD950" t="n">
        <v>1152.768720955689</v>
      </c>
      <c r="AE950" t="b">
        <v>0</v>
      </c>
      <c r="AF950" t="b">
        <v>1</v>
      </c>
      <c r="AG950" t="n">
        <v>98.21338993302314</v>
      </c>
      <c r="AH950" t="n">
        <v>-0</v>
      </c>
      <c r="AI950" t="n">
        <v>0</v>
      </c>
      <c r="AJ950" t="n">
        <v>0</v>
      </c>
      <c r="AK950" t="n">
        <v>0.01028974615739403</v>
      </c>
      <c r="AL950" t="b">
        <v>0</v>
      </c>
      <c r="AM950" t="b">
        <v>0</v>
      </c>
      <c r="AN950" t="n">
        <v>1420.93052270992</v>
      </c>
      <c r="AO950" t="n">
        <v>1152.768720955689</v>
      </c>
      <c r="AP950" t="n">
        <v>0</v>
      </c>
      <c r="AQ950" t="n">
        <v>6.027436620896715</v>
      </c>
      <c r="AR950" t="n">
        <v>0</v>
      </c>
      <c r="AS950" t="n">
        <v>6.633090745120143</v>
      </c>
      <c r="AT950" t="n">
        <v>6.027436620896715</v>
      </c>
      <c r="AU950" t="n">
        <v>0</v>
      </c>
      <c r="AV950" t="n">
        <v>1</v>
      </c>
      <c r="AW950" t="n">
        <v>3</v>
      </c>
      <c r="AX950" t="n">
        <v>0</v>
      </c>
      <c r="AY950" t="n">
        <v>0</v>
      </c>
      <c r="AZ950" t="n">
        <v>1.394306082730243</v>
      </c>
      <c r="BA950" t="n">
        <v>1.288002736503226</v>
      </c>
      <c r="BB950" t="n">
        <v>0.4944347811100153</v>
      </c>
      <c r="BC950" t="n">
        <v>0.4567390989244287</v>
      </c>
      <c r="BD950" t="n">
        <v>1.288002736503226</v>
      </c>
    </row>
    <row r="951" spans="1:56">
      <c r="A951" t="n">
        <v>949</v>
      </c>
      <c r="B951" t="n">
        <v>50</v>
      </c>
      <c r="C951" t="n">
        <v>-0.00339255739923594</v>
      </c>
      <c r="D951" t="n">
        <v>0</v>
      </c>
      <c r="E951" t="n">
        <v>0</v>
      </c>
      <c r="F951" t="n">
        <v>0</v>
      </c>
      <c r="G951" t="n">
        <v>375.7198845417738</v>
      </c>
      <c r="H951" t="n">
        <v>1635.1329375258</v>
      </c>
      <c r="I951" t="n">
        <v>5.044794029932405</v>
      </c>
      <c r="J951" t="n">
        <v>5.044794029932405</v>
      </c>
      <c r="K951" t="n">
        <v>4</v>
      </c>
      <c r="L951" t="n">
        <v>5</v>
      </c>
      <c r="M951" t="n">
        <v>128.218485064762</v>
      </c>
      <c r="N951" t="n">
        <v>1152.768720955689</v>
      </c>
      <c r="O951" t="b">
        <v>0</v>
      </c>
      <c r="P951" t="n">
        <v>29.46196807554273</v>
      </c>
      <c r="Q951" t="n">
        <v>5.044794029932405</v>
      </c>
      <c r="R951" t="n">
        <v>0.8978441267454568</v>
      </c>
      <c r="S951" t="n">
        <v>37.44535691513673</v>
      </c>
      <c r="T951" t="n">
        <v>46.54485605485883</v>
      </c>
      <c r="U951" t="n">
        <v>5.618786022713081</v>
      </c>
      <c r="V951" t="n">
        <v>4.754830415791112</v>
      </c>
      <c r="W951" t="n">
        <v>0</v>
      </c>
      <c r="X951" t="n">
        <v>0</v>
      </c>
      <c r="Y951" t="n">
        <v>0</v>
      </c>
      <c r="Z951" t="n">
        <v>-6.71993151994134</v>
      </c>
      <c r="AA951" t="n">
        <v>-6.719931519941341</v>
      </c>
      <c r="AB951" t="n">
        <v>89.0330939850636</v>
      </c>
      <c r="AC951" t="n">
        <v>88.61668767845836</v>
      </c>
      <c r="AD951" t="n">
        <v>1152.768720955689</v>
      </c>
      <c r="AE951" t="b">
        <v>0</v>
      </c>
      <c r="AF951" t="b">
        <v>1</v>
      </c>
      <c r="AG951" t="n">
        <v>98.2107232935311</v>
      </c>
      <c r="AH951" t="n">
        <v>-0</v>
      </c>
      <c r="AI951" t="n">
        <v>0</v>
      </c>
      <c r="AJ951" t="n">
        <v>0</v>
      </c>
      <c r="AK951" t="n">
        <v>0.01039083897685622</v>
      </c>
      <c r="AL951" t="b">
        <v>0</v>
      </c>
      <c r="AM951" t="b">
        <v>0</v>
      </c>
      <c r="AN951" t="n">
        <v>1420.93052270992</v>
      </c>
      <c r="AO951" t="n">
        <v>1152.768720955689</v>
      </c>
      <c r="AP951" t="n">
        <v>0</v>
      </c>
      <c r="AQ951" t="n">
        <v>5.618786022713081</v>
      </c>
      <c r="AR951" t="n">
        <v>0</v>
      </c>
      <c r="AS951" t="n">
        <v>6.228423703551046</v>
      </c>
      <c r="AT951" t="n">
        <v>5.618786022713081</v>
      </c>
      <c r="AU951" t="n">
        <v>0</v>
      </c>
      <c r="AV951" t="n">
        <v>1</v>
      </c>
      <c r="AW951" t="n">
        <v>3</v>
      </c>
      <c r="AX951" t="n">
        <v>0</v>
      </c>
      <c r="AY951" t="n">
        <v>0</v>
      </c>
      <c r="AZ951" t="n">
        <v>1.326124797407262</v>
      </c>
      <c r="BA951" t="n">
        <v>1.21490371174319</v>
      </c>
      <c r="BB951" t="n">
        <v>0.4702570203571851</v>
      </c>
      <c r="BC951" t="n">
        <v>0.4308174282983276</v>
      </c>
      <c r="BD951" t="n">
        <v>1.21490371174319</v>
      </c>
    </row>
    <row r="952" spans="1:56">
      <c r="A952" t="n">
        <v>950</v>
      </c>
      <c r="B952" t="n">
        <v>50</v>
      </c>
      <c r="C952" t="n">
        <v>0.0009090330505268085</v>
      </c>
      <c r="D952" t="n">
        <v>0</v>
      </c>
      <c r="E952" t="n">
        <v>0</v>
      </c>
      <c r="F952" t="n">
        <v>0</v>
      </c>
      <c r="G952" t="n">
        <v>375.7198845417738</v>
      </c>
      <c r="H952" t="n">
        <v>1635.1329375258</v>
      </c>
      <c r="I952" t="n">
        <v>5.14927757090623</v>
      </c>
      <c r="J952" t="n">
        <v>5.14927757090623</v>
      </c>
      <c r="K952" t="n">
        <v>4</v>
      </c>
      <c r="L952" t="n">
        <v>5</v>
      </c>
      <c r="M952" t="n">
        <v>130.8740387421527</v>
      </c>
      <c r="N952" t="n">
        <v>1152.768720955689</v>
      </c>
      <c r="O952" t="b">
        <v>0</v>
      </c>
      <c r="P952" t="n">
        <v>30.07215963744318</v>
      </c>
      <c r="Q952" t="n">
        <v>5.14927757090623</v>
      </c>
      <c r="R952" t="n">
        <v>0.8989345864595887</v>
      </c>
      <c r="S952" t="n">
        <v>37.46156923347291</v>
      </c>
      <c r="T952" t="n">
        <v>47.45122306732311</v>
      </c>
      <c r="U952" t="n">
        <v>5.728200525898571</v>
      </c>
      <c r="V952" t="n">
        <v>4.795677482297314</v>
      </c>
      <c r="W952" t="n">
        <v>0</v>
      </c>
      <c r="X952" t="n">
        <v>0</v>
      </c>
      <c r="Y952" t="n">
        <v>0</v>
      </c>
      <c r="Z952" t="n">
        <v>-6.71993151994134</v>
      </c>
      <c r="AA952" t="n">
        <v>-6.719931519941341</v>
      </c>
      <c r="AB952" t="n">
        <v>89.13639748143973</v>
      </c>
      <c r="AC952" t="n">
        <v>88.62685839067545</v>
      </c>
      <c r="AD952" t="n">
        <v>1152.768720955689</v>
      </c>
      <c r="AE952" t="b">
        <v>0</v>
      </c>
      <c r="AF952" t="b">
        <v>1</v>
      </c>
      <c r="AG952" t="n">
        <v>98.20805665403907</v>
      </c>
      <c r="AH952" t="n">
        <v>-0</v>
      </c>
      <c r="AI952" t="n">
        <v>0</v>
      </c>
      <c r="AJ952" t="n">
        <v>0</v>
      </c>
      <c r="AK952" t="n">
        <v>0.01054553073329023</v>
      </c>
      <c r="AL952" t="b">
        <v>0</v>
      </c>
      <c r="AM952" t="b">
        <v>0</v>
      </c>
      <c r="AN952" t="n">
        <v>1420.93052270992</v>
      </c>
      <c r="AO952" t="n">
        <v>1152.768720955689</v>
      </c>
      <c r="AP952" t="n">
        <v>0</v>
      </c>
      <c r="AQ952" t="n">
        <v>5.728200525898571</v>
      </c>
      <c r="AR952" t="n">
        <v>0</v>
      </c>
      <c r="AS952" t="n">
        <v>6.336124347095777</v>
      </c>
      <c r="AT952" t="n">
        <v>5.728200525898571</v>
      </c>
      <c r="AU952" t="n">
        <v>0</v>
      </c>
      <c r="AV952" t="n">
        <v>1</v>
      </c>
      <c r="AW952" t="n">
        <v>3</v>
      </c>
      <c r="AX952" t="n">
        <v>0</v>
      </c>
      <c r="AY952" t="n">
        <v>0</v>
      </c>
      <c r="AZ952" t="n">
        <v>1.344239745162039</v>
      </c>
      <c r="BA952" t="n">
        <v>1.234409838663244</v>
      </c>
      <c r="BB952" t="n">
        <v>0.4766807606957585</v>
      </c>
      <c r="BC952" t="n">
        <v>0.4377345027582458</v>
      </c>
      <c r="BD952" t="n">
        <v>1.234409838663244</v>
      </c>
    </row>
    <row r="953" spans="1:56">
      <c r="A953" t="n">
        <v>951</v>
      </c>
      <c r="B953" t="n">
        <v>50</v>
      </c>
      <c r="C953" t="n">
        <v>-0.0002435748028712936</v>
      </c>
      <c r="D953" t="n">
        <v>0</v>
      </c>
      <c r="E953" t="n">
        <v>0</v>
      </c>
      <c r="F953" t="n">
        <v>0</v>
      </c>
      <c r="G953" t="n">
        <v>375.7198845417738</v>
      </c>
      <c r="H953" t="n">
        <v>1635.1329375258</v>
      </c>
      <c r="I953" t="n">
        <v>5.121281286442674</v>
      </c>
      <c r="J953" t="n">
        <v>5.121281286442674</v>
      </c>
      <c r="K953" t="n">
        <v>4</v>
      </c>
      <c r="L953" t="n">
        <v>5</v>
      </c>
      <c r="M953" t="n">
        <v>130.162485176227</v>
      </c>
      <c r="N953" t="n">
        <v>1152.768720955689</v>
      </c>
      <c r="O953" t="b">
        <v>0</v>
      </c>
      <c r="P953" t="n">
        <v>29.90865927762568</v>
      </c>
      <c r="Q953" t="n">
        <v>5.121281286442674</v>
      </c>
      <c r="R953" t="n">
        <v>0.8986595136525761</v>
      </c>
      <c r="S953" t="n">
        <v>37.47794068562184</v>
      </c>
      <c r="T953" t="n">
        <v>47.2076793674611</v>
      </c>
      <c r="U953" t="n">
        <v>5.698800500789639</v>
      </c>
      <c r="V953" t="n">
        <v>4.784049186431758</v>
      </c>
      <c r="W953" t="n">
        <v>0</v>
      </c>
      <c r="X953" t="n">
        <v>0</v>
      </c>
      <c r="Y953" t="n">
        <v>0</v>
      </c>
      <c r="Z953" t="n">
        <v>-6.71993151994134</v>
      </c>
      <c r="AA953" t="n">
        <v>-6.719931519941341</v>
      </c>
      <c r="AB953" t="n">
        <v>89.09864262028421</v>
      </c>
      <c r="AC953" t="n">
        <v>88.63702910289254</v>
      </c>
      <c r="AD953" t="n">
        <v>1152.768720955689</v>
      </c>
      <c r="AE953" t="b">
        <v>0</v>
      </c>
      <c r="AF953" t="b">
        <v>1</v>
      </c>
      <c r="AG953" t="n">
        <v>98.20539001454704</v>
      </c>
      <c r="AH953" t="n">
        <v>-0</v>
      </c>
      <c r="AI953" t="n">
        <v>0</v>
      </c>
      <c r="AJ953" t="n">
        <v>0</v>
      </c>
      <c r="AK953" t="n">
        <v>0.01070022248972252</v>
      </c>
      <c r="AL953" t="b">
        <v>0</v>
      </c>
      <c r="AM953" t="b">
        <v>0</v>
      </c>
      <c r="AN953" t="n">
        <v>1420.93052270992</v>
      </c>
      <c r="AO953" t="n">
        <v>1152.768720955689</v>
      </c>
      <c r="AP953" t="n">
        <v>0</v>
      </c>
      <c r="AQ953" t="n">
        <v>5.698800500789639</v>
      </c>
      <c r="AR953" t="n">
        <v>0</v>
      </c>
      <c r="AS953" t="n">
        <v>6.30653672575446</v>
      </c>
      <c r="AT953" t="n">
        <v>5.698800500789639</v>
      </c>
      <c r="AU953" t="n">
        <v>0</v>
      </c>
      <c r="AV953" t="n">
        <v>1</v>
      </c>
      <c r="AW953" t="n">
        <v>3</v>
      </c>
      <c r="AX953" t="n">
        <v>0</v>
      </c>
      <c r="AY953" t="n">
        <v>0</v>
      </c>
      <c r="AZ953" t="n">
        <v>1.339260940144985</v>
      </c>
      <c r="BA953" t="n">
        <v>1.229145446151162</v>
      </c>
      <c r="BB953" t="n">
        <v>0.4749152270017677</v>
      </c>
      <c r="BC953" t="n">
        <v>0.4358676946962688</v>
      </c>
      <c r="BD953" t="n">
        <v>1.229145446151162</v>
      </c>
    </row>
    <row r="954" spans="1:56">
      <c r="A954" t="n">
        <v>952</v>
      </c>
      <c r="B954" t="n">
        <v>50</v>
      </c>
      <c r="C954" t="n">
        <v>6.526616095570148e-05</v>
      </c>
      <c r="D954" t="n">
        <v>0</v>
      </c>
      <c r="E954" t="n">
        <v>0</v>
      </c>
      <c r="F954" t="n">
        <v>0</v>
      </c>
      <c r="G954" t="n">
        <v>375.7198845417738</v>
      </c>
      <c r="H954" t="n">
        <v>1635.1329375258</v>
      </c>
      <c r="I954" t="n">
        <v>5.128782883323008</v>
      </c>
      <c r="J954" t="n">
        <v>5.128782883323008</v>
      </c>
      <c r="K954" t="n">
        <v>4</v>
      </c>
      <c r="L954" t="n">
        <v>5</v>
      </c>
      <c r="M954" t="n">
        <v>130.3531457625375</v>
      </c>
      <c r="N954" t="n">
        <v>1152.768720955689</v>
      </c>
      <c r="O954" t="b">
        <v>0</v>
      </c>
      <c r="P954" t="n">
        <v>29.95246915499484</v>
      </c>
      <c r="Q954" t="n">
        <v>5.128782883323008</v>
      </c>
      <c r="R954" t="n">
        <v>0.8987465125684215</v>
      </c>
      <c r="S954" t="n">
        <v>37.49426744367524</v>
      </c>
      <c r="T954" t="n">
        <v>47.27225225012717</v>
      </c>
      <c r="U954" t="n">
        <v>5.706595587966249</v>
      </c>
      <c r="V954" t="n">
        <v>4.786480399070662</v>
      </c>
      <c r="W954" t="n">
        <v>0</v>
      </c>
      <c r="X954" t="n">
        <v>0</v>
      </c>
      <c r="Y954" t="n">
        <v>0</v>
      </c>
      <c r="Z954" t="n">
        <v>-6.71993151994134</v>
      </c>
      <c r="AA954" t="n">
        <v>-6.719931519941341</v>
      </c>
      <c r="AB954" t="n">
        <v>89.06088775912869</v>
      </c>
      <c r="AC954" t="n">
        <v>88.64719981510963</v>
      </c>
      <c r="AD954" t="n">
        <v>1152.768720955689</v>
      </c>
      <c r="AE954" t="b">
        <v>0</v>
      </c>
      <c r="AF954" t="b">
        <v>1</v>
      </c>
      <c r="AG954" t="n">
        <v>98.202723375055</v>
      </c>
      <c r="AH954" t="n">
        <v>-0</v>
      </c>
      <c r="AI954" t="n">
        <v>0</v>
      </c>
      <c r="AJ954" t="n">
        <v>0</v>
      </c>
      <c r="AK954" t="n">
        <v>0.00999072855365879</v>
      </c>
      <c r="AL954" t="b">
        <v>0</v>
      </c>
      <c r="AM954" t="b">
        <v>0</v>
      </c>
      <c r="AN954" t="n">
        <v>1420.93052270992</v>
      </c>
      <c r="AO954" t="n">
        <v>1152.768720955689</v>
      </c>
      <c r="AP954" t="n">
        <v>0</v>
      </c>
      <c r="AQ954" t="n">
        <v>5.706595587966249</v>
      </c>
      <c r="AR954" t="n">
        <v>0</v>
      </c>
      <c r="AS954" t="n">
        <v>6.313735708826454</v>
      </c>
      <c r="AT954" t="n">
        <v>5.706595587966249</v>
      </c>
      <c r="AU954" t="n">
        <v>0</v>
      </c>
      <c r="AV954" t="n">
        <v>1</v>
      </c>
      <c r="AW954" t="n">
        <v>3</v>
      </c>
      <c r="AX954" t="n">
        <v>0</v>
      </c>
      <c r="AY954" t="n">
        <v>0</v>
      </c>
      <c r="AZ954" t="n">
        <v>1.340472179337879</v>
      </c>
      <c r="BA954" t="n">
        <v>1.23052131186793</v>
      </c>
      <c r="BB954" t="n">
        <v>0.4753447444460565</v>
      </c>
      <c r="BC954" t="n">
        <v>0.4363555909172221</v>
      </c>
      <c r="BD954" t="n">
        <v>1.23052131186793</v>
      </c>
    </row>
    <row r="955" spans="1:56">
      <c r="A955" t="n">
        <v>953</v>
      </c>
      <c r="B955" t="n">
        <v>50</v>
      </c>
      <c r="C955" t="n">
        <v>-1.74898409470714e-05</v>
      </c>
      <c r="D955" t="n">
        <v>0</v>
      </c>
      <c r="E955" t="n">
        <v>0</v>
      </c>
      <c r="F955" t="n">
        <v>0</v>
      </c>
      <c r="G955" t="n">
        <v>375.7198845417738</v>
      </c>
      <c r="H955" t="n">
        <v>1635.1329375258</v>
      </c>
      <c r="I955" t="n">
        <v>5.126772780265402</v>
      </c>
      <c r="J955" t="n">
        <v>5.126772780265402</v>
      </c>
      <c r="K955" t="n">
        <v>4</v>
      </c>
      <c r="L955" t="n">
        <v>5</v>
      </c>
      <c r="M955" t="n">
        <v>130.3020569832254</v>
      </c>
      <c r="N955" t="n">
        <v>1152.768720955689</v>
      </c>
      <c r="O955" t="b">
        <v>0</v>
      </c>
      <c r="P955" t="n">
        <v>29.94073000533672</v>
      </c>
      <c r="Q955" t="n">
        <v>5.126772780265402</v>
      </c>
      <c r="R955" t="n">
        <v>0.8987362361127457</v>
      </c>
      <c r="S955" t="n">
        <v>37.51060408023765</v>
      </c>
      <c r="T955" t="n">
        <v>47.25426534333928</v>
      </c>
      <c r="U955" t="n">
        <v>5.704424250701128</v>
      </c>
      <c r="V955" t="n">
        <v>4.785144768393579</v>
      </c>
      <c r="W955" t="n">
        <v>0</v>
      </c>
      <c r="X955" t="n">
        <v>0</v>
      </c>
      <c r="Y955" t="n">
        <v>0</v>
      </c>
      <c r="Z955" t="n">
        <v>-6.71993151994134</v>
      </c>
      <c r="AA955" t="n">
        <v>-6.719931519941341</v>
      </c>
      <c r="AB955" t="n">
        <v>89.02313289797317</v>
      </c>
      <c r="AC955" t="n">
        <v>88.65737052732672</v>
      </c>
      <c r="AD955" t="n">
        <v>1152.768720955689</v>
      </c>
      <c r="AE955" t="b">
        <v>0</v>
      </c>
      <c r="AF955" t="b">
        <v>1</v>
      </c>
      <c r="AG955" t="n">
        <v>98.20005673556297</v>
      </c>
      <c r="AH955" t="n">
        <v>-0</v>
      </c>
      <c r="AI955" t="n">
        <v>0</v>
      </c>
      <c r="AJ955" t="n">
        <v>0</v>
      </c>
      <c r="AK955" t="n">
        <v>0.009281234617596834</v>
      </c>
      <c r="AL955" t="b">
        <v>0</v>
      </c>
      <c r="AM955" t="b">
        <v>0</v>
      </c>
      <c r="AN955" t="n">
        <v>1420.93052270992</v>
      </c>
      <c r="AO955" t="n">
        <v>1152.768720955689</v>
      </c>
      <c r="AP955" t="n">
        <v>0</v>
      </c>
      <c r="AQ955" t="n">
        <v>5.704424250701128</v>
      </c>
      <c r="AR955" t="n">
        <v>0</v>
      </c>
      <c r="AS955" t="n">
        <v>6.311077986879861</v>
      </c>
      <c r="AT955" t="n">
        <v>5.704424250701128</v>
      </c>
      <c r="AU955" t="n">
        <v>0</v>
      </c>
      <c r="AV955" t="n">
        <v>1</v>
      </c>
      <c r="AW955" t="n">
        <v>3</v>
      </c>
      <c r="AX955" t="n">
        <v>0</v>
      </c>
      <c r="AY955" t="n">
        <v>0</v>
      </c>
      <c r="AZ955" t="n">
        <v>1.340025002064789</v>
      </c>
      <c r="BA955" t="n">
        <v>1.230118147083116</v>
      </c>
      <c r="BB955" t="n">
        <v>0.4751861709449606</v>
      </c>
      <c r="BC955" t="n">
        <v>0.4362126245124812</v>
      </c>
      <c r="BD955" t="n">
        <v>1.230118147083116</v>
      </c>
    </row>
    <row r="956" spans="1:56">
      <c r="A956" t="n">
        <v>954</v>
      </c>
      <c r="B956" t="n">
        <v>50</v>
      </c>
      <c r="C956" t="n">
        <v>4.693202829031407e-06</v>
      </c>
      <c r="D956" t="n">
        <v>0</v>
      </c>
      <c r="E956" t="n">
        <v>0</v>
      </c>
      <c r="F956" t="n">
        <v>0</v>
      </c>
      <c r="G956" t="n">
        <v>375.7198845417738</v>
      </c>
      <c r="H956" t="n">
        <v>1635.1329375258</v>
      </c>
      <c r="I956" t="n">
        <v>5.127311595615298</v>
      </c>
      <c r="J956" t="n">
        <v>5.127311595615298</v>
      </c>
      <c r="K956" t="n">
        <v>4</v>
      </c>
      <c r="L956" t="n">
        <v>5</v>
      </c>
      <c r="M956" t="n">
        <v>130.3157515141584</v>
      </c>
      <c r="N956" t="n">
        <v>1152.768720955689</v>
      </c>
      <c r="O956" t="b">
        <v>0</v>
      </c>
      <c r="P956" t="n">
        <v>29.94387672659889</v>
      </c>
      <c r="Q956" t="n">
        <v>5.127311595615298</v>
      </c>
      <c r="R956" t="n">
        <v>0.8987520042316783</v>
      </c>
      <c r="S956" t="n">
        <v>37.52693597144241</v>
      </c>
      <c r="T956" t="n">
        <v>47.25840255084582</v>
      </c>
      <c r="U956" t="n">
        <v>5.704923684702672</v>
      </c>
      <c r="V956" t="n">
        <v>4.784818541485684</v>
      </c>
      <c r="W956" t="n">
        <v>0</v>
      </c>
      <c r="X956" t="n">
        <v>0</v>
      </c>
      <c r="Y956" t="n">
        <v>0</v>
      </c>
      <c r="Z956" t="n">
        <v>-6.71993151994134</v>
      </c>
      <c r="AA956" t="n">
        <v>-6.719931519941341</v>
      </c>
      <c r="AB956" t="n">
        <v>89.07423550421781</v>
      </c>
      <c r="AC956" t="n">
        <v>88.66754123954381</v>
      </c>
      <c r="AD956" t="n">
        <v>1152.768720955689</v>
      </c>
      <c r="AE956" t="b">
        <v>0</v>
      </c>
      <c r="AF956" t="b">
        <v>1</v>
      </c>
      <c r="AG956" t="n">
        <v>98.19739009607093</v>
      </c>
      <c r="AH956" t="n">
        <v>-0</v>
      </c>
      <c r="AI956" t="n">
        <v>0</v>
      </c>
      <c r="AJ956" t="n">
        <v>0</v>
      </c>
      <c r="AK956" t="n">
        <v>0.008565785244097901</v>
      </c>
      <c r="AL956" t="b">
        <v>0</v>
      </c>
      <c r="AM956" t="b">
        <v>0</v>
      </c>
      <c r="AN956" t="n">
        <v>1420.93052270992</v>
      </c>
      <c r="AO956" t="n">
        <v>1152.768720955689</v>
      </c>
      <c r="AP956" t="n">
        <v>0</v>
      </c>
      <c r="AQ956" t="n">
        <v>5.704923684702672</v>
      </c>
      <c r="AR956" t="n">
        <v>0</v>
      </c>
      <c r="AS956" t="n">
        <v>6.311061946744737</v>
      </c>
      <c r="AT956" t="n">
        <v>5.704923684702672</v>
      </c>
      <c r="AU956" t="n">
        <v>0</v>
      </c>
      <c r="AV956" t="n">
        <v>1</v>
      </c>
      <c r="AW956" t="n">
        <v>3</v>
      </c>
      <c r="AX956" t="n">
        <v>0</v>
      </c>
      <c r="AY956" t="n">
        <v>0</v>
      </c>
      <c r="AZ956" t="n">
        <v>1.340022303259949</v>
      </c>
      <c r="BA956" t="n">
        <v>1.230191737694969</v>
      </c>
      <c r="BB956" t="n">
        <v>0.4751852139219676</v>
      </c>
      <c r="BC956" t="n">
        <v>0.4362387205049777</v>
      </c>
      <c r="BD956" t="n">
        <v>1.230191737694969</v>
      </c>
    </row>
    <row r="957" spans="1:56">
      <c r="A957" t="n">
        <v>955</v>
      </c>
      <c r="B957" t="n">
        <v>50</v>
      </c>
      <c r="C957" t="n">
        <v>-1.282970373495118e-06</v>
      </c>
      <c r="D957" t="n">
        <v>0</v>
      </c>
      <c r="E957" t="n">
        <v>0</v>
      </c>
      <c r="F957" t="n">
        <v>0</v>
      </c>
      <c r="G957" t="n">
        <v>375.7198845417738</v>
      </c>
      <c r="H957" t="n">
        <v>1635.1329375258</v>
      </c>
      <c r="I957" t="n">
        <v>5.127166437273293</v>
      </c>
      <c r="J957" t="n">
        <v>5.127166437273293</v>
      </c>
      <c r="K957" t="n">
        <v>4</v>
      </c>
      <c r="L957" t="n">
        <v>5</v>
      </c>
      <c r="M957" t="n">
        <v>130.312062169738</v>
      </c>
      <c r="N957" t="n">
        <v>1152.768720955689</v>
      </c>
      <c r="O957" t="b">
        <v>0</v>
      </c>
      <c r="P957" t="n">
        <v>29.94302899120818</v>
      </c>
      <c r="Q957" t="n">
        <v>5.127166437273293</v>
      </c>
      <c r="R957" t="n">
        <v>0.8987607819095259</v>
      </c>
      <c r="S957" t="n">
        <v>37.54326703574136</v>
      </c>
      <c r="T957" t="n">
        <v>47.25660309473597</v>
      </c>
      <c r="U957" t="n">
        <v>5.704706458575115</v>
      </c>
      <c r="V957" t="n">
        <v>4.78422154692295</v>
      </c>
      <c r="W957" t="n">
        <v>0</v>
      </c>
      <c r="X957" t="n">
        <v>0</v>
      </c>
      <c r="Y957" t="n">
        <v>0</v>
      </c>
      <c r="Z957" t="n">
        <v>-6.71993151994134</v>
      </c>
      <c r="AA957" t="n">
        <v>-6.719931519941341</v>
      </c>
      <c r="AB957" t="n">
        <v>89.03648064306229</v>
      </c>
      <c r="AC957" t="n">
        <v>88.6777119517609</v>
      </c>
      <c r="AD957" t="n">
        <v>1152.768720955689</v>
      </c>
      <c r="AE957" t="b">
        <v>0</v>
      </c>
      <c r="AF957" t="b">
        <v>1</v>
      </c>
      <c r="AG957" t="n">
        <v>98.1947234565789</v>
      </c>
      <c r="AH957" t="n">
        <v>-0</v>
      </c>
      <c r="AI957" t="n">
        <v>0</v>
      </c>
      <c r="AJ957" t="n">
        <v>0</v>
      </c>
      <c r="AK957" t="n">
        <v>0.007843472358066761</v>
      </c>
      <c r="AL957" t="b">
        <v>0</v>
      </c>
      <c r="AM957" t="b">
        <v>0</v>
      </c>
      <c r="AN957" t="n">
        <v>1420.93052270992</v>
      </c>
      <c r="AO957" t="n">
        <v>1152.768720955689</v>
      </c>
      <c r="AP957" t="n">
        <v>0</v>
      </c>
      <c r="AQ957" t="n">
        <v>5.704706458575115</v>
      </c>
      <c r="AR957" t="n">
        <v>0</v>
      </c>
      <c r="AS957" t="n">
        <v>6.310337350915595</v>
      </c>
      <c r="AT957" t="n">
        <v>5.704706458575115</v>
      </c>
      <c r="AU957" t="n">
        <v>0</v>
      </c>
      <c r="AV957" t="n">
        <v>1</v>
      </c>
      <c r="AW957" t="n">
        <v>3</v>
      </c>
      <c r="AX957" t="n">
        <v>0</v>
      </c>
      <c r="AY957" t="n">
        <v>0</v>
      </c>
      <c r="AZ957" t="n">
        <v>1.339900388180643</v>
      </c>
      <c r="BA957" t="n">
        <v>1.230137401556001</v>
      </c>
      <c r="BB957" t="n">
        <v>0.4751419816243417</v>
      </c>
      <c r="BC957" t="n">
        <v>0.4362194523478164</v>
      </c>
      <c r="BD957" t="n">
        <v>1.230137401556001</v>
      </c>
    </row>
    <row r="958" spans="1:56">
      <c r="A958" t="n">
        <v>956</v>
      </c>
      <c r="B958" t="n">
        <v>50</v>
      </c>
      <c r="C958" t="n">
        <v>4.386786649490659e-07</v>
      </c>
      <c r="D958" t="n">
        <v>0</v>
      </c>
      <c r="E958" t="n">
        <v>0</v>
      </c>
      <c r="F958" t="n">
        <v>0</v>
      </c>
      <c r="G958" t="n">
        <v>375.7198845417738</v>
      </c>
      <c r="H958" t="n">
        <v>1635.1329375258</v>
      </c>
      <c r="I958" t="n">
        <v>5.127208255291524</v>
      </c>
      <c r="J958" t="n">
        <v>5.127208255291524</v>
      </c>
      <c r="K958" t="n">
        <v>4</v>
      </c>
      <c r="L958" t="n">
        <v>5</v>
      </c>
      <c r="M958" t="n">
        <v>130.3131250164894</v>
      </c>
      <c r="N958" t="n">
        <v>1152.768720955689</v>
      </c>
      <c r="O958" t="b">
        <v>0</v>
      </c>
      <c r="P958" t="n">
        <v>29.9432732115095</v>
      </c>
      <c r="Q958" t="n">
        <v>5.127208255291524</v>
      </c>
      <c r="R958" t="n">
        <v>0.8987714692195047</v>
      </c>
      <c r="S958" t="n">
        <v>37.55959622191588</v>
      </c>
      <c r="T958" t="n">
        <v>47.25642659359377</v>
      </c>
      <c r="U958" t="n">
        <v>5.704685151770565</v>
      </c>
      <c r="V958" t="n">
        <v>4.783698634005823</v>
      </c>
      <c r="W958" t="n">
        <v>0</v>
      </c>
      <c r="X958" t="n">
        <v>0</v>
      </c>
      <c r="Y958" t="n">
        <v>0</v>
      </c>
      <c r="Z958" t="n">
        <v>-6.71993151994134</v>
      </c>
      <c r="AA958" t="n">
        <v>-6.719931519941341</v>
      </c>
      <c r="AB958" t="n">
        <v>88.99872578190677</v>
      </c>
      <c r="AC958" t="n">
        <v>88.68324191128499</v>
      </c>
      <c r="AD958" t="n">
        <v>1152.768720955689</v>
      </c>
      <c r="AE958" t="b">
        <v>0</v>
      </c>
      <c r="AF958" t="b">
        <v>1</v>
      </c>
      <c r="AG958" t="n">
        <v>98.19205681708686</v>
      </c>
      <c r="AH958" t="n">
        <v>-0</v>
      </c>
      <c r="AI958" t="n">
        <v>0</v>
      </c>
      <c r="AJ958" t="n">
        <v>0</v>
      </c>
      <c r="AK958" t="n">
        <v>0.007122067547120803</v>
      </c>
      <c r="AL958" t="b">
        <v>0</v>
      </c>
      <c r="AM958" t="b">
        <v>0</v>
      </c>
      <c r="AN958" t="n">
        <v>1420.93052270992</v>
      </c>
      <c r="AO958" t="n">
        <v>1152.768720955689</v>
      </c>
      <c r="AP958" t="n">
        <v>0</v>
      </c>
      <c r="AQ958" t="n">
        <v>5.704685151770565</v>
      </c>
      <c r="AR958" t="n">
        <v>0</v>
      </c>
      <c r="AS958" t="n">
        <v>6.309806762441871</v>
      </c>
      <c r="AT958" t="n">
        <v>5.704685151770565</v>
      </c>
      <c r="AU958" t="n">
        <v>0</v>
      </c>
      <c r="AV958" t="n">
        <v>1</v>
      </c>
      <c r="AW958" t="n">
        <v>3</v>
      </c>
      <c r="AX958" t="n">
        <v>0</v>
      </c>
      <c r="AY958" t="n">
        <v>0</v>
      </c>
      <c r="AZ958" t="n">
        <v>1.339811115977853</v>
      </c>
      <c r="BA958" t="n">
        <v>1.230125138570483</v>
      </c>
      <c r="BB958" t="n">
        <v>0.4751103248148414</v>
      </c>
      <c r="BC958" t="n">
        <v>0.4362151037662512</v>
      </c>
      <c r="BD958" t="n">
        <v>1.230125138570483</v>
      </c>
    </row>
    <row r="959" spans="1:56">
      <c r="A959" t="n">
        <v>957</v>
      </c>
      <c r="B959" t="n">
        <v>50</v>
      </c>
      <c r="C959" t="n">
        <v>-4.717442845247888e-07</v>
      </c>
      <c r="D959" t="n">
        <v>0</v>
      </c>
      <c r="E959" t="n">
        <v>0</v>
      </c>
      <c r="F959" t="n">
        <v>0</v>
      </c>
      <c r="G959" t="n">
        <v>375.7198845417738</v>
      </c>
      <c r="H959" t="n">
        <v>1635.1329375258</v>
      </c>
      <c r="I959" t="n">
        <v>5.127186141560649</v>
      </c>
      <c r="J959" t="n">
        <v>5.127186141560649</v>
      </c>
      <c r="K959" t="n">
        <v>4</v>
      </c>
      <c r="L959" t="n">
        <v>5</v>
      </c>
      <c r="M959" t="n">
        <v>130.3125629739054</v>
      </c>
      <c r="N959" t="n">
        <v>1152.768720955689</v>
      </c>
      <c r="O959" t="b">
        <v>0</v>
      </c>
      <c r="P959" t="n">
        <v>29.94314406569518</v>
      </c>
      <c r="Q959" t="n">
        <v>5.127186141560649</v>
      </c>
      <c r="R959" t="n">
        <v>0.8987815025677038</v>
      </c>
      <c r="S959" t="n">
        <v>37.57592381747065</v>
      </c>
      <c r="T959" t="n">
        <v>47.25569524149873</v>
      </c>
      <c r="U959" t="n">
        <v>5.704596864658355</v>
      </c>
      <c r="V959" t="n">
        <v>4.78315046746301</v>
      </c>
      <c r="W959" t="n">
        <v>0</v>
      </c>
      <c r="X959" t="n">
        <v>0</v>
      </c>
      <c r="Y959" t="n">
        <v>0</v>
      </c>
      <c r="Z959" t="n">
        <v>-6.71993151994134</v>
      </c>
      <c r="AA959" t="n">
        <v>-6.719931519941341</v>
      </c>
      <c r="AB959" t="n">
        <v>89.04982838815141</v>
      </c>
      <c r="AC959" t="n">
        <v>88.68877187080909</v>
      </c>
      <c r="AD959" t="n">
        <v>1152.768720955689</v>
      </c>
      <c r="AE959" t="b">
        <v>0</v>
      </c>
      <c r="AF959" t="b">
        <v>1</v>
      </c>
      <c r="AG959" t="n">
        <v>98.18939017759483</v>
      </c>
      <c r="AH959" t="n">
        <v>-0</v>
      </c>
      <c r="AI959" t="n">
        <v>0</v>
      </c>
      <c r="AJ959" t="n">
        <v>0</v>
      </c>
      <c r="AK959" t="n">
        <v>0.006406789916035827</v>
      </c>
      <c r="AL959" t="b">
        <v>0</v>
      </c>
      <c r="AM959" t="b">
        <v>0</v>
      </c>
      <c r="AN959" t="n">
        <v>1420.93052270992</v>
      </c>
      <c r="AO959" t="n">
        <v>1152.768720955689</v>
      </c>
      <c r="AP959" t="n">
        <v>0</v>
      </c>
      <c r="AQ959" t="n">
        <v>5.704596864658355</v>
      </c>
      <c r="AR959" t="n">
        <v>0</v>
      </c>
      <c r="AS959" t="n">
        <v>6.309210166250006</v>
      </c>
      <c r="AT959" t="n">
        <v>5.704596864658355</v>
      </c>
      <c r="AU959" t="n">
        <v>0</v>
      </c>
      <c r="AV959" t="n">
        <v>1</v>
      </c>
      <c r="AW959" t="n">
        <v>3</v>
      </c>
      <c r="AX959" t="n">
        <v>0</v>
      </c>
      <c r="AY959" t="n">
        <v>0</v>
      </c>
      <c r="AZ959" t="n">
        <v>1.339710738545402</v>
      </c>
      <c r="BA959" t="n">
        <v>1.230100919659635</v>
      </c>
      <c r="BB959" t="n">
        <v>0.4750747299806389</v>
      </c>
      <c r="BC959" t="n">
        <v>0.4362065154898417</v>
      </c>
      <c r="BD959" t="n">
        <v>1.230100919659635</v>
      </c>
    </row>
    <row r="960" spans="1:56">
      <c r="A960" t="n">
        <v>958</v>
      </c>
      <c r="B960" t="n">
        <v>50</v>
      </c>
      <c r="C960" t="n">
        <v>1.448298471373732e-06</v>
      </c>
      <c r="D960" t="n">
        <v>0</v>
      </c>
      <c r="E960" t="n">
        <v>0</v>
      </c>
      <c r="F960" t="n">
        <v>0</v>
      </c>
      <c r="G960" t="n">
        <v>375.7198845417738</v>
      </c>
      <c r="H960" t="n">
        <v>1635.1329375258</v>
      </c>
      <c r="I960" t="n">
        <v>5.127232778465836</v>
      </c>
      <c r="J960" t="n">
        <v>5.127232778465836</v>
      </c>
      <c r="K960" t="n">
        <v>4</v>
      </c>
      <c r="L960" t="n">
        <v>5</v>
      </c>
      <c r="M960" t="n">
        <v>130.3137482974877</v>
      </c>
      <c r="N960" t="n">
        <v>1152.768720955689</v>
      </c>
      <c r="O960" t="b">
        <v>0</v>
      </c>
      <c r="P960" t="n">
        <v>29.94341642865066</v>
      </c>
      <c r="Q960" t="n">
        <v>5.127232778465836</v>
      </c>
      <c r="R960" t="n">
        <v>0.8987922373943</v>
      </c>
      <c r="S960" t="n">
        <v>37.59224972428831</v>
      </c>
      <c r="T960" t="n">
        <v>47.25556067062043</v>
      </c>
      <c r="U960" t="n">
        <v>5.704580619577069</v>
      </c>
      <c r="V960" t="n">
        <v>4.782629566151407</v>
      </c>
      <c r="W960" t="n">
        <v>0</v>
      </c>
      <c r="X960" t="n">
        <v>0</v>
      </c>
      <c r="Y960" t="n">
        <v>0</v>
      </c>
      <c r="Z960" t="n">
        <v>-6.71993151994134</v>
      </c>
      <c r="AA960" t="n">
        <v>-6.719931519941341</v>
      </c>
      <c r="AB960" t="n">
        <v>89.01207352699589</v>
      </c>
      <c r="AC960" t="n">
        <v>88.69430183033319</v>
      </c>
      <c r="AD960" t="n">
        <v>1152.768720955689</v>
      </c>
      <c r="AE960" t="b">
        <v>0</v>
      </c>
      <c r="AF960" t="b">
        <v>1</v>
      </c>
      <c r="AG960" t="n">
        <v>98.1867235381028</v>
      </c>
      <c r="AH960" t="n">
        <v>-0</v>
      </c>
      <c r="AI960" t="n">
        <v>0</v>
      </c>
      <c r="AJ960" t="n">
        <v>0</v>
      </c>
      <c r="AK960" t="n">
        <v>0.00569134054253112</v>
      </c>
      <c r="AL960" t="b">
        <v>0</v>
      </c>
      <c r="AM960" t="b">
        <v>0</v>
      </c>
      <c r="AN960" t="n">
        <v>1420.93052270992</v>
      </c>
      <c r="AO960" t="n">
        <v>1152.768720955689</v>
      </c>
      <c r="AP960" t="n">
        <v>0</v>
      </c>
      <c r="AQ960" t="n">
        <v>5.704580619577069</v>
      </c>
      <c r="AR960" t="n">
        <v>0</v>
      </c>
      <c r="AS960" t="n">
        <v>6.308685059239895</v>
      </c>
      <c r="AT960" t="n">
        <v>5.704580619577069</v>
      </c>
      <c r="AU960" t="n">
        <v>0</v>
      </c>
      <c r="AV960" t="n">
        <v>1</v>
      </c>
      <c r="AW960" t="n">
        <v>3</v>
      </c>
      <c r="AX960" t="n">
        <v>0</v>
      </c>
      <c r="AY960" t="n">
        <v>0</v>
      </c>
      <c r="AZ960" t="n">
        <v>1.339622389756251</v>
      </c>
      <c r="BA960" t="n">
        <v>1.230089561028177</v>
      </c>
      <c r="BB960" t="n">
        <v>0.4750434006227839</v>
      </c>
      <c r="BC960" t="n">
        <v>0.4362024876015849</v>
      </c>
      <c r="BD960" t="n">
        <v>1.230089561028177</v>
      </c>
    </row>
    <row r="961" spans="1:56">
      <c r="A961" t="n">
        <v>959</v>
      </c>
      <c r="B961" t="n">
        <v>50</v>
      </c>
      <c r="C961" t="n">
        <v>-5.321449599193784e-06</v>
      </c>
      <c r="D961" t="n">
        <v>0</v>
      </c>
      <c r="E961" t="n">
        <v>0</v>
      </c>
      <c r="F961" t="n">
        <v>0</v>
      </c>
      <c r="G961" t="n">
        <v>375.7198845417738</v>
      </c>
      <c r="H961" t="n">
        <v>1635.1329375258</v>
      </c>
      <c r="I961" t="n">
        <v>5.127068344576052</v>
      </c>
      <c r="J961" t="n">
        <v>5.127068344576052</v>
      </c>
      <c r="K961" t="n">
        <v>4</v>
      </c>
      <c r="L961" t="n">
        <v>5</v>
      </c>
      <c r="M961" t="n">
        <v>130.3095690457449</v>
      </c>
      <c r="N961" t="n">
        <v>1152.768720955689</v>
      </c>
      <c r="O961" t="b">
        <v>0</v>
      </c>
      <c r="P961" t="n">
        <v>29.94245612264358</v>
      </c>
      <c r="Q961" t="n">
        <v>5.127068344576052</v>
      </c>
      <c r="R961" t="n">
        <v>0.898800815556328</v>
      </c>
      <c r="S961" t="n">
        <v>37.60857404813073</v>
      </c>
      <c r="T961" t="n">
        <v>47.2535941592357</v>
      </c>
      <c r="U961" t="n">
        <v>5.704343226927945</v>
      </c>
      <c r="V961" t="n">
        <v>4.782025190946918</v>
      </c>
      <c r="W961" t="n">
        <v>0</v>
      </c>
      <c r="X961" t="n">
        <v>0</v>
      </c>
      <c r="Y961" t="n">
        <v>0</v>
      </c>
      <c r="Z961" t="n">
        <v>-6.71993151994134</v>
      </c>
      <c r="AA961" t="n">
        <v>-6.719931519941341</v>
      </c>
      <c r="AB961" t="n">
        <v>89.06317613324053</v>
      </c>
      <c r="AC961" t="n">
        <v>88.69983178985729</v>
      </c>
      <c r="AD961" t="n">
        <v>1152.768720955689</v>
      </c>
      <c r="AE961" t="b">
        <v>0</v>
      </c>
      <c r="AF961" t="b">
        <v>1</v>
      </c>
      <c r="AG961" t="n">
        <v>98.18405689861076</v>
      </c>
      <c r="AH961" t="n">
        <v>-0</v>
      </c>
      <c r="AI961" t="n">
        <v>0</v>
      </c>
      <c r="AJ961" t="n">
        <v>0</v>
      </c>
      <c r="AK961" t="n">
        <v>0.005058489723466231</v>
      </c>
      <c r="AL961" t="b">
        <v>0</v>
      </c>
      <c r="AM961" t="b">
        <v>0</v>
      </c>
      <c r="AN961" t="n">
        <v>1420.93052270992</v>
      </c>
      <c r="AO961" t="n">
        <v>1152.768720955689</v>
      </c>
      <c r="AP961" t="n">
        <v>0</v>
      </c>
      <c r="AQ961" t="n">
        <v>5.704343226927945</v>
      </c>
      <c r="AR961" t="n">
        <v>0</v>
      </c>
      <c r="AS961" t="n">
        <v>6.307941468530038</v>
      </c>
      <c r="AT961" t="n">
        <v>5.704343226927945</v>
      </c>
      <c r="AU961" t="n">
        <v>0</v>
      </c>
      <c r="AV961" t="n">
        <v>1</v>
      </c>
      <c r="AW961" t="n">
        <v>3</v>
      </c>
      <c r="AX961" t="n">
        <v>0</v>
      </c>
      <c r="AY961" t="n">
        <v>0</v>
      </c>
      <c r="AZ961" t="n">
        <v>1.339497282197078</v>
      </c>
      <c r="BA961" t="n">
        <v>1.230038726998977</v>
      </c>
      <c r="BB961" t="n">
        <v>0.4749990362400985</v>
      </c>
      <c r="BC961" t="n">
        <v>0.4361844613287879</v>
      </c>
      <c r="BD961" t="n">
        <v>1.230038726998977</v>
      </c>
    </row>
    <row r="962" spans="1:56">
      <c r="A962" t="n">
        <v>960</v>
      </c>
      <c r="B962" t="n">
        <v>50</v>
      </c>
      <c r="C962" t="n">
        <v>1.983749992717776e-05</v>
      </c>
      <c r="D962" t="n">
        <v>0</v>
      </c>
      <c r="E962" t="n">
        <v>0</v>
      </c>
      <c r="F962" t="n">
        <v>0</v>
      </c>
      <c r="G962" t="n">
        <v>375.7198845417738</v>
      </c>
      <c r="H962" t="n">
        <v>1635.1329375258</v>
      </c>
      <c r="I962" t="n">
        <v>5.127679443230002</v>
      </c>
      <c r="J962" t="n">
        <v>5.127679443230002</v>
      </c>
      <c r="K962" t="n">
        <v>4</v>
      </c>
      <c r="L962" t="n">
        <v>5</v>
      </c>
      <c r="M962" t="n">
        <v>130.3251007291337</v>
      </c>
      <c r="N962" t="n">
        <v>1152.768720955689</v>
      </c>
      <c r="O962" t="b">
        <v>0</v>
      </c>
      <c r="P962" t="n">
        <v>29.94602498371638</v>
      </c>
      <c r="Q962" t="n">
        <v>5.127679443230002</v>
      </c>
      <c r="R962" t="n">
        <v>0.8988173128239594</v>
      </c>
      <c r="S962" t="n">
        <v>37.62489646486906</v>
      </c>
      <c r="T962" t="n">
        <v>47.25835893071613</v>
      </c>
      <c r="U962" t="n">
        <v>5.704918418982768</v>
      </c>
      <c r="V962" t="n">
        <v>4.781727748139694</v>
      </c>
      <c r="W962" t="n">
        <v>0</v>
      </c>
      <c r="X962" t="n">
        <v>0</v>
      </c>
      <c r="Y962" t="n">
        <v>0</v>
      </c>
      <c r="Z962" t="n">
        <v>-6.71993151994134</v>
      </c>
      <c r="AA962" t="n">
        <v>-6.719931519941341</v>
      </c>
      <c r="AB962" t="n">
        <v>89.02542127208501</v>
      </c>
      <c r="AC962" t="n">
        <v>88.70536174938138</v>
      </c>
      <c r="AD962" t="n">
        <v>1152.768720955689</v>
      </c>
      <c r="AE962" t="b">
        <v>0</v>
      </c>
      <c r="AF962" t="b">
        <v>1</v>
      </c>
      <c r="AG962" t="n">
        <v>98.18139025911873</v>
      </c>
      <c r="AH962" t="n">
        <v>-0</v>
      </c>
      <c r="AI962" t="n">
        <v>0</v>
      </c>
      <c r="AJ962" t="n">
        <v>0</v>
      </c>
      <c r="AK962" t="n">
        <v>0.00523955295853995</v>
      </c>
      <c r="AL962" t="b">
        <v>0</v>
      </c>
      <c r="AM962" t="b">
        <v>0</v>
      </c>
      <c r="AN962" t="n">
        <v>1420.93052270992</v>
      </c>
      <c r="AO962" t="n">
        <v>1152.768720955689</v>
      </c>
      <c r="AP962" t="n">
        <v>0</v>
      </c>
      <c r="AQ962" t="n">
        <v>5.704918418982768</v>
      </c>
      <c r="AR962" t="n">
        <v>0</v>
      </c>
      <c r="AS962" t="n">
        <v>6.308001788389947</v>
      </c>
      <c r="AT962" t="n">
        <v>5.704918418982768</v>
      </c>
      <c r="AU962" t="n">
        <v>0</v>
      </c>
      <c r="AV962" t="n">
        <v>1</v>
      </c>
      <c r="AW962" t="n">
        <v>3</v>
      </c>
      <c r="AX962" t="n">
        <v>0</v>
      </c>
      <c r="AY962" t="n">
        <v>0</v>
      </c>
      <c r="AZ962" t="n">
        <v>1.339507430845376</v>
      </c>
      <c r="BA962" t="n">
        <v>1.230132943485609</v>
      </c>
      <c r="BB962" t="n">
        <v>0.4750026350515519</v>
      </c>
      <c r="BC962" t="n">
        <v>0.4362178714699221</v>
      </c>
      <c r="BD962" t="n">
        <v>1.230132943485609</v>
      </c>
    </row>
    <row r="963" spans="1:56">
      <c r="A963" t="n">
        <v>961</v>
      </c>
      <c r="B963" t="n">
        <v>50</v>
      </c>
      <c r="C963" t="n">
        <v>-7.402855011395815e-05</v>
      </c>
      <c r="D963" t="n">
        <v>0</v>
      </c>
      <c r="E963" t="n">
        <v>0</v>
      </c>
      <c r="F963" t="n">
        <v>0</v>
      </c>
      <c r="G963" t="n">
        <v>375.7198845417738</v>
      </c>
      <c r="H963" t="n">
        <v>1635.1329375258</v>
      </c>
      <c r="I963" t="n">
        <v>5.125399482503833</v>
      </c>
      <c r="J963" t="n">
        <v>5.125399482503833</v>
      </c>
      <c r="K963" t="n">
        <v>4</v>
      </c>
      <c r="L963" t="n">
        <v>5</v>
      </c>
      <c r="M963" t="n">
        <v>130.2671532473174</v>
      </c>
      <c r="N963" t="n">
        <v>1152.768720955689</v>
      </c>
      <c r="O963" t="b">
        <v>0</v>
      </c>
      <c r="P963" t="n">
        <v>29.93270984543139</v>
      </c>
      <c r="Q963" t="n">
        <v>5.125399482503833</v>
      </c>
      <c r="R963" t="n">
        <v>0.898804281613281</v>
      </c>
      <c r="S963" t="n">
        <v>37.6412181659255</v>
      </c>
      <c r="T963" t="n">
        <v>47.23803093749908</v>
      </c>
      <c r="U963" t="n">
        <v>5.702464471246349</v>
      </c>
      <c r="V963" t="n">
        <v>4.780286475894279</v>
      </c>
      <c r="W963" t="n">
        <v>0</v>
      </c>
      <c r="X963" t="n">
        <v>0</v>
      </c>
      <c r="Y963" t="n">
        <v>0</v>
      </c>
      <c r="Z963" t="n">
        <v>-6.71993151994134</v>
      </c>
      <c r="AA963" t="n">
        <v>-6.719931519941341</v>
      </c>
      <c r="AB963" t="n">
        <v>89.07652387832965</v>
      </c>
      <c r="AC963" t="n">
        <v>88.71089170890548</v>
      </c>
      <c r="AD963" t="n">
        <v>1152.768720955689</v>
      </c>
      <c r="AE963" t="b">
        <v>0</v>
      </c>
      <c r="AF963" t="b">
        <v>1</v>
      </c>
      <c r="AG963" t="n">
        <v>98.17872361962669</v>
      </c>
      <c r="AH963" t="n">
        <v>-0</v>
      </c>
      <c r="AI963" t="n">
        <v>0</v>
      </c>
      <c r="AJ963" t="n">
        <v>0</v>
      </c>
      <c r="AK963" t="n">
        <v>0.005430059575071422</v>
      </c>
      <c r="AL963" t="b">
        <v>0</v>
      </c>
      <c r="AM963" t="b">
        <v>0</v>
      </c>
      <c r="AN963" t="n">
        <v>1420.93052270992</v>
      </c>
      <c r="AO963" t="n">
        <v>1152.768720955689</v>
      </c>
      <c r="AP963" t="n">
        <v>0</v>
      </c>
      <c r="AQ963" t="n">
        <v>5.702464471246349</v>
      </c>
      <c r="AR963" t="n">
        <v>0</v>
      </c>
      <c r="AS963" t="n">
        <v>6.305066414279113</v>
      </c>
      <c r="AT963" t="n">
        <v>5.702464471246349</v>
      </c>
      <c r="AU963" t="n">
        <v>0</v>
      </c>
      <c r="AV963" t="n">
        <v>1</v>
      </c>
      <c r="AW963" t="n">
        <v>3</v>
      </c>
      <c r="AX963" t="n">
        <v>0</v>
      </c>
      <c r="AY963" t="n">
        <v>0</v>
      </c>
      <c r="AZ963" t="n">
        <v>1.339013570552487</v>
      </c>
      <c r="BA963" t="n">
        <v>1.229686451445901</v>
      </c>
      <c r="BB963" t="n">
        <v>0.474827507288116</v>
      </c>
      <c r="BC963" t="n">
        <v>0.4360595407722354</v>
      </c>
      <c r="BD963" t="n">
        <v>1.229686451445901</v>
      </c>
    </row>
    <row r="964" spans="1:56">
      <c r="A964" t="n">
        <v>962</v>
      </c>
      <c r="B964" t="n">
        <v>50</v>
      </c>
      <c r="C964" t="n">
        <v>0.0002762767005339839</v>
      </c>
      <c r="D964" t="n">
        <v>0</v>
      </c>
      <c r="E964" t="n">
        <v>0</v>
      </c>
      <c r="F964" t="n">
        <v>0</v>
      </c>
      <c r="G964" t="n">
        <v>375.7198845417738</v>
      </c>
      <c r="H964" t="n">
        <v>1635.1329375258</v>
      </c>
      <c r="I964" t="n">
        <v>5.133908226754797</v>
      </c>
      <c r="J964" t="n">
        <v>5.133908226754797</v>
      </c>
      <c r="K964" t="n">
        <v>4</v>
      </c>
      <c r="L964" t="n">
        <v>5</v>
      </c>
      <c r="M964" t="n">
        <v>130.4834114911999</v>
      </c>
      <c r="N964" t="n">
        <v>1152.768720955689</v>
      </c>
      <c r="O964" t="b">
        <v>0</v>
      </c>
      <c r="P964" t="n">
        <v>29.98240153749997</v>
      </c>
      <c r="Q964" t="n">
        <v>5.133908226754797</v>
      </c>
      <c r="R964" t="n">
        <v>0.898901335732546</v>
      </c>
      <c r="S964" t="n">
        <v>37.65753471085459</v>
      </c>
      <c r="T964" t="n">
        <v>47.31134268094942</v>
      </c>
      <c r="U964" t="n">
        <v>5.711314493231892</v>
      </c>
      <c r="V964" t="n">
        <v>4.783113549743774</v>
      </c>
      <c r="W964" t="n">
        <v>0</v>
      </c>
      <c r="X964" t="n">
        <v>0</v>
      </c>
      <c r="Y964" t="n">
        <v>0</v>
      </c>
      <c r="Z964" t="n">
        <v>-6.71993151994134</v>
      </c>
      <c r="AA964" t="n">
        <v>-6.719931519941341</v>
      </c>
      <c r="AB964" t="n">
        <v>89.03876901717413</v>
      </c>
      <c r="AC964" t="n">
        <v>88.71642166842958</v>
      </c>
      <c r="AD964" t="n">
        <v>1152.768720955689</v>
      </c>
      <c r="AE964" t="b">
        <v>0</v>
      </c>
      <c r="AF964" t="b">
        <v>1</v>
      </c>
      <c r="AG964" t="n">
        <v>98.17605698013466</v>
      </c>
      <c r="AH964" t="n">
        <v>-0</v>
      </c>
      <c r="AI964" t="n">
        <v>0</v>
      </c>
      <c r="AJ964" t="n">
        <v>0</v>
      </c>
      <c r="AK964" t="n">
        <v>0.005607541555689821</v>
      </c>
      <c r="AL964" t="b">
        <v>0</v>
      </c>
      <c r="AM964" t="b">
        <v>0</v>
      </c>
      <c r="AN964" t="n">
        <v>1420.93052270992</v>
      </c>
      <c r="AO964" t="n">
        <v>1152.768720955689</v>
      </c>
      <c r="AP964" t="n">
        <v>0</v>
      </c>
      <c r="AQ964" t="n">
        <v>5.711314493231892</v>
      </c>
      <c r="AR964" t="n">
        <v>0</v>
      </c>
      <c r="AS964" t="n">
        <v>6.313311369706381</v>
      </c>
      <c r="AT964" t="n">
        <v>5.711314493231892</v>
      </c>
      <c r="AU964" t="n">
        <v>0</v>
      </c>
      <c r="AV964" t="n">
        <v>1</v>
      </c>
      <c r="AW964" t="n">
        <v>3</v>
      </c>
      <c r="AX964" t="n">
        <v>0</v>
      </c>
      <c r="AY964" t="n">
        <v>0</v>
      </c>
      <c r="AZ964" t="n">
        <v>1.34040078087408</v>
      </c>
      <c r="BA964" t="n">
        <v>1.23125781851557</v>
      </c>
      <c r="BB964" t="n">
        <v>0.4753194258418724</v>
      </c>
      <c r="BC964" t="n">
        <v>0.4366167637960222</v>
      </c>
      <c r="BD964" t="n">
        <v>1.23125781851557</v>
      </c>
    </row>
    <row r="965" spans="1:56">
      <c r="A965" t="n">
        <v>963</v>
      </c>
      <c r="B965" t="n">
        <v>50</v>
      </c>
      <c r="C965" t="n">
        <v>-0.001031078252022866</v>
      </c>
      <c r="D965" t="n">
        <v>0</v>
      </c>
      <c r="E965" t="n">
        <v>0</v>
      </c>
      <c r="F965" t="n">
        <v>0</v>
      </c>
      <c r="G965" t="n">
        <v>375.7198845417738</v>
      </c>
      <c r="H965" t="n">
        <v>1635.1329375258</v>
      </c>
      <c r="I965" t="n">
        <v>5.102153210476959</v>
      </c>
      <c r="J965" t="n">
        <v>5.102153210476959</v>
      </c>
      <c r="K965" t="n">
        <v>4</v>
      </c>
      <c r="L965" t="n">
        <v>5</v>
      </c>
      <c r="M965" t="n">
        <v>129.6763259974824</v>
      </c>
      <c r="N965" t="n">
        <v>1152.768720955689</v>
      </c>
      <c r="O965" t="b">
        <v>0</v>
      </c>
      <c r="P965" t="n">
        <v>29.79694990750973</v>
      </c>
      <c r="Q965" t="n">
        <v>5.102153210476959</v>
      </c>
      <c r="R965" t="n">
        <v>0.8985862973330493</v>
      </c>
      <c r="S965" t="n">
        <v>37.67386266835566</v>
      </c>
      <c r="T965" t="n">
        <v>47.03518994137035</v>
      </c>
      <c r="U965" t="n">
        <v>5.677977981213208</v>
      </c>
      <c r="V965" t="n">
        <v>4.770012767597684</v>
      </c>
      <c r="W965" t="n">
        <v>0</v>
      </c>
      <c r="X965" t="n">
        <v>0</v>
      </c>
      <c r="Y965" t="n">
        <v>0</v>
      </c>
      <c r="Z965" t="n">
        <v>-6.71993151994134</v>
      </c>
      <c r="AA965" t="n">
        <v>-6.719931519941341</v>
      </c>
      <c r="AB965" t="n">
        <v>89.00101415601861</v>
      </c>
      <c r="AC965" t="n">
        <v>88.72195162795367</v>
      </c>
      <c r="AD965" t="n">
        <v>1152.768720955689</v>
      </c>
      <c r="AE965" t="b">
        <v>0</v>
      </c>
      <c r="AF965" t="b">
        <v>1</v>
      </c>
      <c r="AG965" t="n">
        <v>98.17339034064263</v>
      </c>
      <c r="AH965" t="n">
        <v>-0</v>
      </c>
      <c r="AI965" t="n">
        <v>0</v>
      </c>
      <c r="AJ965" t="n">
        <v>0</v>
      </c>
      <c r="AK965" t="n">
        <v>0.005218522108933754</v>
      </c>
      <c r="AL965" t="b">
        <v>0</v>
      </c>
      <c r="AM965" t="b">
        <v>0</v>
      </c>
      <c r="AN965" t="n">
        <v>1420.93052270992</v>
      </c>
      <c r="AO965" t="n">
        <v>1152.768720955689</v>
      </c>
      <c r="AP965" t="n">
        <v>0</v>
      </c>
      <c r="AQ965" t="n">
        <v>5.677977981213208</v>
      </c>
      <c r="AR965" t="n">
        <v>0</v>
      </c>
      <c r="AS965" t="n">
        <v>6.279832165071958</v>
      </c>
      <c r="AT965" t="n">
        <v>5.677977981213208</v>
      </c>
      <c r="AU965" t="n">
        <v>0</v>
      </c>
      <c r="AV965" t="n">
        <v>1</v>
      </c>
      <c r="AW965" t="n">
        <v>3</v>
      </c>
      <c r="AX965" t="n">
        <v>0</v>
      </c>
      <c r="AY965" t="n">
        <v>0</v>
      </c>
      <c r="AZ965" t="n">
        <v>1.334768741210638</v>
      </c>
      <c r="BA965" t="n">
        <v>1.225299583106849</v>
      </c>
      <c r="BB965" t="n">
        <v>0.4733222486562546</v>
      </c>
      <c r="BC965" t="n">
        <v>0.4345039118628445</v>
      </c>
      <c r="BD965" t="n">
        <v>1.225299583106849</v>
      </c>
    </row>
    <row r="966" spans="1:56">
      <c r="A966" t="n">
        <v>964</v>
      </c>
      <c r="B966" t="n">
        <v>50</v>
      </c>
      <c r="C966" t="n">
        <v>0.003848036307558367</v>
      </c>
      <c r="D966" t="n">
        <v>0</v>
      </c>
      <c r="E966" t="n">
        <v>0</v>
      </c>
      <c r="F966" t="n">
        <v>0</v>
      </c>
      <c r="G966" t="n">
        <v>375.7198845417738</v>
      </c>
      <c r="H966" t="n">
        <v>1635.1329375258</v>
      </c>
      <c r="I966" t="n">
        <v>5.220664531337389</v>
      </c>
      <c r="J966" t="n">
        <v>5.220664531337389</v>
      </c>
      <c r="K966" t="n">
        <v>4</v>
      </c>
      <c r="L966" t="n">
        <v>5</v>
      </c>
      <c r="M966" t="n">
        <v>132.688409728471</v>
      </c>
      <c r="N966" t="n">
        <v>1152.768720955689</v>
      </c>
      <c r="O966" t="b">
        <v>0</v>
      </c>
      <c r="P966" t="n">
        <v>30.48906473540235</v>
      </c>
      <c r="Q966" t="n">
        <v>5.220664531337389</v>
      </c>
      <c r="R966" t="n">
        <v>0.8997914160500324</v>
      </c>
      <c r="S966" t="n">
        <v>37.69014019735357</v>
      </c>
      <c r="T966" t="n">
        <v>48.06325061840702</v>
      </c>
      <c r="U966" t="n">
        <v>5.802083058599768</v>
      </c>
      <c r="V966" t="n">
        <v>4.816350284502967</v>
      </c>
      <c r="W966" t="n">
        <v>0</v>
      </c>
      <c r="X966" t="n">
        <v>0</v>
      </c>
      <c r="Y966" t="n">
        <v>0</v>
      </c>
      <c r="Z966" t="n">
        <v>-6.71993151994134</v>
      </c>
      <c r="AA966" t="n">
        <v>-6.719931519941341</v>
      </c>
      <c r="AB966" t="n">
        <v>89.07127790104988</v>
      </c>
      <c r="AC966" t="n">
        <v>88.72748158747777</v>
      </c>
      <c r="AD966" t="n">
        <v>1152.768720955689</v>
      </c>
      <c r="AE966" t="b">
        <v>0</v>
      </c>
      <c r="AF966" t="b">
        <v>1</v>
      </c>
      <c r="AG966" t="n">
        <v>98.17072370115059</v>
      </c>
      <c r="AH966" t="n">
        <v>-0</v>
      </c>
      <c r="AI966" t="n">
        <v>0</v>
      </c>
      <c r="AJ966" t="n">
        <v>0</v>
      </c>
      <c r="AK966" t="n">
        <v>0.005132667532256718</v>
      </c>
      <c r="AL966" t="b">
        <v>0</v>
      </c>
      <c r="AM966" t="b">
        <v>0</v>
      </c>
      <c r="AN966" t="n">
        <v>1420.93052270992</v>
      </c>
      <c r="AO966" t="n">
        <v>1152.768720955689</v>
      </c>
      <c r="AP966" t="n">
        <v>0</v>
      </c>
      <c r="AQ966" t="n">
        <v>5.802083058599768</v>
      </c>
      <c r="AR966" t="n">
        <v>0</v>
      </c>
      <c r="AS966" t="n">
        <v>6.402070735925338</v>
      </c>
      <c r="AT966" t="n">
        <v>5.802083058599768</v>
      </c>
      <c r="AU966" t="n">
        <v>0</v>
      </c>
      <c r="AV966" t="n">
        <v>1</v>
      </c>
      <c r="AW966" t="n">
        <v>3</v>
      </c>
      <c r="AX966" t="n">
        <v>0</v>
      </c>
      <c r="AY966" t="n">
        <v>0</v>
      </c>
      <c r="AZ966" t="n">
        <v>1.355342902688508</v>
      </c>
      <c r="BA966" t="n">
        <v>1.247456735175185</v>
      </c>
      <c r="BB966" t="n">
        <v>0.4806180505987616</v>
      </c>
      <c r="BC966" t="n">
        <v>0.4423610672737858</v>
      </c>
      <c r="BD966" t="n">
        <v>1.247456735175185</v>
      </c>
    </row>
    <row r="967" spans="1:56">
      <c r="A967" t="n">
        <v>965</v>
      </c>
      <c r="B967" t="n">
        <v>50</v>
      </c>
      <c r="C967" t="n">
        <v>-0.0143610669782035</v>
      </c>
      <c r="D967" t="n">
        <v>0</v>
      </c>
      <c r="E967" t="n">
        <v>0</v>
      </c>
      <c r="F967" t="n">
        <v>0</v>
      </c>
      <c r="G967" t="n">
        <v>375.7198845417738</v>
      </c>
      <c r="H967" t="n">
        <v>1635.1329375258</v>
      </c>
      <c r="I967" t="n">
        <v>4.778374264173663</v>
      </c>
      <c r="J967" t="n">
        <v>4.778374264173663</v>
      </c>
      <c r="K967" t="n">
        <v>4</v>
      </c>
      <c r="L967" t="n">
        <v>5</v>
      </c>
      <c r="M967" t="n">
        <v>121.4471602982378</v>
      </c>
      <c r="N967" t="n">
        <v>1152.768720955689</v>
      </c>
      <c r="O967" t="b">
        <v>0</v>
      </c>
      <c r="P967" t="n">
        <v>27.90605705382302</v>
      </c>
      <c r="Q967" t="n">
        <v>4.778374264173663</v>
      </c>
      <c r="R967" t="n">
        <v>0.8950595128364862</v>
      </c>
      <c r="S967" t="n">
        <v>37.70659789407878</v>
      </c>
      <c r="T967" t="n">
        <v>44.22394162972716</v>
      </c>
      <c r="U967" t="n">
        <v>5.338610668502664</v>
      </c>
      <c r="V967" t="n">
        <v>4.640881978914365</v>
      </c>
      <c r="W967" t="n">
        <v>0</v>
      </c>
      <c r="X967" t="n">
        <v>0</v>
      </c>
      <c r="Y967" t="n">
        <v>0</v>
      </c>
      <c r="Z967" t="n">
        <v>-6.71993151994134</v>
      </c>
      <c r="AA967" t="n">
        <v>-6.719931519941341</v>
      </c>
      <c r="AB967" t="n">
        <v>89.03352303989436</v>
      </c>
      <c r="AC967" t="n">
        <v>88.73301154700187</v>
      </c>
      <c r="AD967" t="n">
        <v>1152.768720955689</v>
      </c>
      <c r="AE967" t="b">
        <v>0</v>
      </c>
      <c r="AF967" t="b">
        <v>1</v>
      </c>
      <c r="AG967" t="n">
        <v>98.16805706165856</v>
      </c>
      <c r="AH967" t="n">
        <v>-0</v>
      </c>
      <c r="AI967" t="n">
        <v>0</v>
      </c>
      <c r="AJ967" t="n">
        <v>0</v>
      </c>
      <c r="AK967" t="n">
        <v>0.004765585796100813</v>
      </c>
      <c r="AL967" t="b">
        <v>0</v>
      </c>
      <c r="AM967" t="b">
        <v>0</v>
      </c>
      <c r="AN967" t="n">
        <v>1420.93052270992</v>
      </c>
      <c r="AO967" t="n">
        <v>1152.768720955689</v>
      </c>
      <c r="AP967" t="n">
        <v>0</v>
      </c>
      <c r="AQ967" t="n">
        <v>5.338610668502664</v>
      </c>
      <c r="AR967" t="n">
        <v>0</v>
      </c>
      <c r="AS967" t="n">
        <v>5.943163852304012</v>
      </c>
      <c r="AT967" t="n">
        <v>5.338610668502664</v>
      </c>
      <c r="AU967" t="n">
        <v>0</v>
      </c>
      <c r="AV967" t="n">
        <v>1</v>
      </c>
      <c r="AW967" t="n">
        <v>3</v>
      </c>
      <c r="AX967" t="n">
        <v>0</v>
      </c>
      <c r="AY967" t="n">
        <v>0</v>
      </c>
      <c r="AZ967" t="n">
        <v>1.278253541765927</v>
      </c>
      <c r="BA967" t="n">
        <v>1.164889921342011</v>
      </c>
      <c r="BB967" t="n">
        <v>0.4532813977893357</v>
      </c>
      <c r="BC967" t="n">
        <v>0.4130820206674041</v>
      </c>
      <c r="BD967" t="n">
        <v>1.164889921342011</v>
      </c>
    </row>
    <row r="968" spans="1:56">
      <c r="A968" t="n">
        <v>966</v>
      </c>
      <c r="B968" t="n">
        <v>50</v>
      </c>
      <c r="C968" t="n">
        <v>0.05359623160525651</v>
      </c>
      <c r="D968" t="n">
        <v>0</v>
      </c>
      <c r="E968" t="n">
        <v>0</v>
      </c>
      <c r="F968" t="n">
        <v>0</v>
      </c>
      <c r="G968" t="n">
        <v>375.7198845417738</v>
      </c>
      <c r="H968" t="n">
        <v>1635.1329375258</v>
      </c>
      <c r="I968" t="n">
        <v>6.429024011967982</v>
      </c>
      <c r="J968" t="n">
        <v>6.429024011967982</v>
      </c>
      <c r="K968" t="n">
        <v>4</v>
      </c>
      <c r="L968" t="n">
        <v>5</v>
      </c>
      <c r="M968" t="n">
        <v>163.4000742881782</v>
      </c>
      <c r="N968" t="n">
        <v>1152.768720955689</v>
      </c>
      <c r="O968" t="b">
        <v>0</v>
      </c>
      <c r="P968" t="n">
        <v>37.54597295224682</v>
      </c>
      <c r="Q968" t="n">
        <v>6.429024011967982</v>
      </c>
      <c r="R968" t="n">
        <v>0.9095961612571188</v>
      </c>
      <c r="S968" t="n">
        <v>37.72237261124673</v>
      </c>
      <c r="T968" t="n">
        <v>58.54982847491468</v>
      </c>
      <c r="U968" t="n">
        <v>7.06799817963465</v>
      </c>
      <c r="V968" t="n">
        <v>5.293129251869537</v>
      </c>
      <c r="W968" t="n">
        <v>0</v>
      </c>
      <c r="X968" t="n">
        <v>0</v>
      </c>
      <c r="Y968" t="n">
        <v>0</v>
      </c>
      <c r="Z968" t="n">
        <v>-6.71993151994134</v>
      </c>
      <c r="AA968" t="n">
        <v>-6.719931519941341</v>
      </c>
      <c r="AB968" t="n">
        <v>89.08746663713829</v>
      </c>
      <c r="AC968" t="n">
        <v>88.73854150652596</v>
      </c>
      <c r="AD968" t="n">
        <v>1152.768720955689</v>
      </c>
      <c r="AE968" t="b">
        <v>0</v>
      </c>
      <c r="AF968" t="b">
        <v>1</v>
      </c>
      <c r="AG968" t="n">
        <v>98.16539042216652</v>
      </c>
      <c r="AH968" t="n">
        <v>-0</v>
      </c>
      <c r="AI968" t="n">
        <v>0</v>
      </c>
      <c r="AJ968" t="n">
        <v>0</v>
      </c>
      <c r="AK968" t="n">
        <v>0.00445131909101748</v>
      </c>
      <c r="AL968" t="b">
        <v>0</v>
      </c>
      <c r="AM968" t="b">
        <v>0</v>
      </c>
      <c r="AN968" t="n">
        <v>1420.93052270992</v>
      </c>
      <c r="AO968" t="n">
        <v>1152.768720955689</v>
      </c>
      <c r="AP968" t="n">
        <v>0</v>
      </c>
      <c r="AQ968" t="n">
        <v>7.06799817963465</v>
      </c>
      <c r="AR968" t="n">
        <v>0</v>
      </c>
      <c r="AS968" t="n">
        <v>7.653122803267353</v>
      </c>
      <c r="AT968" t="n">
        <v>7.06799817963465</v>
      </c>
      <c r="AU968" t="n">
        <v>0</v>
      </c>
      <c r="AV968" t="n">
        <v>1</v>
      </c>
      <c r="AW968" t="n">
        <v>3</v>
      </c>
      <c r="AX968" t="n">
        <v>0</v>
      </c>
      <c r="AY968" t="n">
        <v>0</v>
      </c>
      <c r="AZ968" t="n">
        <v>1.567610629055362</v>
      </c>
      <c r="BA968" t="n">
        <v>1.47605928777591</v>
      </c>
      <c r="BB968" t="n">
        <v>0.5558902939912632</v>
      </c>
      <c r="BC968" t="n">
        <v>0.5234258980598948</v>
      </c>
      <c r="BD968" t="n">
        <v>1.47605928777591</v>
      </c>
    </row>
    <row r="969" spans="1:56">
      <c r="A969" t="n">
        <v>967</v>
      </c>
      <c r="B969" t="n">
        <v>50</v>
      </c>
      <c r="C969" t="n">
        <v>-0.2000238594428305</v>
      </c>
      <c r="D969" t="n">
        <v>0</v>
      </c>
      <c r="E969" t="n">
        <v>0</v>
      </c>
      <c r="F969" t="n">
        <v>0</v>
      </c>
      <c r="G969" t="n">
        <v>375.7198845417738</v>
      </c>
      <c r="H969" t="n">
        <v>1635.1329375258</v>
      </c>
      <c r="I969" t="n">
        <v>0.2687152879542092</v>
      </c>
      <c r="J969" t="n">
        <v>0.2687152879542092</v>
      </c>
      <c r="K969" t="n">
        <v>4</v>
      </c>
      <c r="L969" t="n">
        <v>5</v>
      </c>
      <c r="M969" t="n">
        <v>6.829667758644179</v>
      </c>
      <c r="N969" t="n">
        <v>1152.768720955689</v>
      </c>
      <c r="O969" t="b">
        <v>0</v>
      </c>
      <c r="P969" t="n">
        <v>1.569317040129637</v>
      </c>
      <c r="Q969" t="n">
        <v>0.2687152879542092</v>
      </c>
      <c r="R969" t="n">
        <v>0.4379622660314122</v>
      </c>
      <c r="S969" t="n">
        <v>37.74065657124363</v>
      </c>
      <c r="T969" t="n">
        <v>5.082587679015944</v>
      </c>
      <c r="U969" t="n">
        <v>0.6135580820447577</v>
      </c>
      <c r="V969" t="n">
        <v>2.856606061810786</v>
      </c>
      <c r="W969" t="n">
        <v>0</v>
      </c>
      <c r="X969" t="n">
        <v>0</v>
      </c>
      <c r="Y969" t="n">
        <v>0</v>
      </c>
      <c r="Z969" t="n">
        <v>-6.71993151994134</v>
      </c>
      <c r="AA969" t="n">
        <v>-6.719931519941341</v>
      </c>
      <c r="AB969" t="n">
        <v>89.07562920019946</v>
      </c>
      <c r="AC969" t="n">
        <v>88.74242422304371</v>
      </c>
      <c r="AD969" t="n">
        <v>1152.768720955689</v>
      </c>
      <c r="AE969" t="b">
        <v>0</v>
      </c>
      <c r="AF969" t="b">
        <v>1</v>
      </c>
      <c r="AG969" t="n">
        <v>98.16272378267449</v>
      </c>
      <c r="AH969" t="n">
        <v>-0</v>
      </c>
      <c r="AI969" t="n">
        <v>0</v>
      </c>
      <c r="AJ969" t="n">
        <v>0</v>
      </c>
      <c r="AK969" t="n">
        <v>0.005709282674489113</v>
      </c>
      <c r="AL969" t="b">
        <v>0</v>
      </c>
      <c r="AM969" t="b">
        <v>0</v>
      </c>
      <c r="AN969" t="n">
        <v>1420.93052270992</v>
      </c>
      <c r="AO969" t="n">
        <v>1152.768720955689</v>
      </c>
      <c r="AP969" t="n">
        <v>0</v>
      </c>
      <c r="AQ969" t="n">
        <v>0.6135580820447577</v>
      </c>
      <c r="AR969" t="n">
        <v>0</v>
      </c>
      <c r="AS969" t="n">
        <v>1.269100646564185</v>
      </c>
      <c r="AT969" t="n">
        <v>0.6137762361570717</v>
      </c>
      <c r="AU969" t="n">
        <v>0</v>
      </c>
      <c r="AV969" t="n">
        <v>1</v>
      </c>
      <c r="AW969" t="n">
        <v>3</v>
      </c>
      <c r="AX969" t="n">
        <v>0</v>
      </c>
      <c r="AY969" t="n">
        <v>0</v>
      </c>
      <c r="AZ969" t="n">
        <v>0.5151104291370989</v>
      </c>
      <c r="BA969" t="n">
        <v>0.3549642405358596</v>
      </c>
      <c r="BB969" t="n">
        <v>0.1826632727436521</v>
      </c>
      <c r="BC969" t="n">
        <v>0.125873992948878</v>
      </c>
      <c r="BD969" t="n">
        <v>0.3549642405358596</v>
      </c>
    </row>
    <row r="970" spans="1:56">
      <c r="A970" t="n">
        <v>968</v>
      </c>
      <c r="B970" t="n">
        <v>49</v>
      </c>
      <c r="C970" t="n">
        <v>-0.08683412716727101</v>
      </c>
      <c r="D970" t="n">
        <v>0</v>
      </c>
      <c r="E970" t="n">
        <v>0</v>
      </c>
      <c r="F970" t="n">
        <v>0</v>
      </c>
      <c r="G970" t="n">
        <v>368.2054868509383</v>
      </c>
      <c r="H970" t="n">
        <v>1602.430278775284</v>
      </c>
      <c r="I970" t="n">
        <v>2.886965024374039</v>
      </c>
      <c r="J970" t="n">
        <v>2.886965024374039</v>
      </c>
      <c r="K970" t="n">
        <v>4</v>
      </c>
      <c r="L970" t="n">
        <v>5</v>
      </c>
      <c r="M970" t="n">
        <v>74.87255414233732</v>
      </c>
      <c r="N970" t="n">
        <v>1129.713346536575</v>
      </c>
      <c r="O970" t="b">
        <v>0</v>
      </c>
      <c r="P970" t="n">
        <v>17.20417144814736</v>
      </c>
      <c r="Q970" t="n">
        <v>2.886965024374039</v>
      </c>
      <c r="R970" t="n">
        <v>0.8624337227532747</v>
      </c>
      <c r="S970" t="n">
        <v>37.74540769334957</v>
      </c>
      <c r="T970" t="n">
        <v>28.29560049019021</v>
      </c>
      <c r="U970" t="n">
        <v>3.347463055082719</v>
      </c>
      <c r="V970" t="n">
        <v>3.892520421896084</v>
      </c>
      <c r="W970" t="n">
        <v>0</v>
      </c>
      <c r="X970" t="n">
        <v>0</v>
      </c>
      <c r="Y970" t="n">
        <v>0</v>
      </c>
      <c r="Z970" t="n">
        <v>-6.71993151994134</v>
      </c>
      <c r="AA970" t="n">
        <v>-6.719931519941341</v>
      </c>
      <c r="AB970" t="n">
        <v>89.04079128200884</v>
      </c>
      <c r="AC970" t="n">
        <v>88.7465248775819</v>
      </c>
      <c r="AD970" t="n">
        <v>1129.713346536575</v>
      </c>
      <c r="AE970" t="b">
        <v>0</v>
      </c>
      <c r="AF970" t="b">
        <v>1</v>
      </c>
      <c r="AG970" t="n">
        <v>98.16005714318246</v>
      </c>
      <c r="AH970" t="n">
        <v>-0</v>
      </c>
      <c r="AI970" t="n">
        <v>0</v>
      </c>
      <c r="AJ970" t="n">
        <v>0</v>
      </c>
      <c r="AK970" t="n">
        <v>0.004784950898398421</v>
      </c>
      <c r="AL970" t="b">
        <v>0</v>
      </c>
      <c r="AM970" t="b">
        <v>0</v>
      </c>
      <c r="AN970" t="n">
        <v>1392.511912255721</v>
      </c>
      <c r="AO970" t="n">
        <v>1129.713346536575</v>
      </c>
      <c r="AP970" t="n">
        <v>0</v>
      </c>
      <c r="AQ970" t="n">
        <v>3.347463055082719</v>
      </c>
      <c r="AR970" t="n">
        <v>0</v>
      </c>
      <c r="AS970" t="n">
        <v>3.956461561079587</v>
      </c>
      <c r="AT970" t="n">
        <v>3.347463055082719</v>
      </c>
      <c r="AU970" t="n">
        <v>0</v>
      </c>
      <c r="AV970" t="n">
        <v>1</v>
      </c>
      <c r="AW970" t="n">
        <v>3</v>
      </c>
      <c r="AX970" t="n">
        <v>0</v>
      </c>
      <c r="AY970" t="n">
        <v>0</v>
      </c>
      <c r="AZ970" t="n">
        <v>0.9439641853358037</v>
      </c>
      <c r="BA970" t="n">
        <v>0.8130050961809827</v>
      </c>
      <c r="BB970" t="n">
        <v>0.3347390728141148</v>
      </c>
      <c r="BC970" t="n">
        <v>0.2883000202769682</v>
      </c>
      <c r="BD970" t="n">
        <v>0.8130050961809827</v>
      </c>
    </row>
    <row r="971" spans="1:56">
      <c r="A971" t="n">
        <v>969</v>
      </c>
      <c r="B971" t="n">
        <v>50</v>
      </c>
      <c r="C971" t="n">
        <v>0.5473603681119101</v>
      </c>
      <c r="D971" t="n">
        <v>0</v>
      </c>
      <c r="E971" t="n">
        <v>0</v>
      </c>
      <c r="F971" t="n">
        <v>0</v>
      </c>
      <c r="G971" t="n">
        <v>375.7198845417738</v>
      </c>
      <c r="H971" t="n">
        <v>1635.1329375258</v>
      </c>
      <c r="I971" t="n">
        <v>18.42231486348157</v>
      </c>
      <c r="J971" t="n">
        <v>18.42231486348157</v>
      </c>
      <c r="K971" t="n">
        <v>4</v>
      </c>
      <c r="L971" t="n">
        <v>5</v>
      </c>
      <c r="M971" t="n">
        <v>468.2215545702476</v>
      </c>
      <c r="N971" t="n">
        <v>1152.768720955689</v>
      </c>
      <c r="O971" t="b">
        <v>0</v>
      </c>
      <c r="P971" t="n">
        <v>107.5876733847076</v>
      </c>
      <c r="Q971" t="n">
        <v>18.42231486348157</v>
      </c>
      <c r="R971" t="n">
        <v>0.9383074931138056</v>
      </c>
      <c r="S971" t="n">
        <v>37.75790141568611</v>
      </c>
      <c r="T971" t="n">
        <v>162.6403178429798</v>
      </c>
      <c r="U971" t="n">
        <v>19.63355829371723</v>
      </c>
      <c r="V971" t="n">
        <v>10.03368892850091</v>
      </c>
      <c r="W971" t="n">
        <v>0</v>
      </c>
      <c r="X971" t="n">
        <v>0</v>
      </c>
      <c r="Y971" t="n">
        <v>0</v>
      </c>
      <c r="Z971" t="n">
        <v>-6.71993151994134</v>
      </c>
      <c r="AA971" t="n">
        <v>-6.719931519941341</v>
      </c>
      <c r="AB971" t="n">
        <v>89.03976377100547</v>
      </c>
      <c r="AC971" t="n">
        <v>88.75209605528546</v>
      </c>
      <c r="AD971" t="n">
        <v>1152.768720955689</v>
      </c>
      <c r="AE971" t="b">
        <v>0</v>
      </c>
      <c r="AF971" t="b">
        <v>1</v>
      </c>
      <c r="AG971" t="n">
        <v>98.15739050369042</v>
      </c>
      <c r="AH971" t="n">
        <v>-0</v>
      </c>
      <c r="AI971" t="n">
        <v>0</v>
      </c>
      <c r="AJ971" t="n">
        <v>0</v>
      </c>
      <c r="AK971" t="n">
        <v>0.006556390726124184</v>
      </c>
      <c r="AL971" t="b">
        <v>0</v>
      </c>
      <c r="AM971" t="b">
        <v>0</v>
      </c>
      <c r="AN971" t="n">
        <v>1420.93052270992</v>
      </c>
      <c r="AO971" t="n">
        <v>1152.768720955689</v>
      </c>
      <c r="AP971" t="n">
        <v>0</v>
      </c>
      <c r="AQ971" t="n">
        <v>19.63355829371723</v>
      </c>
      <c r="AR971" t="n">
        <v>0</v>
      </c>
      <c r="AS971" t="n">
        <v>20.08317505723431</v>
      </c>
      <c r="AT971" t="n">
        <v>19.63552168072805</v>
      </c>
      <c r="AU971" t="n">
        <v>0</v>
      </c>
      <c r="AV971" t="n">
        <v>1</v>
      </c>
      <c r="AW971" t="n">
        <v>0</v>
      </c>
      <c r="AX971" t="n">
        <v>0</v>
      </c>
      <c r="AY971" t="n">
        <v>0</v>
      </c>
      <c r="AZ971" t="n">
        <v>3.879045231205604</v>
      </c>
      <c r="BA971" t="n">
        <v>4.038687481799736</v>
      </c>
      <c r="BB971" t="n">
        <v>1.375547954328229</v>
      </c>
      <c r="BC971" t="n">
        <v>1.43216037435023</v>
      </c>
      <c r="BD971" t="n">
        <v>4.038687481799736</v>
      </c>
    </row>
    <row r="972" spans="1:56">
      <c r="A972" t="n">
        <v>970</v>
      </c>
      <c r="B972" t="n">
        <v>52</v>
      </c>
      <c r="C972" t="n">
        <v>0.3973926547196243</v>
      </c>
      <c r="D972" t="n">
        <v>0</v>
      </c>
      <c r="E972" t="n">
        <v>0</v>
      </c>
      <c r="F972" t="n">
        <v>0</v>
      </c>
      <c r="G972" t="n">
        <v>390.7486799234447</v>
      </c>
      <c r="H972" t="n">
        <v>1700.538255026832</v>
      </c>
      <c r="I972" t="n">
        <v>15.52472228076093</v>
      </c>
      <c r="J972" t="n">
        <v>15.52472228076093</v>
      </c>
      <c r="K972" t="n">
        <v>4</v>
      </c>
      <c r="L972" t="n">
        <v>5</v>
      </c>
      <c r="M972" t="n">
        <v>379.4003283536728</v>
      </c>
      <c r="N972" t="n">
        <v>1198.879469793916</v>
      </c>
      <c r="O972" t="b">
        <v>0</v>
      </c>
      <c r="P972" t="n">
        <v>87.1783842724432</v>
      </c>
      <c r="Q972" t="n">
        <v>15.52472228076093</v>
      </c>
      <c r="R972" t="n">
        <v>0.9343036680871428</v>
      </c>
      <c r="S972" t="n">
        <v>37.79365461925291</v>
      </c>
      <c r="T972" t="n">
        <v>132.3523463298811</v>
      </c>
      <c r="U972" t="n">
        <v>16.61635591407411</v>
      </c>
      <c r="V972" t="n">
        <v>8.695063673933319</v>
      </c>
      <c r="W972" t="n">
        <v>0</v>
      </c>
      <c r="X972" t="n">
        <v>0</v>
      </c>
      <c r="Y972" t="n">
        <v>0</v>
      </c>
      <c r="Z972" t="n">
        <v>-6.71993151994134</v>
      </c>
      <c r="AA972" t="n">
        <v>-6.719931519941341</v>
      </c>
      <c r="AB972" t="n">
        <v>89.00038444490313</v>
      </c>
      <c r="AC972" t="n">
        <v>88.75762601480956</v>
      </c>
      <c r="AD972" t="n">
        <v>1198.879469793916</v>
      </c>
      <c r="AE972" t="b">
        <v>0</v>
      </c>
      <c r="AF972" t="b">
        <v>1</v>
      </c>
      <c r="AG972" t="n">
        <v>98.15472386419839</v>
      </c>
      <c r="AH972" t="n">
        <v>-0</v>
      </c>
      <c r="AI972" t="n">
        <v>0</v>
      </c>
      <c r="AJ972" t="n">
        <v>0</v>
      </c>
      <c r="AK972" t="n">
        <v>0.008406836735321555</v>
      </c>
      <c r="AL972" t="b">
        <v>0</v>
      </c>
      <c r="AM972" t="b">
        <v>0</v>
      </c>
      <c r="AN972" t="n">
        <v>1477.767743618316</v>
      </c>
      <c r="AO972" t="n">
        <v>1198.879469793916</v>
      </c>
      <c r="AP972" t="n">
        <v>0</v>
      </c>
      <c r="AQ972" t="n">
        <v>16.61635591407411</v>
      </c>
      <c r="AR972" t="n">
        <v>0</v>
      </c>
      <c r="AS972" t="n">
        <v>17.13096359473595</v>
      </c>
      <c r="AT972" t="n">
        <v>16.61831930108494</v>
      </c>
      <c r="AU972" t="n">
        <v>0</v>
      </c>
      <c r="AV972" t="n">
        <v>1</v>
      </c>
      <c r="AW972" t="n">
        <v>3</v>
      </c>
      <c r="AX972" t="n">
        <v>0</v>
      </c>
      <c r="AY972" t="n">
        <v>0</v>
      </c>
      <c r="AZ972" t="n">
        <v>3.277566579871184</v>
      </c>
      <c r="BA972" t="n">
        <v>3.355140455516136</v>
      </c>
      <c r="BB972" t="n">
        <v>1.16225765243659</v>
      </c>
      <c r="BC972" t="n">
        <v>1.189767525321946</v>
      </c>
      <c r="BD972" t="n">
        <v>3.355140455516136</v>
      </c>
    </row>
    <row r="973" spans="1:56">
      <c r="A973" t="n">
        <v>971</v>
      </c>
      <c r="B973" t="n">
        <v>53</v>
      </c>
      <c r="C973" t="n">
        <v>0.3630690130095937</v>
      </c>
      <c r="D973" t="n">
        <v>0</v>
      </c>
      <c r="E973" t="n">
        <v>0</v>
      </c>
      <c r="F973" t="n">
        <v>0</v>
      </c>
      <c r="G973" t="n">
        <v>398.2630776142802</v>
      </c>
      <c r="H973" t="n">
        <v>1733.240913777348</v>
      </c>
      <c r="I973" t="n">
        <v>15.01988453648817</v>
      </c>
      <c r="J973" t="n">
        <v>15.01988453648817</v>
      </c>
      <c r="K973" t="n">
        <v>4</v>
      </c>
      <c r="L973" t="n">
        <v>5</v>
      </c>
      <c r="M973" t="n">
        <v>360.1371560182862</v>
      </c>
      <c r="N973" t="n">
        <v>1221.93484421303</v>
      </c>
      <c r="O973" t="b">
        <v>0</v>
      </c>
      <c r="P973" t="n">
        <v>82.75210386449591</v>
      </c>
      <c r="Q973" t="n">
        <v>15.01988453648817</v>
      </c>
      <c r="R973" t="n">
        <v>0.9330955024241496</v>
      </c>
      <c r="S973" t="n">
        <v>37.82573971239722</v>
      </c>
      <c r="T973" t="n">
        <v>125.7951307501056</v>
      </c>
      <c r="U973" t="n">
        <v>16.09683520868661</v>
      </c>
      <c r="V973" t="n">
        <v>8.416260020324231</v>
      </c>
      <c r="W973" t="n">
        <v>0</v>
      </c>
      <c r="X973" t="n">
        <v>0</v>
      </c>
      <c r="Y973" t="n">
        <v>0</v>
      </c>
      <c r="Z973" t="n">
        <v>-6.71993151994134</v>
      </c>
      <c r="AA973" t="n">
        <v>-6.719931519941341</v>
      </c>
      <c r="AB973" t="n">
        <v>89.05844989508719</v>
      </c>
      <c r="AC973" t="n">
        <v>88.76815444034162</v>
      </c>
      <c r="AD973" t="n">
        <v>1221.93484421303</v>
      </c>
      <c r="AE973" t="b">
        <v>0</v>
      </c>
      <c r="AF973" t="b">
        <v>1</v>
      </c>
      <c r="AG973" t="n">
        <v>98.15205722470635</v>
      </c>
      <c r="AH973" t="n">
        <v>-0</v>
      </c>
      <c r="AI973" t="n">
        <v>0</v>
      </c>
      <c r="AJ973" t="n">
        <v>0</v>
      </c>
      <c r="AK973" t="n">
        <v>0.007378211581486938</v>
      </c>
      <c r="AL973" t="b">
        <v>0</v>
      </c>
      <c r="AM973" t="b">
        <v>0</v>
      </c>
      <c r="AN973" t="n">
        <v>1506.186354072515</v>
      </c>
      <c r="AO973" t="n">
        <v>1221.93484421303</v>
      </c>
      <c r="AP973" t="n">
        <v>0</v>
      </c>
      <c r="AQ973" t="n">
        <v>16.09683520868661</v>
      </c>
      <c r="AR973" t="n">
        <v>0</v>
      </c>
      <c r="AS973" t="n">
        <v>16.63291436832097</v>
      </c>
      <c r="AT973" t="n">
        <v>16.09879859569743</v>
      </c>
      <c r="AU973" t="n">
        <v>0</v>
      </c>
      <c r="AV973" t="n">
        <v>1</v>
      </c>
      <c r="AW973" t="n">
        <v>3</v>
      </c>
      <c r="AX973" t="n">
        <v>0</v>
      </c>
      <c r="AY973" t="n">
        <v>0</v>
      </c>
      <c r="AZ973" t="n">
        <v>3.177477224513821</v>
      </c>
      <c r="BA973" t="n">
        <v>3.233162964103267</v>
      </c>
      <c r="BB973" t="n">
        <v>1.126764973231851</v>
      </c>
      <c r="BC973" t="n">
        <v>1.146513044614686</v>
      </c>
      <c r="BD973" t="n">
        <v>3.233162964103267</v>
      </c>
    </row>
    <row r="974" spans="1:56">
      <c r="A974" t="n">
        <v>972</v>
      </c>
      <c r="B974" t="n">
        <v>55</v>
      </c>
      <c r="C974" t="n">
        <v>0.6503312932420107</v>
      </c>
      <c r="D974" t="n">
        <v>0</v>
      </c>
      <c r="E974" t="n">
        <v>0</v>
      </c>
      <c r="F974" t="n">
        <v>0</v>
      </c>
      <c r="G974" t="n">
        <v>413.2918729959512</v>
      </c>
      <c r="H974" t="n">
        <v>1798.64623127838</v>
      </c>
      <c r="I974" t="n">
        <v>23.43261306764314</v>
      </c>
      <c r="J974" t="n">
        <v>23.43261306764314</v>
      </c>
      <c r="K974" t="n">
        <v>4</v>
      </c>
      <c r="L974" t="n">
        <v>5</v>
      </c>
      <c r="M974" t="n">
        <v>541.4211761156528</v>
      </c>
      <c r="N974" t="n">
        <v>1268.045593051258</v>
      </c>
      <c r="O974" t="b">
        <v>0</v>
      </c>
      <c r="P974" t="n">
        <v>124.4074393648099</v>
      </c>
      <c r="Q974" t="n">
        <v>23.43261306764314</v>
      </c>
      <c r="R974" t="n">
        <v>0.9399280311705303</v>
      </c>
      <c r="S974" t="n">
        <v>37.85735231489247</v>
      </c>
      <c r="T974" t="n">
        <v>187.7425155412932</v>
      </c>
      <c r="U974" t="n">
        <v>24.93022049620285</v>
      </c>
      <c r="V974" t="n">
        <v>11.27806254156283</v>
      </c>
      <c r="W974" t="n">
        <v>0</v>
      </c>
      <c r="X974" t="n">
        <v>0</v>
      </c>
      <c r="Y974" t="n">
        <v>0</v>
      </c>
      <c r="Z974" t="n">
        <v>-6.71993151994134</v>
      </c>
      <c r="AA974" t="n">
        <v>-6.719931519941341</v>
      </c>
      <c r="AB974" t="n">
        <v>88.97280739681885</v>
      </c>
      <c r="AC974" t="n">
        <v>88.76714980986651</v>
      </c>
      <c r="AD974" t="n">
        <v>1268.045593051258</v>
      </c>
      <c r="AE974" t="b">
        <v>0</v>
      </c>
      <c r="AF974" t="b">
        <v>1</v>
      </c>
      <c r="AG974" t="n">
        <v>98.14939058521432</v>
      </c>
      <c r="AH974" t="n">
        <v>-0</v>
      </c>
      <c r="AI974" t="n">
        <v>0</v>
      </c>
      <c r="AJ974" t="n">
        <v>0</v>
      </c>
      <c r="AK974" t="n">
        <v>0.006523133288018845</v>
      </c>
      <c r="AL974" t="b">
        <v>0</v>
      </c>
      <c r="AM974" t="b">
        <v>0</v>
      </c>
      <c r="AN974" t="n">
        <v>1563.023574980912</v>
      </c>
      <c r="AO974" t="n">
        <v>1268.045593051258</v>
      </c>
      <c r="AP974" t="n">
        <v>0</v>
      </c>
      <c r="AQ974" t="n">
        <v>24.93022049620285</v>
      </c>
      <c r="AR974" t="n">
        <v>0</v>
      </c>
      <c r="AS974" t="n">
        <v>25.40481988230963</v>
      </c>
      <c r="AT974" t="n">
        <v>24.93371096199987</v>
      </c>
      <c r="AU974" t="n">
        <v>0</v>
      </c>
      <c r="AV974" t="n">
        <v>1</v>
      </c>
      <c r="AW974" t="n">
        <v>0</v>
      </c>
      <c r="AX974" t="n">
        <v>0</v>
      </c>
      <c r="AY974" t="n">
        <v>0</v>
      </c>
      <c r="AZ974" t="n">
        <v>4.905479533454569</v>
      </c>
      <c r="BA974" t="n">
        <v>5.16711316863741</v>
      </c>
      <c r="BB974" t="n">
        <v>1.739531749451975</v>
      </c>
      <c r="BC974" t="n">
        <v>1.832311800121777</v>
      </c>
      <c r="BD974" t="n">
        <v>5.16711316863741</v>
      </c>
    </row>
    <row r="975" spans="1:56">
      <c r="A975" t="n">
        <v>973</v>
      </c>
      <c r="B975" t="n">
        <v>57</v>
      </c>
      <c r="C975" t="n">
        <v>0.3689391473556975</v>
      </c>
      <c r="D975" t="n">
        <v>0</v>
      </c>
      <c r="E975" t="n">
        <v>0</v>
      </c>
      <c r="F975" t="n">
        <v>0</v>
      </c>
      <c r="G975" t="n">
        <v>428.3206683776221</v>
      </c>
      <c r="H975" t="n">
        <v>1864.051548779411</v>
      </c>
      <c r="I975" t="n">
        <v>16.67541079477935</v>
      </c>
      <c r="J975" t="n">
        <v>16.67541079477935</v>
      </c>
      <c r="K975" t="n">
        <v>4</v>
      </c>
      <c r="L975" t="n">
        <v>5</v>
      </c>
      <c r="M975" t="n">
        <v>371.773895403607</v>
      </c>
      <c r="N975" t="n">
        <v>1314.156341889485</v>
      </c>
      <c r="O975" t="b">
        <v>0</v>
      </c>
      <c r="P975" t="n">
        <v>85.4259869953141</v>
      </c>
      <c r="Q975" t="n">
        <v>16.67541079477935</v>
      </c>
      <c r="R975" t="n">
        <v>0.9331325076046553</v>
      </c>
      <c r="S975" t="n">
        <v>37.90163469239262</v>
      </c>
      <c r="T975" t="n">
        <v>129.8546688405031</v>
      </c>
      <c r="U975" t="n">
        <v>17.87035673806394</v>
      </c>
      <c r="V975" t="n">
        <v>8.683056081192348</v>
      </c>
      <c r="W975" t="n">
        <v>0</v>
      </c>
      <c r="X975" t="n">
        <v>0</v>
      </c>
      <c r="Y975" t="n">
        <v>0</v>
      </c>
      <c r="Z975" t="n">
        <v>-6.71993151994134</v>
      </c>
      <c r="AA975" t="n">
        <v>-6.719931519941341</v>
      </c>
      <c r="AB975" t="n">
        <v>89.00036483640869</v>
      </c>
      <c r="AC975" t="n">
        <v>88.78164629942954</v>
      </c>
      <c r="AD975" t="n">
        <v>1314.156341889485</v>
      </c>
      <c r="AE975" t="b">
        <v>0</v>
      </c>
      <c r="AF975" t="b">
        <v>1</v>
      </c>
      <c r="AG975" t="n">
        <v>98.14672394572229</v>
      </c>
      <c r="AH975" t="n">
        <v>-0</v>
      </c>
      <c r="AI975" t="n">
        <v>0</v>
      </c>
      <c r="AJ975" t="n">
        <v>0</v>
      </c>
      <c r="AK975" t="n">
        <v>0.006412224587139304</v>
      </c>
      <c r="AL975" t="b">
        <v>0</v>
      </c>
      <c r="AM975" t="b">
        <v>0</v>
      </c>
      <c r="AN975" t="n">
        <v>1619.860795889308</v>
      </c>
      <c r="AO975" t="n">
        <v>1314.156341889485</v>
      </c>
      <c r="AP975" t="n">
        <v>0</v>
      </c>
      <c r="AQ975" t="n">
        <v>17.87035673806394</v>
      </c>
      <c r="AR975" t="n">
        <v>0</v>
      </c>
      <c r="AS975" t="n">
        <v>18.45250774188303</v>
      </c>
      <c r="AT975" t="n">
        <v>17.87232012507476</v>
      </c>
      <c r="AU975" t="n">
        <v>0</v>
      </c>
      <c r="AV975" t="n">
        <v>1</v>
      </c>
      <c r="AW975" t="n">
        <v>3</v>
      </c>
      <c r="AX975" t="n">
        <v>0</v>
      </c>
      <c r="AY975" t="n">
        <v>0</v>
      </c>
      <c r="AZ975" t="n">
        <v>3.501465508162641</v>
      </c>
      <c r="BA975" t="n">
        <v>3.564881479063783</v>
      </c>
      <c r="BB975" t="n">
        <v>1.241654435518667</v>
      </c>
      <c r="BC975" t="n">
        <v>1.264143862722219</v>
      </c>
      <c r="BD975" t="n">
        <v>3.564881479063783</v>
      </c>
    </row>
    <row r="976" spans="1:56">
      <c r="A976" t="n">
        <v>974</v>
      </c>
      <c r="B976" t="n">
        <v>58</v>
      </c>
      <c r="C976" t="n">
        <v>0.3739121173352009</v>
      </c>
      <c r="D976" t="n">
        <v>0</v>
      </c>
      <c r="E976" t="n">
        <v>0</v>
      </c>
      <c r="F976" t="n">
        <v>0</v>
      </c>
      <c r="G976" t="n">
        <v>435.8350660684576</v>
      </c>
      <c r="H976" t="n">
        <v>1896.754207529927</v>
      </c>
      <c r="I976" t="n">
        <v>17.2030193303685</v>
      </c>
      <c r="J976" t="n">
        <v>17.2030193303685</v>
      </c>
      <c r="K976" t="n">
        <v>4</v>
      </c>
      <c r="L976" t="n">
        <v>5</v>
      </c>
      <c r="M976" t="n">
        <v>376.924085604005</v>
      </c>
      <c r="N976" t="n">
        <v>1337.211716308599</v>
      </c>
      <c r="O976" t="b">
        <v>0</v>
      </c>
      <c r="P976" t="n">
        <v>86.6093946700379</v>
      </c>
      <c r="Q976" t="n">
        <v>17.2030193303685</v>
      </c>
      <c r="R976" t="n">
        <v>0.9332722573323877</v>
      </c>
      <c r="S976" t="n">
        <v>37.93671229640723</v>
      </c>
      <c r="T976" t="n">
        <v>131.633833793448</v>
      </c>
      <c r="U976" t="n">
        <v>18.43301265542879</v>
      </c>
      <c r="V976" t="n">
        <v>8.783628587720429</v>
      </c>
      <c r="W976" t="n">
        <v>0</v>
      </c>
      <c r="X976" t="n">
        <v>0</v>
      </c>
      <c r="Y976" t="n">
        <v>0</v>
      </c>
      <c r="Z976" t="n">
        <v>-6.71993151994134</v>
      </c>
      <c r="AA976" t="n">
        <v>-6.719931519941341</v>
      </c>
      <c r="AB976" t="n">
        <v>89.10156681835656</v>
      </c>
      <c r="AC976" t="n">
        <v>88.79264591275788</v>
      </c>
      <c r="AD976" t="n">
        <v>1337.211716308599</v>
      </c>
      <c r="AE976" t="b">
        <v>0</v>
      </c>
      <c r="AF976" t="b">
        <v>1</v>
      </c>
      <c r="AG976" t="n">
        <v>98.14405730623025</v>
      </c>
      <c r="AH976" t="n">
        <v>-0</v>
      </c>
      <c r="AI976" t="n">
        <v>0</v>
      </c>
      <c r="AJ976" t="n">
        <v>0</v>
      </c>
      <c r="AK976" t="n">
        <v>0.002238229102443201</v>
      </c>
      <c r="AL976" t="b">
        <v>0</v>
      </c>
      <c r="AM976" t="b">
        <v>0</v>
      </c>
      <c r="AN976" t="n">
        <v>1648.279406343507</v>
      </c>
      <c r="AO976" t="n">
        <v>1337.211716308599</v>
      </c>
      <c r="AP976" t="n">
        <v>0</v>
      </c>
      <c r="AQ976" t="n">
        <v>18.43301265542879</v>
      </c>
      <c r="AR976" t="n">
        <v>0</v>
      </c>
      <c r="AS976" t="n">
        <v>19.02519588946879</v>
      </c>
      <c r="AT976" t="n">
        <v>18.43497604243962</v>
      </c>
      <c r="AU976" t="n">
        <v>0</v>
      </c>
      <c r="AV976" t="n">
        <v>1</v>
      </c>
      <c r="AW976" t="n">
        <v>3</v>
      </c>
      <c r="AX976" t="n">
        <v>0</v>
      </c>
      <c r="AY976" t="n">
        <v>0</v>
      </c>
      <c r="AZ976" t="n">
        <v>3.604761038519747</v>
      </c>
      <c r="BA976" t="n">
        <v>3.672698829344204</v>
      </c>
      <c r="BB976" t="n">
        <v>1.278284056212676</v>
      </c>
      <c r="BC976" t="n">
        <v>1.302377010851385</v>
      </c>
      <c r="BD976" t="n">
        <v>3.672698829344204</v>
      </c>
    </row>
    <row r="977" spans="1:56">
      <c r="A977" t="n">
        <v>975</v>
      </c>
      <c r="B977" t="n">
        <v>60</v>
      </c>
      <c r="C977" t="n">
        <v>0.6354123833035032</v>
      </c>
      <c r="D977" t="n">
        <v>0</v>
      </c>
      <c r="E977" t="n">
        <v>0</v>
      </c>
      <c r="F977" t="n">
        <v>0</v>
      </c>
      <c r="G977" t="n">
        <v>450.8638614501285</v>
      </c>
      <c r="H977" t="n">
        <v>1962.159525030959</v>
      </c>
      <c r="I977" t="n">
        <v>25.61907128964025</v>
      </c>
      <c r="J977" t="n">
        <v>25.61907128964025</v>
      </c>
      <c r="K977" t="n">
        <v>4</v>
      </c>
      <c r="L977" t="n">
        <v>5</v>
      </c>
      <c r="M977" t="n">
        <v>542.6119299145805</v>
      </c>
      <c r="N977" t="n">
        <v>1383.322465146826</v>
      </c>
      <c r="O977" t="b">
        <v>0</v>
      </c>
      <c r="P977" t="n">
        <v>124.6810500722841</v>
      </c>
      <c r="Q977" t="n">
        <v>25.61907128964025</v>
      </c>
      <c r="R977" t="n">
        <v>0.9394386817414702</v>
      </c>
      <c r="S977" t="n">
        <v>37.97282412275671</v>
      </c>
      <c r="T977" t="n">
        <v>188.2534291287456</v>
      </c>
      <c r="U977" t="n">
        <v>27.27061572784004</v>
      </c>
      <c r="V977" t="n">
        <v>11.40087583472555</v>
      </c>
      <c r="W977" t="n">
        <v>0</v>
      </c>
      <c r="X977" t="n">
        <v>0</v>
      </c>
      <c r="Y977" t="n">
        <v>0</v>
      </c>
      <c r="Z977" t="n">
        <v>-6.71993151994134</v>
      </c>
      <c r="AA977" t="n">
        <v>-6.719931519941341</v>
      </c>
      <c r="AB977" t="n">
        <v>89.03043962205243</v>
      </c>
      <c r="AC977" t="n">
        <v>88.78679731287389</v>
      </c>
      <c r="AD977" t="n">
        <v>1383.322465146826</v>
      </c>
      <c r="AE977" t="b">
        <v>0</v>
      </c>
      <c r="AF977" t="b">
        <v>1</v>
      </c>
      <c r="AG977" t="n">
        <v>98.14139066673822</v>
      </c>
      <c r="AH977" t="n">
        <v>-0</v>
      </c>
      <c r="AI977" t="n">
        <v>0</v>
      </c>
      <c r="AJ977" t="n">
        <v>0</v>
      </c>
      <c r="AK977" t="n">
        <v>-0.002790304124449361</v>
      </c>
      <c r="AL977" t="b">
        <v>0</v>
      </c>
      <c r="AM977" t="b">
        <v>0</v>
      </c>
      <c r="AN977" t="n">
        <v>1705.116627251904</v>
      </c>
      <c r="AO977" t="n">
        <v>1383.322465146826</v>
      </c>
      <c r="AP977" t="n">
        <v>0</v>
      </c>
      <c r="AQ977" t="n">
        <v>27.27061572784004</v>
      </c>
      <c r="AR977" t="n">
        <v>0</v>
      </c>
      <c r="AS977" t="n">
        <v>27.80240967103265</v>
      </c>
      <c r="AT977" t="n">
        <v>27.27410619363707</v>
      </c>
      <c r="AU977" t="n">
        <v>0</v>
      </c>
      <c r="AV977" t="n">
        <v>1</v>
      </c>
      <c r="AW977" t="n">
        <v>0</v>
      </c>
      <c r="AX977" t="n">
        <v>0</v>
      </c>
      <c r="AY977" t="n">
        <v>0</v>
      </c>
      <c r="AZ977" t="n">
        <v>5.32370887421047</v>
      </c>
      <c r="BA977" t="n">
        <v>5.586766030573984</v>
      </c>
      <c r="BB977" t="n">
        <v>1.88784002631577</v>
      </c>
      <c r="BC977" t="n">
        <v>1.981125047632674</v>
      </c>
      <c r="BD977" t="n">
        <v>5.586766030573984</v>
      </c>
    </row>
    <row r="978" spans="1:56">
      <c r="A978" t="n">
        <v>976</v>
      </c>
      <c r="B978" t="n">
        <v>62</v>
      </c>
      <c r="C978" t="n">
        <v>0.4177716827841174</v>
      </c>
      <c r="D978" t="n">
        <v>0</v>
      </c>
      <c r="E978" t="n">
        <v>0</v>
      </c>
      <c r="F978" t="n">
        <v>0</v>
      </c>
      <c r="G978" t="n">
        <v>465.8926568317995</v>
      </c>
      <c r="H978" t="n">
        <v>2027.564842531992</v>
      </c>
      <c r="I978" t="n">
        <v>20.1314076657246</v>
      </c>
      <c r="J978" t="n">
        <v>20.1314076657246</v>
      </c>
      <c r="K978" t="n">
        <v>4</v>
      </c>
      <c r="L978" t="n">
        <v>5</v>
      </c>
      <c r="M978" t="n">
        <v>412.6289171226261</v>
      </c>
      <c r="N978" t="n">
        <v>1429.433213985054</v>
      </c>
      <c r="O978" t="b">
        <v>0</v>
      </c>
      <c r="P978" t="n">
        <v>94.81362985354461</v>
      </c>
      <c r="Q978" t="n">
        <v>20.13140766572461</v>
      </c>
      <c r="R978" t="n">
        <v>0.9345195699919846</v>
      </c>
      <c r="S978" t="n">
        <v>38.02163280076615</v>
      </c>
      <c r="T978" t="n">
        <v>143.9107564469</v>
      </c>
      <c r="U978" t="n">
        <v>21.54198618429925</v>
      </c>
      <c r="V978" t="n">
        <v>9.423338214921785</v>
      </c>
      <c r="W978" t="n">
        <v>0</v>
      </c>
      <c r="X978" t="n">
        <v>0</v>
      </c>
      <c r="Y978" t="n">
        <v>0</v>
      </c>
      <c r="Z978" t="n">
        <v>-6.71993151994134</v>
      </c>
      <c r="AA978" t="n">
        <v>-6.719931519941341</v>
      </c>
      <c r="AB978" t="n">
        <v>88.96347710918567</v>
      </c>
      <c r="AC978" t="n">
        <v>88.78187034106155</v>
      </c>
      <c r="AD978" t="n">
        <v>1429.433213985054</v>
      </c>
      <c r="AE978" t="b">
        <v>0</v>
      </c>
      <c r="AF978" t="b">
        <v>1</v>
      </c>
      <c r="AG978" t="n">
        <v>98.13872402724618</v>
      </c>
      <c r="AH978" t="n">
        <v>-0</v>
      </c>
      <c r="AI978" t="n">
        <v>0</v>
      </c>
      <c r="AJ978" t="n">
        <v>0</v>
      </c>
      <c r="AK978" t="n">
        <v>-0.005856241553048314</v>
      </c>
      <c r="AL978" t="b">
        <v>0</v>
      </c>
      <c r="AM978" t="b">
        <v>0</v>
      </c>
      <c r="AN978" t="n">
        <v>1761.953848160301</v>
      </c>
      <c r="AO978" t="n">
        <v>1429.433213985054</v>
      </c>
      <c r="AP978" t="n">
        <v>0</v>
      </c>
      <c r="AQ978" t="n">
        <v>21.54198618429925</v>
      </c>
      <c r="AR978" t="n">
        <v>0</v>
      </c>
      <c r="AS978" t="n">
        <v>22.16749779727033</v>
      </c>
      <c r="AT978" t="n">
        <v>21.54394957131007</v>
      </c>
      <c r="AU978" t="n">
        <v>0</v>
      </c>
      <c r="AV978" t="n">
        <v>1</v>
      </c>
      <c r="AW978" t="n">
        <v>3</v>
      </c>
      <c r="AX978" t="n">
        <v>0</v>
      </c>
      <c r="AY978" t="n">
        <v>0</v>
      </c>
      <c r="AZ978" t="n">
        <v>4.180783399714355</v>
      </c>
      <c r="BA978" t="n">
        <v>4.28736781686165</v>
      </c>
      <c r="BB978" t="n">
        <v>1.482547304863246</v>
      </c>
      <c r="BC978" t="n">
        <v>1.520344994566772</v>
      </c>
      <c r="BD978" t="n">
        <v>4.28736781686165</v>
      </c>
    </row>
    <row r="979" spans="1:56">
      <c r="A979" t="n">
        <v>977</v>
      </c>
      <c r="B979" t="n">
        <v>63</v>
      </c>
      <c r="C979" t="n">
        <v>0.1935008855600291</v>
      </c>
      <c r="D979" t="n">
        <v>0</v>
      </c>
      <c r="E979" t="n">
        <v>0</v>
      </c>
      <c r="F979" t="n">
        <v>0</v>
      </c>
      <c r="G979" t="n">
        <v>473.407054522635</v>
      </c>
      <c r="H979" t="n">
        <v>2060.267501282508</v>
      </c>
      <c r="I979" t="n">
        <v>13.70310177880401</v>
      </c>
      <c r="J979" t="n">
        <v>13.70310177880401</v>
      </c>
      <c r="K979" t="n">
        <v>4</v>
      </c>
      <c r="L979" t="n">
        <v>5</v>
      </c>
      <c r="M979" t="n">
        <v>276.4111387381608</v>
      </c>
      <c r="N979" t="n">
        <v>1452.488588404168</v>
      </c>
      <c r="O979" t="b">
        <v>0</v>
      </c>
      <c r="P979" t="n">
        <v>63.51358886446709</v>
      </c>
      <c r="Q979" t="n">
        <v>13.70310177880401</v>
      </c>
      <c r="R979" t="n">
        <v>0.9247783585492436</v>
      </c>
      <c r="S979" t="n">
        <v>38.06310184336841</v>
      </c>
      <c r="T979" t="n">
        <v>97.41815013081113</v>
      </c>
      <c r="U979" t="n">
        <v>14.81771459304141</v>
      </c>
      <c r="V979" t="n">
        <v>7.327953159935831</v>
      </c>
      <c r="W979" t="n">
        <v>0</v>
      </c>
      <c r="X979" t="n">
        <v>0</v>
      </c>
      <c r="Y979" t="n">
        <v>0</v>
      </c>
      <c r="Z979" t="n">
        <v>-6.71993151994134</v>
      </c>
      <c r="AA979" t="n">
        <v>-6.719931519941341</v>
      </c>
      <c r="AB979" t="n">
        <v>88.83520594734739</v>
      </c>
      <c r="AC979" t="n">
        <v>88.78278538887538</v>
      </c>
      <c r="AD979" t="n">
        <v>1452.488588404168</v>
      </c>
      <c r="AE979" t="b">
        <v>0</v>
      </c>
      <c r="AF979" t="b">
        <v>1</v>
      </c>
      <c r="AG979" t="n">
        <v>98.13605738775415</v>
      </c>
      <c r="AH979" t="n">
        <v>-0</v>
      </c>
      <c r="AI979" t="n">
        <v>0</v>
      </c>
      <c r="AJ979" t="n">
        <v>0</v>
      </c>
      <c r="AK979" t="n">
        <v>-0.01139606440103902</v>
      </c>
      <c r="AL979" t="b">
        <v>0</v>
      </c>
      <c r="AM979" t="b">
        <v>0</v>
      </c>
      <c r="AN979" t="n">
        <v>1790.372458614499</v>
      </c>
      <c r="AO979" t="n">
        <v>1452.488588404168</v>
      </c>
      <c r="AP979" t="n">
        <v>0</v>
      </c>
      <c r="AQ979" t="n">
        <v>14.81771459304141</v>
      </c>
      <c r="AR979" t="n">
        <v>0</v>
      </c>
      <c r="AS979" t="n">
        <v>15.53105363056516</v>
      </c>
      <c r="AT979" t="n">
        <v>14.81858720949066</v>
      </c>
      <c r="AU979" t="n">
        <v>0</v>
      </c>
      <c r="AV979" t="n">
        <v>1</v>
      </c>
      <c r="AW979" t="n">
        <v>3</v>
      </c>
      <c r="AX979" t="n">
        <v>0</v>
      </c>
      <c r="AY979" t="n">
        <v>0</v>
      </c>
      <c r="AZ979" t="n">
        <v>2.963050298628476</v>
      </c>
      <c r="BA979" t="n">
        <v>2.916373219999607</v>
      </c>
      <c r="BB979" t="n">
        <v>1.050727056251233</v>
      </c>
      <c r="BC979" t="n">
        <v>1.034176123139486</v>
      </c>
      <c r="BD979" t="n">
        <v>2.916373219999607</v>
      </c>
    </row>
    <row r="980" spans="1:56">
      <c r="A980" t="n">
        <v>978</v>
      </c>
      <c r="B980" t="n">
        <v>64</v>
      </c>
      <c r="C980" t="n">
        <v>0.4748914416424324</v>
      </c>
      <c r="D980" t="n">
        <v>0</v>
      </c>
      <c r="E980" t="n">
        <v>0</v>
      </c>
      <c r="F980" t="n">
        <v>0</v>
      </c>
      <c r="G980" t="n">
        <v>480.9214522134704</v>
      </c>
      <c r="H980" t="n">
        <v>2092.970160033024</v>
      </c>
      <c r="I980" t="n">
        <v>22.78326854953173</v>
      </c>
      <c r="J980" t="n">
        <v>22.78326854953173</v>
      </c>
      <c r="K980" t="n">
        <v>4</v>
      </c>
      <c r="L980" t="n">
        <v>5</v>
      </c>
      <c r="M980" t="n">
        <v>452.3902761366393</v>
      </c>
      <c r="N980" t="n">
        <v>1475.543962823282</v>
      </c>
      <c r="O980" t="b">
        <v>0</v>
      </c>
      <c r="P980" t="n">
        <v>103.9499715387498</v>
      </c>
      <c r="Q980" t="n">
        <v>22.78326854953173</v>
      </c>
      <c r="R980" t="n">
        <v>0.9360041378562914</v>
      </c>
      <c r="S980" t="n">
        <v>38.09552834017493</v>
      </c>
      <c r="T980" t="n">
        <v>157.5279020430023</v>
      </c>
      <c r="U980" t="n">
        <v>24.34099127137592</v>
      </c>
      <c r="V980" t="n">
        <v>10.08113390293158</v>
      </c>
      <c r="W980" t="n">
        <v>0</v>
      </c>
      <c r="X980" t="n">
        <v>0</v>
      </c>
      <c r="Y980" t="n">
        <v>0</v>
      </c>
      <c r="Z980" t="n">
        <v>-6.71993151994134</v>
      </c>
      <c r="AA980" t="n">
        <v>-6.719931519941341</v>
      </c>
      <c r="AB980" t="n">
        <v>88.94313278248674</v>
      </c>
      <c r="AC980" t="n">
        <v>88.76675897611059</v>
      </c>
      <c r="AD980" t="n">
        <v>1475.543962823282</v>
      </c>
      <c r="AE980" t="b">
        <v>0</v>
      </c>
      <c r="AF980" t="b">
        <v>1</v>
      </c>
      <c r="AG980" t="n">
        <v>98.13339074826212</v>
      </c>
      <c r="AH980" t="n">
        <v>-0</v>
      </c>
      <c r="AI980" t="n">
        <v>0</v>
      </c>
      <c r="AJ980" t="n">
        <v>0</v>
      </c>
      <c r="AK980" t="n">
        <v>-0.01181031196689486</v>
      </c>
      <c r="AL980" t="b">
        <v>0</v>
      </c>
      <c r="AM980" t="b">
        <v>0</v>
      </c>
      <c r="AN980" t="n">
        <v>1818.791069068697</v>
      </c>
      <c r="AO980" t="n">
        <v>1475.543962823282</v>
      </c>
      <c r="AP980" t="n">
        <v>0</v>
      </c>
      <c r="AQ980" t="n">
        <v>24.34099127137592</v>
      </c>
      <c r="AR980" t="n">
        <v>0</v>
      </c>
      <c r="AS980" t="n">
        <v>24.96924542660373</v>
      </c>
      <c r="AT980" t="n">
        <v>24.34295465838674</v>
      </c>
      <c r="AU980" t="n">
        <v>0</v>
      </c>
      <c r="AV980" t="n">
        <v>1</v>
      </c>
      <c r="AW980" t="n">
        <v>0</v>
      </c>
      <c r="AX980" t="n">
        <v>0</v>
      </c>
      <c r="AY980" t="n">
        <v>0</v>
      </c>
      <c r="AZ980" t="n">
        <v>4.708794704294405</v>
      </c>
      <c r="BA980" t="n">
        <v>4.838045316592935</v>
      </c>
      <c r="BB980" t="n">
        <v>1.669785356132768</v>
      </c>
      <c r="BC980" t="n">
        <v>1.715620934513966</v>
      </c>
      <c r="BD980" t="n">
        <v>4.838045316592935</v>
      </c>
    </row>
    <row r="981" spans="1:56">
      <c r="A981" t="n">
        <v>979</v>
      </c>
      <c r="B981" t="n">
        <v>66</v>
      </c>
      <c r="C981" t="n">
        <v>0.4069333478702415</v>
      </c>
      <c r="D981" t="n">
        <v>0</v>
      </c>
      <c r="E981" t="n">
        <v>0</v>
      </c>
      <c r="F981" t="n">
        <v>0</v>
      </c>
      <c r="G981" t="n">
        <v>495.9502475951414</v>
      </c>
      <c r="H981" t="n">
        <v>2158.375477534055</v>
      </c>
      <c r="I981" t="n">
        <v>21.55641174551576</v>
      </c>
      <c r="J981" t="n">
        <v>21.55641174551576</v>
      </c>
      <c r="K981" t="n">
        <v>4</v>
      </c>
      <c r="L981" t="n">
        <v>5</v>
      </c>
      <c r="M981" t="n">
        <v>415.0589097909306</v>
      </c>
      <c r="N981" t="n">
        <v>1521.654711661509</v>
      </c>
      <c r="O981" t="b">
        <v>0</v>
      </c>
      <c r="P981" t="n">
        <v>95.37199213946015</v>
      </c>
      <c r="Q981" t="n">
        <v>21.55641174551576</v>
      </c>
      <c r="R981" t="n">
        <v>0.9341015318997836</v>
      </c>
      <c r="S981" t="n">
        <v>38.14139596654218</v>
      </c>
      <c r="T981" t="n">
        <v>144.8230378118309</v>
      </c>
      <c r="U981" t="n">
        <v>23.07716132493022</v>
      </c>
      <c r="V981" t="n">
        <v>9.543616337419365</v>
      </c>
      <c r="W981" t="n">
        <v>0</v>
      </c>
      <c r="X981" t="n">
        <v>0</v>
      </c>
      <c r="Y981" t="n">
        <v>0</v>
      </c>
      <c r="Z981" t="n">
        <v>-6.71993151994134</v>
      </c>
      <c r="AA981" t="n">
        <v>-6.719931519941341</v>
      </c>
      <c r="AB981" t="n">
        <v>88.88961284966749</v>
      </c>
      <c r="AC981" t="n">
        <v>88.75150294332997</v>
      </c>
      <c r="AD981" t="n">
        <v>1521.654711661509</v>
      </c>
      <c r="AE981" t="b">
        <v>0</v>
      </c>
      <c r="AF981" t="b">
        <v>1</v>
      </c>
      <c r="AG981" t="n">
        <v>98.13072410877008</v>
      </c>
      <c r="AH981" t="n">
        <v>-0</v>
      </c>
      <c r="AI981" t="n">
        <v>0</v>
      </c>
      <c r="AJ981" t="n">
        <v>0</v>
      </c>
      <c r="AK981" t="n">
        <v>-0.008871213567607339</v>
      </c>
      <c r="AL981" t="b">
        <v>0</v>
      </c>
      <c r="AM981" t="b">
        <v>0</v>
      </c>
      <c r="AN981" t="n">
        <v>1875.628289977094</v>
      </c>
      <c r="AO981" t="n">
        <v>1521.654711661509</v>
      </c>
      <c r="AP981" t="n">
        <v>0</v>
      </c>
      <c r="AQ981" t="n">
        <v>23.07716132493022</v>
      </c>
      <c r="AR981" t="n">
        <v>0</v>
      </c>
      <c r="AS981" t="n">
        <v>23.75351974716178</v>
      </c>
      <c r="AT981" t="n">
        <v>23.07912471194104</v>
      </c>
      <c r="AU981" t="n">
        <v>0</v>
      </c>
      <c r="AV981" t="n">
        <v>1</v>
      </c>
      <c r="AW981" t="n">
        <v>3</v>
      </c>
      <c r="AX981" t="n">
        <v>0</v>
      </c>
      <c r="AY981" t="n">
        <v>0</v>
      </c>
      <c r="AZ981" t="n">
        <v>4.464464730764356</v>
      </c>
      <c r="BA981" t="n">
        <v>4.56623795702012</v>
      </c>
      <c r="BB981" t="n">
        <v>1.583143521547644</v>
      </c>
      <c r="BC981" t="n">
        <v>1.619235232081877</v>
      </c>
      <c r="BD981" t="n">
        <v>4.56623795702012</v>
      </c>
    </row>
    <row r="982" spans="1:56">
      <c r="A982" t="n">
        <v>980</v>
      </c>
      <c r="B982" t="n">
        <v>67</v>
      </c>
      <c r="C982" t="n">
        <v>0.3973751668766123</v>
      </c>
      <c r="D982" t="n">
        <v>0</v>
      </c>
      <c r="E982" t="n">
        <v>0</v>
      </c>
      <c r="F982" t="n">
        <v>0</v>
      </c>
      <c r="G982" t="n">
        <v>503.4646452859769</v>
      </c>
      <c r="H982" t="n">
        <v>2191.078136284571</v>
      </c>
      <c r="I982" t="n">
        <v>21.69620226981251</v>
      </c>
      <c r="J982" t="n">
        <v>21.69620226981251</v>
      </c>
      <c r="K982" t="n">
        <v>4</v>
      </c>
      <c r="L982" t="n">
        <v>5</v>
      </c>
      <c r="M982" t="n">
        <v>411.5154305145931</v>
      </c>
      <c r="N982" t="n">
        <v>1544.710086080623</v>
      </c>
      <c r="O982" t="b">
        <v>0</v>
      </c>
      <c r="P982" t="n">
        <v>94.5577735557429</v>
      </c>
      <c r="Q982" t="n">
        <v>21.69620226981251</v>
      </c>
      <c r="R982" t="n">
        <v>0.9338012247887318</v>
      </c>
      <c r="S982" t="n">
        <v>38.18608388562703</v>
      </c>
      <c r="T982" t="n">
        <v>143.6328181384135</v>
      </c>
      <c r="U982" t="n">
        <v>23.23428337194693</v>
      </c>
      <c r="V982" t="n">
        <v>9.508316640905804</v>
      </c>
      <c r="W982" t="n">
        <v>0</v>
      </c>
      <c r="X982" t="n">
        <v>0</v>
      </c>
      <c r="Y982" t="n">
        <v>0</v>
      </c>
      <c r="Z982" t="n">
        <v>-6.71993151994134</v>
      </c>
      <c r="AA982" t="n">
        <v>-6.719931519941341</v>
      </c>
      <c r="AB982" t="n">
        <v>88.77124815340511</v>
      </c>
      <c r="AC982" t="n">
        <v>88.735137444529</v>
      </c>
      <c r="AD982" t="n">
        <v>1544.710086080623</v>
      </c>
      <c r="AE982" t="b">
        <v>0</v>
      </c>
      <c r="AF982" t="b">
        <v>1</v>
      </c>
      <c r="AG982" t="n">
        <v>98.12805746927805</v>
      </c>
      <c r="AH982" t="n">
        <v>-0</v>
      </c>
      <c r="AI982" t="n">
        <v>0</v>
      </c>
      <c r="AJ982" t="n">
        <v>0</v>
      </c>
      <c r="AK982" t="n">
        <v>-0.006538318107110808</v>
      </c>
      <c r="AL982" t="b">
        <v>0</v>
      </c>
      <c r="AM982" t="b">
        <v>0</v>
      </c>
      <c r="AN982" t="n">
        <v>1904.046900431293</v>
      </c>
      <c r="AO982" t="n">
        <v>1544.710086080623</v>
      </c>
      <c r="AP982" t="n">
        <v>0</v>
      </c>
      <c r="AQ982" t="n">
        <v>23.23428337194693</v>
      </c>
      <c r="AR982" t="n">
        <v>0</v>
      </c>
      <c r="AS982" t="n">
        <v>23.92561939388719</v>
      </c>
      <c r="AT982" t="n">
        <v>23.23624675895776</v>
      </c>
      <c r="AU982" t="n">
        <v>0</v>
      </c>
      <c r="AV982" t="n">
        <v>1</v>
      </c>
      <c r="AW982" t="n">
        <v>3</v>
      </c>
      <c r="AX982" t="n">
        <v>0</v>
      </c>
      <c r="AY982" t="n">
        <v>0</v>
      </c>
      <c r="AZ982" t="n">
        <v>4.493555412815728</v>
      </c>
      <c r="BA982" t="n">
        <v>4.587960965003325</v>
      </c>
      <c r="BB982" t="n">
        <v>1.593459366246712</v>
      </c>
      <c r="BC982" t="n">
        <v>1.626938435507604</v>
      </c>
      <c r="BD982" t="n">
        <v>4.587960965003325</v>
      </c>
    </row>
    <row r="983" spans="1:56">
      <c r="A983" t="n">
        <v>981</v>
      </c>
      <c r="B983" t="n">
        <v>69</v>
      </c>
      <c r="C983" t="n">
        <v>0.5035659846233091</v>
      </c>
      <c r="D983" t="n">
        <v>0</v>
      </c>
      <c r="E983" t="n">
        <v>0</v>
      </c>
      <c r="F983" t="n">
        <v>0</v>
      </c>
      <c r="G983" t="n">
        <v>518.4934406676479</v>
      </c>
      <c r="H983" t="n">
        <v>2256.483453785604</v>
      </c>
      <c r="I983" t="n">
        <v>26.16430449634807</v>
      </c>
      <c r="J983" t="n">
        <v>26.16430449634807</v>
      </c>
      <c r="K983" t="n">
        <v>4</v>
      </c>
      <c r="L983" t="n">
        <v>5</v>
      </c>
      <c r="M983" t="n">
        <v>481.8782341153495</v>
      </c>
      <c r="N983" t="n">
        <v>1590.820834918851</v>
      </c>
      <c r="O983" t="b">
        <v>0</v>
      </c>
      <c r="P983" t="n">
        <v>110.7256971772402</v>
      </c>
      <c r="Q983" t="n">
        <v>26.16430449634807</v>
      </c>
      <c r="R983" t="n">
        <v>0.9365411674501729</v>
      </c>
      <c r="S983" t="n">
        <v>38.23126656881324</v>
      </c>
      <c r="T983" t="n">
        <v>167.699757310343</v>
      </c>
      <c r="U983" t="n">
        <v>27.93716432944748</v>
      </c>
      <c r="V983" t="n">
        <v>10.64203081780371</v>
      </c>
      <c r="W983" t="n">
        <v>0</v>
      </c>
      <c r="X983" t="n">
        <v>0</v>
      </c>
      <c r="Y983" t="n">
        <v>0</v>
      </c>
      <c r="Z983" t="n">
        <v>-6.71993151994134</v>
      </c>
      <c r="AA983" t="n">
        <v>-6.719931519941341</v>
      </c>
      <c r="AB983" t="n">
        <v>88.65288345714274</v>
      </c>
      <c r="AC983" t="n">
        <v>88.72078490556299</v>
      </c>
      <c r="AD983" t="n">
        <v>1590.820834918851</v>
      </c>
      <c r="AE983" t="b">
        <v>0</v>
      </c>
      <c r="AF983" t="b">
        <v>1</v>
      </c>
      <c r="AG983" t="n">
        <v>98.12539082978601</v>
      </c>
      <c r="AH983" t="n">
        <v>-0</v>
      </c>
      <c r="AI983" t="n">
        <v>0</v>
      </c>
      <c r="AJ983" t="n">
        <v>0</v>
      </c>
      <c r="AK983" t="n">
        <v>-0.004725636504950892</v>
      </c>
      <c r="AL983" t="b">
        <v>0</v>
      </c>
      <c r="AM983" t="b">
        <v>0</v>
      </c>
      <c r="AN983" t="n">
        <v>1960.884121339689</v>
      </c>
      <c r="AO983" t="n">
        <v>1590.820834918851</v>
      </c>
      <c r="AP983" t="n">
        <v>0</v>
      </c>
      <c r="AQ983" t="n">
        <v>27.93716432944748</v>
      </c>
      <c r="AR983" t="n">
        <v>0</v>
      </c>
      <c r="AS983" t="n">
        <v>28.64408121357584</v>
      </c>
      <c r="AT983" t="n">
        <v>27.95190414505752</v>
      </c>
      <c r="AU983" t="n">
        <v>0</v>
      </c>
      <c r="AV983" t="n">
        <v>1</v>
      </c>
      <c r="AW983" t="n">
        <v>0</v>
      </c>
      <c r="AX983" t="n">
        <v>0</v>
      </c>
      <c r="AY983" t="n">
        <v>0</v>
      </c>
      <c r="AZ983" t="n">
        <v>5.394985651609927</v>
      </c>
      <c r="BA983" t="n">
        <v>5.545604597721185</v>
      </c>
      <c r="BB983" t="n">
        <v>1.9131154792943</v>
      </c>
      <c r="BC983" t="n">
        <v>1.96652877759472</v>
      </c>
      <c r="BD983" t="n">
        <v>5.545604597721185</v>
      </c>
    </row>
    <row r="984" spans="1:56">
      <c r="A984" t="n">
        <v>982</v>
      </c>
      <c r="B984" t="n">
        <v>70</v>
      </c>
      <c r="C984" t="n">
        <v>0.08836089463012264</v>
      </c>
      <c r="D984" t="n">
        <v>0</v>
      </c>
      <c r="E984" t="n">
        <v>0</v>
      </c>
      <c r="F984" t="n">
        <v>0</v>
      </c>
      <c r="G984" t="n">
        <v>526.0078383584834</v>
      </c>
      <c r="H984" t="n">
        <v>2289.18611253612</v>
      </c>
      <c r="I984" t="n">
        <v>12.55924414829422</v>
      </c>
      <c r="J984" t="n">
        <v>12.55924414829422</v>
      </c>
      <c r="K984" t="n">
        <v>5</v>
      </c>
      <c r="L984" t="n">
        <v>6</v>
      </c>
      <c r="M984" t="n">
        <v>228.0041066236041</v>
      </c>
      <c r="N984" t="n">
        <v>1355.198178621383</v>
      </c>
      <c r="O984" t="b">
        <v>1</v>
      </c>
      <c r="P984" t="n">
        <v>52.39064949990902</v>
      </c>
      <c r="Q984" t="n">
        <v>12.55924414829422</v>
      </c>
      <c r="R984" t="n">
        <v>0.9252773963831313</v>
      </c>
      <c r="S984" t="n">
        <v>38.28349892480262</v>
      </c>
      <c r="T984" t="n">
        <v>95.64452681518</v>
      </c>
      <c r="U984" t="n">
        <v>13.57349071466325</v>
      </c>
      <c r="V984" t="n">
        <v>7.146808065333659</v>
      </c>
      <c r="W984" t="n">
        <v>0</v>
      </c>
      <c r="X984" t="n">
        <v>0</v>
      </c>
      <c r="Y984" t="n">
        <v>0</v>
      </c>
      <c r="Z984" t="n">
        <v>-6.71993151994134</v>
      </c>
      <c r="AA984" t="n">
        <v>-6.719931519941341</v>
      </c>
      <c r="AB984" t="n">
        <v>88.56721520451178</v>
      </c>
      <c r="AC984" t="n">
        <v>88.73028013550294</v>
      </c>
      <c r="AD984" t="n">
        <v>1355.198178621383</v>
      </c>
      <c r="AE984" t="b">
        <v>0</v>
      </c>
      <c r="AF984" t="b">
        <v>1</v>
      </c>
      <c r="AG984" t="n">
        <v>98.12272419029398</v>
      </c>
      <c r="AH984" t="n">
        <v>-0</v>
      </c>
      <c r="AI984" t="n">
        <v>0</v>
      </c>
      <c r="AJ984" t="n">
        <v>0</v>
      </c>
      <c r="AK984" t="n">
        <v>0.0001398488854891244</v>
      </c>
      <c r="AL984" t="b">
        <v>0</v>
      </c>
      <c r="AM984" t="b">
        <v>0</v>
      </c>
      <c r="AN984" t="n">
        <v>1613.876209337964</v>
      </c>
      <c r="AO984" t="n">
        <v>1355.198178621383</v>
      </c>
      <c r="AP984" t="n">
        <v>0</v>
      </c>
      <c r="AQ984" t="n">
        <v>13.57349071466325</v>
      </c>
      <c r="AR984" t="n">
        <v>0</v>
      </c>
      <c r="AS984" t="n">
        <v>14.21583346443389</v>
      </c>
      <c r="AT984" t="n">
        <v>13.59627593016005</v>
      </c>
      <c r="AU984" t="n">
        <v>0</v>
      </c>
      <c r="AV984" t="n">
        <v>1</v>
      </c>
      <c r="AW984" t="n">
        <v>3</v>
      </c>
      <c r="AX984" t="n">
        <v>0</v>
      </c>
      <c r="AY984" t="n">
        <v>0</v>
      </c>
      <c r="AZ984" t="n">
        <v>2.725220320960197</v>
      </c>
      <c r="BA984" t="n">
        <v>2.693408010535442</v>
      </c>
      <c r="BB984" t="n">
        <v>0.9663901847376587</v>
      </c>
      <c r="BC984" t="n">
        <v>0.9551103525661762</v>
      </c>
      <c r="BD984" t="n">
        <v>2.693408010535442</v>
      </c>
    </row>
    <row r="985" spans="1:56">
      <c r="A985" t="n">
        <v>983</v>
      </c>
      <c r="B985" t="n">
        <v>70</v>
      </c>
      <c r="C985" t="n">
        <v>-0.02367622981047113</v>
      </c>
      <c r="D985" t="n">
        <v>0</v>
      </c>
      <c r="E985" t="n">
        <v>0</v>
      </c>
      <c r="F985" t="n">
        <v>0</v>
      </c>
      <c r="G985" t="n">
        <v>526.0078383584834</v>
      </c>
      <c r="H985" t="n">
        <v>2289.18611253612</v>
      </c>
      <c r="I985" t="n">
        <v>8.74938594205485</v>
      </c>
      <c r="J985" t="n">
        <v>8.74938594205485</v>
      </c>
      <c r="K985" t="n">
        <v>5</v>
      </c>
      <c r="L985" t="n">
        <v>6</v>
      </c>
      <c r="M985" t="n">
        <v>158.8388522166186</v>
      </c>
      <c r="N985" t="n">
        <v>1355.198178621383</v>
      </c>
      <c r="O985" t="b">
        <v>0</v>
      </c>
      <c r="P985" t="n">
        <v>36.49789802771566</v>
      </c>
      <c r="Q985" t="n">
        <v>8.74938594205485</v>
      </c>
      <c r="R985" t="n">
        <v>0.9130904111608614</v>
      </c>
      <c r="S985" t="n">
        <v>38.31302147309498</v>
      </c>
      <c r="T985" t="n">
        <v>67.51998928360815</v>
      </c>
      <c r="U985" t="n">
        <v>9.582168244359591</v>
      </c>
      <c r="V985" t="n">
        <v>5.86813450706142</v>
      </c>
      <c r="W985" t="n">
        <v>0</v>
      </c>
      <c r="X985" t="n">
        <v>0</v>
      </c>
      <c r="Y985" t="n">
        <v>0</v>
      </c>
      <c r="Z985" t="n">
        <v>-6.71993151994134</v>
      </c>
      <c r="AA985" t="n">
        <v>-6.719931519941341</v>
      </c>
      <c r="AB985" t="n">
        <v>88.65608086063271</v>
      </c>
      <c r="AC985" t="n">
        <v>88.73977536544288</v>
      </c>
      <c r="AD985" t="n">
        <v>1355.198178621383</v>
      </c>
      <c r="AE985" t="b">
        <v>0</v>
      </c>
      <c r="AF985" t="b">
        <v>1</v>
      </c>
      <c r="AG985" t="n">
        <v>98.12005755080195</v>
      </c>
      <c r="AH985" t="n">
        <v>-0</v>
      </c>
      <c r="AI985" t="n">
        <v>0</v>
      </c>
      <c r="AJ985" t="n">
        <v>0</v>
      </c>
      <c r="AK985" t="n">
        <v>0.004208253091730285</v>
      </c>
      <c r="AL985" t="b">
        <v>0</v>
      </c>
      <c r="AM985" t="b">
        <v>0</v>
      </c>
      <c r="AN985" t="n">
        <v>1613.876209337964</v>
      </c>
      <c r="AO985" t="n">
        <v>1355.198178621383</v>
      </c>
      <c r="AP985" t="n">
        <v>0</v>
      </c>
      <c r="AQ985" t="n">
        <v>9.582168244359591</v>
      </c>
      <c r="AR985" t="n">
        <v>0</v>
      </c>
      <c r="AS985" t="n">
        <v>10.21737420766287</v>
      </c>
      <c r="AT985" t="n">
        <v>9.582168244359591</v>
      </c>
      <c r="AU985" t="n">
        <v>0</v>
      </c>
      <c r="AV985" t="n">
        <v>1</v>
      </c>
      <c r="AW985" t="n">
        <v>3</v>
      </c>
      <c r="AX985" t="n">
        <v>0</v>
      </c>
      <c r="AY985" t="n">
        <v>0</v>
      </c>
      <c r="AZ985" t="n">
        <v>2.02583679223348</v>
      </c>
      <c r="BA985" t="n">
        <v>1.942063063631118</v>
      </c>
      <c r="BB985" t="n">
        <v>0.7183818412175462</v>
      </c>
      <c r="BC985" t="n">
        <v>0.6886756592966842</v>
      </c>
      <c r="BD985" t="n">
        <v>1.942063063631118</v>
      </c>
    </row>
    <row r="986" spans="1:56">
      <c r="A986" t="n">
        <v>984</v>
      </c>
      <c r="B986" t="n">
        <v>70</v>
      </c>
      <c r="C986" t="n">
        <v>0.006344024611776078</v>
      </c>
      <c r="D986" t="n">
        <v>0</v>
      </c>
      <c r="E986" t="n">
        <v>0</v>
      </c>
      <c r="F986" t="n">
        <v>0</v>
      </c>
      <c r="G986" t="n">
        <v>526.0078383584834</v>
      </c>
      <c r="H986" t="n">
        <v>2289.18611253612</v>
      </c>
      <c r="I986" t="n">
        <v>9.770234283486861</v>
      </c>
      <c r="J986" t="n">
        <v>9.770234283486861</v>
      </c>
      <c r="K986" t="n">
        <v>5</v>
      </c>
      <c r="L986" t="n">
        <v>6</v>
      </c>
      <c r="M986" t="n">
        <v>177.37162467793</v>
      </c>
      <c r="N986" t="n">
        <v>1355.198178621383</v>
      </c>
      <c r="O986" t="b">
        <v>0</v>
      </c>
      <c r="P986" t="n">
        <v>40.75634758224494</v>
      </c>
      <c r="Q986" t="n">
        <v>9.770234283486861</v>
      </c>
      <c r="R986" t="n">
        <v>0.9172685450177358</v>
      </c>
      <c r="S986" t="n">
        <v>38.33694270889051</v>
      </c>
      <c r="T986" t="n">
        <v>75.05455419866595</v>
      </c>
      <c r="U986" t="n">
        <v>10.65144372011356</v>
      </c>
      <c r="V986" t="n">
        <v>6.209372471900849</v>
      </c>
      <c r="W986" t="n">
        <v>0</v>
      </c>
      <c r="X986" t="n">
        <v>0</v>
      </c>
      <c r="Y986" t="n">
        <v>0</v>
      </c>
      <c r="Z986" t="n">
        <v>-6.71993151994134</v>
      </c>
      <c r="AA986" t="n">
        <v>-6.719931519941341</v>
      </c>
      <c r="AB986" t="n">
        <v>88.71976183091145</v>
      </c>
      <c r="AC986" t="n">
        <v>88.74927059538282</v>
      </c>
      <c r="AD986" t="n">
        <v>1355.198178621383</v>
      </c>
      <c r="AE986" t="b">
        <v>0</v>
      </c>
      <c r="AF986" t="b">
        <v>1</v>
      </c>
      <c r="AG986" t="n">
        <v>98.11739091130991</v>
      </c>
      <c r="AH986" t="n">
        <v>-0</v>
      </c>
      <c r="AI986" t="n">
        <v>0</v>
      </c>
      <c r="AJ986" t="n">
        <v>0</v>
      </c>
      <c r="AK986" t="n">
        <v>0.008567297629506476</v>
      </c>
      <c r="AL986" t="b">
        <v>0</v>
      </c>
      <c r="AM986" t="b">
        <v>0</v>
      </c>
      <c r="AN986" t="n">
        <v>1613.876209337964</v>
      </c>
      <c r="AO986" t="n">
        <v>1355.198178621383</v>
      </c>
      <c r="AP986" t="n">
        <v>0</v>
      </c>
      <c r="AQ986" t="n">
        <v>10.65144372011356</v>
      </c>
      <c r="AR986" t="n">
        <v>0</v>
      </c>
      <c r="AS986" t="n">
        <v>11.27436828093392</v>
      </c>
      <c r="AT986" t="n">
        <v>10.65144372011356</v>
      </c>
      <c r="AU986" t="n">
        <v>0</v>
      </c>
      <c r="AV986" t="n">
        <v>1</v>
      </c>
      <c r="AW986" t="n">
        <v>3</v>
      </c>
      <c r="AX986" t="n">
        <v>0</v>
      </c>
      <c r="AY986" t="n">
        <v>0</v>
      </c>
      <c r="AZ986" t="n">
        <v>2.207754328241903</v>
      </c>
      <c r="BA986" t="n">
        <v>2.137914882725129</v>
      </c>
      <c r="BB986" t="n">
        <v>0.78289160575954</v>
      </c>
      <c r="BC986" t="n">
        <v>0.7581267410688887</v>
      </c>
      <c r="BD986" t="n">
        <v>2.137914882725129</v>
      </c>
    </row>
    <row r="987" spans="1:56">
      <c r="A987" t="n">
        <v>985</v>
      </c>
      <c r="B987" t="n">
        <v>70</v>
      </c>
      <c r="C987" t="n">
        <v>-0.001699868636640289</v>
      </c>
      <c r="D987" t="n">
        <v>0</v>
      </c>
      <c r="E987" t="n">
        <v>0</v>
      </c>
      <c r="F987" t="n">
        <v>0</v>
      </c>
      <c r="G987" t="n">
        <v>526.0078383584834</v>
      </c>
      <c r="H987" t="n">
        <v>2289.18611253612</v>
      </c>
      <c r="I987" t="n">
        <v>9.496699123997454</v>
      </c>
      <c r="J987" t="n">
        <v>9.496699123997454</v>
      </c>
      <c r="K987" t="n">
        <v>5</v>
      </c>
      <c r="L987" t="n">
        <v>6</v>
      </c>
      <c r="M987" t="n">
        <v>172.4057892396566</v>
      </c>
      <c r="N987" t="n">
        <v>1355.198178621383</v>
      </c>
      <c r="O987" t="b">
        <v>0</v>
      </c>
      <c r="P987" t="n">
        <v>39.61530083631815</v>
      </c>
      <c r="Q987" t="n">
        <v>9.496699123997454</v>
      </c>
      <c r="R987" t="n">
        <v>0.9162500481919588</v>
      </c>
      <c r="S987" t="n">
        <v>38.3623708131143</v>
      </c>
      <c r="T987" t="n">
        <v>73.03436221502547</v>
      </c>
      <c r="U987" t="n">
        <v>10.36474611132337</v>
      </c>
      <c r="V987" t="n">
        <v>6.116624315839402</v>
      </c>
      <c r="W987" t="n">
        <v>0</v>
      </c>
      <c r="X987" t="n">
        <v>0</v>
      </c>
      <c r="Y987" t="n">
        <v>0</v>
      </c>
      <c r="Z987" t="n">
        <v>-6.71993151994134</v>
      </c>
      <c r="AA987" t="n">
        <v>-6.719931519941341</v>
      </c>
      <c r="AB987" t="n">
        <v>88.76854928962628</v>
      </c>
      <c r="AC987" t="n">
        <v>88.75876582532277</v>
      </c>
      <c r="AD987" t="n">
        <v>1355.198178621383</v>
      </c>
      <c r="AE987" t="b">
        <v>0</v>
      </c>
      <c r="AF987" t="b">
        <v>1</v>
      </c>
      <c r="AG987" t="n">
        <v>98.11472427181788</v>
      </c>
      <c r="AH987" t="n">
        <v>-0</v>
      </c>
      <c r="AI987" t="n">
        <v>0</v>
      </c>
      <c r="AJ987" t="n">
        <v>0</v>
      </c>
      <c r="AK987" t="n">
        <v>0.01270339993404596</v>
      </c>
      <c r="AL987" t="b">
        <v>0</v>
      </c>
      <c r="AM987" t="b">
        <v>0</v>
      </c>
      <c r="AN987" t="n">
        <v>1613.876209337964</v>
      </c>
      <c r="AO987" t="n">
        <v>1355.198178621383</v>
      </c>
      <c r="AP987" t="n">
        <v>0</v>
      </c>
      <c r="AQ987" t="n">
        <v>10.36474611132337</v>
      </c>
      <c r="AR987" t="n">
        <v>0</v>
      </c>
      <c r="AS987" t="n">
        <v>10.98999920616978</v>
      </c>
      <c r="AT987" t="n">
        <v>10.36474611132337</v>
      </c>
      <c r="AU987" t="n">
        <v>0</v>
      </c>
      <c r="AV987" t="n">
        <v>1</v>
      </c>
      <c r="AW987" t="n">
        <v>3</v>
      </c>
      <c r="AX987" t="n">
        <v>0</v>
      </c>
      <c r="AY987" t="n">
        <v>0</v>
      </c>
      <c r="AZ987" t="n">
        <v>2.158609821796764</v>
      </c>
      <c r="BA987" t="n">
        <v>2.085089503461738</v>
      </c>
      <c r="BB987" t="n">
        <v>0.7654644758144553</v>
      </c>
      <c r="BC987" t="n">
        <v>0.7393943149324308</v>
      </c>
      <c r="BD987" t="n">
        <v>2.085089503461738</v>
      </c>
    </row>
    <row r="988" spans="1:56">
      <c r="A988" t="n">
        <v>986</v>
      </c>
      <c r="B988" t="n">
        <v>70</v>
      </c>
      <c r="C988" t="n">
        <v>0.0004554499347797503</v>
      </c>
      <c r="D988" t="n">
        <v>0</v>
      </c>
      <c r="E988" t="n">
        <v>0</v>
      </c>
      <c r="F988" t="n">
        <v>0</v>
      </c>
      <c r="G988" t="n">
        <v>526.0078383584834</v>
      </c>
      <c r="H988" t="n">
        <v>2289.18611253612</v>
      </c>
      <c r="I988" t="n">
        <v>9.569991420523136</v>
      </c>
      <c r="J988" t="n">
        <v>9.569991420523136</v>
      </c>
      <c r="K988" t="n">
        <v>5</v>
      </c>
      <c r="L988" t="n">
        <v>6</v>
      </c>
      <c r="M988" t="n">
        <v>173.73635853144</v>
      </c>
      <c r="N988" t="n">
        <v>1355.198178621383</v>
      </c>
      <c r="O988" t="b">
        <v>0</v>
      </c>
      <c r="P988" t="n">
        <v>39.92103826549631</v>
      </c>
      <c r="Q988" t="n">
        <v>9.569991420523136</v>
      </c>
      <c r="R988" t="n">
        <v>0.9165450010560422</v>
      </c>
      <c r="S988" t="n">
        <v>38.38739129024682</v>
      </c>
      <c r="T988" t="n">
        <v>73.57433206398674</v>
      </c>
      <c r="U988" t="n">
        <v>10.44137648396598</v>
      </c>
      <c r="V988" t="n">
        <v>6.140145804702428</v>
      </c>
      <c r="W988" t="n">
        <v>0</v>
      </c>
      <c r="X988" t="n">
        <v>0</v>
      </c>
      <c r="Y988" t="n">
        <v>0</v>
      </c>
      <c r="Z988" t="n">
        <v>-6.71993151994134</v>
      </c>
      <c r="AA988" t="n">
        <v>-6.719931519941341</v>
      </c>
      <c r="AB988" t="n">
        <v>88.83649788712773</v>
      </c>
      <c r="AC988" t="n">
        <v>88.76826105526271</v>
      </c>
      <c r="AD988" t="n">
        <v>1355.198178621383</v>
      </c>
      <c r="AE988" t="b">
        <v>0</v>
      </c>
      <c r="AF988" t="b">
        <v>1</v>
      </c>
      <c r="AG988" t="n">
        <v>98.11205763232584</v>
      </c>
      <c r="AH988" t="n">
        <v>-0</v>
      </c>
      <c r="AI988" t="n">
        <v>0</v>
      </c>
      <c r="AJ988" t="n">
        <v>0</v>
      </c>
      <c r="AK988" t="n">
        <v>0.01167618626171513</v>
      </c>
      <c r="AL988" t="b">
        <v>0</v>
      </c>
      <c r="AM988" t="b">
        <v>0</v>
      </c>
      <c r="AN988" t="n">
        <v>1613.876209337964</v>
      </c>
      <c r="AO988" t="n">
        <v>1355.198178621383</v>
      </c>
      <c r="AP988" t="n">
        <v>0</v>
      </c>
      <c r="AQ988" t="n">
        <v>10.44137648396598</v>
      </c>
      <c r="AR988" t="n">
        <v>0</v>
      </c>
      <c r="AS988" t="n">
        <v>11.06504619058361</v>
      </c>
      <c r="AT988" t="n">
        <v>10.44137648396598</v>
      </c>
      <c r="AU988" t="n">
        <v>0</v>
      </c>
      <c r="AV988" t="n">
        <v>1</v>
      </c>
      <c r="AW988" t="n">
        <v>3</v>
      </c>
      <c r="AX988" t="n">
        <v>0</v>
      </c>
      <c r="AY988" t="n">
        <v>0</v>
      </c>
      <c r="AZ988" t="n">
        <v>2.171564811385317</v>
      </c>
      <c r="BA988" t="n">
        <v>2.099164942520523</v>
      </c>
      <c r="BB988" t="n">
        <v>0.7700584437536585</v>
      </c>
      <c r="BC988" t="n">
        <v>0.7443856112786859</v>
      </c>
      <c r="BD988" t="n">
        <v>2.099164942520523</v>
      </c>
    </row>
    <row r="989" spans="1:56">
      <c r="A989" t="n">
        <v>987</v>
      </c>
      <c r="B989" t="n">
        <v>70</v>
      </c>
      <c r="C989" t="n">
        <v>-0.0001219311024769354</v>
      </c>
      <c r="D989" t="n">
        <v>0</v>
      </c>
      <c r="E989" t="n">
        <v>0</v>
      </c>
      <c r="F989" t="n">
        <v>0</v>
      </c>
      <c r="G989" t="n">
        <v>526.0078383584834</v>
      </c>
      <c r="H989" t="n">
        <v>2289.18611253612</v>
      </c>
      <c r="I989" t="n">
        <v>9.55035739391006</v>
      </c>
      <c r="J989" t="n">
        <v>9.55035739391006</v>
      </c>
      <c r="K989" t="n">
        <v>5</v>
      </c>
      <c r="L989" t="n">
        <v>6</v>
      </c>
      <c r="M989" t="n">
        <v>173.3799168025843</v>
      </c>
      <c r="N989" t="n">
        <v>1355.198178621383</v>
      </c>
      <c r="O989" t="b">
        <v>0</v>
      </c>
      <c r="P989" t="n">
        <v>39.83913529471146</v>
      </c>
      <c r="Q989" t="n">
        <v>9.55035739391006</v>
      </c>
      <c r="R989" t="n">
        <v>0.9164829516153034</v>
      </c>
      <c r="S989" t="n">
        <v>38.41251606905714</v>
      </c>
      <c r="T989" t="n">
        <v>73.42835622622657</v>
      </c>
      <c r="U989" t="n">
        <v>10.42066017384997</v>
      </c>
      <c r="V989" t="n">
        <v>6.132519579754501</v>
      </c>
      <c r="W989" t="n">
        <v>0</v>
      </c>
      <c r="X989" t="n">
        <v>0</v>
      </c>
      <c r="Y989" t="n">
        <v>0</v>
      </c>
      <c r="Z989" t="n">
        <v>-6.71993151994134</v>
      </c>
      <c r="AA989" t="n">
        <v>-6.719931519941341</v>
      </c>
      <c r="AB989" t="n">
        <v>88.88528534584256</v>
      </c>
      <c r="AC989" t="n">
        <v>88.77775628520266</v>
      </c>
      <c r="AD989" t="n">
        <v>1355.198178621383</v>
      </c>
      <c r="AE989" t="b">
        <v>0</v>
      </c>
      <c r="AF989" t="b">
        <v>1</v>
      </c>
      <c r="AG989" t="n">
        <v>98.10939099283381</v>
      </c>
      <c r="AH989" t="n">
        <v>-0</v>
      </c>
      <c r="AI989" t="n">
        <v>0</v>
      </c>
      <c r="AJ989" t="n">
        <v>0</v>
      </c>
      <c r="AK989" t="n">
        <v>0.01076028642873494</v>
      </c>
      <c r="AL989" t="b">
        <v>0</v>
      </c>
      <c r="AM989" t="b">
        <v>0</v>
      </c>
      <c r="AN989" t="n">
        <v>1613.876209337964</v>
      </c>
      <c r="AO989" t="n">
        <v>1355.198178621383</v>
      </c>
      <c r="AP989" t="n">
        <v>0</v>
      </c>
      <c r="AQ989" t="n">
        <v>10.42066017384997</v>
      </c>
      <c r="AR989" t="n">
        <v>0</v>
      </c>
      <c r="AS989" t="n">
        <v>11.04379459040738</v>
      </c>
      <c r="AT989" t="n">
        <v>10.42066017384997</v>
      </c>
      <c r="AU989" t="n">
        <v>0</v>
      </c>
      <c r="AV989" t="n">
        <v>1</v>
      </c>
      <c r="AW989" t="n">
        <v>3</v>
      </c>
      <c r="AX989" t="n">
        <v>0</v>
      </c>
      <c r="AY989" t="n">
        <v>0</v>
      </c>
      <c r="AZ989" t="n">
        <v>2.167895193713063</v>
      </c>
      <c r="BA989" t="n">
        <v>2.09533523429725</v>
      </c>
      <c r="BB989" t="n">
        <v>0.7687571608911573</v>
      </c>
      <c r="BC989" t="n">
        <v>0.7430275571119765</v>
      </c>
      <c r="BD989" t="n">
        <v>2.09533523429725</v>
      </c>
    </row>
    <row r="990" spans="1:56">
      <c r="A990" t="n">
        <v>988</v>
      </c>
      <c r="B990" t="n">
        <v>70</v>
      </c>
      <c r="C990" t="n">
        <v>3.22744751244386e-05</v>
      </c>
      <c r="D990" t="n">
        <v>0</v>
      </c>
      <c r="E990" t="n">
        <v>0</v>
      </c>
      <c r="F990" t="n">
        <v>0</v>
      </c>
      <c r="G990" t="n">
        <v>526.0078383584834</v>
      </c>
      <c r="H990" t="n">
        <v>2289.18611253612</v>
      </c>
      <c r="I990" t="n">
        <v>9.555601203836508</v>
      </c>
      <c r="J990" t="n">
        <v>9.555601203836508</v>
      </c>
      <c r="K990" t="n">
        <v>5</v>
      </c>
      <c r="L990" t="n">
        <v>6</v>
      </c>
      <c r="M990" t="n">
        <v>173.4751144262204</v>
      </c>
      <c r="N990" t="n">
        <v>1355.198178621383</v>
      </c>
      <c r="O990" t="b">
        <v>0</v>
      </c>
      <c r="P990" t="n">
        <v>39.86100974867198</v>
      </c>
      <c r="Q990" t="n">
        <v>9.555601203836508</v>
      </c>
      <c r="R990" t="n">
        <v>0.9165160807079294</v>
      </c>
      <c r="S990" t="n">
        <v>38.43760794340474</v>
      </c>
      <c r="T990" t="n">
        <v>73.46601784183953</v>
      </c>
      <c r="U990" t="n">
        <v>10.4260049604974</v>
      </c>
      <c r="V990" t="n">
        <v>6.133231104217955</v>
      </c>
      <c r="W990" t="n">
        <v>0</v>
      </c>
      <c r="X990" t="n">
        <v>0</v>
      </c>
      <c r="Y990" t="n">
        <v>0</v>
      </c>
      <c r="Z990" t="n">
        <v>-6.71993151994134</v>
      </c>
      <c r="AA990" t="n">
        <v>-6.719931519941341</v>
      </c>
      <c r="AB990" t="n">
        <v>88.93407280455739</v>
      </c>
      <c r="AC990" t="n">
        <v>88.7872515151426</v>
      </c>
      <c r="AD990" t="n">
        <v>1355.198178621383</v>
      </c>
      <c r="AE990" t="b">
        <v>0</v>
      </c>
      <c r="AF990" t="b">
        <v>1</v>
      </c>
      <c r="AG990" t="n">
        <v>98.10672435334178</v>
      </c>
      <c r="AH990" t="n">
        <v>-0</v>
      </c>
      <c r="AI990" t="n">
        <v>0</v>
      </c>
      <c r="AJ990" t="n">
        <v>0</v>
      </c>
      <c r="AK990" t="n">
        <v>0.009799533569410046</v>
      </c>
      <c r="AL990" t="b">
        <v>0</v>
      </c>
      <c r="AM990" t="b">
        <v>0</v>
      </c>
      <c r="AN990" t="n">
        <v>1613.876209337964</v>
      </c>
      <c r="AO990" t="n">
        <v>1355.198178621383</v>
      </c>
      <c r="AP990" t="n">
        <v>0</v>
      </c>
      <c r="AQ990" t="n">
        <v>10.4260049604974</v>
      </c>
      <c r="AR990" t="n">
        <v>0</v>
      </c>
      <c r="AS990" t="n">
        <v>11.04832427540337</v>
      </c>
      <c r="AT990" t="n">
        <v>10.4260049604974</v>
      </c>
      <c r="AU990" t="n">
        <v>0</v>
      </c>
      <c r="AV990" t="n">
        <v>1</v>
      </c>
      <c r="AW990" t="n">
        <v>3</v>
      </c>
      <c r="AX990" t="n">
        <v>0</v>
      </c>
      <c r="AY990" t="n">
        <v>0</v>
      </c>
      <c r="AZ990" t="n">
        <v>2.168677286347231</v>
      </c>
      <c r="BA990" t="n">
        <v>2.096300373521479</v>
      </c>
      <c r="BB990" t="n">
        <v>0.7690344987046921</v>
      </c>
      <c r="BC990" t="n">
        <v>0.7433698054683795</v>
      </c>
      <c r="BD990" t="n">
        <v>2.096300373521479</v>
      </c>
    </row>
    <row r="991" spans="1:56">
      <c r="A991" t="n">
        <v>989</v>
      </c>
      <c r="B991" t="n">
        <v>70</v>
      </c>
      <c r="C991" t="n">
        <v>-7.166798015489917e-06</v>
      </c>
      <c r="D991" t="n">
        <v>0</v>
      </c>
      <c r="E991" t="n">
        <v>0</v>
      </c>
      <c r="F991" t="n">
        <v>0</v>
      </c>
      <c r="G991" t="n">
        <v>526.0078383584834</v>
      </c>
      <c r="H991" t="n">
        <v>2289.18611253612</v>
      </c>
      <c r="I991" t="n">
        <v>9.554259990744089</v>
      </c>
      <c r="J991" t="n">
        <v>9.554259990744089</v>
      </c>
      <c r="K991" t="n">
        <v>5</v>
      </c>
      <c r="L991" t="n">
        <v>6</v>
      </c>
      <c r="M991" t="n">
        <v>173.4507656605369</v>
      </c>
      <c r="N991" t="n">
        <v>1355.198178621383</v>
      </c>
      <c r="O991" t="b">
        <v>0</v>
      </c>
      <c r="P991" t="n">
        <v>39.85541490361602</v>
      </c>
      <c r="Q991" t="n">
        <v>9.554259990744089</v>
      </c>
      <c r="R991" t="n">
        <v>0.9165239920497523</v>
      </c>
      <c r="S991" t="n">
        <v>38.46270363616061</v>
      </c>
      <c r="T991" t="n">
        <v>73.45507217467726</v>
      </c>
      <c r="U991" t="n">
        <v>10.42445159496212</v>
      </c>
      <c r="V991" t="n">
        <v>6.131736188839383</v>
      </c>
      <c r="W991" t="n">
        <v>0</v>
      </c>
      <c r="X991" t="n">
        <v>0</v>
      </c>
      <c r="Y991" t="n">
        <v>0</v>
      </c>
      <c r="Z991" t="n">
        <v>-6.71993151994134</v>
      </c>
      <c r="AA991" t="n">
        <v>-6.719931519941341</v>
      </c>
      <c r="AB991" t="n">
        <v>88.98286026327222</v>
      </c>
      <c r="AC991" t="n">
        <v>88.79674674508254</v>
      </c>
      <c r="AD991" t="n">
        <v>1355.198178621383</v>
      </c>
      <c r="AE991" t="b">
        <v>0</v>
      </c>
      <c r="AF991" t="b">
        <v>1</v>
      </c>
      <c r="AG991" t="n">
        <v>98.10405771384974</v>
      </c>
      <c r="AH991" t="n">
        <v>-0</v>
      </c>
      <c r="AI991" t="n">
        <v>0</v>
      </c>
      <c r="AJ991" t="n">
        <v>0</v>
      </c>
      <c r="AK991" t="n">
        <v>0.008889924955453321</v>
      </c>
      <c r="AL991" t="b">
        <v>0</v>
      </c>
      <c r="AM991" t="b">
        <v>0</v>
      </c>
      <c r="AN991" t="n">
        <v>1613.876209337964</v>
      </c>
      <c r="AO991" t="n">
        <v>1355.198178621383</v>
      </c>
      <c r="AP991" t="n">
        <v>0</v>
      </c>
      <c r="AQ991" t="n">
        <v>10.42445159496212</v>
      </c>
      <c r="AR991" t="n">
        <v>0</v>
      </c>
      <c r="AS991" t="n">
        <v>11.04603043805661</v>
      </c>
      <c r="AT991" t="n">
        <v>10.42445159496212</v>
      </c>
      <c r="AU991" t="n">
        <v>0</v>
      </c>
      <c r="AV991" t="n">
        <v>1</v>
      </c>
      <c r="AW991" t="n">
        <v>3</v>
      </c>
      <c r="AX991" t="n">
        <v>0</v>
      </c>
      <c r="AY991" t="n">
        <v>0</v>
      </c>
      <c r="AZ991" t="n">
        <v>2.168281229044174</v>
      </c>
      <c r="BA991" t="n">
        <v>2.0959964631333</v>
      </c>
      <c r="BB991" t="n">
        <v>0.7688940528525441</v>
      </c>
      <c r="BC991" t="n">
        <v>0.7432620356997938</v>
      </c>
      <c r="BD991" t="n">
        <v>2.0959964631333</v>
      </c>
    </row>
    <row r="992" spans="1:56">
      <c r="A992" t="n">
        <v>990</v>
      </c>
      <c r="B992" t="n">
        <v>70</v>
      </c>
      <c r="C992" t="n">
        <v>-3.607283060702571e-06</v>
      </c>
      <c r="D992" t="n">
        <v>0</v>
      </c>
      <c r="E992" t="n">
        <v>0</v>
      </c>
      <c r="F992" t="n">
        <v>0</v>
      </c>
      <c r="G992" t="n">
        <v>526.0078383584834</v>
      </c>
      <c r="H992" t="n">
        <v>2289.18611253612</v>
      </c>
      <c r="I992" t="n">
        <v>9.554381033187193</v>
      </c>
      <c r="J992" t="n">
        <v>9.554381033187193</v>
      </c>
      <c r="K992" t="n">
        <v>5</v>
      </c>
      <c r="L992" t="n">
        <v>6</v>
      </c>
      <c r="M992" t="n">
        <v>173.4529630996326</v>
      </c>
      <c r="N992" t="n">
        <v>1355.198178621383</v>
      </c>
      <c r="O992" t="b">
        <v>0</v>
      </c>
      <c r="P992" t="n">
        <v>39.85591982987881</v>
      </c>
      <c r="Q992" t="n">
        <v>9.554381033187191</v>
      </c>
      <c r="R992" t="n">
        <v>0.9165374985948128</v>
      </c>
      <c r="S992" t="n">
        <v>38.48779342865821</v>
      </c>
      <c r="T992" t="n">
        <v>73.45492028972106</v>
      </c>
      <c r="U992" t="n">
        <v>10.42443004005342</v>
      </c>
      <c r="V992" t="n">
        <v>6.130731387898763</v>
      </c>
      <c r="W992" t="n">
        <v>0</v>
      </c>
      <c r="X992" t="n">
        <v>0</v>
      </c>
      <c r="Y992" t="n">
        <v>0</v>
      </c>
      <c r="Z992" t="n">
        <v>-6.71993151994134</v>
      </c>
      <c r="AA992" t="n">
        <v>-6.719931519941341</v>
      </c>
      <c r="AB992" t="n">
        <v>89.03164772198704</v>
      </c>
      <c r="AC992" t="n">
        <v>88.80624197502249</v>
      </c>
      <c r="AD992" t="n">
        <v>1355.198178621383</v>
      </c>
      <c r="AE992" t="b">
        <v>0</v>
      </c>
      <c r="AF992" t="b">
        <v>1</v>
      </c>
      <c r="AG992" t="n">
        <v>98.10139107435771</v>
      </c>
      <c r="AH992" t="n">
        <v>-0</v>
      </c>
      <c r="AI992" t="n">
        <v>0</v>
      </c>
      <c r="AJ992" t="n">
        <v>0</v>
      </c>
      <c r="AK992" t="n">
        <v>0.009324643109075825</v>
      </c>
      <c r="AL992" t="b">
        <v>0</v>
      </c>
      <c r="AM992" t="b">
        <v>0</v>
      </c>
      <c r="AN992" t="n">
        <v>1613.876209337964</v>
      </c>
      <c r="AO992" t="n">
        <v>1355.198178621383</v>
      </c>
      <c r="AP992" t="n">
        <v>0</v>
      </c>
      <c r="AQ992" t="n">
        <v>10.42443004005342</v>
      </c>
      <c r="AR992" t="n">
        <v>0</v>
      </c>
      <c r="AS992" t="n">
        <v>11.04525244071954</v>
      </c>
      <c r="AT992" t="n">
        <v>10.42443004005342</v>
      </c>
      <c r="AU992" t="n">
        <v>0</v>
      </c>
      <c r="AV992" t="n">
        <v>1</v>
      </c>
      <c r="AW992" t="n">
        <v>3</v>
      </c>
      <c r="AX992" t="n">
        <v>0</v>
      </c>
      <c r="AY992" t="n">
        <v>0</v>
      </c>
      <c r="AZ992" t="n">
        <v>2.168146901103771</v>
      </c>
      <c r="BA992" t="n">
        <v>2.095974366660336</v>
      </c>
      <c r="BB992" t="n">
        <v>0.7688464188311246</v>
      </c>
      <c r="BC992" t="n">
        <v>0.7432542000618212</v>
      </c>
      <c r="BD992" t="n">
        <v>2.095974366660336</v>
      </c>
    </row>
    <row r="993" spans="1:56">
      <c r="A993" t="n">
        <v>991</v>
      </c>
      <c r="B993" t="n">
        <v>70</v>
      </c>
      <c r="C993" t="n">
        <v>2.159593026362927e-05</v>
      </c>
      <c r="D993" t="n">
        <v>0</v>
      </c>
      <c r="E993" t="n">
        <v>0</v>
      </c>
      <c r="F993" t="n">
        <v>0</v>
      </c>
      <c r="G993" t="n">
        <v>526.0078383584834</v>
      </c>
      <c r="H993" t="n">
        <v>2289.18611253612</v>
      </c>
      <c r="I993" t="n">
        <v>9.555238076507315</v>
      </c>
      <c r="J993" t="n">
        <v>9.555238076507315</v>
      </c>
      <c r="K993" t="n">
        <v>5</v>
      </c>
      <c r="L993" t="n">
        <v>6</v>
      </c>
      <c r="M993" t="n">
        <v>173.4685221089356</v>
      </c>
      <c r="N993" t="n">
        <v>1355.198178621383</v>
      </c>
      <c r="O993" t="b">
        <v>0</v>
      </c>
      <c r="P993" t="n">
        <v>39.8594949698841</v>
      </c>
      <c r="Q993" t="n">
        <v>9.555238076507315</v>
      </c>
      <c r="R993" t="n">
        <v>0.9165538196339866</v>
      </c>
      <c r="S993" t="n">
        <v>38.51287947939911</v>
      </c>
      <c r="T993" t="n">
        <v>73.46020118770167</v>
      </c>
      <c r="U993" t="n">
        <v>10.42517948408427</v>
      </c>
      <c r="V993" t="n">
        <v>6.129973198032573</v>
      </c>
      <c r="W993" t="n">
        <v>0</v>
      </c>
      <c r="X993" t="n">
        <v>0</v>
      </c>
      <c r="Y993" t="n">
        <v>0</v>
      </c>
      <c r="Z993" t="n">
        <v>-6.71993151994134</v>
      </c>
      <c r="AA993" t="n">
        <v>-6.719931519941341</v>
      </c>
      <c r="AB993" t="n">
        <v>89.08043518070187</v>
      </c>
      <c r="AC993" t="n">
        <v>88.81573720496243</v>
      </c>
      <c r="AD993" t="n">
        <v>1355.198178621383</v>
      </c>
      <c r="AE993" t="b">
        <v>0</v>
      </c>
      <c r="AF993" t="b">
        <v>1</v>
      </c>
      <c r="AG993" t="n">
        <v>98.09872443486567</v>
      </c>
      <c r="AH993" t="n">
        <v>-0</v>
      </c>
      <c r="AI993" t="n">
        <v>0</v>
      </c>
      <c r="AJ993" t="n">
        <v>0</v>
      </c>
      <c r="AK993" t="n">
        <v>0.009646450858736277</v>
      </c>
      <c r="AL993" t="b">
        <v>0</v>
      </c>
      <c r="AM993" t="b">
        <v>0</v>
      </c>
      <c r="AN993" t="n">
        <v>1613.876209337964</v>
      </c>
      <c r="AO993" t="n">
        <v>1355.198178621383</v>
      </c>
      <c r="AP993" t="n">
        <v>0</v>
      </c>
      <c r="AQ993" t="n">
        <v>10.42517948408427</v>
      </c>
      <c r="AR993" t="n">
        <v>0</v>
      </c>
      <c r="AS993" t="n">
        <v>11.04523764022846</v>
      </c>
      <c r="AT993" t="n">
        <v>10.42517948408427</v>
      </c>
      <c r="AU993" t="n">
        <v>0</v>
      </c>
      <c r="AV993" t="n">
        <v>1</v>
      </c>
      <c r="AW993" t="n">
        <v>3</v>
      </c>
      <c r="AX993" t="n">
        <v>0</v>
      </c>
      <c r="AY993" t="n">
        <v>0</v>
      </c>
      <c r="AZ993" t="n">
        <v>2.168144345682399</v>
      </c>
      <c r="BA993" t="n">
        <v>2.096094113475864</v>
      </c>
      <c r="BB993" t="n">
        <v>0.768845512653333</v>
      </c>
      <c r="BC993" t="n">
        <v>0.7432966635217761</v>
      </c>
      <c r="BD993" t="n">
        <v>2.096094113475864</v>
      </c>
    </row>
    <row r="994" spans="1:56">
      <c r="A994" t="n">
        <v>992</v>
      </c>
      <c r="B994" t="n">
        <v>70</v>
      </c>
      <c r="C994" t="n">
        <v>-8.27764380026963e-05</v>
      </c>
      <c r="D994" t="n">
        <v>0</v>
      </c>
      <c r="E994" t="n">
        <v>0</v>
      </c>
      <c r="F994" t="n">
        <v>0</v>
      </c>
      <c r="G994" t="n">
        <v>526.0078383584834</v>
      </c>
      <c r="H994" t="n">
        <v>2289.18611253612</v>
      </c>
      <c r="I994" t="n">
        <v>9.551688860783246</v>
      </c>
      <c r="J994" t="n">
        <v>9.551688860783246</v>
      </c>
      <c r="K994" t="n">
        <v>5</v>
      </c>
      <c r="L994" t="n">
        <v>6</v>
      </c>
      <c r="M994" t="n">
        <v>173.4040886326192</v>
      </c>
      <c r="N994" t="n">
        <v>1355.198178621383</v>
      </c>
      <c r="O994" t="b">
        <v>0</v>
      </c>
      <c r="P994" t="n">
        <v>39.84468948359817</v>
      </c>
      <c r="Q994" t="n">
        <v>9.551688860783248</v>
      </c>
      <c r="R994" t="n">
        <v>0.9165532774156625</v>
      </c>
      <c r="S994" t="n">
        <v>38.53796287439771</v>
      </c>
      <c r="T994" t="n">
        <v>73.43295843321816</v>
      </c>
      <c r="U994" t="n">
        <v>10.42131330075589</v>
      </c>
      <c r="V994" t="n">
        <v>6.127739710923947</v>
      </c>
      <c r="W994" t="n">
        <v>0</v>
      </c>
      <c r="X994" t="n">
        <v>0</v>
      </c>
      <c r="Y994" t="n">
        <v>0</v>
      </c>
      <c r="Z994" t="n">
        <v>-6.71993151994134</v>
      </c>
      <c r="AA994" t="n">
        <v>-6.719931519941341</v>
      </c>
      <c r="AB994" t="n">
        <v>88.99281553433075</v>
      </c>
      <c r="AC994" t="n">
        <v>88.82523243490238</v>
      </c>
      <c r="AD994" t="n">
        <v>1355.198178621383</v>
      </c>
      <c r="AE994" t="b">
        <v>0</v>
      </c>
      <c r="AF994" t="b">
        <v>1</v>
      </c>
      <c r="AG994" t="n">
        <v>98.09605779537364</v>
      </c>
      <c r="AH994" t="n">
        <v>-0</v>
      </c>
      <c r="AI994" t="n">
        <v>0</v>
      </c>
      <c r="AJ994" t="n">
        <v>0</v>
      </c>
      <c r="AK994" t="n">
        <v>0.009973679965897153</v>
      </c>
      <c r="AL994" t="b">
        <v>0</v>
      </c>
      <c r="AM994" t="b">
        <v>0</v>
      </c>
      <c r="AN994" t="n">
        <v>1613.876209337964</v>
      </c>
      <c r="AO994" t="n">
        <v>1355.198178621383</v>
      </c>
      <c r="AP994" t="n">
        <v>0</v>
      </c>
      <c r="AQ994" t="n">
        <v>10.42131330075589</v>
      </c>
      <c r="AR994" t="n">
        <v>0</v>
      </c>
      <c r="AS994" t="n">
        <v>11.04065724577462</v>
      </c>
      <c r="AT994" t="n">
        <v>10.42131330075589</v>
      </c>
      <c r="AU994" t="n">
        <v>0</v>
      </c>
      <c r="AV994" t="n">
        <v>1</v>
      </c>
      <c r="AW994" t="n">
        <v>3</v>
      </c>
      <c r="AX994" t="n">
        <v>0</v>
      </c>
      <c r="AY994" t="n">
        <v>0</v>
      </c>
      <c r="AZ994" t="n">
        <v>2.167353524003987</v>
      </c>
      <c r="BA994" t="n">
        <v>2.095364734257343</v>
      </c>
      <c r="BB994" t="n">
        <v>0.7685650794340381</v>
      </c>
      <c r="BC994" t="n">
        <v>0.743038018103098</v>
      </c>
      <c r="BD994" t="n">
        <v>2.095364734257343</v>
      </c>
    </row>
    <row r="995" spans="1:56">
      <c r="A995" t="n">
        <v>993</v>
      </c>
      <c r="B995" t="n">
        <v>70</v>
      </c>
      <c r="C995" t="n">
        <v>0.0003095098217347214</v>
      </c>
      <c r="D995" t="n">
        <v>0</v>
      </c>
      <c r="E995" t="n">
        <v>0</v>
      </c>
      <c r="F995" t="n">
        <v>0</v>
      </c>
      <c r="G995" t="n">
        <v>526.0078383584834</v>
      </c>
      <c r="H995" t="n">
        <v>2289.18611253612</v>
      </c>
      <c r="I995" t="n">
        <v>9.565028680359283</v>
      </c>
      <c r="J995" t="n">
        <v>9.565028680359283</v>
      </c>
      <c r="K995" t="n">
        <v>5</v>
      </c>
      <c r="L995" t="n">
        <v>6</v>
      </c>
      <c r="M995" t="n">
        <v>173.6462635285796</v>
      </c>
      <c r="N995" t="n">
        <v>1355.198178621383</v>
      </c>
      <c r="O995" t="b">
        <v>0</v>
      </c>
      <c r="P995" t="n">
        <v>39.90033628873612</v>
      </c>
      <c r="Q995" t="n">
        <v>9.565028680359282</v>
      </c>
      <c r="R995" t="n">
        <v>0.9166173056886603</v>
      </c>
      <c r="S995" t="n">
        <v>38.56303711529944</v>
      </c>
      <c r="T995" t="n">
        <v>73.53037771123979</v>
      </c>
      <c r="U995" t="n">
        <v>10.43513865710076</v>
      </c>
      <c r="V995" t="n">
        <v>6.131161007293656</v>
      </c>
      <c r="W995" t="n">
        <v>0</v>
      </c>
      <c r="X995" t="n">
        <v>0</v>
      </c>
      <c r="Y995" t="n">
        <v>0</v>
      </c>
      <c r="Z995" t="n">
        <v>-6.71993151994134</v>
      </c>
      <c r="AA995" t="n">
        <v>-6.719931519941341</v>
      </c>
      <c r="AB995" t="n">
        <v>89.04160299304557</v>
      </c>
      <c r="AC995" t="n">
        <v>88.83472766484232</v>
      </c>
      <c r="AD995" t="n">
        <v>1355.198178621383</v>
      </c>
      <c r="AE995" t="b">
        <v>0</v>
      </c>
      <c r="AF995" t="b">
        <v>1</v>
      </c>
      <c r="AG995" t="n">
        <v>98.0933911558816</v>
      </c>
      <c r="AH995" t="n">
        <v>-0</v>
      </c>
      <c r="AI995" t="n">
        <v>0</v>
      </c>
      <c r="AJ995" t="n">
        <v>0</v>
      </c>
      <c r="AK995" t="n">
        <v>0.01028608173388135</v>
      </c>
      <c r="AL995" t="b">
        <v>0</v>
      </c>
      <c r="AM995" t="b">
        <v>0</v>
      </c>
      <c r="AN995" t="n">
        <v>1613.876209337964</v>
      </c>
      <c r="AO995" t="n">
        <v>1355.198178621383</v>
      </c>
      <c r="AP995" t="n">
        <v>0</v>
      </c>
      <c r="AQ995" t="n">
        <v>10.43513865710076</v>
      </c>
      <c r="AR995" t="n">
        <v>0</v>
      </c>
      <c r="AS995" t="n">
        <v>11.05357906250629</v>
      </c>
      <c r="AT995" t="n">
        <v>10.43513865710076</v>
      </c>
      <c r="AU995" t="n">
        <v>0</v>
      </c>
      <c r="AV995" t="n">
        <v>1</v>
      </c>
      <c r="AW995" t="n">
        <v>3</v>
      </c>
      <c r="AX995" t="n">
        <v>0</v>
      </c>
      <c r="AY995" t="n">
        <v>0</v>
      </c>
      <c r="AZ995" t="n">
        <v>2.169584622321289</v>
      </c>
      <c r="BA995" t="n">
        <v>2.097890196657098</v>
      </c>
      <c r="BB995" t="n">
        <v>0.7693562490501024</v>
      </c>
      <c r="BC995" t="n">
        <v>0.74393357320414</v>
      </c>
      <c r="BD995" t="n">
        <v>2.097890196657098</v>
      </c>
    </row>
    <row r="996" spans="1:56">
      <c r="A996" t="n">
        <v>994</v>
      </c>
      <c r="B996" t="n">
        <v>70</v>
      </c>
      <c r="C996" t="n">
        <v>-0.001155262848927308</v>
      </c>
      <c r="D996" t="n">
        <v>0</v>
      </c>
      <c r="E996" t="n">
        <v>0</v>
      </c>
      <c r="F996" t="n">
        <v>0</v>
      </c>
      <c r="G996" t="n">
        <v>526.0078383584834</v>
      </c>
      <c r="H996" t="n">
        <v>2289.18611253612</v>
      </c>
      <c r="I996" t="n">
        <v>9.515218617779926</v>
      </c>
      <c r="J996" t="n">
        <v>9.515218617779926</v>
      </c>
      <c r="K996" t="n">
        <v>5</v>
      </c>
      <c r="L996" t="n">
        <v>6</v>
      </c>
      <c r="M996" t="n">
        <v>172.7419974210675</v>
      </c>
      <c r="N996" t="n">
        <v>1355.198178621383</v>
      </c>
      <c r="O996" t="b">
        <v>0</v>
      </c>
      <c r="P996" t="n">
        <v>39.69255455447323</v>
      </c>
      <c r="Q996" t="n">
        <v>9.515218617779926</v>
      </c>
      <c r="R996" t="n">
        <v>0.9164392811622324</v>
      </c>
      <c r="S996" t="n">
        <v>38.58812710848944</v>
      </c>
      <c r="T996" t="n">
        <v>73.16167630842649</v>
      </c>
      <c r="U996" t="n">
        <v>10.38281402092748</v>
      </c>
      <c r="V996" t="n">
        <v>6.113442263708194</v>
      </c>
      <c r="W996" t="n">
        <v>0</v>
      </c>
      <c r="X996" t="n">
        <v>0</v>
      </c>
      <c r="Y996" t="n">
        <v>0</v>
      </c>
      <c r="Z996" t="n">
        <v>-6.71993151994134</v>
      </c>
      <c r="AA996" t="n">
        <v>-6.719931519941341</v>
      </c>
      <c r="AB996" t="n">
        <v>88.95398334667445</v>
      </c>
      <c r="AC996" t="n">
        <v>88.84596074586257</v>
      </c>
      <c r="AD996" t="n">
        <v>1355.198178621383</v>
      </c>
      <c r="AE996" t="b">
        <v>0</v>
      </c>
      <c r="AF996" t="b">
        <v>1</v>
      </c>
      <c r="AG996" t="n">
        <v>98.09072451638957</v>
      </c>
      <c r="AH996" t="n">
        <v>-0</v>
      </c>
      <c r="AI996" t="n">
        <v>0</v>
      </c>
      <c r="AJ996" t="n">
        <v>0</v>
      </c>
      <c r="AK996" t="n">
        <v>0.0102305278648227</v>
      </c>
      <c r="AL996" t="b">
        <v>0</v>
      </c>
      <c r="AM996" t="b">
        <v>0</v>
      </c>
      <c r="AN996" t="n">
        <v>1613.876209337964</v>
      </c>
      <c r="AO996" t="n">
        <v>1355.198178621383</v>
      </c>
      <c r="AP996" t="n">
        <v>0</v>
      </c>
      <c r="AQ996" t="n">
        <v>10.38281402092748</v>
      </c>
      <c r="AR996" t="n">
        <v>0</v>
      </c>
      <c r="AS996" t="n">
        <v>11.00106065968379</v>
      </c>
      <c r="AT996" t="n">
        <v>10.38281402092748</v>
      </c>
      <c r="AU996" t="n">
        <v>0</v>
      </c>
      <c r="AV996" t="n">
        <v>1</v>
      </c>
      <c r="AW996" t="n">
        <v>3</v>
      </c>
      <c r="AX996" t="n">
        <v>0</v>
      </c>
      <c r="AY996" t="n">
        <v>0</v>
      </c>
      <c r="AZ996" t="n">
        <v>2.160518650410588</v>
      </c>
      <c r="BA996" t="n">
        <v>2.088244710829125</v>
      </c>
      <c r="BB996" t="n">
        <v>0.7661413653938255</v>
      </c>
      <c r="BC996" t="n">
        <v>0.7405131841157465</v>
      </c>
      <c r="BD996" t="n">
        <v>2.088244710829125</v>
      </c>
    </row>
    <row r="997" spans="1:56">
      <c r="A997" t="n">
        <v>995</v>
      </c>
      <c r="B997" t="n">
        <v>70</v>
      </c>
      <c r="C997" t="n">
        <v>0.004311541573972733</v>
      </c>
      <c r="D997" t="n">
        <v>0</v>
      </c>
      <c r="E997" t="n">
        <v>0</v>
      </c>
      <c r="F997" t="n">
        <v>0</v>
      </c>
      <c r="G997" t="n">
        <v>526.0078383584834</v>
      </c>
      <c r="H997" t="n">
        <v>2289.18611253612</v>
      </c>
      <c r="I997" t="n">
        <v>9.701119048520946</v>
      </c>
      <c r="J997" t="n">
        <v>9.701119048520946</v>
      </c>
      <c r="K997" t="n">
        <v>5</v>
      </c>
      <c r="L997" t="n">
        <v>6</v>
      </c>
      <c r="M997" t="n">
        <v>176.1168869551488</v>
      </c>
      <c r="N997" t="n">
        <v>1355.198178621383</v>
      </c>
      <c r="O997" t="b">
        <v>0</v>
      </c>
      <c r="P997" t="n">
        <v>40.46803468638529</v>
      </c>
      <c r="Q997" t="n">
        <v>9.701119048520946</v>
      </c>
      <c r="R997" t="n">
        <v>0.9171556609367372</v>
      </c>
      <c r="S997" t="n">
        <v>38.61313973400315</v>
      </c>
      <c r="T997" t="n">
        <v>74.53278610324176</v>
      </c>
      <c r="U997" t="n">
        <v>10.5773964679155</v>
      </c>
      <c r="V997" t="n">
        <v>6.174619403266604</v>
      </c>
      <c r="W997" t="n">
        <v>0</v>
      </c>
      <c r="X997" t="n">
        <v>0</v>
      </c>
      <c r="Y997" t="n">
        <v>0</v>
      </c>
      <c r="Z997" t="n">
        <v>-6.71993151994134</v>
      </c>
      <c r="AA997" t="n">
        <v>-6.719931519941341</v>
      </c>
      <c r="AB997" t="n">
        <v>89.0219319441759</v>
      </c>
      <c r="AC997" t="n">
        <v>88.85719382688282</v>
      </c>
      <c r="AD997" t="n">
        <v>1355.198178621383</v>
      </c>
      <c r="AE997" t="b">
        <v>0</v>
      </c>
      <c r="AF997" t="b">
        <v>1</v>
      </c>
      <c r="AG997" t="n">
        <v>98.08805787689754</v>
      </c>
      <c r="AH997" t="n">
        <v>-0</v>
      </c>
      <c r="AI997" t="n">
        <v>0</v>
      </c>
      <c r="AJ997" t="n">
        <v>0</v>
      </c>
      <c r="AK997" t="n">
        <v>0.01072908863837929</v>
      </c>
      <c r="AL997" t="b">
        <v>0</v>
      </c>
      <c r="AM997" t="b">
        <v>0</v>
      </c>
      <c r="AN997" t="n">
        <v>1613.876209337964</v>
      </c>
      <c r="AO997" t="n">
        <v>1355.198178621383</v>
      </c>
      <c r="AP997" t="n">
        <v>0</v>
      </c>
      <c r="AQ997" t="n">
        <v>10.5773964679155</v>
      </c>
      <c r="AR997" t="n">
        <v>0</v>
      </c>
      <c r="AS997" t="n">
        <v>11.19280395439554</v>
      </c>
      <c r="AT997" t="n">
        <v>10.5773964679155</v>
      </c>
      <c r="AU997" t="n">
        <v>0</v>
      </c>
      <c r="AV997" t="n">
        <v>1</v>
      </c>
      <c r="AW997" t="n">
        <v>3</v>
      </c>
      <c r="AX997" t="n">
        <v>0</v>
      </c>
      <c r="AY997" t="n">
        <v>0</v>
      </c>
      <c r="AZ997" t="n">
        <v>2.193643043178512</v>
      </c>
      <c r="BA997" t="n">
        <v>2.124048844623553</v>
      </c>
      <c r="BB997" t="n">
        <v>0.7778876039640112</v>
      </c>
      <c r="BC997" t="n">
        <v>0.7532097004689907</v>
      </c>
      <c r="BD997" t="n">
        <v>2.124048844623553</v>
      </c>
    </row>
    <row r="998" spans="1:56">
      <c r="A998" t="n">
        <v>996</v>
      </c>
      <c r="B998" t="n">
        <v>70</v>
      </c>
      <c r="C998" t="n">
        <v>-0.01609090344696362</v>
      </c>
      <c r="D998" t="n">
        <v>0</v>
      </c>
      <c r="E998" t="n">
        <v>0</v>
      </c>
      <c r="F998" t="n">
        <v>0</v>
      </c>
      <c r="G998" t="n">
        <v>526.0078383584834</v>
      </c>
      <c r="H998" t="n">
        <v>2289.18611253612</v>
      </c>
      <c r="I998" t="n">
        <v>9.007327388136288</v>
      </c>
      <c r="J998" t="n">
        <v>9.007327388136288</v>
      </c>
      <c r="K998" t="n">
        <v>5</v>
      </c>
      <c r="L998" t="n">
        <v>6</v>
      </c>
      <c r="M998" t="n">
        <v>163.521594926337</v>
      </c>
      <c r="N998" t="n">
        <v>1355.198178621383</v>
      </c>
      <c r="O998" t="b">
        <v>0</v>
      </c>
      <c r="P998" t="n">
        <v>37.57389589300023</v>
      </c>
      <c r="Q998" t="n">
        <v>9.007327388136288</v>
      </c>
      <c r="R998" t="n">
        <v>0.9144024802190243</v>
      </c>
      <c r="S998" t="n">
        <v>38.63842240855193</v>
      </c>
      <c r="T998" t="n">
        <v>69.41081209991187</v>
      </c>
      <c r="U998" t="n">
        <v>9.850506295629019</v>
      </c>
      <c r="V998" t="n">
        <v>5.941393361735791</v>
      </c>
      <c r="W998" t="n">
        <v>0</v>
      </c>
      <c r="X998" t="n">
        <v>0</v>
      </c>
      <c r="Y998" t="n">
        <v>0</v>
      </c>
      <c r="Z998" t="n">
        <v>-6.71993151994134</v>
      </c>
      <c r="AA998" t="n">
        <v>-6.719931519941341</v>
      </c>
      <c r="AB998" t="n">
        <v>89.07071940289073</v>
      </c>
      <c r="AC998" t="n">
        <v>88.86842690790307</v>
      </c>
      <c r="AD998" t="n">
        <v>1355.198178621383</v>
      </c>
      <c r="AE998" t="b">
        <v>0</v>
      </c>
      <c r="AF998" t="b">
        <v>1</v>
      </c>
      <c r="AG998" t="n">
        <v>98.0853912374055</v>
      </c>
      <c r="AH998" t="n">
        <v>-0</v>
      </c>
      <c r="AI998" t="n">
        <v>0</v>
      </c>
      <c r="AJ998" t="n">
        <v>0</v>
      </c>
      <c r="AK998" t="n">
        <v>0.01119287951633063</v>
      </c>
      <c r="AL998" t="b">
        <v>0</v>
      </c>
      <c r="AM998" t="b">
        <v>0</v>
      </c>
      <c r="AN998" t="n">
        <v>1613.876209337964</v>
      </c>
      <c r="AO998" t="n">
        <v>1355.198178621383</v>
      </c>
      <c r="AP998" t="n">
        <v>0</v>
      </c>
      <c r="AQ998" t="n">
        <v>9.850506295629019</v>
      </c>
      <c r="AR998" t="n">
        <v>0</v>
      </c>
      <c r="AS998" t="n">
        <v>10.47294372481011</v>
      </c>
      <c r="AT998" t="n">
        <v>9.850506295629019</v>
      </c>
      <c r="AU998" t="n">
        <v>0</v>
      </c>
      <c r="AV998" t="n">
        <v>1</v>
      </c>
      <c r="AW998" t="n">
        <v>3</v>
      </c>
      <c r="AX998" t="n">
        <v>0</v>
      </c>
      <c r="AY998" t="n">
        <v>0</v>
      </c>
      <c r="AZ998" t="n">
        <v>2.069634982464819</v>
      </c>
      <c r="BA998" t="n">
        <v>1.990697765141468</v>
      </c>
      <c r="BB998" t="n">
        <v>0.7339131143492268</v>
      </c>
      <c r="BC998" t="n">
        <v>0.7059220277357778</v>
      </c>
      <c r="BD998" t="n">
        <v>1.990697765141468</v>
      </c>
    </row>
    <row r="999" spans="1:56">
      <c r="A999" t="n">
        <v>997</v>
      </c>
      <c r="B999" t="n">
        <v>70</v>
      </c>
      <c r="C999" t="n">
        <v>0.06005207221389242</v>
      </c>
      <c r="D999" t="n">
        <v>0</v>
      </c>
      <c r="E999" t="n">
        <v>0</v>
      </c>
      <c r="F999" t="n">
        <v>0</v>
      </c>
      <c r="G999" t="n">
        <v>526.0078383584834</v>
      </c>
      <c r="H999" t="n">
        <v>2289.18611253612</v>
      </c>
      <c r="I999" t="n">
        <v>11.59659359893426</v>
      </c>
      <c r="J999" t="n">
        <v>11.59659359893426</v>
      </c>
      <c r="K999" t="n">
        <v>5</v>
      </c>
      <c r="L999" t="n">
        <v>6</v>
      </c>
      <c r="M999" t="n">
        <v>210.5278735075093</v>
      </c>
      <c r="N999" t="n">
        <v>1355.198178621383</v>
      </c>
      <c r="O999" t="b">
        <v>0</v>
      </c>
      <c r="P999" t="n">
        <v>48.37497093462989</v>
      </c>
      <c r="Q999" t="n">
        <v>11.59659359893426</v>
      </c>
      <c r="R999" t="n">
        <v>0.923106098311102</v>
      </c>
      <c r="S999" t="n">
        <v>38.66267708423725</v>
      </c>
      <c r="T999" t="n">
        <v>88.52121991136379</v>
      </c>
      <c r="U999" t="n">
        <v>12.56257933963514</v>
      </c>
      <c r="V999" t="n">
        <v>6.806741981245722</v>
      </c>
      <c r="W999" t="n">
        <v>0</v>
      </c>
      <c r="X999" t="n">
        <v>0</v>
      </c>
      <c r="Y999" t="n">
        <v>0</v>
      </c>
      <c r="Z999" t="n">
        <v>-6.71993151994134</v>
      </c>
      <c r="AA999" t="n">
        <v>-6.719931519941341</v>
      </c>
      <c r="AB999" t="n">
        <v>88.98784569205607</v>
      </c>
      <c r="AC999" t="n">
        <v>88.87965998892332</v>
      </c>
      <c r="AD999" t="n">
        <v>1355.198178621383</v>
      </c>
      <c r="AE999" t="b">
        <v>0</v>
      </c>
      <c r="AF999" t="b">
        <v>1</v>
      </c>
      <c r="AG999" t="n">
        <v>98.08272459791347</v>
      </c>
      <c r="AH999" t="n">
        <v>-0</v>
      </c>
      <c r="AI999" t="n">
        <v>0</v>
      </c>
      <c r="AJ999" t="n">
        <v>0</v>
      </c>
      <c r="AK999" t="n">
        <v>0.01171463045307441</v>
      </c>
      <c r="AL999" t="b">
        <v>0</v>
      </c>
      <c r="AM999" t="b">
        <v>0</v>
      </c>
      <c r="AN999" t="n">
        <v>1613.876209337964</v>
      </c>
      <c r="AO999" t="n">
        <v>1355.198178621383</v>
      </c>
      <c r="AP999" t="n">
        <v>0</v>
      </c>
      <c r="AQ999" t="n">
        <v>12.56257933963514</v>
      </c>
      <c r="AR999" t="n">
        <v>0</v>
      </c>
      <c r="AS999" t="n">
        <v>13.15523914904946</v>
      </c>
      <c r="AT999" t="n">
        <v>12.56257933963514</v>
      </c>
      <c r="AU999" t="n">
        <v>0</v>
      </c>
      <c r="AV999" t="n">
        <v>1</v>
      </c>
      <c r="AW999" t="n">
        <v>3</v>
      </c>
      <c r="AX999" t="n">
        <v>0</v>
      </c>
      <c r="AY999" t="n">
        <v>0</v>
      </c>
      <c r="AZ999" t="n">
        <v>2.536674917831883</v>
      </c>
      <c r="BA999" t="n">
        <v>2.495340627580539</v>
      </c>
      <c r="BB999" t="n">
        <v>0.8995301127063418</v>
      </c>
      <c r="BC999" t="n">
        <v>0.8848736089217146</v>
      </c>
      <c r="BD999" t="n">
        <v>2.495340627580539</v>
      </c>
    </row>
    <row r="1000" spans="1:56">
      <c r="A1000" t="n">
        <v>998</v>
      </c>
      <c r="B1000" t="n">
        <v>70</v>
      </c>
      <c r="C1000" t="n">
        <v>-0.2241173854086007</v>
      </c>
      <c r="D1000" t="n">
        <v>0</v>
      </c>
      <c r="E1000" t="n">
        <v>0</v>
      </c>
      <c r="F1000" t="n">
        <v>0</v>
      </c>
      <c r="G1000" t="n">
        <v>526.0078383584834</v>
      </c>
      <c r="H1000" t="n">
        <v>2289.18611253612</v>
      </c>
      <c r="I1000" t="n">
        <v>1.93332041612686</v>
      </c>
      <c r="J1000" t="n">
        <v>1.93332041612686</v>
      </c>
      <c r="K1000" t="n">
        <v>5</v>
      </c>
      <c r="L1000" t="n">
        <v>6</v>
      </c>
      <c r="M1000" t="n">
        <v>35.09805121162876</v>
      </c>
      <c r="N1000" t="n">
        <v>1355.198178621383</v>
      </c>
      <c r="O1000" t="b">
        <v>0</v>
      </c>
      <c r="P1000" t="n">
        <v>8.064809561495579</v>
      </c>
      <c r="Q1000" t="n">
        <v>1.93332041612686</v>
      </c>
      <c r="R1000" t="n">
        <v>0.7922291227437284</v>
      </c>
      <c r="S1000" t="n">
        <v>38.69072888065362</v>
      </c>
      <c r="T1000" t="n">
        <v>17.19576916961525</v>
      </c>
      <c r="U1000" t="n">
        <v>2.440355145530612</v>
      </c>
      <c r="V1000" t="n">
        <v>3.57278004546731</v>
      </c>
      <c r="W1000" t="n">
        <v>0</v>
      </c>
      <c r="X1000" t="n">
        <v>0</v>
      </c>
      <c r="Y1000" t="n">
        <v>0</v>
      </c>
      <c r="Z1000" t="n">
        <v>-6.71993151994134</v>
      </c>
      <c r="AA1000" t="n">
        <v>-6.719931519941341</v>
      </c>
      <c r="AB1000" t="n">
        <v>89.072672967088</v>
      </c>
      <c r="AC1000" t="n">
        <v>88.88946376495767</v>
      </c>
      <c r="AD1000" t="n">
        <v>1355.198178621383</v>
      </c>
      <c r="AE1000" t="b">
        <v>0</v>
      </c>
      <c r="AF1000" t="b">
        <v>1</v>
      </c>
      <c r="AG1000" t="n">
        <v>98.08005795842143</v>
      </c>
      <c r="AH1000" t="n">
        <v>-0</v>
      </c>
      <c r="AI1000" t="n">
        <v>0</v>
      </c>
      <c r="AJ1000" t="n">
        <v>0</v>
      </c>
      <c r="AK1000" t="n">
        <v>0.0119158915479326</v>
      </c>
      <c r="AL1000" t="b">
        <v>0</v>
      </c>
      <c r="AM1000" t="b">
        <v>0</v>
      </c>
      <c r="AN1000" t="n">
        <v>1613.876209337964</v>
      </c>
      <c r="AO1000" t="n">
        <v>1355.198178621383</v>
      </c>
      <c r="AP1000" t="n">
        <v>0</v>
      </c>
      <c r="AQ1000" t="n">
        <v>2.440355145530612</v>
      </c>
      <c r="AR1000" t="n">
        <v>0</v>
      </c>
      <c r="AS1000" t="n">
        <v>3.140739409235662</v>
      </c>
      <c r="AT1000" t="n">
        <v>2.440508971118496</v>
      </c>
      <c r="AU1000" t="n">
        <v>0</v>
      </c>
      <c r="AV1000" t="n">
        <v>1</v>
      </c>
      <c r="AW1000" t="n">
        <v>3</v>
      </c>
      <c r="AX1000" t="n">
        <v>0</v>
      </c>
      <c r="AY1000" t="n">
        <v>0</v>
      </c>
      <c r="AZ1000" t="n">
        <v>0.8568280702810621</v>
      </c>
      <c r="BA1000" t="n">
        <v>0.7019340081871823</v>
      </c>
      <c r="BB1000" t="n">
        <v>0.3038397412344192</v>
      </c>
      <c r="BC1000" t="n">
        <v>0.2489130630841818</v>
      </c>
      <c r="BD1000" t="n">
        <v>0.7019340081871823</v>
      </c>
    </row>
    <row r="1001" spans="1:56">
      <c r="A1001" t="n">
        <v>999</v>
      </c>
      <c r="B1001" t="n">
        <v>69</v>
      </c>
      <c r="C1001" t="n">
        <v>0.003084136087176503</v>
      </c>
      <c r="D1001" t="n">
        <v>0</v>
      </c>
      <c r="E1001" t="n">
        <v>0</v>
      </c>
      <c r="F1001" t="n">
        <v>0</v>
      </c>
      <c r="G1001" t="n">
        <v>518.4934406676479</v>
      </c>
      <c r="H1001" t="n">
        <v>2256.483453785604</v>
      </c>
      <c r="I1001" t="n">
        <v>9.388388576953917</v>
      </c>
      <c r="J1001" t="n">
        <v>9.388388576953917</v>
      </c>
      <c r="K1001" t="n">
        <v>5</v>
      </c>
      <c r="L1001" t="n">
        <v>6</v>
      </c>
      <c r="M1001" t="n">
        <v>172.9096261390295</v>
      </c>
      <c r="N1001" t="n">
        <v>1335.838204641077</v>
      </c>
      <c r="O1001" t="b">
        <v>0</v>
      </c>
      <c r="P1001" t="n">
        <v>39.7310721826814</v>
      </c>
      <c r="Q1001" t="n">
        <v>9.388388576953917</v>
      </c>
      <c r="R1001" t="n">
        <v>0.9167696426467461</v>
      </c>
      <c r="S1001" t="n">
        <v>38.70336538215521</v>
      </c>
      <c r="T1001" t="n">
        <v>73.20628267328128</v>
      </c>
      <c r="U1001" t="n">
        <v>10.240728030489</v>
      </c>
      <c r="V1001" t="n">
        <v>6.092985067400534</v>
      </c>
      <c r="W1001" t="n">
        <v>0</v>
      </c>
      <c r="X1001" t="n">
        <v>0</v>
      </c>
      <c r="Y1001" t="n">
        <v>0</v>
      </c>
      <c r="Z1001" t="n">
        <v>-6.71993151994134</v>
      </c>
      <c r="AA1001" t="n">
        <v>-6.719931519941341</v>
      </c>
      <c r="AB1001" t="n">
        <v>88.99438850441901</v>
      </c>
      <c r="AC1001" t="n">
        <v>88.90220122936631</v>
      </c>
      <c r="AD1001" t="n">
        <v>1335.838204641077</v>
      </c>
      <c r="AE1001" t="b">
        <v>0</v>
      </c>
      <c r="AF1001" t="b">
        <v>1</v>
      </c>
      <c r="AG1001" t="n">
        <v>98.0773913189294</v>
      </c>
      <c r="AH1001" t="n">
        <v>-0</v>
      </c>
      <c r="AI1001" t="n">
        <v>0</v>
      </c>
      <c r="AJ1001" t="n">
        <v>0</v>
      </c>
      <c r="AK1001" t="n">
        <v>0.01206945823052358</v>
      </c>
      <c r="AL1001" t="b">
        <v>0</v>
      </c>
      <c r="AM1001" t="b">
        <v>0</v>
      </c>
      <c r="AN1001" t="n">
        <v>1590.82083491885</v>
      </c>
      <c r="AO1001" t="n">
        <v>1335.838204641077</v>
      </c>
      <c r="AP1001" t="n">
        <v>0</v>
      </c>
      <c r="AQ1001" t="n">
        <v>10.240728030489</v>
      </c>
      <c r="AR1001" t="n">
        <v>0</v>
      </c>
      <c r="AS1001" t="n">
        <v>10.84415448138285</v>
      </c>
      <c r="AT1001" t="n">
        <v>10.240728030489</v>
      </c>
      <c r="AU1001" t="n">
        <v>0</v>
      </c>
      <c r="AV1001" t="n">
        <v>1</v>
      </c>
      <c r="AW1001" t="n">
        <v>3</v>
      </c>
      <c r="AX1001" t="n">
        <v>0</v>
      </c>
      <c r="AY1001" t="n">
        <v>0</v>
      </c>
      <c r="AZ1001" t="n">
        <v>2.131523549309384</v>
      </c>
      <c r="BA1001" t="n">
        <v>2.061865682515915</v>
      </c>
      <c r="BB1001" t="n">
        <v>0.7558594146487178</v>
      </c>
      <c r="BC1001" t="n">
        <v>0.731158907699388</v>
      </c>
      <c r="BD1001" t="n">
        <v>2.061865682515915</v>
      </c>
    </row>
    <row r="1002" spans="1:56">
      <c r="A1002" t="n">
        <v>1000</v>
      </c>
      <c r="B1002" t="n">
        <v>70</v>
      </c>
      <c r="C1002" t="n">
        <v>0.2117808410598947</v>
      </c>
      <c r="D1002" t="n">
        <v>0</v>
      </c>
      <c r="E1002" t="n">
        <v>0</v>
      </c>
      <c r="F1002" t="n">
        <v>0</v>
      </c>
      <c r="G1002" t="n">
        <v>526.0078383584834</v>
      </c>
      <c r="H1002" t="n">
        <v>2289.18611253612</v>
      </c>
      <c r="I1002" t="n">
        <v>16.75617885245484</v>
      </c>
      <c r="J1002" t="n">
        <v>16.75617885245484</v>
      </c>
      <c r="K1002" t="n">
        <v>5</v>
      </c>
      <c r="L1002" t="n">
        <v>6</v>
      </c>
      <c r="M1002" t="n">
        <v>304.1964583671372</v>
      </c>
      <c r="N1002" t="n">
        <v>1355.198178621383</v>
      </c>
      <c r="O1002" t="b">
        <v>0</v>
      </c>
      <c r="P1002" t="n">
        <v>69.89808326450762</v>
      </c>
      <c r="Q1002" t="n">
        <v>16.75617885245484</v>
      </c>
      <c r="R1002" t="n">
        <v>0.9326270467616216</v>
      </c>
      <c r="S1002" t="n">
        <v>38.7279470393737</v>
      </c>
      <c r="T1002" t="n">
        <v>126.6005387742426</v>
      </c>
      <c r="U1002" t="n">
        <v>17.96664477042311</v>
      </c>
      <c r="V1002" t="n">
        <v>8.529452178790564</v>
      </c>
      <c r="W1002" t="n">
        <v>0</v>
      </c>
      <c r="X1002" t="n">
        <v>0</v>
      </c>
      <c r="Y1002" t="n">
        <v>0</v>
      </c>
      <c r="Z1002" t="n">
        <v>-6.71993151994134</v>
      </c>
      <c r="AA1002" t="n">
        <v>-6.719931519941341</v>
      </c>
      <c r="AB1002" t="n">
        <v>89.02335867370726</v>
      </c>
      <c r="AC1002" t="n">
        <v>88.91508078970676</v>
      </c>
      <c r="AD1002" t="n">
        <v>1355.198178621383</v>
      </c>
      <c r="AE1002" t="b">
        <v>0</v>
      </c>
      <c r="AF1002" t="b">
        <v>1</v>
      </c>
      <c r="AG1002" t="n">
        <v>98.07472467943737</v>
      </c>
      <c r="AH1002" t="n">
        <v>-0</v>
      </c>
      <c r="AI1002" t="n">
        <v>0</v>
      </c>
      <c r="AJ1002" t="n">
        <v>0</v>
      </c>
      <c r="AK1002" t="n">
        <v>0.01255516238368487</v>
      </c>
      <c r="AL1002" t="b">
        <v>0</v>
      </c>
      <c r="AM1002" t="b">
        <v>0</v>
      </c>
      <c r="AN1002" t="n">
        <v>1613.876209337964</v>
      </c>
      <c r="AO1002" t="n">
        <v>1355.198178621383</v>
      </c>
      <c r="AP1002" t="n">
        <v>0</v>
      </c>
      <c r="AQ1002" t="n">
        <v>17.96664477042311</v>
      </c>
      <c r="AR1002" t="n">
        <v>0</v>
      </c>
      <c r="AS1002" t="n">
        <v>18.49980941158648</v>
      </c>
      <c r="AT1002" t="n">
        <v>17.966798596011</v>
      </c>
      <c r="AU1002" t="n">
        <v>0</v>
      </c>
      <c r="AV1002" t="n">
        <v>1</v>
      </c>
      <c r="AW1002" t="n">
        <v>3</v>
      </c>
      <c r="AX1002" t="n">
        <v>0</v>
      </c>
      <c r="AY1002" t="n">
        <v>0</v>
      </c>
      <c r="AZ1002" t="n">
        <v>3.511321545360716</v>
      </c>
      <c r="BA1002" t="n">
        <v>3.56674423552406</v>
      </c>
      <c r="BB1002" t="n">
        <v>1.245149484170467</v>
      </c>
      <c r="BC1002" t="n">
        <v>1.264804415439283</v>
      </c>
      <c r="BD1002" t="n">
        <v>3.56674423552406</v>
      </c>
    </row>
    <row r="1003" spans="1:56">
      <c r="A1003" t="n">
        <v>1001</v>
      </c>
      <c r="B1003" t="n">
        <v>70</v>
      </c>
      <c r="C1003" t="n">
        <v>-0.01687416699341782</v>
      </c>
      <c r="D1003" t="n">
        <v>0</v>
      </c>
      <c r="E1003" t="n">
        <v>0</v>
      </c>
      <c r="F1003" t="n">
        <v>0</v>
      </c>
      <c r="G1003" t="n">
        <v>526.0078383584834</v>
      </c>
      <c r="H1003" t="n">
        <v>2289.18611253612</v>
      </c>
      <c r="I1003" t="n">
        <v>8.980692261029926</v>
      </c>
      <c r="J1003" t="n">
        <v>8.980692261029926</v>
      </c>
      <c r="K1003" t="n">
        <v>5</v>
      </c>
      <c r="L1003" t="n">
        <v>6</v>
      </c>
      <c r="M1003" t="n">
        <v>163.0380532188118</v>
      </c>
      <c r="N1003" t="n">
        <v>1355.198178621383</v>
      </c>
      <c r="O1003" t="b">
        <v>0</v>
      </c>
      <c r="P1003" t="n">
        <v>37.46278796388138</v>
      </c>
      <c r="Q1003" t="n">
        <v>8.980692261029926</v>
      </c>
      <c r="R1003" t="n">
        <v>0.9143551344669799</v>
      </c>
      <c r="S1003" t="n">
        <v>38.76346098412</v>
      </c>
      <c r="T1003" t="n">
        <v>69.20914428108415</v>
      </c>
      <c r="U1003" t="n">
        <v>9.821886401135799</v>
      </c>
      <c r="V1003" t="n">
        <v>5.927407855608827</v>
      </c>
      <c r="W1003" t="n">
        <v>0</v>
      </c>
      <c r="X1003" t="n">
        <v>0</v>
      </c>
      <c r="Y1003" t="n">
        <v>0</v>
      </c>
      <c r="Z1003" t="n">
        <v>-6.71993151994134</v>
      </c>
      <c r="AA1003" t="n">
        <v>-6.719931519941341</v>
      </c>
      <c r="AB1003" t="n">
        <v>89.12475018820048</v>
      </c>
      <c r="AC1003" t="n">
        <v>88.92796035004721</v>
      </c>
      <c r="AD1003" t="n">
        <v>1355.198178621383</v>
      </c>
      <c r="AE1003" t="b">
        <v>0</v>
      </c>
      <c r="AF1003" t="b">
        <v>1</v>
      </c>
      <c r="AG1003" t="n">
        <v>98.07205803994533</v>
      </c>
      <c r="AH1003" t="n">
        <v>-0</v>
      </c>
      <c r="AI1003" t="n">
        <v>0</v>
      </c>
      <c r="AJ1003" t="n">
        <v>0</v>
      </c>
      <c r="AK1003" t="n">
        <v>0.0127510662428702</v>
      </c>
      <c r="AL1003" t="b">
        <v>0</v>
      </c>
      <c r="AM1003" t="b">
        <v>0</v>
      </c>
      <c r="AN1003" t="n">
        <v>1613.876209337964</v>
      </c>
      <c r="AO1003" t="n">
        <v>1355.198178621383</v>
      </c>
      <c r="AP1003" t="n">
        <v>0</v>
      </c>
      <c r="AQ1003" t="n">
        <v>9.821886401135799</v>
      </c>
      <c r="AR1003" t="n">
        <v>0</v>
      </c>
      <c r="AS1003" t="n">
        <v>10.44098042713479</v>
      </c>
      <c r="AT1003" t="n">
        <v>9.821886401135799</v>
      </c>
      <c r="AU1003" t="n">
        <v>0</v>
      </c>
      <c r="AV1003" t="n">
        <v>1</v>
      </c>
      <c r="AW1003" t="n">
        <v>3</v>
      </c>
      <c r="AX1003" t="n">
        <v>0</v>
      </c>
      <c r="AY1003" t="n">
        <v>0</v>
      </c>
      <c r="AZ1003" t="n">
        <v>2.064150793076262</v>
      </c>
      <c r="BA1003" t="n">
        <v>1.985363354603714</v>
      </c>
      <c r="BB1003" t="n">
        <v>0.7319683663391001</v>
      </c>
      <c r="BC1003" t="n">
        <v>0.7040303905573342</v>
      </c>
      <c r="BD1003" t="n">
        <v>1.985363354603714</v>
      </c>
    </row>
    <row r="1004" spans="1:56">
      <c r="A1004" t="n">
        <v>1002</v>
      </c>
      <c r="B1004" t="n">
        <v>70</v>
      </c>
      <c r="C1004" t="n">
        <v>-0.1442841730862163</v>
      </c>
      <c r="D1004" t="n">
        <v>0</v>
      </c>
      <c r="E1004" t="n">
        <v>0</v>
      </c>
      <c r="F1004" t="n">
        <v>0</v>
      </c>
      <c r="G1004" t="n">
        <v>526.0078383584834</v>
      </c>
      <c r="H1004" t="n">
        <v>2289.18611253612</v>
      </c>
      <c r="I1004" t="n">
        <v>4.648074303425699</v>
      </c>
      <c r="J1004" t="n">
        <v>4.648074303425699</v>
      </c>
      <c r="K1004" t="n">
        <v>5</v>
      </c>
      <c r="L1004" t="n">
        <v>6</v>
      </c>
      <c r="M1004" t="n">
        <v>84.38246892561966</v>
      </c>
      <c r="N1004" t="n">
        <v>1355.198178621383</v>
      </c>
      <c r="O1004" t="b">
        <v>0</v>
      </c>
      <c r="P1004" t="n">
        <v>19.38935407298246</v>
      </c>
      <c r="Q1004" t="n">
        <v>4.648074303425699</v>
      </c>
      <c r="R1004" t="n">
        <v>0.8797257097524891</v>
      </c>
      <c r="S1004" t="n">
        <v>38.78765731358043</v>
      </c>
      <c r="T1004" t="n">
        <v>37.23011266165928</v>
      </c>
      <c r="U1004" t="n">
        <v>5.283549465359419</v>
      </c>
      <c r="V1004" t="n">
        <v>4.477825376215939</v>
      </c>
      <c r="W1004" t="n">
        <v>0</v>
      </c>
      <c r="X1004" t="n">
        <v>0</v>
      </c>
      <c r="Y1004" t="n">
        <v>0</v>
      </c>
      <c r="Z1004" t="n">
        <v>-6.71993151994134</v>
      </c>
      <c r="AA1004" t="n">
        <v>-6.719931519941341</v>
      </c>
      <c r="AB1004" t="n">
        <v>89.04187647736582</v>
      </c>
      <c r="AC1004" t="n">
        <v>88.94083991038767</v>
      </c>
      <c r="AD1004" t="n">
        <v>1355.198178621383</v>
      </c>
      <c r="AE1004" t="b">
        <v>0</v>
      </c>
      <c r="AF1004" t="b">
        <v>1</v>
      </c>
      <c r="AG1004" t="n">
        <v>98.0693914004533</v>
      </c>
      <c r="AH1004" t="n">
        <v>-0</v>
      </c>
      <c r="AI1004" t="n">
        <v>0</v>
      </c>
      <c r="AJ1004" t="n">
        <v>0</v>
      </c>
      <c r="AK1004" t="n">
        <v>0.01325334802406403</v>
      </c>
      <c r="AL1004" t="b">
        <v>0</v>
      </c>
      <c r="AM1004" t="b">
        <v>0</v>
      </c>
      <c r="AN1004" t="n">
        <v>1613.876209337964</v>
      </c>
      <c r="AO1004" t="n">
        <v>1355.198178621383</v>
      </c>
      <c r="AP1004" t="n">
        <v>0</v>
      </c>
      <c r="AQ1004" t="n">
        <v>5.283549465359419</v>
      </c>
      <c r="AR1004" t="n">
        <v>0</v>
      </c>
      <c r="AS1004" t="n">
        <v>5.950560340499186</v>
      </c>
      <c r="AT1004" t="n">
        <v>5.283703290947304</v>
      </c>
      <c r="AU1004" t="n">
        <v>0</v>
      </c>
      <c r="AV1004" t="n">
        <v>1</v>
      </c>
      <c r="AW1004" t="n">
        <v>3</v>
      </c>
      <c r="AX1004" t="n">
        <v>0</v>
      </c>
      <c r="AY1004" t="n">
        <v>0</v>
      </c>
      <c r="AZ1004" t="n">
        <v>1.311330909179688</v>
      </c>
      <c r="BA1004" t="n">
        <v>1.182169287879213</v>
      </c>
      <c r="BB1004" t="n">
        <v>0.4650109607020171</v>
      </c>
      <c r="BC1004" t="n">
        <v>0.4192094628525138</v>
      </c>
      <c r="BD1004" t="n">
        <v>1.182169287879213</v>
      </c>
    </row>
    <row r="1005" spans="1:56">
      <c r="A1005" t="n">
        <v>1003</v>
      </c>
      <c r="B1005" t="n">
        <v>69</v>
      </c>
      <c r="C1005" t="n">
        <v>-0.239322473995049</v>
      </c>
      <c r="D1005" t="n">
        <v>0</v>
      </c>
      <c r="E1005" t="n">
        <v>0</v>
      </c>
      <c r="F1005" t="n">
        <v>0</v>
      </c>
      <c r="G1005" t="n">
        <v>518.4934406676479</v>
      </c>
      <c r="H1005" t="n">
        <v>2256.483453785604</v>
      </c>
      <c r="I1005" t="n">
        <v>1.263033140109963</v>
      </c>
      <c r="J1005" t="n">
        <v>1.263033140109963</v>
      </c>
      <c r="K1005" t="n">
        <v>5</v>
      </c>
      <c r="L1005" t="n">
        <v>6</v>
      </c>
      <c r="M1005" t="n">
        <v>23.26177557176436</v>
      </c>
      <c r="N1005" t="n">
        <v>1335.838204641077</v>
      </c>
      <c r="O1005" t="b">
        <v>0</v>
      </c>
      <c r="P1005" t="n">
        <v>5.345077107482618</v>
      </c>
      <c r="Q1005" t="n">
        <v>1.263033140109963</v>
      </c>
      <c r="R1005" t="n">
        <v>0.7303815422117609</v>
      </c>
      <c r="S1005" t="n">
        <v>38.80524400759197</v>
      </c>
      <c r="T1005" t="n">
        <v>12.36182179248516</v>
      </c>
      <c r="U1005" t="n">
        <v>1.729278558005741</v>
      </c>
      <c r="V1005" t="n">
        <v>3.332975327142893</v>
      </c>
      <c r="W1005" t="n">
        <v>0</v>
      </c>
      <c r="X1005" t="n">
        <v>0</v>
      </c>
      <c r="Y1005" t="n">
        <v>0</v>
      </c>
      <c r="Z1005" t="n">
        <v>-6.71993151994134</v>
      </c>
      <c r="AA1005" t="n">
        <v>-6.719931519941341</v>
      </c>
      <c r="AB1005" t="n">
        <v>88.96817547590852</v>
      </c>
      <c r="AC1005" t="n">
        <v>88.95379454913061</v>
      </c>
      <c r="AD1005" t="n">
        <v>1335.838204641077</v>
      </c>
      <c r="AE1005" t="b">
        <v>0</v>
      </c>
      <c r="AF1005" t="b">
        <v>1</v>
      </c>
      <c r="AG1005" t="n">
        <v>98.06672476096126</v>
      </c>
      <c r="AH1005" t="n">
        <v>-0</v>
      </c>
      <c r="AI1005" t="n">
        <v>0</v>
      </c>
      <c r="AJ1005" t="n">
        <v>0</v>
      </c>
      <c r="AK1005" t="n">
        <v>0.01352068956287839</v>
      </c>
      <c r="AL1005" t="b">
        <v>0</v>
      </c>
      <c r="AM1005" t="b">
        <v>0</v>
      </c>
      <c r="AN1005" t="n">
        <v>1590.82083491885</v>
      </c>
      <c r="AO1005" t="n">
        <v>1335.838204641077</v>
      </c>
      <c r="AP1005" t="n">
        <v>0</v>
      </c>
      <c r="AQ1005" t="n">
        <v>1.729278558005741</v>
      </c>
      <c r="AR1005" t="n">
        <v>0</v>
      </c>
      <c r="AS1005" t="n">
        <v>2.420795557418805</v>
      </c>
      <c r="AT1005" t="n">
        <v>1.729432383593625</v>
      </c>
      <c r="AU1005" t="n">
        <v>0</v>
      </c>
      <c r="AV1005" t="n">
        <v>1</v>
      </c>
      <c r="AW1005" t="n">
        <v>3</v>
      </c>
      <c r="AX1005" t="n">
        <v>0</v>
      </c>
      <c r="AY1005" t="n">
        <v>0</v>
      </c>
      <c r="AZ1005" t="n">
        <v>0.7369104115306154</v>
      </c>
      <c r="BA1005" t="n">
        <v>0.5798341023132364</v>
      </c>
      <c r="BB1005" t="n">
        <v>0.2613157487697218</v>
      </c>
      <c r="BC1005" t="n">
        <v>0.2056151729422504</v>
      </c>
      <c r="BD1005" t="n">
        <v>0.5798341023132364</v>
      </c>
    </row>
    <row r="1006" spans="1:56">
      <c r="A1006" t="n">
        <v>1004</v>
      </c>
      <c r="B1006" t="n">
        <v>69</v>
      </c>
      <c r="C1006" t="n">
        <v>0.2682407357330678</v>
      </c>
      <c r="D1006" t="n">
        <v>0</v>
      </c>
      <c r="E1006" t="n">
        <v>0</v>
      </c>
      <c r="F1006" t="n">
        <v>0</v>
      </c>
      <c r="G1006" t="n">
        <v>518.4934406676479</v>
      </c>
      <c r="H1006" t="n">
        <v>2256.483453785604</v>
      </c>
      <c r="I1006" t="n">
        <v>18.27631295251852</v>
      </c>
      <c r="J1006" t="n">
        <v>18.27631295251852</v>
      </c>
      <c r="K1006" t="n">
        <v>5</v>
      </c>
      <c r="L1006" t="n">
        <v>6</v>
      </c>
      <c r="M1006" t="n">
        <v>336.6020072472541</v>
      </c>
      <c r="N1006" t="n">
        <v>1335.838204641077</v>
      </c>
      <c r="O1006" t="b">
        <v>0</v>
      </c>
      <c r="P1006" t="n">
        <v>77.34421122409331</v>
      </c>
      <c r="Q1006" t="n">
        <v>18.27631295251852</v>
      </c>
      <c r="R1006" t="n">
        <v>0.9348661476486988</v>
      </c>
      <c r="S1006" t="n">
        <v>38.81595680048245</v>
      </c>
      <c r="T1006" t="n">
        <v>139.7515631245196</v>
      </c>
      <c r="U1006" t="n">
        <v>19.54965745469087</v>
      </c>
      <c r="V1006" t="n">
        <v>9.102557678415991</v>
      </c>
      <c r="W1006" t="n">
        <v>0</v>
      </c>
      <c r="X1006" t="n">
        <v>0</v>
      </c>
      <c r="Y1006" t="n">
        <v>0</v>
      </c>
      <c r="Z1006" t="n">
        <v>-6.71993151994134</v>
      </c>
      <c r="AA1006" t="n">
        <v>-6.719931519941341</v>
      </c>
      <c r="AB1006" t="n">
        <v>88.98905878961973</v>
      </c>
      <c r="AC1006" t="n">
        <v>88.96821971103891</v>
      </c>
      <c r="AD1006" t="n">
        <v>1335.838204641077</v>
      </c>
      <c r="AE1006" t="b">
        <v>0</v>
      </c>
      <c r="AF1006" t="b">
        <v>1</v>
      </c>
      <c r="AG1006" t="n">
        <v>98.06405812146923</v>
      </c>
      <c r="AH1006" t="n">
        <v>-0</v>
      </c>
      <c r="AI1006" t="n">
        <v>0</v>
      </c>
      <c r="AJ1006" t="n">
        <v>0</v>
      </c>
      <c r="AK1006" t="n">
        <v>0.01347931622915732</v>
      </c>
      <c r="AL1006" t="b">
        <v>0</v>
      </c>
      <c r="AM1006" t="b">
        <v>0</v>
      </c>
      <c r="AN1006" t="n">
        <v>1590.82083491885</v>
      </c>
      <c r="AO1006" t="n">
        <v>1335.838204641077</v>
      </c>
      <c r="AP1006" t="n">
        <v>0</v>
      </c>
      <c r="AQ1006" t="n">
        <v>19.54965745469087</v>
      </c>
      <c r="AR1006" t="n">
        <v>0</v>
      </c>
      <c r="AS1006" t="n">
        <v>20.05071734599543</v>
      </c>
      <c r="AT1006" t="n">
        <v>19.54981128027876</v>
      </c>
      <c r="AU1006" t="n">
        <v>0</v>
      </c>
      <c r="AV1006" t="n">
        <v>1</v>
      </c>
      <c r="AW1006" t="n">
        <v>3</v>
      </c>
      <c r="AX1006" t="n">
        <v>0</v>
      </c>
      <c r="AY1006" t="n">
        <v>0</v>
      </c>
      <c r="AZ1006" t="n">
        <v>3.812107445841492</v>
      </c>
      <c r="BA1006" t="n">
        <v>3.910532594126275</v>
      </c>
      <c r="BB1006" t="n">
        <v>1.351811151007621</v>
      </c>
      <c r="BC1006" t="n">
        <v>1.386715325003791</v>
      </c>
      <c r="BD1006" t="n">
        <v>3.910532594126275</v>
      </c>
    </row>
    <row r="1007" spans="1:56">
      <c r="A1007" t="n">
        <v>1005</v>
      </c>
      <c r="B1007" t="n">
        <v>70</v>
      </c>
      <c r="C1007" t="n">
        <v>-0.0003071356039026085</v>
      </c>
      <c r="D1007" t="n">
        <v>0</v>
      </c>
      <c r="E1007" t="n">
        <v>0</v>
      </c>
      <c r="F1007" t="n">
        <v>0</v>
      </c>
      <c r="G1007" t="n">
        <v>526.0078383584834</v>
      </c>
      <c r="H1007" t="n">
        <v>2289.18611253612</v>
      </c>
      <c r="I1007" t="n">
        <v>9.544059455676528</v>
      </c>
      <c r="J1007" t="n">
        <v>9.544059455676528</v>
      </c>
      <c r="K1007" t="n">
        <v>5</v>
      </c>
      <c r="L1007" t="n">
        <v>6</v>
      </c>
      <c r="M1007" t="n">
        <v>173.2655822324818</v>
      </c>
      <c r="N1007" t="n">
        <v>1355.198178621383</v>
      </c>
      <c r="O1007" t="b">
        <v>0</v>
      </c>
      <c r="P1007" t="n">
        <v>39.81286356444895</v>
      </c>
      <c r="Q1007" t="n">
        <v>9.544059455676528</v>
      </c>
      <c r="R1007" t="n">
        <v>0.916688160483528</v>
      </c>
      <c r="S1007" t="n">
        <v>38.85340523730569</v>
      </c>
      <c r="T1007" t="n">
        <v>73.36350748574961</v>
      </c>
      <c r="U1007" t="n">
        <v>10.41145709860843</v>
      </c>
      <c r="V1007" t="n">
        <v>6.112048762018262</v>
      </c>
      <c r="W1007" t="n">
        <v>0</v>
      </c>
      <c r="X1007" t="n">
        <v>0</v>
      </c>
      <c r="Y1007" t="n">
        <v>0</v>
      </c>
      <c r="Z1007" t="n">
        <v>-6.71993151994134</v>
      </c>
      <c r="AA1007" t="n">
        <v>-6.719931519941341</v>
      </c>
      <c r="AB1007" t="n">
        <v>89.0518558129509</v>
      </c>
      <c r="AC1007" t="n">
        <v>88.98109927137936</v>
      </c>
      <c r="AD1007" t="n">
        <v>1355.198178621383</v>
      </c>
      <c r="AE1007" t="b">
        <v>0</v>
      </c>
      <c r="AF1007" t="b">
        <v>1</v>
      </c>
      <c r="AG1007" t="n">
        <v>98.0613914819772</v>
      </c>
      <c r="AH1007" t="n">
        <v>-0</v>
      </c>
      <c r="AI1007" t="n">
        <v>0</v>
      </c>
      <c r="AJ1007" t="n">
        <v>0</v>
      </c>
      <c r="AK1007" t="n">
        <v>0.01342780033486618</v>
      </c>
      <c r="AL1007" t="b">
        <v>0</v>
      </c>
      <c r="AM1007" t="b">
        <v>0</v>
      </c>
      <c r="AN1007" t="n">
        <v>1613.876209337964</v>
      </c>
      <c r="AO1007" t="n">
        <v>1355.198178621383</v>
      </c>
      <c r="AP1007" t="n">
        <v>0</v>
      </c>
      <c r="AQ1007" t="n">
        <v>10.41145709860843</v>
      </c>
      <c r="AR1007" t="n">
        <v>0</v>
      </c>
      <c r="AS1007" t="n">
        <v>11.02162371586119</v>
      </c>
      <c r="AT1007" t="n">
        <v>10.41145709860843</v>
      </c>
      <c r="AU1007" t="n">
        <v>0</v>
      </c>
      <c r="AV1007" t="n">
        <v>1</v>
      </c>
      <c r="AW1007" t="n">
        <v>3</v>
      </c>
      <c r="AX1007" t="n">
        <v>0</v>
      </c>
      <c r="AY1007" t="n">
        <v>0</v>
      </c>
      <c r="AZ1007" t="n">
        <v>2.164067732595487</v>
      </c>
      <c r="BA1007" t="n">
        <v>2.093254376371828</v>
      </c>
      <c r="BB1007" t="n">
        <v>0.7673999051757046</v>
      </c>
      <c r="BC1007" t="n">
        <v>0.7422896633584064</v>
      </c>
      <c r="BD1007" t="n">
        <v>2.093254376371828</v>
      </c>
    </row>
    <row r="1008" spans="1:56">
      <c r="A1008" t="n">
        <v>1006</v>
      </c>
      <c r="B1008" t="n">
        <v>69</v>
      </c>
      <c r="C1008" t="n">
        <v>-0.2670121933174379</v>
      </c>
      <c r="D1008" t="n">
        <v>0</v>
      </c>
      <c r="E1008" t="n">
        <v>0</v>
      </c>
      <c r="F1008" t="n">
        <v>0</v>
      </c>
      <c r="G1008" t="n">
        <v>518.4934406676479</v>
      </c>
      <c r="H1008" t="n">
        <v>2256.483453785604</v>
      </c>
      <c r="I1008" t="n">
        <v>0.3348867856663368</v>
      </c>
      <c r="J1008" t="n">
        <v>0.3348867856663368</v>
      </c>
      <c r="K1008" t="n">
        <v>5</v>
      </c>
      <c r="L1008" t="n">
        <v>6</v>
      </c>
      <c r="M1008" t="n">
        <v>6.167740974272185</v>
      </c>
      <c r="N1008" t="n">
        <v>1335.838204641077</v>
      </c>
      <c r="O1008" t="b">
        <v>0</v>
      </c>
      <c r="P1008" t="n">
        <v>1.417219892985337</v>
      </c>
      <c r="Q1008" t="n">
        <v>0.3348867856663368</v>
      </c>
      <c r="R1008" t="n">
        <v>0.442473045159182</v>
      </c>
      <c r="S1008" t="n">
        <v>38.87841895260895</v>
      </c>
      <c r="T1008" t="n">
        <v>5.410391769906466</v>
      </c>
      <c r="U1008" t="n">
        <v>0.7568523988751893</v>
      </c>
      <c r="V1008" t="n">
        <v>3.016439247971776</v>
      </c>
      <c r="W1008" t="n">
        <v>0</v>
      </c>
      <c r="X1008" t="n">
        <v>0</v>
      </c>
      <c r="Y1008" t="n">
        <v>0</v>
      </c>
      <c r="Z1008" t="n">
        <v>-6.71993151994134</v>
      </c>
      <c r="AA1008" t="n">
        <v>-6.719931519941341</v>
      </c>
      <c r="AB1008" t="n">
        <v>88.96423616657978</v>
      </c>
      <c r="AC1008" t="n">
        <v>88.99383597210188</v>
      </c>
      <c r="AD1008" t="n">
        <v>1335.838204641077</v>
      </c>
      <c r="AE1008" t="b">
        <v>0</v>
      </c>
      <c r="AF1008" t="b">
        <v>1</v>
      </c>
      <c r="AG1008" t="n">
        <v>98.05872484248516</v>
      </c>
      <c r="AH1008" t="n">
        <v>-0</v>
      </c>
      <c r="AI1008" t="n">
        <v>0</v>
      </c>
      <c r="AJ1008" t="n">
        <v>0</v>
      </c>
      <c r="AK1008" t="n">
        <v>0.01330917619331051</v>
      </c>
      <c r="AL1008" t="b">
        <v>0</v>
      </c>
      <c r="AM1008" t="b">
        <v>0</v>
      </c>
      <c r="AN1008" t="n">
        <v>1590.82083491885</v>
      </c>
      <c r="AO1008" t="n">
        <v>1335.838204641077</v>
      </c>
      <c r="AP1008" t="n">
        <v>0</v>
      </c>
      <c r="AQ1008" t="n">
        <v>0.7568523988751893</v>
      </c>
      <c r="AR1008" t="n">
        <v>0</v>
      </c>
      <c r="AS1008" t="n">
        <v>1.45656666676997</v>
      </c>
      <c r="AT1008" t="n">
        <v>0.7570062244630732</v>
      </c>
      <c r="AU1008" t="n">
        <v>0</v>
      </c>
      <c r="AV1008" t="n">
        <v>1</v>
      </c>
      <c r="AW1008" t="n">
        <v>3</v>
      </c>
      <c r="AX1008" t="n">
        <v>0</v>
      </c>
      <c r="AY1008" t="n">
        <v>0</v>
      </c>
      <c r="AZ1008" t="n">
        <v>0.5844036106068599</v>
      </c>
      <c r="BA1008" t="n">
        <v>0.4201540141364112</v>
      </c>
      <c r="BB1008" t="n">
        <v>0.207235322910234</v>
      </c>
      <c r="BC1008" t="n">
        <v>0.1489909612670031</v>
      </c>
      <c r="BD1008" t="n">
        <v>0.4201540141364112</v>
      </c>
    </row>
    <row r="1009" spans="1:56">
      <c r="A1009" t="n">
        <v>1007</v>
      </c>
      <c r="B1009" t="n">
        <v>69</v>
      </c>
      <c r="C1009" t="n">
        <v>0.2350225755403343</v>
      </c>
      <c r="D1009" t="n">
        <v>0</v>
      </c>
      <c r="E1009" t="n">
        <v>0</v>
      </c>
      <c r="F1009" t="n">
        <v>0</v>
      </c>
      <c r="G1009" t="n">
        <v>518.4934406676479</v>
      </c>
      <c r="H1009" t="n">
        <v>2256.483453785604</v>
      </c>
      <c r="I1009" t="n">
        <v>17.16285586307519</v>
      </c>
      <c r="J1009" t="n">
        <v>17.16285586307519</v>
      </c>
      <c r="K1009" t="n">
        <v>5</v>
      </c>
      <c r="L1009" t="n">
        <v>6</v>
      </c>
      <c r="M1009" t="n">
        <v>316.0950323303761</v>
      </c>
      <c r="N1009" t="n">
        <v>1335.838204641077</v>
      </c>
      <c r="O1009" t="b">
        <v>0</v>
      </c>
      <c r="P1009" t="n">
        <v>72.6321305906195</v>
      </c>
      <c r="Q1009" t="n">
        <v>17.16285586307519</v>
      </c>
      <c r="R1009" t="n">
        <v>0.9336348233808158</v>
      </c>
      <c r="S1009" t="n">
        <v>38.8842925236076</v>
      </c>
      <c r="T1009" t="n">
        <v>131.4104901712826</v>
      </c>
      <c r="U1009" t="n">
        <v>18.38283602246777</v>
      </c>
      <c r="V1009" t="n">
        <v>8.721080389830746</v>
      </c>
      <c r="W1009" t="n">
        <v>0</v>
      </c>
      <c r="X1009" t="n">
        <v>0</v>
      </c>
      <c r="Y1009" t="n">
        <v>0</v>
      </c>
      <c r="Z1009" t="n">
        <v>-6.71993151994134</v>
      </c>
      <c r="AA1009" t="n">
        <v>-6.719931519941341</v>
      </c>
      <c r="AB1009" t="n">
        <v>88.98511948029099</v>
      </c>
      <c r="AC1009" t="n">
        <v>89.00821991583072</v>
      </c>
      <c r="AD1009" t="n">
        <v>1335.838204641077</v>
      </c>
      <c r="AE1009" t="b">
        <v>0</v>
      </c>
      <c r="AF1009" t="b">
        <v>1</v>
      </c>
      <c r="AG1009" t="n">
        <v>98.05605820299313</v>
      </c>
      <c r="AH1009" t="n">
        <v>-0</v>
      </c>
      <c r="AI1009" t="n">
        <v>0</v>
      </c>
      <c r="AJ1009" t="n">
        <v>0</v>
      </c>
      <c r="AK1009" t="n">
        <v>0.01323007378826097</v>
      </c>
      <c r="AL1009" t="b">
        <v>0</v>
      </c>
      <c r="AM1009" t="b">
        <v>0</v>
      </c>
      <c r="AN1009" t="n">
        <v>1590.82083491885</v>
      </c>
      <c r="AO1009" t="n">
        <v>1335.838204641077</v>
      </c>
      <c r="AP1009" t="n">
        <v>0</v>
      </c>
      <c r="AQ1009" t="n">
        <v>18.38283602246777</v>
      </c>
      <c r="AR1009" t="n">
        <v>0</v>
      </c>
      <c r="AS1009" t="n">
        <v>18.89469340068439</v>
      </c>
      <c r="AT1009" t="n">
        <v>18.38298984805565</v>
      </c>
      <c r="AU1009" t="n">
        <v>0</v>
      </c>
      <c r="AV1009" t="n">
        <v>1</v>
      </c>
      <c r="AW1009" t="n">
        <v>3</v>
      </c>
      <c r="AX1009" t="n">
        <v>0</v>
      </c>
      <c r="AY1009" t="n">
        <v>0</v>
      </c>
      <c r="AZ1009" t="n">
        <v>3.590295326217985</v>
      </c>
      <c r="BA1009" t="n">
        <v>3.66192215273871</v>
      </c>
      <c r="BB1009" t="n">
        <v>1.273154370999285</v>
      </c>
      <c r="BC1009" t="n">
        <v>1.29855548980745</v>
      </c>
      <c r="BD1009" t="n">
        <v>3.66192215273871</v>
      </c>
    </row>
    <row r="1010" spans="1:56">
      <c r="A1010" t="n">
        <v>1008</v>
      </c>
      <c r="B1010" t="n">
        <v>70</v>
      </c>
      <c r="C1010" t="n">
        <v>0.1602552244894113</v>
      </c>
      <c r="D1010" t="n">
        <v>0</v>
      </c>
      <c r="E1010" t="n">
        <v>0</v>
      </c>
      <c r="F1010" t="n">
        <v>0</v>
      </c>
      <c r="G1010" t="n">
        <v>526.0078383584834</v>
      </c>
      <c r="H1010" t="n">
        <v>2289.18611253612</v>
      </c>
      <c r="I1010" t="n">
        <v>15.00403380140359</v>
      </c>
      <c r="J1010" t="n">
        <v>15.00403380140359</v>
      </c>
      <c r="K1010" t="n">
        <v>5</v>
      </c>
      <c r="L1010" t="n">
        <v>6</v>
      </c>
      <c r="M1010" t="n">
        <v>272.3875164974811</v>
      </c>
      <c r="N1010" t="n">
        <v>1355.198178621383</v>
      </c>
      <c r="O1010" t="b">
        <v>0</v>
      </c>
      <c r="P1010" t="n">
        <v>62.58904331284032</v>
      </c>
      <c r="Q1010" t="n">
        <v>15.00403380140359</v>
      </c>
      <c r="R1010" t="n">
        <v>0.9301993085630305</v>
      </c>
      <c r="S1010" t="n">
        <v>38.92012428458484</v>
      </c>
      <c r="T1010" t="n">
        <v>113.6581529920368</v>
      </c>
      <c r="U1010" t="n">
        <v>16.12991287273884</v>
      </c>
      <c r="V1010" t="n">
        <v>7.933417666293053</v>
      </c>
      <c r="W1010" t="n">
        <v>0</v>
      </c>
      <c r="X1010" t="n">
        <v>0</v>
      </c>
      <c r="Y1010" t="n">
        <v>0</v>
      </c>
      <c r="Z1010" t="n">
        <v>-6.71993151994134</v>
      </c>
      <c r="AA1010" t="n">
        <v>-6.719931519941341</v>
      </c>
      <c r="AB1010" t="n">
        <v>89.0670996776456</v>
      </c>
      <c r="AC1010" t="n">
        <v>89.02109947617117</v>
      </c>
      <c r="AD1010" t="n">
        <v>1355.198178621383</v>
      </c>
      <c r="AE1010" t="b">
        <v>0</v>
      </c>
      <c r="AF1010" t="b">
        <v>1</v>
      </c>
      <c r="AG1010" t="n">
        <v>98.05339156350109</v>
      </c>
      <c r="AH1010" t="n">
        <v>-0</v>
      </c>
      <c r="AI1010" t="n">
        <v>0</v>
      </c>
      <c r="AJ1010" t="n">
        <v>0</v>
      </c>
      <c r="AK1010" t="n">
        <v>0.01287639016249786</v>
      </c>
      <c r="AL1010" t="b">
        <v>0</v>
      </c>
      <c r="AM1010" t="b">
        <v>0</v>
      </c>
      <c r="AN1010" t="n">
        <v>1613.876209337964</v>
      </c>
      <c r="AO1010" t="n">
        <v>1355.198178621383</v>
      </c>
      <c r="AP1010" t="n">
        <v>0</v>
      </c>
      <c r="AQ1010" t="n">
        <v>16.12991287273884</v>
      </c>
      <c r="AR1010" t="n">
        <v>0</v>
      </c>
      <c r="AS1010" t="n">
        <v>16.6776568652815</v>
      </c>
      <c r="AT1010" t="n">
        <v>16.13006669832672</v>
      </c>
      <c r="AU1010" t="n">
        <v>0</v>
      </c>
      <c r="AV1010" t="n">
        <v>1</v>
      </c>
      <c r="AW1010" t="n">
        <v>3</v>
      </c>
      <c r="AX1010" t="n">
        <v>0</v>
      </c>
      <c r="AY1010" t="n">
        <v>0</v>
      </c>
      <c r="AZ1010" t="n">
        <v>3.171951020610843</v>
      </c>
      <c r="BA1010" t="n">
        <v>3.191509295228586</v>
      </c>
      <c r="BB1010" t="n">
        <v>1.124805326457746</v>
      </c>
      <c r="BC1010" t="n">
        <v>1.131742222589596</v>
      </c>
      <c r="BD1010" t="n">
        <v>3.191509295228586</v>
      </c>
    </row>
    <row r="1011" spans="1:56">
      <c r="A1011" t="n">
        <v>1009</v>
      </c>
      <c r="B1011" t="n">
        <v>70</v>
      </c>
      <c r="C1011" t="n">
        <v>-0.04271014016465458</v>
      </c>
      <c r="D1011" t="n">
        <v>0</v>
      </c>
      <c r="E1011" t="n">
        <v>0</v>
      </c>
      <c r="F1011" t="n">
        <v>0</v>
      </c>
      <c r="G1011" t="n">
        <v>526.0078383584834</v>
      </c>
      <c r="H1011" t="n">
        <v>2289.18611253612</v>
      </c>
      <c r="I1011" t="n">
        <v>8.102131740183923</v>
      </c>
      <c r="J1011" t="n">
        <v>8.102131740183923</v>
      </c>
      <c r="K1011" t="n">
        <v>5</v>
      </c>
      <c r="L1011" t="n">
        <v>6</v>
      </c>
      <c r="M1011" t="n">
        <v>147.0884145060818</v>
      </c>
      <c r="N1011" t="n">
        <v>1355.198178621383</v>
      </c>
      <c r="O1011" t="b">
        <v>0</v>
      </c>
      <c r="P1011" t="n">
        <v>33.7978893626107</v>
      </c>
      <c r="Q1011" t="n">
        <v>8.102131740183923</v>
      </c>
      <c r="R1011" t="n">
        <v>0.9102918828686344</v>
      </c>
      <c r="S1011" t="n">
        <v>38.95307054305509</v>
      </c>
      <c r="T1011" t="n">
        <v>62.71727827432819</v>
      </c>
      <c r="U1011" t="n">
        <v>8.900586605970158</v>
      </c>
      <c r="V1011" t="n">
        <v>5.626248945593879</v>
      </c>
      <c r="W1011" t="n">
        <v>0</v>
      </c>
      <c r="X1011" t="n">
        <v>0</v>
      </c>
      <c r="Y1011" t="n">
        <v>0</v>
      </c>
      <c r="Z1011" t="n">
        <v>-6.71993151994134</v>
      </c>
      <c r="AA1011" t="n">
        <v>-6.719931519941341</v>
      </c>
      <c r="AB1011" t="n">
        <v>89.01285686345796</v>
      </c>
      <c r="AC1011" t="n">
        <v>89.03397903651162</v>
      </c>
      <c r="AD1011" t="n">
        <v>1355.198178621383</v>
      </c>
      <c r="AE1011" t="b">
        <v>0</v>
      </c>
      <c r="AF1011" t="b">
        <v>1</v>
      </c>
      <c r="AG1011" t="n">
        <v>98.05072492400906</v>
      </c>
      <c r="AH1011" t="n">
        <v>-0</v>
      </c>
      <c r="AI1011" t="n">
        <v>0</v>
      </c>
      <c r="AJ1011" t="n">
        <v>0</v>
      </c>
      <c r="AK1011" t="n">
        <v>0.01290378987589519</v>
      </c>
      <c r="AL1011" t="b">
        <v>0</v>
      </c>
      <c r="AM1011" t="b">
        <v>0</v>
      </c>
      <c r="AN1011" t="n">
        <v>1613.876209337964</v>
      </c>
      <c r="AO1011" t="n">
        <v>1355.198178621383</v>
      </c>
      <c r="AP1011" t="n">
        <v>0</v>
      </c>
      <c r="AQ1011" t="n">
        <v>8.900586605970158</v>
      </c>
      <c r="AR1011" t="n">
        <v>0</v>
      </c>
      <c r="AS1011" t="n">
        <v>9.52415038137533</v>
      </c>
      <c r="AT1011" t="n">
        <v>8.900586605970158</v>
      </c>
      <c r="AU1011" t="n">
        <v>0</v>
      </c>
      <c r="AV1011" t="n">
        <v>1</v>
      </c>
      <c r="AW1011" t="n">
        <v>3</v>
      </c>
      <c r="AX1011" t="n">
        <v>0</v>
      </c>
      <c r="AY1011" t="n">
        <v>0</v>
      </c>
      <c r="AZ1011" t="n">
        <v>1.907626600823838</v>
      </c>
      <c r="BA1011" t="n">
        <v>1.818172706529344</v>
      </c>
      <c r="BB1011" t="n">
        <v>0.6764633336254746</v>
      </c>
      <c r="BC1011" t="n">
        <v>0.6447428566213472</v>
      </c>
      <c r="BD1011" t="n">
        <v>1.818172706529344</v>
      </c>
    </row>
    <row r="1012" spans="1:56">
      <c r="A1012" t="n">
        <v>1010</v>
      </c>
      <c r="B1012" t="n">
        <v>70</v>
      </c>
      <c r="C1012" t="n">
        <v>0.01058533616921231</v>
      </c>
      <c r="D1012" t="n">
        <v>0</v>
      </c>
      <c r="E1012" t="n">
        <v>0</v>
      </c>
      <c r="F1012" t="n">
        <v>0</v>
      </c>
      <c r="G1012" t="n">
        <v>526.0078383584834</v>
      </c>
      <c r="H1012" t="n">
        <v>2289.18611253612</v>
      </c>
      <c r="I1012" t="n">
        <v>9.914461437860894</v>
      </c>
      <c r="J1012" t="n">
        <v>9.914461437860894</v>
      </c>
      <c r="K1012" t="n">
        <v>5</v>
      </c>
      <c r="L1012" t="n">
        <v>6</v>
      </c>
      <c r="M1012" t="n">
        <v>179.9899656461945</v>
      </c>
      <c r="N1012" t="n">
        <v>1355.198178621383</v>
      </c>
      <c r="O1012" t="b">
        <v>0</v>
      </c>
      <c r="P1012" t="n">
        <v>41.3579884297322</v>
      </c>
      <c r="Q1012" t="n">
        <v>9.914461437860894</v>
      </c>
      <c r="R1012" t="n">
        <v>0.918116940645078</v>
      </c>
      <c r="S1012" t="n">
        <v>38.97593544717618</v>
      </c>
      <c r="T1012" t="n">
        <v>76.09212274531157</v>
      </c>
      <c r="U1012" t="n">
        <v>10.79869132018727</v>
      </c>
      <c r="V1012" t="n">
        <v>6.230655803196356</v>
      </c>
      <c r="W1012" t="n">
        <v>0</v>
      </c>
      <c r="X1012" t="n">
        <v>0</v>
      </c>
      <c r="Y1012" t="n">
        <v>0</v>
      </c>
      <c r="Z1012" t="n">
        <v>-6.71993151994134</v>
      </c>
      <c r="AA1012" t="n">
        <v>-6.719931519941341</v>
      </c>
      <c r="AB1012" t="n">
        <v>89.07336239034039</v>
      </c>
      <c r="AC1012" t="n">
        <v>89.04685859685208</v>
      </c>
      <c r="AD1012" t="n">
        <v>1355.198178621383</v>
      </c>
      <c r="AE1012" t="b">
        <v>0</v>
      </c>
      <c r="AF1012" t="b">
        <v>1</v>
      </c>
      <c r="AG1012" t="n">
        <v>98.04805828451703</v>
      </c>
      <c r="AH1012" t="n">
        <v>-0</v>
      </c>
      <c r="AI1012" t="n">
        <v>0</v>
      </c>
      <c r="AJ1012" t="n">
        <v>0</v>
      </c>
      <c r="AK1012" t="n">
        <v>0.01302034558215737</v>
      </c>
      <c r="AL1012" t="b">
        <v>0</v>
      </c>
      <c r="AM1012" t="b">
        <v>0</v>
      </c>
      <c r="AN1012" t="n">
        <v>1613.876209337964</v>
      </c>
      <c r="AO1012" t="n">
        <v>1355.198178621383</v>
      </c>
      <c r="AP1012" t="n">
        <v>0</v>
      </c>
      <c r="AQ1012" t="n">
        <v>10.79869132018727</v>
      </c>
      <c r="AR1012" t="n">
        <v>0</v>
      </c>
      <c r="AS1012" t="n">
        <v>11.40136670406754</v>
      </c>
      <c r="AT1012" t="n">
        <v>10.79869132018727</v>
      </c>
      <c r="AU1012" t="n">
        <v>0</v>
      </c>
      <c r="AV1012" t="n">
        <v>1</v>
      </c>
      <c r="AW1012" t="n">
        <v>3</v>
      </c>
      <c r="AX1012" t="n">
        <v>0</v>
      </c>
      <c r="AY1012" t="n">
        <v>0</v>
      </c>
      <c r="AZ1012" t="n">
        <v>2.229750819353479</v>
      </c>
      <c r="BA1012" t="n">
        <v>2.164549847387158</v>
      </c>
      <c r="BB1012" t="n">
        <v>0.7906917799125814</v>
      </c>
      <c r="BC1012" t="n">
        <v>0.7675717751630291</v>
      </c>
      <c r="BD1012" t="n">
        <v>2.164549847387158</v>
      </c>
    </row>
    <row r="1013" spans="1:56">
      <c r="A1013" t="n">
        <v>1011</v>
      </c>
      <c r="B1013" t="n">
        <v>70</v>
      </c>
      <c r="C1013" t="n">
        <v>0.0003687954877982236</v>
      </c>
      <c r="D1013" t="n">
        <v>0</v>
      </c>
      <c r="E1013" t="n">
        <v>0</v>
      </c>
      <c r="F1013" t="n">
        <v>0</v>
      </c>
      <c r="G1013" t="n">
        <v>526.0078383584834</v>
      </c>
      <c r="H1013" t="n">
        <v>2289.18611253612</v>
      </c>
      <c r="I1013" t="n">
        <v>9.567044708372249</v>
      </c>
      <c r="J1013" t="n">
        <v>9.567044708372249</v>
      </c>
      <c r="K1013" t="n">
        <v>5</v>
      </c>
      <c r="L1013" t="n">
        <v>6</v>
      </c>
      <c r="M1013" t="n">
        <v>173.682863077135</v>
      </c>
      <c r="N1013" t="n">
        <v>1355.198178621383</v>
      </c>
      <c r="O1013" t="b">
        <v>0</v>
      </c>
      <c r="P1013" t="n">
        <v>39.90874611147404</v>
      </c>
      <c r="Q1013" t="n">
        <v>9.567044708372251</v>
      </c>
      <c r="R1013" t="n">
        <v>0.9168528597288317</v>
      </c>
      <c r="S1013" t="n">
        <v>39.00147430857685</v>
      </c>
      <c r="T1013" t="n">
        <v>73.52698066027327</v>
      </c>
      <c r="U1013" t="n">
        <v>10.43465656114308</v>
      </c>
      <c r="V1013" t="n">
        <v>6.113558174675219</v>
      </c>
      <c r="W1013" t="n">
        <v>0</v>
      </c>
      <c r="X1013" t="n">
        <v>0</v>
      </c>
      <c r="Y1013" t="n">
        <v>0</v>
      </c>
      <c r="Z1013" t="n">
        <v>-6.71993151994134</v>
      </c>
      <c r="AA1013" t="n">
        <v>-6.719931519941341</v>
      </c>
      <c r="AB1013" t="n">
        <v>88.99239991636099</v>
      </c>
      <c r="AC1013" t="n">
        <v>89.05973815719253</v>
      </c>
      <c r="AD1013" t="n">
        <v>1355.198178621383</v>
      </c>
      <c r="AE1013" t="b">
        <v>0</v>
      </c>
      <c r="AF1013" t="b">
        <v>1</v>
      </c>
      <c r="AG1013" t="n">
        <v>98.04539164502499</v>
      </c>
      <c r="AH1013" t="n">
        <v>-0</v>
      </c>
      <c r="AI1013" t="n">
        <v>0</v>
      </c>
      <c r="AJ1013" t="n">
        <v>0</v>
      </c>
      <c r="AK1013" t="n">
        <v>0.01307192146512715</v>
      </c>
      <c r="AL1013" t="b">
        <v>0</v>
      </c>
      <c r="AM1013" t="b">
        <v>0</v>
      </c>
      <c r="AN1013" t="n">
        <v>1613.876209337964</v>
      </c>
      <c r="AO1013" t="n">
        <v>1355.198178621383</v>
      </c>
      <c r="AP1013" t="n">
        <v>0</v>
      </c>
      <c r="AQ1013" t="n">
        <v>10.43465656114308</v>
      </c>
      <c r="AR1013" t="n">
        <v>0</v>
      </c>
      <c r="AS1013" t="n">
        <v>11.04044445341442</v>
      </c>
      <c r="AT1013" t="n">
        <v>10.43465656114308</v>
      </c>
      <c r="AU1013" t="n">
        <v>0</v>
      </c>
      <c r="AV1013" t="n">
        <v>1</v>
      </c>
      <c r="AW1013" t="n">
        <v>3</v>
      </c>
      <c r="AX1013" t="n">
        <v>0</v>
      </c>
      <c r="AY1013" t="n">
        <v>0</v>
      </c>
      <c r="AZ1013" t="n">
        <v>2.167316785578079</v>
      </c>
      <c r="BA1013" t="n">
        <v>2.097372301773593</v>
      </c>
      <c r="BB1013" t="n">
        <v>0.7685520516234325</v>
      </c>
      <c r="BC1013" t="n">
        <v>0.743749922319149</v>
      </c>
      <c r="BD1013" t="n">
        <v>2.097372301773593</v>
      </c>
    </row>
    <row r="1014" spans="1:56">
      <c r="A1014" t="n">
        <v>1012</v>
      </c>
      <c r="B1014" t="n">
        <v>70</v>
      </c>
      <c r="C1014" t="n">
        <v>-0.01206051812039988</v>
      </c>
      <c r="D1014" t="n">
        <v>0</v>
      </c>
      <c r="E1014" t="n">
        <v>0</v>
      </c>
      <c r="F1014" t="n">
        <v>0</v>
      </c>
      <c r="G1014" t="n">
        <v>526.0078383584834</v>
      </c>
      <c r="H1014" t="n">
        <v>2289.18611253612</v>
      </c>
      <c r="I1014" t="n">
        <v>9.14438192865029</v>
      </c>
      <c r="J1014" t="n">
        <v>9.14438192865029</v>
      </c>
      <c r="K1014" t="n">
        <v>5</v>
      </c>
      <c r="L1014" t="n">
        <v>6</v>
      </c>
      <c r="M1014" t="n">
        <v>166.0097222132684</v>
      </c>
      <c r="N1014" t="n">
        <v>1355.198178621383</v>
      </c>
      <c r="O1014" t="b">
        <v>0</v>
      </c>
      <c r="P1014" t="n">
        <v>38.14561631738704</v>
      </c>
      <c r="Q1014" t="n">
        <v>9.14438192865029</v>
      </c>
      <c r="R1014" t="n">
        <v>0.9151869929945154</v>
      </c>
      <c r="S1014" t="n">
        <v>39.02649869645621</v>
      </c>
      <c r="T1014" t="n">
        <v>70.40655427964005</v>
      </c>
      <c r="U1014" t="n">
        <v>9.99181806412003</v>
      </c>
      <c r="V1014" t="n">
        <v>5.971391581351142</v>
      </c>
      <c r="W1014" t="n">
        <v>0</v>
      </c>
      <c r="X1014" t="n">
        <v>0</v>
      </c>
      <c r="Y1014" t="n">
        <v>0</v>
      </c>
      <c r="Z1014" t="n">
        <v>-6.71993151994134</v>
      </c>
      <c r="AA1014" t="n">
        <v>-6.719931519941341</v>
      </c>
      <c r="AB1014" t="n">
        <v>89.04118737507582</v>
      </c>
      <c r="AC1014" t="n">
        <v>89.07261771753298</v>
      </c>
      <c r="AD1014" t="n">
        <v>1355.198178621383</v>
      </c>
      <c r="AE1014" t="b">
        <v>0</v>
      </c>
      <c r="AF1014" t="b">
        <v>1</v>
      </c>
      <c r="AG1014" t="n">
        <v>98.04272500553296</v>
      </c>
      <c r="AH1014" t="n">
        <v>-0</v>
      </c>
      <c r="AI1014" t="n">
        <v>0</v>
      </c>
      <c r="AJ1014" t="n">
        <v>0</v>
      </c>
      <c r="AK1014" t="n">
        <v>0.01349780230757358</v>
      </c>
      <c r="AL1014" t="b">
        <v>0</v>
      </c>
      <c r="AM1014" t="b">
        <v>0</v>
      </c>
      <c r="AN1014" t="n">
        <v>1613.876209337964</v>
      </c>
      <c r="AO1014" t="n">
        <v>1355.198178621383</v>
      </c>
      <c r="AP1014" t="n">
        <v>0</v>
      </c>
      <c r="AQ1014" t="n">
        <v>9.99181806412003</v>
      </c>
      <c r="AR1014" t="n">
        <v>0</v>
      </c>
      <c r="AS1014" t="n">
        <v>10.60155865083474</v>
      </c>
      <c r="AT1014" t="n">
        <v>9.99181806412003</v>
      </c>
      <c r="AU1014" t="n">
        <v>0</v>
      </c>
      <c r="AV1014" t="n">
        <v>1</v>
      </c>
      <c r="AW1014" t="n">
        <v>3</v>
      </c>
      <c r="AX1014" t="n">
        <v>0</v>
      </c>
      <c r="AY1014" t="n">
        <v>0</v>
      </c>
      <c r="AZ1014" t="n">
        <v>2.091721248800783</v>
      </c>
      <c r="BA1014" t="n">
        <v>2.016124164508462</v>
      </c>
      <c r="BB1014" t="n">
        <v>0.7417451236882209</v>
      </c>
      <c r="BC1014" t="n">
        <v>0.7149384920697761</v>
      </c>
      <c r="BD1014" t="n">
        <v>2.016124164508462</v>
      </c>
    </row>
    <row r="1015" spans="1:56">
      <c r="A1015" t="n">
        <v>1013</v>
      </c>
      <c r="B1015" t="n">
        <v>70</v>
      </c>
      <c r="C1015" t="n">
        <v>0.04787327699380128</v>
      </c>
      <c r="D1015" t="n">
        <v>0</v>
      </c>
      <c r="E1015" t="n">
        <v>0</v>
      </c>
      <c r="F1015" t="n">
        <v>0</v>
      </c>
      <c r="G1015" t="n">
        <v>526.0078383584834</v>
      </c>
      <c r="H1015" t="n">
        <v>2289.18611253612</v>
      </c>
      <c r="I1015" t="n">
        <v>11.18244977702659</v>
      </c>
      <c r="J1015" t="n">
        <v>11.18244977702659</v>
      </c>
      <c r="K1015" t="n">
        <v>5</v>
      </c>
      <c r="L1015" t="n">
        <v>6</v>
      </c>
      <c r="M1015" t="n">
        <v>203.0093882377912</v>
      </c>
      <c r="N1015" t="n">
        <v>1355.198178621383</v>
      </c>
      <c r="O1015" t="b">
        <v>0</v>
      </c>
      <c r="P1015" t="n">
        <v>46.64737781199246</v>
      </c>
      <c r="Q1015" t="n">
        <v>11.18244977702659</v>
      </c>
      <c r="R1015" t="n">
        <v>0.9221647455357227</v>
      </c>
      <c r="S1015" t="n">
        <v>39.05089674890417</v>
      </c>
      <c r="T1015" t="n">
        <v>85.44703827109048</v>
      </c>
      <c r="U1015" t="n">
        <v>12.12630371217482</v>
      </c>
      <c r="V1015" t="n">
        <v>6.650791967049173</v>
      </c>
      <c r="W1015" t="n">
        <v>0</v>
      </c>
      <c r="X1015" t="n">
        <v>0</v>
      </c>
      <c r="Y1015" t="n">
        <v>0</v>
      </c>
      <c r="Z1015" t="n">
        <v>-6.71993151994134</v>
      </c>
      <c r="AA1015" t="n">
        <v>-6.719931519941341</v>
      </c>
      <c r="AB1015" t="n">
        <v>88.96172636731526</v>
      </c>
      <c r="AC1015" t="n">
        <v>89.08549727787343</v>
      </c>
      <c r="AD1015" t="n">
        <v>1355.198178621383</v>
      </c>
      <c r="AE1015" t="b">
        <v>0</v>
      </c>
      <c r="AF1015" t="b">
        <v>1</v>
      </c>
      <c r="AG1015" t="n">
        <v>98.04005836604092</v>
      </c>
      <c r="AH1015" t="n">
        <v>-0</v>
      </c>
      <c r="AI1015" t="n">
        <v>0</v>
      </c>
      <c r="AJ1015" t="n">
        <v>0</v>
      </c>
      <c r="AK1015" t="n">
        <v>0.0134093078653057</v>
      </c>
      <c r="AL1015" t="b">
        <v>0</v>
      </c>
      <c r="AM1015" t="b">
        <v>0</v>
      </c>
      <c r="AN1015" t="n">
        <v>1613.876209337964</v>
      </c>
      <c r="AO1015" t="n">
        <v>1355.198178621383</v>
      </c>
      <c r="AP1015" t="n">
        <v>0</v>
      </c>
      <c r="AQ1015" t="n">
        <v>12.12630371217482</v>
      </c>
      <c r="AR1015" t="n">
        <v>0</v>
      </c>
      <c r="AS1015" t="n">
        <v>12.71266699678248</v>
      </c>
      <c r="AT1015" t="n">
        <v>12.12630371217482</v>
      </c>
      <c r="AU1015" t="n">
        <v>0</v>
      </c>
      <c r="AV1015" t="n">
        <v>1</v>
      </c>
      <c r="AW1015" t="n">
        <v>3</v>
      </c>
      <c r="AX1015" t="n">
        <v>0</v>
      </c>
      <c r="AY1015" t="n">
        <v>0</v>
      </c>
      <c r="AZ1015" t="n">
        <v>2.458663003077417</v>
      </c>
      <c r="BA1015" t="n">
        <v>2.41239714928299</v>
      </c>
      <c r="BB1015" t="n">
        <v>0.8718663131480203</v>
      </c>
      <c r="BC1015" t="n">
        <v>0.8554609931984518</v>
      </c>
      <c r="BD1015" t="n">
        <v>2.41239714928299</v>
      </c>
    </row>
    <row r="1016" spans="1:56">
      <c r="A1016" t="n">
        <v>1014</v>
      </c>
      <c r="B1016" t="n">
        <v>70</v>
      </c>
      <c r="C1016" t="n">
        <v>-0.1794325898548106</v>
      </c>
      <c r="D1016" t="n">
        <v>0</v>
      </c>
      <c r="E1016" t="n">
        <v>0</v>
      </c>
      <c r="F1016" t="n">
        <v>0</v>
      </c>
      <c r="G1016" t="n">
        <v>526.0078383584834</v>
      </c>
      <c r="H1016" t="n">
        <v>2289.18611253612</v>
      </c>
      <c r="I1016" t="n">
        <v>3.452841163243184</v>
      </c>
      <c r="J1016" t="n">
        <v>3.452841163243184</v>
      </c>
      <c r="K1016" t="n">
        <v>5</v>
      </c>
      <c r="L1016" t="n">
        <v>6</v>
      </c>
      <c r="M1016" t="n">
        <v>62.68386500356339</v>
      </c>
      <c r="N1016" t="n">
        <v>1355.198178621383</v>
      </c>
      <c r="O1016" t="b">
        <v>0</v>
      </c>
      <c r="P1016" t="n">
        <v>14.40346162765703</v>
      </c>
      <c r="Q1016" t="n">
        <v>3.452841163243184</v>
      </c>
      <c r="R1016" t="n">
        <v>0.8567066027195834</v>
      </c>
      <c r="S1016" t="n">
        <v>39.07827789664391</v>
      </c>
      <c r="T1016" t="n">
        <v>28.39965466719218</v>
      </c>
      <c r="U1016" t="n">
        <v>4.030365999610915</v>
      </c>
      <c r="V1016" t="n">
        <v>4.06948299885261</v>
      </c>
      <c r="W1016" t="n">
        <v>0</v>
      </c>
      <c r="X1016" t="n">
        <v>0</v>
      </c>
      <c r="Y1016" t="n">
        <v>0</v>
      </c>
      <c r="Z1016" t="n">
        <v>-6.71993151994134</v>
      </c>
      <c r="AA1016" t="n">
        <v>-6.719931519941341</v>
      </c>
      <c r="AB1016" t="n">
        <v>89.04655364234719</v>
      </c>
      <c r="AC1016" t="n">
        <v>89.09837683821388</v>
      </c>
      <c r="AD1016" t="n">
        <v>1355.198178621383</v>
      </c>
      <c r="AE1016" t="b">
        <v>0</v>
      </c>
      <c r="AF1016" t="b">
        <v>1</v>
      </c>
      <c r="AG1016" t="n">
        <v>98.03739172654889</v>
      </c>
      <c r="AH1016" t="n">
        <v>-0</v>
      </c>
      <c r="AI1016" t="n">
        <v>0</v>
      </c>
      <c r="AJ1016" t="n">
        <v>0</v>
      </c>
      <c r="AK1016" t="n">
        <v>0.01303338430204248</v>
      </c>
      <c r="AL1016" t="b">
        <v>0</v>
      </c>
      <c r="AM1016" t="b">
        <v>0</v>
      </c>
      <c r="AN1016" t="n">
        <v>1613.876209337964</v>
      </c>
      <c r="AO1016" t="n">
        <v>1355.198178621383</v>
      </c>
      <c r="AP1016" t="n">
        <v>0</v>
      </c>
      <c r="AQ1016" t="n">
        <v>4.030365999610915</v>
      </c>
      <c r="AR1016" t="n">
        <v>0</v>
      </c>
      <c r="AS1016" t="n">
        <v>4.701985126428109</v>
      </c>
      <c r="AT1016" t="n">
        <v>4.030519825198799</v>
      </c>
      <c r="AU1016" t="n">
        <v>0</v>
      </c>
      <c r="AV1016" t="n">
        <v>1</v>
      </c>
      <c r="AW1016" t="n">
        <v>3</v>
      </c>
      <c r="AX1016" t="n">
        <v>0</v>
      </c>
      <c r="AY1016" t="n">
        <v>0</v>
      </c>
      <c r="AZ1016" t="n">
        <v>1.107879904198454</v>
      </c>
      <c r="BA1016" t="n">
        <v>0.9681652890202832</v>
      </c>
      <c r="BB1016" t="n">
        <v>0.392865214254771</v>
      </c>
      <c r="BC1016" t="n">
        <v>0.3433214302925712</v>
      </c>
      <c r="BD1016" t="n">
        <v>0.9681652890202832</v>
      </c>
    </row>
    <row r="1017" spans="1:56">
      <c r="A1017" t="n">
        <v>1015</v>
      </c>
      <c r="B1017" t="n">
        <v>69</v>
      </c>
      <c r="C1017" t="n">
        <v>-0.1634762509078822</v>
      </c>
      <c r="D1017" t="n">
        <v>0</v>
      </c>
      <c r="E1017" t="n">
        <v>0</v>
      </c>
      <c r="F1017" t="n">
        <v>0</v>
      </c>
      <c r="G1017" t="n">
        <v>518.4934406676479</v>
      </c>
      <c r="H1017" t="n">
        <v>2256.483453785604</v>
      </c>
      <c r="I1017" t="n">
        <v>3.805362827061758</v>
      </c>
      <c r="J1017" t="n">
        <v>3.805362827061758</v>
      </c>
      <c r="K1017" t="n">
        <v>5</v>
      </c>
      <c r="L1017" t="n">
        <v>6</v>
      </c>
      <c r="M1017" t="n">
        <v>70.08485624101566</v>
      </c>
      <c r="N1017" t="n">
        <v>1335.838204641077</v>
      </c>
      <c r="O1017" t="b">
        <v>0</v>
      </c>
      <c r="P1017" t="n">
        <v>16.10405704067455</v>
      </c>
      <c r="Q1017" t="n">
        <v>3.805362827061758</v>
      </c>
      <c r="R1017" t="n">
        <v>0.8666293159112569</v>
      </c>
      <c r="S1017" t="n">
        <v>39.09384260983676</v>
      </c>
      <c r="T1017" t="n">
        <v>31.3891978447439</v>
      </c>
      <c r="U1017" t="n">
        <v>4.390992500709991</v>
      </c>
      <c r="V1017" t="n">
        <v>4.186398789550395</v>
      </c>
      <c r="W1017" t="n">
        <v>0</v>
      </c>
      <c r="X1017" t="n">
        <v>0</v>
      </c>
      <c r="Y1017" t="n">
        <v>0</v>
      </c>
      <c r="Z1017" t="n">
        <v>-6.71993151994134</v>
      </c>
      <c r="AA1017" t="n">
        <v>-6.719931519941341</v>
      </c>
      <c r="AB1017" t="n">
        <v>88.9728526408899</v>
      </c>
      <c r="AC1017" t="n">
        <v>89.11276078194273</v>
      </c>
      <c r="AD1017" t="n">
        <v>1335.838204641077</v>
      </c>
      <c r="AE1017" t="b">
        <v>0</v>
      </c>
      <c r="AF1017" t="b">
        <v>1</v>
      </c>
      <c r="AG1017" t="n">
        <v>98.03472508705686</v>
      </c>
      <c r="AH1017" t="n">
        <v>-0</v>
      </c>
      <c r="AI1017" t="n">
        <v>0</v>
      </c>
      <c r="AJ1017" t="n">
        <v>0</v>
      </c>
      <c r="AK1017" t="n">
        <v>0.01297798797606808</v>
      </c>
      <c r="AL1017" t="b">
        <v>0</v>
      </c>
      <c r="AM1017" t="b">
        <v>0</v>
      </c>
      <c r="AN1017" t="n">
        <v>1590.82083491885</v>
      </c>
      <c r="AO1017" t="n">
        <v>1335.838204641077</v>
      </c>
      <c r="AP1017" t="n">
        <v>0</v>
      </c>
      <c r="AQ1017" t="n">
        <v>4.390992500709991</v>
      </c>
      <c r="AR1017" t="n">
        <v>0</v>
      </c>
      <c r="AS1017" t="n">
        <v>5.045587655313696</v>
      </c>
      <c r="AT1017" t="n">
        <v>4.391146326297875</v>
      </c>
      <c r="AU1017" t="n">
        <v>0</v>
      </c>
      <c r="AV1017" t="n">
        <v>1</v>
      </c>
      <c r="AW1017" t="n">
        <v>3</v>
      </c>
      <c r="AX1017" t="n">
        <v>0</v>
      </c>
      <c r="AY1017" t="n">
        <v>0</v>
      </c>
      <c r="AZ1017" t="n">
        <v>1.159068379798158</v>
      </c>
      <c r="BA1017" t="n">
        <v>1.025888899012009</v>
      </c>
      <c r="BB1017" t="n">
        <v>0.4110171559567937</v>
      </c>
      <c r="BC1017" t="n">
        <v>0.36379081973336</v>
      </c>
      <c r="BD1017" t="n">
        <v>1.025888899012009</v>
      </c>
    </row>
    <row r="1018" spans="1:56">
      <c r="A1018" t="n">
        <v>1016</v>
      </c>
      <c r="B1018" t="n">
        <v>69</v>
      </c>
      <c r="C1018" t="n">
        <v>4.260153007251688e-06</v>
      </c>
      <c r="D1018" t="n">
        <v>0</v>
      </c>
      <c r="E1018" t="n">
        <v>0</v>
      </c>
      <c r="F1018" t="n">
        <v>0</v>
      </c>
      <c r="G1018" t="n">
        <v>518.4934406676479</v>
      </c>
      <c r="H1018" t="n">
        <v>2256.483453785604</v>
      </c>
      <c r="I1018" t="n">
        <v>9.285152585748815</v>
      </c>
      <c r="J1018" t="n">
        <v>9.285152585748815</v>
      </c>
      <c r="K1018" t="n">
        <v>5</v>
      </c>
      <c r="L1018" t="n">
        <v>6</v>
      </c>
      <c r="M1018" t="n">
        <v>171.0082884923129</v>
      </c>
      <c r="N1018" t="n">
        <v>1335.838204641077</v>
      </c>
      <c r="O1018" t="b">
        <v>0</v>
      </c>
      <c r="P1018" t="n">
        <v>39.29418393665278</v>
      </c>
      <c r="Q1018" t="n">
        <v>9.285152585748815</v>
      </c>
      <c r="R1018" t="n">
        <v>0.9165770985727087</v>
      </c>
      <c r="S1018" t="n">
        <v>39.10980856086569</v>
      </c>
      <c r="T1018" t="n">
        <v>72.41650572239348</v>
      </c>
      <c r="U1018" t="n">
        <v>10.13024719928921</v>
      </c>
      <c r="V1018" t="n">
        <v>6.041195018588098</v>
      </c>
      <c r="W1018" t="n">
        <v>0</v>
      </c>
      <c r="X1018" t="n">
        <v>0</v>
      </c>
      <c r="Y1018" t="n">
        <v>0</v>
      </c>
      <c r="Z1018" t="n">
        <v>-6.71993151994134</v>
      </c>
      <c r="AA1018" t="n">
        <v>-6.719931519941341</v>
      </c>
      <c r="AB1018" t="n">
        <v>88.9983194158128</v>
      </c>
      <c r="AC1018" t="n">
        <v>89.12714472567157</v>
      </c>
      <c r="AD1018" t="n">
        <v>1335.838204641077</v>
      </c>
      <c r="AE1018" t="b">
        <v>0</v>
      </c>
      <c r="AF1018" t="b">
        <v>1</v>
      </c>
      <c r="AG1018" t="n">
        <v>98.03205844756482</v>
      </c>
      <c r="AH1018" t="n">
        <v>-0</v>
      </c>
      <c r="AI1018" t="n">
        <v>0</v>
      </c>
      <c r="AJ1018" t="n">
        <v>0</v>
      </c>
      <c r="AK1018" t="n">
        <v>0.01266074163138509</v>
      </c>
      <c r="AL1018" t="b">
        <v>0</v>
      </c>
      <c r="AM1018" t="b">
        <v>0</v>
      </c>
      <c r="AN1018" t="n">
        <v>1590.82083491885</v>
      </c>
      <c r="AO1018" t="n">
        <v>1335.838204641077</v>
      </c>
      <c r="AP1018" t="n">
        <v>0</v>
      </c>
      <c r="AQ1018" t="n">
        <v>10.13024719928921</v>
      </c>
      <c r="AR1018" t="n">
        <v>0</v>
      </c>
      <c r="AS1018" t="n">
        <v>10.72326633441908</v>
      </c>
      <c r="AT1018" t="n">
        <v>10.13024719928921</v>
      </c>
      <c r="AU1018" t="n">
        <v>0</v>
      </c>
      <c r="AV1018" t="n">
        <v>1</v>
      </c>
      <c r="AW1018" t="n">
        <v>3</v>
      </c>
      <c r="AX1018" t="n">
        <v>0</v>
      </c>
      <c r="AY1018" t="n">
        <v>0</v>
      </c>
      <c r="AZ1018" t="n">
        <v>2.110641132029135</v>
      </c>
      <c r="BA1018" t="n">
        <v>2.041107716087966</v>
      </c>
      <c r="BB1018" t="n">
        <v>0.7484543021379911</v>
      </c>
      <c r="BC1018" t="n">
        <v>0.7237979179956356</v>
      </c>
      <c r="BD1018" t="n">
        <v>2.041107716087966</v>
      </c>
    </row>
    <row r="1019" spans="1:56">
      <c r="A1019" t="n">
        <v>1017</v>
      </c>
      <c r="B1019" t="n">
        <v>69</v>
      </c>
      <c r="C1019" t="n">
        <v>0.1634592102958532</v>
      </c>
      <c r="D1019" t="n">
        <v>0</v>
      </c>
      <c r="E1019" t="n">
        <v>0</v>
      </c>
      <c r="F1019" t="n">
        <v>0</v>
      </c>
      <c r="G1019" t="n">
        <v>518.4934406676479</v>
      </c>
      <c r="H1019" t="n">
        <v>2256.483453785604</v>
      </c>
      <c r="I1019" t="n">
        <v>14.76408555449798</v>
      </c>
      <c r="J1019" t="n">
        <v>14.76408555449798</v>
      </c>
      <c r="K1019" t="n">
        <v>5</v>
      </c>
      <c r="L1019" t="n">
        <v>6</v>
      </c>
      <c r="M1019" t="n">
        <v>271.9159409080585</v>
      </c>
      <c r="N1019" t="n">
        <v>1335.838204641077</v>
      </c>
      <c r="O1019" t="b">
        <v>0</v>
      </c>
      <c r="P1019" t="n">
        <v>62.4806849513002</v>
      </c>
      <c r="Q1019" t="n">
        <v>14.76408555449798</v>
      </c>
      <c r="R1019" t="n">
        <v>0.9304023165747478</v>
      </c>
      <c r="S1019" t="n">
        <v>39.13417615643917</v>
      </c>
      <c r="T1019" t="n">
        <v>113.4366237838068</v>
      </c>
      <c r="U1019" t="n">
        <v>15.86849612418377</v>
      </c>
      <c r="V1019" t="n">
        <v>7.894926230934843</v>
      </c>
      <c r="W1019" t="n">
        <v>0</v>
      </c>
      <c r="X1019" t="n">
        <v>0</v>
      </c>
      <c r="Y1019" t="n">
        <v>0</v>
      </c>
      <c r="Z1019" t="n">
        <v>-6.71993151994134</v>
      </c>
      <c r="AA1019" t="n">
        <v>-6.719931519941341</v>
      </c>
      <c r="AB1019" t="n">
        <v>89.02728958510106</v>
      </c>
      <c r="AC1019" t="n">
        <v>89.13909445486219</v>
      </c>
      <c r="AD1019" t="n">
        <v>1335.838204641077</v>
      </c>
      <c r="AE1019" t="b">
        <v>0</v>
      </c>
      <c r="AF1019" t="b">
        <v>1</v>
      </c>
      <c r="AG1019" t="n">
        <v>98.02939180807279</v>
      </c>
      <c r="AH1019" t="n">
        <v>-0</v>
      </c>
      <c r="AI1019" t="n">
        <v>0</v>
      </c>
      <c r="AJ1019" t="n">
        <v>0</v>
      </c>
      <c r="AK1019" t="n">
        <v>0.01234993529323375</v>
      </c>
      <c r="AL1019" t="b">
        <v>0</v>
      </c>
      <c r="AM1019" t="b">
        <v>0</v>
      </c>
      <c r="AN1019" t="n">
        <v>1590.82083491885</v>
      </c>
      <c r="AO1019" t="n">
        <v>1335.838204641077</v>
      </c>
      <c r="AP1019" t="n">
        <v>0</v>
      </c>
      <c r="AQ1019" t="n">
        <v>15.86849612418377</v>
      </c>
      <c r="AR1019" t="n">
        <v>0</v>
      </c>
      <c r="AS1019" t="n">
        <v>16.40027985962653</v>
      </c>
      <c r="AT1019" t="n">
        <v>15.86864994977165</v>
      </c>
      <c r="AU1019" t="n">
        <v>0</v>
      </c>
      <c r="AV1019" t="n">
        <v>1</v>
      </c>
      <c r="AW1019" t="n">
        <v>3</v>
      </c>
      <c r="AX1019" t="n">
        <v>0</v>
      </c>
      <c r="AY1019" t="n">
        <v>0</v>
      </c>
      <c r="AZ1019" t="n">
        <v>3.122967338620302</v>
      </c>
      <c r="BA1019" t="n">
        <v>3.144077740934217</v>
      </c>
      <c r="BB1019" t="n">
        <v>1.1074352264611</v>
      </c>
      <c r="BC1019" t="n">
        <v>1.114922502603744</v>
      </c>
      <c r="BD1019" t="n">
        <v>3.144077740934217</v>
      </c>
    </row>
    <row r="1020" spans="1:56">
      <c r="A1020" t="n">
        <v>1018</v>
      </c>
      <c r="B1020" t="n">
        <v>70</v>
      </c>
      <c r="C1020" t="n">
        <v>0.1794922319969032</v>
      </c>
      <c r="D1020" t="n">
        <v>0</v>
      </c>
      <c r="E1020" t="n">
        <v>0</v>
      </c>
      <c r="F1020" t="n">
        <v>0</v>
      </c>
      <c r="G1020" t="n">
        <v>526.0078383584834</v>
      </c>
      <c r="H1020" t="n">
        <v>2289.18611253612</v>
      </c>
      <c r="I1020" t="n">
        <v>15.65819438685103</v>
      </c>
      <c r="J1020" t="n">
        <v>15.65819438685103</v>
      </c>
      <c r="K1020" t="n">
        <v>5</v>
      </c>
      <c r="L1020" t="n">
        <v>6</v>
      </c>
      <c r="M1020" t="n">
        <v>284.2633346687183</v>
      </c>
      <c r="N1020" t="n">
        <v>1355.198178621383</v>
      </c>
      <c r="O1020" t="b">
        <v>0</v>
      </c>
      <c r="P1020" t="n">
        <v>65.31786182645182</v>
      </c>
      <c r="Q1020" t="n">
        <v>15.65819438685103</v>
      </c>
      <c r="R1020" t="n">
        <v>0.9313022748243106</v>
      </c>
      <c r="S1020" t="n">
        <v>39.16650124177702</v>
      </c>
      <c r="T1020" t="n">
        <v>118.4730554631257</v>
      </c>
      <c r="U1020" t="n">
        <v>16.81322467488328</v>
      </c>
      <c r="V1020" t="n">
        <v>8.138829404930021</v>
      </c>
      <c r="W1020" t="n">
        <v>0</v>
      </c>
      <c r="X1020" t="n">
        <v>0</v>
      </c>
      <c r="Y1020" t="n">
        <v>0</v>
      </c>
      <c r="Z1020" t="n">
        <v>-6.71993151994134</v>
      </c>
      <c r="AA1020" t="n">
        <v>-6.719931519941341</v>
      </c>
      <c r="AB1020" t="n">
        <v>89.10333354061231</v>
      </c>
      <c r="AC1020" t="n">
        <v>89.1495398006644</v>
      </c>
      <c r="AD1020" t="n">
        <v>1355.198178621383</v>
      </c>
      <c r="AE1020" t="b">
        <v>0</v>
      </c>
      <c r="AF1020" t="b">
        <v>1</v>
      </c>
      <c r="AG1020" t="n">
        <v>98.02672516858075</v>
      </c>
      <c r="AH1020" t="n">
        <v>-0</v>
      </c>
      <c r="AI1020" t="n">
        <v>0</v>
      </c>
      <c r="AJ1020" t="n">
        <v>0</v>
      </c>
      <c r="AK1020" t="n">
        <v>0.01203972420349292</v>
      </c>
      <c r="AL1020" t="b">
        <v>0</v>
      </c>
      <c r="AM1020" t="b">
        <v>0</v>
      </c>
      <c r="AN1020" t="n">
        <v>1613.876209337964</v>
      </c>
      <c r="AO1020" t="n">
        <v>1355.198178621383</v>
      </c>
      <c r="AP1020" t="n">
        <v>0</v>
      </c>
      <c r="AQ1020" t="n">
        <v>16.81322467488328</v>
      </c>
      <c r="AR1020" t="n">
        <v>0</v>
      </c>
      <c r="AS1020" t="n">
        <v>17.34681926849329</v>
      </c>
      <c r="AT1020" t="n">
        <v>16.81337850047117</v>
      </c>
      <c r="AU1020" t="n">
        <v>0</v>
      </c>
      <c r="AV1020" t="n">
        <v>1</v>
      </c>
      <c r="AW1020" t="n">
        <v>3</v>
      </c>
      <c r="AX1020" t="n">
        <v>0</v>
      </c>
      <c r="AY1020" t="n">
        <v>0</v>
      </c>
      <c r="AZ1020" t="n">
        <v>3.295685774285104</v>
      </c>
      <c r="BA1020" t="n">
        <v>3.329351202967319</v>
      </c>
      <c r="BB1020" t="n">
        <v>1.168682898682661</v>
      </c>
      <c r="BC1020" t="n">
        <v>1.180622389494781</v>
      </c>
      <c r="BD1020" t="n">
        <v>3.329351202967319</v>
      </c>
    </row>
    <row r="1021" spans="1:56">
      <c r="A1021" t="n">
        <v>1019</v>
      </c>
      <c r="B1021" t="n">
        <v>70</v>
      </c>
      <c r="C1021" t="n">
        <v>-0.04809480495013219</v>
      </c>
      <c r="D1021" t="n">
        <v>0</v>
      </c>
      <c r="E1021" t="n">
        <v>0</v>
      </c>
      <c r="F1021" t="n">
        <v>0</v>
      </c>
      <c r="G1021" t="n">
        <v>526.0078383584834</v>
      </c>
      <c r="H1021" t="n">
        <v>2289.18611253612</v>
      </c>
      <c r="I1021" t="n">
        <v>7.919024494052507</v>
      </c>
      <c r="J1021" t="n">
        <v>7.919024494052507</v>
      </c>
      <c r="K1021" t="n">
        <v>5</v>
      </c>
      <c r="L1021" t="n">
        <v>6</v>
      </c>
      <c r="M1021" t="n">
        <v>143.764233243456</v>
      </c>
      <c r="N1021" t="n">
        <v>1355.198178621383</v>
      </c>
      <c r="O1021" t="b">
        <v>0</v>
      </c>
      <c r="P1021" t="n">
        <v>33.0340609474853</v>
      </c>
      <c r="Q1021" t="n">
        <v>7.919024494052507</v>
      </c>
      <c r="R1021" t="n">
        <v>0.909454239030509</v>
      </c>
      <c r="S1021" t="n">
        <v>39.20034062036126</v>
      </c>
      <c r="T1021" t="n">
        <v>61.35633463756611</v>
      </c>
      <c r="U1021" t="n">
        <v>8.70744689968601</v>
      </c>
      <c r="V1021" t="n">
        <v>5.55555601005716</v>
      </c>
      <c r="W1021" t="n">
        <v>0</v>
      </c>
      <c r="X1021" t="n">
        <v>0</v>
      </c>
      <c r="Y1021" t="n">
        <v>0</v>
      </c>
      <c r="Z1021" t="n">
        <v>-6.71993151994134</v>
      </c>
      <c r="AA1021" t="n">
        <v>-6.719931519941341</v>
      </c>
      <c r="AB1021" t="n">
        <v>89.04909072642467</v>
      </c>
      <c r="AC1021" t="n">
        <v>89.15998514646661</v>
      </c>
      <c r="AD1021" t="n">
        <v>1355.198178621383</v>
      </c>
      <c r="AE1021" t="b">
        <v>0</v>
      </c>
      <c r="AF1021" t="b">
        <v>1</v>
      </c>
      <c r="AG1021" t="n">
        <v>98.02405852908872</v>
      </c>
      <c r="AH1021" t="n">
        <v>-0</v>
      </c>
      <c r="AI1021" t="n">
        <v>0</v>
      </c>
      <c r="AJ1021" t="n">
        <v>0</v>
      </c>
      <c r="AK1021" t="n">
        <v>0.01014523545976226</v>
      </c>
      <c r="AL1021" t="b">
        <v>0</v>
      </c>
      <c r="AM1021" t="b">
        <v>0</v>
      </c>
      <c r="AN1021" t="n">
        <v>1613.876209337964</v>
      </c>
      <c r="AO1021" t="n">
        <v>1355.198178621383</v>
      </c>
      <c r="AP1021" t="n">
        <v>0</v>
      </c>
      <c r="AQ1021" t="n">
        <v>8.70744689968601</v>
      </c>
      <c r="AR1021" t="n">
        <v>0</v>
      </c>
      <c r="AS1021" t="n">
        <v>9.325664376213284</v>
      </c>
      <c r="AT1021" t="n">
        <v>8.70744689968601</v>
      </c>
      <c r="AU1021" t="n">
        <v>0</v>
      </c>
      <c r="AV1021" t="n">
        <v>1</v>
      </c>
      <c r="AW1021" t="n">
        <v>3</v>
      </c>
      <c r="AX1021" t="n">
        <v>0</v>
      </c>
      <c r="AY1021" t="n">
        <v>0</v>
      </c>
      <c r="AZ1021" t="n">
        <v>1.873937412042153</v>
      </c>
      <c r="BA1021" t="n">
        <v>1.783197891707185</v>
      </c>
      <c r="BB1021" t="n">
        <v>0.6645168127809052</v>
      </c>
      <c r="BC1021" t="n">
        <v>0.6323404253576607</v>
      </c>
      <c r="BD1021" t="n">
        <v>1.783197891707185</v>
      </c>
    </row>
    <row r="1022" spans="1:56">
      <c r="A1022" t="n">
        <v>1020</v>
      </c>
      <c r="B1022" t="n">
        <v>70</v>
      </c>
      <c r="C1022" t="n">
        <v>0.01288698780362552</v>
      </c>
      <c r="D1022" t="n">
        <v>0</v>
      </c>
      <c r="E1022" t="n">
        <v>0</v>
      </c>
      <c r="F1022" t="n">
        <v>0</v>
      </c>
      <c r="G1022" t="n">
        <v>526.0078383584834</v>
      </c>
      <c r="H1022" t="n">
        <v>2289.18611253612</v>
      </c>
      <c r="I1022" t="n">
        <v>9.992729836938945</v>
      </c>
      <c r="J1022" t="n">
        <v>9.992729836938945</v>
      </c>
      <c r="K1022" t="n">
        <v>5</v>
      </c>
      <c r="L1022" t="n">
        <v>6</v>
      </c>
      <c r="M1022" t="n">
        <v>181.4108725254573</v>
      </c>
      <c r="N1022" t="n">
        <v>1355.198178621383</v>
      </c>
      <c r="O1022" t="b">
        <v>0</v>
      </c>
      <c r="P1022" t="n">
        <v>41.68448357662161</v>
      </c>
      <c r="Q1022" t="n">
        <v>9.992729836938945</v>
      </c>
      <c r="R1022" t="n">
        <v>0.9185186691178259</v>
      </c>
      <c r="S1022" t="n">
        <v>39.22289745479895</v>
      </c>
      <c r="T1022" t="n">
        <v>76.65927910010841</v>
      </c>
      <c r="U1022" t="n">
        <v>10.87917989357394</v>
      </c>
      <c r="V1022" t="n">
        <v>6.246300085544874</v>
      </c>
      <c r="W1022" t="n">
        <v>0</v>
      </c>
      <c r="X1022" t="n">
        <v>0</v>
      </c>
      <c r="Y1022" t="n">
        <v>0</v>
      </c>
      <c r="Z1022" t="n">
        <v>-6.71993151994134</v>
      </c>
      <c r="AA1022" t="n">
        <v>-6.719931519941341</v>
      </c>
      <c r="AB1022" t="n">
        <v>88.98352267818011</v>
      </c>
      <c r="AC1022" t="n">
        <v>89.16942567835309</v>
      </c>
      <c r="AD1022" t="n">
        <v>1355.198178621383</v>
      </c>
      <c r="AE1022" t="b">
        <v>0</v>
      </c>
      <c r="AF1022" t="b">
        <v>1</v>
      </c>
      <c r="AG1022" t="n">
        <v>98.02139188959669</v>
      </c>
      <c r="AH1022" t="n">
        <v>-0</v>
      </c>
      <c r="AI1022" t="n">
        <v>0</v>
      </c>
      <c r="AJ1022" t="n">
        <v>0</v>
      </c>
      <c r="AK1022" t="n">
        <v>0.008355167653436912</v>
      </c>
      <c r="AL1022" t="b">
        <v>0</v>
      </c>
      <c r="AM1022" t="b">
        <v>0</v>
      </c>
      <c r="AN1022" t="n">
        <v>1613.876209337964</v>
      </c>
      <c r="AO1022" t="n">
        <v>1355.198178621383</v>
      </c>
      <c r="AP1022" t="n">
        <v>0</v>
      </c>
      <c r="AQ1022" t="n">
        <v>10.87917989357394</v>
      </c>
      <c r="AR1022" t="n">
        <v>0</v>
      </c>
      <c r="AS1022" t="n">
        <v>11.47374735483098</v>
      </c>
      <c r="AT1022" t="n">
        <v>10.87917989357394</v>
      </c>
      <c r="AU1022" t="n">
        <v>0</v>
      </c>
      <c r="AV1022" t="n">
        <v>1</v>
      </c>
      <c r="AW1022" t="n">
        <v>3</v>
      </c>
      <c r="AX1022" t="n">
        <v>0</v>
      </c>
      <c r="AY1022" t="n">
        <v>0</v>
      </c>
      <c r="AZ1022" t="n">
        <v>2.242300876775366</v>
      </c>
      <c r="BA1022" t="n">
        <v>2.1792287418887</v>
      </c>
      <c r="BB1022" t="n">
        <v>0.7951421548848815</v>
      </c>
      <c r="BC1022" t="n">
        <v>0.7727770630539869</v>
      </c>
      <c r="BD1022" t="n">
        <v>2.1792287418887</v>
      </c>
    </row>
    <row r="1023" spans="1:56">
      <c r="A1023" t="n">
        <v>1021</v>
      </c>
      <c r="B1023" t="n">
        <v>70</v>
      </c>
      <c r="C1023" t="n">
        <v>-0.003453146264385865</v>
      </c>
      <c r="D1023" t="n">
        <v>0</v>
      </c>
      <c r="E1023" t="n">
        <v>0</v>
      </c>
      <c r="F1023" t="n">
        <v>0</v>
      </c>
      <c r="G1023" t="n">
        <v>526.0078383584834</v>
      </c>
      <c r="H1023" t="n">
        <v>2289.18611253612</v>
      </c>
      <c r="I1023" t="n">
        <v>9.437078358191169</v>
      </c>
      <c r="J1023" t="n">
        <v>9.437078358191169</v>
      </c>
      <c r="K1023" t="n">
        <v>5</v>
      </c>
      <c r="L1023" t="n">
        <v>6</v>
      </c>
      <c r="M1023" t="n">
        <v>171.3234168227048</v>
      </c>
      <c r="N1023" t="n">
        <v>1355.198178621383</v>
      </c>
      <c r="O1023" t="b">
        <v>0</v>
      </c>
      <c r="P1023" t="n">
        <v>39.36659393904061</v>
      </c>
      <c r="Q1023" t="n">
        <v>9.437078358191169</v>
      </c>
      <c r="R1023" t="n">
        <v>0.9164811858280303</v>
      </c>
      <c r="S1023" t="n">
        <v>39.24851164337973</v>
      </c>
      <c r="T1023" t="n">
        <v>72.55754501599313</v>
      </c>
      <c r="U1023" t="n">
        <v>10.29707811149978</v>
      </c>
      <c r="V1023" t="n">
        <v>6.059920118965053</v>
      </c>
      <c r="W1023" t="n">
        <v>0</v>
      </c>
      <c r="X1023" t="n">
        <v>0</v>
      </c>
      <c r="Y1023" t="n">
        <v>0</v>
      </c>
      <c r="Z1023" t="n">
        <v>-6.71993151994134</v>
      </c>
      <c r="AA1023" t="n">
        <v>-6.719931519941341</v>
      </c>
      <c r="AB1023" t="n">
        <v>89.04074781300861</v>
      </c>
      <c r="AC1023" t="n">
        <v>89.17886621023958</v>
      </c>
      <c r="AD1023" t="n">
        <v>1355.198178621383</v>
      </c>
      <c r="AE1023" t="b">
        <v>0</v>
      </c>
      <c r="AF1023" t="b">
        <v>1</v>
      </c>
      <c r="AG1023" t="n">
        <v>98.01872525010465</v>
      </c>
      <c r="AH1023" t="n">
        <v>-0</v>
      </c>
      <c r="AI1023" t="n">
        <v>0</v>
      </c>
      <c r="AJ1023" t="n">
        <v>0</v>
      </c>
      <c r="AK1023" t="n">
        <v>0.007004042188467896</v>
      </c>
      <c r="AL1023" t="b">
        <v>0</v>
      </c>
      <c r="AM1023" t="b">
        <v>0</v>
      </c>
      <c r="AN1023" t="n">
        <v>1613.876209337964</v>
      </c>
      <c r="AO1023" t="n">
        <v>1355.198178621383</v>
      </c>
      <c r="AP1023" t="n">
        <v>0</v>
      </c>
      <c r="AQ1023" t="n">
        <v>10.29707811149978</v>
      </c>
      <c r="AR1023" t="n">
        <v>0</v>
      </c>
      <c r="AS1023" t="n">
        <v>10.89704025659406</v>
      </c>
      <c r="AT1023" t="n">
        <v>10.29707811149978</v>
      </c>
      <c r="AU1023" t="n">
        <v>0</v>
      </c>
      <c r="AV1023" t="n">
        <v>1</v>
      </c>
      <c r="AW1023" t="n">
        <v>3</v>
      </c>
      <c r="AX1023" t="n">
        <v>0</v>
      </c>
      <c r="AY1023" t="n">
        <v>0</v>
      </c>
      <c r="AZ1023" t="n">
        <v>2.142577223611501</v>
      </c>
      <c r="BA1023" t="n">
        <v>2.071894125684115</v>
      </c>
      <c r="BB1023" t="n">
        <v>0.759779157309043</v>
      </c>
      <c r="BC1023" t="n">
        <v>0.7347150974235603</v>
      </c>
      <c r="BD1023" t="n">
        <v>2.071894125684115</v>
      </c>
    </row>
    <row r="1024" spans="1:56">
      <c r="A1024" t="n">
        <v>1022</v>
      </c>
      <c r="B1024" t="n">
        <v>70</v>
      </c>
      <c r="C1024" t="n">
        <v>0.0009255972539232715</v>
      </c>
      <c r="D1024" t="n">
        <v>0</v>
      </c>
      <c r="E1024" t="n">
        <v>0</v>
      </c>
      <c r="F1024" t="n">
        <v>0</v>
      </c>
      <c r="G1024" t="n">
        <v>526.0078383584834</v>
      </c>
      <c r="H1024" t="n">
        <v>2289.18611253612</v>
      </c>
      <c r="I1024" t="n">
        <v>9.585978930296561</v>
      </c>
      <c r="J1024" t="n">
        <v>9.585978930296561</v>
      </c>
      <c r="K1024" t="n">
        <v>5</v>
      </c>
      <c r="L1024" t="n">
        <v>6</v>
      </c>
      <c r="M1024" t="n">
        <v>174.0266003517266</v>
      </c>
      <c r="N1024" t="n">
        <v>1355.198178621383</v>
      </c>
      <c r="O1024" t="b">
        <v>0</v>
      </c>
      <c r="P1024" t="n">
        <v>39.9877298602313</v>
      </c>
      <c r="Q1024" t="n">
        <v>9.585978930296561</v>
      </c>
      <c r="R1024" t="n">
        <v>0.9170659500270943</v>
      </c>
      <c r="S1024" t="n">
        <v>39.27330642132381</v>
      </c>
      <c r="T1024" t="n">
        <v>73.65537994091352</v>
      </c>
      <c r="U1024" t="n">
        <v>10.45287847620266</v>
      </c>
      <c r="V1024" t="n">
        <v>6.108538960793069</v>
      </c>
      <c r="W1024" t="n">
        <v>0</v>
      </c>
      <c r="X1024" t="n">
        <v>0</v>
      </c>
      <c r="Y1024" t="n">
        <v>0</v>
      </c>
      <c r="Z1024" t="n">
        <v>-6.71993151994134</v>
      </c>
      <c r="AA1024" t="n">
        <v>-6.719931519941341</v>
      </c>
      <c r="AB1024" t="n">
        <v>89.00723400130613</v>
      </c>
      <c r="AC1024" t="n">
        <v>89.18830674212606</v>
      </c>
      <c r="AD1024" t="n">
        <v>1355.198178621383</v>
      </c>
      <c r="AE1024" t="b">
        <v>0</v>
      </c>
      <c r="AF1024" t="b">
        <v>1</v>
      </c>
      <c r="AG1024" t="n">
        <v>98.01605861061262</v>
      </c>
      <c r="AH1024" t="n">
        <v>-0</v>
      </c>
      <c r="AI1024" t="n">
        <v>0</v>
      </c>
      <c r="AJ1024" t="n">
        <v>0</v>
      </c>
      <c r="AK1024" t="n">
        <v>0.005945894461418577</v>
      </c>
      <c r="AL1024" t="b">
        <v>0</v>
      </c>
      <c r="AM1024" t="b">
        <v>0</v>
      </c>
      <c r="AN1024" t="n">
        <v>1613.876209337964</v>
      </c>
      <c r="AO1024" t="n">
        <v>1355.198178621383</v>
      </c>
      <c r="AP1024" t="n">
        <v>0</v>
      </c>
      <c r="AQ1024" t="n">
        <v>10.45287847620266</v>
      </c>
      <c r="AR1024" t="n">
        <v>0</v>
      </c>
      <c r="AS1024" t="n">
        <v>11.05045716981685</v>
      </c>
      <c r="AT1024" t="n">
        <v>10.45287847620266</v>
      </c>
      <c r="AU1024" t="n">
        <v>0</v>
      </c>
      <c r="AV1024" t="n">
        <v>1</v>
      </c>
      <c r="AW1024" t="n">
        <v>3</v>
      </c>
      <c r="AX1024" t="n">
        <v>0</v>
      </c>
      <c r="AY1024" t="n">
        <v>0</v>
      </c>
      <c r="AZ1024" t="n">
        <v>2.169045563759685</v>
      </c>
      <c r="BA1024" t="n">
        <v>2.100535289422128</v>
      </c>
      <c r="BB1024" t="n">
        <v>0.7691650935318033</v>
      </c>
      <c r="BC1024" t="n">
        <v>0.7448715504706724</v>
      </c>
      <c r="BD1024" t="n">
        <v>2.100535289422128</v>
      </c>
    </row>
    <row r="1025" spans="1:56">
      <c r="A1025" t="n">
        <v>1023</v>
      </c>
      <c r="B1025" t="n">
        <v>70</v>
      </c>
      <c r="C1025" t="n">
        <v>-0.0002492427512894579</v>
      </c>
      <c r="D1025" t="n">
        <v>0</v>
      </c>
      <c r="E1025" t="n">
        <v>0</v>
      </c>
      <c r="F1025" t="n">
        <v>0</v>
      </c>
      <c r="G1025" t="n">
        <v>526.0078383584834</v>
      </c>
      <c r="H1025" t="n">
        <v>2289.18611253612</v>
      </c>
      <c r="I1025" t="n">
        <v>9.546028120623188</v>
      </c>
      <c r="J1025" t="n">
        <v>9.546028120623188</v>
      </c>
      <c r="K1025" t="n">
        <v>5</v>
      </c>
      <c r="L1025" t="n">
        <v>6</v>
      </c>
      <c r="M1025" t="n">
        <v>173.3013219383992</v>
      </c>
      <c r="N1025" t="n">
        <v>1355.198178621383</v>
      </c>
      <c r="O1025" t="b">
        <v>0</v>
      </c>
      <c r="P1025" t="n">
        <v>39.82107581305128</v>
      </c>
      <c r="Q1025" t="n">
        <v>9.546028120623188</v>
      </c>
      <c r="R1025" t="n">
        <v>0.9169272373040827</v>
      </c>
      <c r="S1025" t="n">
        <v>39.2983160755184</v>
      </c>
      <c r="T1025" t="n">
        <v>73.35950774355935</v>
      </c>
      <c r="U1025" t="n">
        <v>10.41088947111015</v>
      </c>
      <c r="V1025" t="n">
        <v>6.094176978270013</v>
      </c>
      <c r="W1025" t="n">
        <v>0</v>
      </c>
      <c r="X1025" t="n">
        <v>0</v>
      </c>
      <c r="Y1025" t="n">
        <v>0</v>
      </c>
      <c r="Z1025" t="n">
        <v>-6.71993151994134</v>
      </c>
      <c r="AA1025" t="n">
        <v>-6.719931519941341</v>
      </c>
      <c r="AB1025" t="n">
        <v>89.05602146002096</v>
      </c>
      <c r="AC1025" t="n">
        <v>89.19083878197979</v>
      </c>
      <c r="AD1025" t="n">
        <v>1355.198178621383</v>
      </c>
      <c r="AE1025" t="b">
        <v>0</v>
      </c>
      <c r="AF1025" t="b">
        <v>1</v>
      </c>
      <c r="AG1025" t="n">
        <v>98.01339197112058</v>
      </c>
      <c r="AH1025" t="n">
        <v>-0</v>
      </c>
      <c r="AI1025" t="n">
        <v>0</v>
      </c>
      <c r="AJ1025" t="n">
        <v>0</v>
      </c>
      <c r="AK1025" t="n">
        <v>0.004887414453120908</v>
      </c>
      <c r="AL1025" t="b">
        <v>0</v>
      </c>
      <c r="AM1025" t="b">
        <v>0</v>
      </c>
      <c r="AN1025" t="n">
        <v>1613.876209337964</v>
      </c>
      <c r="AO1025" t="n">
        <v>1355.198178621383</v>
      </c>
      <c r="AP1025" t="n">
        <v>0</v>
      </c>
      <c r="AQ1025" t="n">
        <v>10.41088947111015</v>
      </c>
      <c r="AR1025" t="n">
        <v>0</v>
      </c>
      <c r="AS1025" t="n">
        <v>11.0081688757257</v>
      </c>
      <c r="AT1025" t="n">
        <v>10.41088947111015</v>
      </c>
      <c r="AU1025" t="n">
        <v>0</v>
      </c>
      <c r="AV1025" t="n">
        <v>1</v>
      </c>
      <c r="AW1025" t="n">
        <v>3</v>
      </c>
      <c r="AX1025" t="n">
        <v>0</v>
      </c>
      <c r="AY1025" t="n">
        <v>0</v>
      </c>
      <c r="AZ1025" t="n">
        <v>2.16174540494283</v>
      </c>
      <c r="BA1025" t="n">
        <v>2.092810122373264</v>
      </c>
      <c r="BB1025" t="n">
        <v>0.7665763847314999</v>
      </c>
      <c r="BC1025" t="n">
        <v>0.7421321262932689</v>
      </c>
      <c r="BD1025" t="n">
        <v>2.092810122373264</v>
      </c>
    </row>
    <row r="1026" spans="1:56">
      <c r="A1026" t="n">
        <v>1024</v>
      </c>
      <c r="B1026" t="n">
        <v>70</v>
      </c>
      <c r="C1026" t="n">
        <v>7.13737512363366e-05</v>
      </c>
      <c r="D1026" t="n">
        <v>0</v>
      </c>
      <c r="E1026" t="n">
        <v>0</v>
      </c>
      <c r="F1026" t="n">
        <v>0</v>
      </c>
      <c r="G1026" t="n">
        <v>526.0078383584834</v>
      </c>
      <c r="H1026" t="n">
        <v>2289.18611253612</v>
      </c>
      <c r="I1026" t="n">
        <v>9.556930787210739</v>
      </c>
      <c r="J1026" t="n">
        <v>9.556930787210739</v>
      </c>
      <c r="K1026" t="n">
        <v>5</v>
      </c>
      <c r="L1026" t="n">
        <v>6</v>
      </c>
      <c r="M1026" t="n">
        <v>173.4992520626772</v>
      </c>
      <c r="N1026" t="n">
        <v>1355.198178621383</v>
      </c>
      <c r="O1026" t="b">
        <v>0</v>
      </c>
      <c r="P1026" t="n">
        <v>39.8665560805784</v>
      </c>
      <c r="Q1026" t="n">
        <v>9.556930787210741</v>
      </c>
      <c r="R1026" t="n">
        <v>0.9169817385457497</v>
      </c>
      <c r="S1026" t="n">
        <v>39.32326315471686</v>
      </c>
      <c r="T1026" t="n">
        <v>73.43892763700633</v>
      </c>
      <c r="U1026" t="n">
        <v>10.42216042640846</v>
      </c>
      <c r="V1026" t="n">
        <v>6.096772095488745</v>
      </c>
      <c r="W1026" t="n">
        <v>0</v>
      </c>
      <c r="X1026" t="n">
        <v>0</v>
      </c>
      <c r="Y1026" t="n">
        <v>0</v>
      </c>
      <c r="Z1026" t="n">
        <v>-6.71993151994134</v>
      </c>
      <c r="AA1026" t="n">
        <v>-6.719931519941341</v>
      </c>
      <c r="AB1026" t="n">
        <v>88.96840181364983</v>
      </c>
      <c r="AC1026" t="n">
        <v>89.19337082183353</v>
      </c>
      <c r="AD1026" t="n">
        <v>1355.198178621383</v>
      </c>
      <c r="AE1026" t="b">
        <v>0</v>
      </c>
      <c r="AF1026" t="b">
        <v>1</v>
      </c>
      <c r="AG1026" t="n">
        <v>98.01072533162855</v>
      </c>
      <c r="AH1026" t="n">
        <v>-0</v>
      </c>
      <c r="AI1026" t="n">
        <v>0</v>
      </c>
      <c r="AJ1026" t="n">
        <v>0</v>
      </c>
      <c r="AK1026" t="n">
        <v>0.003585563131434932</v>
      </c>
      <c r="AL1026" t="b">
        <v>0</v>
      </c>
      <c r="AM1026" t="b">
        <v>0</v>
      </c>
      <c r="AN1026" t="n">
        <v>1613.876209337964</v>
      </c>
      <c r="AO1026" t="n">
        <v>1355.198178621383</v>
      </c>
      <c r="AP1026" t="n">
        <v>0</v>
      </c>
      <c r="AQ1026" t="n">
        <v>10.42216042640846</v>
      </c>
      <c r="AR1026" t="n">
        <v>0</v>
      </c>
      <c r="AS1026" t="n">
        <v>11.01858026666575</v>
      </c>
      <c r="AT1026" t="n">
        <v>10.42216042640846</v>
      </c>
      <c r="AU1026" t="n">
        <v>0</v>
      </c>
      <c r="AV1026" t="n">
        <v>1</v>
      </c>
      <c r="AW1026" t="n">
        <v>3</v>
      </c>
      <c r="AX1026" t="n">
        <v>0</v>
      </c>
      <c r="AY1026" t="n">
        <v>0</v>
      </c>
      <c r="AZ1026" t="n">
        <v>2.163542398894279</v>
      </c>
      <c r="BA1026" t="n">
        <v>2.094883308949585</v>
      </c>
      <c r="BB1026" t="n">
        <v>0.7672136166291772</v>
      </c>
      <c r="BC1026" t="n">
        <v>0.7428672997070628</v>
      </c>
      <c r="BD1026" t="n">
        <v>2.094883308949585</v>
      </c>
    </row>
    <row r="1027" spans="1:56">
      <c r="A1027" t="n">
        <v>1025</v>
      </c>
      <c r="B1027" t="n">
        <v>70</v>
      </c>
      <c r="C1027" t="n">
        <v>-3.625225365944118e-05</v>
      </c>
      <c r="D1027" t="n">
        <v>0</v>
      </c>
      <c r="E1027" t="n">
        <v>0</v>
      </c>
      <c r="F1027" t="n">
        <v>0</v>
      </c>
      <c r="G1027" t="n">
        <v>526.0078383584834</v>
      </c>
      <c r="H1027" t="n">
        <v>2289.18611253612</v>
      </c>
      <c r="I1027" t="n">
        <v>9.553270930533728</v>
      </c>
      <c r="J1027" t="n">
        <v>9.553270930533728</v>
      </c>
      <c r="K1027" t="n">
        <v>5</v>
      </c>
      <c r="L1027" t="n">
        <v>6</v>
      </c>
      <c r="M1027" t="n">
        <v>173.4328099788894</v>
      </c>
      <c r="N1027" t="n">
        <v>1355.198178621383</v>
      </c>
      <c r="O1027" t="b">
        <v>0</v>
      </c>
      <c r="P1027" t="n">
        <v>39.85128905764922</v>
      </c>
      <c r="Q1027" t="n">
        <v>9.55327093053373</v>
      </c>
      <c r="R1027" t="n">
        <v>0.916980801607321</v>
      </c>
      <c r="S1027" t="n">
        <v>39.34822234072955</v>
      </c>
      <c r="T1027" t="n">
        <v>73.41087897744387</v>
      </c>
      <c r="U1027" t="n">
        <v>10.41817987223764</v>
      </c>
      <c r="V1027" t="n">
        <v>6.094512326009365</v>
      </c>
      <c r="W1027" t="n">
        <v>0</v>
      </c>
      <c r="X1027" t="n">
        <v>0</v>
      </c>
      <c r="Y1027" t="n">
        <v>0</v>
      </c>
      <c r="Z1027" t="n">
        <v>-6.71993151994134</v>
      </c>
      <c r="AA1027" t="n">
        <v>-6.719931519941341</v>
      </c>
      <c r="AB1027" t="n">
        <v>89.01718927236466</v>
      </c>
      <c r="AC1027" t="n">
        <v>89.19590286168726</v>
      </c>
      <c r="AD1027" t="n">
        <v>1355.198178621383</v>
      </c>
      <c r="AE1027" t="b">
        <v>0</v>
      </c>
      <c r="AF1027" t="b">
        <v>1</v>
      </c>
      <c r="AG1027" t="n">
        <v>98.00805869213652</v>
      </c>
      <c r="AH1027" t="n">
        <v>-0</v>
      </c>
      <c r="AI1027" t="n">
        <v>0</v>
      </c>
      <c r="AJ1027" t="n">
        <v>0</v>
      </c>
      <c r="AK1027" t="n">
        <v>0.002322216753472883</v>
      </c>
      <c r="AL1027" t="b">
        <v>0</v>
      </c>
      <c r="AM1027" t="b">
        <v>0</v>
      </c>
      <c r="AN1027" t="n">
        <v>1613.876209337964</v>
      </c>
      <c r="AO1027" t="n">
        <v>1355.198178621383</v>
      </c>
      <c r="AP1027" t="n">
        <v>0</v>
      </c>
      <c r="AQ1027" t="n">
        <v>10.41817987223764</v>
      </c>
      <c r="AR1027" t="n">
        <v>0</v>
      </c>
      <c r="AS1027" t="n">
        <v>11.01390110875023</v>
      </c>
      <c r="AT1027" t="n">
        <v>10.41817987223764</v>
      </c>
      <c r="AU1027" t="n">
        <v>0</v>
      </c>
      <c r="AV1027" t="n">
        <v>1</v>
      </c>
      <c r="AW1027" t="n">
        <v>3</v>
      </c>
      <c r="AX1027" t="n">
        <v>0</v>
      </c>
      <c r="AY1027" t="n">
        <v>0</v>
      </c>
      <c r="AZ1027" t="n">
        <v>2.162734756855087</v>
      </c>
      <c r="BA1027" t="n">
        <v>2.094151085471577</v>
      </c>
      <c r="BB1027" t="n">
        <v>0.7669272187429386</v>
      </c>
      <c r="BC1027" t="n">
        <v>0.7426076456845376</v>
      </c>
      <c r="BD1027" t="n">
        <v>2.094151085471577</v>
      </c>
    </row>
    <row r="1028" spans="1:56">
      <c r="A1028" t="n">
        <v>1026</v>
      </c>
      <c r="B1028" t="n">
        <v>70</v>
      </c>
      <c r="C1028" t="n">
        <v>7.363526338544091e-05</v>
      </c>
      <c r="D1028" t="n">
        <v>0</v>
      </c>
      <c r="E1028" t="n">
        <v>0</v>
      </c>
      <c r="F1028" t="n">
        <v>0</v>
      </c>
      <c r="G1028" t="n">
        <v>526.0078383584834</v>
      </c>
      <c r="H1028" t="n">
        <v>2289.18611253612</v>
      </c>
      <c r="I1028" t="n">
        <v>9.557007690653796</v>
      </c>
      <c r="J1028" t="n">
        <v>9.557007690653796</v>
      </c>
      <c r="K1028" t="n">
        <v>5</v>
      </c>
      <c r="L1028" t="n">
        <v>6</v>
      </c>
      <c r="M1028" t="n">
        <v>173.5006481897549</v>
      </c>
      <c r="N1028" t="n">
        <v>1355.198178621383</v>
      </c>
      <c r="O1028" t="b">
        <v>0</v>
      </c>
      <c r="P1028" t="n">
        <v>39.86687688183705</v>
      </c>
      <c r="Q1028" t="n">
        <v>9.557007690653796</v>
      </c>
      <c r="R1028" t="n">
        <v>0.9170079990581292</v>
      </c>
      <c r="S1028" t="n">
        <v>39.37317225012332</v>
      </c>
      <c r="T1028" t="n">
        <v>73.43741549114526</v>
      </c>
      <c r="U1028" t="n">
        <v>10.42194582868407</v>
      </c>
      <c r="V1028" t="n">
        <v>6.09471805560969</v>
      </c>
      <c r="W1028" t="n">
        <v>0</v>
      </c>
      <c r="X1028" t="n">
        <v>0</v>
      </c>
      <c r="Y1028" t="n">
        <v>0</v>
      </c>
      <c r="Z1028" t="n">
        <v>-6.71993151994134</v>
      </c>
      <c r="AA1028" t="n">
        <v>-6.719931519941341</v>
      </c>
      <c r="AB1028" t="n">
        <v>89.06597673107949</v>
      </c>
      <c r="AC1028" t="n">
        <v>89.19843490154099</v>
      </c>
      <c r="AD1028" t="n">
        <v>1355.198178621383</v>
      </c>
      <c r="AE1028" t="b">
        <v>0</v>
      </c>
      <c r="AF1028" t="b">
        <v>1</v>
      </c>
      <c r="AG1028" t="n">
        <v>98.00539205264448</v>
      </c>
      <c r="AH1028" t="n">
        <v>-0</v>
      </c>
      <c r="AI1028" t="n">
        <v>0</v>
      </c>
      <c r="AJ1028" t="n">
        <v>0</v>
      </c>
      <c r="AK1028" t="n">
        <v>0.0009043033251564525</v>
      </c>
      <c r="AL1028" t="b">
        <v>0</v>
      </c>
      <c r="AM1028" t="b">
        <v>0</v>
      </c>
      <c r="AN1028" t="n">
        <v>1613.876209337964</v>
      </c>
      <c r="AO1028" t="n">
        <v>1355.198178621383</v>
      </c>
      <c r="AP1028" t="n">
        <v>0</v>
      </c>
      <c r="AQ1028" t="n">
        <v>10.42194582868407</v>
      </c>
      <c r="AR1028" t="n">
        <v>0</v>
      </c>
      <c r="AS1028" t="n">
        <v>11.01688745502526</v>
      </c>
      <c r="AT1028" t="n">
        <v>10.42194582868407</v>
      </c>
      <c r="AU1028" t="n">
        <v>0</v>
      </c>
      <c r="AV1028" t="n">
        <v>1</v>
      </c>
      <c r="AW1028" t="n">
        <v>3</v>
      </c>
      <c r="AX1028" t="n">
        <v>0</v>
      </c>
      <c r="AY1028" t="n">
        <v>0</v>
      </c>
      <c r="AZ1028" t="n">
        <v>2.163250207912095</v>
      </c>
      <c r="BA1028" t="n">
        <v>2.0948438326149</v>
      </c>
      <c r="BB1028" t="n">
        <v>0.7671100028057075</v>
      </c>
      <c r="BC1028" t="n">
        <v>0.7428533009902729</v>
      </c>
      <c r="BD1028" t="n">
        <v>2.0948438326149</v>
      </c>
    </row>
    <row r="1029" spans="1:56">
      <c r="A1029" t="n">
        <v>1027</v>
      </c>
      <c r="B1029" t="n">
        <v>70</v>
      </c>
      <c r="C1029" t="n">
        <v>-0.0002582887998894279</v>
      </c>
      <c r="D1029" t="n">
        <v>0</v>
      </c>
      <c r="E1029" t="n">
        <v>0</v>
      </c>
      <c r="F1029" t="n">
        <v>0</v>
      </c>
      <c r="G1029" t="n">
        <v>526.0078383584834</v>
      </c>
      <c r="H1029" t="n">
        <v>2289.18611253612</v>
      </c>
      <c r="I1029" t="n">
        <v>9.545720506850836</v>
      </c>
      <c r="J1029" t="n">
        <v>9.545720506850836</v>
      </c>
      <c r="K1029" t="n">
        <v>5</v>
      </c>
      <c r="L1029" t="n">
        <v>6</v>
      </c>
      <c r="M1029" t="n">
        <v>173.2957374300863</v>
      </c>
      <c r="N1029" t="n">
        <v>1355.198178621383</v>
      </c>
      <c r="O1029" t="b">
        <v>0</v>
      </c>
      <c r="P1029" t="n">
        <v>39.81979260801615</v>
      </c>
      <c r="Q1029" t="n">
        <v>9.545720506850836</v>
      </c>
      <c r="R1029" t="n">
        <v>0.9169780246218542</v>
      </c>
      <c r="S1029" t="n">
        <v>39.39812374177336</v>
      </c>
      <c r="T1029" t="n">
        <v>73.35308086249354</v>
      </c>
      <c r="U1029" t="n">
        <v>10.40997739371925</v>
      </c>
      <c r="V1029" t="n">
        <v>6.089917673277085</v>
      </c>
      <c r="W1029" t="n">
        <v>0</v>
      </c>
      <c r="X1029" t="n">
        <v>0</v>
      </c>
      <c r="Y1029" t="n">
        <v>0</v>
      </c>
      <c r="Z1029" t="n">
        <v>-6.71993151994134</v>
      </c>
      <c r="AA1029" t="n">
        <v>-6.719931519941341</v>
      </c>
      <c r="AB1029" t="n">
        <v>88.97835708470836</v>
      </c>
      <c r="AC1029" t="n">
        <v>89.20096694139473</v>
      </c>
      <c r="AD1029" t="n">
        <v>1355.198178621383</v>
      </c>
      <c r="AE1029" t="b">
        <v>0</v>
      </c>
      <c r="AF1029" t="b">
        <v>1</v>
      </c>
      <c r="AG1029" t="n">
        <v>98.00272541315245</v>
      </c>
      <c r="AH1029" t="n">
        <v>-0</v>
      </c>
      <c r="AI1029" t="n">
        <v>0</v>
      </c>
      <c r="AJ1029" t="n">
        <v>0</v>
      </c>
      <c r="AK1029" t="n">
        <v>0.001239547030574772</v>
      </c>
      <c r="AL1029" t="b">
        <v>0</v>
      </c>
      <c r="AM1029" t="b">
        <v>0</v>
      </c>
      <c r="AN1029" t="n">
        <v>1613.876209337964</v>
      </c>
      <c r="AO1029" t="n">
        <v>1355.198178621383</v>
      </c>
      <c r="AP1029" t="n">
        <v>0</v>
      </c>
      <c r="AQ1029" t="n">
        <v>10.40997739371925</v>
      </c>
      <c r="AR1029" t="n">
        <v>0</v>
      </c>
      <c r="AS1029" t="n">
        <v>11.0043053262304</v>
      </c>
      <c r="AT1029" t="n">
        <v>10.40997739371925</v>
      </c>
      <c r="AU1029" t="n">
        <v>0</v>
      </c>
      <c r="AV1029" t="n">
        <v>1</v>
      </c>
      <c r="AW1029" t="n">
        <v>3</v>
      </c>
      <c r="AX1029" t="n">
        <v>0</v>
      </c>
      <c r="AY1029" t="n">
        <v>0</v>
      </c>
      <c r="AZ1029" t="n">
        <v>2.161078611854461</v>
      </c>
      <c r="BA1029" t="n">
        <v>2.092642368778417</v>
      </c>
      <c r="BB1029" t="n">
        <v>0.7663399332817237</v>
      </c>
      <c r="BC1029" t="n">
        <v>0.7420726391325818</v>
      </c>
      <c r="BD1029" t="n">
        <v>2.092642368778417</v>
      </c>
    </row>
    <row r="1030" spans="1:56">
      <c r="A1030" t="n">
        <v>1028</v>
      </c>
      <c r="B1030" t="n">
        <v>70</v>
      </c>
      <c r="C1030" t="n">
        <v>0.0009595199361847051</v>
      </c>
      <c r="D1030" t="n">
        <v>0</v>
      </c>
      <c r="E1030" t="n">
        <v>0</v>
      </c>
      <c r="F1030" t="n">
        <v>0</v>
      </c>
      <c r="G1030" t="n">
        <v>526.0078383584834</v>
      </c>
      <c r="H1030" t="n">
        <v>2289.18611253612</v>
      </c>
      <c r="I1030" t="n">
        <v>9.587132481943273</v>
      </c>
      <c r="J1030" t="n">
        <v>9.587132481943273</v>
      </c>
      <c r="K1030" t="n">
        <v>5</v>
      </c>
      <c r="L1030" t="n">
        <v>6</v>
      </c>
      <c r="M1030" t="n">
        <v>174.0475422579073</v>
      </c>
      <c r="N1030" t="n">
        <v>1355.198178621383</v>
      </c>
      <c r="O1030" t="b">
        <v>0</v>
      </c>
      <c r="P1030" t="n">
        <v>39.99254187911473</v>
      </c>
      <c r="Q1030" t="n">
        <v>9.587132481943275</v>
      </c>
      <c r="R1030" t="n">
        <v>0.9171481099937557</v>
      </c>
      <c r="S1030" t="n">
        <v>39.42305476592953</v>
      </c>
      <c r="T1030" t="n">
        <v>73.6576444461696</v>
      </c>
      <c r="U1030" t="n">
        <v>10.45319984577905</v>
      </c>
      <c r="V1030" t="n">
        <v>6.102675055773105</v>
      </c>
      <c r="W1030" t="n">
        <v>0</v>
      </c>
      <c r="X1030" t="n">
        <v>0</v>
      </c>
      <c r="Y1030" t="n">
        <v>0</v>
      </c>
      <c r="Z1030" t="n">
        <v>-6.71993151994134</v>
      </c>
      <c r="AA1030" t="n">
        <v>-6.719931519941341</v>
      </c>
      <c r="AB1030" t="n">
        <v>89.02714454342319</v>
      </c>
      <c r="AC1030" t="n">
        <v>89.20088157662737</v>
      </c>
      <c r="AD1030" t="n">
        <v>1355.198178621383</v>
      </c>
      <c r="AE1030" t="b">
        <v>0</v>
      </c>
      <c r="AF1030" t="b">
        <v>1</v>
      </c>
      <c r="AG1030" t="n">
        <v>98.00005877366041</v>
      </c>
      <c r="AH1030" t="n">
        <v>-0</v>
      </c>
      <c r="AI1030" t="n">
        <v>0</v>
      </c>
      <c r="AJ1030" t="n">
        <v>0</v>
      </c>
      <c r="AK1030" t="n">
        <v>0.001013990973010914</v>
      </c>
      <c r="AL1030" t="b">
        <v>0</v>
      </c>
      <c r="AM1030" t="b">
        <v>0</v>
      </c>
      <c r="AN1030" t="n">
        <v>1613.876209337964</v>
      </c>
      <c r="AO1030" t="n">
        <v>1355.198178621383</v>
      </c>
      <c r="AP1030" t="n">
        <v>0</v>
      </c>
      <c r="AQ1030" t="n">
        <v>10.45319984577905</v>
      </c>
      <c r="AR1030" t="n">
        <v>0</v>
      </c>
      <c r="AS1030" t="n">
        <v>11.04633458525594</v>
      </c>
      <c r="AT1030" t="n">
        <v>10.45319984577905</v>
      </c>
      <c r="AU1030" t="n">
        <v>0</v>
      </c>
      <c r="AV1030" t="n">
        <v>1</v>
      </c>
      <c r="AW1030" t="n">
        <v>3</v>
      </c>
      <c r="AX1030" t="n">
        <v>0</v>
      </c>
      <c r="AY1030" t="n">
        <v>0</v>
      </c>
      <c r="AZ1030" t="n">
        <v>2.168333742982504</v>
      </c>
      <c r="BA1030" t="n">
        <v>2.100594432977192</v>
      </c>
      <c r="BB1030" t="n">
        <v>0.7689126748164907</v>
      </c>
      <c r="BC1030" t="n">
        <v>0.7448925233873295</v>
      </c>
      <c r="BD1030" t="n">
        <v>2.100594432977192</v>
      </c>
    </row>
    <row r="1031" spans="1:56">
      <c r="A1031" t="n">
        <v>1029</v>
      </c>
      <c r="B1031" t="n">
        <v>70</v>
      </c>
      <c r="C1031" t="n">
        <v>-0.003579790944844063</v>
      </c>
      <c r="D1031" t="n">
        <v>0</v>
      </c>
      <c r="E1031" t="n">
        <v>0</v>
      </c>
      <c r="F1031" t="n">
        <v>0</v>
      </c>
      <c r="G1031" t="n">
        <v>526.0078383584834</v>
      </c>
      <c r="H1031" t="n">
        <v>2289.18611253612</v>
      </c>
      <c r="I1031" t="n">
        <v>9.43277176537625</v>
      </c>
      <c r="J1031" t="n">
        <v>9.43277176537625</v>
      </c>
      <c r="K1031" t="n">
        <v>5</v>
      </c>
      <c r="L1031" t="n">
        <v>6</v>
      </c>
      <c r="M1031" t="n">
        <v>171.2452337062876</v>
      </c>
      <c r="N1031" t="n">
        <v>1355.198178621383</v>
      </c>
      <c r="O1031" t="b">
        <v>0</v>
      </c>
      <c r="P1031" t="n">
        <v>39.34862906854035</v>
      </c>
      <c r="Q1031" t="n">
        <v>9.43277176537625</v>
      </c>
      <c r="R1031" t="n">
        <v>0.9165688635988589</v>
      </c>
      <c r="S1031" t="n">
        <v>39.44804265051797</v>
      </c>
      <c r="T1031" t="n">
        <v>72.51749592607108</v>
      </c>
      <c r="U1031" t="n">
        <v>10.29139450399719</v>
      </c>
      <c r="V1031" t="n">
        <v>6.050217094077226</v>
      </c>
      <c r="W1031" t="n">
        <v>0</v>
      </c>
      <c r="X1031" t="n">
        <v>0</v>
      </c>
      <c r="Y1031" t="n">
        <v>0</v>
      </c>
      <c r="Z1031" t="n">
        <v>-6.71993151994134</v>
      </c>
      <c r="AA1031" t="n">
        <v>-6.719931519941341</v>
      </c>
      <c r="AB1031" t="n">
        <v>89.07593200213802</v>
      </c>
      <c r="AC1031" t="n">
        <v>89.20079621186001</v>
      </c>
      <c r="AD1031" t="n">
        <v>1355.198178621383</v>
      </c>
      <c r="AE1031" t="b">
        <v>0</v>
      </c>
      <c r="AF1031" t="b">
        <v>1</v>
      </c>
      <c r="AG1031" t="n">
        <v>97.99739213416838</v>
      </c>
      <c r="AH1031" t="n">
        <v>-0</v>
      </c>
      <c r="AI1031" t="n">
        <v>0</v>
      </c>
      <c r="AJ1031" t="n">
        <v>0</v>
      </c>
      <c r="AK1031" t="n">
        <v>0.0002612584109104588</v>
      </c>
      <c r="AL1031" t="b">
        <v>0</v>
      </c>
      <c r="AM1031" t="b">
        <v>0</v>
      </c>
      <c r="AN1031" t="n">
        <v>1613.876209337964</v>
      </c>
      <c r="AO1031" t="n">
        <v>1355.198178621383</v>
      </c>
      <c r="AP1031" t="n">
        <v>0</v>
      </c>
      <c r="AQ1031" t="n">
        <v>10.29139450399719</v>
      </c>
      <c r="AR1031" t="n">
        <v>0</v>
      </c>
      <c r="AS1031" t="n">
        <v>10.88548975975162</v>
      </c>
      <c r="AT1031" t="n">
        <v>10.29139450399719</v>
      </c>
      <c r="AU1031" t="n">
        <v>0</v>
      </c>
      <c r="AV1031" t="n">
        <v>1</v>
      </c>
      <c r="AW1031" t="n">
        <v>3</v>
      </c>
      <c r="AX1031" t="n">
        <v>0</v>
      </c>
      <c r="AY1031" t="n">
        <v>0</v>
      </c>
      <c r="AZ1031" t="n">
        <v>2.14058622775458</v>
      </c>
      <c r="BA1031" t="n">
        <v>2.070850487716107</v>
      </c>
      <c r="BB1031" t="n">
        <v>0.7590731304094254</v>
      </c>
      <c r="BC1031" t="n">
        <v>0.7343450126002891</v>
      </c>
      <c r="BD1031" t="n">
        <v>2.070850487716107</v>
      </c>
    </row>
    <row r="1032" spans="1:56">
      <c r="A1032" t="n">
        <v>1030</v>
      </c>
      <c r="B1032" t="n">
        <v>70</v>
      </c>
      <c r="C1032" t="n">
        <v>0.01335964384318977</v>
      </c>
      <c r="D1032" t="n">
        <v>0</v>
      </c>
      <c r="E1032" t="n">
        <v>0</v>
      </c>
      <c r="F1032" t="n">
        <v>0</v>
      </c>
      <c r="G1032" t="n">
        <v>526.0078383584834</v>
      </c>
      <c r="H1032" t="n">
        <v>2289.18611253612</v>
      </c>
      <c r="I1032" t="n">
        <v>10.00880265655167</v>
      </c>
      <c r="J1032" t="n">
        <v>10.00880265655167</v>
      </c>
      <c r="K1032" t="n">
        <v>5</v>
      </c>
      <c r="L1032" t="n">
        <v>6</v>
      </c>
      <c r="M1032" t="n">
        <v>181.7026630849409</v>
      </c>
      <c r="N1032" t="n">
        <v>1355.198178621383</v>
      </c>
      <c r="O1032" t="b">
        <v>0</v>
      </c>
      <c r="P1032" t="n">
        <v>41.75153103973826</v>
      </c>
      <c r="Q1032" t="n">
        <v>10.00880265655167</v>
      </c>
      <c r="R1032" t="n">
        <v>0.9187019175626652</v>
      </c>
      <c r="S1032" t="n">
        <v>39.47280009581598</v>
      </c>
      <c r="T1032" t="n">
        <v>76.7672664181765</v>
      </c>
      <c r="U1032" t="n">
        <v>10.89450502411623</v>
      </c>
      <c r="V1032" t="n">
        <v>6.241031553753757</v>
      </c>
      <c r="W1032" t="n">
        <v>0</v>
      </c>
      <c r="X1032" t="n">
        <v>0</v>
      </c>
      <c r="Y1032" t="n">
        <v>0</v>
      </c>
      <c r="Z1032" t="n">
        <v>-6.71993151994134</v>
      </c>
      <c r="AA1032" t="n">
        <v>-6.719931519941341</v>
      </c>
      <c r="AB1032" t="n">
        <v>89.04241819043554</v>
      </c>
      <c r="AC1032" t="n">
        <v>89.20071084709265</v>
      </c>
      <c r="AD1032" t="n">
        <v>1355.198178621383</v>
      </c>
      <c r="AE1032" t="b">
        <v>0</v>
      </c>
      <c r="AF1032" t="b">
        <v>1</v>
      </c>
      <c r="AG1032" t="n">
        <v>97.99472549467635</v>
      </c>
      <c r="AH1032" t="n">
        <v>-0</v>
      </c>
      <c r="AI1032" t="n">
        <v>0</v>
      </c>
      <c r="AJ1032" t="n">
        <v>0</v>
      </c>
      <c r="AK1032" t="n">
        <v>8.208865480330285e-05</v>
      </c>
      <c r="AL1032" t="b">
        <v>0</v>
      </c>
      <c r="AM1032" t="b">
        <v>0</v>
      </c>
      <c r="AN1032" t="n">
        <v>1613.876209337964</v>
      </c>
      <c r="AO1032" t="n">
        <v>1355.198178621383</v>
      </c>
      <c r="AP1032" t="n">
        <v>0</v>
      </c>
      <c r="AQ1032" t="n">
        <v>10.89450502411623</v>
      </c>
      <c r="AR1032" t="n">
        <v>0</v>
      </c>
      <c r="AS1032" t="n">
        <v>11.48153288316363</v>
      </c>
      <c r="AT1032" t="n">
        <v>10.89450502411623</v>
      </c>
      <c r="AU1032" t="n">
        <v>0</v>
      </c>
      <c r="AV1032" t="n">
        <v>1</v>
      </c>
      <c r="AW1032" t="n">
        <v>3</v>
      </c>
      <c r="AX1032" t="n">
        <v>0</v>
      </c>
      <c r="AY1032" t="n">
        <v>0</v>
      </c>
      <c r="AZ1032" t="n">
        <v>2.243651393081434</v>
      </c>
      <c r="BA1032" t="n">
        <v>2.182066647893457</v>
      </c>
      <c r="BB1032" t="n">
        <v>0.7956210613763951</v>
      </c>
      <c r="BC1032" t="n">
        <v>0.7737834138906041</v>
      </c>
      <c r="BD1032" t="n">
        <v>2.182066647893457</v>
      </c>
    </row>
    <row r="1033" spans="1:56">
      <c r="A1033" t="n">
        <v>1031</v>
      </c>
      <c r="B1033" t="n">
        <v>70</v>
      </c>
      <c r="C1033" t="n">
        <v>-0.04985878442792746</v>
      </c>
      <c r="D1033" t="n">
        <v>0</v>
      </c>
      <c r="E1033" t="n">
        <v>0</v>
      </c>
      <c r="F1033" t="n">
        <v>0</v>
      </c>
      <c r="G1033" t="n">
        <v>526.0078383584834</v>
      </c>
      <c r="H1033" t="n">
        <v>2289.18611253612</v>
      </c>
      <c r="I1033" t="n">
        <v>7.859039808416633</v>
      </c>
      <c r="J1033" t="n">
        <v>7.859039808416633</v>
      </c>
      <c r="K1033" t="n">
        <v>5</v>
      </c>
      <c r="L1033" t="n">
        <v>6</v>
      </c>
      <c r="M1033" t="n">
        <v>142.6752541219408</v>
      </c>
      <c r="N1033" t="n">
        <v>1355.198178621383</v>
      </c>
      <c r="O1033" t="b">
        <v>0</v>
      </c>
      <c r="P1033" t="n">
        <v>32.78383596551948</v>
      </c>
      <c r="Q1033" t="n">
        <v>7.859039808416633</v>
      </c>
      <c r="R1033" t="n">
        <v>0.9092956330640163</v>
      </c>
      <c r="S1033" t="n">
        <v>39.49839778557151</v>
      </c>
      <c r="T1033" t="n">
        <v>60.90219646882269</v>
      </c>
      <c r="U1033" t="n">
        <v>8.642997417610319</v>
      </c>
      <c r="V1033" t="n">
        <v>5.524095175715459</v>
      </c>
      <c r="W1033" t="n">
        <v>0</v>
      </c>
      <c r="X1033" t="n">
        <v>0</v>
      </c>
      <c r="Y1033" t="n">
        <v>0</v>
      </c>
      <c r="Z1033" t="n">
        <v>-6.71993151994134</v>
      </c>
      <c r="AA1033" t="n">
        <v>-6.719931519941341</v>
      </c>
      <c r="AB1033" t="n">
        <v>88.96323622017809</v>
      </c>
      <c r="AC1033" t="n">
        <v>89.20062548232529</v>
      </c>
      <c r="AD1033" t="n">
        <v>1355.198178621383</v>
      </c>
      <c r="AE1033" t="b">
        <v>0</v>
      </c>
      <c r="AF1033" t="b">
        <v>1</v>
      </c>
      <c r="AG1033" t="n">
        <v>97.99205885518431</v>
      </c>
      <c r="AH1033" t="n">
        <v>-0</v>
      </c>
      <c r="AI1033" t="n">
        <v>0</v>
      </c>
      <c r="AJ1033" t="n">
        <v>0</v>
      </c>
      <c r="AK1033" t="n">
        <v>-0.002490018128907312</v>
      </c>
      <c r="AL1033" t="b">
        <v>0</v>
      </c>
      <c r="AM1033" t="b">
        <v>0</v>
      </c>
      <c r="AN1033" t="n">
        <v>1613.876209337964</v>
      </c>
      <c r="AO1033" t="n">
        <v>1355.198178621383</v>
      </c>
      <c r="AP1033" t="n">
        <v>0</v>
      </c>
      <c r="AQ1033" t="n">
        <v>8.642997417610319</v>
      </c>
      <c r="AR1033" t="n">
        <v>0</v>
      </c>
      <c r="AS1033" t="n">
        <v>9.252901431020682</v>
      </c>
      <c r="AT1033" t="n">
        <v>8.642997417610319</v>
      </c>
      <c r="AU1033" t="n">
        <v>0</v>
      </c>
      <c r="AV1033" t="n">
        <v>1</v>
      </c>
      <c r="AW1033" t="n">
        <v>3</v>
      </c>
      <c r="AX1033" t="n">
        <v>0</v>
      </c>
      <c r="AY1033" t="n">
        <v>0</v>
      </c>
      <c r="AZ1033" t="n">
        <v>1.861604644794117</v>
      </c>
      <c r="BA1033" t="n">
        <v>1.771625345059581</v>
      </c>
      <c r="BB1033" t="n">
        <v>0.6601434910617437</v>
      </c>
      <c r="BC1033" t="n">
        <v>0.6282366805609395</v>
      </c>
      <c r="BD1033" t="n">
        <v>1.771625345059581</v>
      </c>
    </row>
    <row r="1034" spans="1:56">
      <c r="A1034" t="n">
        <v>1032</v>
      </c>
      <c r="B1034" t="n">
        <v>70</v>
      </c>
      <c r="C1034" t="n">
        <v>0.1860754938685218</v>
      </c>
      <c r="D1034" t="n">
        <v>0</v>
      </c>
      <c r="E1034" t="n">
        <v>0</v>
      </c>
      <c r="F1034" t="n">
        <v>0</v>
      </c>
      <c r="G1034" t="n">
        <v>526.0078383584834</v>
      </c>
      <c r="H1034" t="n">
        <v>2289.18611253612</v>
      </c>
      <c r="I1034" t="n">
        <v>15.88206030978185</v>
      </c>
      <c r="J1034" t="n">
        <v>15.88206030978185</v>
      </c>
      <c r="K1034" t="n">
        <v>5</v>
      </c>
      <c r="L1034" t="n">
        <v>6</v>
      </c>
      <c r="M1034" t="n">
        <v>288.3274605952967</v>
      </c>
      <c r="N1034" t="n">
        <v>1355.198178621383</v>
      </c>
      <c r="O1034" t="b">
        <v>0</v>
      </c>
      <c r="P1034" t="n">
        <v>66.25171429119868</v>
      </c>
      <c r="Q1034" t="n">
        <v>15.88206030978185</v>
      </c>
      <c r="R1034" t="n">
        <v>0.9317731166372469</v>
      </c>
      <c r="S1034" t="n">
        <v>39.52082297022596</v>
      </c>
      <c r="T1034" t="n">
        <v>120.10614767448</v>
      </c>
      <c r="U1034" t="n">
        <v>17.04498662410429</v>
      </c>
      <c r="V1034" t="n">
        <v>8.194468128536315</v>
      </c>
      <c r="W1034" t="n">
        <v>0</v>
      </c>
      <c r="X1034" t="n">
        <v>0</v>
      </c>
      <c r="Y1034" t="n">
        <v>0</v>
      </c>
      <c r="Z1034" t="n">
        <v>-6.71993151994134</v>
      </c>
      <c r="AA1034" t="n">
        <v>-6.719931519941341</v>
      </c>
      <c r="AB1034" t="n">
        <v>89.03407527701948</v>
      </c>
      <c r="AC1034" t="n">
        <v>89.20054011755794</v>
      </c>
      <c r="AD1034" t="n">
        <v>1355.198178621383</v>
      </c>
      <c r="AE1034" t="b">
        <v>0</v>
      </c>
      <c r="AF1034" t="b">
        <v>1</v>
      </c>
      <c r="AG1034" t="n">
        <v>97.98939221569228</v>
      </c>
      <c r="AH1034" t="n">
        <v>-0</v>
      </c>
      <c r="AI1034" t="n">
        <v>0</v>
      </c>
      <c r="AJ1034" t="n">
        <v>0</v>
      </c>
      <c r="AK1034" t="n">
        <v>-0.002029181370156397</v>
      </c>
      <c r="AL1034" t="b">
        <v>0</v>
      </c>
      <c r="AM1034" t="b">
        <v>0</v>
      </c>
      <c r="AN1034" t="n">
        <v>1613.876209337964</v>
      </c>
      <c r="AO1034" t="n">
        <v>1355.198178621383</v>
      </c>
      <c r="AP1034" t="n">
        <v>0</v>
      </c>
      <c r="AQ1034" t="n">
        <v>17.04498662410429</v>
      </c>
      <c r="AR1034" t="n">
        <v>0</v>
      </c>
      <c r="AS1034" t="n">
        <v>17.56630380821943</v>
      </c>
      <c r="AT1034" t="n">
        <v>17.04514044969218</v>
      </c>
      <c r="AU1034" t="n">
        <v>0</v>
      </c>
      <c r="AV1034" t="n">
        <v>1</v>
      </c>
      <c r="AW1034" t="n">
        <v>3</v>
      </c>
      <c r="AX1034" t="n">
        <v>0</v>
      </c>
      <c r="AY1034" t="n">
        <v>0</v>
      </c>
      <c r="AZ1034" t="n">
        <v>3.336494200421248</v>
      </c>
      <c r="BA1034" t="n">
        <v>3.376543865775939</v>
      </c>
      <c r="BB1034" t="n">
        <v>1.183153971780585</v>
      </c>
      <c r="BC1034" t="n">
        <v>1.19735739608768</v>
      </c>
      <c r="BD1034" t="n">
        <v>3.376543865775939</v>
      </c>
    </row>
    <row r="1035" spans="1:56">
      <c r="A1035" t="n">
        <v>1033</v>
      </c>
      <c r="B1035" t="n">
        <v>71</v>
      </c>
      <c r="C1035" t="n">
        <v>0.1388901422871935</v>
      </c>
      <c r="D1035" t="n">
        <v>0</v>
      </c>
      <c r="E1035" t="n">
        <v>0</v>
      </c>
      <c r="F1035" t="n">
        <v>0</v>
      </c>
      <c r="G1035" t="n">
        <v>533.5222360493187</v>
      </c>
      <c r="H1035" t="n">
        <v>2321.888771286635</v>
      </c>
      <c r="I1035" t="n">
        <v>14.62004756718681</v>
      </c>
      <c r="J1035" t="n">
        <v>14.62004756718681</v>
      </c>
      <c r="K1035" t="n">
        <v>5</v>
      </c>
      <c r="L1035" t="n">
        <v>6</v>
      </c>
      <c r="M1035" t="n">
        <v>261.6782598363521</v>
      </c>
      <c r="N1035" t="n">
        <v>1374.558152601688</v>
      </c>
      <c r="O1035" t="b">
        <v>0</v>
      </c>
      <c r="P1035" t="n">
        <v>60.12827661680885</v>
      </c>
      <c r="Q1035" t="n">
        <v>14.62004756718681</v>
      </c>
      <c r="R1035" t="n">
        <v>0.9293389575165769</v>
      </c>
      <c r="S1035" t="n">
        <v>39.55491090706253</v>
      </c>
      <c r="T1035" t="n">
        <v>109.2906242702937</v>
      </c>
      <c r="U1035" t="n">
        <v>15.73166329565608</v>
      </c>
      <c r="V1035" t="n">
        <v>7.722589444603059</v>
      </c>
      <c r="W1035" t="n">
        <v>0</v>
      </c>
      <c r="X1035" t="n">
        <v>0</v>
      </c>
      <c r="Y1035" t="n">
        <v>0</v>
      </c>
      <c r="Z1035" t="n">
        <v>-6.71993151994134</v>
      </c>
      <c r="AA1035" t="n">
        <v>-6.719931519941341</v>
      </c>
      <c r="AB1035" t="n">
        <v>89.1354667915127</v>
      </c>
      <c r="AC1035" t="n">
        <v>89.1962612604956</v>
      </c>
      <c r="AD1035" t="n">
        <v>1374.558152601688</v>
      </c>
      <c r="AE1035" t="b">
        <v>0</v>
      </c>
      <c r="AF1035" t="b">
        <v>1</v>
      </c>
      <c r="AG1035" t="n">
        <v>97.98672557620024</v>
      </c>
      <c r="AH1035" t="n">
        <v>-0</v>
      </c>
      <c r="AI1035" t="n">
        <v>0</v>
      </c>
      <c r="AJ1035" t="n">
        <v>0</v>
      </c>
      <c r="AK1035" t="n">
        <v>-0.00283364111072143</v>
      </c>
      <c r="AL1035" t="b">
        <v>0</v>
      </c>
      <c r="AM1035" t="b">
        <v>0</v>
      </c>
      <c r="AN1035" t="n">
        <v>1636.931583757078</v>
      </c>
      <c r="AO1035" t="n">
        <v>1374.558152601688</v>
      </c>
      <c r="AP1035" t="n">
        <v>0</v>
      </c>
      <c r="AQ1035" t="n">
        <v>15.73166329565608</v>
      </c>
      <c r="AR1035" t="n">
        <v>0</v>
      </c>
      <c r="AS1035" t="n">
        <v>16.27836986585388</v>
      </c>
      <c r="AT1035" t="n">
        <v>15.73181712124396</v>
      </c>
      <c r="AU1035" t="n">
        <v>0</v>
      </c>
      <c r="AV1035" t="n">
        <v>1</v>
      </c>
      <c r="AW1035" t="n">
        <v>3</v>
      </c>
      <c r="AX1035" t="n">
        <v>0</v>
      </c>
      <c r="AY1035" t="n">
        <v>0</v>
      </c>
      <c r="AZ1035" t="n">
        <v>3.097059284970555</v>
      </c>
      <c r="BA1035" t="n">
        <v>3.106801199940829</v>
      </c>
      <c r="BB1035" t="n">
        <v>1.098247973393814</v>
      </c>
      <c r="BC1035" t="n">
        <v>1.101703855420927</v>
      </c>
      <c r="BD1035" t="n">
        <v>3.106801199940829</v>
      </c>
    </row>
    <row r="1036" spans="1:56">
      <c r="A1036" t="n">
        <v>1034</v>
      </c>
      <c r="B1036" t="n">
        <v>71</v>
      </c>
      <c r="C1036" t="n">
        <v>0.09169727031604502</v>
      </c>
      <c r="D1036" t="n">
        <v>0</v>
      </c>
      <c r="E1036" t="n">
        <v>0</v>
      </c>
      <c r="F1036" t="n">
        <v>0</v>
      </c>
      <c r="G1036" t="n">
        <v>533.5222360493187</v>
      </c>
      <c r="H1036" t="n">
        <v>2321.888771286635</v>
      </c>
      <c r="I1036" t="n">
        <v>12.99231304192315</v>
      </c>
      <c r="J1036" t="n">
        <v>12.99231304192315</v>
      </c>
      <c r="K1036" t="n">
        <v>5</v>
      </c>
      <c r="L1036" t="n">
        <v>6</v>
      </c>
      <c r="M1036" t="n">
        <v>232.5441044179709</v>
      </c>
      <c r="N1036" t="n">
        <v>1374.558152601688</v>
      </c>
      <c r="O1036" t="b">
        <v>0</v>
      </c>
      <c r="P1036" t="n">
        <v>53.43384752251168</v>
      </c>
      <c r="Q1036" t="n">
        <v>12.99231304192315</v>
      </c>
      <c r="R1036" t="n">
        <v>0.9262487361351482</v>
      </c>
      <c r="S1036" t="n">
        <v>39.58740969535238</v>
      </c>
      <c r="T1036" t="n">
        <v>97.44669444670693</v>
      </c>
      <c r="U1036" t="n">
        <v>14.02680784875851</v>
      </c>
      <c r="V1036" t="n">
        <v>7.18681687489665</v>
      </c>
      <c r="W1036" t="n">
        <v>0</v>
      </c>
      <c r="X1036" t="n">
        <v>0</v>
      </c>
      <c r="Y1036" t="n">
        <v>0</v>
      </c>
      <c r="Z1036" t="n">
        <v>-6.71993151994134</v>
      </c>
      <c r="AA1036" t="n">
        <v>-6.719931519941341</v>
      </c>
      <c r="AB1036" t="n">
        <v>89.0958230546489</v>
      </c>
      <c r="AC1036" t="n">
        <v>89.19459980805436</v>
      </c>
      <c r="AD1036" t="n">
        <v>1374.558152601688</v>
      </c>
      <c r="AE1036" t="b">
        <v>0</v>
      </c>
      <c r="AF1036" t="b">
        <v>1</v>
      </c>
      <c r="AG1036" t="n">
        <v>97.98405893670821</v>
      </c>
      <c r="AH1036" t="n">
        <v>-0</v>
      </c>
      <c r="AI1036" t="n">
        <v>0</v>
      </c>
      <c r="AJ1036" t="n">
        <v>0</v>
      </c>
      <c r="AK1036" t="n">
        <v>-0.004319906955961295</v>
      </c>
      <c r="AL1036" t="b">
        <v>0</v>
      </c>
      <c r="AM1036" t="b">
        <v>0</v>
      </c>
      <c r="AN1036" t="n">
        <v>1636.931583757078</v>
      </c>
      <c r="AO1036" t="n">
        <v>1374.558152601688</v>
      </c>
      <c r="AP1036" t="n">
        <v>0</v>
      </c>
      <c r="AQ1036" t="n">
        <v>14.02680784875851</v>
      </c>
      <c r="AR1036" t="n">
        <v>0</v>
      </c>
      <c r="AS1036" t="n">
        <v>14.59053404399882</v>
      </c>
      <c r="AT1036" t="n">
        <v>14.02696167434639</v>
      </c>
      <c r="AU1036" t="n">
        <v>0</v>
      </c>
      <c r="AV1036" t="n">
        <v>1</v>
      </c>
      <c r="AW1036" t="n">
        <v>3</v>
      </c>
      <c r="AX1036" t="n">
        <v>0</v>
      </c>
      <c r="AY1036" t="n">
        <v>0</v>
      </c>
      <c r="AZ1036" t="n">
        <v>2.792150237641402</v>
      </c>
      <c r="BA1036" t="n">
        <v>2.773053861894689</v>
      </c>
      <c r="BB1036" t="n">
        <v>0.9901241977451782</v>
      </c>
      <c r="BC1036" t="n">
        <v>0.9833535956524849</v>
      </c>
      <c r="BD1036" t="n">
        <v>2.773053861894689</v>
      </c>
    </row>
    <row r="1037" spans="1:56">
      <c r="A1037" t="n">
        <v>1035</v>
      </c>
      <c r="B1037" t="n">
        <v>72</v>
      </c>
      <c r="C1037" t="n">
        <v>0.3276541097819656</v>
      </c>
      <c r="D1037" t="n">
        <v>0</v>
      </c>
      <c r="E1037" t="n">
        <v>0</v>
      </c>
      <c r="F1037" t="n">
        <v>0</v>
      </c>
      <c r="G1037" t="n">
        <v>541.0366337401542</v>
      </c>
      <c r="H1037" t="n">
        <v>2354.591430037151</v>
      </c>
      <c r="I1037" t="n">
        <v>21.57061367459283</v>
      </c>
      <c r="J1037" t="n">
        <v>21.57061367459283</v>
      </c>
      <c r="K1037" t="n">
        <v>5</v>
      </c>
      <c r="L1037" t="n">
        <v>6</v>
      </c>
      <c r="M1037" t="n">
        <v>380.7213313565634</v>
      </c>
      <c r="N1037" t="n">
        <v>1393.918126581994</v>
      </c>
      <c r="O1037" t="b">
        <v>0</v>
      </c>
      <c r="P1037" t="n">
        <v>87.48192356538681</v>
      </c>
      <c r="Q1037" t="n">
        <v>21.57061367459283</v>
      </c>
      <c r="R1037" t="n">
        <v>0.9370932247840612</v>
      </c>
      <c r="S1037" t="n">
        <v>39.61755323758791</v>
      </c>
      <c r="T1037" t="n">
        <v>157.6935097040943</v>
      </c>
      <c r="U1037" t="n">
        <v>23.018642226939</v>
      </c>
      <c r="V1037" t="n">
        <v>9.919990167967939</v>
      </c>
      <c r="W1037" t="n">
        <v>0</v>
      </c>
      <c r="X1037" t="n">
        <v>0</v>
      </c>
      <c r="Y1037" t="n">
        <v>0</v>
      </c>
      <c r="Z1037" t="n">
        <v>-6.71993151994134</v>
      </c>
      <c r="AA1037" t="n">
        <v>-6.719931519941341</v>
      </c>
      <c r="AB1037" t="n">
        <v>89.03968737378375</v>
      </c>
      <c r="AC1037" t="n">
        <v>89.17931915761922</v>
      </c>
      <c r="AD1037" t="n">
        <v>1393.918126581994</v>
      </c>
      <c r="AE1037" t="b">
        <v>0</v>
      </c>
      <c r="AF1037" t="b">
        <v>1</v>
      </c>
      <c r="AG1037" t="n">
        <v>97.98139229721617</v>
      </c>
      <c r="AH1037" t="n">
        <v>-0</v>
      </c>
      <c r="AI1037" t="n">
        <v>0</v>
      </c>
      <c r="AJ1037" t="n">
        <v>0</v>
      </c>
      <c r="AK1037" t="n">
        <v>-0.007885929008403236</v>
      </c>
      <c r="AL1037" t="b">
        <v>0</v>
      </c>
      <c r="AM1037" t="b">
        <v>0</v>
      </c>
      <c r="AN1037" t="n">
        <v>1659.986958176192</v>
      </c>
      <c r="AO1037" t="n">
        <v>1393.918126581994</v>
      </c>
      <c r="AP1037" t="n">
        <v>0</v>
      </c>
      <c r="AQ1037" t="n">
        <v>23.018642226939</v>
      </c>
      <c r="AR1037" t="n">
        <v>0</v>
      </c>
      <c r="AS1037" t="n">
        <v>23.50063258362039</v>
      </c>
      <c r="AT1037" t="n">
        <v>23.01925752929054</v>
      </c>
      <c r="AU1037" t="n">
        <v>0</v>
      </c>
      <c r="AV1037" t="n">
        <v>1</v>
      </c>
      <c r="AW1037" t="n">
        <v>0</v>
      </c>
      <c r="AX1037" t="n">
        <v>0</v>
      </c>
      <c r="AY1037" t="n">
        <v>0</v>
      </c>
      <c r="AZ1037" t="n">
        <v>4.46759058529912</v>
      </c>
      <c r="BA1037" t="n">
        <v>4.604220782468293</v>
      </c>
      <c r="BB1037" t="n">
        <v>1.584251980602525</v>
      </c>
      <c r="BC1037" t="n">
        <v>1.632704335041162</v>
      </c>
      <c r="BD1037" t="n">
        <v>4.604220782468293</v>
      </c>
    </row>
    <row r="1038" spans="1:56">
      <c r="A1038" t="n">
        <v>1036</v>
      </c>
      <c r="B1038" t="n">
        <v>73</v>
      </c>
      <c r="C1038" t="n">
        <v>0.2643529572227656</v>
      </c>
      <c r="D1038" t="n">
        <v>0</v>
      </c>
      <c r="E1038" t="n">
        <v>0</v>
      </c>
      <c r="F1038" t="n">
        <v>0</v>
      </c>
      <c r="G1038" t="n">
        <v>548.5510314309897</v>
      </c>
      <c r="H1038" t="n">
        <v>2387.294088787668</v>
      </c>
      <c r="I1038" t="n">
        <v>19.77139204587474</v>
      </c>
      <c r="J1038" t="n">
        <v>19.77139204587474</v>
      </c>
      <c r="K1038" t="n">
        <v>5</v>
      </c>
      <c r="L1038" t="n">
        <v>6</v>
      </c>
      <c r="M1038" t="n">
        <v>344.1847261903783</v>
      </c>
      <c r="N1038" t="n">
        <v>1413.278100562299</v>
      </c>
      <c r="O1038" t="b">
        <v>0</v>
      </c>
      <c r="P1038" t="n">
        <v>79.08656392242149</v>
      </c>
      <c r="Q1038" t="n">
        <v>19.77139204587474</v>
      </c>
      <c r="R1038" t="n">
        <v>0.9351364559608872</v>
      </c>
      <c r="S1038" t="n">
        <v>39.66024049627865</v>
      </c>
      <c r="T1038" t="n">
        <v>142.8584758259726</v>
      </c>
      <c r="U1038" t="n">
        <v>21.14278822074037</v>
      </c>
      <c r="V1038" t="n">
        <v>9.266307038098546</v>
      </c>
      <c r="W1038" t="n">
        <v>0</v>
      </c>
      <c r="X1038" t="n">
        <v>0</v>
      </c>
      <c r="Y1038" t="n">
        <v>0</v>
      </c>
      <c r="Z1038" t="n">
        <v>-6.71993151994134</v>
      </c>
      <c r="AA1038" t="n">
        <v>-6.719931519941341</v>
      </c>
      <c r="AB1038" t="n">
        <v>88.83326320467989</v>
      </c>
      <c r="AC1038" t="n">
        <v>89.17819597371245</v>
      </c>
      <c r="AD1038" t="n">
        <v>1413.278100562299</v>
      </c>
      <c r="AE1038" t="b">
        <v>0</v>
      </c>
      <c r="AF1038" t="b">
        <v>1</v>
      </c>
      <c r="AG1038" t="n">
        <v>97.97872565772414</v>
      </c>
      <c r="AH1038" t="n">
        <v>-0</v>
      </c>
      <c r="AI1038" t="n">
        <v>0</v>
      </c>
      <c r="AJ1038" t="n">
        <v>0</v>
      </c>
      <c r="AK1038" t="n">
        <v>-0.01078160716177817</v>
      </c>
      <c r="AL1038" t="b">
        <v>0</v>
      </c>
      <c r="AM1038" t="b">
        <v>0</v>
      </c>
      <c r="AN1038" t="n">
        <v>1683.042332595305</v>
      </c>
      <c r="AO1038" t="n">
        <v>1413.278100562299</v>
      </c>
      <c r="AP1038" t="n">
        <v>0</v>
      </c>
      <c r="AQ1038" t="n">
        <v>21.14278822074037</v>
      </c>
      <c r="AR1038" t="n">
        <v>0</v>
      </c>
      <c r="AS1038" t="n">
        <v>21.65600947097995</v>
      </c>
      <c r="AT1038" t="n">
        <v>21.14340352309191</v>
      </c>
      <c r="AU1038" t="n">
        <v>0</v>
      </c>
      <c r="AV1038" t="n">
        <v>1</v>
      </c>
      <c r="AW1038" t="n">
        <v>3</v>
      </c>
      <c r="AX1038" t="n">
        <v>0</v>
      </c>
      <c r="AY1038" t="n">
        <v>0</v>
      </c>
      <c r="AZ1038" t="n">
        <v>4.099280585880537</v>
      </c>
      <c r="BA1038" t="n">
        <v>4.209406390044648</v>
      </c>
      <c r="BB1038" t="n">
        <v>1.453645597829978</v>
      </c>
      <c r="BC1038" t="n">
        <v>1.492699065853972</v>
      </c>
      <c r="BD1038" t="n">
        <v>4.209406390044648</v>
      </c>
    </row>
    <row r="1039" spans="1:56">
      <c r="A1039" t="n">
        <v>1037</v>
      </c>
      <c r="B1039" t="n">
        <v>74</v>
      </c>
      <c r="C1039" t="n">
        <v>0.2816007279936343</v>
      </c>
      <c r="D1039" t="n">
        <v>0</v>
      </c>
      <c r="E1039" t="n">
        <v>0</v>
      </c>
      <c r="F1039" t="n">
        <v>0</v>
      </c>
      <c r="G1039" t="n">
        <v>556.0654291218252</v>
      </c>
      <c r="H1039" t="n">
        <v>2419.996747538184</v>
      </c>
      <c r="I1039" t="n">
        <v>20.81207246212279</v>
      </c>
      <c r="J1039" t="n">
        <v>20.81207246212279</v>
      </c>
      <c r="K1039" t="n">
        <v>5</v>
      </c>
      <c r="L1039" t="n">
        <v>6</v>
      </c>
      <c r="M1039" t="n">
        <v>357.4051579035896</v>
      </c>
      <c r="N1039" t="n">
        <v>1432.638074542605</v>
      </c>
      <c r="O1039" t="b">
        <v>0</v>
      </c>
      <c r="P1039" t="n">
        <v>82.12434694475864</v>
      </c>
      <c r="Q1039" t="n">
        <v>20.81207246212279</v>
      </c>
      <c r="R1039" t="n">
        <v>0.935751927420106</v>
      </c>
      <c r="S1039" t="n">
        <v>39.70058424633797</v>
      </c>
      <c r="T1039" t="n">
        <v>148.2482215246654</v>
      </c>
      <c r="U1039" t="n">
        <v>22.24101479491712</v>
      </c>
      <c r="V1039" t="n">
        <v>9.52466249635691</v>
      </c>
      <c r="W1039" t="n">
        <v>0</v>
      </c>
      <c r="X1039" t="n">
        <v>0</v>
      </c>
      <c r="Y1039" t="n">
        <v>0</v>
      </c>
      <c r="Z1039" t="n">
        <v>-6.71993151994134</v>
      </c>
      <c r="AA1039" t="n">
        <v>-6.719931519941341</v>
      </c>
      <c r="AB1039" t="n">
        <v>88.86391833743475</v>
      </c>
      <c r="AC1039" t="n">
        <v>89.17048047648809</v>
      </c>
      <c r="AD1039" t="n">
        <v>1432.638074542605</v>
      </c>
      <c r="AE1039" t="b">
        <v>0</v>
      </c>
      <c r="AF1039" t="b">
        <v>1</v>
      </c>
      <c r="AG1039" t="n">
        <v>97.97605901823211</v>
      </c>
      <c r="AH1039" t="n">
        <v>-0</v>
      </c>
      <c r="AI1039" t="n">
        <v>0</v>
      </c>
      <c r="AJ1039" t="n">
        <v>0</v>
      </c>
      <c r="AK1039" t="n">
        <v>-0.01269082940767502</v>
      </c>
      <c r="AL1039" t="b">
        <v>0</v>
      </c>
      <c r="AM1039" t="b">
        <v>0</v>
      </c>
      <c r="AN1039" t="n">
        <v>1706.097707014419</v>
      </c>
      <c r="AO1039" t="n">
        <v>1432.638074542605</v>
      </c>
      <c r="AP1039" t="n">
        <v>0</v>
      </c>
      <c r="AQ1039" t="n">
        <v>22.24101479491712</v>
      </c>
      <c r="AR1039" t="n">
        <v>0</v>
      </c>
      <c r="AS1039" t="n">
        <v>22.75442880757166</v>
      </c>
      <c r="AT1039" t="n">
        <v>22.24163009726865</v>
      </c>
      <c r="AU1039" t="n">
        <v>0</v>
      </c>
      <c r="AV1039" t="n">
        <v>1</v>
      </c>
      <c r="AW1039" t="n">
        <v>0</v>
      </c>
      <c r="AX1039" t="n">
        <v>0</v>
      </c>
      <c r="AY1039" t="n">
        <v>0</v>
      </c>
      <c r="AZ1039" t="n">
        <v>4.306340179652179</v>
      </c>
      <c r="BA1039" t="n">
        <v>4.412235666635308</v>
      </c>
      <c r="BB1039" t="n">
        <v>1.527070985692262</v>
      </c>
      <c r="BC1039" t="n">
        <v>1.564624426258887</v>
      </c>
      <c r="BD1039" t="n">
        <v>4.412235666635308</v>
      </c>
    </row>
    <row r="1040" spans="1:56">
      <c r="A1040" t="n">
        <v>1038</v>
      </c>
      <c r="B1040" t="n">
        <v>75</v>
      </c>
      <c r="C1040" t="n">
        <v>0.2759107974693631</v>
      </c>
      <c r="D1040" t="n">
        <v>0</v>
      </c>
      <c r="E1040" t="n">
        <v>0</v>
      </c>
      <c r="F1040" t="n">
        <v>0</v>
      </c>
      <c r="G1040" t="n">
        <v>563.5798268126607</v>
      </c>
      <c r="H1040" t="n">
        <v>2452.6994062887</v>
      </c>
      <c r="I1040" t="n">
        <v>21.03965752969392</v>
      </c>
      <c r="J1040" t="n">
        <v>21.03965752969392</v>
      </c>
      <c r="K1040" t="n">
        <v>5</v>
      </c>
      <c r="L1040" t="n">
        <v>6</v>
      </c>
      <c r="M1040" t="n">
        <v>356.4959571831337</v>
      </c>
      <c r="N1040" t="n">
        <v>1451.99804852291</v>
      </c>
      <c r="O1040" t="b">
        <v>0</v>
      </c>
      <c r="P1040" t="n">
        <v>81.91543133803623</v>
      </c>
      <c r="Q1040" t="n">
        <v>21.03965752969392</v>
      </c>
      <c r="R1040" t="n">
        <v>0.9356029576063802</v>
      </c>
      <c r="S1040" t="n">
        <v>39.74264855693035</v>
      </c>
      <c r="T1040" t="n">
        <v>147.8946383388779</v>
      </c>
      <c r="U1040" t="n">
        <v>22.48780570715721</v>
      </c>
      <c r="V1040" t="n">
        <v>9.523977294897776</v>
      </c>
      <c r="W1040" t="n">
        <v>0</v>
      </c>
      <c r="X1040" t="n">
        <v>0</v>
      </c>
      <c r="Y1040" t="n">
        <v>0</v>
      </c>
      <c r="Z1040" t="n">
        <v>-6.71993151994134</v>
      </c>
      <c r="AA1040" t="n">
        <v>-6.719931519941341</v>
      </c>
      <c r="AB1040" t="n">
        <v>88.79949708080071</v>
      </c>
      <c r="AC1040" t="n">
        <v>89.16276497926374</v>
      </c>
      <c r="AD1040" t="n">
        <v>1451.99804852291</v>
      </c>
      <c r="AE1040" t="b">
        <v>0</v>
      </c>
      <c r="AF1040" t="b">
        <v>1</v>
      </c>
      <c r="AG1040" t="n">
        <v>97.97339237874007</v>
      </c>
      <c r="AH1040" t="n">
        <v>-0</v>
      </c>
      <c r="AI1040" t="n">
        <v>0</v>
      </c>
      <c r="AJ1040" t="n">
        <v>0</v>
      </c>
      <c r="AK1040" t="n">
        <v>-0.0116530550109884</v>
      </c>
      <c r="AL1040" t="b">
        <v>0</v>
      </c>
      <c r="AM1040" t="b">
        <v>0</v>
      </c>
      <c r="AN1040" t="n">
        <v>1729.153081433533</v>
      </c>
      <c r="AO1040" t="n">
        <v>1451.99804852291</v>
      </c>
      <c r="AP1040" t="n">
        <v>0</v>
      </c>
      <c r="AQ1040" t="n">
        <v>22.48780570715721</v>
      </c>
      <c r="AR1040" t="n">
        <v>0</v>
      </c>
      <c r="AS1040" t="n">
        <v>23.01031778685463</v>
      </c>
      <c r="AT1040" t="n">
        <v>22.48842100950874</v>
      </c>
      <c r="AU1040" t="n">
        <v>0</v>
      </c>
      <c r="AV1040" t="n">
        <v>1</v>
      </c>
      <c r="AW1040" t="n">
        <v>0</v>
      </c>
      <c r="AX1040" t="n">
        <v>0</v>
      </c>
      <c r="AY1040" t="n">
        <v>0</v>
      </c>
      <c r="AZ1040" t="n">
        <v>4.350090899419332</v>
      </c>
      <c r="BA1040" t="n">
        <v>4.453917137145161</v>
      </c>
      <c r="BB1040" t="n">
        <v>1.542585425326004</v>
      </c>
      <c r="BC1040" t="n">
        <v>1.579405107031507</v>
      </c>
      <c r="BD1040" t="n">
        <v>4.453917137145161</v>
      </c>
    </row>
    <row r="1041" spans="1:56">
      <c r="A1041" t="n">
        <v>1039</v>
      </c>
      <c r="B1041" t="n">
        <v>76</v>
      </c>
      <c r="C1041" t="n">
        <v>0.2814227487955812</v>
      </c>
      <c r="D1041" t="n">
        <v>0</v>
      </c>
      <c r="E1041" t="n">
        <v>0</v>
      </c>
      <c r="F1041" t="n">
        <v>0</v>
      </c>
      <c r="G1041" t="n">
        <v>571.0942245034962</v>
      </c>
      <c r="H1041" t="n">
        <v>2485.402065039216</v>
      </c>
      <c r="I1041" t="n">
        <v>21.68122667184306</v>
      </c>
      <c r="J1041" t="n">
        <v>21.68122667184306</v>
      </c>
      <c r="K1041" t="n">
        <v>5</v>
      </c>
      <c r="L1041" t="n">
        <v>6</v>
      </c>
      <c r="M1041" t="n">
        <v>362.5329322970809</v>
      </c>
      <c r="N1041" t="n">
        <v>1471.358022503216</v>
      </c>
      <c r="O1041" t="b">
        <v>0</v>
      </c>
      <c r="P1041" t="n">
        <v>83.30260392855719</v>
      </c>
      <c r="Q1041" t="n">
        <v>21.68122667184306</v>
      </c>
      <c r="R1041" t="n">
        <v>0.9358195520027031</v>
      </c>
      <c r="S1041" t="n">
        <v>39.78527145060603</v>
      </c>
      <c r="T1041" t="n">
        <v>150.3643065442399</v>
      </c>
      <c r="U1041" t="n">
        <v>23.16817021555501</v>
      </c>
      <c r="V1041" t="n">
        <v>9.650448556812194</v>
      </c>
      <c r="W1041" t="n">
        <v>0</v>
      </c>
      <c r="X1041" t="n">
        <v>0</v>
      </c>
      <c r="Y1041" t="n">
        <v>0</v>
      </c>
      <c r="Z1041" t="n">
        <v>-6.71993151994134</v>
      </c>
      <c r="AA1041" t="n">
        <v>-6.719931519941341</v>
      </c>
      <c r="AB1041" t="n">
        <v>88.74876420696191</v>
      </c>
      <c r="AC1041" t="n">
        <v>89.14385665410674</v>
      </c>
      <c r="AD1041" t="n">
        <v>1471.358022503216</v>
      </c>
      <c r="AE1041" t="b">
        <v>0</v>
      </c>
      <c r="AF1041" t="b">
        <v>1</v>
      </c>
      <c r="AG1041" t="n">
        <v>97.97072573924804</v>
      </c>
      <c r="AH1041" t="n">
        <v>-0</v>
      </c>
      <c r="AI1041" t="n">
        <v>0</v>
      </c>
      <c r="AJ1041" t="n">
        <v>0</v>
      </c>
      <c r="AK1041" t="n">
        <v>-0.007972703810741999</v>
      </c>
      <c r="AL1041" t="b">
        <v>0</v>
      </c>
      <c r="AM1041" t="b">
        <v>0</v>
      </c>
      <c r="AN1041" t="n">
        <v>1752.208455852647</v>
      </c>
      <c r="AO1041" t="n">
        <v>1471.358022503216</v>
      </c>
      <c r="AP1041" t="n">
        <v>0</v>
      </c>
      <c r="AQ1041" t="n">
        <v>23.16817021555501</v>
      </c>
      <c r="AR1041" t="n">
        <v>0</v>
      </c>
      <c r="AS1041" t="n">
        <v>23.69528346753804</v>
      </c>
      <c r="AT1041" t="n">
        <v>23.16878551790655</v>
      </c>
      <c r="AU1041" t="n">
        <v>0</v>
      </c>
      <c r="AV1041" t="n">
        <v>1</v>
      </c>
      <c r="AW1041" t="n">
        <v>0</v>
      </c>
      <c r="AX1041" t="n">
        <v>0</v>
      </c>
      <c r="AY1041" t="n">
        <v>0</v>
      </c>
      <c r="AZ1041" t="n">
        <v>4.477386193100208</v>
      </c>
      <c r="BA1041" t="n">
        <v>4.587630180903847</v>
      </c>
      <c r="BB1041" t="n">
        <v>1.587725600390145</v>
      </c>
      <c r="BC1041" t="n">
        <v>1.626821136042896</v>
      </c>
      <c r="BD1041" t="n">
        <v>4.587630180903847</v>
      </c>
    </row>
    <row r="1042" spans="1:56">
      <c r="A1042" t="n">
        <v>1040</v>
      </c>
      <c r="B1042" t="n">
        <v>77</v>
      </c>
      <c r="C1042" t="n">
        <v>0.265064874014973</v>
      </c>
      <c r="D1042" t="n">
        <v>0</v>
      </c>
      <c r="E1042" t="n">
        <v>0</v>
      </c>
      <c r="F1042" t="n">
        <v>0</v>
      </c>
      <c r="G1042" t="n">
        <v>578.6086221943316</v>
      </c>
      <c r="H1042" t="n">
        <v>2518.104723789731</v>
      </c>
      <c r="I1042" t="n">
        <v>21.51610245549114</v>
      </c>
      <c r="J1042" t="n">
        <v>21.51610245549114</v>
      </c>
      <c r="K1042" t="n">
        <v>5</v>
      </c>
      <c r="L1042" t="n">
        <v>6</v>
      </c>
      <c r="M1042" t="n">
        <v>355.0995194862095</v>
      </c>
      <c r="N1042" t="n">
        <v>1490.717996483521</v>
      </c>
      <c r="O1042" t="b">
        <v>0</v>
      </c>
      <c r="P1042" t="n">
        <v>81.59455870547093</v>
      </c>
      <c r="Q1042" t="n">
        <v>21.51610245549114</v>
      </c>
      <c r="R1042" t="n">
        <v>0.9353267750672929</v>
      </c>
      <c r="S1042" t="n">
        <v>39.82904632784419</v>
      </c>
      <c r="T1042" t="n">
        <v>147.3588163367054</v>
      </c>
      <c r="U1042" t="n">
        <v>23.00383462661286</v>
      </c>
      <c r="V1042" t="n">
        <v>9.530169874761214</v>
      </c>
      <c r="W1042" t="n">
        <v>0</v>
      </c>
      <c r="X1042" t="n">
        <v>0</v>
      </c>
      <c r="Y1042" t="n">
        <v>0</v>
      </c>
      <c r="Z1042" t="n">
        <v>-6.71993151994134</v>
      </c>
      <c r="AA1042" t="n">
        <v>-6.719931519941341</v>
      </c>
      <c r="AB1042" t="n">
        <v>88.64037776968384</v>
      </c>
      <c r="AC1042" t="n">
        <v>89.12681690982984</v>
      </c>
      <c r="AD1042" t="n">
        <v>1490.717996483521</v>
      </c>
      <c r="AE1042" t="b">
        <v>0</v>
      </c>
      <c r="AF1042" t="b">
        <v>1</v>
      </c>
      <c r="AG1042" t="n">
        <v>97.968059099756</v>
      </c>
      <c r="AH1042" t="n">
        <v>-0</v>
      </c>
      <c r="AI1042" t="n">
        <v>0</v>
      </c>
      <c r="AJ1042" t="n">
        <v>0</v>
      </c>
      <c r="AK1042" t="n">
        <v>-0.009047677297729317</v>
      </c>
      <c r="AL1042" t="b">
        <v>0</v>
      </c>
      <c r="AM1042" t="b">
        <v>0</v>
      </c>
      <c r="AN1042" t="n">
        <v>1775.263830271761</v>
      </c>
      <c r="AO1042" t="n">
        <v>1490.717996483521</v>
      </c>
      <c r="AP1042" t="n">
        <v>0</v>
      </c>
      <c r="AQ1042" t="n">
        <v>23.00383462661286</v>
      </c>
      <c r="AR1042" t="n">
        <v>0</v>
      </c>
      <c r="AS1042" t="n">
        <v>23.54436091768327</v>
      </c>
      <c r="AT1042" t="n">
        <v>23.0044499289644</v>
      </c>
      <c r="AU1042" t="n">
        <v>0</v>
      </c>
      <c r="AV1042" t="n">
        <v>1</v>
      </c>
      <c r="AW1042" t="n">
        <v>0</v>
      </c>
      <c r="AX1042" t="n">
        <v>0</v>
      </c>
      <c r="AY1042" t="n">
        <v>0</v>
      </c>
      <c r="AZ1042" t="n">
        <v>4.442480048246059</v>
      </c>
      <c r="BA1042" t="n">
        <v>4.542318643967982</v>
      </c>
      <c r="BB1042" t="n">
        <v>1.575347534839028</v>
      </c>
      <c r="BC1042" t="n">
        <v>1.610753196150816</v>
      </c>
      <c r="BD1042" t="n">
        <v>4.542318643967982</v>
      </c>
    </row>
    <row r="1043" spans="1:56">
      <c r="A1043" t="n">
        <v>1041</v>
      </c>
      <c r="B1043" t="n">
        <v>78</v>
      </c>
      <c r="C1043" t="n">
        <v>0.3249844218111928</v>
      </c>
      <c r="D1043" t="n">
        <v>0</v>
      </c>
      <c r="E1043" t="n">
        <v>0</v>
      </c>
      <c r="F1043" t="n">
        <v>0</v>
      </c>
      <c r="G1043" t="n">
        <v>586.1230198851671</v>
      </c>
      <c r="H1043" t="n">
        <v>2550.807382540248</v>
      </c>
      <c r="I1043" t="n">
        <v>24.2314454756919</v>
      </c>
      <c r="J1043" t="n">
        <v>24.2314454756919</v>
      </c>
      <c r="K1043" t="n">
        <v>5</v>
      </c>
      <c r="L1043" t="n">
        <v>6</v>
      </c>
      <c r="M1043" t="n">
        <v>394.7861655193495</v>
      </c>
      <c r="N1043" t="n">
        <v>1510.077970463826</v>
      </c>
      <c r="O1043" t="b">
        <v>0</v>
      </c>
      <c r="P1043" t="n">
        <v>90.71373288587995</v>
      </c>
      <c r="Q1043" t="n">
        <v>24.2314454756919</v>
      </c>
      <c r="R1043" t="n">
        <v>0.9371739765267703</v>
      </c>
      <c r="S1043" t="n">
        <v>39.87282135900417</v>
      </c>
      <c r="T1043" t="n">
        <v>163.5050276040685</v>
      </c>
      <c r="U1043" t="n">
        <v>25.85586676819097</v>
      </c>
      <c r="V1043" t="n">
        <v>10.27237070224427</v>
      </c>
      <c r="W1043" t="n">
        <v>0</v>
      </c>
      <c r="X1043" t="n">
        <v>0</v>
      </c>
      <c r="Y1043" t="n">
        <v>0</v>
      </c>
      <c r="Z1043" t="n">
        <v>-6.71993151994134</v>
      </c>
      <c r="AA1043" t="n">
        <v>-6.719931519941341</v>
      </c>
      <c r="AB1043" t="n">
        <v>88.60861108767726</v>
      </c>
      <c r="AC1043" t="n">
        <v>89.11019692334139</v>
      </c>
      <c r="AD1043" t="n">
        <v>1510.077970463826</v>
      </c>
      <c r="AE1043" t="b">
        <v>0</v>
      </c>
      <c r="AF1043" t="b">
        <v>1</v>
      </c>
      <c r="AG1043" t="n">
        <v>97.96539246026397</v>
      </c>
      <c r="AH1043" t="n">
        <v>-0</v>
      </c>
      <c r="AI1043" t="n">
        <v>0</v>
      </c>
      <c r="AJ1043" t="n">
        <v>0</v>
      </c>
      <c r="AK1043" t="n">
        <v>-0.009693228500327888</v>
      </c>
      <c r="AL1043" t="b">
        <v>0</v>
      </c>
      <c r="AM1043" t="b">
        <v>0</v>
      </c>
      <c r="AN1043" t="n">
        <v>1798.319204690874</v>
      </c>
      <c r="AO1043" t="n">
        <v>1510.077970463826</v>
      </c>
      <c r="AP1043" t="n">
        <v>0</v>
      </c>
      <c r="AQ1043" t="n">
        <v>25.85586676819097</v>
      </c>
      <c r="AR1043" t="n">
        <v>0</v>
      </c>
      <c r="AS1043" t="n">
        <v>26.37846525672799</v>
      </c>
      <c r="AT1043" t="n">
        <v>25.8564820705425</v>
      </c>
      <c r="AU1043" t="n">
        <v>0</v>
      </c>
      <c r="AV1043" t="n">
        <v>1</v>
      </c>
      <c r="AW1043" t="n">
        <v>0</v>
      </c>
      <c r="AX1043" t="n">
        <v>0</v>
      </c>
      <c r="AY1043" t="n">
        <v>0</v>
      </c>
      <c r="AZ1043" t="n">
        <v>4.992292077405003</v>
      </c>
      <c r="BA1043" t="n">
        <v>5.143004593364855</v>
      </c>
      <c r="BB1043" t="n">
        <v>1.77031633950532</v>
      </c>
      <c r="BC1043" t="n">
        <v>1.823762649848826</v>
      </c>
      <c r="BD1043" t="n">
        <v>5.143004593364855</v>
      </c>
    </row>
    <row r="1044" spans="1:56">
      <c r="A1044" t="n">
        <v>1042</v>
      </c>
      <c r="B1044" t="n">
        <v>79</v>
      </c>
      <c r="C1044" t="n">
        <v>0.1016641054069112</v>
      </c>
      <c r="D1044" t="n">
        <v>0</v>
      </c>
      <c r="E1044" t="n">
        <v>0</v>
      </c>
      <c r="F1044" t="n">
        <v>0</v>
      </c>
      <c r="G1044" t="n">
        <v>593.6374175760026</v>
      </c>
      <c r="H1044" t="n">
        <v>2583.510041290763</v>
      </c>
      <c r="I1044" t="n">
        <v>16.14114268126406</v>
      </c>
      <c r="J1044" t="n">
        <v>16.14114268126406</v>
      </c>
      <c r="K1044" t="n">
        <v>5</v>
      </c>
      <c r="L1044" t="n">
        <v>6</v>
      </c>
      <c r="M1044" t="n">
        <v>259.6476470803844</v>
      </c>
      <c r="N1044" t="n">
        <v>1529.437944444132</v>
      </c>
      <c r="O1044" t="b">
        <v>0</v>
      </c>
      <c r="P1044" t="n">
        <v>59.66168361222067</v>
      </c>
      <c r="Q1044" t="n">
        <v>16.14114268126406</v>
      </c>
      <c r="R1044" t="n">
        <v>0.9280352888782866</v>
      </c>
      <c r="S1044" t="n">
        <v>39.92071272634661</v>
      </c>
      <c r="T1044" t="n">
        <v>108.5948693701091</v>
      </c>
      <c r="U1044" t="n">
        <v>17.39281132377392</v>
      </c>
      <c r="V1044" t="n">
        <v>7.814998403520093</v>
      </c>
      <c r="W1044" t="n">
        <v>0</v>
      </c>
      <c r="X1044" t="n">
        <v>0</v>
      </c>
      <c r="Y1044" t="n">
        <v>0</v>
      </c>
      <c r="Z1044" t="n">
        <v>-6.71993151994134</v>
      </c>
      <c r="AA1044" t="n">
        <v>-6.719931519941341</v>
      </c>
      <c r="AB1044" t="n">
        <v>88.5671622698687</v>
      </c>
      <c r="AC1044" t="n">
        <v>89.11194441895519</v>
      </c>
      <c r="AD1044" t="n">
        <v>1529.437944444132</v>
      </c>
      <c r="AE1044" t="b">
        <v>0</v>
      </c>
      <c r="AF1044" t="b">
        <v>1</v>
      </c>
      <c r="AG1044" t="n">
        <v>97.96272582077194</v>
      </c>
      <c r="AH1044" t="n">
        <v>-0</v>
      </c>
      <c r="AI1044" t="n">
        <v>0</v>
      </c>
      <c r="AJ1044" t="n">
        <v>0</v>
      </c>
      <c r="AK1044" t="n">
        <v>-0.01036294813861072</v>
      </c>
      <c r="AL1044" t="b">
        <v>0</v>
      </c>
      <c r="AM1044" t="b">
        <v>0</v>
      </c>
      <c r="AN1044" t="n">
        <v>1821.374579109988</v>
      </c>
      <c r="AO1044" t="n">
        <v>1529.437944444132</v>
      </c>
      <c r="AP1044" t="n">
        <v>0</v>
      </c>
      <c r="AQ1044" t="n">
        <v>17.39281132377392</v>
      </c>
      <c r="AR1044" t="n">
        <v>0</v>
      </c>
      <c r="AS1044" t="n">
        <v>18.01434885686774</v>
      </c>
      <c r="AT1044" t="n">
        <v>17.3929651493618</v>
      </c>
      <c r="AU1044" t="n">
        <v>0</v>
      </c>
      <c r="AV1044" t="n">
        <v>1</v>
      </c>
      <c r="AW1044" t="n">
        <v>3</v>
      </c>
      <c r="AX1044" t="n">
        <v>0</v>
      </c>
      <c r="AY1044" t="n">
        <v>0</v>
      </c>
      <c r="AZ1044" t="n">
        <v>3.406698239591254</v>
      </c>
      <c r="BA1044" t="n">
        <v>3.40274118269081</v>
      </c>
      <c r="BB1044" t="n">
        <v>1.208049021131651</v>
      </c>
      <c r="BC1044" t="n">
        <v>1.206647235761795</v>
      </c>
      <c r="BD1044" t="n">
        <v>3.40274118269081</v>
      </c>
    </row>
    <row r="1045" spans="1:56">
      <c r="A1045" t="n">
        <v>1043</v>
      </c>
      <c r="B1045" t="n">
        <v>79</v>
      </c>
      <c r="C1045" t="n">
        <v>0.101692489894484</v>
      </c>
      <c r="D1045" t="n">
        <v>0</v>
      </c>
      <c r="E1045" t="n">
        <v>0</v>
      </c>
      <c r="F1045" t="n">
        <v>0</v>
      </c>
      <c r="G1045" t="n">
        <v>593.6374175760026</v>
      </c>
      <c r="H1045" t="n">
        <v>2583.510041290763</v>
      </c>
      <c r="I1045" t="n">
        <v>16.14223200500416</v>
      </c>
      <c r="J1045" t="n">
        <v>16.14223200500416</v>
      </c>
      <c r="K1045" t="n">
        <v>5</v>
      </c>
      <c r="L1045" t="n">
        <v>6</v>
      </c>
      <c r="M1045" t="n">
        <v>259.6651700248011</v>
      </c>
      <c r="N1045" t="n">
        <v>1529.437944444132</v>
      </c>
      <c r="O1045" t="b">
        <v>0</v>
      </c>
      <c r="P1045" t="n">
        <v>59.66571002408114</v>
      </c>
      <c r="Q1045" t="n">
        <v>16.14223200500416</v>
      </c>
      <c r="R1045" t="n">
        <v>0.9280534077594705</v>
      </c>
      <c r="S1045" t="n">
        <v>39.95725471728515</v>
      </c>
      <c r="T1045" t="n">
        <v>108.60007785683</v>
      </c>
      <c r="U1045" t="n">
        <v>17.39364552733569</v>
      </c>
      <c r="V1045" t="n">
        <v>7.813405518855092</v>
      </c>
      <c r="W1045" t="n">
        <v>0</v>
      </c>
      <c r="X1045" t="n">
        <v>0</v>
      </c>
      <c r="Y1045" t="n">
        <v>0</v>
      </c>
      <c r="Z1045" t="n">
        <v>-6.71993151994134</v>
      </c>
      <c r="AA1045" t="n">
        <v>-6.719931519941341</v>
      </c>
      <c r="AB1045" t="n">
        <v>88.71089175168696</v>
      </c>
      <c r="AC1045" t="n">
        <v>89.11369191456899</v>
      </c>
      <c r="AD1045" t="n">
        <v>1529.437944444132</v>
      </c>
      <c r="AE1045" t="b">
        <v>0</v>
      </c>
      <c r="AF1045" t="b">
        <v>1</v>
      </c>
      <c r="AG1045" t="n">
        <v>97.9600591812799</v>
      </c>
      <c r="AH1045" t="n">
        <v>-0</v>
      </c>
      <c r="AI1045" t="n">
        <v>0</v>
      </c>
      <c r="AJ1045" t="n">
        <v>0</v>
      </c>
      <c r="AK1045" t="n">
        <v>-0.009963475553302847</v>
      </c>
      <c r="AL1045" t="b">
        <v>0</v>
      </c>
      <c r="AM1045" t="b">
        <v>0</v>
      </c>
      <c r="AN1045" t="n">
        <v>1821.374579109988</v>
      </c>
      <c r="AO1045" t="n">
        <v>1529.437944444132</v>
      </c>
      <c r="AP1045" t="n">
        <v>0</v>
      </c>
      <c r="AQ1045" t="n">
        <v>17.39364552733569</v>
      </c>
      <c r="AR1045" t="n">
        <v>0</v>
      </c>
      <c r="AS1045" t="n">
        <v>18.01410490646176</v>
      </c>
      <c r="AT1045" t="n">
        <v>17.39379935292358</v>
      </c>
      <c r="AU1045" t="n">
        <v>0</v>
      </c>
      <c r="AV1045" t="n">
        <v>1</v>
      </c>
      <c r="AW1045" t="n">
        <v>3</v>
      </c>
      <c r="AX1045" t="n">
        <v>0</v>
      </c>
      <c r="AY1045" t="n">
        <v>0</v>
      </c>
      <c r="AZ1045" t="n">
        <v>3.406654296536676</v>
      </c>
      <c r="BA1045" t="n">
        <v>3.40290399606411</v>
      </c>
      <c r="BB1045" t="n">
        <v>1.208033438488183</v>
      </c>
      <c r="BC1045" t="n">
        <v>1.206704971068799</v>
      </c>
      <c r="BD1045" t="n">
        <v>3.40290399606411</v>
      </c>
    </row>
    <row r="1046" spans="1:56">
      <c r="A1046" t="n">
        <v>1044</v>
      </c>
      <c r="B1046" t="n">
        <v>80</v>
      </c>
      <c r="C1046" t="n">
        <v>0.3248992683485028</v>
      </c>
      <c r="D1046" t="n">
        <v>0</v>
      </c>
      <c r="E1046" t="n">
        <v>0</v>
      </c>
      <c r="F1046" t="n">
        <v>0</v>
      </c>
      <c r="G1046" t="n">
        <v>601.1518152668381</v>
      </c>
      <c r="H1046" t="n">
        <v>2616.212700041279</v>
      </c>
      <c r="I1046" t="n">
        <v>25.19467983233194</v>
      </c>
      <c r="J1046" t="n">
        <v>25.19467983233194</v>
      </c>
      <c r="K1046" t="n">
        <v>5</v>
      </c>
      <c r="L1046" t="n">
        <v>6</v>
      </c>
      <c r="M1046" t="n">
        <v>400.2174891365927</v>
      </c>
      <c r="N1046" t="n">
        <v>1548.797918424437</v>
      </c>
      <c r="O1046" t="b">
        <v>0</v>
      </c>
      <c r="P1046" t="n">
        <v>91.96173923175384</v>
      </c>
      <c r="Q1046" t="n">
        <v>25.19467983233194</v>
      </c>
      <c r="R1046" t="n">
        <v>0.9372473555354279</v>
      </c>
      <c r="S1046" t="n">
        <v>39.99378997338418</v>
      </c>
      <c r="T1046" t="n">
        <v>165.7414926933257</v>
      </c>
      <c r="U1046" t="n">
        <v>26.88156939950905</v>
      </c>
      <c r="V1046" t="n">
        <v>10.40071696401174</v>
      </c>
      <c r="W1046" t="n">
        <v>0</v>
      </c>
      <c r="X1046" t="n">
        <v>0</v>
      </c>
      <c r="Y1046" t="n">
        <v>0</v>
      </c>
      <c r="Z1046" t="n">
        <v>-6.71993151994134</v>
      </c>
      <c r="AA1046" t="n">
        <v>-6.719931519941341</v>
      </c>
      <c r="AB1046" t="n">
        <v>88.85462123350521</v>
      </c>
      <c r="AC1046" t="n">
        <v>89.10428907265383</v>
      </c>
      <c r="AD1046" t="n">
        <v>1548.797918424437</v>
      </c>
      <c r="AE1046" t="b">
        <v>0</v>
      </c>
      <c r="AF1046" t="b">
        <v>1</v>
      </c>
      <c r="AG1046" t="n">
        <v>97.95739254178787</v>
      </c>
      <c r="AH1046" t="n">
        <v>-0</v>
      </c>
      <c r="AI1046" t="n">
        <v>0</v>
      </c>
      <c r="AJ1046" t="n">
        <v>0</v>
      </c>
      <c r="AK1046" t="n">
        <v>-0.009117051589611236</v>
      </c>
      <c r="AL1046" t="b">
        <v>0</v>
      </c>
      <c r="AM1046" t="b">
        <v>0</v>
      </c>
      <c r="AN1046" t="n">
        <v>1844.429953529102</v>
      </c>
      <c r="AO1046" t="n">
        <v>1548.797918424437</v>
      </c>
      <c r="AP1046" t="n">
        <v>0</v>
      </c>
      <c r="AQ1046" t="n">
        <v>26.88156939950905</v>
      </c>
      <c r="AR1046" t="n">
        <v>0</v>
      </c>
      <c r="AS1046" t="n">
        <v>27.41612854689509</v>
      </c>
      <c r="AT1046" t="n">
        <v>26.88218470186058</v>
      </c>
      <c r="AU1046" t="n">
        <v>0</v>
      </c>
      <c r="AV1046" t="n">
        <v>1</v>
      </c>
      <c r="AW1046" t="n">
        <v>0</v>
      </c>
      <c r="AX1046" t="n">
        <v>0</v>
      </c>
      <c r="AY1046" t="n">
        <v>0</v>
      </c>
      <c r="AZ1046" t="n">
        <v>5.183965005688779</v>
      </c>
      <c r="BA1046" t="n">
        <v>5.340007010191213</v>
      </c>
      <c r="BB1046" t="n">
        <v>1.838285463010205</v>
      </c>
      <c r="BC1046" t="n">
        <v>1.893621745483581</v>
      </c>
      <c r="BD1046" t="n">
        <v>5.340007010191213</v>
      </c>
    </row>
    <row r="1047" spans="1:56">
      <c r="A1047" t="n">
        <v>1045</v>
      </c>
      <c r="B1047" t="n">
        <v>81</v>
      </c>
      <c r="C1047" t="n">
        <v>0.2653771033781691</v>
      </c>
      <c r="D1047" t="n">
        <v>0</v>
      </c>
      <c r="E1047" t="n">
        <v>0</v>
      </c>
      <c r="F1047" t="n">
        <v>0</v>
      </c>
      <c r="G1047" t="n">
        <v>608.6662129576736</v>
      </c>
      <c r="H1047" t="n">
        <v>2648.915358791795</v>
      </c>
      <c r="I1047" t="n">
        <v>23.34518775482387</v>
      </c>
      <c r="J1047" t="n">
        <v>23.34518775482387</v>
      </c>
      <c r="K1047" t="n">
        <v>5</v>
      </c>
      <c r="L1047" t="n">
        <v>6</v>
      </c>
      <c r="M1047" t="n">
        <v>366.2600567756811</v>
      </c>
      <c r="N1047" t="n">
        <v>1568.157892404743</v>
      </c>
      <c r="O1047" t="b">
        <v>0</v>
      </c>
      <c r="P1047" t="n">
        <v>84.15902039882377</v>
      </c>
      <c r="Q1047" t="n">
        <v>23.34518775482387</v>
      </c>
      <c r="R1047" t="n">
        <v>0.9355404970281793</v>
      </c>
      <c r="S1047" t="n">
        <v>40.0435269312844</v>
      </c>
      <c r="T1047" t="n">
        <v>151.9554822928885</v>
      </c>
      <c r="U1047" t="n">
        <v>24.95369022397401</v>
      </c>
      <c r="V1047" t="n">
        <v>9.794974862442899</v>
      </c>
      <c r="W1047" t="n">
        <v>0</v>
      </c>
      <c r="X1047" t="n">
        <v>0</v>
      </c>
      <c r="Y1047" t="n">
        <v>0</v>
      </c>
      <c r="Z1047" t="n">
        <v>-6.71993151994134</v>
      </c>
      <c r="AA1047" t="n">
        <v>-6.719931519941341</v>
      </c>
      <c r="AB1047" t="n">
        <v>88.80302483966921</v>
      </c>
      <c r="AC1047" t="n">
        <v>89.09164699028956</v>
      </c>
      <c r="AD1047" t="n">
        <v>1568.157892404743</v>
      </c>
      <c r="AE1047" t="b">
        <v>0</v>
      </c>
      <c r="AF1047" t="b">
        <v>1</v>
      </c>
      <c r="AG1047" t="n">
        <v>97.95472590229583</v>
      </c>
      <c r="AH1047" t="n">
        <v>-0</v>
      </c>
      <c r="AI1047" t="n">
        <v>0</v>
      </c>
      <c r="AJ1047" t="n">
        <v>0</v>
      </c>
      <c r="AK1047" t="n">
        <v>-0.008204308233070001</v>
      </c>
      <c r="AL1047" t="b">
        <v>0</v>
      </c>
      <c r="AM1047" t="b">
        <v>0</v>
      </c>
      <c r="AN1047" t="n">
        <v>1867.485327948215</v>
      </c>
      <c r="AO1047" t="n">
        <v>1568.157892404743</v>
      </c>
      <c r="AP1047" t="n">
        <v>0</v>
      </c>
      <c r="AQ1047" t="n">
        <v>24.95369022397401</v>
      </c>
      <c r="AR1047" t="n">
        <v>0</v>
      </c>
      <c r="AS1047" t="n">
        <v>25.51993160205642</v>
      </c>
      <c r="AT1047" t="n">
        <v>24.95430552632555</v>
      </c>
      <c r="AU1047" t="n">
        <v>0</v>
      </c>
      <c r="AV1047" t="n">
        <v>1</v>
      </c>
      <c r="AW1047" t="n">
        <v>0</v>
      </c>
      <c r="AX1047" t="n">
        <v>0</v>
      </c>
      <c r="AY1047" t="n">
        <v>0</v>
      </c>
      <c r="AZ1047" t="n">
        <v>4.804781589264802</v>
      </c>
      <c r="BA1047" t="n">
        <v>4.913016354388629</v>
      </c>
      <c r="BB1047" t="n">
        <v>1.70382325860454</v>
      </c>
      <c r="BC1047" t="n">
        <v>1.74220644033455</v>
      </c>
      <c r="BD1047" t="n">
        <v>4.913016354388629</v>
      </c>
    </row>
    <row r="1048" spans="1:56">
      <c r="A1048" t="n">
        <v>1046</v>
      </c>
      <c r="B1048" t="n">
        <v>82</v>
      </c>
      <c r="C1048" t="n">
        <v>0.2802589848054904</v>
      </c>
      <c r="D1048" t="n">
        <v>0</v>
      </c>
      <c r="E1048" t="n">
        <v>0</v>
      </c>
      <c r="F1048" t="n">
        <v>0</v>
      </c>
      <c r="G1048" t="n">
        <v>616.1806106485091</v>
      </c>
      <c r="H1048" t="n">
        <v>2681.618017542311</v>
      </c>
      <c r="I1048" t="n">
        <v>24.4081097356536</v>
      </c>
      <c r="J1048" t="n">
        <v>24.4081097356536</v>
      </c>
      <c r="K1048" t="n">
        <v>5</v>
      </c>
      <c r="L1048" t="n">
        <v>6</v>
      </c>
      <c r="M1048" t="n">
        <v>378.2661689276656</v>
      </c>
      <c r="N1048" t="n">
        <v>1587.517866385048</v>
      </c>
      <c r="O1048" t="b">
        <v>0</v>
      </c>
      <c r="P1048" t="n">
        <v>86.91777778668786</v>
      </c>
      <c r="Q1048" t="n">
        <v>24.4081097356536</v>
      </c>
      <c r="R1048" t="n">
        <v>0.9360542655837119</v>
      </c>
      <c r="S1048" t="n">
        <v>40.09086632224306</v>
      </c>
      <c r="T1048" t="n">
        <v>156.8504903869712</v>
      </c>
      <c r="U1048" t="n">
        <v>26.07552855969627</v>
      </c>
      <c r="V1048" t="n">
        <v>10.02991980134979</v>
      </c>
      <c r="W1048" t="n">
        <v>0</v>
      </c>
      <c r="X1048" t="n">
        <v>0</v>
      </c>
      <c r="Y1048" t="n">
        <v>0</v>
      </c>
      <c r="Z1048" t="n">
        <v>-6.71993151994134</v>
      </c>
      <c r="AA1048" t="n">
        <v>-6.719931519941341</v>
      </c>
      <c r="AB1048" t="n">
        <v>88.71217145953975</v>
      </c>
      <c r="AC1048" t="n">
        <v>89.08067878172407</v>
      </c>
      <c r="AD1048" t="n">
        <v>1587.517866385048</v>
      </c>
      <c r="AE1048" t="b">
        <v>0</v>
      </c>
      <c r="AF1048" t="b">
        <v>1</v>
      </c>
      <c r="AG1048" t="n">
        <v>97.9520592628038</v>
      </c>
      <c r="AH1048" t="n">
        <v>-0</v>
      </c>
      <c r="AI1048" t="n">
        <v>0</v>
      </c>
      <c r="AJ1048" t="n">
        <v>0</v>
      </c>
      <c r="AK1048" t="n">
        <v>-0.008859356553445163</v>
      </c>
      <c r="AL1048" t="b">
        <v>0</v>
      </c>
      <c r="AM1048" t="b">
        <v>0</v>
      </c>
      <c r="AN1048" t="n">
        <v>1890.540702367329</v>
      </c>
      <c r="AO1048" t="n">
        <v>1587.517866385048</v>
      </c>
      <c r="AP1048" t="n">
        <v>0</v>
      </c>
      <c r="AQ1048" t="n">
        <v>26.07552855969627</v>
      </c>
      <c r="AR1048" t="n">
        <v>0</v>
      </c>
      <c r="AS1048" t="n">
        <v>26.64191532508861</v>
      </c>
      <c r="AT1048" t="n">
        <v>26.07614386204781</v>
      </c>
      <c r="AU1048" t="n">
        <v>0</v>
      </c>
      <c r="AV1048" t="n">
        <v>1</v>
      </c>
      <c r="AW1048" t="n">
        <v>0</v>
      </c>
      <c r="AX1048" t="n">
        <v>0</v>
      </c>
      <c r="AY1048" t="n">
        <v>0</v>
      </c>
      <c r="AZ1048" t="n">
        <v>5.018203535133087</v>
      </c>
      <c r="BA1048" t="n">
        <v>5.140564412880736</v>
      </c>
      <c r="BB1048" t="n">
        <v>1.779504799692584</v>
      </c>
      <c r="BC1048" t="n">
        <v>1.822897336597586</v>
      </c>
      <c r="BD1048" t="n">
        <v>5.140564412880736</v>
      </c>
    </row>
    <row r="1049" spans="1:56">
      <c r="A1049" t="n">
        <v>1047</v>
      </c>
      <c r="B1049" t="n">
        <v>83</v>
      </c>
      <c r="C1049" t="n">
        <v>0.2802536240665461</v>
      </c>
      <c r="D1049" t="n">
        <v>0</v>
      </c>
      <c r="E1049" t="n">
        <v>0</v>
      </c>
      <c r="F1049" t="n">
        <v>0</v>
      </c>
      <c r="G1049" t="n">
        <v>623.6950083393444</v>
      </c>
      <c r="H1049" t="n">
        <v>2714.320676292827</v>
      </c>
      <c r="I1049" t="n">
        <v>24.89167501639269</v>
      </c>
      <c r="J1049" t="n">
        <v>24.89167501639269</v>
      </c>
      <c r="K1049" t="n">
        <v>5</v>
      </c>
      <c r="L1049" t="n">
        <v>6</v>
      </c>
      <c r="M1049" t="n">
        <v>381.1125374799015</v>
      </c>
      <c r="N1049" t="n">
        <v>1606.877840365354</v>
      </c>
      <c r="O1049" t="b">
        <v>0</v>
      </c>
      <c r="P1049" t="n">
        <v>87.57181467828619</v>
      </c>
      <c r="Q1049" t="n">
        <v>24.89167501639269</v>
      </c>
      <c r="R1049" t="n">
        <v>0.9361026805230773</v>
      </c>
      <c r="S1049" t="n">
        <v>40.13996661362609</v>
      </c>
      <c r="T1049" t="n">
        <v>158.0225820415151</v>
      </c>
      <c r="U1049" t="n">
        <v>26.59075284613401</v>
      </c>
      <c r="V1049" t="n">
        <v>10.09721940927491</v>
      </c>
      <c r="W1049" t="n">
        <v>0</v>
      </c>
      <c r="X1049" t="n">
        <v>0</v>
      </c>
      <c r="Y1049" t="n">
        <v>0</v>
      </c>
      <c r="Z1049" t="n">
        <v>-6.71993151994134</v>
      </c>
      <c r="AA1049" t="n">
        <v>-6.719931519941341</v>
      </c>
      <c r="AB1049" t="n">
        <v>88.62683770218172</v>
      </c>
      <c r="AC1049" t="n">
        <v>89.06733784836645</v>
      </c>
      <c r="AD1049" t="n">
        <v>1606.877840365354</v>
      </c>
      <c r="AE1049" t="b">
        <v>0</v>
      </c>
      <c r="AF1049" t="b">
        <v>1</v>
      </c>
      <c r="AG1049" t="n">
        <v>97.94939262331177</v>
      </c>
      <c r="AH1049" t="n">
        <v>-0</v>
      </c>
      <c r="AI1049" t="n">
        <v>0</v>
      </c>
      <c r="AJ1049" t="n">
        <v>0</v>
      </c>
      <c r="AK1049" t="n">
        <v>-0.009254126829239706</v>
      </c>
      <c r="AL1049" t="b">
        <v>0</v>
      </c>
      <c r="AM1049" t="b">
        <v>0</v>
      </c>
      <c r="AN1049" t="n">
        <v>1913.596076786443</v>
      </c>
      <c r="AO1049" t="n">
        <v>1606.877840365354</v>
      </c>
      <c r="AP1049" t="n">
        <v>0</v>
      </c>
      <c r="AQ1049" t="n">
        <v>26.59075284613401</v>
      </c>
      <c r="AR1049" t="n">
        <v>0</v>
      </c>
      <c r="AS1049" t="n">
        <v>27.16356745212951</v>
      </c>
      <c r="AT1049" t="n">
        <v>26.59136814848554</v>
      </c>
      <c r="AU1049" t="n">
        <v>0</v>
      </c>
      <c r="AV1049" t="n">
        <v>1</v>
      </c>
      <c r="AW1049" t="n">
        <v>0</v>
      </c>
      <c r="AX1049" t="n">
        <v>0</v>
      </c>
      <c r="AY1049" t="n">
        <v>0</v>
      </c>
      <c r="AZ1049" t="n">
        <v>5.114976899397532</v>
      </c>
      <c r="BA1049" t="n">
        <v>5.239361976095369</v>
      </c>
      <c r="BB1049" t="n">
        <v>1.81382159553104</v>
      </c>
      <c r="BC1049" t="n">
        <v>1.857931974894309</v>
      </c>
      <c r="BD1049" t="n">
        <v>5.239361976095369</v>
      </c>
    </row>
    <row r="1050" spans="1:56">
      <c r="A1050" t="n">
        <v>1048</v>
      </c>
      <c r="B1050" t="n">
        <v>84</v>
      </c>
      <c r="C1050" t="n">
        <v>0.2653931855949825</v>
      </c>
      <c r="D1050" t="n">
        <v>0</v>
      </c>
      <c r="E1050" t="n">
        <v>0</v>
      </c>
      <c r="F1050" t="n">
        <v>0</v>
      </c>
      <c r="G1050" t="n">
        <v>631.2094060301799</v>
      </c>
      <c r="H1050" t="n">
        <v>2747.023335043343</v>
      </c>
      <c r="I1050" t="n">
        <v>24.77557254279</v>
      </c>
      <c r="J1050" t="n">
        <v>24.77557254279</v>
      </c>
      <c r="K1050" t="n">
        <v>5</v>
      </c>
      <c r="L1050" t="n">
        <v>6</v>
      </c>
      <c r="M1050" t="n">
        <v>374.8190188973516</v>
      </c>
      <c r="N1050" t="n">
        <v>1626.237814345659</v>
      </c>
      <c r="O1050" t="b">
        <v>0</v>
      </c>
      <c r="P1050" t="n">
        <v>86.12569368045762</v>
      </c>
      <c r="Q1050" t="n">
        <v>24.77557254279</v>
      </c>
      <c r="R1050" t="n">
        <v>0.9356995840875589</v>
      </c>
      <c r="S1050" t="n">
        <v>40.19000175193039</v>
      </c>
      <c r="T1050" t="n">
        <v>155.4800206717149</v>
      </c>
      <c r="U1050" t="n">
        <v>26.47812712981991</v>
      </c>
      <c r="V1050" t="n">
        <v>9.997429995266231</v>
      </c>
      <c r="W1050" t="n">
        <v>0</v>
      </c>
      <c r="X1050" t="n">
        <v>0</v>
      </c>
      <c r="Y1050" t="n">
        <v>0</v>
      </c>
      <c r="Z1050" t="n">
        <v>-6.71993151994134</v>
      </c>
      <c r="AA1050" t="n">
        <v>-6.719931519941341</v>
      </c>
      <c r="AB1050" t="n">
        <v>88.55521049876926</v>
      </c>
      <c r="AC1050" t="n">
        <v>89.05399691500882</v>
      </c>
      <c r="AD1050" t="n">
        <v>1626.237814345659</v>
      </c>
      <c r="AE1050" t="b">
        <v>0</v>
      </c>
      <c r="AF1050" t="b">
        <v>1</v>
      </c>
      <c r="AG1050" t="n">
        <v>97.94672598381973</v>
      </c>
      <c r="AH1050" t="n">
        <v>-0</v>
      </c>
      <c r="AI1050" t="n">
        <v>0</v>
      </c>
      <c r="AJ1050" t="n">
        <v>0</v>
      </c>
      <c r="AK1050" t="n">
        <v>-0.009145120260507733</v>
      </c>
      <c r="AL1050" t="b">
        <v>0</v>
      </c>
      <c r="AM1050" t="b">
        <v>0</v>
      </c>
      <c r="AN1050" t="n">
        <v>1936.651451205557</v>
      </c>
      <c r="AO1050" t="n">
        <v>1626.237814345659</v>
      </c>
      <c r="AP1050" t="n">
        <v>0</v>
      </c>
      <c r="AQ1050" t="n">
        <v>26.47812712981991</v>
      </c>
      <c r="AR1050" t="n">
        <v>0</v>
      </c>
      <c r="AS1050" t="n">
        <v>27.06385743312323</v>
      </c>
      <c r="AT1050" t="n">
        <v>26.47874243217145</v>
      </c>
      <c r="AU1050" t="n">
        <v>0</v>
      </c>
      <c r="AV1050" t="n">
        <v>1</v>
      </c>
      <c r="AW1050" t="n">
        <v>0</v>
      </c>
      <c r="AX1050" t="n">
        <v>0</v>
      </c>
      <c r="AY1050" t="n">
        <v>0</v>
      </c>
      <c r="AZ1050" t="n">
        <v>5.090621961176535</v>
      </c>
      <c r="BA1050" t="n">
        <v>5.204515355883383</v>
      </c>
      <c r="BB1050" t="n">
        <v>1.805185092615793</v>
      </c>
      <c r="BC1050" t="n">
        <v>1.845575002765978</v>
      </c>
      <c r="BD1050" t="n">
        <v>5.204515355883383</v>
      </c>
    </row>
    <row r="1051" spans="1:56">
      <c r="A1051" t="n">
        <v>1049</v>
      </c>
      <c r="B1051" t="n">
        <v>85</v>
      </c>
      <c r="C1051" t="n">
        <v>0.3248403002201865</v>
      </c>
      <c r="D1051" t="n">
        <v>0</v>
      </c>
      <c r="E1051" t="n">
        <v>0</v>
      </c>
      <c r="F1051" t="n">
        <v>0</v>
      </c>
      <c r="G1051" t="n">
        <v>638.7238037210154</v>
      </c>
      <c r="H1051" t="n">
        <v>2779.725993793859</v>
      </c>
      <c r="I1051" t="n">
        <v>27.71994445372323</v>
      </c>
      <c r="J1051" t="n">
        <v>27.71994445372323</v>
      </c>
      <c r="K1051" t="n">
        <v>5</v>
      </c>
      <c r="L1051" t="n">
        <v>6</v>
      </c>
      <c r="M1051" t="n">
        <v>414.4294754328408</v>
      </c>
      <c r="N1051" t="n">
        <v>1645.597788325965</v>
      </c>
      <c r="O1051" t="b">
        <v>0</v>
      </c>
      <c r="P1051" t="n">
        <v>95.22736108291377</v>
      </c>
      <c r="Q1051" t="n">
        <v>27.71994445372323</v>
      </c>
      <c r="R1051" t="n">
        <v>0.9374329326830608</v>
      </c>
      <c r="S1051" t="n">
        <v>40.24011768541779</v>
      </c>
      <c r="T1051" t="n">
        <v>171.5931062885518</v>
      </c>
      <c r="U1051" t="n">
        <v>29.57005614725415</v>
      </c>
      <c r="V1051" t="n">
        <v>10.73607743227851</v>
      </c>
      <c r="W1051" t="n">
        <v>0</v>
      </c>
      <c r="X1051" t="n">
        <v>0</v>
      </c>
      <c r="Y1051" t="n">
        <v>0</v>
      </c>
      <c r="Z1051" t="n">
        <v>-6.71993151994134</v>
      </c>
      <c r="AA1051" t="n">
        <v>-6.719931519941341</v>
      </c>
      <c r="AB1051" t="n">
        <v>88.50855335525701</v>
      </c>
      <c r="AC1051" t="n">
        <v>89.0406559816512</v>
      </c>
      <c r="AD1051" t="n">
        <v>1645.597788325965</v>
      </c>
      <c r="AE1051" t="b">
        <v>0</v>
      </c>
      <c r="AF1051" t="b">
        <v>1</v>
      </c>
      <c r="AG1051" t="n">
        <v>97.9440593443277</v>
      </c>
      <c r="AH1051" t="n">
        <v>-0</v>
      </c>
      <c r="AI1051" t="n">
        <v>0</v>
      </c>
      <c r="AJ1051" t="n">
        <v>0</v>
      </c>
      <c r="AK1051" t="n">
        <v>-0.01024558777959256</v>
      </c>
      <c r="AL1051" t="b">
        <v>0</v>
      </c>
      <c r="AM1051" t="b">
        <v>0</v>
      </c>
      <c r="AN1051" t="n">
        <v>1959.70682562467</v>
      </c>
      <c r="AO1051" t="n">
        <v>1645.597788325965</v>
      </c>
      <c r="AP1051" t="n">
        <v>0</v>
      </c>
      <c r="AQ1051" t="n">
        <v>29.57005614725415</v>
      </c>
      <c r="AR1051" t="n">
        <v>0</v>
      </c>
      <c r="AS1051" t="n">
        <v>30.13569771160542</v>
      </c>
      <c r="AT1051" t="n">
        <v>29.57067144960568</v>
      </c>
      <c r="AU1051" t="n">
        <v>0</v>
      </c>
      <c r="AV1051" t="n">
        <v>1</v>
      </c>
      <c r="AW1051" t="n">
        <v>0</v>
      </c>
      <c r="AX1051" t="n">
        <v>0</v>
      </c>
      <c r="AY1051" t="n">
        <v>0</v>
      </c>
      <c r="AZ1051" t="n">
        <v>5.692025460829033</v>
      </c>
      <c r="BA1051" t="n">
        <v>5.860468083119533</v>
      </c>
      <c r="BB1051" t="n">
        <v>2.018448744974835</v>
      </c>
      <c r="BC1051" t="n">
        <v>2.07818262779963</v>
      </c>
      <c r="BD1051" t="n">
        <v>5.860468083119533</v>
      </c>
    </row>
    <row r="1052" spans="1:56">
      <c r="A1052" t="n">
        <v>1050</v>
      </c>
      <c r="B1052" t="n">
        <v>86</v>
      </c>
      <c r="C1052" t="n">
        <v>0.1019122801909429</v>
      </c>
      <c r="D1052" t="n">
        <v>0</v>
      </c>
      <c r="E1052" t="n">
        <v>0</v>
      </c>
      <c r="F1052" t="n">
        <v>0</v>
      </c>
      <c r="G1052" t="n">
        <v>646.2382014118509</v>
      </c>
      <c r="H1052" t="n">
        <v>2812.428652544375</v>
      </c>
      <c r="I1052" t="n">
        <v>18.93168062517153</v>
      </c>
      <c r="J1052" t="n">
        <v>18.93168062517153</v>
      </c>
      <c r="K1052" t="n">
        <v>5</v>
      </c>
      <c r="L1052" t="n">
        <v>6</v>
      </c>
      <c r="M1052" t="n">
        <v>279.7486016100928</v>
      </c>
      <c r="N1052" t="n">
        <v>1664.95776230627</v>
      </c>
      <c r="O1052" t="b">
        <v>0</v>
      </c>
      <c r="P1052" t="n">
        <v>64.28046911996617</v>
      </c>
      <c r="Q1052" t="n">
        <v>18.93168062517153</v>
      </c>
      <c r="R1052" t="n">
        <v>0.9290541860647157</v>
      </c>
      <c r="S1052" t="n">
        <v>40.29467795371483</v>
      </c>
      <c r="T1052" t="n">
        <v>116.8735636113832</v>
      </c>
      <c r="U1052" t="n">
        <v>20.3773697047341</v>
      </c>
      <c r="V1052" t="n">
        <v>8.291690097926804</v>
      </c>
      <c r="W1052" t="n">
        <v>0</v>
      </c>
      <c r="X1052" t="n">
        <v>0</v>
      </c>
      <c r="Y1052" t="n">
        <v>0</v>
      </c>
      <c r="Z1052" t="n">
        <v>-6.71993151994134</v>
      </c>
      <c r="AA1052" t="n">
        <v>-6.719931519941341</v>
      </c>
      <c r="AB1052" t="n">
        <v>88.436744067189</v>
      </c>
      <c r="AC1052" t="n">
        <v>89.0409056200496</v>
      </c>
      <c r="AD1052" t="n">
        <v>1664.95776230627</v>
      </c>
      <c r="AE1052" t="b">
        <v>0</v>
      </c>
      <c r="AF1052" t="b">
        <v>1</v>
      </c>
      <c r="AG1052" t="n">
        <v>97.94139270483566</v>
      </c>
      <c r="AH1052" t="n">
        <v>-0</v>
      </c>
      <c r="AI1052" t="n">
        <v>0</v>
      </c>
      <c r="AJ1052" t="n">
        <v>0</v>
      </c>
      <c r="AK1052" t="n">
        <v>-0.007665253653174386</v>
      </c>
      <c r="AL1052" t="b">
        <v>0</v>
      </c>
      <c r="AM1052" t="b">
        <v>0</v>
      </c>
      <c r="AN1052" t="n">
        <v>1982.762200043784</v>
      </c>
      <c r="AO1052" t="n">
        <v>1664.95776230627</v>
      </c>
      <c r="AP1052" t="n">
        <v>0</v>
      </c>
      <c r="AQ1052" t="n">
        <v>20.3773697047341</v>
      </c>
      <c r="AR1052" t="n">
        <v>0</v>
      </c>
      <c r="AS1052" t="n">
        <v>21.04867674448238</v>
      </c>
      <c r="AT1052" t="n">
        <v>20.37752353032198</v>
      </c>
      <c r="AU1052" t="n">
        <v>0</v>
      </c>
      <c r="AV1052" t="n">
        <v>1</v>
      </c>
      <c r="AW1052" t="n">
        <v>3</v>
      </c>
      <c r="AX1052" t="n">
        <v>0</v>
      </c>
      <c r="AY1052" t="n">
        <v>0</v>
      </c>
      <c r="AZ1052" t="n">
        <v>3.958321678580325</v>
      </c>
      <c r="BA1052" t="n">
        <v>3.9646338353272</v>
      </c>
      <c r="BB1052" t="n">
        <v>1.403660169709335</v>
      </c>
      <c r="BC1052" t="n">
        <v>1.405900184986223</v>
      </c>
      <c r="BD1052" t="n">
        <v>3.9646338353272</v>
      </c>
    </row>
    <row r="1053" spans="1:56">
      <c r="A1053" t="n">
        <v>1051</v>
      </c>
      <c r="B1053" t="n">
        <v>86</v>
      </c>
      <c r="C1053" t="n">
        <v>0.1008439123493758</v>
      </c>
      <c r="D1053" t="n">
        <v>0</v>
      </c>
      <c r="E1053" t="n">
        <v>0</v>
      </c>
      <c r="F1053" t="n">
        <v>0</v>
      </c>
      <c r="G1053" t="n">
        <v>646.2382014118509</v>
      </c>
      <c r="H1053" t="n">
        <v>2812.428652544375</v>
      </c>
      <c r="I1053" t="n">
        <v>18.8870463920665</v>
      </c>
      <c r="J1053" t="n">
        <v>18.8870463920665</v>
      </c>
      <c r="K1053" t="n">
        <v>5</v>
      </c>
      <c r="L1053" t="n">
        <v>6</v>
      </c>
      <c r="M1053" t="n">
        <v>279.0890529655594</v>
      </c>
      <c r="N1053" t="n">
        <v>1664.95776230627</v>
      </c>
      <c r="O1053" t="b">
        <v>0</v>
      </c>
      <c r="P1053" t="n">
        <v>64.12891842039508</v>
      </c>
      <c r="Q1053" t="n">
        <v>18.8870463920665</v>
      </c>
      <c r="R1053" t="n">
        <v>0.9290131182352569</v>
      </c>
      <c r="S1053" t="n">
        <v>40.33693063634574</v>
      </c>
      <c r="T1053" t="n">
        <v>116.6031712403604</v>
      </c>
      <c r="U1053" t="n">
        <v>20.3302257216175</v>
      </c>
      <c r="V1053" t="n">
        <v>8.277295530233559</v>
      </c>
      <c r="W1053" t="n">
        <v>0</v>
      </c>
      <c r="X1053" t="n">
        <v>0</v>
      </c>
      <c r="Y1053" t="n">
        <v>0</v>
      </c>
      <c r="Z1053" t="n">
        <v>-6.71993151994134</v>
      </c>
      <c r="AA1053" t="n">
        <v>-6.719931519941341</v>
      </c>
      <c r="AB1053" t="n">
        <v>88.5253471519584</v>
      </c>
      <c r="AC1053" t="n">
        <v>89.041155258448</v>
      </c>
      <c r="AD1053" t="n">
        <v>1664.95776230627</v>
      </c>
      <c r="AE1053" t="b">
        <v>0</v>
      </c>
      <c r="AF1053" t="b">
        <v>1</v>
      </c>
      <c r="AG1053" t="n">
        <v>97.93872606534363</v>
      </c>
      <c r="AH1053" t="n">
        <v>-0</v>
      </c>
      <c r="AI1053" t="n">
        <v>0</v>
      </c>
      <c r="AJ1053" t="n">
        <v>0</v>
      </c>
      <c r="AK1053" t="n">
        <v>-0.007539395789370407</v>
      </c>
      <c r="AL1053" t="b">
        <v>0</v>
      </c>
      <c r="AM1053" t="b">
        <v>0</v>
      </c>
      <c r="AN1053" t="n">
        <v>1982.762200043784</v>
      </c>
      <c r="AO1053" t="n">
        <v>1664.95776230627</v>
      </c>
      <c r="AP1053" t="n">
        <v>0</v>
      </c>
      <c r="AQ1053" t="n">
        <v>20.3302257216175</v>
      </c>
      <c r="AR1053" t="n">
        <v>0</v>
      </c>
      <c r="AS1053" t="n">
        <v>21.00068539280348</v>
      </c>
      <c r="AT1053" t="n">
        <v>20.33037954720539</v>
      </c>
      <c r="AU1053" t="n">
        <v>0</v>
      </c>
      <c r="AV1053" t="n">
        <v>1</v>
      </c>
      <c r="AW1053" t="n">
        <v>3</v>
      </c>
      <c r="AX1053" t="n">
        <v>0</v>
      </c>
      <c r="AY1053" t="n">
        <v>0</v>
      </c>
      <c r="AZ1053" t="n">
        <v>3.949620764426625</v>
      </c>
      <c r="BA1053" t="n">
        <v>3.95535724141515</v>
      </c>
      <c r="BB1053" t="n">
        <v>1.400574739158378</v>
      </c>
      <c r="BC1053" t="n">
        <v>1.402610608788598</v>
      </c>
      <c r="BD1053" t="n">
        <v>3.95535724141515</v>
      </c>
    </row>
    <row r="1054" spans="1:56">
      <c r="A1054" t="n">
        <v>1052</v>
      </c>
      <c r="B1054" t="n">
        <v>87</v>
      </c>
      <c r="C1054" t="n">
        <v>0.3280454037448699</v>
      </c>
      <c r="D1054" t="n">
        <v>0</v>
      </c>
      <c r="E1054" t="n">
        <v>0</v>
      </c>
      <c r="F1054" t="n">
        <v>0</v>
      </c>
      <c r="G1054" t="n">
        <v>653.7525991026864</v>
      </c>
      <c r="H1054" t="n">
        <v>2845.131311294891</v>
      </c>
      <c r="I1054" t="n">
        <v>28.91257148790893</v>
      </c>
      <c r="J1054" t="n">
        <v>28.91257148790893</v>
      </c>
      <c r="K1054" t="n">
        <v>5</v>
      </c>
      <c r="L1054" t="n">
        <v>6</v>
      </c>
      <c r="M1054" t="n">
        <v>422.3229407682145</v>
      </c>
      <c r="N1054" t="n">
        <v>1684.317736286576</v>
      </c>
      <c r="O1054" t="b">
        <v>0</v>
      </c>
      <c r="P1054" t="n">
        <v>97.04111690446105</v>
      </c>
      <c r="Q1054" t="n">
        <v>28.91257148790893</v>
      </c>
      <c r="R1054" t="n">
        <v>0.9376110899147632</v>
      </c>
      <c r="S1054" t="n">
        <v>40.3791081028412</v>
      </c>
      <c r="T1054" t="n">
        <v>174.8281428675952</v>
      </c>
      <c r="U1054" t="n">
        <v>30.83642226388057</v>
      </c>
      <c r="V1054" t="n">
        <v>10.90733728573534</v>
      </c>
      <c r="W1054" t="n">
        <v>0</v>
      </c>
      <c r="X1054" t="n">
        <v>0</v>
      </c>
      <c r="Y1054" t="n">
        <v>0</v>
      </c>
      <c r="Z1054" t="n">
        <v>-6.71993151994134</v>
      </c>
      <c r="AA1054" t="n">
        <v>-6.719931519941341</v>
      </c>
      <c r="AB1054" t="n">
        <v>88.61772846141862</v>
      </c>
      <c r="AC1054" t="n">
        <v>89.03636074986866</v>
      </c>
      <c r="AD1054" t="n">
        <v>1684.317736286576</v>
      </c>
      <c r="AE1054" t="b">
        <v>0</v>
      </c>
      <c r="AF1054" t="b">
        <v>1</v>
      </c>
      <c r="AG1054" t="n">
        <v>97.9360594258516</v>
      </c>
      <c r="AH1054" t="n">
        <v>-0</v>
      </c>
      <c r="AI1054" t="n">
        <v>0</v>
      </c>
      <c r="AJ1054" t="n">
        <v>0</v>
      </c>
      <c r="AK1054" t="n">
        <v>-0.004814567125295821</v>
      </c>
      <c r="AL1054" t="b">
        <v>0</v>
      </c>
      <c r="AM1054" t="b">
        <v>0</v>
      </c>
      <c r="AN1054" t="n">
        <v>2005.817574462898</v>
      </c>
      <c r="AO1054" t="n">
        <v>1684.317736286576</v>
      </c>
      <c r="AP1054" t="n">
        <v>0</v>
      </c>
      <c r="AQ1054" t="n">
        <v>30.83642226388057</v>
      </c>
      <c r="AR1054" t="n">
        <v>0</v>
      </c>
      <c r="AS1054" t="n">
        <v>31.41149071545705</v>
      </c>
      <c r="AT1054" t="n">
        <v>30.83703756623211</v>
      </c>
      <c r="AU1054" t="n">
        <v>0</v>
      </c>
      <c r="AV1054" t="n">
        <v>1</v>
      </c>
      <c r="AW1054" t="n">
        <v>0</v>
      </c>
      <c r="AX1054" t="n">
        <v>0</v>
      </c>
      <c r="AY1054" t="n">
        <v>0</v>
      </c>
      <c r="AZ1054" t="n">
        <v>5.934997492568046</v>
      </c>
      <c r="BA1054" t="n">
        <v>6.111397952063244</v>
      </c>
      <c r="BB1054" t="n">
        <v>2.104609039917747</v>
      </c>
      <c r="BC1054" t="n">
        <v>2.167164956009373</v>
      </c>
      <c r="BD1054" t="n">
        <v>6.111397952063244</v>
      </c>
    </row>
    <row r="1055" spans="1:56">
      <c r="A1055" t="n">
        <v>1053</v>
      </c>
      <c r="B1055" t="n">
        <v>88</v>
      </c>
      <c r="C1055" t="n">
        <v>0.2536411393378195</v>
      </c>
      <c r="D1055" t="n">
        <v>0</v>
      </c>
      <c r="E1055" t="n">
        <v>0</v>
      </c>
      <c r="F1055" t="n">
        <v>0</v>
      </c>
      <c r="G1055" t="n">
        <v>661.2669967935219</v>
      </c>
      <c r="H1055" t="n">
        <v>2877.833970045408</v>
      </c>
      <c r="I1055" t="n">
        <v>26.27214257930164</v>
      </c>
      <c r="J1055" t="n">
        <v>26.27214257930164</v>
      </c>
      <c r="K1055" t="n">
        <v>5</v>
      </c>
      <c r="L1055" t="n">
        <v>6</v>
      </c>
      <c r="M1055" t="n">
        <v>379.3936226110968</v>
      </c>
      <c r="N1055" t="n">
        <v>1703.677710266881</v>
      </c>
      <c r="O1055" t="b">
        <v>0</v>
      </c>
      <c r="P1055" t="n">
        <v>87.17684343085863</v>
      </c>
      <c r="Q1055" t="n">
        <v>26.27214257930164</v>
      </c>
      <c r="R1055" t="n">
        <v>0.9355858818200459</v>
      </c>
      <c r="S1055" t="n">
        <v>40.4358537379335</v>
      </c>
      <c r="T1055" t="n">
        <v>157.3967546245735</v>
      </c>
      <c r="U1055" t="n">
        <v>28.08095236344633</v>
      </c>
      <c r="V1055" t="n">
        <v>10.13857315352851</v>
      </c>
      <c r="W1055" t="n">
        <v>0</v>
      </c>
      <c r="X1055" t="n">
        <v>0</v>
      </c>
      <c r="Y1055" t="n">
        <v>0</v>
      </c>
      <c r="Z1055" t="n">
        <v>-6.71993151994134</v>
      </c>
      <c r="AA1055" t="n">
        <v>-6.719931519941341</v>
      </c>
      <c r="AB1055" t="n">
        <v>88.67685273723481</v>
      </c>
      <c r="AC1055" t="n">
        <v>89.02148074111616</v>
      </c>
      <c r="AD1055" t="n">
        <v>1703.677710266881</v>
      </c>
      <c r="AE1055" t="b">
        <v>0</v>
      </c>
      <c r="AF1055" t="b">
        <v>1</v>
      </c>
      <c r="AG1055" t="n">
        <v>97.93339278635956</v>
      </c>
      <c r="AH1055" t="n">
        <v>-0</v>
      </c>
      <c r="AI1055" t="n">
        <v>0</v>
      </c>
      <c r="AJ1055" t="n">
        <v>0</v>
      </c>
      <c r="AK1055" t="n">
        <v>-0.002381409410151691</v>
      </c>
      <c r="AL1055" t="b">
        <v>0</v>
      </c>
      <c r="AM1055" t="b">
        <v>0</v>
      </c>
      <c r="AN1055" t="n">
        <v>2028.872948882012</v>
      </c>
      <c r="AO1055" t="n">
        <v>1703.677710266881</v>
      </c>
      <c r="AP1055" t="n">
        <v>0</v>
      </c>
      <c r="AQ1055" t="n">
        <v>28.08095236344633</v>
      </c>
      <c r="AR1055" t="n">
        <v>0</v>
      </c>
      <c r="AS1055" t="n">
        <v>28.69600251517328</v>
      </c>
      <c r="AT1055" t="n">
        <v>28.08156766579787</v>
      </c>
      <c r="AU1055" t="n">
        <v>0</v>
      </c>
      <c r="AV1055" t="n">
        <v>1</v>
      </c>
      <c r="AW1055" t="n">
        <v>0</v>
      </c>
      <c r="AX1055" t="n">
        <v>0</v>
      </c>
      <c r="AY1055" t="n">
        <v>0</v>
      </c>
      <c r="AZ1055" t="n">
        <v>5.392055615699241</v>
      </c>
      <c r="BA1055" t="n">
        <v>5.502990238061785</v>
      </c>
      <c r="BB1055" t="n">
        <v>1.912076459467816</v>
      </c>
      <c r="BC1055" t="n">
        <v>1.95141728467591</v>
      </c>
      <c r="BD1055" t="n">
        <v>5.502990238061785</v>
      </c>
    </row>
    <row r="1056" spans="1:56">
      <c r="A1056" t="n">
        <v>1054</v>
      </c>
      <c r="B1056" t="n">
        <v>89</v>
      </c>
      <c r="C1056" t="n">
        <v>0.324056705570543</v>
      </c>
      <c r="D1056" t="n">
        <v>0</v>
      </c>
      <c r="E1056" t="n">
        <v>0</v>
      </c>
      <c r="F1056" t="n">
        <v>0</v>
      </c>
      <c r="G1056" t="n">
        <v>668.7813944843573</v>
      </c>
      <c r="H1056" t="n">
        <v>2910.536628795923</v>
      </c>
      <c r="I1056" t="n">
        <v>29.8276405570322</v>
      </c>
      <c r="J1056" t="n">
        <v>29.8276405570322</v>
      </c>
      <c r="K1056" t="n">
        <v>5</v>
      </c>
      <c r="L1056" t="n">
        <v>6</v>
      </c>
      <c r="M1056" t="n">
        <v>425.8984901109721</v>
      </c>
      <c r="N1056" t="n">
        <v>1723.037684247186</v>
      </c>
      <c r="O1056" t="b">
        <v>0</v>
      </c>
      <c r="P1056" t="n">
        <v>97.86270452917557</v>
      </c>
      <c r="Q1056" t="n">
        <v>29.8276405570322</v>
      </c>
      <c r="R1056" t="n">
        <v>0.9376008504002847</v>
      </c>
      <c r="S1056" t="n">
        <v>40.48909090054499</v>
      </c>
      <c r="T1056" t="n">
        <v>176.3102309953377</v>
      </c>
      <c r="U1056" t="n">
        <v>31.81272771275544</v>
      </c>
      <c r="V1056" t="n">
        <v>11.00160847983847</v>
      </c>
      <c r="W1056" t="n">
        <v>0</v>
      </c>
      <c r="X1056" t="n">
        <v>0</v>
      </c>
      <c r="Y1056" t="n">
        <v>0</v>
      </c>
      <c r="Z1056" t="n">
        <v>-6.71993151994134</v>
      </c>
      <c r="AA1056" t="n">
        <v>-6.719931519941341</v>
      </c>
      <c r="AB1056" t="n">
        <v>88.65937345397612</v>
      </c>
      <c r="AC1056" t="n">
        <v>89.02423449106854</v>
      </c>
      <c r="AD1056" t="n">
        <v>1723.037684247186</v>
      </c>
      <c r="AE1056" t="b">
        <v>0</v>
      </c>
      <c r="AF1056" t="b">
        <v>1</v>
      </c>
      <c r="AG1056" t="n">
        <v>97.93072614686753</v>
      </c>
      <c r="AH1056" t="n">
        <v>-0</v>
      </c>
      <c r="AI1056" t="n">
        <v>0</v>
      </c>
      <c r="AJ1056" t="n">
        <v>0</v>
      </c>
      <c r="AK1056" t="n">
        <v>-0.002421038028323996</v>
      </c>
      <c r="AL1056" t="b">
        <v>0</v>
      </c>
      <c r="AM1056" t="b">
        <v>0</v>
      </c>
      <c r="AN1056" t="n">
        <v>2051.928323301126</v>
      </c>
      <c r="AO1056" t="n">
        <v>1723.037684247186</v>
      </c>
      <c r="AP1056" t="n">
        <v>0</v>
      </c>
      <c r="AQ1056" t="n">
        <v>31.81272771275544</v>
      </c>
      <c r="AR1056" t="n">
        <v>0</v>
      </c>
      <c r="AS1056" t="n">
        <v>32.40132246386905</v>
      </c>
      <c r="AT1056" t="n">
        <v>31.81334301510698</v>
      </c>
      <c r="AU1056" t="n">
        <v>0</v>
      </c>
      <c r="AV1056" t="n">
        <v>1</v>
      </c>
      <c r="AW1056" t="n">
        <v>0</v>
      </c>
      <c r="AX1056" t="n">
        <v>0</v>
      </c>
      <c r="AY1056" t="n">
        <v>0</v>
      </c>
      <c r="AZ1056" t="n">
        <v>6.121676968794379</v>
      </c>
      <c r="BA1056" t="n">
        <v>6.29862136929369</v>
      </c>
      <c r="BB1056" t="n">
        <v>2.170807435742688</v>
      </c>
      <c r="BC1056" t="n">
        <v>2.233556317191991</v>
      </c>
      <c r="BD1056" t="n">
        <v>6.29862136929369</v>
      </c>
    </row>
    <row r="1057" spans="1:56">
      <c r="A1057" t="n">
        <v>1055</v>
      </c>
      <c r="B1057" t="n">
        <v>90</v>
      </c>
      <c r="C1057" t="n">
        <v>0.1167987050466781</v>
      </c>
      <c r="D1057" t="n">
        <v>0</v>
      </c>
      <c r="E1057" t="n">
        <v>0</v>
      </c>
      <c r="F1057" t="n">
        <v>0</v>
      </c>
      <c r="G1057" t="n">
        <v>676.2957921751928</v>
      </c>
      <c r="H1057" t="n">
        <v>2943.239287546439</v>
      </c>
      <c r="I1057" t="n">
        <v>21.31830764318394</v>
      </c>
      <c r="J1057" t="n">
        <v>21.31830764318394</v>
      </c>
      <c r="K1057" t="n">
        <v>5</v>
      </c>
      <c r="L1057" t="n">
        <v>6</v>
      </c>
      <c r="M1057" t="n">
        <v>301.0145039217572</v>
      </c>
      <c r="N1057" t="n">
        <v>1742.397658227492</v>
      </c>
      <c r="O1057" t="b">
        <v>0</v>
      </c>
      <c r="P1057" t="n">
        <v>69.16693564378612</v>
      </c>
      <c r="Q1057" t="n">
        <v>21.31830764318394</v>
      </c>
      <c r="R1057" t="n">
        <v>0.9304082528259363</v>
      </c>
      <c r="S1057" t="n">
        <v>40.54764211594691</v>
      </c>
      <c r="T1057" t="n">
        <v>125.575025354688</v>
      </c>
      <c r="U1057" t="n">
        <v>22.91285312488757</v>
      </c>
      <c r="V1057" t="n">
        <v>8.738985415860085</v>
      </c>
      <c r="W1057" t="n">
        <v>0</v>
      </c>
      <c r="X1057" t="n">
        <v>0</v>
      </c>
      <c r="Y1057" t="n">
        <v>0</v>
      </c>
      <c r="Z1057" t="n">
        <v>-6.71993151994134</v>
      </c>
      <c r="AA1057" t="n">
        <v>-6.719931519941341</v>
      </c>
      <c r="AB1057" t="n">
        <v>88.61590390512481</v>
      </c>
      <c r="AC1057" t="n">
        <v>89.00926251530458</v>
      </c>
      <c r="AD1057" t="n">
        <v>1742.397658227492</v>
      </c>
      <c r="AE1057" t="b">
        <v>0</v>
      </c>
      <c r="AF1057" t="b">
        <v>1</v>
      </c>
      <c r="AG1057" t="n">
        <v>97.92805950737549</v>
      </c>
      <c r="AH1057" t="n">
        <v>-0</v>
      </c>
      <c r="AI1057" t="n">
        <v>0</v>
      </c>
      <c r="AJ1057" t="n">
        <v>0</v>
      </c>
      <c r="AK1057" t="n">
        <v>-0.004368526601278899</v>
      </c>
      <c r="AL1057" t="b">
        <v>0</v>
      </c>
      <c r="AM1057" t="b">
        <v>0</v>
      </c>
      <c r="AN1057" t="n">
        <v>2074.983697720239</v>
      </c>
      <c r="AO1057" t="n">
        <v>1742.397658227492</v>
      </c>
      <c r="AP1057" t="n">
        <v>0</v>
      </c>
      <c r="AQ1057" t="n">
        <v>22.91285312488757</v>
      </c>
      <c r="AR1057" t="n">
        <v>0</v>
      </c>
      <c r="AS1057" t="n">
        <v>23.60350188553256</v>
      </c>
      <c r="AT1057" t="n">
        <v>22.91300695047546</v>
      </c>
      <c r="AU1057" t="n">
        <v>0</v>
      </c>
      <c r="AV1057" t="n">
        <v>1</v>
      </c>
      <c r="AW1057" t="n">
        <v>3</v>
      </c>
      <c r="AX1057" t="n">
        <v>0</v>
      </c>
      <c r="AY1057" t="n">
        <v>0</v>
      </c>
      <c r="AZ1057" t="n">
        <v>4.428005989755001</v>
      </c>
      <c r="BA1057" t="n">
        <v>4.453138431473733</v>
      </c>
      <c r="BB1057" t="n">
        <v>1.570214889984043</v>
      </c>
      <c r="BC1057" t="n">
        <v>1.579128969942186</v>
      </c>
      <c r="BD1057" t="n">
        <v>4.453138431473733</v>
      </c>
    </row>
    <row r="1058" spans="1:56">
      <c r="A1058" t="n">
        <v>1056</v>
      </c>
      <c r="B1058" t="n">
        <v>90</v>
      </c>
      <c r="C1058" t="n">
        <v>0.04208180757606428</v>
      </c>
      <c r="D1058" t="n">
        <v>0</v>
      </c>
      <c r="E1058" t="n">
        <v>0</v>
      </c>
      <c r="F1058" t="n">
        <v>0</v>
      </c>
      <c r="G1058" t="n">
        <v>676.2957921751928</v>
      </c>
      <c r="H1058" t="n">
        <v>2943.239287546439</v>
      </c>
      <c r="I1058" t="n">
        <v>18.05160082925905</v>
      </c>
      <c r="J1058" t="n">
        <v>18.05160082925905</v>
      </c>
      <c r="K1058" t="n">
        <v>5</v>
      </c>
      <c r="L1058" t="n">
        <v>6</v>
      </c>
      <c r="M1058" t="n">
        <v>254.8886037091378</v>
      </c>
      <c r="N1058" t="n">
        <v>1742.397658227492</v>
      </c>
      <c r="O1058" t="b">
        <v>0</v>
      </c>
      <c r="P1058" t="n">
        <v>58.56815342581291</v>
      </c>
      <c r="Q1058" t="n">
        <v>18.05160082925905</v>
      </c>
      <c r="R1058" t="n">
        <v>0.9260914432768833</v>
      </c>
      <c r="S1058" t="n">
        <v>40.59431329879435</v>
      </c>
      <c r="T1058" t="n">
        <v>106.8282104492763</v>
      </c>
      <c r="U1058" t="n">
        <v>19.49224448655442</v>
      </c>
      <c r="V1058" t="n">
        <v>7.8955188516194</v>
      </c>
      <c r="W1058" t="n">
        <v>0</v>
      </c>
      <c r="X1058" t="n">
        <v>0</v>
      </c>
      <c r="Y1058" t="n">
        <v>0</v>
      </c>
      <c r="Z1058" t="n">
        <v>-6.71993151994134</v>
      </c>
      <c r="AA1058" t="n">
        <v>-6.719931519941341</v>
      </c>
      <c r="AB1058" t="n">
        <v>88.56509751821957</v>
      </c>
      <c r="AC1058" t="n">
        <v>89.01283048840348</v>
      </c>
      <c r="AD1058" t="n">
        <v>1742.397658227492</v>
      </c>
      <c r="AE1058" t="b">
        <v>0</v>
      </c>
      <c r="AF1058" t="b">
        <v>1</v>
      </c>
      <c r="AG1058" t="n">
        <v>97.92539286788346</v>
      </c>
      <c r="AH1058" t="n">
        <v>-0</v>
      </c>
      <c r="AI1058" t="n">
        <v>0</v>
      </c>
      <c r="AJ1058" t="n">
        <v>0</v>
      </c>
      <c r="AK1058" t="n">
        <v>-0.00282872610123458</v>
      </c>
      <c r="AL1058" t="b">
        <v>0</v>
      </c>
      <c r="AM1058" t="b">
        <v>0</v>
      </c>
      <c r="AN1058" t="n">
        <v>2074.983697720239</v>
      </c>
      <c r="AO1058" t="n">
        <v>1742.397658227492</v>
      </c>
      <c r="AP1058" t="n">
        <v>0</v>
      </c>
      <c r="AQ1058" t="n">
        <v>19.49224448655442</v>
      </c>
      <c r="AR1058" t="n">
        <v>0</v>
      </c>
      <c r="AS1058" t="n">
        <v>20.21631308911496</v>
      </c>
      <c r="AT1058" t="n">
        <v>19.49239831214231</v>
      </c>
      <c r="AU1058" t="n">
        <v>0</v>
      </c>
      <c r="AV1058" t="n">
        <v>1</v>
      </c>
      <c r="AW1058" t="n">
        <v>3</v>
      </c>
      <c r="AX1058" t="n">
        <v>0</v>
      </c>
      <c r="AY1058" t="n">
        <v>0</v>
      </c>
      <c r="AZ1058" t="n">
        <v>3.816021629299647</v>
      </c>
      <c r="BA1058" t="n">
        <v>3.7839969406745</v>
      </c>
      <c r="BB1058" t="n">
        <v>1.353199159326116</v>
      </c>
      <c r="BC1058" t="n">
        <v>1.341844472868585</v>
      </c>
      <c r="BD1058" t="n">
        <v>3.7839969406745</v>
      </c>
    </row>
    <row r="1059" spans="1:56">
      <c r="A1059" t="n">
        <v>1057</v>
      </c>
      <c r="B1059" t="n">
        <v>91</v>
      </c>
      <c r="C1059" t="n">
        <v>0.5482073979823934</v>
      </c>
      <c r="D1059" t="n">
        <v>0</v>
      </c>
      <c r="E1059" t="n">
        <v>0</v>
      </c>
      <c r="F1059" t="n">
        <v>0</v>
      </c>
      <c r="G1059" t="n">
        <v>683.8101898660283</v>
      </c>
      <c r="H1059" t="n">
        <v>2975.941946296955</v>
      </c>
      <c r="I1059" t="n">
        <v>40.84811939343284</v>
      </c>
      <c r="J1059" t="n">
        <v>40.84811939343284</v>
      </c>
      <c r="K1059" t="n">
        <v>5</v>
      </c>
      <c r="L1059" t="n">
        <v>6</v>
      </c>
      <c r="M1059" t="n">
        <v>570.437254122796</v>
      </c>
      <c r="N1059" t="n">
        <v>1761.757632207798</v>
      </c>
      <c r="O1059" t="b">
        <v>0</v>
      </c>
      <c r="P1059" t="n">
        <v>131.0747367010101</v>
      </c>
      <c r="Q1059" t="n">
        <v>40.84811939343284</v>
      </c>
      <c r="R1059" t="n">
        <v>0.9418828196858249</v>
      </c>
      <c r="S1059" t="n">
        <v>40.63628424746325</v>
      </c>
      <c r="T1059" t="n">
        <v>235.0717345975367</v>
      </c>
      <c r="U1059" t="n">
        <v>43.3685789141564</v>
      </c>
      <c r="V1059" t="n">
        <v>13.66170638637101</v>
      </c>
      <c r="W1059" t="n">
        <v>0</v>
      </c>
      <c r="X1059" t="n">
        <v>0</v>
      </c>
      <c r="Y1059" t="n">
        <v>0</v>
      </c>
      <c r="Z1059" t="n">
        <v>-6.71993151994134</v>
      </c>
      <c r="AA1059" t="n">
        <v>-6.719931519941341</v>
      </c>
      <c r="AB1059" t="n">
        <v>88.63827355764604</v>
      </c>
      <c r="AC1059" t="n">
        <v>89.01557204226985</v>
      </c>
      <c r="AD1059" t="n">
        <v>1761.757632207798</v>
      </c>
      <c r="AE1059" t="b">
        <v>0</v>
      </c>
      <c r="AF1059" t="b">
        <v>1</v>
      </c>
      <c r="AG1059" t="n">
        <v>97.92272622839143</v>
      </c>
      <c r="AH1059" t="n">
        <v>-0</v>
      </c>
      <c r="AI1059" t="n">
        <v>0</v>
      </c>
      <c r="AJ1059" t="n">
        <v>0</v>
      </c>
      <c r="AK1059" t="n">
        <v>0.0005810643406179983</v>
      </c>
      <c r="AL1059" t="b">
        <v>0</v>
      </c>
      <c r="AM1059" t="b">
        <v>0</v>
      </c>
      <c r="AN1059" t="n">
        <v>2098.039072139353</v>
      </c>
      <c r="AO1059" t="n">
        <v>1761.757632207798</v>
      </c>
      <c r="AP1059" t="n">
        <v>0</v>
      </c>
      <c r="AQ1059" t="n">
        <v>43.3685789141564</v>
      </c>
      <c r="AR1059" t="n">
        <v>0</v>
      </c>
      <c r="AS1059" t="n">
        <v>43.86267830336047</v>
      </c>
      <c r="AT1059" t="n">
        <v>43.36996334444736</v>
      </c>
      <c r="AU1059" t="n">
        <v>0</v>
      </c>
      <c r="AV1059" t="n">
        <v>1</v>
      </c>
      <c r="AW1059" t="n">
        <v>0</v>
      </c>
      <c r="AX1059" t="n">
        <v>0</v>
      </c>
      <c r="AY1059" t="n">
        <v>0</v>
      </c>
      <c r="AZ1059" t="n">
        <v>8.570735368149105</v>
      </c>
      <c r="BA1059" t="n">
        <v>9.044255265054131</v>
      </c>
      <c r="BB1059" t="n">
        <v>3.039267861045782</v>
      </c>
      <c r="BC1059" t="n">
        <v>3.207186509104903</v>
      </c>
      <c r="BD1059" t="n">
        <v>9.044255265054131</v>
      </c>
    </row>
    <row r="1060" spans="1:56">
      <c r="A1060" t="n">
        <v>1058</v>
      </c>
      <c r="B1060" t="n">
        <v>93</v>
      </c>
      <c r="C1060" t="n">
        <v>0.2650886004943604</v>
      </c>
      <c r="D1060" t="n">
        <v>0</v>
      </c>
      <c r="E1060" t="n">
        <v>0</v>
      </c>
      <c r="F1060" t="n">
        <v>0</v>
      </c>
      <c r="G1060" t="n">
        <v>698.8389852476993</v>
      </c>
      <c r="H1060" t="n">
        <v>3041.347263797988</v>
      </c>
      <c r="I1060" t="n">
        <v>29.4148896543178</v>
      </c>
      <c r="J1060" t="n">
        <v>29.4148896543178</v>
      </c>
      <c r="K1060" t="n">
        <v>5</v>
      </c>
      <c r="L1060" t="n">
        <v>6</v>
      </c>
      <c r="M1060" t="n">
        <v>401.9402341151296</v>
      </c>
      <c r="N1060" t="n">
        <v>1800.477580168409</v>
      </c>
      <c r="O1060" t="b">
        <v>0</v>
      </c>
      <c r="P1060" t="n">
        <v>92.35759055954263</v>
      </c>
      <c r="Q1060" t="n">
        <v>29.4148896543178</v>
      </c>
      <c r="R1060" t="n">
        <v>0.9362495649279691</v>
      </c>
      <c r="S1060" t="n">
        <v>40.71096607635013</v>
      </c>
      <c r="T1060" t="n">
        <v>166.6323268462545</v>
      </c>
      <c r="U1060" t="n">
        <v>31.41778726122116</v>
      </c>
      <c r="V1060" t="n">
        <v>10.62288333351358</v>
      </c>
      <c r="W1060" t="n">
        <v>0</v>
      </c>
      <c r="X1060" t="n">
        <v>0</v>
      </c>
      <c r="Y1060" t="n">
        <v>0</v>
      </c>
      <c r="Z1060" t="n">
        <v>-6.71993151994134</v>
      </c>
      <c r="AA1060" t="n">
        <v>-6.719931519941341</v>
      </c>
      <c r="AB1060" t="n">
        <v>88.65617649423898</v>
      </c>
      <c r="AC1060" t="n">
        <v>89.01832579222223</v>
      </c>
      <c r="AD1060" t="n">
        <v>1800.477580168409</v>
      </c>
      <c r="AE1060" t="b">
        <v>0</v>
      </c>
      <c r="AF1060" t="b">
        <v>1</v>
      </c>
      <c r="AG1060" t="n">
        <v>97.92005958889939</v>
      </c>
      <c r="AH1060" t="n">
        <v>-0</v>
      </c>
      <c r="AI1060" t="n">
        <v>0</v>
      </c>
      <c r="AJ1060" t="n">
        <v>0</v>
      </c>
      <c r="AK1060" t="n">
        <v>0.0005609265696562282</v>
      </c>
      <c r="AL1060" t="b">
        <v>0</v>
      </c>
      <c r="AM1060" t="b">
        <v>0</v>
      </c>
      <c r="AN1060" t="n">
        <v>2144.149820977581</v>
      </c>
      <c r="AO1060" t="n">
        <v>1800.477580168409</v>
      </c>
      <c r="AP1060" t="n">
        <v>0</v>
      </c>
      <c r="AQ1060" t="n">
        <v>31.41778726122116</v>
      </c>
      <c r="AR1060" t="n">
        <v>0</v>
      </c>
      <c r="AS1060" t="n">
        <v>32.05754704766785</v>
      </c>
      <c r="AT1060" t="n">
        <v>31.4184025635727</v>
      </c>
      <c r="AU1060" t="n">
        <v>0</v>
      </c>
      <c r="AV1060" t="n">
        <v>1</v>
      </c>
      <c r="AW1060" t="n">
        <v>0</v>
      </c>
      <c r="AX1060" t="n">
        <v>0</v>
      </c>
      <c r="AY1060" t="n">
        <v>0</v>
      </c>
      <c r="AZ1060" t="n">
        <v>6.034351056183474</v>
      </c>
      <c r="BA1060" t="n">
        <v>6.162168878583246</v>
      </c>
      <c r="BB1060" t="n">
        <v>2.139840800065062</v>
      </c>
      <c r="BC1060" t="n">
        <v>2.185168851943057</v>
      </c>
      <c r="BD1060" t="n">
        <v>6.162168878583246</v>
      </c>
    </row>
    <row r="1061" spans="1:56">
      <c r="A1061" t="n">
        <v>1059</v>
      </c>
      <c r="B1061" t="n">
        <v>93</v>
      </c>
      <c r="C1061" t="n">
        <v>0.0581048667068309</v>
      </c>
      <c r="D1061" t="n">
        <v>0</v>
      </c>
      <c r="E1061" t="n">
        <v>0</v>
      </c>
      <c r="F1061" t="n">
        <v>0</v>
      </c>
      <c r="G1061" t="n">
        <v>698.8389852476993</v>
      </c>
      <c r="H1061" t="n">
        <v>3041.347263797988</v>
      </c>
      <c r="I1061" t="n">
        <v>20.06367589983012</v>
      </c>
      <c r="J1061" t="n">
        <v>20.06367589983012</v>
      </c>
      <c r="K1061" t="n">
        <v>5</v>
      </c>
      <c r="L1061" t="n">
        <v>6</v>
      </c>
      <c r="M1061" t="n">
        <v>274.1604229409044</v>
      </c>
      <c r="N1061" t="n">
        <v>1800.477580168409</v>
      </c>
      <c r="O1061" t="b">
        <v>0</v>
      </c>
      <c r="P1061" t="n">
        <v>62.99642071252398</v>
      </c>
      <c r="Q1061" t="n">
        <v>20.06367589983012</v>
      </c>
      <c r="R1061" t="n">
        <v>0.9277092461982324</v>
      </c>
      <c r="S1061" t="n">
        <v>40.76995747853878</v>
      </c>
      <c r="T1061" t="n">
        <v>114.7049824730012</v>
      </c>
      <c r="U1061" t="n">
        <v>21.6271164506028</v>
      </c>
      <c r="V1061" t="n">
        <v>8.292109647791804</v>
      </c>
      <c r="W1061" t="n">
        <v>0</v>
      </c>
      <c r="X1061" t="n">
        <v>0</v>
      </c>
      <c r="Y1061" t="n">
        <v>0</v>
      </c>
      <c r="Z1061" t="n">
        <v>-6.71993151994134</v>
      </c>
      <c r="AA1061" t="n">
        <v>-6.719931519941341</v>
      </c>
      <c r="AB1061" t="n">
        <v>88.65584090005743</v>
      </c>
      <c r="AC1061" t="n">
        <v>89.011130994826</v>
      </c>
      <c r="AD1061" t="n">
        <v>1800.477580168409</v>
      </c>
      <c r="AE1061" t="b">
        <v>0</v>
      </c>
      <c r="AF1061" t="b">
        <v>1</v>
      </c>
      <c r="AG1061" t="n">
        <v>97.91739294940736</v>
      </c>
      <c r="AH1061" t="n">
        <v>-0</v>
      </c>
      <c r="AI1061" t="n">
        <v>0</v>
      </c>
      <c r="AJ1061" t="n">
        <v>0</v>
      </c>
      <c r="AK1061" t="n">
        <v>0.003149138907193372</v>
      </c>
      <c r="AL1061" t="b">
        <v>0</v>
      </c>
      <c r="AM1061" t="b">
        <v>0</v>
      </c>
      <c r="AN1061" t="n">
        <v>2144.149820977581</v>
      </c>
      <c r="AO1061" t="n">
        <v>1800.477580168409</v>
      </c>
      <c r="AP1061" t="n">
        <v>0</v>
      </c>
      <c r="AQ1061" t="n">
        <v>21.6271164506028</v>
      </c>
      <c r="AR1061" t="n">
        <v>0</v>
      </c>
      <c r="AS1061" t="n">
        <v>22.36405367688105</v>
      </c>
      <c r="AT1061" t="n">
        <v>21.62727027619069</v>
      </c>
      <c r="AU1061" t="n">
        <v>0</v>
      </c>
      <c r="AV1061" t="n">
        <v>1</v>
      </c>
      <c r="AW1061" t="n">
        <v>3</v>
      </c>
      <c r="AX1061" t="n">
        <v>0</v>
      </c>
      <c r="AY1061" t="n">
        <v>0</v>
      </c>
      <c r="AZ1061" t="n">
        <v>4.208573896857128</v>
      </c>
      <c r="BA1061" t="n">
        <v>4.191615148463256</v>
      </c>
      <c r="BB1061" t="n">
        <v>1.492402091084088</v>
      </c>
      <c r="BC1061" t="n">
        <v>1.486390107481187</v>
      </c>
      <c r="BD1061" t="n">
        <v>4.191615148463256</v>
      </c>
    </row>
    <row r="1062" spans="1:56">
      <c r="A1062" t="n">
        <v>1060</v>
      </c>
      <c r="B1062" t="n">
        <v>94</v>
      </c>
      <c r="C1062" t="n">
        <v>0.3358252660116587</v>
      </c>
      <c r="D1062" t="n">
        <v>0</v>
      </c>
      <c r="E1062" t="n">
        <v>0</v>
      </c>
      <c r="F1062" t="n">
        <v>0</v>
      </c>
      <c r="G1062" t="n">
        <v>706.3533829385348</v>
      </c>
      <c r="H1062" t="n">
        <v>3074.049922548504</v>
      </c>
      <c r="I1062" t="n">
        <v>33.19715126910972</v>
      </c>
      <c r="J1062" t="n">
        <v>33.19715126910972</v>
      </c>
      <c r="K1062" t="n">
        <v>5</v>
      </c>
      <c r="L1062" t="n">
        <v>6</v>
      </c>
      <c r="M1062" t="n">
        <v>448.7972322636662</v>
      </c>
      <c r="N1062" t="n">
        <v>1819.837554148714</v>
      </c>
      <c r="O1062" t="b">
        <v>0</v>
      </c>
      <c r="P1062" t="n">
        <v>103.1243640311733</v>
      </c>
      <c r="Q1062" t="n">
        <v>33.19715126910972</v>
      </c>
      <c r="R1062" t="n">
        <v>0.9381371602687042</v>
      </c>
      <c r="S1062" t="n">
        <v>40.81558549607322</v>
      </c>
      <c r="T1062" t="n">
        <v>185.6834674511501</v>
      </c>
      <c r="U1062" t="n">
        <v>35.38624486381212</v>
      </c>
      <c r="V1062" t="n">
        <v>11.48690658768174</v>
      </c>
      <c r="W1062" t="n">
        <v>0</v>
      </c>
      <c r="X1062" t="n">
        <v>0</v>
      </c>
      <c r="Y1062" t="n">
        <v>0</v>
      </c>
      <c r="Z1062" t="n">
        <v>-6.71993151994134</v>
      </c>
      <c r="AA1062" t="n">
        <v>-6.719931519941341</v>
      </c>
      <c r="AB1062" t="n">
        <v>88.60503451315219</v>
      </c>
      <c r="AC1062" t="n">
        <v>89.0142638436855</v>
      </c>
      <c r="AD1062" t="n">
        <v>1819.837554148714</v>
      </c>
      <c r="AE1062" t="b">
        <v>0</v>
      </c>
      <c r="AF1062" t="b">
        <v>1</v>
      </c>
      <c r="AG1062" t="n">
        <v>97.91472630991532</v>
      </c>
      <c r="AH1062" t="n">
        <v>-0</v>
      </c>
      <c r="AI1062" t="n">
        <v>0</v>
      </c>
      <c r="AJ1062" t="n">
        <v>0</v>
      </c>
      <c r="AK1062" t="n">
        <v>-0.0005873062047071498</v>
      </c>
      <c r="AL1062" t="b">
        <v>0</v>
      </c>
      <c r="AM1062" t="b">
        <v>0</v>
      </c>
      <c r="AN1062" t="n">
        <v>2167.205195396695</v>
      </c>
      <c r="AO1062" t="n">
        <v>1819.837554148714</v>
      </c>
      <c r="AP1062" t="n">
        <v>0</v>
      </c>
      <c r="AQ1062" t="n">
        <v>35.38624486381212</v>
      </c>
      <c r="AR1062" t="n">
        <v>0</v>
      </c>
      <c r="AS1062" t="n">
        <v>35.99591438317948</v>
      </c>
      <c r="AT1062" t="n">
        <v>35.38686016616365</v>
      </c>
      <c r="AU1062" t="n">
        <v>0</v>
      </c>
      <c r="AV1062" t="n">
        <v>1</v>
      </c>
      <c r="AW1062" t="n">
        <v>0</v>
      </c>
      <c r="AX1062" t="n">
        <v>0</v>
      </c>
      <c r="AY1062" t="n">
        <v>0</v>
      </c>
      <c r="AZ1062" t="n">
        <v>6.82301910252398</v>
      </c>
      <c r="BA1062" t="n">
        <v>7.022175533471583</v>
      </c>
      <c r="BB1062" t="n">
        <v>2.419510320043964</v>
      </c>
      <c r="BC1062" t="n">
        <v>2.490136111321024</v>
      </c>
      <c r="BD1062" t="n">
        <v>7.022175533471583</v>
      </c>
    </row>
    <row r="1063" spans="1:56">
      <c r="A1063" t="n">
        <v>1061</v>
      </c>
      <c r="B1063" t="n">
        <v>95</v>
      </c>
      <c r="C1063" t="n">
        <v>0.2652607359132038</v>
      </c>
      <c r="D1063" t="n">
        <v>0</v>
      </c>
      <c r="E1063" t="n">
        <v>0</v>
      </c>
      <c r="F1063" t="n">
        <v>0</v>
      </c>
      <c r="G1063" t="n">
        <v>713.8677806293701</v>
      </c>
      <c r="H1063" t="n">
        <v>3106.752581299019</v>
      </c>
      <c r="I1063" t="n">
        <v>30.53439703630474</v>
      </c>
      <c r="J1063" t="n">
        <v>30.53439703630474</v>
      </c>
      <c r="K1063" t="n">
        <v>5</v>
      </c>
      <c r="L1063" t="n">
        <v>6</v>
      </c>
      <c r="M1063" t="n">
        <v>408.4538079340638</v>
      </c>
      <c r="N1063" t="n">
        <v>1839.197528129019</v>
      </c>
      <c r="O1063" t="b">
        <v>0</v>
      </c>
      <c r="P1063" t="n">
        <v>93.85427572014332</v>
      </c>
      <c r="Q1063" t="n">
        <v>30.53439703630474</v>
      </c>
      <c r="R1063" t="n">
        <v>0.9364084103601681</v>
      </c>
      <c r="S1063" t="n">
        <v>40.88019092465943</v>
      </c>
      <c r="T1063" t="n">
        <v>169.3039342146336</v>
      </c>
      <c r="U1063" t="n">
        <v>32.60799102024338</v>
      </c>
      <c r="V1063" t="n">
        <v>10.76630630898606</v>
      </c>
      <c r="W1063" t="n">
        <v>0</v>
      </c>
      <c r="X1063" t="n">
        <v>0</v>
      </c>
      <c r="Y1063" t="n">
        <v>0</v>
      </c>
      <c r="Z1063" t="n">
        <v>-6.71993151994134</v>
      </c>
      <c r="AA1063" t="n">
        <v>-6.719931519941341</v>
      </c>
      <c r="AB1063" t="n">
        <v>88.64317573490291</v>
      </c>
      <c r="AC1063" t="n">
        <v>89.01739669254499</v>
      </c>
      <c r="AD1063" t="n">
        <v>1839.197528129019</v>
      </c>
      <c r="AE1063" t="b">
        <v>0</v>
      </c>
      <c r="AF1063" t="b">
        <v>1</v>
      </c>
      <c r="AG1063" t="n">
        <v>97.91205967042329</v>
      </c>
      <c r="AH1063" t="n">
        <v>-0</v>
      </c>
      <c r="AI1063" t="n">
        <v>0</v>
      </c>
      <c r="AJ1063" t="n">
        <v>0</v>
      </c>
      <c r="AK1063" t="n">
        <v>-0.003666243006929082</v>
      </c>
      <c r="AL1063" t="b">
        <v>0</v>
      </c>
      <c r="AM1063" t="b">
        <v>0</v>
      </c>
      <c r="AN1063" t="n">
        <v>2190.260569815809</v>
      </c>
      <c r="AO1063" t="n">
        <v>1839.197528129019</v>
      </c>
      <c r="AP1063" t="n">
        <v>0</v>
      </c>
      <c r="AQ1063" t="n">
        <v>32.60799102024338</v>
      </c>
      <c r="AR1063" t="n">
        <v>0</v>
      </c>
      <c r="AS1063" t="n">
        <v>33.25749722860645</v>
      </c>
      <c r="AT1063" t="n">
        <v>32.60860632259492</v>
      </c>
      <c r="AU1063" t="n">
        <v>0</v>
      </c>
      <c r="AV1063" t="n">
        <v>1</v>
      </c>
      <c r="AW1063" t="n">
        <v>0</v>
      </c>
      <c r="AX1063" t="n">
        <v>0</v>
      </c>
      <c r="AY1063" t="n">
        <v>0</v>
      </c>
      <c r="AZ1063" t="n">
        <v>6.266058924557943</v>
      </c>
      <c r="BA1063" t="n">
        <v>6.39658374805378</v>
      </c>
      <c r="BB1063" t="n">
        <v>2.22200671083615</v>
      </c>
      <c r="BC1063" t="n">
        <v>2.268294790438445</v>
      </c>
      <c r="BD1063" t="n">
        <v>6.39658374805378</v>
      </c>
    </row>
    <row r="1064" spans="1:56">
      <c r="A1064" t="n">
        <v>1062</v>
      </c>
      <c r="B1064" t="n">
        <v>96</v>
      </c>
      <c r="C1064" t="n">
        <v>0.2697984570021745</v>
      </c>
      <c r="D1064" t="n">
        <v>0</v>
      </c>
      <c r="E1064" t="n">
        <v>0</v>
      </c>
      <c r="F1064" t="n">
        <v>0</v>
      </c>
      <c r="G1064" t="n">
        <v>721.3821783202056</v>
      </c>
      <c r="H1064" t="n">
        <v>3139.455240049535</v>
      </c>
      <c r="I1064" t="n">
        <v>31.31293367007915</v>
      </c>
      <c r="J1064" t="n">
        <v>31.31293367007915</v>
      </c>
      <c r="K1064" t="n">
        <v>5</v>
      </c>
      <c r="L1064" t="n">
        <v>6</v>
      </c>
      <c r="M1064" t="n">
        <v>414.5049594576727</v>
      </c>
      <c r="N1064" t="n">
        <v>1858.557502109325</v>
      </c>
      <c r="O1064" t="b">
        <v>0</v>
      </c>
      <c r="P1064" t="n">
        <v>95.24470575773728</v>
      </c>
      <c r="Q1064" t="n">
        <v>31.31293367007915</v>
      </c>
      <c r="R1064" t="n">
        <v>0.9366014450065919</v>
      </c>
      <c r="S1064" t="n">
        <v>40.94127491116045</v>
      </c>
      <c r="T1064" t="n">
        <v>171.7767233343771</v>
      </c>
      <c r="U1064" t="n">
        <v>33.43250625655266</v>
      </c>
      <c r="V1064" t="n">
        <v>10.89039604090195</v>
      </c>
      <c r="W1064" t="n">
        <v>0</v>
      </c>
      <c r="X1064" t="n">
        <v>0</v>
      </c>
      <c r="Y1064" t="n">
        <v>0</v>
      </c>
      <c r="Z1064" t="n">
        <v>-6.71993151994134</v>
      </c>
      <c r="AA1064" t="n">
        <v>-6.719931519941341</v>
      </c>
      <c r="AB1064" t="n">
        <v>88.67121041669689</v>
      </c>
      <c r="AC1064" t="n">
        <v>89.02052954140449</v>
      </c>
      <c r="AD1064" t="n">
        <v>1858.557502109325</v>
      </c>
      <c r="AE1064" t="b">
        <v>0</v>
      </c>
      <c r="AF1064" t="b">
        <v>1</v>
      </c>
      <c r="AG1064" t="n">
        <v>97.90939303093126</v>
      </c>
      <c r="AH1064" t="n">
        <v>-0</v>
      </c>
      <c r="AI1064" t="n">
        <v>0</v>
      </c>
      <c r="AJ1064" t="n">
        <v>0</v>
      </c>
      <c r="AK1064" t="n">
        <v>-0.003703883077713743</v>
      </c>
      <c r="AL1064" t="b">
        <v>0</v>
      </c>
      <c r="AM1064" t="b">
        <v>0</v>
      </c>
      <c r="AN1064" t="n">
        <v>2213.315944234922</v>
      </c>
      <c r="AO1064" t="n">
        <v>1858.557502109325</v>
      </c>
      <c r="AP1064" t="n">
        <v>0</v>
      </c>
      <c r="AQ1064" t="n">
        <v>33.43250625655266</v>
      </c>
      <c r="AR1064" t="n">
        <v>0</v>
      </c>
      <c r="AS1064" t="n">
        <v>34.08533988226547</v>
      </c>
      <c r="AT1064" t="n">
        <v>33.43312155890419</v>
      </c>
      <c r="AU1064" t="n">
        <v>0</v>
      </c>
      <c r="AV1064" t="n">
        <v>1</v>
      </c>
      <c r="AW1064" t="n">
        <v>0</v>
      </c>
      <c r="AX1064" t="n">
        <v>0</v>
      </c>
      <c r="AY1064" t="n">
        <v>0</v>
      </c>
      <c r="AZ1064" t="n">
        <v>6.42800986504249</v>
      </c>
      <c r="BA1064" t="n">
        <v>6.563780868562199</v>
      </c>
      <c r="BB1064" t="n">
        <v>2.279436122355493</v>
      </c>
      <c r="BC1064" t="n">
        <v>2.327584619566524</v>
      </c>
      <c r="BD1064" t="n">
        <v>6.563780868562199</v>
      </c>
    </row>
    <row r="1065" spans="1:56">
      <c r="A1065" t="n">
        <v>1063</v>
      </c>
      <c r="B1065" t="n">
        <v>97</v>
      </c>
      <c r="C1065" t="n">
        <v>0.3222121027447571</v>
      </c>
      <c r="D1065" t="n">
        <v>0</v>
      </c>
      <c r="E1065" t="n">
        <v>0</v>
      </c>
      <c r="F1065" t="n">
        <v>0</v>
      </c>
      <c r="G1065" t="n">
        <v>728.8965760110411</v>
      </c>
      <c r="H1065" t="n">
        <v>3172.157898800051</v>
      </c>
      <c r="I1065" t="n">
        <v>34.35933604610902</v>
      </c>
      <c r="J1065" t="n">
        <v>34.35933604610902</v>
      </c>
      <c r="K1065" t="n">
        <v>5</v>
      </c>
      <c r="L1065" t="n">
        <v>6</v>
      </c>
      <c r="M1065" t="n">
        <v>450.1427241999519</v>
      </c>
      <c r="N1065" t="n">
        <v>1877.91747608963</v>
      </c>
      <c r="O1065" t="b">
        <v>0</v>
      </c>
      <c r="P1065" t="n">
        <v>103.4335303768272</v>
      </c>
      <c r="Q1065" t="n">
        <v>34.35933604610901</v>
      </c>
      <c r="R1065" t="n">
        <v>0.9379813548159059</v>
      </c>
      <c r="S1065" t="n">
        <v>41.00372620783758</v>
      </c>
      <c r="T1065" t="n">
        <v>186.2710814187767</v>
      </c>
      <c r="U1065" t="n">
        <v>36.6311503631675</v>
      </c>
      <c r="V1065" t="n">
        <v>11.55228010656862</v>
      </c>
      <c r="W1065" t="n">
        <v>0</v>
      </c>
      <c r="X1065" t="n">
        <v>0</v>
      </c>
      <c r="Y1065" t="n">
        <v>0</v>
      </c>
      <c r="Z1065" t="n">
        <v>-6.71993151994134</v>
      </c>
      <c r="AA1065" t="n">
        <v>-6.719931519941341</v>
      </c>
      <c r="AB1065" t="n">
        <v>88.77132858086105</v>
      </c>
      <c r="AC1065" t="n">
        <v>89.02474337475529</v>
      </c>
      <c r="AD1065" t="n">
        <v>1877.91747608963</v>
      </c>
      <c r="AE1065" t="b">
        <v>0</v>
      </c>
      <c r="AF1065" t="b">
        <v>1</v>
      </c>
      <c r="AG1065" t="n">
        <v>97.90672639143922</v>
      </c>
      <c r="AH1065" t="n">
        <v>-0</v>
      </c>
      <c r="AI1065" t="n">
        <v>0</v>
      </c>
      <c r="AJ1065" t="n">
        <v>0</v>
      </c>
      <c r="AK1065" t="n">
        <v>0.002677020680059428</v>
      </c>
      <c r="AL1065" t="b">
        <v>0</v>
      </c>
      <c r="AM1065" t="b">
        <v>0</v>
      </c>
      <c r="AN1065" t="n">
        <v>2236.371318654035</v>
      </c>
      <c r="AO1065" t="n">
        <v>1877.91747608963</v>
      </c>
      <c r="AP1065" t="n">
        <v>0</v>
      </c>
      <c r="AQ1065" t="n">
        <v>36.6311503631675</v>
      </c>
      <c r="AR1065" t="n">
        <v>0</v>
      </c>
      <c r="AS1065" t="n">
        <v>37.26331923921109</v>
      </c>
      <c r="AT1065" t="n">
        <v>36.63176566551903</v>
      </c>
      <c r="AU1065" t="n">
        <v>0</v>
      </c>
      <c r="AV1065" t="n">
        <v>1</v>
      </c>
      <c r="AW1065" t="n">
        <v>0</v>
      </c>
      <c r="AX1065" t="n">
        <v>0</v>
      </c>
      <c r="AY1065" t="n">
        <v>0</v>
      </c>
      <c r="AZ1065" t="n">
        <v>7.067508942917768</v>
      </c>
      <c r="BA1065" t="n">
        <v>7.256972312165897</v>
      </c>
      <c r="BB1065" t="n">
        <v>2.506208845006301</v>
      </c>
      <c r="BC1065" t="n">
        <v>2.573397478779253</v>
      </c>
      <c r="BD1065" t="n">
        <v>7.256972312165897</v>
      </c>
    </row>
    <row r="1066" spans="1:56">
      <c r="A1066" t="n">
        <v>1064</v>
      </c>
      <c r="B1066" t="n">
        <v>98</v>
      </c>
      <c r="C1066" t="n">
        <v>0.1080197986854756</v>
      </c>
      <c r="D1066" t="n">
        <v>0</v>
      </c>
      <c r="E1066" t="n">
        <v>0</v>
      </c>
      <c r="F1066" t="n">
        <v>0</v>
      </c>
      <c r="G1066" t="n">
        <v>736.4109737018766</v>
      </c>
      <c r="H1066" t="n">
        <v>3204.860557550567</v>
      </c>
      <c r="I1066" t="n">
        <v>24.77177056418051</v>
      </c>
      <c r="J1066" t="n">
        <v>24.77177056418051</v>
      </c>
      <c r="K1066" t="n">
        <v>5</v>
      </c>
      <c r="L1066" t="n">
        <v>6</v>
      </c>
      <c r="M1066" t="n">
        <v>321.2241431934754</v>
      </c>
      <c r="N1066" t="n">
        <v>1897.277450069936</v>
      </c>
      <c r="O1066" t="b">
        <v>0</v>
      </c>
      <c r="P1066" t="n">
        <v>73.81069466761842</v>
      </c>
      <c r="Q1066" t="n">
        <v>24.77177056418051</v>
      </c>
      <c r="R1066" t="n">
        <v>0.9311272522506726</v>
      </c>
      <c r="S1066" t="n">
        <v>41.07076178923867</v>
      </c>
      <c r="T1066" t="n">
        <v>133.9024576691474</v>
      </c>
      <c r="U1066" t="n">
        <v>26.60406566804212</v>
      </c>
      <c r="V1066" t="n">
        <v>9.222230190062191</v>
      </c>
      <c r="W1066" t="n">
        <v>0</v>
      </c>
      <c r="X1066" t="n">
        <v>0</v>
      </c>
      <c r="Y1066" t="n">
        <v>0</v>
      </c>
      <c r="Z1066" t="n">
        <v>-6.71993151994134</v>
      </c>
      <c r="AA1066" t="n">
        <v>-6.719931519941341</v>
      </c>
      <c r="AB1066" t="n">
        <v>88.67275633791805</v>
      </c>
      <c r="AC1066" t="n">
        <v>89.01358293628456</v>
      </c>
      <c r="AD1066" t="n">
        <v>1897.277450069936</v>
      </c>
      <c r="AE1066" t="b">
        <v>0</v>
      </c>
      <c r="AF1066" t="b">
        <v>1</v>
      </c>
      <c r="AG1066" t="n">
        <v>97.90405975194719</v>
      </c>
      <c r="AH1066" t="n">
        <v>-0</v>
      </c>
      <c r="AI1066" t="n">
        <v>0</v>
      </c>
      <c r="AJ1066" t="n">
        <v>0</v>
      </c>
      <c r="AK1066" t="n">
        <v>0.0064720414475265</v>
      </c>
      <c r="AL1066" t="b">
        <v>0</v>
      </c>
      <c r="AM1066" t="b">
        <v>0</v>
      </c>
      <c r="AN1066" t="n">
        <v>2259.426693073149</v>
      </c>
      <c r="AO1066" t="n">
        <v>1897.277450069936</v>
      </c>
      <c r="AP1066" t="n">
        <v>0</v>
      </c>
      <c r="AQ1066" t="n">
        <v>26.60406566804212</v>
      </c>
      <c r="AR1066" t="n">
        <v>0</v>
      </c>
      <c r="AS1066" t="n">
        <v>27.34836925043534</v>
      </c>
      <c r="AT1066" t="n">
        <v>26.60421949363</v>
      </c>
      <c r="AU1066" t="n">
        <v>0</v>
      </c>
      <c r="AV1066" t="n">
        <v>1</v>
      </c>
      <c r="AW1066" t="n">
        <v>3</v>
      </c>
      <c r="AX1066" t="n">
        <v>0</v>
      </c>
      <c r="AY1066" t="n">
        <v>0</v>
      </c>
      <c r="AZ1066" t="n">
        <v>5.133163123557257</v>
      </c>
      <c r="BA1066" t="n">
        <v>5.166065647882363</v>
      </c>
      <c r="BB1066" t="n">
        <v>1.820270611190517</v>
      </c>
      <c r="BC1066" t="n">
        <v>1.831940338422042</v>
      </c>
      <c r="BD1066" t="n">
        <v>5.166065647882363</v>
      </c>
    </row>
    <row r="1067" spans="1:56">
      <c r="A1067" t="n">
        <v>1065</v>
      </c>
      <c r="B1067" t="n">
        <v>98</v>
      </c>
      <c r="C1067" t="n">
        <v>0.0790420358466779</v>
      </c>
      <c r="D1067" t="n">
        <v>0</v>
      </c>
      <c r="E1067" t="n">
        <v>0</v>
      </c>
      <c r="F1067" t="n">
        <v>0</v>
      </c>
      <c r="G1067" t="n">
        <v>736.4109737018766</v>
      </c>
      <c r="H1067" t="n">
        <v>3204.860557550567</v>
      </c>
      <c r="I1067" t="n">
        <v>23.39221324921438</v>
      </c>
      <c r="J1067" t="n">
        <v>23.39221324921438</v>
      </c>
      <c r="K1067" t="n">
        <v>5</v>
      </c>
      <c r="L1067" t="n">
        <v>6</v>
      </c>
      <c r="M1067" t="n">
        <v>303.3349448683839</v>
      </c>
      <c r="N1067" t="n">
        <v>1897.277450069936</v>
      </c>
      <c r="O1067" t="b">
        <v>0</v>
      </c>
      <c r="P1067" t="n">
        <v>69.70012519953674</v>
      </c>
      <c r="Q1067" t="n">
        <v>23.39221324921438</v>
      </c>
      <c r="R1067" t="n">
        <v>0.9297655592890487</v>
      </c>
      <c r="S1067" t="n">
        <v>41.12443317412257</v>
      </c>
      <c r="T1067" t="n">
        <v>126.6305218513564</v>
      </c>
      <c r="U1067" t="n">
        <v>25.15925978921115</v>
      </c>
      <c r="V1067" t="n">
        <v>8.893823879165907</v>
      </c>
      <c r="W1067" t="n">
        <v>0</v>
      </c>
      <c r="X1067" t="n">
        <v>0</v>
      </c>
      <c r="Y1067" t="n">
        <v>0</v>
      </c>
      <c r="Z1067" t="n">
        <v>-6.71993151994134</v>
      </c>
      <c r="AA1067" t="n">
        <v>-6.719931519941341</v>
      </c>
      <c r="AB1067" t="n">
        <v>88.45297992453342</v>
      </c>
      <c r="AC1067" t="n">
        <v>88.99918325736473</v>
      </c>
      <c r="AD1067" t="n">
        <v>1897.277450069936</v>
      </c>
      <c r="AE1067" t="b">
        <v>0</v>
      </c>
      <c r="AF1067" t="b">
        <v>1</v>
      </c>
      <c r="AG1067" t="n">
        <v>97.90139311245515</v>
      </c>
      <c r="AH1067" t="n">
        <v>-0</v>
      </c>
      <c r="AI1067" t="n">
        <v>0</v>
      </c>
      <c r="AJ1067" t="n">
        <v>0</v>
      </c>
      <c r="AK1067" t="n">
        <v>0.002501376450234405</v>
      </c>
      <c r="AL1067" t="b">
        <v>0</v>
      </c>
      <c r="AM1067" t="b">
        <v>0</v>
      </c>
      <c r="AN1067" t="n">
        <v>2259.426693073149</v>
      </c>
      <c r="AO1067" t="n">
        <v>1897.277450069936</v>
      </c>
      <c r="AP1067" t="n">
        <v>0</v>
      </c>
      <c r="AQ1067" t="n">
        <v>25.15925978921115</v>
      </c>
      <c r="AR1067" t="n">
        <v>0</v>
      </c>
      <c r="AS1067" t="n">
        <v>25.91624528756702</v>
      </c>
      <c r="AT1067" t="n">
        <v>25.15941361479903</v>
      </c>
      <c r="AU1067" t="n">
        <v>0</v>
      </c>
      <c r="AV1067" t="n">
        <v>1</v>
      </c>
      <c r="AW1067" t="n">
        <v>3</v>
      </c>
      <c r="AX1067" t="n">
        <v>0</v>
      </c>
      <c r="AY1067" t="n">
        <v>0</v>
      </c>
      <c r="AZ1067" t="n">
        <v>4.868893614032149</v>
      </c>
      <c r="BA1067" t="n">
        <v>4.876212526293271</v>
      </c>
      <c r="BB1067" t="n">
        <v>1.726558019160336</v>
      </c>
      <c r="BC1067" t="n">
        <v>1.72915542203712</v>
      </c>
      <c r="BD1067" t="n">
        <v>4.876212526293271</v>
      </c>
    </row>
    <row r="1068" spans="1:56">
      <c r="A1068" t="n">
        <v>1066</v>
      </c>
      <c r="B1068" t="n">
        <v>99</v>
      </c>
      <c r="C1068" t="n">
        <v>0.4091453912611609</v>
      </c>
      <c r="D1068" t="n">
        <v>0</v>
      </c>
      <c r="E1068" t="n">
        <v>0</v>
      </c>
      <c r="F1068" t="n">
        <v>0</v>
      </c>
      <c r="G1068" t="n">
        <v>743.9253713927121</v>
      </c>
      <c r="H1068" t="n">
        <v>3237.563216301083</v>
      </c>
      <c r="I1068" t="n">
        <v>39.76701540672094</v>
      </c>
      <c r="J1068" t="n">
        <v>39.76701540672094</v>
      </c>
      <c r="K1068" t="n">
        <v>5</v>
      </c>
      <c r="L1068" t="n">
        <v>6</v>
      </c>
      <c r="M1068" t="n">
        <v>510.463870493545</v>
      </c>
      <c r="N1068" t="n">
        <v>1916.637424050241</v>
      </c>
      <c r="O1068" t="b">
        <v>0</v>
      </c>
      <c r="P1068" t="n">
        <v>117.2940878891418</v>
      </c>
      <c r="Q1068" t="n">
        <v>39.76701540672094</v>
      </c>
      <c r="R1068" t="n">
        <v>0.9398889753649519</v>
      </c>
      <c r="S1068" t="n">
        <v>41.17611761060432</v>
      </c>
      <c r="T1068" t="n">
        <v>210.8035208533133</v>
      </c>
      <c r="U1068" t="n">
        <v>42.31033286807061</v>
      </c>
      <c r="V1068" t="n">
        <v>12.67161563516839</v>
      </c>
      <c r="W1068" t="n">
        <v>0</v>
      </c>
      <c r="X1068" t="n">
        <v>0</v>
      </c>
      <c r="Y1068" t="n">
        <v>0</v>
      </c>
      <c r="Z1068" t="n">
        <v>-6.71993151994134</v>
      </c>
      <c r="AA1068" t="n">
        <v>-6.719931519941341</v>
      </c>
      <c r="AB1068" t="n">
        <v>88.2332035111488</v>
      </c>
      <c r="AC1068" t="n">
        <v>89.00564438151287</v>
      </c>
      <c r="AD1068" t="n">
        <v>1916.637424050241</v>
      </c>
      <c r="AE1068" t="b">
        <v>0</v>
      </c>
      <c r="AF1068" t="b">
        <v>1</v>
      </c>
      <c r="AG1068" t="n">
        <v>97.89872647296312</v>
      </c>
      <c r="AH1068" t="n">
        <v>-0</v>
      </c>
      <c r="AI1068" t="n">
        <v>0</v>
      </c>
      <c r="AJ1068" t="n">
        <v>0</v>
      </c>
      <c r="AK1068" t="n">
        <v>0.006093446695119242</v>
      </c>
      <c r="AL1068" t="b">
        <v>0</v>
      </c>
      <c r="AM1068" t="b">
        <v>0</v>
      </c>
      <c r="AN1068" t="n">
        <v>2282.482067492263</v>
      </c>
      <c r="AO1068" t="n">
        <v>1916.637424050241</v>
      </c>
      <c r="AP1068" t="n">
        <v>0</v>
      </c>
      <c r="AQ1068" t="n">
        <v>42.31033286807061</v>
      </c>
      <c r="AR1068" t="n">
        <v>0</v>
      </c>
      <c r="AS1068" t="n">
        <v>42.9491526329214</v>
      </c>
      <c r="AT1068" t="n">
        <v>42.31094817042214</v>
      </c>
      <c r="AU1068" t="n">
        <v>0</v>
      </c>
      <c r="AV1068" t="n">
        <v>1</v>
      </c>
      <c r="AW1068" t="n">
        <v>0</v>
      </c>
      <c r="AX1068" t="n">
        <v>0</v>
      </c>
      <c r="AY1068" t="n">
        <v>0</v>
      </c>
      <c r="AZ1068" t="n">
        <v>8.255220575158283</v>
      </c>
      <c r="BA1068" t="n">
        <v>8.542073542495032</v>
      </c>
      <c r="BB1068" t="n">
        <v>2.927383182680242</v>
      </c>
      <c r="BC1068" t="n">
        <v>3.029107673588869</v>
      </c>
      <c r="BD1068" t="n">
        <v>8.542073542495032</v>
      </c>
    </row>
    <row r="1069" spans="1:56">
      <c r="A1069" t="n">
        <v>1067</v>
      </c>
      <c r="B1069" t="n">
        <v>100</v>
      </c>
      <c r="C1069" t="n">
        <v>-0.04895693422466429</v>
      </c>
      <c r="D1069" t="n">
        <v>0</v>
      </c>
      <c r="E1069" t="n">
        <v>0</v>
      </c>
      <c r="F1069" t="n">
        <v>0</v>
      </c>
      <c r="G1069" t="n">
        <v>751.4397690835476</v>
      </c>
      <c r="H1069" t="n">
        <v>3270.265875051599</v>
      </c>
      <c r="I1069" t="n">
        <v>18.17995597405186</v>
      </c>
      <c r="J1069" t="n">
        <v>18.17995597405186</v>
      </c>
      <c r="K1069" t="n">
        <v>6</v>
      </c>
      <c r="L1069" t="n">
        <v>6</v>
      </c>
      <c r="M1069" t="n">
        <v>231.030880518251</v>
      </c>
      <c r="N1069" t="n">
        <v>1935.997398030547</v>
      </c>
      <c r="O1069" t="b">
        <v>0</v>
      </c>
      <c r="P1069" t="n">
        <v>53.08613982496575</v>
      </c>
      <c r="Q1069" t="n">
        <v>18.17995597405186</v>
      </c>
      <c r="R1069" t="n">
        <v>0.9217753774870083</v>
      </c>
      <c r="S1069" t="n">
        <v>41.25131720031666</v>
      </c>
      <c r="T1069" t="n">
        <v>97.28241356651088</v>
      </c>
      <c r="U1069" t="n">
        <v>19.72276155131741</v>
      </c>
      <c r="V1069" t="n">
        <v>7.609880078393061</v>
      </c>
      <c r="W1069" t="n">
        <v>0</v>
      </c>
      <c r="X1069" t="n">
        <v>0</v>
      </c>
      <c r="Y1069" t="n">
        <v>0</v>
      </c>
      <c r="Z1069" t="n">
        <v>-6.71993151994134</v>
      </c>
      <c r="AA1069" t="n">
        <v>-6.719931519941341</v>
      </c>
      <c r="AB1069" t="n">
        <v>88.03357077188232</v>
      </c>
      <c r="AC1069" t="n">
        <v>89.03298713075118</v>
      </c>
      <c r="AD1069" t="n">
        <v>1935.997398030547</v>
      </c>
      <c r="AE1069" t="b">
        <v>0</v>
      </c>
      <c r="AF1069" t="b">
        <v>1</v>
      </c>
      <c r="AG1069" t="n">
        <v>97.89605983347109</v>
      </c>
      <c r="AH1069" t="n">
        <v>-0</v>
      </c>
      <c r="AI1069" t="n">
        <v>0</v>
      </c>
      <c r="AJ1069" t="n">
        <v>0</v>
      </c>
      <c r="AK1069" t="n">
        <v>0.002670612959556007</v>
      </c>
      <c r="AL1069" t="b">
        <v>0</v>
      </c>
      <c r="AM1069" t="b">
        <v>0</v>
      </c>
      <c r="AN1069" t="n">
        <v>1935.997398030546</v>
      </c>
      <c r="AO1069" t="n">
        <v>1935.997398030547</v>
      </c>
      <c r="AP1069" t="n">
        <v>0</v>
      </c>
      <c r="AQ1069" t="n">
        <v>19.72276155131741</v>
      </c>
      <c r="AR1069" t="n">
        <v>0</v>
      </c>
      <c r="AS1069" t="n">
        <v>20.24318913543553</v>
      </c>
      <c r="AT1069" t="n">
        <v>19.72276155131741</v>
      </c>
      <c r="AU1069" t="n">
        <v>0</v>
      </c>
      <c r="AV1069" t="n">
        <v>1</v>
      </c>
      <c r="AW1069" t="n">
        <v>3</v>
      </c>
      <c r="AX1069" t="n">
        <v>0</v>
      </c>
      <c r="AY1069" t="n">
        <v>0</v>
      </c>
      <c r="AZ1069" t="n">
        <v>3.810937370507246</v>
      </c>
      <c r="BA1069" t="n">
        <v>3.830557364824799</v>
      </c>
      <c r="BB1069" t="n">
        <v>1.351396230676328</v>
      </c>
      <c r="BC1069" t="n">
        <v>1.358355281090686</v>
      </c>
      <c r="BD1069" t="n">
        <v>3.830557364824799</v>
      </c>
    </row>
    <row r="1070" spans="1:56">
      <c r="A1070" t="n">
        <v>1068</v>
      </c>
      <c r="B1070" t="n">
        <v>99</v>
      </c>
      <c r="C1070" t="n">
        <v>-0.2133176543625055</v>
      </c>
      <c r="D1070" t="n">
        <v>0</v>
      </c>
      <c r="E1070" t="n">
        <v>0</v>
      </c>
      <c r="F1070" t="n">
        <v>0</v>
      </c>
      <c r="G1070" t="n">
        <v>743.9253713927121</v>
      </c>
      <c r="H1070" t="n">
        <v>3237.563216301083</v>
      </c>
      <c r="I1070" t="n">
        <v>9.830752318568614</v>
      </c>
      <c r="J1070" t="n">
        <v>9.830752318568614</v>
      </c>
      <c r="K1070" t="n">
        <v>6</v>
      </c>
      <c r="L1070" t="n">
        <v>6</v>
      </c>
      <c r="M1070" t="n">
        <v>126.1911115801716</v>
      </c>
      <c r="N1070" t="n">
        <v>1916.637424050241</v>
      </c>
      <c r="O1070" t="b">
        <v>0</v>
      </c>
      <c r="P1070" t="n">
        <v>28.9961193888262</v>
      </c>
      <c r="Q1070" t="n">
        <v>9.830752318568614</v>
      </c>
      <c r="R1070" t="n">
        <v>0.895985230226049</v>
      </c>
      <c r="S1070" t="n">
        <v>41.29605500260443</v>
      </c>
      <c r="T1070" t="n">
        <v>54.66600313008181</v>
      </c>
      <c r="U1070" t="n">
        <v>10.97200264795481</v>
      </c>
      <c r="V1070" t="n">
        <v>5.686071730037554</v>
      </c>
      <c r="W1070" t="n">
        <v>0</v>
      </c>
      <c r="X1070" t="n">
        <v>0</v>
      </c>
      <c r="Y1070" t="n">
        <v>0</v>
      </c>
      <c r="Z1070" t="n">
        <v>-6.71993151994134</v>
      </c>
      <c r="AA1070" t="n">
        <v>-6.719931519941341</v>
      </c>
      <c r="AB1070" t="n">
        <v>88.20856305376735</v>
      </c>
      <c r="AC1070" t="n">
        <v>89.05602977808191</v>
      </c>
      <c r="AD1070" t="n">
        <v>1916.637424050241</v>
      </c>
      <c r="AE1070" t="b">
        <v>0</v>
      </c>
      <c r="AF1070" t="b">
        <v>1</v>
      </c>
      <c r="AG1070" t="n">
        <v>97.89339319397905</v>
      </c>
      <c r="AH1070" t="n">
        <v>-0</v>
      </c>
      <c r="AI1070" t="n">
        <v>0</v>
      </c>
      <c r="AJ1070" t="n">
        <v>0</v>
      </c>
      <c r="AK1070" t="n">
        <v>0.005241871861974001</v>
      </c>
      <c r="AL1070" t="b">
        <v>0</v>
      </c>
      <c r="AM1070" t="b">
        <v>0</v>
      </c>
      <c r="AN1070" t="n">
        <v>1916.637424050241</v>
      </c>
      <c r="AO1070" t="n">
        <v>1916.637424050241</v>
      </c>
      <c r="AP1070" t="n">
        <v>0</v>
      </c>
      <c r="AQ1070" t="n">
        <v>10.97200264795481</v>
      </c>
      <c r="AR1070" t="n">
        <v>0</v>
      </c>
      <c r="AS1070" t="n">
        <v>11.51647250344943</v>
      </c>
      <c r="AT1070" t="n">
        <v>10.9721564735427</v>
      </c>
      <c r="AU1070" t="n">
        <v>0</v>
      </c>
      <c r="AV1070" t="n">
        <v>1</v>
      </c>
      <c r="AW1070" t="n">
        <v>3</v>
      </c>
      <c r="AX1070" t="n">
        <v>0</v>
      </c>
      <c r="AY1070" t="n">
        <v>0</v>
      </c>
      <c r="AZ1070" t="n">
        <v>2.289373079641827</v>
      </c>
      <c r="BA1070" t="n">
        <v>2.263117372642176</v>
      </c>
      <c r="BB1070" t="n">
        <v>0.8118344254049034</v>
      </c>
      <c r="BC1070" t="n">
        <v>0.8025248396187855</v>
      </c>
      <c r="BD1070" t="n">
        <v>2.263117372642176</v>
      </c>
    </row>
    <row r="1071" spans="1:56">
      <c r="A1071" t="n">
        <v>1069</v>
      </c>
      <c r="B1071" t="n">
        <v>99</v>
      </c>
      <c r="C1071" t="n">
        <v>0.06889421834137011</v>
      </c>
      <c r="D1071" t="n">
        <v>0</v>
      </c>
      <c r="E1071" t="n">
        <v>0</v>
      </c>
      <c r="F1071" t="n">
        <v>0</v>
      </c>
      <c r="G1071" t="n">
        <v>743.9253713927121</v>
      </c>
      <c r="H1071" t="n">
        <v>3237.563216301083</v>
      </c>
      <c r="I1071" t="n">
        <v>23.40323493783587</v>
      </c>
      <c r="J1071" t="n">
        <v>23.40323493783587</v>
      </c>
      <c r="K1071" t="n">
        <v>6</v>
      </c>
      <c r="L1071" t="n">
        <v>6</v>
      </c>
      <c r="M1071" t="n">
        <v>300.4124339293112</v>
      </c>
      <c r="N1071" t="n">
        <v>1916.637424050241</v>
      </c>
      <c r="O1071" t="b">
        <v>0</v>
      </c>
      <c r="P1071" t="n">
        <v>69.0285923550807</v>
      </c>
      <c r="Q1071" t="n">
        <v>23.40323493783587</v>
      </c>
      <c r="R1071" t="n">
        <v>0.9294793316401284</v>
      </c>
      <c r="S1071" t="n">
        <v>41.32822270996364</v>
      </c>
      <c r="T1071" t="n">
        <v>125.4491068084292</v>
      </c>
      <c r="U1071" t="n">
        <v>25.17886535092641</v>
      </c>
      <c r="V1071" t="n">
        <v>8.84675485727935</v>
      </c>
      <c r="W1071" t="n">
        <v>0</v>
      </c>
      <c r="X1071" t="n">
        <v>0</v>
      </c>
      <c r="Y1071" t="n">
        <v>0</v>
      </c>
      <c r="Z1071" t="n">
        <v>-6.71993151994134</v>
      </c>
      <c r="AA1071" t="n">
        <v>-6.719931519941341</v>
      </c>
      <c r="AB1071" t="n">
        <v>88.31174380510629</v>
      </c>
      <c r="AC1071" t="n">
        <v>89.04163009916208</v>
      </c>
      <c r="AD1071" t="n">
        <v>1916.637424050241</v>
      </c>
      <c r="AE1071" t="b">
        <v>0</v>
      </c>
      <c r="AF1071" t="b">
        <v>1</v>
      </c>
      <c r="AG1071" t="n">
        <v>97.89072655448702</v>
      </c>
      <c r="AH1071" t="n">
        <v>-0</v>
      </c>
      <c r="AI1071" t="n">
        <v>0</v>
      </c>
      <c r="AJ1071" t="n">
        <v>0</v>
      </c>
      <c r="AK1071" t="n">
        <v>0.01218461423807549</v>
      </c>
      <c r="AL1071" t="b">
        <v>0</v>
      </c>
      <c r="AM1071" t="b">
        <v>0</v>
      </c>
      <c r="AN1071" t="n">
        <v>1916.637424050241</v>
      </c>
      <c r="AO1071" t="n">
        <v>1916.637424050241</v>
      </c>
      <c r="AP1071" t="n">
        <v>0</v>
      </c>
      <c r="AQ1071" t="n">
        <v>25.17886535092641</v>
      </c>
      <c r="AR1071" t="n">
        <v>0</v>
      </c>
      <c r="AS1071" t="n">
        <v>25.57981879567429</v>
      </c>
      <c r="AT1071" t="n">
        <v>25.17886535092641</v>
      </c>
      <c r="AU1071" t="n">
        <v>0</v>
      </c>
      <c r="AV1071" t="n">
        <v>1</v>
      </c>
      <c r="AW1071" t="n">
        <v>3</v>
      </c>
      <c r="AX1071" t="n">
        <v>0</v>
      </c>
      <c r="AY1071" t="n">
        <v>0</v>
      </c>
      <c r="AZ1071" t="n">
        <v>4.807196572268601</v>
      </c>
      <c r="BA1071" t="n">
        <v>4.878038110207448</v>
      </c>
      <c r="BB1071" t="n">
        <v>1.704679635556241</v>
      </c>
      <c r="BC1071" t="n">
        <v>1.729802792984666</v>
      </c>
      <c r="BD1071" t="n">
        <v>4.878038110207448</v>
      </c>
    </row>
    <row r="1072" spans="1:56">
      <c r="A1072" t="n">
        <v>1070</v>
      </c>
      <c r="B1072" t="n">
        <v>99</v>
      </c>
      <c r="C1072" t="n">
        <v>-0.06225921900298559</v>
      </c>
      <c r="D1072" t="n">
        <v>0</v>
      </c>
      <c r="E1072" t="n">
        <v>0</v>
      </c>
      <c r="F1072" t="n">
        <v>0</v>
      </c>
      <c r="G1072" t="n">
        <v>743.9253713927121</v>
      </c>
      <c r="H1072" t="n">
        <v>3237.563216301083</v>
      </c>
      <c r="I1072" t="n">
        <v>17.0956415266924</v>
      </c>
      <c r="J1072" t="n">
        <v>17.0956415266924</v>
      </c>
      <c r="K1072" t="n">
        <v>6</v>
      </c>
      <c r="L1072" t="n">
        <v>6</v>
      </c>
      <c r="M1072" t="n">
        <v>219.4458712335424</v>
      </c>
      <c r="N1072" t="n">
        <v>1916.637424050241</v>
      </c>
      <c r="O1072" t="b">
        <v>0</v>
      </c>
      <c r="P1072" t="n">
        <v>50.42414320623676</v>
      </c>
      <c r="Q1072" t="n">
        <v>17.0956415266924</v>
      </c>
      <c r="R1072" t="n">
        <v>0.9203184566420718</v>
      </c>
      <c r="S1072" t="n">
        <v>41.38014222828974</v>
      </c>
      <c r="T1072" t="n">
        <v>92.55048289358504</v>
      </c>
      <c r="U1072" t="n">
        <v>18.57578906878448</v>
      </c>
      <c r="V1072" t="n">
        <v>7.3745653154824</v>
      </c>
      <c r="W1072" t="n">
        <v>0</v>
      </c>
      <c r="X1072" t="n">
        <v>0</v>
      </c>
      <c r="Y1072" t="n">
        <v>0</v>
      </c>
      <c r="Z1072" t="n">
        <v>-6.71993151994134</v>
      </c>
      <c r="AA1072" t="n">
        <v>-6.719931519941341</v>
      </c>
      <c r="AB1072" t="n">
        <v>88.28240026620271</v>
      </c>
      <c r="AC1072" t="n">
        <v>89.0646727464928</v>
      </c>
      <c r="AD1072" t="n">
        <v>1916.637424050241</v>
      </c>
      <c r="AE1072" t="b">
        <v>0</v>
      </c>
      <c r="AF1072" t="b">
        <v>1</v>
      </c>
      <c r="AG1072" t="n">
        <v>97.88805991499498</v>
      </c>
      <c r="AH1072" t="n">
        <v>-0</v>
      </c>
      <c r="AI1072" t="n">
        <v>0</v>
      </c>
      <c r="AJ1072" t="n">
        <v>0</v>
      </c>
      <c r="AK1072" t="n">
        <v>0.01213436775667065</v>
      </c>
      <c r="AL1072" t="b">
        <v>0</v>
      </c>
      <c r="AM1072" t="b">
        <v>0</v>
      </c>
      <c r="AN1072" t="n">
        <v>1916.637424050241</v>
      </c>
      <c r="AO1072" t="n">
        <v>1916.637424050241</v>
      </c>
      <c r="AP1072" t="n">
        <v>0</v>
      </c>
      <c r="AQ1072" t="n">
        <v>18.57578906878448</v>
      </c>
      <c r="AR1072" t="n">
        <v>0</v>
      </c>
      <c r="AS1072" t="n">
        <v>19.04170810569319</v>
      </c>
      <c r="AT1072" t="n">
        <v>18.57578906878448</v>
      </c>
      <c r="AU1072" t="n">
        <v>0</v>
      </c>
      <c r="AV1072" t="n">
        <v>1</v>
      </c>
      <c r="AW1072" t="n">
        <v>3</v>
      </c>
      <c r="AX1072" t="n">
        <v>0</v>
      </c>
      <c r="AY1072" t="n">
        <v>0</v>
      </c>
      <c r="AZ1072" t="n">
        <v>3.593686012830741</v>
      </c>
      <c r="BA1072" t="n">
        <v>3.616091189067588</v>
      </c>
      <c r="BB1072" t="n">
        <v>1.274356742138561</v>
      </c>
      <c r="BC1072" t="n">
        <v>1.282303355819896</v>
      </c>
      <c r="BD1072" t="n">
        <v>3.616091189067588</v>
      </c>
    </row>
    <row r="1073" spans="1:56">
      <c r="A1073" t="n">
        <v>1071</v>
      </c>
      <c r="B1073" t="n">
        <v>99</v>
      </c>
      <c r="C1073" t="n">
        <v>0.1801426576705598</v>
      </c>
      <c r="D1073" t="n">
        <v>0</v>
      </c>
      <c r="E1073" t="n">
        <v>0</v>
      </c>
      <c r="F1073" t="n">
        <v>0</v>
      </c>
      <c r="G1073" t="n">
        <v>743.9253713927121</v>
      </c>
      <c r="H1073" t="n">
        <v>3237.563216301083</v>
      </c>
      <c r="I1073" t="n">
        <v>28.75353255199893</v>
      </c>
      <c r="J1073" t="n">
        <v>28.75353255199893</v>
      </c>
      <c r="K1073" t="n">
        <v>6</v>
      </c>
      <c r="L1073" t="n">
        <v>6</v>
      </c>
      <c r="M1073" t="n">
        <v>369.0907996674771</v>
      </c>
      <c r="N1073" t="n">
        <v>1916.637424050241</v>
      </c>
      <c r="O1073" t="b">
        <v>0</v>
      </c>
      <c r="P1073" t="n">
        <v>84.8094668353578</v>
      </c>
      <c r="Q1073" t="n">
        <v>28.75353255199893</v>
      </c>
      <c r="R1073" t="n">
        <v>0.9342217450779438</v>
      </c>
      <c r="S1073" t="n">
        <v>41.42299525313794</v>
      </c>
      <c r="T1073" t="n">
        <v>153.3460715017216</v>
      </c>
      <c r="U1073" t="n">
        <v>30.77805960254112</v>
      </c>
      <c r="V1073" t="n">
        <v>10.08683698253611</v>
      </c>
      <c r="W1073" t="n">
        <v>0</v>
      </c>
      <c r="X1073" t="n">
        <v>0</v>
      </c>
      <c r="Y1073" t="n">
        <v>0</v>
      </c>
      <c r="Z1073" t="n">
        <v>-6.71993151994134</v>
      </c>
      <c r="AA1073" t="n">
        <v>-6.719931519941341</v>
      </c>
      <c r="AB1073" t="n">
        <v>88.43869080782193</v>
      </c>
      <c r="AC1073" t="n">
        <v>89.05297936153957</v>
      </c>
      <c r="AD1073" t="n">
        <v>1916.637424050241</v>
      </c>
      <c r="AE1073" t="b">
        <v>0</v>
      </c>
      <c r="AF1073" t="b">
        <v>1</v>
      </c>
      <c r="AG1073" t="n">
        <v>97.88539327550295</v>
      </c>
      <c r="AH1073" t="n">
        <v>-0</v>
      </c>
      <c r="AI1073" t="n">
        <v>0</v>
      </c>
      <c r="AJ1073" t="n">
        <v>0</v>
      </c>
      <c r="AK1073" t="n">
        <v>0.00825080576989845</v>
      </c>
      <c r="AL1073" t="b">
        <v>0</v>
      </c>
      <c r="AM1073" t="b">
        <v>0</v>
      </c>
      <c r="AN1073" t="n">
        <v>1916.637424050241</v>
      </c>
      <c r="AO1073" t="n">
        <v>1916.637424050241</v>
      </c>
      <c r="AP1073" t="n">
        <v>0</v>
      </c>
      <c r="AQ1073" t="n">
        <v>30.77805960254112</v>
      </c>
      <c r="AR1073" t="n">
        <v>0</v>
      </c>
      <c r="AS1073" t="n">
        <v>31.12159158989009</v>
      </c>
      <c r="AT1073" t="n">
        <v>30.77821342812901</v>
      </c>
      <c r="AU1073" t="n">
        <v>0</v>
      </c>
      <c r="AV1073" t="n">
        <v>1</v>
      </c>
      <c r="AW1073" t="n">
        <v>0</v>
      </c>
      <c r="AX1073" t="n">
        <v>0</v>
      </c>
      <c r="AY1073" t="n">
        <v>0</v>
      </c>
      <c r="AZ1073" t="n">
        <v>5.907415370938459</v>
      </c>
      <c r="BA1073" t="n">
        <v>5.976160512083043</v>
      </c>
      <c r="BB1073" t="n">
        <v>2.094828145722858</v>
      </c>
      <c r="BC1073" t="n">
        <v>2.119208360323018</v>
      </c>
      <c r="BD1073" t="n">
        <v>5.976160512083043</v>
      </c>
    </row>
    <row r="1074" spans="1:56">
      <c r="A1074" t="n">
        <v>1072</v>
      </c>
      <c r="B1074" t="n">
        <v>100</v>
      </c>
      <c r="C1074" t="n">
        <v>0.175021921654082</v>
      </c>
      <c r="D1074" t="n">
        <v>0</v>
      </c>
      <c r="E1074" t="n">
        <v>0</v>
      </c>
      <c r="F1074" t="n">
        <v>0</v>
      </c>
      <c r="G1074" t="n">
        <v>751.4397690835476</v>
      </c>
      <c r="H1074" t="n">
        <v>3270.265875051599</v>
      </c>
      <c r="I1074" t="n">
        <v>29.06063103542037</v>
      </c>
      <c r="J1074" t="n">
        <v>29.06063103542037</v>
      </c>
      <c r="K1074" t="n">
        <v>6</v>
      </c>
      <c r="L1074" t="n">
        <v>6</v>
      </c>
      <c r="M1074" t="n">
        <v>369.302499198122</v>
      </c>
      <c r="N1074" t="n">
        <v>1935.997398030547</v>
      </c>
      <c r="O1074" t="b">
        <v>0</v>
      </c>
      <c r="P1074" t="n">
        <v>84.85811102898022</v>
      </c>
      <c r="Q1074" t="n">
        <v>29.06063103542037</v>
      </c>
      <c r="R1074" t="n">
        <v>0.9341469232833404</v>
      </c>
      <c r="S1074" t="n">
        <v>41.48249455889296</v>
      </c>
      <c r="T1074" t="n">
        <v>153.4463157694218</v>
      </c>
      <c r="U1074" t="n">
        <v>31.10927233296239</v>
      </c>
      <c r="V1074" t="n">
        <v>10.1049120042525</v>
      </c>
      <c r="W1074" t="n">
        <v>0</v>
      </c>
      <c r="X1074" t="n">
        <v>0</v>
      </c>
      <c r="Y1074" t="n">
        <v>0</v>
      </c>
      <c r="Z1074" t="n">
        <v>-6.71993151994134</v>
      </c>
      <c r="AA1074" t="n">
        <v>-6.719931519941341</v>
      </c>
      <c r="AB1074" t="n">
        <v>88.47444171580983</v>
      </c>
      <c r="AC1074" t="n">
        <v>89.05620452514958</v>
      </c>
      <c r="AD1074" t="n">
        <v>1935.997398030547</v>
      </c>
      <c r="AE1074" t="b">
        <v>0</v>
      </c>
      <c r="AF1074" t="b">
        <v>1</v>
      </c>
      <c r="AG1074" t="n">
        <v>97.88272663601091</v>
      </c>
      <c r="AH1074" t="n">
        <v>-0</v>
      </c>
      <c r="AI1074" t="n">
        <v>0</v>
      </c>
      <c r="AJ1074" t="n">
        <v>0</v>
      </c>
      <c r="AK1074" t="n">
        <v>0.004445396374372357</v>
      </c>
      <c r="AL1074" t="b">
        <v>0</v>
      </c>
      <c r="AM1074" t="b">
        <v>0</v>
      </c>
      <c r="AN1074" t="n">
        <v>1935.997398030546</v>
      </c>
      <c r="AO1074" t="n">
        <v>1935.997398030547</v>
      </c>
      <c r="AP1074" t="n">
        <v>0</v>
      </c>
      <c r="AQ1074" t="n">
        <v>31.10927233296239</v>
      </c>
      <c r="AR1074" t="n">
        <v>0</v>
      </c>
      <c r="AS1074" t="n">
        <v>31.45809332364102</v>
      </c>
      <c r="AT1074" t="n">
        <v>31.10942615855028</v>
      </c>
      <c r="AU1074" t="n">
        <v>0</v>
      </c>
      <c r="AV1074" t="n">
        <v>1</v>
      </c>
      <c r="AW1074" t="n">
        <v>0</v>
      </c>
      <c r="AX1074" t="n">
        <v>0</v>
      </c>
      <c r="AY1074" t="n">
        <v>0</v>
      </c>
      <c r="AZ1074" t="n">
        <v>5.968621758355148</v>
      </c>
      <c r="BA1074" t="n">
        <v>6.038263258327984</v>
      </c>
      <c r="BB1074" t="n">
        <v>2.116532538423812</v>
      </c>
      <c r="BC1074" t="n">
        <v>2.141230636795546</v>
      </c>
      <c r="BD1074" t="n">
        <v>6.038263258327984</v>
      </c>
    </row>
    <row r="1075" spans="1:56">
      <c r="A1075" t="n">
        <v>1073</v>
      </c>
      <c r="B1075" t="n">
        <v>100</v>
      </c>
      <c r="C1075" t="n">
        <v>-0.04689701095353271</v>
      </c>
      <c r="D1075" t="n">
        <v>0</v>
      </c>
      <c r="E1075" t="n">
        <v>0</v>
      </c>
      <c r="F1075" t="n">
        <v>0</v>
      </c>
      <c r="G1075" t="n">
        <v>751.4397690835476</v>
      </c>
      <c r="H1075" t="n">
        <v>3270.265875051599</v>
      </c>
      <c r="I1075" t="n">
        <v>18.28002504386025</v>
      </c>
      <c r="J1075" t="n">
        <v>18.28002504386025</v>
      </c>
      <c r="K1075" t="n">
        <v>6</v>
      </c>
      <c r="L1075" t="n">
        <v>6</v>
      </c>
      <c r="M1075" t="n">
        <v>232.302558257376</v>
      </c>
      <c r="N1075" t="n">
        <v>1935.997398030547</v>
      </c>
      <c r="O1075" t="b">
        <v>0</v>
      </c>
      <c r="P1075" t="n">
        <v>53.37834518781617</v>
      </c>
      <c r="Q1075" t="n">
        <v>18.28002504386025</v>
      </c>
      <c r="R1075" t="n">
        <v>0.9220988922104146</v>
      </c>
      <c r="S1075" t="n">
        <v>41.54269774191602</v>
      </c>
      <c r="T1075" t="n">
        <v>97.78357222827327</v>
      </c>
      <c r="U1075" t="n">
        <v>19.82436504184511</v>
      </c>
      <c r="V1075" t="n">
        <v>7.617448600205407</v>
      </c>
      <c r="W1075" t="n">
        <v>0</v>
      </c>
      <c r="X1075" t="n">
        <v>0</v>
      </c>
      <c r="Y1075" t="n">
        <v>0</v>
      </c>
      <c r="Z1075" t="n">
        <v>-6.71993151994134</v>
      </c>
      <c r="AA1075" t="n">
        <v>-6.719931519941341</v>
      </c>
      <c r="AB1075" t="n">
        <v>88.49220235009523</v>
      </c>
      <c r="AC1075" t="n">
        <v>89.07959720313136</v>
      </c>
      <c r="AD1075" t="n">
        <v>1935.997398030547</v>
      </c>
      <c r="AE1075" t="b">
        <v>0</v>
      </c>
      <c r="AF1075" t="b">
        <v>1</v>
      </c>
      <c r="AG1075" t="n">
        <v>97.88005999651888</v>
      </c>
      <c r="AH1075" t="n">
        <v>-0</v>
      </c>
      <c r="AI1075" t="n">
        <v>0</v>
      </c>
      <c r="AJ1075" t="n">
        <v>0</v>
      </c>
      <c r="AK1075" t="n">
        <v>0.0079071849210815</v>
      </c>
      <c r="AL1075" t="b">
        <v>0</v>
      </c>
      <c r="AM1075" t="b">
        <v>0</v>
      </c>
      <c r="AN1075" t="n">
        <v>1935.997398030546</v>
      </c>
      <c r="AO1075" t="n">
        <v>1935.997398030547</v>
      </c>
      <c r="AP1075" t="n">
        <v>0</v>
      </c>
      <c r="AQ1075" t="n">
        <v>19.82436504184511</v>
      </c>
      <c r="AR1075" t="n">
        <v>0</v>
      </c>
      <c r="AS1075" t="n">
        <v>20.28632707156596</v>
      </c>
      <c r="AT1075" t="n">
        <v>19.82436504184511</v>
      </c>
      <c r="AU1075" t="n">
        <v>0</v>
      </c>
      <c r="AV1075" t="n">
        <v>1</v>
      </c>
      <c r="AW1075" t="n">
        <v>3</v>
      </c>
      <c r="AX1075" t="n">
        <v>0</v>
      </c>
      <c r="AY1075" t="n">
        <v>0</v>
      </c>
      <c r="AZ1075" t="n">
        <v>3.818751722717482</v>
      </c>
      <c r="BA1075" t="n">
        <v>3.849486736312742</v>
      </c>
      <c r="BB1075" t="n">
        <v>1.354167277559391</v>
      </c>
      <c r="BC1075" t="n">
        <v>1.365067832105975</v>
      </c>
      <c r="BD1075" t="n">
        <v>3.849486736312742</v>
      </c>
    </row>
    <row r="1076" spans="1:56">
      <c r="A1076" t="n">
        <v>1074</v>
      </c>
      <c r="B1076" t="n">
        <v>100</v>
      </c>
      <c r="C1076" t="n">
        <v>0.0125661221600506</v>
      </c>
      <c r="D1076" t="n">
        <v>0</v>
      </c>
      <c r="E1076" t="n">
        <v>0</v>
      </c>
      <c r="F1076" t="n">
        <v>0</v>
      </c>
      <c r="G1076" t="n">
        <v>751.4397690835476</v>
      </c>
      <c r="H1076" t="n">
        <v>3270.265875051599</v>
      </c>
      <c r="I1076" t="n">
        <v>21.16868623913871</v>
      </c>
      <c r="J1076" t="n">
        <v>21.16868623913871</v>
      </c>
      <c r="K1076" t="n">
        <v>6</v>
      </c>
      <c r="L1076" t="n">
        <v>6</v>
      </c>
      <c r="M1076" t="n">
        <v>269.0116647269747</v>
      </c>
      <c r="N1076" t="n">
        <v>1935.997398030547</v>
      </c>
      <c r="O1076" t="b">
        <v>0</v>
      </c>
      <c r="P1076" t="n">
        <v>61.81334207880852</v>
      </c>
      <c r="Q1076" t="n">
        <v>21.16868623913871</v>
      </c>
      <c r="R1076" t="n">
        <v>0.9265244128541559</v>
      </c>
      <c r="S1076" t="n">
        <v>41.58749575606937</v>
      </c>
      <c r="T1076" t="n">
        <v>112.6947414861182</v>
      </c>
      <c r="U1076" t="n">
        <v>22.8474133497774</v>
      </c>
      <c r="V1076" t="n">
        <v>8.280312298941638</v>
      </c>
      <c r="W1076" t="n">
        <v>0</v>
      </c>
      <c r="X1076" t="n">
        <v>0</v>
      </c>
      <c r="Y1076" t="n">
        <v>0</v>
      </c>
      <c r="Z1076" t="n">
        <v>-6.71993151994134</v>
      </c>
      <c r="AA1076" t="n">
        <v>-6.719931519941341</v>
      </c>
      <c r="AB1076" t="n">
        <v>88.48579448475324</v>
      </c>
      <c r="AC1076" t="n">
        <v>89.08658146213791</v>
      </c>
      <c r="AD1076" t="n">
        <v>1935.997398030547</v>
      </c>
      <c r="AE1076" t="b">
        <v>0</v>
      </c>
      <c r="AF1076" t="b">
        <v>1</v>
      </c>
      <c r="AG1076" t="n">
        <v>97.87739335702685</v>
      </c>
      <c r="AH1076" t="n">
        <v>-0</v>
      </c>
      <c r="AI1076" t="n">
        <v>0</v>
      </c>
      <c r="AJ1076" t="n">
        <v>0</v>
      </c>
      <c r="AK1076" t="n">
        <v>0.005047018067333042</v>
      </c>
      <c r="AL1076" t="b">
        <v>0</v>
      </c>
      <c r="AM1076" t="b">
        <v>0</v>
      </c>
      <c r="AN1076" t="n">
        <v>1935.997398030546</v>
      </c>
      <c r="AO1076" t="n">
        <v>1935.997398030547</v>
      </c>
      <c r="AP1076" t="n">
        <v>0</v>
      </c>
      <c r="AQ1076" t="n">
        <v>22.8474133497774</v>
      </c>
      <c r="AR1076" t="n">
        <v>0</v>
      </c>
      <c r="AS1076" t="n">
        <v>23.27975836200996</v>
      </c>
      <c r="AT1076" t="n">
        <v>22.8474133497774</v>
      </c>
      <c r="AU1076" t="n">
        <v>0</v>
      </c>
      <c r="AV1076" t="n">
        <v>1</v>
      </c>
      <c r="AW1076" t="n">
        <v>3</v>
      </c>
      <c r="AX1076" t="n">
        <v>0</v>
      </c>
      <c r="AY1076" t="n">
        <v>0</v>
      </c>
      <c r="AZ1076" t="n">
        <v>4.369366209659269</v>
      </c>
      <c r="BA1076" t="n">
        <v>4.421952904230823</v>
      </c>
      <c r="BB1076" t="n">
        <v>1.549420641723145</v>
      </c>
      <c r="BC1076" t="n">
        <v>1.568070259266556</v>
      </c>
      <c r="BD1076" t="n">
        <v>4.421952904230823</v>
      </c>
    </row>
    <row r="1077" spans="1:56">
      <c r="A1077" t="n">
        <v>1075</v>
      </c>
      <c r="B1077" t="n">
        <v>100</v>
      </c>
      <c r="C1077" t="n">
        <v>-0.003367477686694542</v>
      </c>
      <c r="D1077" t="n">
        <v>0</v>
      </c>
      <c r="E1077" t="n">
        <v>0</v>
      </c>
      <c r="F1077" t="n">
        <v>0</v>
      </c>
      <c r="G1077" t="n">
        <v>751.4397690835476</v>
      </c>
      <c r="H1077" t="n">
        <v>3270.265875051599</v>
      </c>
      <c r="I1077" t="n">
        <v>20.39464744958369</v>
      </c>
      <c r="J1077" t="n">
        <v>20.39464744958369</v>
      </c>
      <c r="K1077" t="n">
        <v>6</v>
      </c>
      <c r="L1077" t="n">
        <v>6</v>
      </c>
      <c r="M1077" t="n">
        <v>259.1751797893094</v>
      </c>
      <c r="N1077" t="n">
        <v>1935.997398030547</v>
      </c>
      <c r="O1077" t="b">
        <v>0</v>
      </c>
      <c r="P1077" t="n">
        <v>59.5531203559994</v>
      </c>
      <c r="Q1077" t="n">
        <v>20.39464744958369</v>
      </c>
      <c r="R1077" t="n">
        <v>0.9254864604336345</v>
      </c>
      <c r="S1077" t="n">
        <v>41.63642576711032</v>
      </c>
      <c r="T1077" t="n">
        <v>108.6957955502694</v>
      </c>
      <c r="U1077" t="n">
        <v>22.03667835402781</v>
      </c>
      <c r="V1077" t="n">
        <v>8.099308462432589</v>
      </c>
      <c r="W1077" t="n">
        <v>0</v>
      </c>
      <c r="X1077" t="n">
        <v>0</v>
      </c>
      <c r="Y1077" t="n">
        <v>0</v>
      </c>
      <c r="Z1077" t="n">
        <v>-6.71993151994134</v>
      </c>
      <c r="AA1077" t="n">
        <v>-6.719931519941341</v>
      </c>
      <c r="AB1077" t="n">
        <v>88.45645094584967</v>
      </c>
      <c r="AC1077" t="n">
        <v>89.09356572114447</v>
      </c>
      <c r="AD1077" t="n">
        <v>1935.997398030547</v>
      </c>
      <c r="AE1077" t="b">
        <v>0</v>
      </c>
      <c r="AF1077" t="b">
        <v>1</v>
      </c>
      <c r="AG1077" t="n">
        <v>97.87472671753481</v>
      </c>
      <c r="AH1077" t="n">
        <v>-0</v>
      </c>
      <c r="AI1077" t="n">
        <v>0</v>
      </c>
      <c r="AJ1077" t="n">
        <v>0</v>
      </c>
      <c r="AK1077" t="n">
        <v>0.009512119376673955</v>
      </c>
      <c r="AL1077" t="b">
        <v>0</v>
      </c>
      <c r="AM1077" t="b">
        <v>0</v>
      </c>
      <c r="AN1077" t="n">
        <v>1935.997398030546</v>
      </c>
      <c r="AO1077" t="n">
        <v>1935.997398030547</v>
      </c>
      <c r="AP1077" t="n">
        <v>0</v>
      </c>
      <c r="AQ1077" t="n">
        <v>22.03667835402781</v>
      </c>
      <c r="AR1077" t="n">
        <v>0</v>
      </c>
      <c r="AS1077" t="n">
        <v>22.47764562671978</v>
      </c>
      <c r="AT1077" t="n">
        <v>22.03667835402781</v>
      </c>
      <c r="AU1077" t="n">
        <v>0</v>
      </c>
      <c r="AV1077" t="n">
        <v>1</v>
      </c>
      <c r="AW1077" t="n">
        <v>3</v>
      </c>
      <c r="AX1077" t="n">
        <v>0</v>
      </c>
      <c r="AY1077" t="n">
        <v>0</v>
      </c>
      <c r="AZ1077" t="n">
        <v>4.220171362346645</v>
      </c>
      <c r="BA1077" t="n">
        <v>4.266626313697086</v>
      </c>
      <c r="BB1077" t="n">
        <v>1.49651466749881</v>
      </c>
      <c r="BC1077" t="n">
        <v>1.512989842906582</v>
      </c>
      <c r="BD1077" t="n">
        <v>4.266626313697086</v>
      </c>
    </row>
    <row r="1078" spans="1:56">
      <c r="A1078" t="n">
        <v>1076</v>
      </c>
      <c r="B1078" t="n">
        <v>100</v>
      </c>
      <c r="C1078" t="n">
        <v>0.0009037885867240192</v>
      </c>
      <c r="D1078" t="n">
        <v>0</v>
      </c>
      <c r="E1078" t="n">
        <v>0</v>
      </c>
      <c r="F1078" t="n">
        <v>0</v>
      </c>
      <c r="G1078" t="n">
        <v>751.4397690835476</v>
      </c>
      <c r="H1078" t="n">
        <v>3270.265875051599</v>
      </c>
      <c r="I1078" t="n">
        <v>20.60214141252638</v>
      </c>
      <c r="J1078" t="n">
        <v>20.60214141252638</v>
      </c>
      <c r="K1078" t="n">
        <v>6</v>
      </c>
      <c r="L1078" t="n">
        <v>6</v>
      </c>
      <c r="M1078" t="n">
        <v>261.8120130703851</v>
      </c>
      <c r="N1078" t="n">
        <v>1935.997398030547</v>
      </c>
      <c r="O1078" t="b">
        <v>0</v>
      </c>
      <c r="P1078" t="n">
        <v>60.15901035624658</v>
      </c>
      <c r="Q1078" t="n">
        <v>20.60214141252638</v>
      </c>
      <c r="R1078" t="n">
        <v>0.9258011731681468</v>
      </c>
      <c r="S1078" t="n">
        <v>41.6842325741739</v>
      </c>
      <c r="T1078" t="n">
        <v>109.7643347959289</v>
      </c>
      <c r="U1078" t="n">
        <v>22.25331098039617</v>
      </c>
      <c r="V1078" t="n">
        <v>8.144384869836671</v>
      </c>
      <c r="W1078" t="n">
        <v>0</v>
      </c>
      <c r="X1078" t="n">
        <v>0</v>
      </c>
      <c r="Y1078" t="n">
        <v>0</v>
      </c>
      <c r="Z1078" t="n">
        <v>-6.71993151994134</v>
      </c>
      <c r="AA1078" t="n">
        <v>-6.719931519941341</v>
      </c>
      <c r="AB1078" t="n">
        <v>88.4613894943592</v>
      </c>
      <c r="AC1078" t="n">
        <v>89.10054998015103</v>
      </c>
      <c r="AD1078" t="n">
        <v>1935.997398030547</v>
      </c>
      <c r="AE1078" t="b">
        <v>0</v>
      </c>
      <c r="AF1078" t="b">
        <v>1</v>
      </c>
      <c r="AG1078" t="n">
        <v>97.87206007804278</v>
      </c>
      <c r="AH1078" t="n">
        <v>-0</v>
      </c>
      <c r="AI1078" t="n">
        <v>0</v>
      </c>
      <c r="AJ1078" t="n">
        <v>0</v>
      </c>
      <c r="AK1078" t="n">
        <v>0.01197756166003772</v>
      </c>
      <c r="AL1078" t="b">
        <v>0</v>
      </c>
      <c r="AM1078" t="b">
        <v>0</v>
      </c>
      <c r="AN1078" t="n">
        <v>1935.997398030546</v>
      </c>
      <c r="AO1078" t="n">
        <v>1935.997398030547</v>
      </c>
      <c r="AP1078" t="n">
        <v>0</v>
      </c>
      <c r="AQ1078" t="n">
        <v>22.25331098039617</v>
      </c>
      <c r="AR1078" t="n">
        <v>0</v>
      </c>
      <c r="AS1078" t="n">
        <v>22.6926652774376</v>
      </c>
      <c r="AT1078" t="n">
        <v>22.25331098039617</v>
      </c>
      <c r="AU1078" t="n">
        <v>0</v>
      </c>
      <c r="AV1078" t="n">
        <v>1</v>
      </c>
      <c r="AW1078" t="n">
        <v>3</v>
      </c>
      <c r="AX1078" t="n">
        <v>0</v>
      </c>
      <c r="AY1078" t="n">
        <v>0</v>
      </c>
      <c r="AZ1078" t="n">
        <v>4.260043825764504</v>
      </c>
      <c r="BA1078" t="n">
        <v>4.307997883283734</v>
      </c>
      <c r="BB1078" t="n">
        <v>1.510653838923583</v>
      </c>
      <c r="BC1078" t="n">
        <v>1.527660629604905</v>
      </c>
      <c r="BD1078" t="n">
        <v>4.307997883283734</v>
      </c>
    </row>
    <row r="1079" spans="1:56">
      <c r="A1079" t="n">
        <v>1077</v>
      </c>
      <c r="B1079" t="n">
        <v>100</v>
      </c>
      <c r="C1079" t="n">
        <v>-0.0002476766601873237</v>
      </c>
      <c r="D1079" t="n">
        <v>0</v>
      </c>
      <c r="E1079" t="n">
        <v>0</v>
      </c>
      <c r="F1079" t="n">
        <v>0</v>
      </c>
      <c r="G1079" t="n">
        <v>751.4397690835476</v>
      </c>
      <c r="H1079" t="n">
        <v>3270.265875051599</v>
      </c>
      <c r="I1079" t="n">
        <v>20.54620435031152</v>
      </c>
      <c r="J1079" t="n">
        <v>20.54620435031152</v>
      </c>
      <c r="K1079" t="n">
        <v>6</v>
      </c>
      <c r="L1079" t="n">
        <v>6</v>
      </c>
      <c r="M1079" t="n">
        <v>261.1011648837588</v>
      </c>
      <c r="N1079" t="n">
        <v>1935.997398030547</v>
      </c>
      <c r="O1079" t="b">
        <v>0</v>
      </c>
      <c r="P1079" t="n">
        <v>59.99567207806957</v>
      </c>
      <c r="Q1079" t="n">
        <v>20.54620435031152</v>
      </c>
      <c r="R1079" t="n">
        <v>0.9257459460593225</v>
      </c>
      <c r="S1079" t="n">
        <v>41.73232179552384</v>
      </c>
      <c r="T1079" t="n">
        <v>109.4728430665152</v>
      </c>
      <c r="U1079" t="n">
        <v>22.19421477109542</v>
      </c>
      <c r="V1079" t="n">
        <v>8.128802394100347</v>
      </c>
      <c r="W1079" t="n">
        <v>0</v>
      </c>
      <c r="X1079" t="n">
        <v>0</v>
      </c>
      <c r="Y1079" t="n">
        <v>0</v>
      </c>
      <c r="Z1079" t="n">
        <v>-6.71993151994134</v>
      </c>
      <c r="AA1079" t="n">
        <v>-6.719931519941341</v>
      </c>
      <c r="AB1079" t="n">
        <v>88.4090941846153</v>
      </c>
      <c r="AC1079" t="n">
        <v>89.10753423915759</v>
      </c>
      <c r="AD1079" t="n">
        <v>1935.997398030547</v>
      </c>
      <c r="AE1079" t="b">
        <v>0</v>
      </c>
      <c r="AF1079" t="b">
        <v>1</v>
      </c>
      <c r="AG1079" t="n">
        <v>97.86939343855074</v>
      </c>
      <c r="AH1079" t="n">
        <v>-0</v>
      </c>
      <c r="AI1079" t="n">
        <v>0</v>
      </c>
      <c r="AJ1079" t="n">
        <v>0</v>
      </c>
      <c r="AK1079" t="n">
        <v>0.006561900577924495</v>
      </c>
      <c r="AL1079" t="b">
        <v>0</v>
      </c>
      <c r="AM1079" t="b">
        <v>0</v>
      </c>
      <c r="AN1079" t="n">
        <v>1935.997398030546</v>
      </c>
      <c r="AO1079" t="n">
        <v>1935.997398030547</v>
      </c>
      <c r="AP1079" t="n">
        <v>0</v>
      </c>
      <c r="AQ1079" t="n">
        <v>22.19421477109542</v>
      </c>
      <c r="AR1079" t="n">
        <v>0</v>
      </c>
      <c r="AS1079" t="n">
        <v>22.63469940985744</v>
      </c>
      <c r="AT1079" t="n">
        <v>22.19421477109542</v>
      </c>
      <c r="AU1079" t="n">
        <v>0</v>
      </c>
      <c r="AV1079" t="n">
        <v>1</v>
      </c>
      <c r="AW1079" t="n">
        <v>3</v>
      </c>
      <c r="AX1079" t="n">
        <v>0</v>
      </c>
      <c r="AY1079" t="n">
        <v>0</v>
      </c>
      <c r="AZ1079" t="n">
        <v>4.249286128051327</v>
      </c>
      <c r="BA1079" t="n">
        <v>4.296702424896906</v>
      </c>
      <c r="BB1079" t="n">
        <v>1.506839052500471</v>
      </c>
      <c r="BC1079" t="n">
        <v>1.523655143172831</v>
      </c>
      <c r="BD1079" t="n">
        <v>4.296702424896906</v>
      </c>
    </row>
    <row r="1080" spans="1:56">
      <c r="A1080" t="n">
        <v>1078</v>
      </c>
      <c r="B1080" t="n">
        <v>100</v>
      </c>
      <c r="C1080" t="n">
        <v>8.691805402172292e-05</v>
      </c>
      <c r="D1080" t="n">
        <v>0</v>
      </c>
      <c r="E1080" t="n">
        <v>0</v>
      </c>
      <c r="F1080" t="n">
        <v>0</v>
      </c>
      <c r="G1080" t="n">
        <v>751.4397690835476</v>
      </c>
      <c r="H1080" t="n">
        <v>3270.265875051599</v>
      </c>
      <c r="I1080" t="n">
        <v>20.56245863622738</v>
      </c>
      <c r="J1080" t="n">
        <v>20.56245863622738</v>
      </c>
      <c r="K1080" t="n">
        <v>6</v>
      </c>
      <c r="L1080" t="n">
        <v>6</v>
      </c>
      <c r="M1080" t="n">
        <v>261.3077243491775</v>
      </c>
      <c r="N1080" t="n">
        <v>1935.997398030547</v>
      </c>
      <c r="O1080" t="b">
        <v>0</v>
      </c>
      <c r="P1080" t="n">
        <v>60.04313519052791</v>
      </c>
      <c r="Q1080" t="n">
        <v>20.56245863622738</v>
      </c>
      <c r="R1080" t="n">
        <v>0.9257915250662583</v>
      </c>
      <c r="S1080" t="n">
        <v>41.78031614561194</v>
      </c>
      <c r="T1080" t="n">
        <v>109.5540541285532</v>
      </c>
      <c r="U1080" t="n">
        <v>22.2106792722646</v>
      </c>
      <c r="V1080" t="n">
        <v>8.129839279688497</v>
      </c>
      <c r="W1080" t="n">
        <v>0</v>
      </c>
      <c r="X1080" t="n">
        <v>0</v>
      </c>
      <c r="Y1080" t="n">
        <v>0</v>
      </c>
      <c r="Z1080" t="n">
        <v>-6.71993151994134</v>
      </c>
      <c r="AA1080" t="n">
        <v>-6.719931519941341</v>
      </c>
      <c r="AB1080" t="n">
        <v>88.3567988748714</v>
      </c>
      <c r="AC1080" t="n">
        <v>89.11451849816414</v>
      </c>
      <c r="AD1080" t="n">
        <v>1935.997398030547</v>
      </c>
      <c r="AE1080" t="b">
        <v>0</v>
      </c>
      <c r="AF1080" t="b">
        <v>1</v>
      </c>
      <c r="AG1080" t="n">
        <v>97.86672679905871</v>
      </c>
      <c r="AH1080" t="n">
        <v>-0</v>
      </c>
      <c r="AI1080" t="n">
        <v>0</v>
      </c>
      <c r="AJ1080" t="n">
        <v>0</v>
      </c>
      <c r="AK1080" t="n">
        <v>0.006526597173119209</v>
      </c>
      <c r="AL1080" t="b">
        <v>0</v>
      </c>
      <c r="AM1080" t="b">
        <v>0</v>
      </c>
      <c r="AN1080" t="n">
        <v>1935.997398030546</v>
      </c>
      <c r="AO1080" t="n">
        <v>1935.997398030547</v>
      </c>
      <c r="AP1080" t="n">
        <v>0</v>
      </c>
      <c r="AQ1080" t="n">
        <v>22.2106792722646</v>
      </c>
      <c r="AR1080" t="n">
        <v>0</v>
      </c>
      <c r="AS1080" t="n">
        <v>22.65154322945936</v>
      </c>
      <c r="AT1080" t="n">
        <v>22.2106792722646</v>
      </c>
      <c r="AU1080" t="n">
        <v>0</v>
      </c>
      <c r="AV1080" t="n">
        <v>1</v>
      </c>
      <c r="AW1080" t="n">
        <v>3</v>
      </c>
      <c r="AX1080" t="n">
        <v>0</v>
      </c>
      <c r="AY1080" t="n">
        <v>0</v>
      </c>
      <c r="AZ1080" t="n">
        <v>4.252411453534428</v>
      </c>
      <c r="BA1080" t="n">
        <v>4.299848677486179</v>
      </c>
      <c r="BB1080" t="n">
        <v>1.507947323948379</v>
      </c>
      <c r="BC1080" t="n">
        <v>1.524770836899161</v>
      </c>
      <c r="BD1080" t="n">
        <v>4.299848677486179</v>
      </c>
    </row>
    <row r="1081" spans="1:56">
      <c r="A1081" t="n">
        <v>1079</v>
      </c>
      <c r="B1081" t="n">
        <v>100</v>
      </c>
      <c r="C1081" t="n">
        <v>-9.999555590134435e-05</v>
      </c>
      <c r="D1081" t="n">
        <v>0</v>
      </c>
      <c r="E1081" t="n">
        <v>0</v>
      </c>
      <c r="F1081" t="n">
        <v>0</v>
      </c>
      <c r="G1081" t="n">
        <v>751.4397690835476</v>
      </c>
      <c r="H1081" t="n">
        <v>3270.265875051599</v>
      </c>
      <c r="I1081" t="n">
        <v>20.55337855477888</v>
      </c>
      <c r="J1081" t="n">
        <v>20.55337855477888</v>
      </c>
      <c r="K1081" t="n">
        <v>6</v>
      </c>
      <c r="L1081" t="n">
        <v>6</v>
      </c>
      <c r="M1081" t="n">
        <v>261.1923346741299</v>
      </c>
      <c r="N1081" t="n">
        <v>1935.997398030547</v>
      </c>
      <c r="O1081" t="b">
        <v>0</v>
      </c>
      <c r="P1081" t="n">
        <v>60.01662101887175</v>
      </c>
      <c r="Q1081" t="n">
        <v>20.55337855477888</v>
      </c>
      <c r="R1081" t="n">
        <v>0.9258016866133445</v>
      </c>
      <c r="S1081" t="n">
        <v>41.82831898101334</v>
      </c>
      <c r="T1081" t="n">
        <v>109.5044747300005</v>
      </c>
      <c r="U1081" t="n">
        <v>22.20062768514147</v>
      </c>
      <c r="V1081" t="n">
        <v>8.125047333257683</v>
      </c>
      <c r="W1081" t="n">
        <v>0</v>
      </c>
      <c r="X1081" t="n">
        <v>0</v>
      </c>
      <c r="Y1081" t="n">
        <v>0</v>
      </c>
      <c r="Z1081" t="n">
        <v>-6.71993151994134</v>
      </c>
      <c r="AA1081" t="n">
        <v>-6.719931519941341</v>
      </c>
      <c r="AB1081" t="n">
        <v>88.3045035651275</v>
      </c>
      <c r="AC1081" t="n">
        <v>89.1215027571707</v>
      </c>
      <c r="AD1081" t="n">
        <v>1935.997398030547</v>
      </c>
      <c r="AE1081" t="b">
        <v>0</v>
      </c>
      <c r="AF1081" t="b">
        <v>1</v>
      </c>
      <c r="AG1081" t="n">
        <v>97.86406015956668</v>
      </c>
      <c r="AH1081" t="n">
        <v>-0</v>
      </c>
      <c r="AI1081" t="n">
        <v>0</v>
      </c>
      <c r="AJ1081" t="n">
        <v>0</v>
      </c>
      <c r="AK1081" t="n">
        <v>0.004798338347355324</v>
      </c>
      <c r="AL1081" t="b">
        <v>0</v>
      </c>
      <c r="AM1081" t="b">
        <v>0</v>
      </c>
      <c r="AN1081" t="n">
        <v>1935.997398030546</v>
      </c>
      <c r="AO1081" t="n">
        <v>1935.997398030547</v>
      </c>
      <c r="AP1081" t="n">
        <v>0</v>
      </c>
      <c r="AQ1081" t="n">
        <v>22.20062768514147</v>
      </c>
      <c r="AR1081" t="n">
        <v>0</v>
      </c>
      <c r="AS1081" t="n">
        <v>22.6421338186319</v>
      </c>
      <c r="AT1081" t="n">
        <v>22.20062768514147</v>
      </c>
      <c r="AU1081" t="n">
        <v>0</v>
      </c>
      <c r="AV1081" t="n">
        <v>1</v>
      </c>
      <c r="AW1081" t="n">
        <v>3</v>
      </c>
      <c r="AX1081" t="n">
        <v>0</v>
      </c>
      <c r="AY1081" t="n">
        <v>0</v>
      </c>
      <c r="AZ1081" t="n">
        <v>4.250665495557922</v>
      </c>
      <c r="BA1081" t="n">
        <v>4.297927822544009</v>
      </c>
      <c r="BB1081" t="n">
        <v>1.507328189914157</v>
      </c>
      <c r="BC1081" t="n">
        <v>1.524089681859201</v>
      </c>
      <c r="BD1081" t="n">
        <v>4.297927822544009</v>
      </c>
    </row>
    <row r="1082" spans="1:56">
      <c r="A1082" t="n">
        <v>1080</v>
      </c>
      <c r="B1082" t="n">
        <v>100</v>
      </c>
      <c r="C1082" t="n">
        <v>0.0003130641695854308</v>
      </c>
      <c r="D1082" t="n">
        <v>0</v>
      </c>
      <c r="E1082" t="n">
        <v>0</v>
      </c>
      <c r="F1082" t="n">
        <v>0</v>
      </c>
      <c r="G1082" t="n">
        <v>751.4397690835476</v>
      </c>
      <c r="H1082" t="n">
        <v>3270.265875051599</v>
      </c>
      <c r="I1082" t="n">
        <v>20.57344459465718</v>
      </c>
      <c r="J1082" t="n">
        <v>20.57344459465718</v>
      </c>
      <c r="K1082" t="n">
        <v>6</v>
      </c>
      <c r="L1082" t="n">
        <v>6</v>
      </c>
      <c r="M1082" t="n">
        <v>261.4473339089034</v>
      </c>
      <c r="N1082" t="n">
        <v>1935.997398030547</v>
      </c>
      <c r="O1082" t="b">
        <v>0</v>
      </c>
      <c r="P1082" t="n">
        <v>60.07521459303847</v>
      </c>
      <c r="Q1082" t="n">
        <v>20.57344459465718</v>
      </c>
      <c r="R1082" t="n">
        <v>0.9258525407887279</v>
      </c>
      <c r="S1082" t="n">
        <v>41.87629404882116</v>
      </c>
      <c r="T1082" t="n">
        <v>109.6053621479857</v>
      </c>
      <c r="U1082" t="n">
        <v>22.22108131509884</v>
      </c>
      <c r="V1082" t="n">
        <v>8.126959119204486</v>
      </c>
      <c r="W1082" t="n">
        <v>0</v>
      </c>
      <c r="X1082" t="n">
        <v>0</v>
      </c>
      <c r="Y1082" t="n">
        <v>0</v>
      </c>
      <c r="Z1082" t="n">
        <v>-6.71993151994134</v>
      </c>
      <c r="AA1082" t="n">
        <v>-6.719931519941341</v>
      </c>
      <c r="AB1082" t="n">
        <v>88.25220825538361</v>
      </c>
      <c r="AC1082" t="n">
        <v>89.12948346454122</v>
      </c>
      <c r="AD1082" t="n">
        <v>1935.997398030547</v>
      </c>
      <c r="AE1082" t="b">
        <v>0</v>
      </c>
      <c r="AF1082" t="b">
        <v>1</v>
      </c>
      <c r="AG1082" t="n">
        <v>97.86139352007464</v>
      </c>
      <c r="AH1082" t="n">
        <v>-0</v>
      </c>
      <c r="AI1082" t="n">
        <v>0</v>
      </c>
      <c r="AJ1082" t="n">
        <v>0</v>
      </c>
      <c r="AK1082" t="n">
        <v>-0.0001613444661716645</v>
      </c>
      <c r="AL1082" t="b">
        <v>0</v>
      </c>
      <c r="AM1082" t="b">
        <v>0</v>
      </c>
      <c r="AN1082" t="n">
        <v>1935.997398030546</v>
      </c>
      <c r="AO1082" t="n">
        <v>1935.997398030547</v>
      </c>
      <c r="AP1082" t="n">
        <v>0</v>
      </c>
      <c r="AQ1082" t="n">
        <v>22.22108131509884</v>
      </c>
      <c r="AR1082" t="n">
        <v>0</v>
      </c>
      <c r="AS1082" t="n">
        <v>22.66292764233998</v>
      </c>
      <c r="AT1082" t="n">
        <v>22.22108131509884</v>
      </c>
      <c r="AU1082" t="n">
        <v>0</v>
      </c>
      <c r="AV1082" t="n">
        <v>1</v>
      </c>
      <c r="AW1082" t="n">
        <v>3</v>
      </c>
      <c r="AX1082" t="n">
        <v>0</v>
      </c>
      <c r="AY1082" t="n">
        <v>0</v>
      </c>
      <c r="AZ1082" t="n">
        <v>4.254524108955962</v>
      </c>
      <c r="BA1082" t="n">
        <v>4.301836722257283</v>
      </c>
      <c r="BB1082" t="n">
        <v>1.508696492537575</v>
      </c>
      <c r="BC1082" t="n">
        <v>1.525475818147758</v>
      </c>
      <c r="BD1082" t="n">
        <v>4.301836722257283</v>
      </c>
    </row>
    <row r="1083" spans="1:56">
      <c r="A1083" t="n">
        <v>1081</v>
      </c>
      <c r="B1083" t="n">
        <v>100</v>
      </c>
      <c r="C1083" t="n">
        <v>-0.001152261122436826</v>
      </c>
      <c r="D1083" t="n">
        <v>0</v>
      </c>
      <c r="E1083" t="n">
        <v>0</v>
      </c>
      <c r="F1083" t="n">
        <v>0</v>
      </c>
      <c r="G1083" t="n">
        <v>751.4397690835476</v>
      </c>
      <c r="H1083" t="n">
        <v>3270.265875051599</v>
      </c>
      <c r="I1083" t="n">
        <v>20.50226051659255</v>
      </c>
      <c r="J1083" t="n">
        <v>20.50226051659255</v>
      </c>
      <c r="K1083" t="n">
        <v>6</v>
      </c>
      <c r="L1083" t="n">
        <v>6</v>
      </c>
      <c r="M1083" t="n">
        <v>260.5427266448581</v>
      </c>
      <c r="N1083" t="n">
        <v>1935.997398030547</v>
      </c>
      <c r="O1083" t="b">
        <v>0</v>
      </c>
      <c r="P1083" t="n">
        <v>59.86735446802806</v>
      </c>
      <c r="Q1083" t="n">
        <v>20.50226051659255</v>
      </c>
      <c r="R1083" t="n">
        <v>0.9257757996502933</v>
      </c>
      <c r="S1083" t="n">
        <v>41.92428304082465</v>
      </c>
      <c r="T1083" t="n">
        <v>109.2351819856928</v>
      </c>
      <c r="U1083" t="n">
        <v>22.14603203533423</v>
      </c>
      <c r="V1083" t="n">
        <v>8.107894032942738</v>
      </c>
      <c r="W1083" t="n">
        <v>0</v>
      </c>
      <c r="X1083" t="n">
        <v>0</v>
      </c>
      <c r="Y1083" t="n">
        <v>0</v>
      </c>
      <c r="Z1083" t="n">
        <v>-6.71993151994134</v>
      </c>
      <c r="AA1083" t="n">
        <v>-6.719931519941341</v>
      </c>
      <c r="AB1083" t="n">
        <v>88.19991294563971</v>
      </c>
      <c r="AC1083" t="n">
        <v>89.1324898194236</v>
      </c>
      <c r="AD1083" t="n">
        <v>1935.997398030547</v>
      </c>
      <c r="AE1083" t="b">
        <v>0</v>
      </c>
      <c r="AF1083" t="b">
        <v>1</v>
      </c>
      <c r="AG1083" t="n">
        <v>97.85872688058261</v>
      </c>
      <c r="AH1083" t="n">
        <v>-0</v>
      </c>
      <c r="AI1083" t="n">
        <v>0</v>
      </c>
      <c r="AJ1083" t="n">
        <v>0</v>
      </c>
      <c r="AK1083" t="n">
        <v>0.005237958095692496</v>
      </c>
      <c r="AL1083" t="b">
        <v>0</v>
      </c>
      <c r="AM1083" t="b">
        <v>0</v>
      </c>
      <c r="AN1083" t="n">
        <v>1935.997398030546</v>
      </c>
      <c r="AO1083" t="n">
        <v>1935.997398030547</v>
      </c>
      <c r="AP1083" t="n">
        <v>0</v>
      </c>
      <c r="AQ1083" t="n">
        <v>22.14603203533423</v>
      </c>
      <c r="AR1083" t="n">
        <v>0</v>
      </c>
      <c r="AS1083" t="n">
        <v>22.58916175833518</v>
      </c>
      <c r="AT1083" t="n">
        <v>22.14603203533423</v>
      </c>
      <c r="AU1083" t="n">
        <v>0</v>
      </c>
      <c r="AV1083" t="n">
        <v>1</v>
      </c>
      <c r="AW1083" t="n">
        <v>3</v>
      </c>
      <c r="AX1083" t="n">
        <v>0</v>
      </c>
      <c r="AY1083" t="n">
        <v>0</v>
      </c>
      <c r="AZ1083" t="n">
        <v>4.240839461335786</v>
      </c>
      <c r="BA1083" t="n">
        <v>4.287498223258216</v>
      </c>
      <c r="BB1083" t="n">
        <v>1.503843780615527</v>
      </c>
      <c r="BC1083" t="n">
        <v>1.520391238024471</v>
      </c>
      <c r="BD1083" t="n">
        <v>4.287498223258216</v>
      </c>
    </row>
    <row r="1084" spans="1:56">
      <c r="A1084" t="n">
        <v>1082</v>
      </c>
      <c r="B1084" t="n">
        <v>100</v>
      </c>
      <c r="C1084" t="n">
        <v>0.004295980320158321</v>
      </c>
      <c r="D1084" t="n">
        <v>0</v>
      </c>
      <c r="E1084" t="n">
        <v>0</v>
      </c>
      <c r="F1084" t="n">
        <v>0</v>
      </c>
      <c r="G1084" t="n">
        <v>751.4397690835476</v>
      </c>
      <c r="H1084" t="n">
        <v>3270.265875051599</v>
      </c>
      <c r="I1084" t="n">
        <v>20.76693078897242</v>
      </c>
      <c r="J1084" t="n">
        <v>20.76693078897242</v>
      </c>
      <c r="K1084" t="n">
        <v>6</v>
      </c>
      <c r="L1084" t="n">
        <v>6</v>
      </c>
      <c r="M1084" t="n">
        <v>263.9061564662615</v>
      </c>
      <c r="N1084" t="n">
        <v>1935.997398030547</v>
      </c>
      <c r="O1084" t="b">
        <v>0</v>
      </c>
      <c r="P1084" t="n">
        <v>60.640201393902</v>
      </c>
      <c r="Q1084" t="n">
        <v>20.76693078897242</v>
      </c>
      <c r="R1084" t="n">
        <v>0.9261653949037763</v>
      </c>
      <c r="S1084" t="n">
        <v>41.97215548680736</v>
      </c>
      <c r="T1084" t="n">
        <v>110.5987906571231</v>
      </c>
      <c r="U1084" t="n">
        <v>22.42248620305016</v>
      </c>
      <c r="V1084" t="n">
        <v>8.166018032288619</v>
      </c>
      <c r="W1084" t="n">
        <v>0</v>
      </c>
      <c r="X1084" t="n">
        <v>0</v>
      </c>
      <c r="Y1084" t="n">
        <v>0</v>
      </c>
      <c r="Z1084" t="n">
        <v>-6.71993151994134</v>
      </c>
      <c r="AA1084" t="n">
        <v>-6.719931519941341</v>
      </c>
      <c r="AB1084" t="n">
        <v>88.16990679826721</v>
      </c>
      <c r="AC1084" t="n">
        <v>89.13430603653335</v>
      </c>
      <c r="AD1084" t="n">
        <v>1935.997398030547</v>
      </c>
      <c r="AE1084" t="b">
        <v>0</v>
      </c>
      <c r="AF1084" t="b">
        <v>1</v>
      </c>
      <c r="AG1084" t="n">
        <v>97.85606024109057</v>
      </c>
      <c r="AH1084" t="n">
        <v>-0</v>
      </c>
      <c r="AI1084" t="n">
        <v>0</v>
      </c>
      <c r="AJ1084" t="n">
        <v>0</v>
      </c>
      <c r="AK1084" t="n">
        <v>0.003601533041434513</v>
      </c>
      <c r="AL1084" t="b">
        <v>0</v>
      </c>
      <c r="AM1084" t="b">
        <v>0</v>
      </c>
      <c r="AN1084" t="n">
        <v>1935.997398030546</v>
      </c>
      <c r="AO1084" t="n">
        <v>1935.997398030547</v>
      </c>
      <c r="AP1084" t="n">
        <v>0</v>
      </c>
      <c r="AQ1084" t="n">
        <v>22.42248620305016</v>
      </c>
      <c r="AR1084" t="n">
        <v>0</v>
      </c>
      <c r="AS1084" t="n">
        <v>22.86343147064593</v>
      </c>
      <c r="AT1084" t="n">
        <v>22.42248620305016</v>
      </c>
      <c r="AU1084" t="n">
        <v>0</v>
      </c>
      <c r="AV1084" t="n">
        <v>1</v>
      </c>
      <c r="AW1084" t="n">
        <v>3</v>
      </c>
      <c r="AX1084" t="n">
        <v>0</v>
      </c>
      <c r="AY1084" t="n">
        <v>0</v>
      </c>
      <c r="AZ1084" t="n">
        <v>4.291773323440511</v>
      </c>
      <c r="BA1084" t="n">
        <v>4.340373132960069</v>
      </c>
      <c r="BB1084" t="n">
        <v>1.521905433844153</v>
      </c>
      <c r="BC1084" t="n">
        <v>1.539141228166961</v>
      </c>
      <c r="BD1084" t="n">
        <v>4.340373132960069</v>
      </c>
    </row>
    <row r="1085" spans="1:56">
      <c r="A1085" t="n">
        <v>1083</v>
      </c>
      <c r="B1085" t="n">
        <v>100</v>
      </c>
      <c r="C1085" t="n">
        <v>-0.01603166015819468</v>
      </c>
      <c r="D1085" t="n">
        <v>0</v>
      </c>
      <c r="E1085" t="n">
        <v>0</v>
      </c>
      <c r="F1085" t="n">
        <v>0</v>
      </c>
      <c r="G1085" t="n">
        <v>751.4397690835476</v>
      </c>
      <c r="H1085" t="n">
        <v>3270.265875051599</v>
      </c>
      <c r="I1085" t="n">
        <v>19.77943377751783</v>
      </c>
      <c r="J1085" t="n">
        <v>19.77943377751783</v>
      </c>
      <c r="K1085" t="n">
        <v>6</v>
      </c>
      <c r="L1085" t="n">
        <v>6</v>
      </c>
      <c r="M1085" t="n">
        <v>251.3570444446965</v>
      </c>
      <c r="N1085" t="n">
        <v>1935.997398030547</v>
      </c>
      <c r="O1085" t="b">
        <v>0</v>
      </c>
      <c r="P1085" t="n">
        <v>57.75667381541739</v>
      </c>
      <c r="Q1085" t="n">
        <v>19.77943377751783</v>
      </c>
      <c r="R1085" t="n">
        <v>0.9247719116067923</v>
      </c>
      <c r="S1085" t="n">
        <v>42.02039141217903</v>
      </c>
      <c r="T1085" t="n">
        <v>105.498391320099</v>
      </c>
      <c r="U1085" t="n">
        <v>21.38844565807697</v>
      </c>
      <c r="V1085" t="n">
        <v>7.936442307569635</v>
      </c>
      <c r="W1085" t="n">
        <v>0</v>
      </c>
      <c r="X1085" t="n">
        <v>0</v>
      </c>
      <c r="Y1085" t="n">
        <v>0</v>
      </c>
      <c r="Z1085" t="n">
        <v>-6.71993151994134</v>
      </c>
      <c r="AA1085" t="n">
        <v>-6.719931519941341</v>
      </c>
      <c r="AB1085" t="n">
        <v>88.11761148852331</v>
      </c>
      <c r="AC1085" t="n">
        <v>89.13612225364309</v>
      </c>
      <c r="AD1085" t="n">
        <v>1935.997398030547</v>
      </c>
      <c r="AE1085" t="b">
        <v>0</v>
      </c>
      <c r="AF1085" t="b">
        <v>1</v>
      </c>
      <c r="AG1085" t="n">
        <v>97.85339360159854</v>
      </c>
      <c r="AH1085" t="n">
        <v>-0</v>
      </c>
      <c r="AI1085" t="n">
        <v>0</v>
      </c>
      <c r="AJ1085" t="n">
        <v>0</v>
      </c>
      <c r="AK1085" t="n">
        <v>0.003626578650544721</v>
      </c>
      <c r="AL1085" t="b">
        <v>0</v>
      </c>
      <c r="AM1085" t="b">
        <v>0</v>
      </c>
      <c r="AN1085" t="n">
        <v>1935.997398030546</v>
      </c>
      <c r="AO1085" t="n">
        <v>1935.997398030547</v>
      </c>
      <c r="AP1085" t="n">
        <v>0</v>
      </c>
      <c r="AQ1085" t="n">
        <v>21.38844565807697</v>
      </c>
      <c r="AR1085" t="n">
        <v>0</v>
      </c>
      <c r="AS1085" t="n">
        <v>21.84011850540801</v>
      </c>
      <c r="AT1085" t="n">
        <v>21.38844565807697</v>
      </c>
      <c r="AU1085" t="n">
        <v>0</v>
      </c>
      <c r="AV1085" t="n">
        <v>1</v>
      </c>
      <c r="AW1085" t="n">
        <v>3</v>
      </c>
      <c r="AX1085" t="n">
        <v>0</v>
      </c>
      <c r="AY1085" t="n">
        <v>0</v>
      </c>
      <c r="AZ1085" t="n">
        <v>4.102466889515212</v>
      </c>
      <c r="BA1085" t="n">
        <v>4.143397884727265</v>
      </c>
      <c r="BB1085" t="n">
        <v>1.454775492735891</v>
      </c>
      <c r="BC1085" t="n">
        <v>1.469291766796627</v>
      </c>
      <c r="BD1085" t="n">
        <v>4.143397884727265</v>
      </c>
    </row>
    <row r="1086" spans="1:56">
      <c r="A1086" t="n">
        <v>1084</v>
      </c>
      <c r="B1086" t="n">
        <v>100</v>
      </c>
      <c r="C1086" t="n">
        <v>0.0598306603126364</v>
      </c>
      <c r="D1086" t="n">
        <v>0</v>
      </c>
      <c r="E1086" t="n">
        <v>0</v>
      </c>
      <c r="F1086" t="n">
        <v>0</v>
      </c>
      <c r="G1086" t="n">
        <v>751.4397690835476</v>
      </c>
      <c r="H1086" t="n">
        <v>3270.265875051599</v>
      </c>
      <c r="I1086" t="n">
        <v>23.46475155095701</v>
      </c>
      <c r="J1086" t="n">
        <v>23.46475155095701</v>
      </c>
      <c r="K1086" t="n">
        <v>6</v>
      </c>
      <c r="L1086" t="n">
        <v>6</v>
      </c>
      <c r="M1086" t="n">
        <v>298.1900627095617</v>
      </c>
      <c r="N1086" t="n">
        <v>1935.997398030547</v>
      </c>
      <c r="O1086" t="b">
        <v>0</v>
      </c>
      <c r="P1086" t="n">
        <v>68.51793720348384</v>
      </c>
      <c r="Q1086" t="n">
        <v>23.46475155095701</v>
      </c>
      <c r="R1086" t="n">
        <v>0.929487556239338</v>
      </c>
      <c r="S1086" t="n">
        <v>42.0672007204996</v>
      </c>
      <c r="T1086" t="n">
        <v>124.5199658809271</v>
      </c>
      <c r="U1086" t="n">
        <v>25.24482591880441</v>
      </c>
      <c r="V1086" t="n">
        <v>8.780207091258418</v>
      </c>
      <c r="W1086" t="n">
        <v>0</v>
      </c>
      <c r="X1086" t="n">
        <v>0</v>
      </c>
      <c r="Y1086" t="n">
        <v>0</v>
      </c>
      <c r="Z1086" t="n">
        <v>-6.71993151994134</v>
      </c>
      <c r="AA1086" t="n">
        <v>-6.719931519941341</v>
      </c>
      <c r="AB1086" t="n">
        <v>88.1346988597321</v>
      </c>
      <c r="AC1086" t="n">
        <v>89.12085463473404</v>
      </c>
      <c r="AD1086" t="n">
        <v>1935.997398030547</v>
      </c>
      <c r="AE1086" t="b">
        <v>0</v>
      </c>
      <c r="AF1086" t="b">
        <v>1</v>
      </c>
      <c r="AG1086" t="n">
        <v>97.85072696210651</v>
      </c>
      <c r="AH1086" t="n">
        <v>-0</v>
      </c>
      <c r="AI1086" t="n">
        <v>0</v>
      </c>
      <c r="AJ1086" t="n">
        <v>0</v>
      </c>
      <c r="AK1086" t="n">
        <v>0.006498834967972877</v>
      </c>
      <c r="AL1086" t="b">
        <v>0</v>
      </c>
      <c r="AM1086" t="b">
        <v>0</v>
      </c>
      <c r="AN1086" t="n">
        <v>1935.997398030546</v>
      </c>
      <c r="AO1086" t="n">
        <v>1935.997398030547</v>
      </c>
      <c r="AP1086" t="n">
        <v>0</v>
      </c>
      <c r="AQ1086" t="n">
        <v>25.24482591880441</v>
      </c>
      <c r="AR1086" t="n">
        <v>0</v>
      </c>
      <c r="AS1086" t="n">
        <v>25.65910065404966</v>
      </c>
      <c r="AT1086" t="n">
        <v>25.24482591880441</v>
      </c>
      <c r="AU1086" t="n">
        <v>0</v>
      </c>
      <c r="AV1086" t="n">
        <v>1</v>
      </c>
      <c r="AW1086" t="n">
        <v>3</v>
      </c>
      <c r="AX1086" t="n">
        <v>0</v>
      </c>
      <c r="AY1086" t="n">
        <v>0</v>
      </c>
      <c r="AZ1086" t="n">
        <v>4.819460063133636</v>
      </c>
      <c r="BA1086" t="n">
        <v>4.889450553418588</v>
      </c>
      <c r="BB1086" t="n">
        <v>1.70902839118214</v>
      </c>
      <c r="BC1086" t="n">
        <v>1.733849763446028</v>
      </c>
      <c r="BD1086" t="n">
        <v>4.889450553418588</v>
      </c>
    </row>
    <row r="1087" spans="1:56">
      <c r="A1087" t="n">
        <v>1085</v>
      </c>
      <c r="B1087" t="n">
        <v>100</v>
      </c>
      <c r="C1087" t="n">
        <v>-0.2232909810923527</v>
      </c>
      <c r="D1087" t="n">
        <v>0</v>
      </c>
      <c r="E1087" t="n">
        <v>0</v>
      </c>
      <c r="F1087" t="n">
        <v>0</v>
      </c>
      <c r="G1087" t="n">
        <v>751.4397690835476</v>
      </c>
      <c r="H1087" t="n">
        <v>3270.265875051599</v>
      </c>
      <c r="I1087" t="n">
        <v>9.710977468654013</v>
      </c>
      <c r="J1087" t="n">
        <v>9.710977468654013</v>
      </c>
      <c r="K1087" t="n">
        <v>6</v>
      </c>
      <c r="L1087" t="n">
        <v>6</v>
      </c>
      <c r="M1087" t="n">
        <v>123.4071016716552</v>
      </c>
      <c r="N1087" t="n">
        <v>1935.997398030547</v>
      </c>
      <c r="O1087" t="b">
        <v>0</v>
      </c>
      <c r="P1087" t="n">
        <v>28.35641122970017</v>
      </c>
      <c r="Q1087" t="n">
        <v>9.710977468654013</v>
      </c>
      <c r="R1087" t="n">
        <v>0.8950011735679616</v>
      </c>
      <c r="S1087" t="n">
        <v>42.11925064084097</v>
      </c>
      <c r="T1087" t="n">
        <v>53.51874914583589</v>
      </c>
      <c r="U1087" t="n">
        <v>10.85023992755314</v>
      </c>
      <c r="V1087" t="n">
        <v>5.619405852423426</v>
      </c>
      <c r="W1087" t="n">
        <v>0</v>
      </c>
      <c r="X1087" t="n">
        <v>0</v>
      </c>
      <c r="Y1087" t="n">
        <v>0</v>
      </c>
      <c r="Z1087" t="n">
        <v>-6.71993151994134</v>
      </c>
      <c r="AA1087" t="n">
        <v>-6.719931519941341</v>
      </c>
      <c r="AB1087" t="n">
        <v>88.10535532082852</v>
      </c>
      <c r="AC1087" t="n">
        <v>89.14919383233632</v>
      </c>
      <c r="AD1087" t="n">
        <v>1935.997398030547</v>
      </c>
      <c r="AE1087" t="b">
        <v>0</v>
      </c>
      <c r="AF1087" t="b">
        <v>1</v>
      </c>
      <c r="AG1087" t="n">
        <v>97.84806032261447</v>
      </c>
      <c r="AH1087" t="n">
        <v>-0</v>
      </c>
      <c r="AI1087" t="n">
        <v>0</v>
      </c>
      <c r="AJ1087" t="n">
        <v>0</v>
      </c>
      <c r="AK1087" t="n">
        <v>0.003712832466993887</v>
      </c>
      <c r="AL1087" t="b">
        <v>0</v>
      </c>
      <c r="AM1087" t="b">
        <v>0</v>
      </c>
      <c r="AN1087" t="n">
        <v>1935.997398030546</v>
      </c>
      <c r="AO1087" t="n">
        <v>1935.997398030547</v>
      </c>
      <c r="AP1087" t="n">
        <v>0</v>
      </c>
      <c r="AQ1087" t="n">
        <v>10.85023992755314</v>
      </c>
      <c r="AR1087" t="n">
        <v>0</v>
      </c>
      <c r="AS1087" t="n">
        <v>11.406638850308</v>
      </c>
      <c r="AT1087" t="n">
        <v>10.85039375314102</v>
      </c>
      <c r="AU1087" t="n">
        <v>0</v>
      </c>
      <c r="AV1087" t="n">
        <v>1</v>
      </c>
      <c r="AW1087" t="n">
        <v>3</v>
      </c>
      <c r="AX1087" t="n">
        <v>0</v>
      </c>
      <c r="AY1087" t="n">
        <v>0</v>
      </c>
      <c r="AZ1087" t="n">
        <v>2.274708091191575</v>
      </c>
      <c r="BA1087" t="n">
        <v>2.246941588230218</v>
      </c>
      <c r="BB1087" t="n">
        <v>0.8066340748906293</v>
      </c>
      <c r="BC1087" t="n">
        <v>0.796788739075419</v>
      </c>
      <c r="BD1087" t="n">
        <v>2.246941588230218</v>
      </c>
    </row>
    <row r="1088" spans="1:56">
      <c r="A1088" t="n">
        <v>1086</v>
      </c>
      <c r="B1088" t="n">
        <v>99</v>
      </c>
      <c r="C1088" t="n">
        <v>-6.927655249455711e-08</v>
      </c>
      <c r="D1088" t="n">
        <v>0</v>
      </c>
      <c r="E1088" t="n">
        <v>0</v>
      </c>
      <c r="F1088" t="n">
        <v>0</v>
      </c>
      <c r="G1088" t="n">
        <v>743.9253713927121</v>
      </c>
      <c r="H1088" t="n">
        <v>3237.563216301083</v>
      </c>
      <c r="I1088" t="n">
        <v>20.0898856010338</v>
      </c>
      <c r="J1088" t="n">
        <v>20.0898856010338</v>
      </c>
      <c r="K1088" t="n">
        <v>6</v>
      </c>
      <c r="L1088" t="n">
        <v>6</v>
      </c>
      <c r="M1088" t="n">
        <v>257.8810769878157</v>
      </c>
      <c r="N1088" t="n">
        <v>1916.637424050241</v>
      </c>
      <c r="O1088" t="b">
        <v>0</v>
      </c>
      <c r="P1088" t="n">
        <v>59.25576217550911</v>
      </c>
      <c r="Q1088" t="n">
        <v>20.0898856010338</v>
      </c>
      <c r="R1088" t="n">
        <v>0.9257428331347366</v>
      </c>
      <c r="S1088" t="n">
        <v>42.15132704922755</v>
      </c>
      <c r="T1088" t="n">
        <v>108.1231085798398</v>
      </c>
      <c r="U1088" t="n">
        <v>21.7013676822166</v>
      </c>
      <c r="V1088" t="n">
        <v>8.02891571580416</v>
      </c>
      <c r="W1088" t="n">
        <v>0</v>
      </c>
      <c r="X1088" t="n">
        <v>0</v>
      </c>
      <c r="Y1088" t="n">
        <v>0</v>
      </c>
      <c r="Z1088" t="n">
        <v>-6.71993151994134</v>
      </c>
      <c r="AA1088" t="n">
        <v>-6.719931519941341</v>
      </c>
      <c r="AB1088" t="n">
        <v>88.20853607216746</v>
      </c>
      <c r="AC1088" t="n">
        <v>89.14670994753848</v>
      </c>
      <c r="AD1088" t="n">
        <v>1916.637424050241</v>
      </c>
      <c r="AE1088" t="b">
        <v>0</v>
      </c>
      <c r="AF1088" t="b">
        <v>1</v>
      </c>
      <c r="AG1088" t="n">
        <v>97.84539368312244</v>
      </c>
      <c r="AH1088" t="n">
        <v>-0</v>
      </c>
      <c r="AI1088" t="n">
        <v>0</v>
      </c>
      <c r="AJ1088" t="n">
        <v>0</v>
      </c>
      <c r="AK1088" t="n">
        <v>0.003772520000047574</v>
      </c>
      <c r="AL1088" t="b">
        <v>0</v>
      </c>
      <c r="AM1088" t="b">
        <v>0</v>
      </c>
      <c r="AN1088" t="n">
        <v>1916.637424050241</v>
      </c>
      <c r="AO1088" t="n">
        <v>1916.637424050241</v>
      </c>
      <c r="AP1088" t="n">
        <v>0</v>
      </c>
      <c r="AQ1088" t="n">
        <v>21.7013676822166</v>
      </c>
      <c r="AR1088" t="n">
        <v>0</v>
      </c>
      <c r="AS1088" t="n">
        <v>22.14356527625544</v>
      </c>
      <c r="AT1088" t="n">
        <v>21.7013676822166</v>
      </c>
      <c r="AU1088" t="n">
        <v>0</v>
      </c>
      <c r="AV1088" t="n">
        <v>1</v>
      </c>
      <c r="AW1088" t="n">
        <v>3</v>
      </c>
      <c r="AX1088" t="n">
        <v>0</v>
      </c>
      <c r="AY1088" t="n">
        <v>0</v>
      </c>
      <c r="AZ1088" t="n">
        <v>4.159096550298345</v>
      </c>
      <c r="BA1088" t="n">
        <v>4.202218069625366</v>
      </c>
      <c r="BB1088" t="n">
        <v>1.47485693272991</v>
      </c>
      <c r="BC1088" t="n">
        <v>1.490150013046835</v>
      </c>
      <c r="BD1088" t="n">
        <v>4.202218069625366</v>
      </c>
    </row>
    <row r="1089" spans="1:56">
      <c r="A1089" t="n">
        <v>1087</v>
      </c>
      <c r="B1089" t="n">
        <v>100</v>
      </c>
      <c r="C1089" t="n">
        <v>0.2232912581985591</v>
      </c>
      <c r="D1089" t="n">
        <v>0</v>
      </c>
      <c r="E1089" t="n">
        <v>0</v>
      </c>
      <c r="F1089" t="n">
        <v>0</v>
      </c>
      <c r="G1089" t="n">
        <v>751.4397690835476</v>
      </c>
      <c r="H1089" t="n">
        <v>3270.265875051599</v>
      </c>
      <c r="I1089" t="n">
        <v>31.40550847622942</v>
      </c>
      <c r="J1089" t="n">
        <v>31.40550847622942</v>
      </c>
      <c r="K1089" t="n">
        <v>6</v>
      </c>
      <c r="L1089" t="n">
        <v>6</v>
      </c>
      <c r="M1089" t="n">
        <v>399.1012017159234</v>
      </c>
      <c r="N1089" t="n">
        <v>1935.997398030547</v>
      </c>
      <c r="O1089" t="b">
        <v>0</v>
      </c>
      <c r="P1089" t="n">
        <v>91.70523936487209</v>
      </c>
      <c r="Q1089" t="n">
        <v>31.40550847622942</v>
      </c>
      <c r="R1089" t="n">
        <v>0.9359853296025059</v>
      </c>
      <c r="S1089" t="n">
        <v>42.19825744124347</v>
      </c>
      <c r="T1089" t="n">
        <v>165.5020586625379</v>
      </c>
      <c r="U1089" t="n">
        <v>33.55341957076048</v>
      </c>
      <c r="V1089" t="n">
        <v>10.59455973538908</v>
      </c>
      <c r="W1089" t="n">
        <v>0</v>
      </c>
      <c r="X1089" t="n">
        <v>0</v>
      </c>
      <c r="Y1089" t="n">
        <v>0</v>
      </c>
      <c r="Z1089" t="n">
        <v>-6.71993151994134</v>
      </c>
      <c r="AA1089" t="n">
        <v>-6.719931519941341</v>
      </c>
      <c r="AB1089" t="n">
        <v>88.13889729409607</v>
      </c>
      <c r="AC1089" t="n">
        <v>89.15231532778341</v>
      </c>
      <c r="AD1089" t="n">
        <v>1935.997398030547</v>
      </c>
      <c r="AE1089" t="b">
        <v>0</v>
      </c>
      <c r="AF1089" t="b">
        <v>1</v>
      </c>
      <c r="AG1089" t="n">
        <v>97.8427270436304</v>
      </c>
      <c r="AH1089" t="n">
        <v>-0</v>
      </c>
      <c r="AI1089" t="n">
        <v>0</v>
      </c>
      <c r="AJ1089" t="n">
        <v>0</v>
      </c>
      <c r="AK1089" t="n">
        <v>0.003819526291749753</v>
      </c>
      <c r="AL1089" t="b">
        <v>0</v>
      </c>
      <c r="AM1089" t="b">
        <v>0</v>
      </c>
      <c r="AN1089" t="n">
        <v>1935.997398030546</v>
      </c>
      <c r="AO1089" t="n">
        <v>1935.997398030547</v>
      </c>
      <c r="AP1089" t="n">
        <v>0</v>
      </c>
      <c r="AQ1089" t="n">
        <v>33.55341957076048</v>
      </c>
      <c r="AR1089" t="n">
        <v>0</v>
      </c>
      <c r="AS1089" t="n">
        <v>33.88801813276957</v>
      </c>
      <c r="AT1089" t="n">
        <v>33.55357339634837</v>
      </c>
      <c r="AU1089" t="n">
        <v>0</v>
      </c>
      <c r="AV1089" t="n">
        <v>1</v>
      </c>
      <c r="AW1089" t="n">
        <v>0</v>
      </c>
      <c r="AX1089" t="n">
        <v>0</v>
      </c>
      <c r="AY1089" t="n">
        <v>0</v>
      </c>
      <c r="AZ1089" t="n">
        <v>6.47509084503492</v>
      </c>
      <c r="BA1089" t="n">
        <v>6.550073899160512</v>
      </c>
      <c r="BB1089" t="n">
        <v>2.296131505331532</v>
      </c>
      <c r="BC1089" t="n">
        <v>2.322723986373687</v>
      </c>
      <c r="BD1089" t="n">
        <v>6.550073899160512</v>
      </c>
    </row>
    <row r="1090" spans="1:56">
      <c r="A1090" t="n">
        <v>1088</v>
      </c>
      <c r="B1090" t="n">
        <v>100</v>
      </c>
      <c r="C1090" t="n">
        <v>-0.05983163018437132</v>
      </c>
      <c r="D1090" t="n">
        <v>0</v>
      </c>
      <c r="E1090" t="n">
        <v>0</v>
      </c>
      <c r="F1090" t="n">
        <v>0</v>
      </c>
      <c r="G1090" t="n">
        <v>751.4397690835476</v>
      </c>
      <c r="H1090" t="n">
        <v>3270.265875051599</v>
      </c>
      <c r="I1090" t="n">
        <v>17.65167381695036</v>
      </c>
      <c r="J1090" t="n">
        <v>17.65167381695036</v>
      </c>
      <c r="K1090" t="n">
        <v>6</v>
      </c>
      <c r="L1090" t="n">
        <v>6</v>
      </c>
      <c r="M1090" t="n">
        <v>224.3174708658051</v>
      </c>
      <c r="N1090" t="n">
        <v>1935.997398030547</v>
      </c>
      <c r="O1090" t="b">
        <v>0</v>
      </c>
      <c r="P1090" t="n">
        <v>51.54353650409125</v>
      </c>
      <c r="Q1090" t="n">
        <v>17.65167381695036</v>
      </c>
      <c r="R1090" t="n">
        <v>0.9213240762001409</v>
      </c>
      <c r="S1090" t="n">
        <v>42.2615020755422</v>
      </c>
      <c r="T1090" t="n">
        <v>94.50180114079167</v>
      </c>
      <c r="U1090" t="n">
        <v>19.15902804771148</v>
      </c>
      <c r="V1090" t="n">
        <v>7.435016505502375</v>
      </c>
      <c r="W1090" t="n">
        <v>0</v>
      </c>
      <c r="X1090" t="n">
        <v>0</v>
      </c>
      <c r="Y1090" t="n">
        <v>0</v>
      </c>
      <c r="Z1090" t="n">
        <v>-6.71993151994134</v>
      </c>
      <c r="AA1090" t="n">
        <v>-6.719931519941341</v>
      </c>
      <c r="AB1090" t="n">
        <v>88.26722622574178</v>
      </c>
      <c r="AC1090" t="n">
        <v>89.1740691719386</v>
      </c>
      <c r="AD1090" t="n">
        <v>1935.997398030547</v>
      </c>
      <c r="AE1090" t="b">
        <v>0</v>
      </c>
      <c r="AF1090" t="b">
        <v>1</v>
      </c>
      <c r="AG1090" t="n">
        <v>97.84006040413837</v>
      </c>
      <c r="AH1090" t="n">
        <v>-0</v>
      </c>
      <c r="AI1090" t="n">
        <v>0</v>
      </c>
      <c r="AJ1090" t="n">
        <v>0</v>
      </c>
      <c r="AK1090" t="n">
        <v>0.00647569879693477</v>
      </c>
      <c r="AL1090" t="b">
        <v>0</v>
      </c>
      <c r="AM1090" t="b">
        <v>0</v>
      </c>
      <c r="AN1090" t="n">
        <v>1935.997398030546</v>
      </c>
      <c r="AO1090" t="n">
        <v>1935.997398030547</v>
      </c>
      <c r="AP1090" t="n">
        <v>0</v>
      </c>
      <c r="AQ1090" t="n">
        <v>19.15902804771148</v>
      </c>
      <c r="AR1090" t="n">
        <v>0</v>
      </c>
      <c r="AS1090" t="n">
        <v>19.6351859037837</v>
      </c>
      <c r="AT1090" t="n">
        <v>19.15902804771148</v>
      </c>
      <c r="AU1090" t="n">
        <v>0</v>
      </c>
      <c r="AV1090" t="n">
        <v>1</v>
      </c>
      <c r="AW1090" t="n">
        <v>3</v>
      </c>
      <c r="AX1090" t="n">
        <v>0</v>
      </c>
      <c r="AY1090" t="n">
        <v>0</v>
      </c>
      <c r="AZ1090" t="n">
        <v>3.701149835874421</v>
      </c>
      <c r="BA1090" t="n">
        <v>3.725883869021075</v>
      </c>
      <c r="BB1090" t="n">
        <v>1.312464480806532</v>
      </c>
      <c r="BC1090" t="n">
        <v>1.321236976292315</v>
      </c>
      <c r="BD1090" t="n">
        <v>3.725883869021075</v>
      </c>
    </row>
    <row r="1091" spans="1:56">
      <c r="A1091" t="n">
        <v>1089</v>
      </c>
      <c r="B1091" t="n">
        <v>100</v>
      </c>
      <c r="C1091" t="n">
        <v>0.01603526253890841</v>
      </c>
      <c r="D1091" t="n">
        <v>0</v>
      </c>
      <c r="E1091" t="n">
        <v>0</v>
      </c>
      <c r="F1091" t="n">
        <v>0</v>
      </c>
      <c r="G1091" t="n">
        <v>751.4397690835476</v>
      </c>
      <c r="H1091" t="n">
        <v>3270.265875051599</v>
      </c>
      <c r="I1091" t="n">
        <v>21.33721370596826</v>
      </c>
      <c r="J1091" t="n">
        <v>21.33721370596826</v>
      </c>
      <c r="K1091" t="n">
        <v>6</v>
      </c>
      <c r="L1091" t="n">
        <v>6</v>
      </c>
      <c r="M1091" t="n">
        <v>271.1533117754445</v>
      </c>
      <c r="N1091" t="n">
        <v>1935.997398030547</v>
      </c>
      <c r="O1091" t="b">
        <v>0</v>
      </c>
      <c r="P1091" t="n">
        <v>62.30544847781353</v>
      </c>
      <c r="Q1091" t="n">
        <v>21.33721370596826</v>
      </c>
      <c r="R1091" t="n">
        <v>0.9270816619999321</v>
      </c>
      <c r="S1091" t="n">
        <v>42.30519047025362</v>
      </c>
      <c r="T1091" t="n">
        <v>113.5236455537984</v>
      </c>
      <c r="U1091" t="n">
        <v>23.01546301750689</v>
      </c>
      <c r="V1091" t="n">
        <v>8.277955557491779</v>
      </c>
      <c r="W1091" t="n">
        <v>0</v>
      </c>
      <c r="X1091" t="n">
        <v>0</v>
      </c>
      <c r="Y1091" t="n">
        <v>0</v>
      </c>
      <c r="Z1091" t="n">
        <v>-6.71993151994134</v>
      </c>
      <c r="AA1091" t="n">
        <v>-6.719931519941341</v>
      </c>
      <c r="AB1091" t="n">
        <v>88.42351676736099</v>
      </c>
      <c r="AC1091" t="n">
        <v>89.16194526148415</v>
      </c>
      <c r="AD1091" t="n">
        <v>1935.997398030547</v>
      </c>
      <c r="AE1091" t="b">
        <v>0</v>
      </c>
      <c r="AF1091" t="b">
        <v>1</v>
      </c>
      <c r="AG1091" t="n">
        <v>97.83739376464634</v>
      </c>
      <c r="AH1091" t="n">
        <v>-0</v>
      </c>
      <c r="AI1091" t="n">
        <v>0</v>
      </c>
      <c r="AJ1091" t="n">
        <v>0</v>
      </c>
      <c r="AK1091" t="n">
        <v>0.002162611484603172</v>
      </c>
      <c r="AL1091" t="b">
        <v>0</v>
      </c>
      <c r="AM1091" t="b">
        <v>0</v>
      </c>
      <c r="AN1091" t="n">
        <v>1935.997398030546</v>
      </c>
      <c r="AO1091" t="n">
        <v>1935.997398030547</v>
      </c>
      <c r="AP1091" t="n">
        <v>0</v>
      </c>
      <c r="AQ1091" t="n">
        <v>23.01546301750689</v>
      </c>
      <c r="AR1091" t="n">
        <v>0</v>
      </c>
      <c r="AS1091" t="n">
        <v>23.45439822400949</v>
      </c>
      <c r="AT1091" t="n">
        <v>23.01546301750689</v>
      </c>
      <c r="AU1091" t="n">
        <v>0</v>
      </c>
      <c r="AV1091" t="n">
        <v>1</v>
      </c>
      <c r="AW1091" t="n">
        <v>3</v>
      </c>
      <c r="AX1091" t="n">
        <v>0</v>
      </c>
      <c r="AY1091" t="n">
        <v>0</v>
      </c>
      <c r="AZ1091" t="n">
        <v>4.402015386428845</v>
      </c>
      <c r="BA1091" t="n">
        <v>4.454319846453548</v>
      </c>
      <c r="BB1091" t="n">
        <v>1.56099836398186</v>
      </c>
      <c r="BC1091" t="n">
        <v>1.579547911919594</v>
      </c>
      <c r="BD1091" t="n">
        <v>4.454319846453548</v>
      </c>
    </row>
    <row r="1092" spans="1:56">
      <c r="A1092" t="n">
        <v>1090</v>
      </c>
      <c r="B1092" t="n">
        <v>100</v>
      </c>
      <c r="C1092" t="n">
        <v>-0.004309419971265882</v>
      </c>
      <c r="D1092" t="n">
        <v>0</v>
      </c>
      <c r="E1092" t="n">
        <v>0</v>
      </c>
      <c r="F1092" t="n">
        <v>0</v>
      </c>
      <c r="G1092" t="n">
        <v>751.4397690835476</v>
      </c>
      <c r="H1092" t="n">
        <v>3270.265875051599</v>
      </c>
      <c r="I1092" t="n">
        <v>20.34888880917643</v>
      </c>
      <c r="J1092" t="n">
        <v>20.34888880917643</v>
      </c>
      <c r="K1092" t="n">
        <v>6</v>
      </c>
      <c r="L1092" t="n">
        <v>6</v>
      </c>
      <c r="M1092" t="n">
        <v>258.593678987014</v>
      </c>
      <c r="N1092" t="n">
        <v>1935.997398030547</v>
      </c>
      <c r="O1092" t="b">
        <v>0</v>
      </c>
      <c r="P1092" t="n">
        <v>59.41950344370726</v>
      </c>
      <c r="Q1092" t="n">
        <v>20.34888880917643</v>
      </c>
      <c r="R1092" t="n">
        <v>0.9257645935595694</v>
      </c>
      <c r="S1092" t="n">
        <v>42.35413597494686</v>
      </c>
      <c r="T1092" t="n">
        <v>108.4193363435665</v>
      </c>
      <c r="U1092" t="n">
        <v>21.98062979589104</v>
      </c>
      <c r="V1092" t="n">
        <v>8.048553499466408</v>
      </c>
      <c r="W1092" t="n">
        <v>0</v>
      </c>
      <c r="X1092" t="n">
        <v>0</v>
      </c>
      <c r="Y1092" t="n">
        <v>0</v>
      </c>
      <c r="Z1092" t="n">
        <v>-6.71993151994134</v>
      </c>
      <c r="AA1092" t="n">
        <v>-6.719931519941341</v>
      </c>
      <c r="AB1092" t="n">
        <v>88.39417322845742</v>
      </c>
      <c r="AC1092" t="n">
        <v>89.16275666467817</v>
      </c>
      <c r="AD1092" t="n">
        <v>1935.997398030547</v>
      </c>
      <c r="AE1092" t="b">
        <v>0</v>
      </c>
      <c r="AF1092" t="b">
        <v>1</v>
      </c>
      <c r="AG1092" t="n">
        <v>97.8347271251543</v>
      </c>
      <c r="AH1092" t="n">
        <v>-0</v>
      </c>
      <c r="AI1092" t="n">
        <v>0</v>
      </c>
      <c r="AJ1092" t="n">
        <v>0</v>
      </c>
      <c r="AK1092" t="n">
        <v>0.002425026634232941</v>
      </c>
      <c r="AL1092" t="b">
        <v>0</v>
      </c>
      <c r="AM1092" t="b">
        <v>0</v>
      </c>
      <c r="AN1092" t="n">
        <v>1935.997398030546</v>
      </c>
      <c r="AO1092" t="n">
        <v>1935.997398030547</v>
      </c>
      <c r="AP1092" t="n">
        <v>0</v>
      </c>
      <c r="AQ1092" t="n">
        <v>21.98062979589104</v>
      </c>
      <c r="AR1092" t="n">
        <v>0</v>
      </c>
      <c r="AS1092" t="n">
        <v>22.43022734650501</v>
      </c>
      <c r="AT1092" t="n">
        <v>21.98062979589104</v>
      </c>
      <c r="AU1092" t="n">
        <v>0</v>
      </c>
      <c r="AV1092" t="n">
        <v>1</v>
      </c>
      <c r="AW1092" t="n">
        <v>3</v>
      </c>
      <c r="AX1092" t="n">
        <v>0</v>
      </c>
      <c r="AY1092" t="n">
        <v>0</v>
      </c>
      <c r="AZ1092" t="n">
        <v>4.211390180098118</v>
      </c>
      <c r="BA1092" t="n">
        <v>4.25593798983979</v>
      </c>
      <c r="BB1092" t="n">
        <v>1.493400773084439</v>
      </c>
      <c r="BC1092" t="n">
        <v>1.509199652661453</v>
      </c>
      <c r="BD1092" t="n">
        <v>4.25593798983979</v>
      </c>
    </row>
    <row r="1093" spans="1:56">
      <c r="A1093" t="n">
        <v>1091</v>
      </c>
      <c r="B1093" t="n">
        <v>100</v>
      </c>
      <c r="C1093" t="n">
        <v>0.001202417346158668</v>
      </c>
      <c r="D1093" t="n">
        <v>0</v>
      </c>
      <c r="E1093" t="n">
        <v>0</v>
      </c>
      <c r="F1093" t="n">
        <v>0</v>
      </c>
      <c r="G1093" t="n">
        <v>751.4397690835476</v>
      </c>
      <c r="H1093" t="n">
        <v>3270.265875051599</v>
      </c>
      <c r="I1093" t="n">
        <v>20.61664850732619</v>
      </c>
      <c r="J1093" t="n">
        <v>20.61664850732619</v>
      </c>
      <c r="K1093" t="n">
        <v>6</v>
      </c>
      <c r="L1093" t="n">
        <v>6</v>
      </c>
      <c r="M1093" t="n">
        <v>261.9963692311011</v>
      </c>
      <c r="N1093" t="n">
        <v>1935.997398030547</v>
      </c>
      <c r="O1093" t="b">
        <v>0</v>
      </c>
      <c r="P1093" t="n">
        <v>60.2013716064111</v>
      </c>
      <c r="Q1093" t="n">
        <v>20.61664850732619</v>
      </c>
      <c r="R1093" t="n">
        <v>0.9261625328700797</v>
      </c>
      <c r="S1093" t="n">
        <v>42.40165747401301</v>
      </c>
      <c r="T1093" t="n">
        <v>109.7987690959377</v>
      </c>
      <c r="U1093" t="n">
        <v>22.26029209304913</v>
      </c>
      <c r="V1093" t="n">
        <v>8.107263004027018</v>
      </c>
      <c r="W1093" t="n">
        <v>0</v>
      </c>
      <c r="X1093" t="n">
        <v>0</v>
      </c>
      <c r="Y1093" t="n">
        <v>0</v>
      </c>
      <c r="Z1093" t="n">
        <v>-6.71993151994134</v>
      </c>
      <c r="AA1093" t="n">
        <v>-6.719931519941341</v>
      </c>
      <c r="AB1093" t="n">
        <v>88.35316458090887</v>
      </c>
      <c r="AC1093" t="n">
        <v>89.16356806787219</v>
      </c>
      <c r="AD1093" t="n">
        <v>1935.997398030547</v>
      </c>
      <c r="AE1093" t="b">
        <v>0</v>
      </c>
      <c r="AF1093" t="b">
        <v>1</v>
      </c>
      <c r="AG1093" t="n">
        <v>97.83206048566227</v>
      </c>
      <c r="AH1093" t="n">
        <v>-0</v>
      </c>
      <c r="AI1093" t="n">
        <v>0</v>
      </c>
      <c r="AJ1093" t="n">
        <v>0</v>
      </c>
      <c r="AK1093" t="n">
        <v>0.001208863983617303</v>
      </c>
      <c r="AL1093" t="b">
        <v>0</v>
      </c>
      <c r="AM1093" t="b">
        <v>0</v>
      </c>
      <c r="AN1093" t="n">
        <v>1935.997398030546</v>
      </c>
      <c r="AO1093" t="n">
        <v>1935.997398030547</v>
      </c>
      <c r="AP1093" t="n">
        <v>0</v>
      </c>
      <c r="AQ1093" t="n">
        <v>22.26029209304913</v>
      </c>
      <c r="AR1093" t="n">
        <v>0</v>
      </c>
      <c r="AS1093" t="n">
        <v>22.70769853629751</v>
      </c>
      <c r="AT1093" t="n">
        <v>22.26029209304913</v>
      </c>
      <c r="AU1093" t="n">
        <v>0</v>
      </c>
      <c r="AV1093" t="n">
        <v>1</v>
      </c>
      <c r="AW1093" t="n">
        <v>3</v>
      </c>
      <c r="AX1093" t="n">
        <v>0</v>
      </c>
      <c r="AY1093" t="n">
        <v>0</v>
      </c>
      <c r="AZ1093" t="n">
        <v>4.262834852983015</v>
      </c>
      <c r="BA1093" t="n">
        <v>4.309332703319191</v>
      </c>
      <c r="BB1093" t="n">
        <v>1.511643564887594</v>
      </c>
      <c r="BC1093" t="n">
        <v>1.528133970602515</v>
      </c>
      <c r="BD1093" t="n">
        <v>4.309332703319191</v>
      </c>
    </row>
    <row r="1094" spans="1:56">
      <c r="A1094" t="n">
        <v>1092</v>
      </c>
      <c r="B1094" t="n">
        <v>100</v>
      </c>
      <c r="C1094" t="n">
        <v>-0.0005002494133563573</v>
      </c>
      <c r="D1094" t="n">
        <v>0</v>
      </c>
      <c r="E1094" t="n">
        <v>0</v>
      </c>
      <c r="F1094" t="n">
        <v>0</v>
      </c>
      <c r="G1094" t="n">
        <v>751.4397690835476</v>
      </c>
      <c r="H1094" t="n">
        <v>3270.265875051599</v>
      </c>
      <c r="I1094" t="n">
        <v>20.53393461151941</v>
      </c>
      <c r="J1094" t="n">
        <v>20.53393461151941</v>
      </c>
      <c r="K1094" t="n">
        <v>6</v>
      </c>
      <c r="L1094" t="n">
        <v>6</v>
      </c>
      <c r="M1094" t="n">
        <v>260.9452410431886</v>
      </c>
      <c r="N1094" t="n">
        <v>1935.997398030547</v>
      </c>
      <c r="O1094" t="b">
        <v>0</v>
      </c>
      <c r="P1094" t="n">
        <v>59.95984398970325</v>
      </c>
      <c r="Q1094" t="n">
        <v>20.53393461151941</v>
      </c>
      <c r="R1094" t="n">
        <v>0.926070465107548</v>
      </c>
      <c r="S1094" t="n">
        <v>42.44954619079368</v>
      </c>
      <c r="T1094" t="n">
        <v>109.3691290987395</v>
      </c>
      <c r="U1094" t="n">
        <v>22.17318809442295</v>
      </c>
      <c r="V1094" t="n">
        <v>8.085608845862325</v>
      </c>
      <c r="W1094" t="n">
        <v>0</v>
      </c>
      <c r="X1094" t="n">
        <v>0</v>
      </c>
      <c r="Y1094" t="n">
        <v>0</v>
      </c>
      <c r="Z1094" t="n">
        <v>-6.71993151994134</v>
      </c>
      <c r="AA1094" t="n">
        <v>-6.719931519941341</v>
      </c>
      <c r="AB1094" t="n">
        <v>88.30086927116497</v>
      </c>
      <c r="AC1094" t="n">
        <v>89.16437947106621</v>
      </c>
      <c r="AD1094" t="n">
        <v>1935.997398030547</v>
      </c>
      <c r="AE1094" t="b">
        <v>0</v>
      </c>
      <c r="AF1094" t="b">
        <v>1</v>
      </c>
      <c r="AG1094" t="n">
        <v>97.82939384617023</v>
      </c>
      <c r="AH1094" t="n">
        <v>-0</v>
      </c>
      <c r="AI1094" t="n">
        <v>0</v>
      </c>
      <c r="AJ1094" t="n">
        <v>0</v>
      </c>
      <c r="AK1094" t="n">
        <v>-0.0005468119074734656</v>
      </c>
      <c r="AL1094" t="b">
        <v>0</v>
      </c>
      <c r="AM1094" t="b">
        <v>0</v>
      </c>
      <c r="AN1094" t="n">
        <v>1935.997398030546</v>
      </c>
      <c r="AO1094" t="n">
        <v>1935.997398030547</v>
      </c>
      <c r="AP1094" t="n">
        <v>0</v>
      </c>
      <c r="AQ1094" t="n">
        <v>22.17318809442295</v>
      </c>
      <c r="AR1094" t="n">
        <v>0</v>
      </c>
      <c r="AS1094" t="n">
        <v>22.62198465463245</v>
      </c>
      <c r="AT1094" t="n">
        <v>22.17318809442295</v>
      </c>
      <c r="AU1094" t="n">
        <v>0</v>
      </c>
      <c r="AV1094" t="n">
        <v>1</v>
      </c>
      <c r="AW1094" t="n">
        <v>3</v>
      </c>
      <c r="AX1094" t="n">
        <v>0</v>
      </c>
      <c r="AY1094" t="n">
        <v>0</v>
      </c>
      <c r="AZ1094" t="n">
        <v>4.246927299646801</v>
      </c>
      <c r="BA1094" t="n">
        <v>4.292685178784206</v>
      </c>
      <c r="BB1094" t="n">
        <v>1.506002588527235</v>
      </c>
      <c r="BC1094" t="n">
        <v>1.522230586129844</v>
      </c>
      <c r="BD1094" t="n">
        <v>4.292685178784206</v>
      </c>
    </row>
    <row r="1095" spans="1:56">
      <c r="A1095" t="n">
        <v>1093</v>
      </c>
      <c r="B1095" t="n">
        <v>100</v>
      </c>
      <c r="C1095" t="n">
        <v>0.0007985803072685371</v>
      </c>
      <c r="D1095" t="n">
        <v>0</v>
      </c>
      <c r="E1095" t="n">
        <v>0</v>
      </c>
      <c r="F1095" t="n">
        <v>0</v>
      </c>
      <c r="G1095" t="n">
        <v>751.4397690835476</v>
      </c>
      <c r="H1095" t="n">
        <v>3270.265875051599</v>
      </c>
      <c r="I1095" t="n">
        <v>20.59703049659625</v>
      </c>
      <c r="J1095" t="n">
        <v>20.59703049659625</v>
      </c>
      <c r="K1095" t="n">
        <v>6</v>
      </c>
      <c r="L1095" t="n">
        <v>6</v>
      </c>
      <c r="M1095" t="n">
        <v>261.7470635507451</v>
      </c>
      <c r="N1095" t="n">
        <v>1935.997398030547</v>
      </c>
      <c r="O1095" t="b">
        <v>0</v>
      </c>
      <c r="P1095" t="n">
        <v>60.14408629382928</v>
      </c>
      <c r="Q1095" t="n">
        <v>20.59703049659625</v>
      </c>
      <c r="R1095" t="n">
        <v>0.9261808856147519</v>
      </c>
      <c r="S1095" t="n">
        <v>42.49730225103201</v>
      </c>
      <c r="T1095" t="n">
        <v>109.6921151571431</v>
      </c>
      <c r="U1095" t="n">
        <v>22.2386693749623</v>
      </c>
      <c r="V1095" t="n">
        <v>8.097374795944944</v>
      </c>
      <c r="W1095" t="n">
        <v>0</v>
      </c>
      <c r="X1095" t="n">
        <v>0</v>
      </c>
      <c r="Y1095" t="n">
        <v>0</v>
      </c>
      <c r="Z1095" t="n">
        <v>-6.71993151994134</v>
      </c>
      <c r="AA1095" t="n">
        <v>-6.719931519941341</v>
      </c>
      <c r="AB1095" t="n">
        <v>88.24857396142107</v>
      </c>
      <c r="AC1095" t="n">
        <v>89.16519087426023</v>
      </c>
      <c r="AD1095" t="n">
        <v>1935.997398030547</v>
      </c>
      <c r="AE1095" t="b">
        <v>0</v>
      </c>
      <c r="AF1095" t="b">
        <v>1</v>
      </c>
      <c r="AG1095" t="n">
        <v>97.8267272066782</v>
      </c>
      <c r="AH1095" t="n">
        <v>-0</v>
      </c>
      <c r="AI1095" t="n">
        <v>0</v>
      </c>
      <c r="AJ1095" t="n">
        <v>0</v>
      </c>
      <c r="AK1095" t="n">
        <v>-0.001191512653062388</v>
      </c>
      <c r="AL1095" t="b">
        <v>0</v>
      </c>
      <c r="AM1095" t="b">
        <v>0</v>
      </c>
      <c r="AN1095" t="n">
        <v>1935.997398030546</v>
      </c>
      <c r="AO1095" t="n">
        <v>1935.997398030547</v>
      </c>
      <c r="AP1095" t="n">
        <v>0</v>
      </c>
      <c r="AQ1095" t="n">
        <v>22.2386693749623</v>
      </c>
      <c r="AR1095" t="n">
        <v>0</v>
      </c>
      <c r="AS1095" t="n">
        <v>22.68736899149964</v>
      </c>
      <c r="AT1095" t="n">
        <v>22.2386693749623</v>
      </c>
      <c r="AU1095" t="n">
        <v>0</v>
      </c>
      <c r="AV1095" t="n">
        <v>1</v>
      </c>
      <c r="AW1095" t="n">
        <v>3</v>
      </c>
      <c r="AX1095" t="n">
        <v>0</v>
      </c>
      <c r="AY1095" t="n">
        <v>0</v>
      </c>
      <c r="AZ1095" t="n">
        <v>4.259060637500845</v>
      </c>
      <c r="BA1095" t="n">
        <v>4.305198667283925</v>
      </c>
      <c r="BB1095" t="n">
        <v>1.510305190603137</v>
      </c>
      <c r="BC1095" t="n">
        <v>1.526667998644416</v>
      </c>
      <c r="BD1095" t="n">
        <v>4.305198667283925</v>
      </c>
    </row>
    <row r="1096" spans="1:56">
      <c r="A1096" t="n">
        <v>1094</v>
      </c>
      <c r="B1096" t="n">
        <v>100</v>
      </c>
      <c r="C1096" t="n">
        <v>-0.002694071815707133</v>
      </c>
      <c r="D1096" t="n">
        <v>0</v>
      </c>
      <c r="E1096" t="n">
        <v>0</v>
      </c>
      <c r="F1096" t="n">
        <v>0</v>
      </c>
      <c r="G1096" t="n">
        <v>751.4397690835476</v>
      </c>
      <c r="H1096" t="n">
        <v>3270.265875051599</v>
      </c>
      <c r="I1096" t="n">
        <v>20.4273608520961</v>
      </c>
      <c r="J1096" t="n">
        <v>20.4273608520961</v>
      </c>
      <c r="K1096" t="n">
        <v>6</v>
      </c>
      <c r="L1096" t="n">
        <v>6</v>
      </c>
      <c r="M1096" t="n">
        <v>259.5909017084372</v>
      </c>
      <c r="N1096" t="n">
        <v>1935.997398030547</v>
      </c>
      <c r="O1096" t="b">
        <v>0</v>
      </c>
      <c r="P1096" t="n">
        <v>59.64864469403427</v>
      </c>
      <c r="Q1096" t="n">
        <v>20.4273608520961</v>
      </c>
      <c r="R1096" t="n">
        <v>0.9259668230273622</v>
      </c>
      <c r="S1096" t="n">
        <v>42.54513350704854</v>
      </c>
      <c r="T1096" t="n">
        <v>108.8136672516316</v>
      </c>
      <c r="U1096" t="n">
        <v>22.06057532958983</v>
      </c>
      <c r="V1096" t="n">
        <v>8.055821484681758</v>
      </c>
      <c r="W1096" t="n">
        <v>0</v>
      </c>
      <c r="X1096" t="n">
        <v>0</v>
      </c>
      <c r="Y1096" t="n">
        <v>0</v>
      </c>
      <c r="Z1096" t="n">
        <v>-6.71993151994134</v>
      </c>
      <c r="AA1096" t="n">
        <v>-6.719931519941341</v>
      </c>
      <c r="AB1096" t="n">
        <v>88.19627865167718</v>
      </c>
      <c r="AC1096" t="n">
        <v>89.16600227745425</v>
      </c>
      <c r="AD1096" t="n">
        <v>1935.997398030547</v>
      </c>
      <c r="AE1096" t="b">
        <v>0</v>
      </c>
      <c r="AF1096" t="b">
        <v>1</v>
      </c>
      <c r="AG1096" t="n">
        <v>97.82406056718617</v>
      </c>
      <c r="AH1096" t="n">
        <v>-0</v>
      </c>
      <c r="AI1096" t="n">
        <v>0</v>
      </c>
      <c r="AJ1096" t="n">
        <v>0</v>
      </c>
      <c r="AK1096" t="n">
        <v>0.0003884441249752957</v>
      </c>
      <c r="AL1096" t="b">
        <v>0</v>
      </c>
      <c r="AM1096" t="b">
        <v>0</v>
      </c>
      <c r="AN1096" t="n">
        <v>1935.997398030546</v>
      </c>
      <c r="AO1096" t="n">
        <v>1935.997398030547</v>
      </c>
      <c r="AP1096" t="n">
        <v>0</v>
      </c>
      <c r="AQ1096" t="n">
        <v>22.06057532958983</v>
      </c>
      <c r="AR1096" t="n">
        <v>0</v>
      </c>
      <c r="AS1096" t="n">
        <v>22.51154552569638</v>
      </c>
      <c r="AT1096" t="n">
        <v>22.06057532958983</v>
      </c>
      <c r="AU1096" t="n">
        <v>0</v>
      </c>
      <c r="AV1096" t="n">
        <v>1</v>
      </c>
      <c r="AW1096" t="n">
        <v>3</v>
      </c>
      <c r="AX1096" t="n">
        <v>0</v>
      </c>
      <c r="AY1096" t="n">
        <v>0</v>
      </c>
      <c r="AZ1096" t="n">
        <v>4.226451764463361</v>
      </c>
      <c r="BA1096" t="n">
        <v>4.27118535356049</v>
      </c>
      <c r="BB1096" t="n">
        <v>1.498741760448</v>
      </c>
      <c r="BC1096" t="n">
        <v>1.51460652562018</v>
      </c>
      <c r="BD1096" t="n">
        <v>4.27118535356049</v>
      </c>
    </row>
    <row r="1097" spans="1:56">
      <c r="A1097" t="n">
        <v>1095</v>
      </c>
      <c r="B1097" t="n">
        <v>100</v>
      </c>
      <c r="C1097" t="n">
        <v>0.009977706955561771</v>
      </c>
      <c r="D1097" t="n">
        <v>0</v>
      </c>
      <c r="E1097" t="n">
        <v>0</v>
      </c>
      <c r="F1097" t="n">
        <v>0</v>
      </c>
      <c r="G1097" t="n">
        <v>751.4397690835476</v>
      </c>
      <c r="H1097" t="n">
        <v>3270.265875051599</v>
      </c>
      <c r="I1097" t="n">
        <v>21.04294354501943</v>
      </c>
      <c r="J1097" t="n">
        <v>21.04294354501943</v>
      </c>
      <c r="K1097" t="n">
        <v>6</v>
      </c>
      <c r="L1097" t="n">
        <v>6</v>
      </c>
      <c r="M1097" t="n">
        <v>267.4137265701068</v>
      </c>
      <c r="N1097" t="n">
        <v>1935.997398030547</v>
      </c>
      <c r="O1097" t="b">
        <v>0</v>
      </c>
      <c r="P1097" t="n">
        <v>61.44616878908704</v>
      </c>
      <c r="Q1097" t="n">
        <v>21.04294354501943</v>
      </c>
      <c r="R1097" t="n">
        <v>0.9268308402278723</v>
      </c>
      <c r="S1097" t="n">
        <v>42.59270830911338</v>
      </c>
      <c r="T1097" t="n">
        <v>111.9882933654873</v>
      </c>
      <c r="U1097" t="n">
        <v>22.70419005462288</v>
      </c>
      <c r="V1097" t="n">
        <v>8.194089329867253</v>
      </c>
      <c r="W1097" t="n">
        <v>0</v>
      </c>
      <c r="X1097" t="n">
        <v>0</v>
      </c>
      <c r="Y1097" t="n">
        <v>0</v>
      </c>
      <c r="Z1097" t="n">
        <v>-6.71993151994134</v>
      </c>
      <c r="AA1097" t="n">
        <v>-6.719931519941341</v>
      </c>
      <c r="AB1097" t="n">
        <v>88.2012172001867</v>
      </c>
      <c r="AC1097" t="n">
        <v>89.16681368064827</v>
      </c>
      <c r="AD1097" t="n">
        <v>1935.997398030547</v>
      </c>
      <c r="AE1097" t="b">
        <v>0</v>
      </c>
      <c r="AF1097" t="b">
        <v>1</v>
      </c>
      <c r="AG1097" t="n">
        <v>97.82139392769413</v>
      </c>
      <c r="AH1097" t="n">
        <v>-0</v>
      </c>
      <c r="AI1097" t="n">
        <v>0</v>
      </c>
      <c r="AJ1097" t="n">
        <v>0</v>
      </c>
      <c r="AK1097" t="n">
        <v>0.002388731832303814</v>
      </c>
      <c r="AL1097" t="b">
        <v>0</v>
      </c>
      <c r="AM1097" t="b">
        <v>0</v>
      </c>
      <c r="AN1097" t="n">
        <v>1935.997398030546</v>
      </c>
      <c r="AO1097" t="n">
        <v>1935.997398030547</v>
      </c>
      <c r="AP1097" t="n">
        <v>0</v>
      </c>
      <c r="AQ1097" t="n">
        <v>22.70419005462288</v>
      </c>
      <c r="AR1097" t="n">
        <v>0</v>
      </c>
      <c r="AS1097" t="n">
        <v>23.14945505204179</v>
      </c>
      <c r="AT1097" t="n">
        <v>22.70419005462288</v>
      </c>
      <c r="AU1097" t="n">
        <v>0</v>
      </c>
      <c r="AV1097" t="n">
        <v>1</v>
      </c>
      <c r="AW1097" t="n">
        <v>3</v>
      </c>
      <c r="AX1097" t="n">
        <v>0</v>
      </c>
      <c r="AY1097" t="n">
        <v>0</v>
      </c>
      <c r="AZ1097" t="n">
        <v>4.345044697486186</v>
      </c>
      <c r="BA1097" t="n">
        <v>4.394414219901561</v>
      </c>
      <c r="BB1097" t="n">
        <v>1.540795992016378</v>
      </c>
      <c r="BC1097" t="n">
        <v>1.558304756826507</v>
      </c>
      <c r="BD1097" t="n">
        <v>4.394414219901561</v>
      </c>
    </row>
    <row r="1098" spans="1:56">
      <c r="A1098" t="n">
        <v>1096</v>
      </c>
      <c r="B1098" t="n">
        <v>100</v>
      </c>
      <c r="C1098" t="n">
        <v>-0.03721675600655239</v>
      </c>
      <c r="D1098" t="n">
        <v>0</v>
      </c>
      <c r="E1098" t="n">
        <v>0</v>
      </c>
      <c r="F1098" t="n">
        <v>0</v>
      </c>
      <c r="G1098" t="n">
        <v>751.4397690835476</v>
      </c>
      <c r="H1098" t="n">
        <v>3270.265875051599</v>
      </c>
      <c r="I1098" t="n">
        <v>18.75028241782558</v>
      </c>
      <c r="J1098" t="n">
        <v>18.75028241782558</v>
      </c>
      <c r="K1098" t="n">
        <v>6</v>
      </c>
      <c r="L1098" t="n">
        <v>6</v>
      </c>
      <c r="M1098" t="n">
        <v>238.2785889657274</v>
      </c>
      <c r="N1098" t="n">
        <v>1935.997398030547</v>
      </c>
      <c r="O1098" t="b">
        <v>0</v>
      </c>
      <c r="P1098" t="n">
        <v>54.75151400866898</v>
      </c>
      <c r="Q1098" t="n">
        <v>18.75028241782558</v>
      </c>
      <c r="R1098" t="n">
        <v>0.9234508421433306</v>
      </c>
      <c r="S1098" t="n">
        <v>42.6411448254996</v>
      </c>
      <c r="T1098" t="n">
        <v>100.1522347854757</v>
      </c>
      <c r="U1098" t="n">
        <v>20.30458099351141</v>
      </c>
      <c r="V1098" t="n">
        <v>7.666569230291586</v>
      </c>
      <c r="W1098" t="n">
        <v>0</v>
      </c>
      <c r="X1098" t="n">
        <v>0</v>
      </c>
      <c r="Y1098" t="n">
        <v>0</v>
      </c>
      <c r="Z1098" t="n">
        <v>-6.71993151994134</v>
      </c>
      <c r="AA1098" t="n">
        <v>-6.719931519941341</v>
      </c>
      <c r="AB1098" t="n">
        <v>88.22595764561437</v>
      </c>
      <c r="AC1098" t="n">
        <v>89.18403350281751</v>
      </c>
      <c r="AD1098" t="n">
        <v>1935.997398030547</v>
      </c>
      <c r="AE1098" t="b">
        <v>0</v>
      </c>
      <c r="AF1098" t="b">
        <v>1</v>
      </c>
      <c r="AG1098" t="n">
        <v>97.8187272882021</v>
      </c>
      <c r="AH1098" t="n">
        <v>-0</v>
      </c>
      <c r="AI1098" t="n">
        <v>0</v>
      </c>
      <c r="AJ1098" t="n">
        <v>0</v>
      </c>
      <c r="AK1098" t="n">
        <v>0.005136650569142864</v>
      </c>
      <c r="AL1098" t="b">
        <v>0</v>
      </c>
      <c r="AM1098" t="b">
        <v>0</v>
      </c>
      <c r="AN1098" t="n">
        <v>1935.997398030546</v>
      </c>
      <c r="AO1098" t="n">
        <v>1935.997398030547</v>
      </c>
      <c r="AP1098" t="n">
        <v>0</v>
      </c>
      <c r="AQ1098" t="n">
        <v>20.30458099351141</v>
      </c>
      <c r="AR1098" t="n">
        <v>0</v>
      </c>
      <c r="AS1098" t="n">
        <v>20.77364041246268</v>
      </c>
      <c r="AT1098" t="n">
        <v>20.30458099351141</v>
      </c>
      <c r="AU1098" t="n">
        <v>0</v>
      </c>
      <c r="AV1098" t="n">
        <v>1</v>
      </c>
      <c r="AW1098" t="n">
        <v>3</v>
      </c>
      <c r="AX1098" t="n">
        <v>0</v>
      </c>
      <c r="AY1098" t="n">
        <v>0</v>
      </c>
      <c r="AZ1098" t="n">
        <v>3.907259374773596</v>
      </c>
      <c r="BA1098" t="n">
        <v>3.939220501452665</v>
      </c>
      <c r="BB1098" t="n">
        <v>1.385552969777871</v>
      </c>
      <c r="BC1098" t="n">
        <v>1.396888353811056</v>
      </c>
      <c r="BD1098" t="n">
        <v>3.939220501452665</v>
      </c>
    </row>
    <row r="1099" spans="1:56">
      <c r="A1099" t="n">
        <v>1097</v>
      </c>
      <c r="B1099" t="n">
        <v>100</v>
      </c>
      <c r="C1099" t="n">
        <v>0.1388893170706424</v>
      </c>
      <c r="D1099" t="n">
        <v>0</v>
      </c>
      <c r="E1099" t="n">
        <v>0</v>
      </c>
      <c r="F1099" t="n">
        <v>0</v>
      </c>
      <c r="G1099" t="n">
        <v>751.4397690835476</v>
      </c>
      <c r="H1099" t="n">
        <v>3270.265875051599</v>
      </c>
      <c r="I1099" t="n">
        <v>27.305344233678</v>
      </c>
      <c r="J1099" t="n">
        <v>27.305344233678</v>
      </c>
      <c r="K1099" t="n">
        <v>6</v>
      </c>
      <c r="L1099" t="n">
        <v>6</v>
      </c>
      <c r="M1099" t="n">
        <v>346.9963145215799</v>
      </c>
      <c r="N1099" t="n">
        <v>1935.997398030547</v>
      </c>
      <c r="O1099" t="b">
        <v>0</v>
      </c>
      <c r="P1099" t="n">
        <v>79.7326090352895</v>
      </c>
      <c r="Q1099" t="n">
        <v>27.305344233678</v>
      </c>
      <c r="R1099" t="n">
        <v>0.9333235315609099</v>
      </c>
      <c r="S1099" t="n">
        <v>42.68629782164354</v>
      </c>
      <c r="T1099" t="n">
        <v>144.305223916311</v>
      </c>
      <c r="U1099" t="n">
        <v>29.25603320856163</v>
      </c>
      <c r="V1099" t="n">
        <v>9.621762708051762</v>
      </c>
      <c r="W1099" t="n">
        <v>0</v>
      </c>
      <c r="X1099" t="n">
        <v>0</v>
      </c>
      <c r="Y1099" t="n">
        <v>0</v>
      </c>
      <c r="Z1099" t="n">
        <v>-6.71993151994134</v>
      </c>
      <c r="AA1099" t="n">
        <v>-6.719931519941341</v>
      </c>
      <c r="AB1099" t="n">
        <v>88.33114851330735</v>
      </c>
      <c r="AC1099" t="n">
        <v>89.16409181840909</v>
      </c>
      <c r="AD1099" t="n">
        <v>1935.997398030547</v>
      </c>
      <c r="AE1099" t="b">
        <v>0</v>
      </c>
      <c r="AF1099" t="b">
        <v>1</v>
      </c>
      <c r="AG1099" t="n">
        <v>97.81606064871006</v>
      </c>
      <c r="AH1099" t="n">
        <v>-0</v>
      </c>
      <c r="AI1099" t="n">
        <v>0</v>
      </c>
      <c r="AJ1099" t="n">
        <v>0</v>
      </c>
      <c r="AK1099" t="n">
        <v>0.005791428234094176</v>
      </c>
      <c r="AL1099" t="b">
        <v>0</v>
      </c>
      <c r="AM1099" t="b">
        <v>0</v>
      </c>
      <c r="AN1099" t="n">
        <v>1935.997398030546</v>
      </c>
      <c r="AO1099" t="n">
        <v>1935.997398030547</v>
      </c>
      <c r="AP1099" t="n">
        <v>0</v>
      </c>
      <c r="AQ1099" t="n">
        <v>29.25603320856163</v>
      </c>
      <c r="AR1099" t="n">
        <v>0</v>
      </c>
      <c r="AS1099" t="n">
        <v>29.63914327002198</v>
      </c>
      <c r="AT1099" t="n">
        <v>29.25618703414951</v>
      </c>
      <c r="AU1099" t="n">
        <v>0</v>
      </c>
      <c r="AV1099" t="n">
        <v>1</v>
      </c>
      <c r="AW1099" t="n">
        <v>3</v>
      </c>
      <c r="AX1099" t="n">
        <v>0</v>
      </c>
      <c r="AY1099" t="n">
        <v>0</v>
      </c>
      <c r="AZ1099" t="n">
        <v>5.599605232808345</v>
      </c>
      <c r="BA1099" t="n">
        <v>5.701387186989145</v>
      </c>
      <c r="BB1099" t="n">
        <v>1.985675614471045</v>
      </c>
      <c r="BC1099" t="n">
        <v>2.021770895824632</v>
      </c>
      <c r="BD1099" t="n">
        <v>5.701387186989145</v>
      </c>
    </row>
    <row r="1100" spans="1:56">
      <c r="A1100" t="n">
        <v>1098</v>
      </c>
      <c r="B1100" t="n">
        <v>101</v>
      </c>
      <c r="C1100" t="n">
        <v>0.3149928210573112</v>
      </c>
      <c r="D1100" t="n">
        <v>0</v>
      </c>
      <c r="E1100" t="n">
        <v>0</v>
      </c>
      <c r="F1100" t="n">
        <v>0</v>
      </c>
      <c r="G1100" t="n">
        <v>758.954166774383</v>
      </c>
      <c r="H1100" t="n">
        <v>3302.968533802115</v>
      </c>
      <c r="I1100" t="n">
        <v>36.48940374404897</v>
      </c>
      <c r="J1100" t="n">
        <v>36.48940374404897</v>
      </c>
      <c r="K1100" t="n">
        <v>6</v>
      </c>
      <c r="L1100" t="n">
        <v>6</v>
      </c>
      <c r="M1100" t="n">
        <v>459.1161809696775</v>
      </c>
      <c r="N1100" t="n">
        <v>1955.357372010852</v>
      </c>
      <c r="O1100" t="b">
        <v>0</v>
      </c>
      <c r="P1100" t="n">
        <v>105.4954459948707</v>
      </c>
      <c r="Q1100" t="n">
        <v>36.48940374404897</v>
      </c>
      <c r="R1100" t="n">
        <v>0.9386152928940933</v>
      </c>
      <c r="S1100" t="n">
        <v>42.74357196308939</v>
      </c>
      <c r="T1100" t="n">
        <v>189.856023263553</v>
      </c>
      <c r="U1100" t="n">
        <v>38.8757822510422</v>
      </c>
      <c r="V1100" t="n">
        <v>11.65425638032542</v>
      </c>
      <c r="W1100" t="n">
        <v>0</v>
      </c>
      <c r="X1100" t="n">
        <v>0</v>
      </c>
      <c r="Y1100" t="n">
        <v>0</v>
      </c>
      <c r="Z1100" t="n">
        <v>-6.71993151994134</v>
      </c>
      <c r="AA1100" t="n">
        <v>-6.719931519941341</v>
      </c>
      <c r="AB1100" t="n">
        <v>88.30224060699769</v>
      </c>
      <c r="AC1100" t="n">
        <v>89.17506200924308</v>
      </c>
      <c r="AD1100" t="n">
        <v>1955.357372010852</v>
      </c>
      <c r="AE1100" t="b">
        <v>0</v>
      </c>
      <c r="AF1100" t="b">
        <v>1</v>
      </c>
      <c r="AG1100" t="n">
        <v>97.81339400921803</v>
      </c>
      <c r="AH1100" t="n">
        <v>-0</v>
      </c>
      <c r="AI1100" t="n">
        <v>0</v>
      </c>
      <c r="AJ1100" t="n">
        <v>0</v>
      </c>
      <c r="AK1100" t="n">
        <v>0.007044431225776304</v>
      </c>
      <c r="AL1100" t="b">
        <v>0</v>
      </c>
      <c r="AM1100" t="b">
        <v>0</v>
      </c>
      <c r="AN1100" t="n">
        <v>1955.357372010852</v>
      </c>
      <c r="AO1100" t="n">
        <v>1955.357372010852</v>
      </c>
      <c r="AP1100" t="n">
        <v>0</v>
      </c>
      <c r="AQ1100" t="n">
        <v>38.8757822510422</v>
      </c>
      <c r="AR1100" t="n">
        <v>0</v>
      </c>
      <c r="AS1100" t="n">
        <v>39.17512744076785</v>
      </c>
      <c r="AT1100" t="n">
        <v>38.87639755339374</v>
      </c>
      <c r="AU1100" t="n">
        <v>0</v>
      </c>
      <c r="AV1100" t="n">
        <v>1</v>
      </c>
      <c r="AW1100" t="n">
        <v>0</v>
      </c>
      <c r="AX1100" t="n">
        <v>0</v>
      </c>
      <c r="AY1100" t="n">
        <v>0</v>
      </c>
      <c r="AZ1100" t="n">
        <v>7.620366274849135</v>
      </c>
      <c r="BA1100" t="n">
        <v>7.704757256239929</v>
      </c>
      <c r="BB1100" t="n">
        <v>2.702257544272743</v>
      </c>
      <c r="BC1100" t="n">
        <v>2.732186653733608</v>
      </c>
      <c r="BD1100" t="n">
        <v>7.704757256239929</v>
      </c>
    </row>
    <row r="1101" spans="1:56">
      <c r="A1101" t="n">
        <v>1099</v>
      </c>
      <c r="B1101" t="n">
        <v>102</v>
      </c>
      <c r="C1101" t="n">
        <v>0.267806065366786</v>
      </c>
      <c r="D1101" t="n">
        <v>0</v>
      </c>
      <c r="E1101" t="n">
        <v>0</v>
      </c>
      <c r="F1101" t="n">
        <v>0</v>
      </c>
      <c r="G1101" t="n">
        <v>766.4685644652185</v>
      </c>
      <c r="H1101" t="n">
        <v>3335.671192552631</v>
      </c>
      <c r="I1101" t="n">
        <v>34.78822119630734</v>
      </c>
      <c r="J1101" t="n">
        <v>34.78822119630734</v>
      </c>
      <c r="K1101" t="n">
        <v>6</v>
      </c>
      <c r="L1101" t="n">
        <v>6</v>
      </c>
      <c r="M1101" t="n">
        <v>433.4203087869349</v>
      </c>
      <c r="N1101" t="n">
        <v>1974.717345991158</v>
      </c>
      <c r="O1101" t="b">
        <v>0</v>
      </c>
      <c r="P1101" t="n">
        <v>99.59106359993909</v>
      </c>
      <c r="Q1101" t="n">
        <v>34.78822119630734</v>
      </c>
      <c r="R1101" t="n">
        <v>0.937556105158025</v>
      </c>
      <c r="S1101" t="n">
        <v>42.81403563932069</v>
      </c>
      <c r="T1101" t="n">
        <v>179.4326196025519</v>
      </c>
      <c r="U1101" t="n">
        <v>37.1052153624916</v>
      </c>
      <c r="V1101" t="n">
        <v>11.20447162968185</v>
      </c>
      <c r="W1101" t="n">
        <v>0</v>
      </c>
      <c r="X1101" t="n">
        <v>0</v>
      </c>
      <c r="Y1101" t="n">
        <v>0</v>
      </c>
      <c r="Z1101" t="n">
        <v>-6.71993151994134</v>
      </c>
      <c r="AA1101" t="n">
        <v>-6.719931519941341</v>
      </c>
      <c r="AB1101" t="n">
        <v>88.29511342484558</v>
      </c>
      <c r="AC1101" t="n">
        <v>89.18298870215357</v>
      </c>
      <c r="AD1101" t="n">
        <v>1974.717345991158</v>
      </c>
      <c r="AE1101" t="b">
        <v>0</v>
      </c>
      <c r="AF1101" t="b">
        <v>1</v>
      </c>
      <c r="AG1101" t="n">
        <v>97.810727369726</v>
      </c>
      <c r="AH1101" t="n">
        <v>-0</v>
      </c>
      <c r="AI1101" t="n">
        <v>0</v>
      </c>
      <c r="AJ1101" t="n">
        <v>0</v>
      </c>
      <c r="AK1101" t="n">
        <v>0.004356027357661219</v>
      </c>
      <c r="AL1101" t="b">
        <v>0</v>
      </c>
      <c r="AM1101" t="b">
        <v>0</v>
      </c>
      <c r="AN1101" t="n">
        <v>1974.717345991157</v>
      </c>
      <c r="AO1101" t="n">
        <v>1974.717345991158</v>
      </c>
      <c r="AP1101" t="n">
        <v>0</v>
      </c>
      <c r="AQ1101" t="n">
        <v>37.1052153624916</v>
      </c>
      <c r="AR1101" t="n">
        <v>0</v>
      </c>
      <c r="AS1101" t="n">
        <v>37.43070416745581</v>
      </c>
      <c r="AT1101" t="n">
        <v>37.10583066484313</v>
      </c>
      <c r="AU1101" t="n">
        <v>0</v>
      </c>
      <c r="AV1101" t="n">
        <v>1</v>
      </c>
      <c r="AW1101" t="n">
        <v>0</v>
      </c>
      <c r="AX1101" t="n">
        <v>0</v>
      </c>
      <c r="AY1101" t="n">
        <v>0</v>
      </c>
      <c r="AZ1101" t="n">
        <v>7.215630819966107</v>
      </c>
      <c r="BA1101" t="n">
        <v>7.297534440642566</v>
      </c>
      <c r="BB1101" t="n">
        <v>2.558734333321314</v>
      </c>
      <c r="BC1101" t="n">
        <v>2.587781229283686</v>
      </c>
      <c r="BD1101" t="n">
        <v>7.297534440642566</v>
      </c>
    </row>
    <row r="1102" spans="1:56">
      <c r="A1102" t="n">
        <v>1100</v>
      </c>
      <c r="B1102" t="n">
        <v>103</v>
      </c>
      <c r="C1102" t="n">
        <v>0.2804495841422199</v>
      </c>
      <c r="D1102" t="n">
        <v>0</v>
      </c>
      <c r="E1102" t="n">
        <v>0</v>
      </c>
      <c r="F1102" t="n">
        <v>0</v>
      </c>
      <c r="G1102" t="n">
        <v>773.982962156054</v>
      </c>
      <c r="H1102" t="n">
        <v>3368.373851303147</v>
      </c>
      <c r="I1102" t="n">
        <v>36.04278444407129</v>
      </c>
      <c r="J1102" t="n">
        <v>36.04278444407129</v>
      </c>
      <c r="K1102" t="n">
        <v>6</v>
      </c>
      <c r="L1102" t="n">
        <v>6</v>
      </c>
      <c r="M1102" t="n">
        <v>444.6909754517067</v>
      </c>
      <c r="N1102" t="n">
        <v>1994.077319971463</v>
      </c>
      <c r="O1102" t="b">
        <v>0</v>
      </c>
      <c r="P1102" t="n">
        <v>102.1808307563664</v>
      </c>
      <c r="Q1102" t="n">
        <v>36.04278444407129</v>
      </c>
      <c r="R1102" t="n">
        <v>0.9379420914498948</v>
      </c>
      <c r="S1102" t="n">
        <v>42.8823733694119</v>
      </c>
      <c r="T1102" t="n">
        <v>184.0228263870861</v>
      </c>
      <c r="U1102" t="n">
        <v>38.42751569913602</v>
      </c>
      <c r="V1102" t="n">
        <v>11.42007173106171</v>
      </c>
      <c r="W1102" t="n">
        <v>0</v>
      </c>
      <c r="X1102" t="n">
        <v>0</v>
      </c>
      <c r="Y1102" t="n">
        <v>0</v>
      </c>
      <c r="Z1102" t="n">
        <v>-6.71993151994134</v>
      </c>
      <c r="AA1102" t="n">
        <v>-6.719931519941341</v>
      </c>
      <c r="AB1102" t="n">
        <v>88.45199936075534</v>
      </c>
      <c r="AC1102" t="n">
        <v>89.1870504009548</v>
      </c>
      <c r="AD1102" t="n">
        <v>1994.077319971463</v>
      </c>
      <c r="AE1102" t="b">
        <v>0</v>
      </c>
      <c r="AF1102" t="b">
        <v>1</v>
      </c>
      <c r="AG1102" t="n">
        <v>97.80806073023396</v>
      </c>
      <c r="AH1102" t="n">
        <v>-0</v>
      </c>
      <c r="AI1102" t="n">
        <v>0</v>
      </c>
      <c r="AJ1102" t="n">
        <v>0</v>
      </c>
      <c r="AK1102" t="n">
        <v>-0.00535591349670389</v>
      </c>
      <c r="AL1102" t="b">
        <v>0</v>
      </c>
      <c r="AM1102" t="b">
        <v>0</v>
      </c>
      <c r="AN1102" t="n">
        <v>1994.077319971463</v>
      </c>
      <c r="AO1102" t="n">
        <v>1994.077319971463</v>
      </c>
      <c r="AP1102" t="n">
        <v>0</v>
      </c>
      <c r="AQ1102" t="n">
        <v>38.42751569913602</v>
      </c>
      <c r="AR1102" t="n">
        <v>0</v>
      </c>
      <c r="AS1102" t="n">
        <v>38.74932752127255</v>
      </c>
      <c r="AT1102" t="n">
        <v>38.42813100148755</v>
      </c>
      <c r="AU1102" t="n">
        <v>0</v>
      </c>
      <c r="AV1102" t="n">
        <v>1</v>
      </c>
      <c r="AW1102" t="n">
        <v>0</v>
      </c>
      <c r="AX1102" t="n">
        <v>0</v>
      </c>
      <c r="AY1102" t="n">
        <v>0</v>
      </c>
      <c r="AZ1102" t="n">
        <v>7.49340479010679</v>
      </c>
      <c r="BA1102" t="n">
        <v>7.577917434943085</v>
      </c>
      <c r="BB1102" t="n">
        <v>2.657235741172621</v>
      </c>
      <c r="BC1102" t="n">
        <v>2.687207940532939</v>
      </c>
      <c r="BD1102" t="n">
        <v>7.577917434943085</v>
      </c>
    </row>
    <row r="1103" spans="1:56">
      <c r="A1103" t="n">
        <v>1101</v>
      </c>
      <c r="B1103" t="n">
        <v>104</v>
      </c>
      <c r="C1103" t="n">
        <v>0.2770622647310166</v>
      </c>
      <c r="D1103" t="n">
        <v>0</v>
      </c>
      <c r="E1103" t="n">
        <v>0</v>
      </c>
      <c r="F1103" t="n">
        <v>0</v>
      </c>
      <c r="G1103" t="n">
        <v>781.4973598468895</v>
      </c>
      <c r="H1103" t="n">
        <v>3401.076510053663</v>
      </c>
      <c r="I1103" t="n">
        <v>36.50769158560376</v>
      </c>
      <c r="J1103" t="n">
        <v>36.50769158560376</v>
      </c>
      <c r="K1103" t="n">
        <v>6</v>
      </c>
      <c r="L1103" t="n">
        <v>6</v>
      </c>
      <c r="M1103" t="n">
        <v>446.0959083363966</v>
      </c>
      <c r="N1103" t="n">
        <v>2013.437293951769</v>
      </c>
      <c r="O1103" t="b">
        <v>0</v>
      </c>
      <c r="P1103" t="n">
        <v>102.5036554081794</v>
      </c>
      <c r="Q1103" t="n">
        <v>36.50769158560376</v>
      </c>
      <c r="R1103" t="n">
        <v>0.9379329184363614</v>
      </c>
      <c r="S1103" t="n">
        <v>42.95273790283452</v>
      </c>
      <c r="T1103" t="n">
        <v>184.6060236978649</v>
      </c>
      <c r="U1103" t="n">
        <v>38.92356358114196</v>
      </c>
      <c r="V1103" t="n">
        <v>11.45795712999436</v>
      </c>
      <c r="W1103" t="n">
        <v>0</v>
      </c>
      <c r="X1103" t="n">
        <v>0</v>
      </c>
      <c r="Y1103" t="n">
        <v>0</v>
      </c>
      <c r="Z1103" t="n">
        <v>-6.71993151994134</v>
      </c>
      <c r="AA1103" t="n">
        <v>-6.719931519941341</v>
      </c>
      <c r="AB1103" t="n">
        <v>88.50552435527131</v>
      </c>
      <c r="AC1103" t="n">
        <v>89.19111209975604</v>
      </c>
      <c r="AD1103" t="n">
        <v>2013.437293951769</v>
      </c>
      <c r="AE1103" t="b">
        <v>0</v>
      </c>
      <c r="AF1103" t="b">
        <v>1</v>
      </c>
      <c r="AG1103" t="n">
        <v>97.80539409074193</v>
      </c>
      <c r="AH1103" t="n">
        <v>-0</v>
      </c>
      <c r="AI1103" t="n">
        <v>0</v>
      </c>
      <c r="AJ1103" t="n">
        <v>0</v>
      </c>
      <c r="AK1103" t="n">
        <v>-0.004627198507502817</v>
      </c>
      <c r="AL1103" t="b">
        <v>0</v>
      </c>
      <c r="AM1103" t="b">
        <v>0</v>
      </c>
      <c r="AN1103" t="n">
        <v>2013.437293951768</v>
      </c>
      <c r="AO1103" t="n">
        <v>2013.437293951769</v>
      </c>
      <c r="AP1103" t="n">
        <v>0</v>
      </c>
      <c r="AQ1103" t="n">
        <v>38.92356358114196</v>
      </c>
      <c r="AR1103" t="n">
        <v>0</v>
      </c>
      <c r="AS1103" t="n">
        <v>39.24975200818997</v>
      </c>
      <c r="AT1103" t="n">
        <v>38.9241788834935</v>
      </c>
      <c r="AU1103" t="n">
        <v>0</v>
      </c>
      <c r="AV1103" t="n">
        <v>1</v>
      </c>
      <c r="AW1103" t="n">
        <v>0</v>
      </c>
      <c r="AX1103" t="n">
        <v>0</v>
      </c>
      <c r="AY1103" t="n">
        <v>0</v>
      </c>
      <c r="AZ1103" t="n">
        <v>7.590554911382619</v>
      </c>
      <c r="BA1103" t="n">
        <v>7.676158024646099</v>
      </c>
      <c r="BB1103" t="n">
        <v>2.691686138788163</v>
      </c>
      <c r="BC1103" t="n">
        <v>2.722045070258746</v>
      </c>
      <c r="BD1103" t="n">
        <v>7.676158024646099</v>
      </c>
    </row>
    <row r="1104" spans="1:56">
      <c r="A1104" t="n">
        <v>1102</v>
      </c>
      <c r="B1104" t="n">
        <v>105</v>
      </c>
      <c r="C1104" t="n">
        <v>0.2779680236003603</v>
      </c>
      <c r="D1104" t="n">
        <v>0</v>
      </c>
      <c r="E1104" t="n">
        <v>0</v>
      </c>
      <c r="F1104" t="n">
        <v>0</v>
      </c>
      <c r="G1104" t="n">
        <v>789.011757537725</v>
      </c>
      <c r="H1104" t="n">
        <v>3433.779168804179</v>
      </c>
      <c r="I1104" t="n">
        <v>37.19633431670252</v>
      </c>
      <c r="J1104" t="n">
        <v>37.19633431670252</v>
      </c>
      <c r="K1104" t="n">
        <v>6</v>
      </c>
      <c r="L1104" t="n">
        <v>6</v>
      </c>
      <c r="M1104" t="n">
        <v>450.1819204730052</v>
      </c>
      <c r="N1104" t="n">
        <v>2032.797267932074</v>
      </c>
      <c r="O1104" t="b">
        <v>0</v>
      </c>
      <c r="P1104" t="n">
        <v>103.4425368733927</v>
      </c>
      <c r="Q1104" t="n">
        <v>37.19633431670252</v>
      </c>
      <c r="R1104" t="n">
        <v>0.938028580109915</v>
      </c>
      <c r="S1104" t="n">
        <v>43.02402058632592</v>
      </c>
      <c r="T1104" t="n">
        <v>186.2779223297912</v>
      </c>
      <c r="U1104" t="n">
        <v>39.65373241862628</v>
      </c>
      <c r="V1104" t="n">
        <v>11.5439073409521</v>
      </c>
      <c r="W1104" t="n">
        <v>0</v>
      </c>
      <c r="X1104" t="n">
        <v>0</v>
      </c>
      <c r="Y1104" t="n">
        <v>0</v>
      </c>
      <c r="Z1104" t="n">
        <v>-6.71993151994134</v>
      </c>
      <c r="AA1104" t="n">
        <v>-6.719931519941341</v>
      </c>
      <c r="AB1104" t="n">
        <v>88.57126038606856</v>
      </c>
      <c r="AC1104" t="n">
        <v>89.19517379855728</v>
      </c>
      <c r="AD1104" t="n">
        <v>2032.797267932074</v>
      </c>
      <c r="AE1104" t="b">
        <v>0</v>
      </c>
      <c r="AF1104" t="b">
        <v>1</v>
      </c>
      <c r="AG1104" t="n">
        <v>97.80272745124989</v>
      </c>
      <c r="AH1104" t="n">
        <v>-0</v>
      </c>
      <c r="AI1104" t="n">
        <v>0</v>
      </c>
      <c r="AJ1104" t="n">
        <v>0</v>
      </c>
      <c r="AK1104" t="n">
        <v>-0.01020087711579737</v>
      </c>
      <c r="AL1104" t="b">
        <v>0</v>
      </c>
      <c r="AM1104" t="b">
        <v>0</v>
      </c>
      <c r="AN1104" t="n">
        <v>2032.797267932074</v>
      </c>
      <c r="AO1104" t="n">
        <v>2032.797267932074</v>
      </c>
      <c r="AP1104" t="n">
        <v>0</v>
      </c>
      <c r="AQ1104" t="n">
        <v>39.65373241862628</v>
      </c>
      <c r="AR1104" t="n">
        <v>0</v>
      </c>
      <c r="AS1104" t="n">
        <v>39.98212446323171</v>
      </c>
      <c r="AT1104" t="n">
        <v>39.65434772097781</v>
      </c>
      <c r="AU1104" t="n">
        <v>0</v>
      </c>
      <c r="AV1104" t="n">
        <v>1</v>
      </c>
      <c r="AW1104" t="n">
        <v>0</v>
      </c>
      <c r="AX1104" t="n">
        <v>0</v>
      </c>
      <c r="AY1104" t="n">
        <v>0</v>
      </c>
      <c r="AZ1104" t="n">
        <v>7.739795368768346</v>
      </c>
      <c r="BA1104" t="n">
        <v>7.826826013576933</v>
      </c>
      <c r="BB1104" t="n">
        <v>2.744608286797286</v>
      </c>
      <c r="BC1104" t="n">
        <v>2.775473498282007</v>
      </c>
      <c r="BD1104" t="n">
        <v>7.826826013576933</v>
      </c>
    </row>
    <row r="1105" spans="1:56">
      <c r="A1105" t="n">
        <v>1103</v>
      </c>
      <c r="B1105" t="n">
        <v>106</v>
      </c>
      <c r="C1105" t="n">
        <v>0.2777323075342029</v>
      </c>
      <c r="D1105" t="n">
        <v>0</v>
      </c>
      <c r="E1105" t="n">
        <v>0</v>
      </c>
      <c r="F1105" t="n">
        <v>0</v>
      </c>
      <c r="G1105" t="n">
        <v>796.5261552285605</v>
      </c>
      <c r="H1105" t="n">
        <v>3466.481827554695</v>
      </c>
      <c r="I1105" t="n">
        <v>37.83519627815978</v>
      </c>
      <c r="J1105" t="n">
        <v>37.83519627815978</v>
      </c>
      <c r="K1105" t="n">
        <v>6</v>
      </c>
      <c r="L1105" t="n">
        <v>6</v>
      </c>
      <c r="M1105" t="n">
        <v>453.5940323611835</v>
      </c>
      <c r="N1105" t="n">
        <v>2052.15724191238</v>
      </c>
      <c r="O1105" t="b">
        <v>0</v>
      </c>
      <c r="P1105" t="n">
        <v>104.2265699359337</v>
      </c>
      <c r="Q1105" t="n">
        <v>37.83519627815978</v>
      </c>
      <c r="R1105" t="n">
        <v>0.9380977247050797</v>
      </c>
      <c r="S1105" t="n">
        <v>43.09653593373282</v>
      </c>
      <c r="T1105" t="n">
        <v>187.6759643750331</v>
      </c>
      <c r="U1105" t="n">
        <v>40.33182821123936</v>
      </c>
      <c r="V1105" t="n">
        <v>11.61756921298294</v>
      </c>
      <c r="W1105" t="n">
        <v>0</v>
      </c>
      <c r="X1105" t="n">
        <v>0</v>
      </c>
      <c r="Y1105" t="n">
        <v>0</v>
      </c>
      <c r="Z1105" t="n">
        <v>-6.71993151994134</v>
      </c>
      <c r="AA1105" t="n">
        <v>-6.719931519941341</v>
      </c>
      <c r="AB1105" t="n">
        <v>88.57762067193403</v>
      </c>
      <c r="AC1105" t="n">
        <v>89.18100227091392</v>
      </c>
      <c r="AD1105" t="n">
        <v>2052.15724191238</v>
      </c>
      <c r="AE1105" t="b">
        <v>0</v>
      </c>
      <c r="AF1105" t="b">
        <v>1</v>
      </c>
      <c r="AG1105" t="n">
        <v>97.80006081175786</v>
      </c>
      <c r="AH1105" t="n">
        <v>-0</v>
      </c>
      <c r="AI1105" t="n">
        <v>0</v>
      </c>
      <c r="AJ1105" t="n">
        <v>0</v>
      </c>
      <c r="AK1105" t="n">
        <v>-0.01044001145545509</v>
      </c>
      <c r="AL1105" t="b">
        <v>0</v>
      </c>
      <c r="AM1105" t="b">
        <v>0</v>
      </c>
      <c r="AN1105" t="n">
        <v>2052.15724191238</v>
      </c>
      <c r="AO1105" t="n">
        <v>2052.15724191238</v>
      </c>
      <c r="AP1105" t="n">
        <v>0</v>
      </c>
      <c r="AQ1105" t="n">
        <v>40.33182821123936</v>
      </c>
      <c r="AR1105" t="n">
        <v>0</v>
      </c>
      <c r="AS1105" t="n">
        <v>40.66300824473165</v>
      </c>
      <c r="AT1105" t="n">
        <v>40.3324435135909</v>
      </c>
      <c r="AU1105" t="n">
        <v>0</v>
      </c>
      <c r="AV1105" t="n">
        <v>1</v>
      </c>
      <c r="AW1105" t="n">
        <v>0</v>
      </c>
      <c r="AX1105" t="n">
        <v>0</v>
      </c>
      <c r="AY1105" t="n">
        <v>0</v>
      </c>
      <c r="AZ1105" t="n">
        <v>7.878038991189958</v>
      </c>
      <c r="BA1105" t="n">
        <v>7.966364828708882</v>
      </c>
      <c r="BB1105" t="n">
        <v>2.793630847939701</v>
      </c>
      <c r="BC1105" t="n">
        <v>2.82495540610883</v>
      </c>
      <c r="BD1105" t="n">
        <v>7.966364828708882</v>
      </c>
    </row>
    <row r="1106" spans="1:56">
      <c r="A1106" t="n">
        <v>1104</v>
      </c>
      <c r="B1106" t="n">
        <v>107</v>
      </c>
      <c r="C1106" t="n">
        <v>0.277769412929505</v>
      </c>
      <c r="D1106" t="n">
        <v>0</v>
      </c>
      <c r="E1106" t="n">
        <v>0</v>
      </c>
      <c r="F1106" t="n">
        <v>0</v>
      </c>
      <c r="G1106" t="n">
        <v>804.0405529193959</v>
      </c>
      <c r="H1106" t="n">
        <v>3499.184486305211</v>
      </c>
      <c r="I1106" t="n">
        <v>38.49620108578997</v>
      </c>
      <c r="J1106" t="n">
        <v>38.49620108578997</v>
      </c>
      <c r="K1106" t="n">
        <v>6</v>
      </c>
      <c r="L1106" t="n">
        <v>6</v>
      </c>
      <c r="M1106" t="n">
        <v>457.205348970298</v>
      </c>
      <c r="N1106" t="n">
        <v>2071.517215892685</v>
      </c>
      <c r="O1106" t="b">
        <v>0</v>
      </c>
      <c r="P1106" t="n">
        <v>105.0563761420722</v>
      </c>
      <c r="Q1106" t="n">
        <v>38.49620108578997</v>
      </c>
      <c r="R1106" t="n">
        <v>0.9381742212540635</v>
      </c>
      <c r="S1106" t="n">
        <v>43.17021446269391</v>
      </c>
      <c r="T1106" t="n">
        <v>189.1547335391174</v>
      </c>
      <c r="U1106" t="n">
        <v>41.03310474075045</v>
      </c>
      <c r="V1106" t="n">
        <v>11.69463870453603</v>
      </c>
      <c r="W1106" t="n">
        <v>0</v>
      </c>
      <c r="X1106" t="n">
        <v>0</v>
      </c>
      <c r="Y1106" t="n">
        <v>0</v>
      </c>
      <c r="Z1106" t="n">
        <v>-6.71993151994134</v>
      </c>
      <c r="AA1106" t="n">
        <v>-6.719931519941341</v>
      </c>
      <c r="AB1106" t="n">
        <v>88.50355692116709</v>
      </c>
      <c r="AC1106" t="n">
        <v>89.14561561318315</v>
      </c>
      <c r="AD1106" t="n">
        <v>2071.517215892685</v>
      </c>
      <c r="AE1106" t="b">
        <v>0</v>
      </c>
      <c r="AF1106" t="b">
        <v>1</v>
      </c>
      <c r="AG1106" t="n">
        <v>97.79739417226583</v>
      </c>
      <c r="AH1106" t="n">
        <v>-0</v>
      </c>
      <c r="AI1106" t="n">
        <v>0</v>
      </c>
      <c r="AJ1106" t="n">
        <v>0</v>
      </c>
      <c r="AK1106" t="n">
        <v>-0.01052784769240839</v>
      </c>
      <c r="AL1106" t="b">
        <v>0</v>
      </c>
      <c r="AM1106" t="b">
        <v>0</v>
      </c>
      <c r="AN1106" t="n">
        <v>2071.517215892685</v>
      </c>
      <c r="AO1106" t="n">
        <v>2071.517215892685</v>
      </c>
      <c r="AP1106" t="n">
        <v>0</v>
      </c>
      <c r="AQ1106" t="n">
        <v>41.03310474075045</v>
      </c>
      <c r="AR1106" t="n">
        <v>0</v>
      </c>
      <c r="AS1106" t="n">
        <v>41.36693559705706</v>
      </c>
      <c r="AT1106" t="n">
        <v>41.03372004310198</v>
      </c>
      <c r="AU1106" t="n">
        <v>0</v>
      </c>
      <c r="AV1106" t="n">
        <v>1</v>
      </c>
      <c r="AW1106" t="n">
        <v>0</v>
      </c>
      <c r="AX1106" t="n">
        <v>0</v>
      </c>
      <c r="AY1106" t="n">
        <v>0</v>
      </c>
      <c r="AZ1106" t="n">
        <v>8.02196722882451</v>
      </c>
      <c r="BA1106" t="n">
        <v>8.111568233945542</v>
      </c>
      <c r="BB1106" t="n">
        <v>2.844669230079614</v>
      </c>
      <c r="BC1106" t="n">
        <v>2.876446036205317</v>
      </c>
      <c r="BD1106" t="n">
        <v>8.111568233945542</v>
      </c>
    </row>
    <row r="1107" spans="1:56">
      <c r="A1107" t="n">
        <v>1105</v>
      </c>
      <c r="B1107" t="n">
        <v>108</v>
      </c>
      <c r="C1107" t="n">
        <v>0.277856707414454</v>
      </c>
      <c r="D1107" t="n">
        <v>0</v>
      </c>
      <c r="E1107" t="n">
        <v>0</v>
      </c>
      <c r="F1107" t="n">
        <v>0</v>
      </c>
      <c r="G1107" t="n">
        <v>811.5549506102313</v>
      </c>
      <c r="H1107" t="n">
        <v>3531.887145055727</v>
      </c>
      <c r="I1107" t="n">
        <v>39.16813852038692</v>
      </c>
      <c r="J1107" t="n">
        <v>39.16813852038692</v>
      </c>
      <c r="K1107" t="n">
        <v>6</v>
      </c>
      <c r="L1107" t="n">
        <v>6</v>
      </c>
      <c r="M1107" t="n">
        <v>460.8784299232194</v>
      </c>
      <c r="N1107" t="n">
        <v>2090.877189872991</v>
      </c>
      <c r="O1107" t="b">
        <v>0</v>
      </c>
      <c r="P1107" t="n">
        <v>105.9003745227986</v>
      </c>
      <c r="Q1107" t="n">
        <v>39.16813852038692</v>
      </c>
      <c r="R1107" t="n">
        <v>0.9382527099073059</v>
      </c>
      <c r="S1107" t="n">
        <v>43.24508756225726</v>
      </c>
      <c r="T1107" t="n">
        <v>190.6584077893795</v>
      </c>
      <c r="U1107" t="n">
        <v>41.7458304215892</v>
      </c>
      <c r="V1107" t="n">
        <v>11.77264001438201</v>
      </c>
      <c r="W1107" t="n">
        <v>0</v>
      </c>
      <c r="X1107" t="n">
        <v>0</v>
      </c>
      <c r="Y1107" t="n">
        <v>0</v>
      </c>
      <c r="Z1107" t="n">
        <v>-6.71993151994134</v>
      </c>
      <c r="AA1107" t="n">
        <v>-6.719931519941341</v>
      </c>
      <c r="AB1107" t="n">
        <v>88.4390660153355</v>
      </c>
      <c r="AC1107" t="n">
        <v>89.12719612784321</v>
      </c>
      <c r="AD1107" t="n">
        <v>2090.877189872991</v>
      </c>
      <c r="AE1107" t="b">
        <v>0</v>
      </c>
      <c r="AF1107" t="b">
        <v>1</v>
      </c>
      <c r="AG1107" t="n">
        <v>97.79472753277379</v>
      </c>
      <c r="AH1107" t="n">
        <v>-0</v>
      </c>
      <c r="AI1107" t="n">
        <v>0</v>
      </c>
      <c r="AJ1107" t="n">
        <v>0</v>
      </c>
      <c r="AK1107" t="n">
        <v>-0.01275135658284388</v>
      </c>
      <c r="AL1107" t="b">
        <v>0</v>
      </c>
      <c r="AM1107" t="b">
        <v>0</v>
      </c>
      <c r="AN1107" t="n">
        <v>2090.87718987299</v>
      </c>
      <c r="AO1107" t="n">
        <v>2090.877189872991</v>
      </c>
      <c r="AP1107" t="n">
        <v>0</v>
      </c>
      <c r="AQ1107" t="n">
        <v>41.7458304215892</v>
      </c>
      <c r="AR1107" t="n">
        <v>0</v>
      </c>
      <c r="AS1107" t="n">
        <v>42.0822897127404</v>
      </c>
      <c r="AT1107" t="n">
        <v>41.74644572394074</v>
      </c>
      <c r="AU1107" t="n">
        <v>0</v>
      </c>
      <c r="AV1107" t="n">
        <v>1</v>
      </c>
      <c r="AW1107" t="n">
        <v>0</v>
      </c>
      <c r="AX1107" t="n">
        <v>0</v>
      </c>
      <c r="AY1107" t="n">
        <v>0</v>
      </c>
      <c r="AZ1107" t="n">
        <v>8.169027526320864</v>
      </c>
      <c r="BA1107" t="n">
        <v>8.25986053999792</v>
      </c>
      <c r="BB1107" t="n">
        <v>2.896818271744988</v>
      </c>
      <c r="BC1107" t="n">
        <v>2.929032022495742</v>
      </c>
      <c r="BD1107" t="n">
        <v>8.25986053999792</v>
      </c>
    </row>
    <row r="1108" spans="1:56">
      <c r="A1108" t="n">
        <v>1106</v>
      </c>
      <c r="B1108" t="n">
        <v>109</v>
      </c>
      <c r="C1108" t="n">
        <v>0.2774704240793522</v>
      </c>
      <c r="D1108" t="n">
        <v>0</v>
      </c>
      <c r="E1108" t="n">
        <v>0</v>
      </c>
      <c r="F1108" t="n">
        <v>0</v>
      </c>
      <c r="G1108" t="n">
        <v>819.0693483010668</v>
      </c>
      <c r="H1108" t="n">
        <v>3564.589803806243</v>
      </c>
      <c r="I1108" t="n">
        <v>39.82342033501943</v>
      </c>
      <c r="J1108" t="n">
        <v>39.82342033501943</v>
      </c>
      <c r="K1108" t="n">
        <v>6</v>
      </c>
      <c r="L1108" t="n">
        <v>6</v>
      </c>
      <c r="M1108" t="n">
        <v>464.2899317591072</v>
      </c>
      <c r="N1108" t="n">
        <v>2110.237163853296</v>
      </c>
      <c r="O1108" t="b">
        <v>0</v>
      </c>
      <c r="P1108" t="n">
        <v>106.6842674078831</v>
      </c>
      <c r="Q1108" t="n">
        <v>39.82342033501943</v>
      </c>
      <c r="R1108" t="n">
        <v>0.9383211795374821</v>
      </c>
      <c r="S1108" t="n">
        <v>43.32117083351277</v>
      </c>
      <c r="T1108" t="n">
        <v>192.0556788996215</v>
      </c>
      <c r="U1108" t="n">
        <v>42.44113977545432</v>
      </c>
      <c r="V1108" t="n">
        <v>11.84576773765676</v>
      </c>
      <c r="W1108" t="n">
        <v>0</v>
      </c>
      <c r="X1108" t="n">
        <v>0</v>
      </c>
      <c r="Y1108" t="n">
        <v>0</v>
      </c>
      <c r="Z1108" t="n">
        <v>-6.71993151994134</v>
      </c>
      <c r="AA1108" t="n">
        <v>-6.719931519941341</v>
      </c>
      <c r="AB1108" t="n">
        <v>88.42977995589182</v>
      </c>
      <c r="AC1108" t="n">
        <v>89.10996678027588</v>
      </c>
      <c r="AD1108" t="n">
        <v>2110.237163853296</v>
      </c>
      <c r="AE1108" t="b">
        <v>0</v>
      </c>
      <c r="AF1108" t="b">
        <v>1</v>
      </c>
      <c r="AG1108" t="n">
        <v>97.79206089328176</v>
      </c>
      <c r="AH1108" t="n">
        <v>-0</v>
      </c>
      <c r="AI1108" t="n">
        <v>0</v>
      </c>
      <c r="AJ1108" t="n">
        <v>0</v>
      </c>
      <c r="AK1108" t="n">
        <v>-0.008709660359171534</v>
      </c>
      <c r="AL1108" t="b">
        <v>0</v>
      </c>
      <c r="AM1108" t="b">
        <v>0</v>
      </c>
      <c r="AN1108" t="n">
        <v>2110.237163853295</v>
      </c>
      <c r="AO1108" t="n">
        <v>2110.237163853296</v>
      </c>
      <c r="AP1108" t="n">
        <v>0</v>
      </c>
      <c r="AQ1108" t="n">
        <v>42.44113977545432</v>
      </c>
      <c r="AR1108" t="n">
        <v>0</v>
      </c>
      <c r="AS1108" t="n">
        <v>42.78048173485819</v>
      </c>
      <c r="AT1108" t="n">
        <v>42.44175507780585</v>
      </c>
      <c r="AU1108" t="n">
        <v>0</v>
      </c>
      <c r="AV1108" t="n">
        <v>1</v>
      </c>
      <c r="AW1108" t="n">
        <v>0</v>
      </c>
      <c r="AX1108" t="n">
        <v>0</v>
      </c>
      <c r="AY1108" t="n">
        <v>0</v>
      </c>
      <c r="AZ1108" t="n">
        <v>8.31277553735082</v>
      </c>
      <c r="BA1108" t="n">
        <v>8.404760412128494</v>
      </c>
      <c r="BB1108" t="n">
        <v>2.947792743741426</v>
      </c>
      <c r="BC1108" t="n">
        <v>2.980415016611778</v>
      </c>
      <c r="BD1108" t="n">
        <v>8.404760412128494</v>
      </c>
    </row>
    <row r="1109" spans="1:56">
      <c r="A1109" t="n">
        <v>1107</v>
      </c>
      <c r="B1109" t="n">
        <v>110</v>
      </c>
      <c r="C1109" t="n">
        <v>0.2789282629347856</v>
      </c>
      <c r="D1109" t="n">
        <v>0</v>
      </c>
      <c r="E1109" t="n">
        <v>0</v>
      </c>
      <c r="F1109" t="n">
        <v>0</v>
      </c>
      <c r="G1109" t="n">
        <v>826.5837459919023</v>
      </c>
      <c r="H1109" t="n">
        <v>3597.292462556759</v>
      </c>
      <c r="I1109" t="n">
        <v>40.58527978976122</v>
      </c>
      <c r="J1109" t="n">
        <v>40.58527978976122</v>
      </c>
      <c r="K1109" t="n">
        <v>6</v>
      </c>
      <c r="L1109" t="n">
        <v>6</v>
      </c>
      <c r="M1109" t="n">
        <v>468.8706686984413</v>
      </c>
      <c r="N1109" t="n">
        <v>2129.597137833601</v>
      </c>
      <c r="O1109" t="b">
        <v>0</v>
      </c>
      <c r="P1109" t="n">
        <v>107.7368264472521</v>
      </c>
      <c r="Q1109" t="n">
        <v>40.58527978976122</v>
      </c>
      <c r="R1109" t="n">
        <v>0.9384322461082133</v>
      </c>
      <c r="S1109" t="n">
        <v>43.39844119788061</v>
      </c>
      <c r="T1109" t="n">
        <v>193.927567245238</v>
      </c>
      <c r="U1109" t="n">
        <v>43.24795951766688</v>
      </c>
      <c r="V1109" t="n">
        <v>11.93968473298773</v>
      </c>
      <c r="W1109" t="n">
        <v>0</v>
      </c>
      <c r="X1109" t="n">
        <v>0</v>
      </c>
      <c r="Y1109" t="n">
        <v>0</v>
      </c>
      <c r="Z1109" t="n">
        <v>-6.71993151994134</v>
      </c>
      <c r="AA1109" t="n">
        <v>-6.719931519941341</v>
      </c>
      <c r="AB1109" t="n">
        <v>88.42049389644814</v>
      </c>
      <c r="AC1109" t="n">
        <v>89.09367183890923</v>
      </c>
      <c r="AD1109" t="n">
        <v>2129.597137833601</v>
      </c>
      <c r="AE1109" t="b">
        <v>0</v>
      </c>
      <c r="AF1109" t="b">
        <v>1</v>
      </c>
      <c r="AG1109" t="n">
        <v>97.78939425378972</v>
      </c>
      <c r="AH1109" t="n">
        <v>-0</v>
      </c>
      <c r="AI1109" t="n">
        <v>0</v>
      </c>
      <c r="AJ1109" t="n">
        <v>0</v>
      </c>
      <c r="AK1109" t="n">
        <v>-0.02632002023321062</v>
      </c>
      <c r="AL1109" t="b">
        <v>0</v>
      </c>
      <c r="AM1109" t="b">
        <v>0</v>
      </c>
      <c r="AN1109" t="n">
        <v>2129.597137833601</v>
      </c>
      <c r="AO1109" t="n">
        <v>2129.597137833601</v>
      </c>
      <c r="AP1109" t="n">
        <v>0</v>
      </c>
      <c r="AQ1109" t="n">
        <v>43.24795951766688</v>
      </c>
      <c r="AR1109" t="n">
        <v>0</v>
      </c>
      <c r="AS1109" t="n">
        <v>43.58921452359041</v>
      </c>
      <c r="AT1109" t="n">
        <v>43.24857482001841</v>
      </c>
      <c r="AU1109" t="n">
        <v>0</v>
      </c>
      <c r="AV1109" t="n">
        <v>1</v>
      </c>
      <c r="AW1109" t="n">
        <v>0</v>
      </c>
      <c r="AX1109" t="n">
        <v>0</v>
      </c>
      <c r="AY1109" t="n">
        <v>0</v>
      </c>
      <c r="AZ1109" t="n">
        <v>8.482308053492089</v>
      </c>
      <c r="BA1109" t="n">
        <v>8.57549221811734</v>
      </c>
      <c r="BB1109" t="n">
        <v>3.007910657266698</v>
      </c>
      <c r="BC1109" t="n">
        <v>3.040958281788988</v>
      </c>
      <c r="BD1109" t="n">
        <v>8.57549221811734</v>
      </c>
    </row>
    <row r="1110" spans="1:56">
      <c r="A1110" t="n">
        <v>1108</v>
      </c>
      <c r="B1110" t="n">
        <v>111</v>
      </c>
      <c r="C1110" t="n">
        <v>0.2734831908481627</v>
      </c>
      <c r="D1110" t="n">
        <v>0</v>
      </c>
      <c r="E1110" t="n">
        <v>0</v>
      </c>
      <c r="F1110" t="n">
        <v>0</v>
      </c>
      <c r="G1110" t="n">
        <v>834.0981436827378</v>
      </c>
      <c r="H1110" t="n">
        <v>3629.995121307275</v>
      </c>
      <c r="I1110" t="n">
        <v>40.98481329283887</v>
      </c>
      <c r="J1110" t="n">
        <v>40.98481329283887</v>
      </c>
      <c r="K1110" t="n">
        <v>6</v>
      </c>
      <c r="L1110" t="n">
        <v>6</v>
      </c>
      <c r="M1110" t="n">
        <v>469.2207273201768</v>
      </c>
      <c r="N1110" t="n">
        <v>2148.957111813907</v>
      </c>
      <c r="O1110" t="b">
        <v>0</v>
      </c>
      <c r="P1110" t="n">
        <v>107.8172627114377</v>
      </c>
      <c r="Q1110" t="n">
        <v>40.98481329283887</v>
      </c>
      <c r="R1110" t="n">
        <v>0.9383888974621545</v>
      </c>
      <c r="S1110" t="n">
        <v>43.47704801235563</v>
      </c>
      <c r="T1110" t="n">
        <v>194.0813186011467</v>
      </c>
      <c r="U1110" t="n">
        <v>43.67572272400186</v>
      </c>
      <c r="V1110" t="n">
        <v>11.95756402101551</v>
      </c>
      <c r="W1110" t="n">
        <v>0</v>
      </c>
      <c r="X1110" t="n">
        <v>0</v>
      </c>
      <c r="Y1110" t="n">
        <v>0</v>
      </c>
      <c r="Z1110" t="n">
        <v>-6.71993151994134</v>
      </c>
      <c r="AA1110" t="n">
        <v>-6.719931519941341</v>
      </c>
      <c r="AB1110" t="n">
        <v>88.44093808927379</v>
      </c>
      <c r="AC1110" t="n">
        <v>89.07737689754258</v>
      </c>
      <c r="AD1110" t="n">
        <v>2148.957111813907</v>
      </c>
      <c r="AE1110" t="b">
        <v>0</v>
      </c>
      <c r="AF1110" t="b">
        <v>1</v>
      </c>
      <c r="AG1110" t="n">
        <v>97.78672761429769</v>
      </c>
      <c r="AH1110" t="n">
        <v>-0</v>
      </c>
      <c r="AI1110" t="n">
        <v>0</v>
      </c>
      <c r="AJ1110" t="n">
        <v>0</v>
      </c>
      <c r="AK1110" t="n">
        <v>-0.03300140712232569</v>
      </c>
      <c r="AL1110" t="b">
        <v>0</v>
      </c>
      <c r="AM1110" t="b">
        <v>0</v>
      </c>
      <c r="AN1110" t="n">
        <v>2148.957111813907</v>
      </c>
      <c r="AO1110" t="n">
        <v>2148.957111813907</v>
      </c>
      <c r="AP1110" t="n">
        <v>0</v>
      </c>
      <c r="AQ1110" t="n">
        <v>43.67572272400186</v>
      </c>
      <c r="AR1110" t="n">
        <v>0</v>
      </c>
      <c r="AS1110" t="n">
        <v>44.0225776211408</v>
      </c>
      <c r="AT1110" t="n">
        <v>43.67633802635339</v>
      </c>
      <c r="AU1110" t="n">
        <v>0</v>
      </c>
      <c r="AV1110" t="n">
        <v>1</v>
      </c>
      <c r="AW1110" t="n">
        <v>0</v>
      </c>
      <c r="AX1110" t="n">
        <v>0</v>
      </c>
      <c r="AY1110" t="n">
        <v>0</v>
      </c>
      <c r="AZ1110" t="n">
        <v>8.56675263759492</v>
      </c>
      <c r="BA1110" t="n">
        <v>8.660720997932041</v>
      </c>
      <c r="BB1110" t="n">
        <v>3.037855545246426</v>
      </c>
      <c r="BC1110" t="n">
        <v>3.071181289079079</v>
      </c>
      <c r="BD1110" t="n">
        <v>8.660720997932041</v>
      </c>
    </row>
    <row r="1111" spans="1:56">
      <c r="A1111" t="n">
        <v>1109</v>
      </c>
      <c r="B1111" t="n">
        <v>112</v>
      </c>
      <c r="C1111" t="n">
        <v>0.2938056403392437</v>
      </c>
      <c r="D1111" t="n">
        <v>0</v>
      </c>
      <c r="E1111" t="n">
        <v>0</v>
      </c>
      <c r="F1111" t="n">
        <v>0</v>
      </c>
      <c r="G1111" t="n">
        <v>841.6125413735733</v>
      </c>
      <c r="H1111" t="n">
        <v>3662.697780057792</v>
      </c>
      <c r="I1111" t="n">
        <v>42.78958299799819</v>
      </c>
      <c r="J1111" t="n">
        <v>42.78958299799819</v>
      </c>
      <c r="K1111" t="n">
        <v>6</v>
      </c>
      <c r="L1111" t="n">
        <v>6</v>
      </c>
      <c r="M1111" t="n">
        <v>485.5089470880008</v>
      </c>
      <c r="N1111" t="n">
        <v>2168.317085794212</v>
      </c>
      <c r="O1111" t="b">
        <v>0</v>
      </c>
      <c r="P1111" t="n">
        <v>111.5599602683825</v>
      </c>
      <c r="Q1111" t="n">
        <v>42.78958299799819</v>
      </c>
      <c r="R1111" t="n">
        <v>0.9389115078033853</v>
      </c>
      <c r="S1111" t="n">
        <v>43.55648454592293</v>
      </c>
      <c r="T1111" t="n">
        <v>200.7067516645979</v>
      </c>
      <c r="U1111" t="n">
        <v>45.57360586420528</v>
      </c>
      <c r="V1111" t="n">
        <v>12.26087283287066</v>
      </c>
      <c r="W1111" t="n">
        <v>0</v>
      </c>
      <c r="X1111" t="n">
        <v>0</v>
      </c>
      <c r="Y1111" t="n">
        <v>0</v>
      </c>
      <c r="Z1111" t="n">
        <v>-6.71993151994134</v>
      </c>
      <c r="AA1111" t="n">
        <v>-6.719931519941341</v>
      </c>
      <c r="AB1111" t="n">
        <v>88.50390662107063</v>
      </c>
      <c r="AC1111" t="n">
        <v>89.05993925843877</v>
      </c>
      <c r="AD1111" t="n">
        <v>2168.317085794212</v>
      </c>
      <c r="AE1111" t="b">
        <v>0</v>
      </c>
      <c r="AF1111" t="b">
        <v>1</v>
      </c>
      <c r="AG1111" t="n">
        <v>97.78406097480566</v>
      </c>
      <c r="AH1111" t="n">
        <v>-0</v>
      </c>
      <c r="AI1111" t="n">
        <v>0</v>
      </c>
      <c r="AJ1111" t="n">
        <v>0</v>
      </c>
      <c r="AK1111" t="n">
        <v>-0.04182927843859707</v>
      </c>
      <c r="AL1111" t="b">
        <v>0</v>
      </c>
      <c r="AM1111" t="b">
        <v>0</v>
      </c>
      <c r="AN1111" t="n">
        <v>2168.317085794212</v>
      </c>
      <c r="AO1111" t="n">
        <v>2168.317085794212</v>
      </c>
      <c r="AP1111" t="n">
        <v>0</v>
      </c>
      <c r="AQ1111" t="n">
        <v>45.57360586420528</v>
      </c>
      <c r="AR1111" t="n">
        <v>0</v>
      </c>
      <c r="AS1111" t="n">
        <v>45.91224165315268</v>
      </c>
      <c r="AT1111" t="n">
        <v>45.57422116655682</v>
      </c>
      <c r="AU1111" t="n">
        <v>0</v>
      </c>
      <c r="AV1111" t="n">
        <v>1</v>
      </c>
      <c r="AW1111" t="n">
        <v>0</v>
      </c>
      <c r="AX1111" t="n">
        <v>0</v>
      </c>
      <c r="AY1111" t="n">
        <v>0</v>
      </c>
      <c r="AZ1111" t="n">
        <v>8.987455643864894</v>
      </c>
      <c r="BA1111" t="n">
        <v>9.083121824037431</v>
      </c>
      <c r="BB1111" t="n">
        <v>3.187041008462729</v>
      </c>
      <c r="BC1111" t="n">
        <v>3.22096899312083</v>
      </c>
      <c r="BD1111" t="n">
        <v>9.083121824037431</v>
      </c>
    </row>
    <row r="1112" spans="1:56">
      <c r="A1112" t="n">
        <v>1110</v>
      </c>
      <c r="B1112" t="n">
        <v>113</v>
      </c>
      <c r="C1112" t="n">
        <v>0.2179609144615391</v>
      </c>
      <c r="D1112" t="n">
        <v>0</v>
      </c>
      <c r="E1112" t="n">
        <v>0</v>
      </c>
      <c r="F1112" t="n">
        <v>0</v>
      </c>
      <c r="G1112" t="n">
        <v>849.1269390644087</v>
      </c>
      <c r="H1112" t="n">
        <v>3695.400438808307</v>
      </c>
      <c r="I1112" t="n">
        <v>39.34369439975206</v>
      </c>
      <c r="J1112" t="n">
        <v>39.34369439975206</v>
      </c>
      <c r="K1112" t="n">
        <v>6</v>
      </c>
      <c r="L1112" t="n">
        <v>6</v>
      </c>
      <c r="M1112" t="n">
        <v>442.4598835681851</v>
      </c>
      <c r="N1112" t="n">
        <v>2187.677059774518</v>
      </c>
      <c r="O1112" t="b">
        <v>0</v>
      </c>
      <c r="P1112" t="n">
        <v>101.6681717757778</v>
      </c>
      <c r="Q1112" t="n">
        <v>39.34369439975206</v>
      </c>
      <c r="R1112" t="n">
        <v>0.9372338488044691</v>
      </c>
      <c r="S1112" t="n">
        <v>43.63871558965815</v>
      </c>
      <c r="T1112" t="n">
        <v>183.2379153477437</v>
      </c>
      <c r="U1112" t="n">
        <v>41.97852483661221</v>
      </c>
      <c r="V1112" t="n">
        <v>11.50113869947037</v>
      </c>
      <c r="W1112" t="n">
        <v>0</v>
      </c>
      <c r="X1112" t="n">
        <v>0</v>
      </c>
      <c r="Y1112" t="n">
        <v>0</v>
      </c>
      <c r="Z1112" t="n">
        <v>-6.71993151994134</v>
      </c>
      <c r="AA1112" t="n">
        <v>-6.719931519941341</v>
      </c>
      <c r="AB1112" t="n">
        <v>88.52435081389628</v>
      </c>
      <c r="AC1112" t="n">
        <v>89.04954603246793</v>
      </c>
      <c r="AD1112" t="n">
        <v>2187.677059774518</v>
      </c>
      <c r="AE1112" t="b">
        <v>0</v>
      </c>
      <c r="AF1112" t="b">
        <v>1</v>
      </c>
      <c r="AG1112" t="n">
        <v>97.78139433531362</v>
      </c>
      <c r="AH1112" t="n">
        <v>-0</v>
      </c>
      <c r="AI1112" t="n">
        <v>0</v>
      </c>
      <c r="AJ1112" t="n">
        <v>0</v>
      </c>
      <c r="AK1112" t="n">
        <v>-0.07026155422611186</v>
      </c>
      <c r="AL1112" t="b">
        <v>0</v>
      </c>
      <c r="AM1112" t="b">
        <v>0</v>
      </c>
      <c r="AN1112" t="n">
        <v>2187.677059774518</v>
      </c>
      <c r="AO1112" t="n">
        <v>2187.677059774518</v>
      </c>
      <c r="AP1112" t="n">
        <v>0</v>
      </c>
      <c r="AQ1112" t="n">
        <v>41.97852483661221</v>
      </c>
      <c r="AR1112" t="n">
        <v>0</v>
      </c>
      <c r="AS1112" t="n">
        <v>42.36090661393989</v>
      </c>
      <c r="AT1112" t="n">
        <v>41.97914013896374</v>
      </c>
      <c r="AU1112" t="n">
        <v>0</v>
      </c>
      <c r="AV1112" t="n">
        <v>1</v>
      </c>
      <c r="AW1112" t="n">
        <v>0</v>
      </c>
      <c r="AX1112" t="n">
        <v>0</v>
      </c>
      <c r="AY1112" t="n">
        <v>0</v>
      </c>
      <c r="AZ1112" t="n">
        <v>8.1693344604271</v>
      </c>
      <c r="BA1112" t="n">
        <v>8.26149675479423</v>
      </c>
      <c r="BB1112" t="n">
        <v>2.896927113626631</v>
      </c>
      <c r="BC1112" t="n">
        <v>2.929612241194456</v>
      </c>
      <c r="BD1112" t="n">
        <v>8.26149675479423</v>
      </c>
    </row>
    <row r="1113" spans="1:56">
      <c r="A1113" t="n">
        <v>1111</v>
      </c>
      <c r="B1113" t="n">
        <v>114</v>
      </c>
      <c r="C1113" t="n">
        <v>0.5010173684812553</v>
      </c>
      <c r="D1113" t="n">
        <v>0</v>
      </c>
      <c r="E1113" t="n">
        <v>0</v>
      </c>
      <c r="F1113" t="n">
        <v>0</v>
      </c>
      <c r="G1113" t="n">
        <v>856.6413367552442</v>
      </c>
      <c r="H1113" t="n">
        <v>3728.103097558823</v>
      </c>
      <c r="I1113" t="n">
        <v>55.70879615489736</v>
      </c>
      <c r="J1113" t="n">
        <v>55.70879615489736</v>
      </c>
      <c r="K1113" t="n">
        <v>6</v>
      </c>
      <c r="L1113" t="n">
        <v>6</v>
      </c>
      <c r="M1113" t="n">
        <v>621.006475031961</v>
      </c>
      <c r="N1113" t="n">
        <v>2207.037033754823</v>
      </c>
      <c r="O1113" t="b">
        <v>0</v>
      </c>
      <c r="P1113" t="n">
        <v>142.6945025349175</v>
      </c>
      <c r="Q1113" t="n">
        <v>55.70879615489736</v>
      </c>
      <c r="R1113" t="n">
        <v>0.9424876629027616</v>
      </c>
      <c r="S1113" t="n">
        <v>43.71640091329443</v>
      </c>
      <c r="T1113" t="n">
        <v>255.7465954475634</v>
      </c>
      <c r="U1113" t="n">
        <v>59.10824973912146</v>
      </c>
      <c r="V1113" t="n">
        <v>14.70858440885129</v>
      </c>
      <c r="W1113" t="n">
        <v>0</v>
      </c>
      <c r="X1113" t="n">
        <v>0</v>
      </c>
      <c r="Y1113" t="n">
        <v>0</v>
      </c>
      <c r="Z1113" t="n">
        <v>-6.71993151994134</v>
      </c>
      <c r="AA1113" t="n">
        <v>-6.719931519941341</v>
      </c>
      <c r="AB1113" t="n">
        <v>88.54693141659685</v>
      </c>
      <c r="AC1113" t="n">
        <v>88.93020927100193</v>
      </c>
      <c r="AD1113" t="n">
        <v>2207.037033754823</v>
      </c>
      <c r="AE1113" t="b">
        <v>0</v>
      </c>
      <c r="AF1113" t="b">
        <v>1</v>
      </c>
      <c r="AG1113" t="n">
        <v>97.77872769582159</v>
      </c>
      <c r="AH1113" t="n">
        <v>-0</v>
      </c>
      <c r="AI1113" t="n">
        <v>0</v>
      </c>
      <c r="AJ1113" t="n">
        <v>0</v>
      </c>
      <c r="AK1113" t="n">
        <v>-0.07689596112280084</v>
      </c>
      <c r="AL1113" t="b">
        <v>0</v>
      </c>
      <c r="AM1113" t="b">
        <v>0</v>
      </c>
      <c r="AN1113" t="n">
        <v>2207.037033754823</v>
      </c>
      <c r="AO1113" t="n">
        <v>2207.037033754823</v>
      </c>
      <c r="AP1113" t="n">
        <v>0</v>
      </c>
      <c r="AQ1113" t="n">
        <v>59.10824973912146</v>
      </c>
      <c r="AR1113" t="n">
        <v>0</v>
      </c>
      <c r="AS1113" t="n">
        <v>59.33996200117957</v>
      </c>
      <c r="AT1113" t="n">
        <v>59.10963416941242</v>
      </c>
      <c r="AU1113" t="n">
        <v>0</v>
      </c>
      <c r="AV1113" t="n">
        <v>1</v>
      </c>
      <c r="AW1113" t="n">
        <v>0</v>
      </c>
      <c r="AX1113" t="n">
        <v>0</v>
      </c>
      <c r="AY1113" t="n">
        <v>0</v>
      </c>
      <c r="AZ1113" t="n">
        <v>12.41000900105307</v>
      </c>
      <c r="BA1113" t="n">
        <v>12.46553931006617</v>
      </c>
      <c r="BB1113" t="n">
        <v>4.400712411720948</v>
      </c>
      <c r="BC1113" t="n">
        <v>4.420409235731779</v>
      </c>
      <c r="BD1113" t="n">
        <v>12.46553931006617</v>
      </c>
    </row>
    <row r="1114" spans="1:56">
      <c r="A1114" t="n">
        <v>1112</v>
      </c>
      <c r="B1114" t="n">
        <v>116</v>
      </c>
      <c r="C1114" t="n">
        <v>0.2779696116134485</v>
      </c>
      <c r="D1114" t="n">
        <v>0</v>
      </c>
      <c r="E1114" t="n">
        <v>0</v>
      </c>
      <c r="F1114" t="n">
        <v>0</v>
      </c>
      <c r="G1114" t="n">
        <v>871.6701321369152</v>
      </c>
      <c r="H1114" t="n">
        <v>3793.508415059855</v>
      </c>
      <c r="I1114" t="n">
        <v>44.81990175936613</v>
      </c>
      <c r="J1114" t="n">
        <v>44.81990175936613</v>
      </c>
      <c r="K1114" t="n">
        <v>6</v>
      </c>
      <c r="L1114" t="n">
        <v>6</v>
      </c>
      <c r="M1114" t="n">
        <v>491.0097513431247</v>
      </c>
      <c r="N1114" t="n">
        <v>2245.756981715434</v>
      </c>
      <c r="O1114" t="b">
        <v>0</v>
      </c>
      <c r="P1114" t="n">
        <v>112.8239318343577</v>
      </c>
      <c r="Q1114" t="n">
        <v>44.81990175936613</v>
      </c>
      <c r="R1114" t="n">
        <v>0.93886802510668</v>
      </c>
      <c r="S1114" t="n">
        <v>43.81719223318069</v>
      </c>
      <c r="T1114" t="n">
        <v>202.990154995171</v>
      </c>
      <c r="U1114" t="n">
        <v>47.73823430004809</v>
      </c>
      <c r="V1114" t="n">
        <v>12.40918905875594</v>
      </c>
      <c r="W1114" t="n">
        <v>0</v>
      </c>
      <c r="X1114" t="n">
        <v>0</v>
      </c>
      <c r="Y1114" t="n">
        <v>0</v>
      </c>
      <c r="Z1114" t="n">
        <v>-6.71993151994134</v>
      </c>
      <c r="AA1114" t="n">
        <v>-6.719931519941341</v>
      </c>
      <c r="AB1114" t="n">
        <v>88.40310749659579</v>
      </c>
      <c r="AC1114" t="n">
        <v>88.83443180456349</v>
      </c>
      <c r="AD1114" t="n">
        <v>2245.756981715434</v>
      </c>
      <c r="AE1114" t="b">
        <v>0</v>
      </c>
      <c r="AF1114" t="b">
        <v>1</v>
      </c>
      <c r="AG1114" t="n">
        <v>97.77606105632955</v>
      </c>
      <c r="AH1114" t="n">
        <v>-0</v>
      </c>
      <c r="AI1114" t="n">
        <v>0</v>
      </c>
      <c r="AJ1114" t="n">
        <v>0</v>
      </c>
      <c r="AK1114" t="n">
        <v>-0.09809656560482566</v>
      </c>
      <c r="AL1114" t="b">
        <v>0</v>
      </c>
      <c r="AM1114" t="b">
        <v>0</v>
      </c>
      <c r="AN1114" t="n">
        <v>2245.756981715434</v>
      </c>
      <c r="AO1114" t="n">
        <v>2245.756981715434</v>
      </c>
      <c r="AP1114" t="n">
        <v>0</v>
      </c>
      <c r="AQ1114" t="n">
        <v>47.73823430004809</v>
      </c>
      <c r="AR1114" t="n">
        <v>0</v>
      </c>
      <c r="AS1114" t="n">
        <v>48.09492051432685</v>
      </c>
      <c r="AT1114" t="n">
        <v>47.73884960239963</v>
      </c>
      <c r="AU1114" t="n">
        <v>0</v>
      </c>
      <c r="AV1114" t="n">
        <v>1</v>
      </c>
      <c r="AW1114" t="n">
        <v>0</v>
      </c>
      <c r="AX1114" t="n">
        <v>0</v>
      </c>
      <c r="AY1114" t="n">
        <v>0</v>
      </c>
      <c r="AZ1114" t="n">
        <v>9.435987315102444</v>
      </c>
      <c r="BA1114" t="n">
        <v>9.534656187270532</v>
      </c>
      <c r="BB1114" t="n">
        <v>3.34609479258952</v>
      </c>
      <c r="BC1114" t="n">
        <v>3.381087750908877</v>
      </c>
      <c r="BD1114" t="n">
        <v>9.534656187270532</v>
      </c>
    </row>
    <row r="1115" spans="1:56">
      <c r="A1115" t="n">
        <v>1113</v>
      </c>
      <c r="B1115" t="n">
        <v>116</v>
      </c>
      <c r="C1115" t="n">
        <v>0.05377085173162044</v>
      </c>
      <c r="D1115" t="n">
        <v>0</v>
      </c>
      <c r="E1115" t="n">
        <v>0</v>
      </c>
      <c r="F1115" t="n">
        <v>0</v>
      </c>
      <c r="G1115" t="n">
        <v>871.6701321369152</v>
      </c>
      <c r="H1115" t="n">
        <v>3793.508415059855</v>
      </c>
      <c r="I1115" t="n">
        <v>32.18592672987665</v>
      </c>
      <c r="J1115" t="n">
        <v>32.18592672987665</v>
      </c>
      <c r="K1115" t="n">
        <v>6</v>
      </c>
      <c r="L1115" t="n">
        <v>6</v>
      </c>
      <c r="M1115" t="n">
        <v>352.6023766235106</v>
      </c>
      <c r="N1115" t="n">
        <v>2245.756981715434</v>
      </c>
      <c r="O1115" t="b">
        <v>0</v>
      </c>
      <c r="P1115" t="n">
        <v>81.02076668738755</v>
      </c>
      <c r="Q1115" t="n">
        <v>32.18592672987665</v>
      </c>
      <c r="R1115" t="n">
        <v>0.9323679223347422</v>
      </c>
      <c r="S1115" t="n">
        <v>43.90338635892021</v>
      </c>
      <c r="T1115" t="n">
        <v>146.7869066595997</v>
      </c>
      <c r="U1115" t="n">
        <v>34.52062856182341</v>
      </c>
      <c r="V1115" t="n">
        <v>9.927503471444993</v>
      </c>
      <c r="W1115" t="n">
        <v>0</v>
      </c>
      <c r="X1115" t="n">
        <v>0</v>
      </c>
      <c r="Y1115" t="n">
        <v>0</v>
      </c>
      <c r="Z1115" t="n">
        <v>-6.71993151994134</v>
      </c>
      <c r="AA1115" t="n">
        <v>-6.719931519941341</v>
      </c>
      <c r="AB1115" t="n">
        <v>88.21570852940906</v>
      </c>
      <c r="AC1115" t="n">
        <v>88.76445915275534</v>
      </c>
      <c r="AD1115" t="n">
        <v>2245.756981715434</v>
      </c>
      <c r="AE1115" t="b">
        <v>0</v>
      </c>
      <c r="AF1115" t="b">
        <v>1</v>
      </c>
      <c r="AG1115" t="n">
        <v>97.77339441683752</v>
      </c>
      <c r="AH1115" t="n">
        <v>-0</v>
      </c>
      <c r="AI1115" t="n">
        <v>0</v>
      </c>
      <c r="AJ1115" t="n">
        <v>0</v>
      </c>
      <c r="AK1115" t="n">
        <v>-0.09859879590590848</v>
      </c>
      <c r="AL1115" t="b">
        <v>0</v>
      </c>
      <c r="AM1115" t="b">
        <v>0</v>
      </c>
      <c r="AN1115" t="n">
        <v>2245.756981715434</v>
      </c>
      <c r="AO1115" t="n">
        <v>2245.756981715434</v>
      </c>
      <c r="AP1115" t="n">
        <v>0</v>
      </c>
      <c r="AQ1115" t="n">
        <v>34.52062856182341</v>
      </c>
      <c r="AR1115" t="n">
        <v>0</v>
      </c>
      <c r="AS1115" t="n">
        <v>35.00225693446531</v>
      </c>
      <c r="AT1115" t="n">
        <v>34.52078238741129</v>
      </c>
      <c r="AU1115" t="n">
        <v>0</v>
      </c>
      <c r="AV1115" t="n">
        <v>1</v>
      </c>
      <c r="AW1115" t="n">
        <v>0</v>
      </c>
      <c r="AX1115" t="n">
        <v>0</v>
      </c>
      <c r="AY1115" t="n">
        <v>0</v>
      </c>
      <c r="AZ1115" t="n">
        <v>6.607588725151341</v>
      </c>
      <c r="BA1115" t="n">
        <v>6.679404020707833</v>
      </c>
      <c r="BB1115" t="n">
        <v>2.343116569202603</v>
      </c>
      <c r="BC1115" t="n">
        <v>2.368585785813399</v>
      </c>
      <c r="BD1115" t="n">
        <v>6.679404020707833</v>
      </c>
    </row>
    <row r="1116" spans="1:56">
      <c r="A1116" t="n">
        <v>1114</v>
      </c>
      <c r="B1116" t="n">
        <v>117</v>
      </c>
      <c r="C1116" t="n">
        <v>0.3402803147933966</v>
      </c>
      <c r="D1116" t="n">
        <v>0</v>
      </c>
      <c r="E1116" t="n">
        <v>0</v>
      </c>
      <c r="F1116" t="n">
        <v>0</v>
      </c>
      <c r="G1116" t="n">
        <v>879.1845298277507</v>
      </c>
      <c r="H1116" t="n">
        <v>3826.211073810371</v>
      </c>
      <c r="I1116" t="n">
        <v>49.10657914233038</v>
      </c>
      <c r="J1116" t="n">
        <v>49.10657914233038</v>
      </c>
      <c r="K1116" t="n">
        <v>6</v>
      </c>
      <c r="L1116" t="n">
        <v>6</v>
      </c>
      <c r="M1116" t="n">
        <v>533.3729980690036</v>
      </c>
      <c r="N1116" t="n">
        <v>2265.11695569574</v>
      </c>
      <c r="O1116" t="b">
        <v>0</v>
      </c>
      <c r="P1116" t="n">
        <v>122.5581337474732</v>
      </c>
      <c r="Q1116" t="n">
        <v>49.10657914233038</v>
      </c>
      <c r="R1116" t="n">
        <v>0.9401840632881102</v>
      </c>
      <c r="S1116" t="n">
        <v>43.97186530853427</v>
      </c>
      <c r="T1116" t="n">
        <v>220.1950476052625</v>
      </c>
      <c r="U1116" t="n">
        <v>52.23081422013228</v>
      </c>
      <c r="V1116" t="n">
        <v>13.17117303182795</v>
      </c>
      <c r="W1116" t="n">
        <v>0</v>
      </c>
      <c r="X1116" t="n">
        <v>0</v>
      </c>
      <c r="Y1116" t="n">
        <v>0</v>
      </c>
      <c r="Z1116" t="n">
        <v>-6.71993151994134</v>
      </c>
      <c r="AA1116" t="n">
        <v>-6.719931519941341</v>
      </c>
      <c r="AB1116" t="n">
        <v>88.09665913754867</v>
      </c>
      <c r="AC1116" t="n">
        <v>88.59572525553347</v>
      </c>
      <c r="AD1116" t="n">
        <v>2265.11695569574</v>
      </c>
      <c r="AE1116" t="b">
        <v>0</v>
      </c>
      <c r="AF1116" t="b">
        <v>1</v>
      </c>
      <c r="AG1116" t="n">
        <v>97.77072777734548</v>
      </c>
      <c r="AH1116" t="n">
        <v>-0</v>
      </c>
      <c r="AI1116" t="n">
        <v>0</v>
      </c>
      <c r="AJ1116" t="n">
        <v>0</v>
      </c>
      <c r="AK1116" t="n">
        <v>-0.09662876830705386</v>
      </c>
      <c r="AL1116" t="b">
        <v>0</v>
      </c>
      <c r="AM1116" t="b">
        <v>0</v>
      </c>
      <c r="AN1116" t="n">
        <v>2265.116955695739</v>
      </c>
      <c r="AO1116" t="n">
        <v>2265.11695569574</v>
      </c>
      <c r="AP1116" t="n">
        <v>0</v>
      </c>
      <c r="AQ1116" t="n">
        <v>52.23081422013228</v>
      </c>
      <c r="AR1116" t="n">
        <v>0</v>
      </c>
      <c r="AS1116" t="n">
        <v>52.55699768226955</v>
      </c>
      <c r="AT1116" t="n">
        <v>52.23142952248381</v>
      </c>
      <c r="AU1116" t="n">
        <v>0</v>
      </c>
      <c r="AV1116" t="n">
        <v>1</v>
      </c>
      <c r="AW1116" t="n">
        <v>0</v>
      </c>
      <c r="AX1116" t="n">
        <v>0</v>
      </c>
      <c r="AY1116" t="n">
        <v>0</v>
      </c>
      <c r="AZ1116" t="n">
        <v>10.49670821232171</v>
      </c>
      <c r="BA1116" t="n">
        <v>10.5924132456311</v>
      </c>
      <c r="BB1116" t="n">
        <v>3.722236954724012</v>
      </c>
      <c r="BC1116" t="n">
        <v>3.756179349726573</v>
      </c>
      <c r="BD1116" t="n">
        <v>10.5924132456311</v>
      </c>
    </row>
    <row r="1117" spans="1:56">
      <c r="A1117" t="n">
        <v>1115</v>
      </c>
      <c r="B1117" t="n">
        <v>118</v>
      </c>
      <c r="C1117" t="n">
        <v>0.2517745557614539</v>
      </c>
      <c r="D1117" t="n">
        <v>0</v>
      </c>
      <c r="E1117" t="n">
        <v>0</v>
      </c>
      <c r="F1117" t="n">
        <v>0</v>
      </c>
      <c r="G1117" t="n">
        <v>886.6989275185862</v>
      </c>
      <c r="H1117" t="n">
        <v>3858.913732560887</v>
      </c>
      <c r="I1117" t="n">
        <v>44.8174962350332</v>
      </c>
      <c r="J1117" t="n">
        <v>44.8174962350332</v>
      </c>
      <c r="K1117" t="n">
        <v>6</v>
      </c>
      <c r="L1117" t="n">
        <v>6</v>
      </c>
      <c r="M1117" t="n">
        <v>482.6616458938998</v>
      </c>
      <c r="N1117" t="n">
        <v>2284.476929676045</v>
      </c>
      <c r="O1117" t="b">
        <v>0</v>
      </c>
      <c r="P1117" t="n">
        <v>110.9057090748851</v>
      </c>
      <c r="Q1117" t="n">
        <v>44.8174962350332</v>
      </c>
      <c r="R1117" t="n">
        <v>0.9385066253972315</v>
      </c>
      <c r="S1117" t="n">
        <v>44.06427019381503</v>
      </c>
      <c r="T1117" t="n">
        <v>199.6157722481325</v>
      </c>
      <c r="U1117" t="n">
        <v>47.75405417736266</v>
      </c>
      <c r="V1117" t="n">
        <v>12.27504745947533</v>
      </c>
      <c r="W1117" t="n">
        <v>0</v>
      </c>
      <c r="X1117" t="n">
        <v>0</v>
      </c>
      <c r="Y1117" t="n">
        <v>0</v>
      </c>
      <c r="Z1117" t="n">
        <v>-6.71993151994134</v>
      </c>
      <c r="AA1117" t="n">
        <v>-6.719931519941341</v>
      </c>
      <c r="AB1117" t="n">
        <v>87.77174999440378</v>
      </c>
      <c r="AC1117" t="n">
        <v>88.54778447774088</v>
      </c>
      <c r="AD1117" t="n">
        <v>2284.476929676045</v>
      </c>
      <c r="AE1117" t="b">
        <v>0</v>
      </c>
      <c r="AF1117" t="b">
        <v>1</v>
      </c>
      <c r="AG1117" t="n">
        <v>97.76806113785345</v>
      </c>
      <c r="AH1117" t="n">
        <v>-0</v>
      </c>
      <c r="AI1117" t="n">
        <v>0</v>
      </c>
      <c r="AJ1117" t="n">
        <v>0</v>
      </c>
      <c r="AK1117" t="n">
        <v>-0.07420424936390069</v>
      </c>
      <c r="AL1117" t="b">
        <v>0</v>
      </c>
      <c r="AM1117" t="b">
        <v>0</v>
      </c>
      <c r="AN1117" t="n">
        <v>2284.476929676045</v>
      </c>
      <c r="AO1117" t="n">
        <v>2284.476929676045</v>
      </c>
      <c r="AP1117" t="n">
        <v>0</v>
      </c>
      <c r="AQ1117" t="n">
        <v>47.75405417736266</v>
      </c>
      <c r="AR1117" t="n">
        <v>0</v>
      </c>
      <c r="AS1117" t="n">
        <v>48.13237423820417</v>
      </c>
      <c r="AT1117" t="n">
        <v>47.7546694797142</v>
      </c>
      <c r="AU1117" t="n">
        <v>0</v>
      </c>
      <c r="AV1117" t="n">
        <v>1</v>
      </c>
      <c r="AW1117" t="n">
        <v>0</v>
      </c>
      <c r="AX1117" t="n">
        <v>0</v>
      </c>
      <c r="AY1117" t="n">
        <v>0</v>
      </c>
      <c r="AZ1117" t="n">
        <v>9.417010817061966</v>
      </c>
      <c r="BA1117" t="n">
        <v>9.516214345822895</v>
      </c>
      <c r="BB1117" t="n">
        <v>3.339365537965236</v>
      </c>
      <c r="BC1117" t="n">
        <v>3.374548083090959</v>
      </c>
      <c r="BD1117" t="n">
        <v>9.516214345822895</v>
      </c>
    </row>
    <row r="1118" spans="1:56">
      <c r="A1118" t="n">
        <v>1116</v>
      </c>
      <c r="B1118" t="n">
        <v>119</v>
      </c>
      <c r="C1118" t="n">
        <v>0.3192881288274592</v>
      </c>
      <c r="D1118" t="n">
        <v>0</v>
      </c>
      <c r="E1118" t="n">
        <v>0</v>
      </c>
      <c r="F1118" t="n">
        <v>0</v>
      </c>
      <c r="G1118" t="n">
        <v>894.2133252094216</v>
      </c>
      <c r="H1118" t="n">
        <v>3891.616391311403</v>
      </c>
      <c r="I1118" t="n">
        <v>49.4708138325652</v>
      </c>
      <c r="J1118" t="n">
        <v>49.4708138325652</v>
      </c>
      <c r="K1118" t="n">
        <v>6</v>
      </c>
      <c r="L1118" t="n">
        <v>6</v>
      </c>
      <c r="M1118" t="n">
        <v>528.298405196839</v>
      </c>
      <c r="N1118" t="n">
        <v>2303.83690365635</v>
      </c>
      <c r="O1118" t="b">
        <v>0</v>
      </c>
      <c r="P1118" t="n">
        <v>121.3920967823619</v>
      </c>
      <c r="Q1118" t="n">
        <v>49.4708138325652</v>
      </c>
      <c r="R1118" t="n">
        <v>0.9399492130965941</v>
      </c>
      <c r="S1118" t="n">
        <v>44.1509692280998</v>
      </c>
      <c r="T1118" t="n">
        <v>218.1545712052222</v>
      </c>
      <c r="U1118" t="n">
        <v>52.63136895405999</v>
      </c>
      <c r="V1118" t="n">
        <v>13.10035366744867</v>
      </c>
      <c r="W1118" t="n">
        <v>0</v>
      </c>
      <c r="X1118" t="n">
        <v>0</v>
      </c>
      <c r="Y1118" t="n">
        <v>0</v>
      </c>
      <c r="Z1118" t="n">
        <v>-6.71993151994134</v>
      </c>
      <c r="AA1118" t="n">
        <v>-6.719931519941341</v>
      </c>
      <c r="AB1118" t="n">
        <v>87.74666023266491</v>
      </c>
      <c r="AC1118" t="n">
        <v>88.42658839415195</v>
      </c>
      <c r="AD1118" t="n">
        <v>2303.83690365635</v>
      </c>
      <c r="AE1118" t="b">
        <v>0</v>
      </c>
      <c r="AF1118" t="b">
        <v>1</v>
      </c>
      <c r="AG1118" t="n">
        <v>97.76539449836142</v>
      </c>
      <c r="AH1118" t="n">
        <v>-0</v>
      </c>
      <c r="AI1118" t="n">
        <v>0</v>
      </c>
      <c r="AJ1118" t="n">
        <v>0</v>
      </c>
      <c r="AK1118" t="n">
        <v>-0.05571223311903728</v>
      </c>
      <c r="AL1118" t="b">
        <v>0</v>
      </c>
      <c r="AM1118" t="b">
        <v>0</v>
      </c>
      <c r="AN1118" t="n">
        <v>2303.83690365635</v>
      </c>
      <c r="AO1118" t="n">
        <v>2303.83690365635</v>
      </c>
      <c r="AP1118" t="n">
        <v>0</v>
      </c>
      <c r="AQ1118" t="n">
        <v>52.63136895405999</v>
      </c>
      <c r="AR1118" t="n">
        <v>0</v>
      </c>
      <c r="AS1118" t="n">
        <v>52.97458468481532</v>
      </c>
      <c r="AT1118" t="n">
        <v>52.63198425641152</v>
      </c>
      <c r="AU1118" t="n">
        <v>0</v>
      </c>
      <c r="AV1118" t="n">
        <v>1</v>
      </c>
      <c r="AW1118" t="n">
        <v>0</v>
      </c>
      <c r="AX1118" t="n">
        <v>0</v>
      </c>
      <c r="AY1118" t="n">
        <v>0</v>
      </c>
      <c r="AZ1118" t="n">
        <v>10.56070131604449</v>
      </c>
      <c r="BA1118" t="n">
        <v>10.65796092677039</v>
      </c>
      <c r="BB1118" t="n">
        <v>3.744929544696626</v>
      </c>
      <c r="BC1118" t="n">
        <v>3.779423235761646</v>
      </c>
      <c r="BD1118" t="n">
        <v>10.65796092677039</v>
      </c>
    </row>
    <row r="1119" spans="1:56">
      <c r="A1119" t="n">
        <v>1117</v>
      </c>
      <c r="B1119" t="n">
        <v>120</v>
      </c>
      <c r="C1119" t="n">
        <v>0.1377395955953737</v>
      </c>
      <c r="D1119" t="n">
        <v>0</v>
      </c>
      <c r="E1119" t="n">
        <v>0</v>
      </c>
      <c r="F1119" t="n">
        <v>0</v>
      </c>
      <c r="G1119" t="n">
        <v>901.727722900257</v>
      </c>
      <c r="H1119" t="n">
        <v>3924.319050061919</v>
      </c>
      <c r="I1119" t="n">
        <v>39.67982768529971</v>
      </c>
      <c r="J1119" t="n">
        <v>39.67982768529971</v>
      </c>
      <c r="K1119" t="n">
        <v>6</v>
      </c>
      <c r="L1119" t="n">
        <v>6</v>
      </c>
      <c r="M1119" t="n">
        <v>420.2093751873239</v>
      </c>
      <c r="N1119" t="n">
        <v>2323.196877636656</v>
      </c>
      <c r="O1119" t="b">
        <v>0</v>
      </c>
      <c r="P1119" t="n">
        <v>96.55546304855788</v>
      </c>
      <c r="Q1119" t="n">
        <v>39.67982768529971</v>
      </c>
      <c r="R1119" t="n">
        <v>0.9358434168958903</v>
      </c>
      <c r="S1119" t="n">
        <v>44.24442499384727</v>
      </c>
      <c r="T1119" t="n">
        <v>174.2817670073161</v>
      </c>
      <c r="U1119" t="n">
        <v>42.40007138898746</v>
      </c>
      <c r="V1119" t="n">
        <v>11.18132266853593</v>
      </c>
      <c r="W1119" t="n">
        <v>0</v>
      </c>
      <c r="X1119" t="n">
        <v>0</v>
      </c>
      <c r="Y1119" t="n">
        <v>0</v>
      </c>
      <c r="Z1119" t="n">
        <v>-6.71993151994134</v>
      </c>
      <c r="AA1119" t="n">
        <v>-6.719931519941341</v>
      </c>
      <c r="AB1119" t="n">
        <v>87.65307896280393</v>
      </c>
      <c r="AC1119" t="n">
        <v>88.41094916277098</v>
      </c>
      <c r="AD1119" t="n">
        <v>2323.196877636656</v>
      </c>
      <c r="AE1119" t="b">
        <v>0</v>
      </c>
      <c r="AF1119" t="b">
        <v>1</v>
      </c>
      <c r="AG1119" t="n">
        <v>97.76272785886938</v>
      </c>
      <c r="AH1119" t="n">
        <v>-0</v>
      </c>
      <c r="AI1119" t="n">
        <v>0</v>
      </c>
      <c r="AJ1119" t="n">
        <v>0</v>
      </c>
      <c r="AK1119" t="n">
        <v>-0.04244762400701385</v>
      </c>
      <c r="AL1119" t="b">
        <v>0</v>
      </c>
      <c r="AM1119" t="b">
        <v>0</v>
      </c>
      <c r="AN1119" t="n">
        <v>2323.196877636656</v>
      </c>
      <c r="AO1119" t="n">
        <v>2323.196877636656</v>
      </c>
      <c r="AP1119" t="n">
        <v>0</v>
      </c>
      <c r="AQ1119" t="n">
        <v>42.40007138898746</v>
      </c>
      <c r="AR1119" t="n">
        <v>0</v>
      </c>
      <c r="AS1119" t="n">
        <v>42.8482408617884</v>
      </c>
      <c r="AT1119" t="n">
        <v>42.40022521457535</v>
      </c>
      <c r="AU1119" t="n">
        <v>0</v>
      </c>
      <c r="AV1119" t="n">
        <v>1</v>
      </c>
      <c r="AW1119" t="n">
        <v>0</v>
      </c>
      <c r="AX1119" t="n">
        <v>0</v>
      </c>
      <c r="AY1119" t="n">
        <v>0</v>
      </c>
      <c r="AZ1119" t="n">
        <v>8.220085697058465</v>
      </c>
      <c r="BA1119" t="n">
        <v>8.312330974868738</v>
      </c>
      <c r="BB1119" t="n">
        <v>2.914924006049101</v>
      </c>
      <c r="BC1119" t="n">
        <v>2.947638581677545</v>
      </c>
      <c r="BD1119" t="n">
        <v>8.312330974868738</v>
      </c>
    </row>
    <row r="1120" spans="1:56">
      <c r="A1120" t="n">
        <v>1118</v>
      </c>
      <c r="B1120" t="n">
        <v>120</v>
      </c>
      <c r="C1120" t="n">
        <v>-0.03691317787562554</v>
      </c>
      <c r="D1120" t="n">
        <v>0</v>
      </c>
      <c r="E1120" t="n">
        <v>0</v>
      </c>
      <c r="F1120" t="n">
        <v>0</v>
      </c>
      <c r="G1120" t="n">
        <v>901.727722900257</v>
      </c>
      <c r="H1120" t="n">
        <v>3924.319050061919</v>
      </c>
      <c r="I1120" t="n">
        <v>29.49847336460339</v>
      </c>
      <c r="J1120" t="n">
        <v>29.49847336460339</v>
      </c>
      <c r="K1120" t="n">
        <v>6</v>
      </c>
      <c r="L1120" t="n">
        <v>6</v>
      </c>
      <c r="M1120" t="n">
        <v>312.3888329311498</v>
      </c>
      <c r="N1120" t="n">
        <v>2323.196877636656</v>
      </c>
      <c r="O1120" t="b">
        <v>0</v>
      </c>
      <c r="P1120" t="n">
        <v>71.78052227278258</v>
      </c>
      <c r="Q1120" t="n">
        <v>29.49847336460339</v>
      </c>
      <c r="R1120" t="n">
        <v>0.9291028125404398</v>
      </c>
      <c r="S1120" t="n">
        <v>44.32450965568806</v>
      </c>
      <c r="T1120" t="n">
        <v>130.5031914455222</v>
      </c>
      <c r="U1120" t="n">
        <v>31.74941778934659</v>
      </c>
      <c r="V1120" t="n">
        <v>9.252309227984085</v>
      </c>
      <c r="W1120" t="n">
        <v>0</v>
      </c>
      <c r="X1120" t="n">
        <v>0</v>
      </c>
      <c r="Y1120" t="n">
        <v>0</v>
      </c>
      <c r="Z1120" t="n">
        <v>-6.71993151994134</v>
      </c>
      <c r="AA1120" t="n">
        <v>-6.719931519941341</v>
      </c>
      <c r="AB1120" t="n">
        <v>87.71832361324891</v>
      </c>
      <c r="AC1120" t="n">
        <v>88.41490248188674</v>
      </c>
      <c r="AD1120" t="n">
        <v>2323.196877636656</v>
      </c>
      <c r="AE1120" t="b">
        <v>0</v>
      </c>
      <c r="AF1120" t="b">
        <v>1</v>
      </c>
      <c r="AG1120" t="n">
        <v>97.76006121937735</v>
      </c>
      <c r="AH1120" t="n">
        <v>-0</v>
      </c>
      <c r="AI1120" t="n">
        <v>0</v>
      </c>
      <c r="AJ1120" t="n">
        <v>0</v>
      </c>
      <c r="AK1120" t="n">
        <v>-0.0111211416486745</v>
      </c>
      <c r="AL1120" t="b">
        <v>0</v>
      </c>
      <c r="AM1120" t="b">
        <v>0</v>
      </c>
      <c r="AN1120" t="n">
        <v>2323.196877636656</v>
      </c>
      <c r="AO1120" t="n">
        <v>2323.196877636656</v>
      </c>
      <c r="AP1120" t="n">
        <v>0</v>
      </c>
      <c r="AQ1120" t="n">
        <v>31.74941778934659</v>
      </c>
      <c r="AR1120" t="n">
        <v>0</v>
      </c>
      <c r="AS1120" t="n">
        <v>32.29746079713696</v>
      </c>
      <c r="AT1120" t="n">
        <v>31.74941778934659</v>
      </c>
      <c r="AU1120" t="n">
        <v>0</v>
      </c>
      <c r="AV1120" t="n">
        <v>1</v>
      </c>
      <c r="AW1120" t="n">
        <v>0</v>
      </c>
      <c r="AX1120" t="n">
        <v>0</v>
      </c>
      <c r="AY1120" t="n">
        <v>0</v>
      </c>
      <c r="AZ1120" t="n">
        <v>6.075212594376779</v>
      </c>
      <c r="BA1120" t="n">
        <v>6.134526625360257</v>
      </c>
      <c r="BB1120" t="n">
        <v>2.154330707225808</v>
      </c>
      <c r="BC1120" t="n">
        <v>2.175366622901536</v>
      </c>
      <c r="BD1120" t="n">
        <v>6.134526625360257</v>
      </c>
    </row>
    <row r="1121" spans="1:56">
      <c r="A1121" t="n">
        <v>1119</v>
      </c>
      <c r="B1121" t="n">
        <v>120</v>
      </c>
      <c r="C1121" t="n">
        <v>0.009913115907149717</v>
      </c>
      <c r="D1121" t="n">
        <v>0</v>
      </c>
      <c r="E1121" t="n">
        <v>0</v>
      </c>
      <c r="F1121" t="n">
        <v>0</v>
      </c>
      <c r="G1121" t="n">
        <v>901.727722900257</v>
      </c>
      <c r="H1121" t="n">
        <v>3924.319050061919</v>
      </c>
      <c r="I1121" t="n">
        <v>32.22820435628797</v>
      </c>
      <c r="J1121" t="n">
        <v>32.22820435628797</v>
      </c>
      <c r="K1121" t="n">
        <v>6</v>
      </c>
      <c r="L1121" t="n">
        <v>6</v>
      </c>
      <c r="M1121" t="n">
        <v>341.2966841330896</v>
      </c>
      <c r="N1121" t="n">
        <v>2323.196877636656</v>
      </c>
      <c r="O1121" t="b">
        <v>0</v>
      </c>
      <c r="P1121" t="n">
        <v>78.42295131734595</v>
      </c>
      <c r="Q1121" t="n">
        <v>32.22820435628797</v>
      </c>
      <c r="R1121" t="n">
        <v>0.9313573606483242</v>
      </c>
      <c r="S1121" t="n">
        <v>44.39030071664045</v>
      </c>
      <c r="T1121" t="n">
        <v>142.2345569453134</v>
      </c>
      <c r="U1121" t="n">
        <v>34.60347844768597</v>
      </c>
      <c r="V1121" t="n">
        <v>9.763355395742565</v>
      </c>
      <c r="W1121" t="n">
        <v>0</v>
      </c>
      <c r="X1121" t="n">
        <v>0</v>
      </c>
      <c r="Y1121" t="n">
        <v>0</v>
      </c>
      <c r="Z1121" t="n">
        <v>-6.71993151994134</v>
      </c>
      <c r="AA1121" t="n">
        <v>-6.719931519941341</v>
      </c>
      <c r="AB1121" t="n">
        <v>87.80343963252733</v>
      </c>
      <c r="AC1121" t="n">
        <v>88.41885580100251</v>
      </c>
      <c r="AD1121" t="n">
        <v>2323.196877636656</v>
      </c>
      <c r="AE1121" t="b">
        <v>0</v>
      </c>
      <c r="AF1121" t="b">
        <v>1</v>
      </c>
      <c r="AG1121" t="n">
        <v>97.75739457988531</v>
      </c>
      <c r="AH1121" t="n">
        <v>-0</v>
      </c>
      <c r="AI1121" t="n">
        <v>0</v>
      </c>
      <c r="AJ1121" t="n">
        <v>0</v>
      </c>
      <c r="AK1121" t="n">
        <v>-0.005640712214150745</v>
      </c>
      <c r="AL1121" t="b">
        <v>0</v>
      </c>
      <c r="AM1121" t="b">
        <v>0</v>
      </c>
      <c r="AN1121" t="n">
        <v>2323.196877636656</v>
      </c>
      <c r="AO1121" t="n">
        <v>2323.196877636656</v>
      </c>
      <c r="AP1121" t="n">
        <v>0</v>
      </c>
      <c r="AQ1121" t="n">
        <v>34.60347844768597</v>
      </c>
      <c r="AR1121" t="n">
        <v>0</v>
      </c>
      <c r="AS1121" t="n">
        <v>35.12619757608471</v>
      </c>
      <c r="AT1121" t="n">
        <v>34.60347844768597</v>
      </c>
      <c r="AU1121" t="n">
        <v>0</v>
      </c>
      <c r="AV1121" t="n">
        <v>1</v>
      </c>
      <c r="AW1121" t="n">
        <v>0</v>
      </c>
      <c r="AX1121" t="n">
        <v>0</v>
      </c>
      <c r="AY1121" t="n">
        <v>0</v>
      </c>
      <c r="AZ1121" t="n">
        <v>6.627892077900464</v>
      </c>
      <c r="BA1121" t="n">
        <v>6.697447513946967</v>
      </c>
      <c r="BB1121" t="n">
        <v>2.350316339681016</v>
      </c>
      <c r="BC1121" t="n">
        <v>2.37498419523438</v>
      </c>
      <c r="BD1121" t="n">
        <v>6.697447513946967</v>
      </c>
    </row>
    <row r="1122" spans="1:56">
      <c r="A1122" t="n">
        <v>1120</v>
      </c>
      <c r="B1122" t="n">
        <v>120</v>
      </c>
      <c r="C1122" t="n">
        <v>-0.002739285752969778</v>
      </c>
      <c r="D1122" t="n">
        <v>0</v>
      </c>
      <c r="E1122" t="n">
        <v>0</v>
      </c>
      <c r="F1122" t="n">
        <v>0</v>
      </c>
      <c r="G1122" t="n">
        <v>901.727722900257</v>
      </c>
      <c r="H1122" t="n">
        <v>3924.319050061919</v>
      </c>
      <c r="I1122" t="n">
        <v>31.49063471024492</v>
      </c>
      <c r="J1122" t="n">
        <v>31.49063471024492</v>
      </c>
      <c r="K1122" t="n">
        <v>6</v>
      </c>
      <c r="L1122" t="n">
        <v>6</v>
      </c>
      <c r="M1122" t="n">
        <v>333.4858215814937</v>
      </c>
      <c r="N1122" t="n">
        <v>2323.196877636656</v>
      </c>
      <c r="O1122" t="b">
        <v>0</v>
      </c>
      <c r="P1122" t="n">
        <v>76.62817591486527</v>
      </c>
      <c r="Q1122" t="n">
        <v>31.49063471024492</v>
      </c>
      <c r="R1122" t="n">
        <v>0.9308249176390709</v>
      </c>
      <c r="S1122" t="n">
        <v>44.45989417608387</v>
      </c>
      <c r="T1122" t="n">
        <v>139.0588969953512</v>
      </c>
      <c r="U1122" t="n">
        <v>33.83088926123427</v>
      </c>
      <c r="V1122" t="n">
        <v>9.619410652673395</v>
      </c>
      <c r="W1122" t="n">
        <v>0</v>
      </c>
      <c r="X1122" t="n">
        <v>0</v>
      </c>
      <c r="Y1122" t="n">
        <v>0</v>
      </c>
      <c r="Z1122" t="n">
        <v>-6.71993151994134</v>
      </c>
      <c r="AA1122" t="n">
        <v>-6.719931519941341</v>
      </c>
      <c r="AB1122" t="n">
        <v>87.91992284948513</v>
      </c>
      <c r="AC1122" t="n">
        <v>88.42280912011827</v>
      </c>
      <c r="AD1122" t="n">
        <v>2323.196877636656</v>
      </c>
      <c r="AE1122" t="b">
        <v>0</v>
      </c>
      <c r="AF1122" t="b">
        <v>1</v>
      </c>
      <c r="AG1122" t="n">
        <v>97.75472794039328</v>
      </c>
      <c r="AH1122" t="n">
        <v>-0</v>
      </c>
      <c r="AI1122" t="n">
        <v>0</v>
      </c>
      <c r="AJ1122" t="n">
        <v>0</v>
      </c>
      <c r="AK1122" t="n">
        <v>0.01263892553203183</v>
      </c>
      <c r="AL1122" t="b">
        <v>0</v>
      </c>
      <c r="AM1122" t="b">
        <v>0</v>
      </c>
      <c r="AN1122" t="n">
        <v>2323.196877636656</v>
      </c>
      <c r="AO1122" t="n">
        <v>2323.196877636656</v>
      </c>
      <c r="AP1122" t="n">
        <v>0</v>
      </c>
      <c r="AQ1122" t="n">
        <v>33.83088926123427</v>
      </c>
      <c r="AR1122" t="n">
        <v>0</v>
      </c>
      <c r="AS1122" t="n">
        <v>34.36187669935617</v>
      </c>
      <c r="AT1122" t="n">
        <v>33.83088926123427</v>
      </c>
      <c r="AU1122" t="n">
        <v>0</v>
      </c>
      <c r="AV1122" t="n">
        <v>1</v>
      </c>
      <c r="AW1122" t="n">
        <v>0</v>
      </c>
      <c r="AX1122" t="n">
        <v>0</v>
      </c>
      <c r="AY1122" t="n">
        <v>0</v>
      </c>
      <c r="AZ1122" t="n">
        <v>6.477077686251232</v>
      </c>
      <c r="BA1122" t="n">
        <v>6.543686756064688</v>
      </c>
      <c r="BB1122" t="n">
        <v>2.296836058954338</v>
      </c>
      <c r="BC1122" t="n">
        <v>2.320459039336224</v>
      </c>
      <c r="BD1122" t="n">
        <v>6.543686756064688</v>
      </c>
    </row>
    <row r="1123" spans="1:56">
      <c r="A1123" t="n">
        <v>1121</v>
      </c>
      <c r="B1123" t="n">
        <v>120</v>
      </c>
      <c r="C1123" t="n">
        <v>0.001044027104704526</v>
      </c>
      <c r="D1123" t="n">
        <v>0</v>
      </c>
      <c r="E1123" t="n">
        <v>0</v>
      </c>
      <c r="F1123" t="n">
        <v>0</v>
      </c>
      <c r="G1123" t="n">
        <v>901.727722900257</v>
      </c>
      <c r="H1123" t="n">
        <v>3924.319050061919</v>
      </c>
      <c r="I1123" t="n">
        <v>31.7111823027309</v>
      </c>
      <c r="J1123" t="n">
        <v>31.7111823027309</v>
      </c>
      <c r="K1123" t="n">
        <v>6</v>
      </c>
      <c r="L1123" t="n">
        <v>6</v>
      </c>
      <c r="M1123" t="n">
        <v>335.8214205859202</v>
      </c>
      <c r="N1123" t="n">
        <v>2323.196877636656</v>
      </c>
      <c r="O1123" t="b">
        <v>0</v>
      </c>
      <c r="P1123" t="n">
        <v>77.16484848022063</v>
      </c>
      <c r="Q1123" t="n">
        <v>31.7111823027309</v>
      </c>
      <c r="R1123" t="n">
        <v>0.9310270047627486</v>
      </c>
      <c r="S1123" t="n">
        <v>44.52842239457092</v>
      </c>
      <c r="T1123" t="n">
        <v>140.0024136479546</v>
      </c>
      <c r="U1123" t="n">
        <v>34.0604323403184</v>
      </c>
      <c r="V1123" t="n">
        <v>9.656385809744052</v>
      </c>
      <c r="W1123" t="n">
        <v>0</v>
      </c>
      <c r="X1123" t="n">
        <v>0</v>
      </c>
      <c r="Y1123" t="n">
        <v>0</v>
      </c>
      <c r="Z1123" t="n">
        <v>-6.71993151994134</v>
      </c>
      <c r="AA1123" t="n">
        <v>-6.719931519941341</v>
      </c>
      <c r="AB1123" t="n">
        <v>88.02409622514602</v>
      </c>
      <c r="AC1123" t="n">
        <v>88.42676243923404</v>
      </c>
      <c r="AD1123" t="n">
        <v>2323.196877636656</v>
      </c>
      <c r="AE1123" t="b">
        <v>0</v>
      </c>
      <c r="AF1123" t="b">
        <v>1</v>
      </c>
      <c r="AG1123" t="n">
        <v>97.75206130090125</v>
      </c>
      <c r="AH1123" t="n">
        <v>-0</v>
      </c>
      <c r="AI1123" t="n">
        <v>0</v>
      </c>
      <c r="AJ1123" t="n">
        <v>0</v>
      </c>
      <c r="AK1123" t="n">
        <v>0.01271868112734664</v>
      </c>
      <c r="AL1123" t="b">
        <v>0</v>
      </c>
      <c r="AM1123" t="b">
        <v>0</v>
      </c>
      <c r="AN1123" t="n">
        <v>2323.196877636656</v>
      </c>
      <c r="AO1123" t="n">
        <v>2323.196877636656</v>
      </c>
      <c r="AP1123" t="n">
        <v>0</v>
      </c>
      <c r="AQ1123" t="n">
        <v>34.0604323403184</v>
      </c>
      <c r="AR1123" t="n">
        <v>0</v>
      </c>
      <c r="AS1123" t="n">
        <v>34.59042342732091</v>
      </c>
      <c r="AT1123" t="n">
        <v>34.0604323403184</v>
      </c>
      <c r="AU1123" t="n">
        <v>0</v>
      </c>
      <c r="AV1123" t="n">
        <v>1</v>
      </c>
      <c r="AW1123" t="n">
        <v>0</v>
      </c>
      <c r="AX1123" t="n">
        <v>0</v>
      </c>
      <c r="AY1123" t="n">
        <v>0</v>
      </c>
      <c r="AZ1123" t="n">
        <v>6.522056617381214</v>
      </c>
      <c r="BA1123" t="n">
        <v>6.589261379855787</v>
      </c>
      <c r="BB1123" t="n">
        <v>2.312786034532345</v>
      </c>
      <c r="BC1123" t="n">
        <v>2.336620272549656</v>
      </c>
      <c r="BD1123" t="n">
        <v>6.589261379855787</v>
      </c>
    </row>
    <row r="1124" spans="1:56">
      <c r="A1124" t="n">
        <v>1122</v>
      </c>
      <c r="B1124" t="n">
        <v>120</v>
      </c>
      <c r="C1124" t="n">
        <v>-0.001436822665837667</v>
      </c>
      <c r="D1124" t="n">
        <v>0</v>
      </c>
      <c r="E1124" t="n">
        <v>0</v>
      </c>
      <c r="F1124" t="n">
        <v>0</v>
      </c>
      <c r="G1124" t="n">
        <v>901.727722900257</v>
      </c>
      <c r="H1124" t="n">
        <v>3924.319050061919</v>
      </c>
      <c r="I1124" t="n">
        <v>31.56656157883211</v>
      </c>
      <c r="J1124" t="n">
        <v>31.56656157883211</v>
      </c>
      <c r="K1124" t="n">
        <v>6</v>
      </c>
      <c r="L1124" t="n">
        <v>6</v>
      </c>
      <c r="M1124" t="n">
        <v>334.289887119832</v>
      </c>
      <c r="N1124" t="n">
        <v>2323.196877636656</v>
      </c>
      <c r="O1124" t="b">
        <v>0</v>
      </c>
      <c r="P1124" t="n">
        <v>76.81293362128491</v>
      </c>
      <c r="Q1124" t="n">
        <v>31.56656157883211</v>
      </c>
      <c r="R1124" t="n">
        <v>0.930946140058683</v>
      </c>
      <c r="S1124" t="n">
        <v>44.59722895733167</v>
      </c>
      <c r="T1124" t="n">
        <v>139.3760299116792</v>
      </c>
      <c r="U1124" t="n">
        <v>33.90804281850536</v>
      </c>
      <c r="V1124" t="n">
        <v>9.624452848697928</v>
      </c>
      <c r="W1124" t="n">
        <v>0</v>
      </c>
      <c r="X1124" t="n">
        <v>0</v>
      </c>
      <c r="Y1124" t="n">
        <v>0</v>
      </c>
      <c r="Z1124" t="n">
        <v>-6.71993151994134</v>
      </c>
      <c r="AA1124" t="n">
        <v>-6.719931519941341</v>
      </c>
      <c r="AB1124" t="n">
        <v>88.07103574255349</v>
      </c>
      <c r="AC1124" t="n">
        <v>88.43071575834981</v>
      </c>
      <c r="AD1124" t="n">
        <v>2323.196877636656</v>
      </c>
      <c r="AE1124" t="b">
        <v>0</v>
      </c>
      <c r="AF1124" t="b">
        <v>1</v>
      </c>
      <c r="AG1124" t="n">
        <v>97.74939466140921</v>
      </c>
      <c r="AH1124" t="n">
        <v>-0</v>
      </c>
      <c r="AI1124" t="n">
        <v>0</v>
      </c>
      <c r="AJ1124" t="n">
        <v>0</v>
      </c>
      <c r="AK1124" t="n">
        <v>0.008984786644283704</v>
      </c>
      <c r="AL1124" t="b">
        <v>0</v>
      </c>
      <c r="AM1124" t="b">
        <v>0</v>
      </c>
      <c r="AN1124" t="n">
        <v>2323.196877636656</v>
      </c>
      <c r="AO1124" t="n">
        <v>2323.196877636656</v>
      </c>
      <c r="AP1124" t="n">
        <v>0</v>
      </c>
      <c r="AQ1124" t="n">
        <v>33.90804281850536</v>
      </c>
      <c r="AR1124" t="n">
        <v>0</v>
      </c>
      <c r="AS1124" t="n">
        <v>34.44055739219262</v>
      </c>
      <c r="AT1124" t="n">
        <v>33.90804281850536</v>
      </c>
      <c r="AU1124" t="n">
        <v>0</v>
      </c>
      <c r="AV1124" t="n">
        <v>1</v>
      </c>
      <c r="AW1124" t="n">
        <v>0</v>
      </c>
      <c r="AX1124" t="n">
        <v>0</v>
      </c>
      <c r="AY1124" t="n">
        <v>0</v>
      </c>
      <c r="AZ1124" t="n">
        <v>6.49255112982749</v>
      </c>
      <c r="BA1124" t="n">
        <v>6.558994983126739</v>
      </c>
      <c r="BB1124" t="n">
        <v>2.302323095683507</v>
      </c>
      <c r="BC1124" t="n">
        <v>2.325887495065623</v>
      </c>
      <c r="BD1124" t="n">
        <v>6.558994983126739</v>
      </c>
    </row>
    <row r="1125" spans="1:56">
      <c r="A1125" t="n">
        <v>1123</v>
      </c>
      <c r="B1125" t="n">
        <v>120</v>
      </c>
      <c r="C1125" t="n">
        <v>0.004703263558656801</v>
      </c>
      <c r="D1125" t="n">
        <v>0</v>
      </c>
      <c r="E1125" t="n">
        <v>0</v>
      </c>
      <c r="F1125" t="n">
        <v>0</v>
      </c>
      <c r="G1125" t="n">
        <v>901.727722900257</v>
      </c>
      <c r="H1125" t="n">
        <v>3924.319050061919</v>
      </c>
      <c r="I1125" t="n">
        <v>31.92449688194131</v>
      </c>
      <c r="J1125" t="n">
        <v>31.92449688194131</v>
      </c>
      <c r="K1125" t="n">
        <v>6</v>
      </c>
      <c r="L1125" t="n">
        <v>6</v>
      </c>
      <c r="M1125" t="n">
        <v>338.0804219797584</v>
      </c>
      <c r="N1125" t="n">
        <v>2323.196877636656</v>
      </c>
      <c r="O1125" t="b">
        <v>0</v>
      </c>
      <c r="P1125" t="n">
        <v>77.68392049167242</v>
      </c>
      <c r="Q1125" t="n">
        <v>31.92449688194131</v>
      </c>
      <c r="R1125" t="n">
        <v>0.9312520596777296</v>
      </c>
      <c r="S1125" t="n">
        <v>44.66580202536864</v>
      </c>
      <c r="T1125" t="n">
        <v>140.9101191290538</v>
      </c>
      <c r="U1125" t="n">
        <v>34.28126311257678</v>
      </c>
      <c r="V1125" t="n">
        <v>9.687280460688186</v>
      </c>
      <c r="W1125" t="n">
        <v>0</v>
      </c>
      <c r="X1125" t="n">
        <v>0</v>
      </c>
      <c r="Y1125" t="n">
        <v>0</v>
      </c>
      <c r="Z1125" t="n">
        <v>-6.71993151994134</v>
      </c>
      <c r="AA1125" t="n">
        <v>-6.719931519941341</v>
      </c>
      <c r="AB1125" t="n">
        <v>88.14026442233235</v>
      </c>
      <c r="AC1125" t="n">
        <v>88.43357105605428</v>
      </c>
      <c r="AD1125" t="n">
        <v>2323.196877636656</v>
      </c>
      <c r="AE1125" t="b">
        <v>0</v>
      </c>
      <c r="AF1125" t="b">
        <v>1</v>
      </c>
      <c r="AG1125" t="n">
        <v>97.74672802191718</v>
      </c>
      <c r="AH1125" t="n">
        <v>-0</v>
      </c>
      <c r="AI1125" t="n">
        <v>0</v>
      </c>
      <c r="AJ1125" t="n">
        <v>0</v>
      </c>
      <c r="AK1125" t="n">
        <v>0.004953922976109304</v>
      </c>
      <c r="AL1125" t="b">
        <v>0</v>
      </c>
      <c r="AM1125" t="b">
        <v>0</v>
      </c>
      <c r="AN1125" t="n">
        <v>2323.196877636656</v>
      </c>
      <c r="AO1125" t="n">
        <v>2323.196877636656</v>
      </c>
      <c r="AP1125" t="n">
        <v>0</v>
      </c>
      <c r="AQ1125" t="n">
        <v>34.28126311257678</v>
      </c>
      <c r="AR1125" t="n">
        <v>0</v>
      </c>
      <c r="AS1125" t="n">
        <v>34.81147480474102</v>
      </c>
      <c r="AT1125" t="n">
        <v>34.28126311257678</v>
      </c>
      <c r="AU1125" t="n">
        <v>0</v>
      </c>
      <c r="AV1125" t="n">
        <v>1</v>
      </c>
      <c r="AW1125" t="n">
        <v>0</v>
      </c>
      <c r="AX1125" t="n">
        <v>0</v>
      </c>
      <c r="AY1125" t="n">
        <v>0</v>
      </c>
      <c r="AZ1125" t="n">
        <v>6.565655499033585</v>
      </c>
      <c r="BA1125" t="n">
        <v>6.633192985301709</v>
      </c>
      <c r="BB1125" t="n">
        <v>2.328246630862973</v>
      </c>
      <c r="BC1125" t="n">
        <v>2.35219887445554</v>
      </c>
      <c r="BD1125" t="n">
        <v>6.633192985301709</v>
      </c>
    </row>
    <row r="1126" spans="1:56">
      <c r="A1126" t="n">
        <v>1124</v>
      </c>
      <c r="B1126" t="n">
        <v>120</v>
      </c>
      <c r="C1126" t="n">
        <v>-0.01737623156880019</v>
      </c>
      <c r="D1126" t="n">
        <v>0</v>
      </c>
      <c r="E1126" t="n">
        <v>0</v>
      </c>
      <c r="F1126" t="n">
        <v>0</v>
      </c>
      <c r="G1126" t="n">
        <v>901.727722900257</v>
      </c>
      <c r="H1126" t="n">
        <v>3924.319050061919</v>
      </c>
      <c r="I1126" t="n">
        <v>30.63737639340205</v>
      </c>
      <c r="J1126" t="n">
        <v>30.63737639340205</v>
      </c>
      <c r="K1126" t="n">
        <v>6</v>
      </c>
      <c r="L1126" t="n">
        <v>6</v>
      </c>
      <c r="M1126" t="n">
        <v>324.4498160061277</v>
      </c>
      <c r="N1126" t="n">
        <v>2323.196877636656</v>
      </c>
      <c r="O1126" t="b">
        <v>0</v>
      </c>
      <c r="P1126" t="n">
        <v>74.55188786905508</v>
      </c>
      <c r="Q1126" t="n">
        <v>30.63737639340205</v>
      </c>
      <c r="R1126" t="n">
        <v>0.9302657715349976</v>
      </c>
      <c r="S1126" t="n">
        <v>44.73484541357737</v>
      </c>
      <c r="T1126" t="n">
        <v>135.372327860947</v>
      </c>
      <c r="U1126" t="n">
        <v>32.93400373406025</v>
      </c>
      <c r="V1126" t="n">
        <v>9.440084838894521</v>
      </c>
      <c r="W1126" t="n">
        <v>0</v>
      </c>
      <c r="X1126" t="n">
        <v>0</v>
      </c>
      <c r="Y1126" t="n">
        <v>0</v>
      </c>
      <c r="Z1126" t="n">
        <v>-6.71993151994134</v>
      </c>
      <c r="AA1126" t="n">
        <v>-6.719931519941341</v>
      </c>
      <c r="AB1126" t="n">
        <v>88.14177532209382</v>
      </c>
      <c r="AC1126" t="n">
        <v>88.4240988707907</v>
      </c>
      <c r="AD1126" t="n">
        <v>2323.196877636656</v>
      </c>
      <c r="AE1126" t="b">
        <v>0</v>
      </c>
      <c r="AF1126" t="b">
        <v>1</v>
      </c>
      <c r="AG1126" t="n">
        <v>97.74406138242514</v>
      </c>
      <c r="AH1126" t="n">
        <v>-0</v>
      </c>
      <c r="AI1126" t="n">
        <v>0</v>
      </c>
      <c r="AJ1126" t="n">
        <v>0</v>
      </c>
      <c r="AK1126" t="n">
        <v>-0.003995671800275491</v>
      </c>
      <c r="AL1126" t="b">
        <v>0</v>
      </c>
      <c r="AM1126" t="b">
        <v>0</v>
      </c>
      <c r="AN1126" t="n">
        <v>2323.196877636656</v>
      </c>
      <c r="AO1126" t="n">
        <v>2323.196877636656</v>
      </c>
      <c r="AP1126" t="n">
        <v>0</v>
      </c>
      <c r="AQ1126" t="n">
        <v>32.93400373406025</v>
      </c>
      <c r="AR1126" t="n">
        <v>0</v>
      </c>
      <c r="AS1126" t="n">
        <v>33.47767118967444</v>
      </c>
      <c r="AT1126" t="n">
        <v>32.93400373406025</v>
      </c>
      <c r="AU1126" t="n">
        <v>0</v>
      </c>
      <c r="AV1126" t="n">
        <v>1</v>
      </c>
      <c r="AW1126" t="n">
        <v>0</v>
      </c>
      <c r="AX1126" t="n">
        <v>0</v>
      </c>
      <c r="AY1126" t="n">
        <v>0</v>
      </c>
      <c r="AZ1126" t="n">
        <v>6.303991549265338</v>
      </c>
      <c r="BA1126" t="n">
        <v>6.366485719732996</v>
      </c>
      <c r="BB1126" t="n">
        <v>2.235457996193382</v>
      </c>
      <c r="BC1126" t="n">
        <v>2.257621718134299</v>
      </c>
      <c r="BD1126" t="n">
        <v>6.366485719732996</v>
      </c>
    </row>
    <row r="1127" spans="1:56">
      <c r="A1127" t="n">
        <v>1125</v>
      </c>
      <c r="B1127" t="n">
        <v>120</v>
      </c>
      <c r="C1127" t="n">
        <v>0.06480166271655818</v>
      </c>
      <c r="D1127" t="n">
        <v>0</v>
      </c>
      <c r="E1127" t="n">
        <v>0</v>
      </c>
      <c r="F1127" t="n">
        <v>0</v>
      </c>
      <c r="G1127" t="n">
        <v>901.727722900257</v>
      </c>
      <c r="H1127" t="n">
        <v>3924.319050061919</v>
      </c>
      <c r="I1127" t="n">
        <v>35.4279230444513</v>
      </c>
      <c r="J1127" t="n">
        <v>35.4279230444513</v>
      </c>
      <c r="K1127" t="n">
        <v>6</v>
      </c>
      <c r="L1127" t="n">
        <v>6</v>
      </c>
      <c r="M1127" t="n">
        <v>375.1817050407392</v>
      </c>
      <c r="N1127" t="n">
        <v>2323.196877636656</v>
      </c>
      <c r="O1127" t="b">
        <v>0</v>
      </c>
      <c r="P1127" t="n">
        <v>86.20903148914044</v>
      </c>
      <c r="Q1127" t="n">
        <v>35.4279230444513</v>
      </c>
      <c r="R1127" t="n">
        <v>0.933715473965896</v>
      </c>
      <c r="S1127" t="n">
        <v>44.80205572612751</v>
      </c>
      <c r="T1127" t="n">
        <v>155.961176677731</v>
      </c>
      <c r="U1127" t="n">
        <v>37.94295375011137</v>
      </c>
      <c r="V1127" t="n">
        <v>10.33781267580457</v>
      </c>
      <c r="W1127" t="n">
        <v>0</v>
      </c>
      <c r="X1127" t="n">
        <v>0</v>
      </c>
      <c r="Y1127" t="n">
        <v>0</v>
      </c>
      <c r="Z1127" t="n">
        <v>-6.71993151994134</v>
      </c>
      <c r="AA1127" t="n">
        <v>-6.719931519941341</v>
      </c>
      <c r="AB1127" t="n">
        <v>88.16479503870553</v>
      </c>
      <c r="AC1127" t="n">
        <v>88.42805218990647</v>
      </c>
      <c r="AD1127" t="n">
        <v>2323.196877636656</v>
      </c>
      <c r="AE1127" t="b">
        <v>0</v>
      </c>
      <c r="AF1127" t="b">
        <v>1</v>
      </c>
      <c r="AG1127" t="n">
        <v>97.74139474293311</v>
      </c>
      <c r="AH1127" t="n">
        <v>-0</v>
      </c>
      <c r="AI1127" t="n">
        <v>0</v>
      </c>
      <c r="AJ1127" t="n">
        <v>0</v>
      </c>
      <c r="AK1127" t="n">
        <v>-0.0004268387906922744</v>
      </c>
      <c r="AL1127" t="b">
        <v>0</v>
      </c>
      <c r="AM1127" t="b">
        <v>0</v>
      </c>
      <c r="AN1127" t="n">
        <v>2323.196877636656</v>
      </c>
      <c r="AO1127" t="n">
        <v>2323.196877636656</v>
      </c>
      <c r="AP1127" t="n">
        <v>0</v>
      </c>
      <c r="AQ1127" t="n">
        <v>37.94295375011137</v>
      </c>
      <c r="AR1127" t="n">
        <v>0</v>
      </c>
      <c r="AS1127" t="n">
        <v>38.44196823739387</v>
      </c>
      <c r="AT1127" t="n">
        <v>37.94295375011137</v>
      </c>
      <c r="AU1127" t="n">
        <v>0</v>
      </c>
      <c r="AV1127" t="n">
        <v>1</v>
      </c>
      <c r="AW1127" t="n">
        <v>0</v>
      </c>
      <c r="AX1127" t="n">
        <v>0</v>
      </c>
      <c r="AY1127" t="n">
        <v>0</v>
      </c>
      <c r="AZ1127" t="n">
        <v>7.295644356743362</v>
      </c>
      <c r="BA1127" t="n">
        <v>7.374512396887377</v>
      </c>
      <c r="BB1127" t="n">
        <v>2.587107927923178</v>
      </c>
      <c r="BC1127" t="n">
        <v>2.6150784091544</v>
      </c>
      <c r="BD1127" t="n">
        <v>7.374512396887377</v>
      </c>
    </row>
    <row r="1128" spans="1:56">
      <c r="A1128" t="n">
        <v>1126</v>
      </c>
      <c r="B1128" t="n">
        <v>120</v>
      </c>
      <c r="C1128" t="n">
        <v>-0.2418304192974503</v>
      </c>
      <c r="D1128" t="n">
        <v>0</v>
      </c>
      <c r="E1128" t="n">
        <v>0</v>
      </c>
      <c r="F1128" t="n">
        <v>0</v>
      </c>
      <c r="G1128" t="n">
        <v>901.727722900257</v>
      </c>
      <c r="H1128" t="n">
        <v>3924.319050061919</v>
      </c>
      <c r="I1128" t="n">
        <v>17.55285692879168</v>
      </c>
      <c r="J1128" t="n">
        <v>17.55285692879168</v>
      </c>
      <c r="K1128" t="n">
        <v>6</v>
      </c>
      <c r="L1128" t="n">
        <v>6</v>
      </c>
      <c r="M1128" t="n">
        <v>185.8847548759039</v>
      </c>
      <c r="N1128" t="n">
        <v>2323.196877636656</v>
      </c>
      <c r="O1128" t="b">
        <v>0</v>
      </c>
      <c r="P1128" t="n">
        <v>42.71248963141173</v>
      </c>
      <c r="Q1128" t="n">
        <v>17.55285692879168</v>
      </c>
      <c r="R1128" t="n">
        <v>0.9119334568589719</v>
      </c>
      <c r="S1128" t="n">
        <v>44.87593050442005</v>
      </c>
      <c r="T1128" t="n">
        <v>79.11703993978342</v>
      </c>
      <c r="U1128" t="n">
        <v>19.24795805743333</v>
      </c>
      <c r="V1128" t="n">
        <v>6.967564211047389</v>
      </c>
      <c r="W1128" t="n">
        <v>0</v>
      </c>
      <c r="X1128" t="n">
        <v>0</v>
      </c>
      <c r="Y1128" t="n">
        <v>0</v>
      </c>
      <c r="Z1128" t="n">
        <v>-6.71993151994134</v>
      </c>
      <c r="AA1128" t="n">
        <v>-6.719931519941341</v>
      </c>
      <c r="AB1128" t="n">
        <v>88.19139146928619</v>
      </c>
      <c r="AC1128" t="n">
        <v>88.44996998368367</v>
      </c>
      <c r="AD1128" t="n">
        <v>2323.196877636656</v>
      </c>
      <c r="AE1128" t="b">
        <v>0</v>
      </c>
      <c r="AF1128" t="b">
        <v>1</v>
      </c>
      <c r="AG1128" t="n">
        <v>97.73872810344108</v>
      </c>
      <c r="AH1128" t="n">
        <v>-0</v>
      </c>
      <c r="AI1128" t="n">
        <v>0</v>
      </c>
      <c r="AJ1128" t="n">
        <v>0</v>
      </c>
      <c r="AK1128" t="n">
        <v>0.003896697074075528</v>
      </c>
      <c r="AL1128" t="b">
        <v>0</v>
      </c>
      <c r="AM1128" t="b">
        <v>0</v>
      </c>
      <c r="AN1128" t="n">
        <v>2323.196877636656</v>
      </c>
      <c r="AO1128" t="n">
        <v>2323.196877636656</v>
      </c>
      <c r="AP1128" t="n">
        <v>0</v>
      </c>
      <c r="AQ1128" t="n">
        <v>19.24795805743333</v>
      </c>
      <c r="AR1128" t="n">
        <v>0</v>
      </c>
      <c r="AS1128" t="n">
        <v>19.91919896393233</v>
      </c>
      <c r="AT1128" t="n">
        <v>19.24857335978487</v>
      </c>
      <c r="AU1128" t="n">
        <v>0</v>
      </c>
      <c r="AV1128" t="n">
        <v>1</v>
      </c>
      <c r="AW1128" t="n">
        <v>0</v>
      </c>
      <c r="AX1128" t="n">
        <v>0</v>
      </c>
      <c r="AY1128" t="n">
        <v>0</v>
      </c>
      <c r="AZ1128" t="n">
        <v>3.812434804405449</v>
      </c>
      <c r="BA1128" t="n">
        <v>3.815429716225971</v>
      </c>
      <c r="BB1128" t="n">
        <v>1.351927235604769</v>
      </c>
      <c r="BC1128" t="n">
        <v>1.352990860353016</v>
      </c>
      <c r="BD1128" t="n">
        <v>3.815429716225971</v>
      </c>
    </row>
    <row r="1129" spans="1:56">
      <c r="A1129" t="n">
        <v>1127</v>
      </c>
      <c r="B1129" t="n">
        <v>118</v>
      </c>
      <c r="C1129" t="n">
        <v>-0.764146652193423</v>
      </c>
      <c r="D1129" t="n">
        <v>0</v>
      </c>
      <c r="E1129" t="n">
        <v>0</v>
      </c>
      <c r="F1129" t="n">
        <v>0</v>
      </c>
      <c r="G1129" t="n">
        <v>886.6989275185862</v>
      </c>
      <c r="H1129" t="n">
        <v>3858.913732560887</v>
      </c>
      <c r="I1129" t="n">
        <v>-13.41841197086956</v>
      </c>
      <c r="J1129" t="n">
        <v>-13.41841197086956</v>
      </c>
      <c r="K1129" t="n">
        <v>6</v>
      </c>
      <c r="L1129" t="n">
        <v>6</v>
      </c>
      <c r="M1129" t="n">
        <v>-144.509474004924</v>
      </c>
      <c r="N1129" t="n">
        <v>2284.476929676045</v>
      </c>
      <c r="O1129" t="b">
        <v>0</v>
      </c>
      <c r="P1129" t="n">
        <v>-33.2053019312785</v>
      </c>
      <c r="Q1129" t="n">
        <v>-13.41841197086956</v>
      </c>
      <c r="R1129" t="n">
        <v>0.8105677813897331</v>
      </c>
      <c r="S1129" t="n">
        <v>44.92455970217861</v>
      </c>
      <c r="T1129" t="n">
        <v>-45.46477688650783</v>
      </c>
      <c r="U1129" t="n">
        <v>-10.87653242100118</v>
      </c>
      <c r="V1129" t="n">
        <v>-12.25947495522932</v>
      </c>
      <c r="W1129" t="n">
        <v>-87.28406546963136</v>
      </c>
      <c r="X1129" t="n">
        <v>-20.83851398664458</v>
      </c>
      <c r="Y1129" t="n">
        <v>2</v>
      </c>
      <c r="Z1129" t="n">
        <v>63.8013357544119</v>
      </c>
      <c r="AA1129" t="n">
        <v>14.11858246670324</v>
      </c>
      <c r="AB1129" t="n">
        <v>88.27873813267159</v>
      </c>
      <c r="AC1129" t="n">
        <v>88.44198152785731</v>
      </c>
      <c r="AD1129" t="n">
        <v>2284.476929676045</v>
      </c>
      <c r="AE1129" t="b">
        <v>0</v>
      </c>
      <c r="AF1129" t="b">
        <v>1</v>
      </c>
      <c r="AG1129" t="n">
        <v>97.74019608974004</v>
      </c>
      <c r="AH1129" t="n">
        <v>0.4353905981397458</v>
      </c>
      <c r="AI1129" t="n">
        <v>0</v>
      </c>
      <c r="AJ1129" t="n">
        <v>0</v>
      </c>
      <c r="AK1129" t="n">
        <v>0.005849478250696594</v>
      </c>
      <c r="AL1129" t="b">
        <v>0</v>
      </c>
      <c r="AM1129" t="b">
        <v>0</v>
      </c>
      <c r="AN1129" t="n">
        <v>2284.476929676045</v>
      </c>
      <c r="AO1129" t="n">
        <v>2284.476929676045</v>
      </c>
      <c r="AP1129" t="n">
        <v>0</v>
      </c>
      <c r="AQ1129" t="n">
        <v>-10.87653242100118</v>
      </c>
      <c r="AR1129" t="n">
        <v>6.84208774976279</v>
      </c>
      <c r="AS1129" t="n">
        <v>-3.595208433401541</v>
      </c>
      <c r="AT1129" t="n">
        <v>-3.595208433401541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</row>
    <row r="1130" spans="1:56">
      <c r="A1130" t="n">
        <v>1128</v>
      </c>
      <c r="B1130" t="n">
        <v>115</v>
      </c>
      <c r="C1130" t="n">
        <v>-0.8682496385955183</v>
      </c>
      <c r="D1130" t="n">
        <v>0</v>
      </c>
      <c r="E1130" t="n">
        <v>0</v>
      </c>
      <c r="F1130" t="n">
        <v>0</v>
      </c>
      <c r="G1130" t="n">
        <v>864.1557344460797</v>
      </c>
      <c r="H1130" t="n">
        <v>3760.805756309339</v>
      </c>
      <c r="I1130" t="n">
        <v>-19.95082531839627</v>
      </c>
      <c r="J1130" t="n">
        <v>-19.95082531839627</v>
      </c>
      <c r="K1130" t="n">
        <v>6</v>
      </c>
      <c r="L1130" t="n">
        <v>6</v>
      </c>
      <c r="M1130" t="n">
        <v>-220.4652940401564</v>
      </c>
      <c r="N1130" t="n">
        <v>2226.397007735129</v>
      </c>
      <c r="O1130" t="b">
        <v>0</v>
      </c>
      <c r="P1130" t="n">
        <v>-50.65838557908004</v>
      </c>
      <c r="Q1130" t="n">
        <v>-19.95082531839627</v>
      </c>
      <c r="R1130" t="n">
        <v>0.862525933188773</v>
      </c>
      <c r="S1130" t="n">
        <v>45.00452348109917</v>
      </c>
      <c r="T1130" t="n">
        <v>-73.8077217828255</v>
      </c>
      <c r="U1130" t="n">
        <v>-17.20810422563594</v>
      </c>
      <c r="V1130" t="n">
        <v>-23.14933620374546</v>
      </c>
      <c r="W1130" t="n">
        <v>-92.73012256859853</v>
      </c>
      <c r="X1130" t="n">
        <v>-23.65482059574337</v>
      </c>
      <c r="Y1130" t="n">
        <v>2</v>
      </c>
      <c r="Z1130" t="n">
        <v>63.8013357544119</v>
      </c>
      <c r="AA1130" t="n">
        <v>16.93488907580203</v>
      </c>
      <c r="AB1130" t="n">
        <v>88.13031269666642</v>
      </c>
      <c r="AC1130" t="n">
        <v>88.41819822388136</v>
      </c>
      <c r="AD1130" t="n">
        <v>2226.397007735129</v>
      </c>
      <c r="AE1130" t="b">
        <v>0</v>
      </c>
      <c r="AF1130" t="b">
        <v>1</v>
      </c>
      <c r="AG1130" t="n">
        <v>97.74635749282388</v>
      </c>
      <c r="AH1130" t="n">
        <v>0.4942332497734617</v>
      </c>
      <c r="AI1130" t="n">
        <v>0</v>
      </c>
      <c r="AJ1130" t="n">
        <v>0</v>
      </c>
      <c r="AK1130" t="n">
        <v>0.006020479073246543</v>
      </c>
      <c r="AL1130" t="b">
        <v>0</v>
      </c>
      <c r="AM1130" t="b">
        <v>0</v>
      </c>
      <c r="AN1130" t="n">
        <v>2226.397007735128</v>
      </c>
      <c r="AO1130" t="n">
        <v>2226.397007735129</v>
      </c>
      <c r="AP1130" t="n">
        <v>0</v>
      </c>
      <c r="AQ1130" t="n">
        <v>-17.20810422563594</v>
      </c>
      <c r="AR1130" t="n">
        <v>13.23621969698419</v>
      </c>
      <c r="AS1130" t="n">
        <v>-3.472113557714467</v>
      </c>
      <c r="AT1130" t="n">
        <v>-3.472113557714468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</row>
    <row r="1131" spans="1:56">
      <c r="A1131" t="n">
        <v>1129</v>
      </c>
      <c r="B1131" t="n">
        <v>112</v>
      </c>
      <c r="C1131" t="n">
        <v>-0.7628547934245358</v>
      </c>
      <c r="D1131" t="n">
        <v>0</v>
      </c>
      <c r="E1131" t="n">
        <v>0</v>
      </c>
      <c r="F1131" t="n">
        <v>0</v>
      </c>
      <c r="G1131" t="n">
        <v>841.6125413735733</v>
      </c>
      <c r="H1131" t="n">
        <v>3662.697780057792</v>
      </c>
      <c r="I1131" t="n">
        <v>-14.7017379531099</v>
      </c>
      <c r="J1131" t="n">
        <v>-14.7017379531099</v>
      </c>
      <c r="K1131" t="n">
        <v>6</v>
      </c>
      <c r="L1131" t="n">
        <v>6</v>
      </c>
      <c r="M1131" t="n">
        <v>-166.8122195608219</v>
      </c>
      <c r="N1131" t="n">
        <v>2168.317085794212</v>
      </c>
      <c r="O1131" t="b">
        <v>0</v>
      </c>
      <c r="P1131" t="n">
        <v>-38.33001368585062</v>
      </c>
      <c r="Q1131" t="n">
        <v>-14.7017379531099</v>
      </c>
      <c r="R1131" t="n">
        <v>0.8347227780720365</v>
      </c>
      <c r="S1131" t="n">
        <v>45.09080543852458</v>
      </c>
      <c r="T1131" t="n">
        <v>-54.04549916789259</v>
      </c>
      <c r="U1131" t="n">
        <v>-12.27187554670699</v>
      </c>
      <c r="V1131" t="n">
        <v>-15.71548548204198</v>
      </c>
      <c r="W1131" t="n">
        <v>-84.87551122283007</v>
      </c>
      <c r="X1131" t="n">
        <v>-20.83851398664458</v>
      </c>
      <c r="Y1131" t="n">
        <v>2</v>
      </c>
      <c r="Z1131" t="n">
        <v>63.8013357544119</v>
      </c>
      <c r="AA1131" t="n">
        <v>14.11858246670324</v>
      </c>
      <c r="AB1131" t="n">
        <v>88.20866010058469</v>
      </c>
      <c r="AC1131" t="n">
        <v>88.4491348578278</v>
      </c>
      <c r="AD1131" t="n">
        <v>2168.317085794212</v>
      </c>
      <c r="AE1131" t="b">
        <v>0</v>
      </c>
      <c r="AF1131" t="b">
        <v>1</v>
      </c>
      <c r="AG1131" t="n">
        <v>97.75251889590771</v>
      </c>
      <c r="AH1131" t="n">
        <v>0.4353905981397458</v>
      </c>
      <c r="AI1131" t="n">
        <v>0</v>
      </c>
      <c r="AJ1131" t="n">
        <v>0</v>
      </c>
      <c r="AK1131" t="n">
        <v>0.01185857461637557</v>
      </c>
      <c r="AL1131" t="b">
        <v>0</v>
      </c>
      <c r="AM1131" t="b">
        <v>0</v>
      </c>
      <c r="AN1131" t="n">
        <v>2168.317085794212</v>
      </c>
      <c r="AO1131" t="n">
        <v>2168.317085794212</v>
      </c>
      <c r="AP1131" t="n">
        <v>0</v>
      </c>
      <c r="AQ1131" t="n">
        <v>-12.27187554670699</v>
      </c>
      <c r="AR1131" t="n">
        <v>8.481172374112855</v>
      </c>
      <c r="AS1131" t="n">
        <v>-3.351466934757288</v>
      </c>
      <c r="AT1131" t="n">
        <v>-3.351466934757288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</row>
    <row r="1132" spans="1:56">
      <c r="A1132" t="n">
        <v>1130</v>
      </c>
      <c r="B1132" t="n">
        <v>110</v>
      </c>
      <c r="C1132" t="n">
        <v>-0.2469978543730136</v>
      </c>
      <c r="D1132" t="n">
        <v>0</v>
      </c>
      <c r="E1132" t="n">
        <v>0</v>
      </c>
      <c r="F1132" t="n">
        <v>0</v>
      </c>
      <c r="G1132" t="n">
        <v>826.5837459919023</v>
      </c>
      <c r="H1132" t="n">
        <v>3597.292462556759</v>
      </c>
      <c r="I1132" t="n">
        <v>12.48140238183138</v>
      </c>
      <c r="J1132" t="n">
        <v>12.48140238183138</v>
      </c>
      <c r="K1132" t="n">
        <v>6</v>
      </c>
      <c r="L1132" t="n">
        <v>6</v>
      </c>
      <c r="M1132" t="n">
        <v>144.1942376984665</v>
      </c>
      <c r="N1132" t="n">
        <v>2129.597137833601</v>
      </c>
      <c r="O1132" t="b">
        <v>0</v>
      </c>
      <c r="P1132" t="n">
        <v>33.13286711821381</v>
      </c>
      <c r="Q1132" t="n">
        <v>12.48140238183138</v>
      </c>
      <c r="R1132" t="n">
        <v>0.902640265413725</v>
      </c>
      <c r="S1132" t="n">
        <v>45.1672453234448</v>
      </c>
      <c r="T1132" t="n">
        <v>62.00441425829365</v>
      </c>
      <c r="U1132" t="n">
        <v>13.8276596558769</v>
      </c>
      <c r="V1132" t="n">
        <v>6.036733315364913</v>
      </c>
      <c r="W1132" t="n">
        <v>0</v>
      </c>
      <c r="X1132" t="n">
        <v>0</v>
      </c>
      <c r="Y1132" t="n">
        <v>0</v>
      </c>
      <c r="Z1132" t="n">
        <v>-6.71993151994134</v>
      </c>
      <c r="AA1132" t="n">
        <v>-6.719931519941341</v>
      </c>
      <c r="AB1132" t="n">
        <v>88.22920469105891</v>
      </c>
      <c r="AC1132" t="n">
        <v>88.4701357188011</v>
      </c>
      <c r="AD1132" t="n">
        <v>2129.597137833601</v>
      </c>
      <c r="AE1132" t="b">
        <v>0</v>
      </c>
      <c r="AF1132" t="b">
        <v>1</v>
      </c>
      <c r="AG1132" t="n">
        <v>97.75398688220668</v>
      </c>
      <c r="AH1132" t="n">
        <v>-0</v>
      </c>
      <c r="AI1132" t="n">
        <v>0</v>
      </c>
      <c r="AJ1132" t="n">
        <v>0</v>
      </c>
      <c r="AK1132" t="n">
        <v>0.006473566010527065</v>
      </c>
      <c r="AL1132" t="b">
        <v>0</v>
      </c>
      <c r="AM1132" t="b">
        <v>0</v>
      </c>
      <c r="AN1132" t="n">
        <v>2129.597137833601</v>
      </c>
      <c r="AO1132" t="n">
        <v>2129.597137833601</v>
      </c>
      <c r="AP1132" t="n">
        <v>0</v>
      </c>
      <c r="AQ1132" t="n">
        <v>13.8276596558769</v>
      </c>
      <c r="AR1132" t="n">
        <v>0</v>
      </c>
      <c r="AS1132" t="n">
        <v>14.46679462776835</v>
      </c>
      <c r="AT1132" t="n">
        <v>13.82904408616785</v>
      </c>
      <c r="AU1132" t="n">
        <v>0</v>
      </c>
      <c r="AV1132" t="n">
        <v>1</v>
      </c>
      <c r="AW1132" t="n">
        <v>0</v>
      </c>
      <c r="AX1132" t="n">
        <v>0</v>
      </c>
      <c r="AY1132" t="n">
        <v>0</v>
      </c>
      <c r="AZ1132" t="n">
        <v>2.830020392807337</v>
      </c>
      <c r="BA1132" t="n">
        <v>2.811066817286468</v>
      </c>
      <c r="BB1132" t="n">
        <v>1.003553330782744</v>
      </c>
      <c r="BC1132" t="n">
        <v>0.9968333830015642</v>
      </c>
      <c r="BD1132" t="n">
        <v>2.811066817286468</v>
      </c>
    </row>
    <row r="1133" spans="1:56">
      <c r="A1133" t="n">
        <v>1131</v>
      </c>
      <c r="B1133" t="n">
        <v>109</v>
      </c>
      <c r="C1133" t="n">
        <v>-0.749153789083369</v>
      </c>
      <c r="D1133" t="n">
        <v>0</v>
      </c>
      <c r="E1133" t="n">
        <v>0</v>
      </c>
      <c r="F1133" t="n">
        <v>0</v>
      </c>
      <c r="G1133" t="n">
        <v>819.0693483010668</v>
      </c>
      <c r="H1133" t="n">
        <v>3564.589803806243</v>
      </c>
      <c r="I1133" t="n">
        <v>-14.53750238872306</v>
      </c>
      <c r="J1133" t="n">
        <v>-14.53750238872306</v>
      </c>
      <c r="K1133" t="n">
        <v>6</v>
      </c>
      <c r="L1133" t="n">
        <v>6</v>
      </c>
      <c r="M1133" t="n">
        <v>-169.4886058310941</v>
      </c>
      <c r="N1133" t="n">
        <v>2110.237163853296</v>
      </c>
      <c r="O1133" t="b">
        <v>0</v>
      </c>
      <c r="P1133" t="n">
        <v>-38.9449921486889</v>
      </c>
      <c r="Q1133" t="n">
        <v>-14.53750238872306</v>
      </c>
      <c r="R1133" t="n">
        <v>0.8389812224192963</v>
      </c>
      <c r="S1133" t="n">
        <v>45.20547328216469</v>
      </c>
      <c r="T1133" t="n">
        <v>-55.19276540543398</v>
      </c>
      <c r="U1133" t="n">
        <v>-12.19669152501431</v>
      </c>
      <c r="V1133" t="n">
        <v>-16.24777325674508</v>
      </c>
      <c r="W1133" t="n">
        <v>-94.99899399029093</v>
      </c>
      <c r="X1133" t="n">
        <v>-21.20119328840357</v>
      </c>
      <c r="Y1133" t="n">
        <v>2</v>
      </c>
      <c r="Z1133" t="n">
        <v>63.8013357544119</v>
      </c>
      <c r="AA1133" t="n">
        <v>14.48126176846223</v>
      </c>
      <c r="AB1133" t="n">
        <v>88.33241553966117</v>
      </c>
      <c r="AC1133" t="n">
        <v>88.48545519510832</v>
      </c>
      <c r="AD1133" t="n">
        <v>2110.237163853296</v>
      </c>
      <c r="AE1133" t="b">
        <v>0</v>
      </c>
      <c r="AF1133" t="b">
        <v>1</v>
      </c>
      <c r="AG1133" t="n">
        <v>97.75552682868455</v>
      </c>
      <c r="AH1133" t="n">
        <v>0.4429682573829604</v>
      </c>
      <c r="AI1133" t="n">
        <v>0</v>
      </c>
      <c r="AJ1133" t="n">
        <v>0</v>
      </c>
      <c r="AK1133" t="n">
        <v>0.01151071901750483</v>
      </c>
      <c r="AL1133" t="b">
        <v>0</v>
      </c>
      <c r="AM1133" t="b">
        <v>0</v>
      </c>
      <c r="AN1133" t="n">
        <v>2110.237163853295</v>
      </c>
      <c r="AO1133" t="n">
        <v>2110.237163853296</v>
      </c>
      <c r="AP1133" t="n">
        <v>0</v>
      </c>
      <c r="AQ1133" t="n">
        <v>-12.19669152501431</v>
      </c>
      <c r="AR1133" t="n">
        <v>8.516672930866774</v>
      </c>
      <c r="AS1133" t="n">
        <v>-3.233204697067479</v>
      </c>
      <c r="AT1133" t="n">
        <v>-3.23320469706748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</row>
    <row r="1134" spans="1:56">
      <c r="A1134" t="n">
        <v>1132</v>
      </c>
      <c r="B1134" t="n">
        <v>105</v>
      </c>
      <c r="C1134" t="n">
        <v>-0.9230536559601727</v>
      </c>
      <c r="D1134" t="n">
        <v>0</v>
      </c>
      <c r="E1134" t="n">
        <v>0</v>
      </c>
      <c r="F1134" t="n">
        <v>0</v>
      </c>
      <c r="G1134" t="n">
        <v>789.011757537725</v>
      </c>
      <c r="H1134" t="n">
        <v>3433.779168804179</v>
      </c>
      <c r="I1134" t="n">
        <v>-24.06535449303616</v>
      </c>
      <c r="J1134" t="n">
        <v>-24.06535449303616</v>
      </c>
      <c r="K1134" t="n">
        <v>6</v>
      </c>
      <c r="L1134" t="n">
        <v>6</v>
      </c>
      <c r="M1134" t="n">
        <v>-291.2595475214318</v>
      </c>
      <c r="N1134" t="n">
        <v>2032.797267932074</v>
      </c>
      <c r="O1134" t="b">
        <v>0</v>
      </c>
      <c r="P1134" t="n">
        <v>-66.925447500329</v>
      </c>
      <c r="Q1134" t="n">
        <v>-24.06535449303616</v>
      </c>
      <c r="R1134" t="n">
        <v>0.8897899075387798</v>
      </c>
      <c r="S1134" t="n">
        <v>45.27911173698847</v>
      </c>
      <c r="T1134" t="n">
        <v>-100.590519836671</v>
      </c>
      <c r="U1134" t="n">
        <v>-21.41310954924661</v>
      </c>
      <c r="V1134" t="n">
        <v>-33.66507233634198</v>
      </c>
      <c r="W1134" t="n">
        <v>-91.22350253762787</v>
      </c>
      <c r="X1134" t="n">
        <v>-23.65482059574337</v>
      </c>
      <c r="Y1134" t="n">
        <v>2</v>
      </c>
      <c r="Z1134" t="n">
        <v>63.8013357544119</v>
      </c>
      <c r="AA1134" t="n">
        <v>16.93488907580203</v>
      </c>
      <c r="AB1134" t="n">
        <v>88.35296013013539</v>
      </c>
      <c r="AC1134" t="n">
        <v>88.47664535034717</v>
      </c>
      <c r="AD1134" t="n">
        <v>2032.797267932074</v>
      </c>
      <c r="AE1134" t="b">
        <v>0</v>
      </c>
      <c r="AF1134" t="b">
        <v>1</v>
      </c>
      <c r="AG1134" t="n">
        <v>97.7617601919473</v>
      </c>
      <c r="AH1134" t="n">
        <v>0.4942332497734617</v>
      </c>
      <c r="AI1134" t="n">
        <v>0</v>
      </c>
      <c r="AJ1134" t="n">
        <v>0</v>
      </c>
      <c r="AK1134" t="n">
        <v>0.01860088332557935</v>
      </c>
      <c r="AL1134" t="b">
        <v>0</v>
      </c>
      <c r="AM1134" t="b">
        <v>0</v>
      </c>
      <c r="AN1134" t="n">
        <v>2032.797267932074</v>
      </c>
      <c r="AO1134" t="n">
        <v>2032.797267932074</v>
      </c>
      <c r="AP1134" t="n">
        <v>0</v>
      </c>
      <c r="AQ1134" t="n">
        <v>-21.41310954924661</v>
      </c>
      <c r="AR1134" t="n">
        <v>17.83421820928583</v>
      </c>
      <c r="AS1134" t="n">
        <v>-3.079120369023495</v>
      </c>
      <c r="AT1134" t="n">
        <v>-3.079120369023495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</row>
    <row r="1135" spans="1:56">
      <c r="A1135" t="n">
        <v>1133</v>
      </c>
      <c r="B1135" t="n">
        <v>103</v>
      </c>
      <c r="C1135" t="n">
        <v>-0.5586315870759666</v>
      </c>
      <c r="D1135" t="n">
        <v>0</v>
      </c>
      <c r="E1135" t="n">
        <v>0</v>
      </c>
      <c r="F1135" t="n">
        <v>0</v>
      </c>
      <c r="G1135" t="n">
        <v>773.982962156054</v>
      </c>
      <c r="H1135" t="n">
        <v>3368.373851303147</v>
      </c>
      <c r="I1135" t="n">
        <v>-5.941815506079862</v>
      </c>
      <c r="J1135" t="n">
        <v>-5.941815506079862</v>
      </c>
      <c r="K1135" t="n">
        <v>6</v>
      </c>
      <c r="L1135" t="n">
        <v>6</v>
      </c>
      <c r="M1135" t="n">
        <v>-73.30931208860473</v>
      </c>
      <c r="N1135" t="n">
        <v>1994.077319971463</v>
      </c>
      <c r="O1135" t="b">
        <v>0</v>
      </c>
      <c r="P1135" t="n">
        <v>-16.84497060859483</v>
      </c>
      <c r="Q1135" t="n">
        <v>-5.941815506079862</v>
      </c>
      <c r="R1135" t="n">
        <v>0.6955791814977641</v>
      </c>
      <c r="S1135" t="n">
        <v>45.36254744830664</v>
      </c>
      <c r="T1135" t="n">
        <v>-19.7922480883113</v>
      </c>
      <c r="U1135" t="n">
        <v>-4.133003166329753</v>
      </c>
      <c r="V1135" t="n">
        <v>-2.947277479716462</v>
      </c>
      <c r="W1135" t="n">
        <v>-81.57726794218982</v>
      </c>
      <c r="X1135" t="n">
        <v>-24.67333464830154</v>
      </c>
      <c r="Y1135" t="n">
        <v>2</v>
      </c>
      <c r="Z1135" t="n">
        <v>63.8013357544119</v>
      </c>
      <c r="AA1135" t="n">
        <v>17.9534031283602</v>
      </c>
      <c r="AB1135" t="n">
        <v>88.4499748905971</v>
      </c>
      <c r="AC1135" t="n">
        <v>88.50486785355695</v>
      </c>
      <c r="AD1135" t="n">
        <v>1994.077319971463</v>
      </c>
      <c r="AE1135" t="b">
        <v>0</v>
      </c>
      <c r="AF1135" t="b">
        <v>1</v>
      </c>
      <c r="AG1135" t="n">
        <v>97.76868247214654</v>
      </c>
      <c r="AH1135" t="n">
        <v>0.5155136271958272</v>
      </c>
      <c r="AI1135" t="n">
        <v>0</v>
      </c>
      <c r="AJ1135" t="n">
        <v>0</v>
      </c>
      <c r="AK1135" t="n">
        <v>0.008144569861462891</v>
      </c>
      <c r="AL1135" t="b">
        <v>0</v>
      </c>
      <c r="AM1135" t="b">
        <v>0</v>
      </c>
      <c r="AN1135" t="n">
        <v>1994.077319971463</v>
      </c>
      <c r="AO1135" t="n">
        <v>1994.077319971463</v>
      </c>
      <c r="AP1135" t="n">
        <v>0</v>
      </c>
      <c r="AQ1135" t="n">
        <v>-4.133003166329753</v>
      </c>
      <c r="AR1135" t="n">
        <v>0.6100659917969176</v>
      </c>
      <c r="AS1135" t="n">
        <v>-1.229699780199037</v>
      </c>
      <c r="AT1135" t="n">
        <v>-3.00357790763991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</row>
    <row r="1136" spans="1:56">
      <c r="A1136" t="n">
        <v>1134</v>
      </c>
      <c r="B1136" t="n">
        <v>100</v>
      </c>
      <c r="C1136" t="n">
        <v>-1.009086662402622</v>
      </c>
      <c r="D1136" t="n">
        <v>0</v>
      </c>
      <c r="E1136" t="n">
        <v>0</v>
      </c>
      <c r="F1136" t="n">
        <v>0</v>
      </c>
      <c r="G1136" t="n">
        <v>751.4397690835476</v>
      </c>
      <c r="H1136" t="n">
        <v>3270.265875051599</v>
      </c>
      <c r="I1136" t="n">
        <v>-28.46221276137535</v>
      </c>
      <c r="J1136" t="n">
        <v>-28.46221276137535</v>
      </c>
      <c r="K1136" t="n">
        <v>6</v>
      </c>
      <c r="L1136" t="n">
        <v>6</v>
      </c>
      <c r="M1136" t="n">
        <v>-361.6977997715579</v>
      </c>
      <c r="N1136" t="n">
        <v>1935.997398030547</v>
      </c>
      <c r="O1136" t="b">
        <v>0</v>
      </c>
      <c r="P1136" t="n">
        <v>-83.11070766809695</v>
      </c>
      <c r="Q1136" t="n">
        <v>-28.46221276137535</v>
      </c>
      <c r="R1136" t="n">
        <v>0.9045528710413913</v>
      </c>
      <c r="S1136" t="n">
        <v>45.41945001477643</v>
      </c>
      <c r="T1136" t="n">
        <v>-126.9899142490859</v>
      </c>
      <c r="U1136" t="n">
        <v>-25.745576269493</v>
      </c>
      <c r="V1136" t="n">
        <v>-43.87920658098898</v>
      </c>
      <c r="W1136" t="n">
        <v>-75.95599496185838</v>
      </c>
      <c r="X1136" t="n">
        <v>-23.09061248749006</v>
      </c>
      <c r="Y1136" t="n">
        <v>2</v>
      </c>
      <c r="Z1136" t="n">
        <v>63.8013357544119</v>
      </c>
      <c r="AA1136" t="n">
        <v>16.37068096754872</v>
      </c>
      <c r="AB1136" t="n">
        <v>88.6097782877187</v>
      </c>
      <c r="AC1136" t="n">
        <v>88.4975514156426</v>
      </c>
      <c r="AD1136" t="n">
        <v>1935.997398030547</v>
      </c>
      <c r="AE1136" t="b">
        <v>0</v>
      </c>
      <c r="AF1136" t="b">
        <v>1</v>
      </c>
      <c r="AG1136" t="n">
        <v>97.77549280629255</v>
      </c>
      <c r="AH1136" t="n">
        <v>0.4824449377141113</v>
      </c>
      <c r="AI1136" t="n">
        <v>0</v>
      </c>
      <c r="AJ1136" t="n">
        <v>0</v>
      </c>
      <c r="AK1136" t="n">
        <v>0.005309055867552426</v>
      </c>
      <c r="AL1136" t="b">
        <v>0</v>
      </c>
      <c r="AM1136" t="b">
        <v>0</v>
      </c>
      <c r="AN1136" t="n">
        <v>1935.997398030546</v>
      </c>
      <c r="AO1136" t="n">
        <v>1935.997398030547</v>
      </c>
      <c r="AP1136" t="n">
        <v>0</v>
      </c>
      <c r="AQ1136" t="n">
        <v>-25.745576269493</v>
      </c>
      <c r="AR1136" t="n">
        <v>22.36550798963796</v>
      </c>
      <c r="AS1136" t="n">
        <v>-2.892085620977109</v>
      </c>
      <c r="AT1136" t="n">
        <v>-2.89208562097711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</row>
    <row r="1137" spans="1:56">
      <c r="A1137" t="n">
        <v>1135</v>
      </c>
      <c r="B1137" t="n">
        <v>97</v>
      </c>
      <c r="C1137" t="n">
        <v>-0.4050217633135613</v>
      </c>
      <c r="D1137" t="n">
        <v>0</v>
      </c>
      <c r="E1137" t="n">
        <v>0</v>
      </c>
      <c r="F1137" t="n">
        <v>0</v>
      </c>
      <c r="G1137" t="n">
        <v>728.8965760110411</v>
      </c>
      <c r="H1137" t="n">
        <v>3172.157898800051</v>
      </c>
      <c r="I1137" t="n">
        <v>0.09087129132688795</v>
      </c>
      <c r="J1137" t="n">
        <v>0.09087129132688795</v>
      </c>
      <c r="K1137" t="n">
        <v>6</v>
      </c>
      <c r="L1137" t="n">
        <v>6</v>
      </c>
      <c r="M1137" t="n">
        <v>1.190507598125868</v>
      </c>
      <c r="N1137" t="n">
        <v>1877.91747608963</v>
      </c>
      <c r="O1137" t="b">
        <v>0</v>
      </c>
      <c r="P1137" t="n">
        <v>0.2735541355987748</v>
      </c>
      <c r="Q1137" t="n">
        <v>0.09087129132688795</v>
      </c>
      <c r="R1137" t="n">
        <v>0.1241178940153493</v>
      </c>
      <c r="S1137" t="n">
        <v>45.5049113891581</v>
      </c>
      <c r="T1137" t="n">
        <v>3.722949798473856</v>
      </c>
      <c r="U1137" t="n">
        <v>0.7321369094100983</v>
      </c>
      <c r="V1137" t="n">
        <v>3.260865109962412</v>
      </c>
      <c r="W1137" t="n">
        <v>0</v>
      </c>
      <c r="X1137" t="n">
        <v>0</v>
      </c>
      <c r="Y1137" t="n">
        <v>0</v>
      </c>
      <c r="Z1137" t="n">
        <v>-6.71993151994134</v>
      </c>
      <c r="AA1137" t="n">
        <v>-6.719931519941341</v>
      </c>
      <c r="AB1137" t="n">
        <v>88.66050985562192</v>
      </c>
      <c r="AC1137" t="n">
        <v>88.517529533109</v>
      </c>
      <c r="AD1137" t="n">
        <v>1877.91747608963</v>
      </c>
      <c r="AE1137" t="b">
        <v>0</v>
      </c>
      <c r="AF1137" t="b">
        <v>1</v>
      </c>
      <c r="AG1137" t="n">
        <v>97.77740763753215</v>
      </c>
      <c r="AH1137" t="n">
        <v>-0</v>
      </c>
      <c r="AI1137" t="n">
        <v>0</v>
      </c>
      <c r="AJ1137" t="n">
        <v>0</v>
      </c>
      <c r="AK1137" t="n">
        <v>0.004123752071849951</v>
      </c>
      <c r="AL1137" t="b">
        <v>0</v>
      </c>
      <c r="AM1137" t="b">
        <v>0</v>
      </c>
      <c r="AN1137" t="n">
        <v>1877.91747608963</v>
      </c>
      <c r="AO1137" t="n">
        <v>1877.91747608963</v>
      </c>
      <c r="AP1137" t="n">
        <v>0</v>
      </c>
      <c r="AQ1137" t="n">
        <v>0.7321369094100983</v>
      </c>
      <c r="AR1137" t="n">
        <v>0</v>
      </c>
      <c r="AS1137" t="n">
        <v>1.385422247337903</v>
      </c>
      <c r="AT1137" t="n">
        <v>0.7345981188162412</v>
      </c>
      <c r="AU1137" t="n">
        <v>0</v>
      </c>
      <c r="AV1137" t="n">
        <v>1</v>
      </c>
      <c r="AW1137" t="n">
        <v>3</v>
      </c>
      <c r="AX1137" t="n">
        <v>0</v>
      </c>
      <c r="AY1137" t="n">
        <v>0</v>
      </c>
      <c r="AZ1137" t="n">
        <v>0.6481357018098595</v>
      </c>
      <c r="BA1137" t="n">
        <v>0.5642997051221518</v>
      </c>
      <c r="BB1137" t="n">
        <v>0.2298353552517232</v>
      </c>
      <c r="BC1137" t="n">
        <v>0.2001065149446341</v>
      </c>
      <c r="BD1137" t="n">
        <v>0.5642997051221518</v>
      </c>
    </row>
    <row r="1138" spans="1:56">
      <c r="A1138" t="n">
        <v>1136</v>
      </c>
      <c r="B1138" t="n">
        <v>96</v>
      </c>
      <c r="C1138" t="n">
        <v>-0.7041596176764848</v>
      </c>
      <c r="D1138" t="n">
        <v>0</v>
      </c>
      <c r="E1138" t="n">
        <v>0</v>
      </c>
      <c r="F1138" t="n">
        <v>0</v>
      </c>
      <c r="G1138" t="n">
        <v>721.3821783202056</v>
      </c>
      <c r="H1138" t="n">
        <v>3139.455240049535</v>
      </c>
      <c r="I1138" t="n">
        <v>-14.10844523955819</v>
      </c>
      <c r="J1138" t="n">
        <v>-14.10844523955819</v>
      </c>
      <c r="K1138" t="n">
        <v>6</v>
      </c>
      <c r="L1138" t="n">
        <v>6</v>
      </c>
      <c r="M1138" t="n">
        <v>-186.7605438586515</v>
      </c>
      <c r="N1138" t="n">
        <v>1858.557502109325</v>
      </c>
      <c r="O1138" t="b">
        <v>0</v>
      </c>
      <c r="P1138" t="n">
        <v>-42.9137279086975</v>
      </c>
      <c r="Q1138" t="n">
        <v>-14.10844523955819</v>
      </c>
      <c r="R1138" t="n">
        <v>0.8587692281760223</v>
      </c>
      <c r="S1138" t="n">
        <v>45.50741525292866</v>
      </c>
      <c r="T1138" t="n">
        <v>-62.25167059849323</v>
      </c>
      <c r="U1138" t="n">
        <v>-12.11589862913907</v>
      </c>
      <c r="V1138" t="n">
        <v>-19.33794268979572</v>
      </c>
      <c r="W1138" t="n">
        <v>-71.58541931242901</v>
      </c>
      <c r="X1138" t="n">
        <v>-21.20119328840357</v>
      </c>
      <c r="Y1138" t="n">
        <v>2</v>
      </c>
      <c r="Z1138" t="n">
        <v>63.8013357544119</v>
      </c>
      <c r="AA1138" t="n">
        <v>14.48126176846223</v>
      </c>
      <c r="AB1138" t="n">
        <v>88.74296696655303</v>
      </c>
      <c r="AC1138" t="n">
        <v>88.53347350891563</v>
      </c>
      <c r="AD1138" t="n">
        <v>1858.557502109325</v>
      </c>
      <c r="AE1138" t="b">
        <v>0</v>
      </c>
      <c r="AF1138" t="b">
        <v>1</v>
      </c>
      <c r="AG1138" t="n">
        <v>97.77894758401003</v>
      </c>
      <c r="AH1138" t="n">
        <v>0.4429682573829604</v>
      </c>
      <c r="AI1138" t="n">
        <v>0</v>
      </c>
      <c r="AJ1138" t="n">
        <v>0</v>
      </c>
      <c r="AK1138" t="n">
        <v>0.005231413205264435</v>
      </c>
      <c r="AL1138" t="b">
        <v>0</v>
      </c>
      <c r="AM1138" t="b">
        <v>0</v>
      </c>
      <c r="AN1138" t="n">
        <v>1858.557502109325</v>
      </c>
      <c r="AO1138" t="n">
        <v>1858.557502109325</v>
      </c>
      <c r="AP1138" t="n">
        <v>0</v>
      </c>
      <c r="AQ1138" t="n">
        <v>-12.11589862913907</v>
      </c>
      <c r="AR1138" t="n">
        <v>8.922354885914963</v>
      </c>
      <c r="AS1138" t="n">
        <v>-2.746729846144044</v>
      </c>
      <c r="AT1138" t="n">
        <v>-2.746729846144044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</row>
    <row r="1139" spans="1:56">
      <c r="A1139" t="n">
        <v>1137</v>
      </c>
      <c r="B1139" t="n">
        <v>92</v>
      </c>
      <c r="C1139" t="n">
        <v>-0.9450064326471583</v>
      </c>
      <c r="D1139" t="n">
        <v>0</v>
      </c>
      <c r="E1139" t="n">
        <v>0</v>
      </c>
      <c r="F1139" t="n">
        <v>0</v>
      </c>
      <c r="G1139" t="n">
        <v>691.3245875568638</v>
      </c>
      <c r="H1139" t="n">
        <v>3008.644605047471</v>
      </c>
      <c r="I1139" t="n">
        <v>-25.21240754711206</v>
      </c>
      <c r="J1139" t="n">
        <v>-25.21240754711206</v>
      </c>
      <c r="K1139" t="n">
        <v>6</v>
      </c>
      <c r="L1139" t="n">
        <v>6</v>
      </c>
      <c r="M1139" t="n">
        <v>-348.2600816398913</v>
      </c>
      <c r="N1139" t="n">
        <v>1781.117606188103</v>
      </c>
      <c r="O1139" t="b">
        <v>0</v>
      </c>
      <c r="P1139" t="n">
        <v>-80.02299670034267</v>
      </c>
      <c r="Q1139" t="n">
        <v>-25.21240754711206</v>
      </c>
      <c r="R1139" t="n">
        <v>0.9054917340163711</v>
      </c>
      <c r="S1139" t="n">
        <v>45.57009782836884</v>
      </c>
      <c r="T1139" t="n">
        <v>-122.3989223705737</v>
      </c>
      <c r="U1139" t="n">
        <v>-22.82962662856194</v>
      </c>
      <c r="V1139" t="n">
        <v>-42.37592567023101</v>
      </c>
      <c r="W1139" t="n">
        <v>-73.30306255363142</v>
      </c>
      <c r="X1139" t="n">
        <v>-23.09061248749006</v>
      </c>
      <c r="Y1139" t="n">
        <v>2</v>
      </c>
      <c r="Z1139" t="n">
        <v>63.8013357544119</v>
      </c>
      <c r="AA1139" t="n">
        <v>16.37068096754872</v>
      </c>
      <c r="AB1139" t="n">
        <v>88.75831894168572</v>
      </c>
      <c r="AC1139" t="n">
        <v>88.50052722334341</v>
      </c>
      <c r="AD1139" t="n">
        <v>1781.117606188103</v>
      </c>
      <c r="AE1139" t="b">
        <v>0</v>
      </c>
      <c r="AF1139" t="b">
        <v>1</v>
      </c>
      <c r="AG1139" t="n">
        <v>97.78506900121955</v>
      </c>
      <c r="AH1139" t="n">
        <v>0.4824449377141113</v>
      </c>
      <c r="AI1139" t="n">
        <v>0</v>
      </c>
      <c r="AJ1139" t="n">
        <v>0</v>
      </c>
      <c r="AK1139" t="n">
        <v>-0.005547768879452464</v>
      </c>
      <c r="AL1139" t="b">
        <v>0</v>
      </c>
      <c r="AM1139" t="b">
        <v>0</v>
      </c>
      <c r="AN1139" t="n">
        <v>1781.117606188103</v>
      </c>
      <c r="AO1139" t="n">
        <v>1781.117606188103</v>
      </c>
      <c r="AP1139" t="n">
        <v>0</v>
      </c>
      <c r="AQ1139" t="n">
        <v>-22.82962662856194</v>
      </c>
      <c r="AR1139" t="n">
        <v>19.73663654939418</v>
      </c>
      <c r="AS1139" t="n">
        <v>-2.605007420289835</v>
      </c>
      <c r="AT1139" t="n">
        <v>-2.605007420289835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</row>
    <row r="1140" spans="1:56">
      <c r="A1140" t="n">
        <v>1138</v>
      </c>
      <c r="B1140" t="n">
        <v>90</v>
      </c>
      <c r="C1140" t="n">
        <v>-0.5158146517348623</v>
      </c>
      <c r="D1140" t="n">
        <v>0</v>
      </c>
      <c r="E1140" t="n">
        <v>0</v>
      </c>
      <c r="F1140" t="n">
        <v>0</v>
      </c>
      <c r="G1140" t="n">
        <v>676.2957921751928</v>
      </c>
      <c r="H1140" t="n">
        <v>2943.239287546439</v>
      </c>
      <c r="I1140" t="n">
        <v>-6.340260005331384</v>
      </c>
      <c r="J1140" t="n">
        <v>-6.340260005331384</v>
      </c>
      <c r="K1140" t="n">
        <v>6</v>
      </c>
      <c r="L1140" t="n">
        <v>6</v>
      </c>
      <c r="M1140" t="n">
        <v>-89.52447127527914</v>
      </c>
      <c r="N1140" t="n">
        <v>1742.397658227492</v>
      </c>
      <c r="O1140" t="b">
        <v>0</v>
      </c>
      <c r="P1140" t="n">
        <v>-20.57088034817995</v>
      </c>
      <c r="Q1140" t="n">
        <v>-6.340260005331384</v>
      </c>
      <c r="R1140" t="n">
        <v>0.7612814785138501</v>
      </c>
      <c r="S1140" t="n">
        <v>45.64505659917172</v>
      </c>
      <c r="T1140" t="n">
        <v>-26.4530915638411</v>
      </c>
      <c r="U1140" t="n">
        <v>-4.826722511020907</v>
      </c>
      <c r="V1140" t="n">
        <v>-5.882211215661158</v>
      </c>
      <c r="W1140" t="n">
        <v>-78.35994151543501</v>
      </c>
      <c r="X1140" t="n">
        <v>-25.3478962250172</v>
      </c>
      <c r="Y1140" t="n">
        <v>2</v>
      </c>
      <c r="Z1140" t="n">
        <v>63.8013357544119</v>
      </c>
      <c r="AA1140" t="n">
        <v>18.62796470507586</v>
      </c>
      <c r="AB1140" t="n">
        <v>88.82360494849007</v>
      </c>
      <c r="AC1140" t="n">
        <v>88.50087473680533</v>
      </c>
      <c r="AD1140" t="n">
        <v>1742.397658227492</v>
      </c>
      <c r="AE1140" t="b">
        <v>0</v>
      </c>
      <c r="AF1140" t="b">
        <v>1</v>
      </c>
      <c r="AG1140" t="n">
        <v>97.79201317694825</v>
      </c>
      <c r="AH1140" t="n">
        <v>0.5296076153063303</v>
      </c>
      <c r="AI1140" t="n">
        <v>0</v>
      </c>
      <c r="AJ1140" t="n">
        <v>0</v>
      </c>
      <c r="AK1140" t="n">
        <v>-0.00486325353778877</v>
      </c>
      <c r="AL1140" t="b">
        <v>0</v>
      </c>
      <c r="AM1140" t="b">
        <v>0</v>
      </c>
      <c r="AN1140" t="n">
        <v>1742.397658227492</v>
      </c>
      <c r="AO1140" t="n">
        <v>1742.397658227492</v>
      </c>
      <c r="AP1140" t="n">
        <v>0</v>
      </c>
      <c r="AQ1140" t="n">
        <v>-4.826722511020907</v>
      </c>
      <c r="AR1140" t="n">
        <v>1.75919228231013</v>
      </c>
      <c r="AS1140" t="n">
        <v>-2.192920592815052</v>
      </c>
      <c r="AT1140" t="n">
        <v>-2.535461403998305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</row>
    <row r="1141" spans="1:56">
      <c r="A1141" t="n">
        <v>1139</v>
      </c>
      <c r="B1141" t="n">
        <v>88</v>
      </c>
      <c r="C1141" t="n">
        <v>-0.3250682937467317</v>
      </c>
      <c r="D1141" t="n">
        <v>0</v>
      </c>
      <c r="E1141" t="n">
        <v>0</v>
      </c>
      <c r="F1141" t="n">
        <v>0</v>
      </c>
      <c r="G1141" t="n">
        <v>661.2669967935219</v>
      </c>
      <c r="H1141" t="n">
        <v>2877.833970045408</v>
      </c>
      <c r="I1141" t="n">
        <v>1.532577949234367</v>
      </c>
      <c r="J1141" t="n">
        <v>1.532577949234367</v>
      </c>
      <c r="K1141" t="n">
        <v>6</v>
      </c>
      <c r="L1141" t="n">
        <v>6</v>
      </c>
      <c r="M1141" t="n">
        <v>22.13181883962538</v>
      </c>
      <c r="N1141" t="n">
        <v>1703.677710266881</v>
      </c>
      <c r="O1141" t="b">
        <v>0</v>
      </c>
      <c r="P1141" t="n">
        <v>5.085436314252155</v>
      </c>
      <c r="Q1141" t="n">
        <v>1.532577949234367</v>
      </c>
      <c r="R1141" t="n">
        <v>0.712363928796481</v>
      </c>
      <c r="S1141" t="n">
        <v>45.6926702548185</v>
      </c>
      <c r="T1141" t="n">
        <v>12.05881389707346</v>
      </c>
      <c r="U1141" t="n">
        <v>2.151397463124803</v>
      </c>
      <c r="V1141" t="n">
        <v>3.468549852728607</v>
      </c>
      <c r="W1141" t="n">
        <v>0</v>
      </c>
      <c r="X1141" t="n">
        <v>0</v>
      </c>
      <c r="Y1141" t="n">
        <v>0</v>
      </c>
      <c r="Z1141" t="n">
        <v>-6.71993151994134</v>
      </c>
      <c r="AA1141" t="n">
        <v>-6.719931519941341</v>
      </c>
      <c r="AB1141" t="n">
        <v>88.76946100947293</v>
      </c>
      <c r="AC1141" t="n">
        <v>88.50493658943498</v>
      </c>
      <c r="AD1141" t="n">
        <v>1703.677710266881</v>
      </c>
      <c r="AE1141" t="b">
        <v>0</v>
      </c>
      <c r="AF1141" t="b">
        <v>1</v>
      </c>
      <c r="AG1141" t="n">
        <v>97.7943758819453</v>
      </c>
      <c r="AH1141" t="n">
        <v>-0</v>
      </c>
      <c r="AI1141" t="n">
        <v>0</v>
      </c>
      <c r="AJ1141" t="n">
        <v>0</v>
      </c>
      <c r="AK1141" t="n">
        <v>-0.01389103837476197</v>
      </c>
      <c r="AL1141" t="b">
        <v>0</v>
      </c>
      <c r="AM1141" t="b">
        <v>0</v>
      </c>
      <c r="AN1141" t="n">
        <v>1703.677710266881</v>
      </c>
      <c r="AO1141" t="n">
        <v>1703.677710266881</v>
      </c>
      <c r="AP1141" t="n">
        <v>0</v>
      </c>
      <c r="AQ1141" t="n">
        <v>2.151397463124803</v>
      </c>
      <c r="AR1141" t="n">
        <v>0</v>
      </c>
      <c r="AS1141" t="n">
        <v>2.720107157874764</v>
      </c>
      <c r="AT1141" t="n">
        <v>2.152781893415758</v>
      </c>
      <c r="AU1141" t="n">
        <v>0</v>
      </c>
      <c r="AV1141" t="n">
        <v>1</v>
      </c>
      <c r="AW1141" t="n">
        <v>3</v>
      </c>
      <c r="AX1141" t="n">
        <v>0</v>
      </c>
      <c r="AY1141" t="n">
        <v>0</v>
      </c>
      <c r="AZ1141" t="n">
        <v>0.8111172659291642</v>
      </c>
      <c r="BA1141" t="n">
        <v>0.7394468613476036</v>
      </c>
      <c r="BB1141" t="n">
        <v>0.2876302361450937</v>
      </c>
      <c r="BC1141" t="n">
        <v>0.262215509006844</v>
      </c>
      <c r="BD1141" t="n">
        <v>0.7394468613476036</v>
      </c>
    </row>
    <row r="1142" spans="1:56">
      <c r="A1142" t="n">
        <v>1140</v>
      </c>
      <c r="B1142" t="n">
        <v>87</v>
      </c>
      <c r="C1142" t="n">
        <v>-0.6839121732782054</v>
      </c>
      <c r="D1142" t="n">
        <v>0</v>
      </c>
      <c r="E1142" t="n">
        <v>0</v>
      </c>
      <c r="F1142" t="n">
        <v>0</v>
      </c>
      <c r="G1142" t="n">
        <v>653.7525991026864</v>
      </c>
      <c r="H1142" t="n">
        <v>2845.131311294891</v>
      </c>
      <c r="I1142" t="n">
        <v>-13.85655477448998</v>
      </c>
      <c r="J1142" t="n">
        <v>-13.85655477448998</v>
      </c>
      <c r="K1142" t="n">
        <v>6</v>
      </c>
      <c r="L1142" t="n">
        <v>6</v>
      </c>
      <c r="M1142" t="n">
        <v>-202.4012621542742</v>
      </c>
      <c r="N1142" t="n">
        <v>1684.317736286576</v>
      </c>
      <c r="O1142" t="b">
        <v>0</v>
      </c>
      <c r="P1142" t="n">
        <v>-46.50764295824316</v>
      </c>
      <c r="Q1142" t="n">
        <v>-13.85655477448998</v>
      </c>
      <c r="R1142" t="n">
        <v>0.8719874594139273</v>
      </c>
      <c r="S1142" t="n">
        <v>45.706537949244</v>
      </c>
      <c r="T1142" t="n">
        <v>-68.50351592312244</v>
      </c>
      <c r="U1142" t="n">
        <v>-12.08274199403744</v>
      </c>
      <c r="V1142" t="n">
        <v>-21.99587296487928</v>
      </c>
      <c r="W1142" t="n">
        <v>-59.93848105767904</v>
      </c>
      <c r="X1142" t="n">
        <v>-21.20119328840357</v>
      </c>
      <c r="Y1142" t="n">
        <v>2</v>
      </c>
      <c r="Z1142" t="n">
        <v>53.2185495377377</v>
      </c>
      <c r="AA1142" t="n">
        <v>14.48126176846223</v>
      </c>
      <c r="AB1142" t="n">
        <v>88.84002379561073</v>
      </c>
      <c r="AC1142" t="n">
        <v>88.50289129086596</v>
      </c>
      <c r="AD1142" t="n">
        <v>1684.317736286576</v>
      </c>
      <c r="AE1142" t="b">
        <v>0</v>
      </c>
      <c r="AF1142" t="b">
        <v>1</v>
      </c>
      <c r="AG1142" t="n">
        <v>97.79591582842318</v>
      </c>
      <c r="AH1142" t="n">
        <v>0.4429682573829604</v>
      </c>
      <c r="AI1142" t="n">
        <v>0</v>
      </c>
      <c r="AJ1142" t="n">
        <v>0</v>
      </c>
      <c r="AK1142" t="n">
        <v>-0.02111824988522143</v>
      </c>
      <c r="AL1142" t="b">
        <v>0</v>
      </c>
      <c r="AM1142" t="b">
        <v>0</v>
      </c>
      <c r="AN1142" t="n">
        <v>1684.317736286575</v>
      </c>
      <c r="AO1142" t="n">
        <v>1684.317736286576</v>
      </c>
      <c r="AP1142" t="n">
        <v>0</v>
      </c>
      <c r="AQ1142" t="n">
        <v>-12.08274199403744</v>
      </c>
      <c r="AR1142" t="n">
        <v>9.203194944487334</v>
      </c>
      <c r="AS1142" t="n">
        <v>-2.432733152470046</v>
      </c>
      <c r="AT1142" t="n">
        <v>-2.432733152470047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</row>
    <row r="1143" spans="1:56">
      <c r="A1143" t="n">
        <v>1141</v>
      </c>
      <c r="B1143" t="n">
        <v>83</v>
      </c>
      <c r="C1143" t="n">
        <v>-1.1059496798071</v>
      </c>
      <c r="D1143" t="n">
        <v>0</v>
      </c>
      <c r="E1143" t="n">
        <v>0</v>
      </c>
      <c r="F1143" t="n">
        <v>0</v>
      </c>
      <c r="G1143" t="n">
        <v>623.6950083393444</v>
      </c>
      <c r="H1143" t="n">
        <v>2714.320676292827</v>
      </c>
      <c r="I1143" t="n">
        <v>-31.00086429136323</v>
      </c>
      <c r="J1143" t="n">
        <v>-31.00086429136323</v>
      </c>
      <c r="K1143" t="n">
        <v>6</v>
      </c>
      <c r="L1143" t="n">
        <v>6</v>
      </c>
      <c r="M1143" t="n">
        <v>-474.6493776080047</v>
      </c>
      <c r="N1143" t="n">
        <v>1606.877840365354</v>
      </c>
      <c r="O1143" t="b">
        <v>0</v>
      </c>
      <c r="P1143" t="n">
        <v>-109.0646547812511</v>
      </c>
      <c r="Q1143" t="n">
        <v>-31.00086429136323</v>
      </c>
      <c r="R1143" t="n">
        <v>0.9214868659859524</v>
      </c>
      <c r="S1143" t="n">
        <v>45.76233948123631</v>
      </c>
      <c r="T1143" t="n">
        <v>-169.7662954800927</v>
      </c>
      <c r="U1143" t="n">
        <v>-28.56688927870412</v>
      </c>
      <c r="V1143" t="n">
        <v>-60.70164069884162</v>
      </c>
      <c r="W1143" t="n">
        <v>-63.98651855354252</v>
      </c>
      <c r="X1143" t="n">
        <v>-23.09061248749006</v>
      </c>
      <c r="Y1143" t="n">
        <v>2</v>
      </c>
      <c r="Z1143" t="n">
        <v>57.26658703360118</v>
      </c>
      <c r="AA1143" t="n">
        <v>16.37068096754872</v>
      </c>
      <c r="AB1143" t="n">
        <v>88.882568736279</v>
      </c>
      <c r="AC1143" t="n">
        <v>88.46418526341439</v>
      </c>
      <c r="AD1143" t="n">
        <v>1606.877840365354</v>
      </c>
      <c r="AE1143" t="b">
        <v>0</v>
      </c>
      <c r="AF1143" t="b">
        <v>1</v>
      </c>
      <c r="AG1143" t="n">
        <v>97.8020372456327</v>
      </c>
      <c r="AH1143" t="n">
        <v>0.4824449377141113</v>
      </c>
      <c r="AI1143" t="n">
        <v>0</v>
      </c>
      <c r="AJ1143" t="n">
        <v>0</v>
      </c>
      <c r="AK1143" t="n">
        <v>-0.01736284568681451</v>
      </c>
      <c r="AL1143" t="b">
        <v>0</v>
      </c>
      <c r="AM1143" t="b">
        <v>0</v>
      </c>
      <c r="AN1143" t="n">
        <v>1606.877840365354</v>
      </c>
      <c r="AO1143" t="n">
        <v>1606.877840365354</v>
      </c>
      <c r="AP1143" t="n">
        <v>0</v>
      </c>
      <c r="AQ1143" t="n">
        <v>-28.56688927870412</v>
      </c>
      <c r="AR1143" t="n">
        <v>25.77827464337394</v>
      </c>
      <c r="AS1143" t="n">
        <v>-2.298632243809762</v>
      </c>
      <c r="AT1143" t="n">
        <v>-2.298632243809762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</row>
    <row r="1144" spans="1:56">
      <c r="A1144" t="n">
        <v>1142</v>
      </c>
      <c r="B1144" t="n">
        <v>80</v>
      </c>
      <c r="C1144" t="n">
        <v>-0.7256224408267489</v>
      </c>
      <c r="D1144" t="n">
        <v>0</v>
      </c>
      <c r="E1144" t="n">
        <v>0</v>
      </c>
      <c r="F1144" t="n">
        <v>0</v>
      </c>
      <c r="G1144" t="n">
        <v>601.1518152668381</v>
      </c>
      <c r="H1144" t="n">
        <v>2616.212700041279</v>
      </c>
      <c r="I1144" t="n">
        <v>-15.63197880061457</v>
      </c>
      <c r="J1144" t="n">
        <v>-15.63197880061457</v>
      </c>
      <c r="K1144" t="n">
        <v>6</v>
      </c>
      <c r="L1144" t="n">
        <v>6</v>
      </c>
      <c r="M1144" t="n">
        <v>-248.3139832477625</v>
      </c>
      <c r="N1144" t="n">
        <v>1548.797918424437</v>
      </c>
      <c r="O1144" t="b">
        <v>0</v>
      </c>
      <c r="P1144" t="n">
        <v>-57.05744100362188</v>
      </c>
      <c r="Q1144" t="n">
        <v>-15.63197880061457</v>
      </c>
      <c r="R1144" t="n">
        <v>0.891174318094324</v>
      </c>
      <c r="S1144" t="n">
        <v>45.8389087426793</v>
      </c>
      <c r="T1144" t="n">
        <v>-85.89210486251665</v>
      </c>
      <c r="U1144" t="n">
        <v>-13.93081804810262</v>
      </c>
      <c r="V1144" t="n">
        <v>-28.83466385889476</v>
      </c>
      <c r="W1144" t="n">
        <v>-65.25353258315205</v>
      </c>
      <c r="X1144" t="n">
        <v>-21.20119328840357</v>
      </c>
      <c r="Y1144" t="n">
        <v>2</v>
      </c>
      <c r="Z1144" t="n">
        <v>58.53360106321071</v>
      </c>
      <c r="AA1144" t="n">
        <v>14.48126176846223</v>
      </c>
      <c r="AB1144" t="n">
        <v>88.88725467337495</v>
      </c>
      <c r="AC1144" t="n">
        <v>88.45882469236099</v>
      </c>
      <c r="AD1144" t="n">
        <v>1548.797918424437</v>
      </c>
      <c r="AE1144" t="b">
        <v>0</v>
      </c>
      <c r="AF1144" t="b">
        <v>1</v>
      </c>
      <c r="AG1144" t="n">
        <v>97.80815866284223</v>
      </c>
      <c r="AH1144" t="n">
        <v>0.4429682573829604</v>
      </c>
      <c r="AI1144" t="n">
        <v>0</v>
      </c>
      <c r="AJ1144" t="n">
        <v>0</v>
      </c>
      <c r="AK1144" t="n">
        <v>-0.01544495684503822</v>
      </c>
      <c r="AL1144" t="b">
        <v>0</v>
      </c>
      <c r="AM1144" t="b">
        <v>0</v>
      </c>
      <c r="AN1144" t="n">
        <v>1548.797918424437</v>
      </c>
      <c r="AO1144" t="n">
        <v>1548.797918424437</v>
      </c>
      <c r="AP1144" t="n">
        <v>0</v>
      </c>
      <c r="AQ1144" t="n">
        <v>-13.93081804810262</v>
      </c>
      <c r="AR1144" t="n">
        <v>11.28218572836336</v>
      </c>
      <c r="AS1144" t="n">
        <v>-2.200126341192477</v>
      </c>
      <c r="AT1144" t="n">
        <v>-2.200126341192477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</row>
    <row r="1145" spans="1:56">
      <c r="A1145" t="n">
        <v>1143</v>
      </c>
      <c r="B1145" t="n">
        <v>77</v>
      </c>
      <c r="C1145" t="n">
        <v>-0.9915605568859043</v>
      </c>
      <c r="D1145" t="n">
        <v>0</v>
      </c>
      <c r="E1145" t="n">
        <v>0</v>
      </c>
      <c r="F1145" t="n">
        <v>0</v>
      </c>
      <c r="G1145" t="n">
        <v>578.6086221943316</v>
      </c>
      <c r="H1145" t="n">
        <v>2518.104723789731</v>
      </c>
      <c r="I1145" t="n">
        <v>-25.48904166428554</v>
      </c>
      <c r="J1145" t="n">
        <v>-25.48904166428554</v>
      </c>
      <c r="K1145" t="n">
        <v>6</v>
      </c>
      <c r="L1145" t="n">
        <v>6</v>
      </c>
      <c r="M1145" t="n">
        <v>-420.6684954152475</v>
      </c>
      <c r="N1145" t="n">
        <v>1490.717996483521</v>
      </c>
      <c r="O1145" t="b">
        <v>0</v>
      </c>
      <c r="P1145" t="n">
        <v>-96.66095942445945</v>
      </c>
      <c r="Q1145" t="n">
        <v>-25.48904166428554</v>
      </c>
      <c r="R1145" t="n">
        <v>0.9188292484296123</v>
      </c>
      <c r="S1145" t="n">
        <v>45.89242474910425</v>
      </c>
      <c r="T1145" t="n">
        <v>-150.0251971291577</v>
      </c>
      <c r="U1145" t="n">
        <v>-23.42007699558656</v>
      </c>
      <c r="V1145" t="n">
        <v>-53.36423770469824</v>
      </c>
      <c r="W1145" t="n">
        <v>-19.85944296622921</v>
      </c>
      <c r="X1145" t="n">
        <v>-23.09061248749006</v>
      </c>
      <c r="Y1145" t="n">
        <v>2</v>
      </c>
      <c r="Z1145" t="n">
        <v>13.13951144628787</v>
      </c>
      <c r="AA1145" t="n">
        <v>16.37068096754872</v>
      </c>
      <c r="AB1145" t="n">
        <v>88.92644030323761</v>
      </c>
      <c r="AC1145" t="n">
        <v>88.42405792930367</v>
      </c>
      <c r="AD1145" t="n">
        <v>1490.717996483521</v>
      </c>
      <c r="AE1145" t="b">
        <v>0</v>
      </c>
      <c r="AF1145" t="b">
        <v>1</v>
      </c>
      <c r="AG1145" t="n">
        <v>97.81428008005176</v>
      </c>
      <c r="AH1145" t="n">
        <v>0.4824449377141113</v>
      </c>
      <c r="AI1145" t="n">
        <v>0</v>
      </c>
      <c r="AJ1145" t="n">
        <v>0</v>
      </c>
      <c r="AK1145" t="n">
        <v>-0.01874873446529673</v>
      </c>
      <c r="AL1145" t="b">
        <v>0</v>
      </c>
      <c r="AM1145" t="b">
        <v>0</v>
      </c>
      <c r="AN1145" t="n">
        <v>1490.717996483521</v>
      </c>
      <c r="AO1145" t="n">
        <v>1490.717996483521</v>
      </c>
      <c r="AP1145" t="n">
        <v>0</v>
      </c>
      <c r="AQ1145" t="n">
        <v>-23.42007699558656</v>
      </c>
      <c r="AR1145" t="n">
        <v>20.82677103315711</v>
      </c>
      <c r="AS1145" t="n">
        <v>-2.103323570909031</v>
      </c>
      <c r="AT1145" t="n">
        <v>-2.103323570909031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</row>
    <row r="1146" spans="1:56">
      <c r="A1146" t="n">
        <v>1144</v>
      </c>
      <c r="B1146" t="n">
        <v>73</v>
      </c>
      <c r="C1146" t="n">
        <v>-1.14146866496294</v>
      </c>
      <c r="D1146" t="n">
        <v>0</v>
      </c>
      <c r="E1146" t="n">
        <v>0</v>
      </c>
      <c r="F1146" t="n">
        <v>0</v>
      </c>
      <c r="G1146" t="n">
        <v>548.5510314309897</v>
      </c>
      <c r="H1146" t="n">
        <v>2387.294088787668</v>
      </c>
      <c r="I1146" t="n">
        <v>-30.08282472750005</v>
      </c>
      <c r="J1146" t="n">
        <v>-30.08282472750005</v>
      </c>
      <c r="K1146" t="n">
        <v>6</v>
      </c>
      <c r="L1146" t="n">
        <v>6</v>
      </c>
      <c r="M1146" t="n">
        <v>-523.6884063521514</v>
      </c>
      <c r="N1146" t="n">
        <v>1413.278100562299</v>
      </c>
      <c r="O1146" t="b">
        <v>0</v>
      </c>
      <c r="P1146" t="n">
        <v>-120.3328139595936</v>
      </c>
      <c r="Q1146" t="n">
        <v>-30.08282472750005</v>
      </c>
      <c r="R1146" t="n">
        <v>0.9272045534793244</v>
      </c>
      <c r="S1146" t="n">
        <v>45.95751132386775</v>
      </c>
      <c r="T1146" t="n">
        <v>-188.4681301289115</v>
      </c>
      <c r="U1146" t="n">
        <v>-27.89293206885846</v>
      </c>
      <c r="V1146" t="n">
        <v>-68.1353161693179</v>
      </c>
      <c r="W1146" t="n">
        <v>-24.76580021915526</v>
      </c>
      <c r="X1146" t="n">
        <v>-21.11428571674789</v>
      </c>
      <c r="Y1146" t="n">
        <v>2</v>
      </c>
      <c r="Z1146" t="n">
        <v>18.04586869921392</v>
      </c>
      <c r="AA1146" t="n">
        <v>14.39435419680655</v>
      </c>
      <c r="AB1146" t="n">
        <v>88.91759890621965</v>
      </c>
      <c r="AC1146" t="n">
        <v>88.40876507239261</v>
      </c>
      <c r="AD1146" t="n">
        <v>1413.278100562299</v>
      </c>
      <c r="AE1146" t="b">
        <v>0</v>
      </c>
      <c r="AF1146" t="b">
        <v>1</v>
      </c>
      <c r="AG1146" t="n">
        <v>97.82038425369548</v>
      </c>
      <c r="AH1146" t="n">
        <v>0.4411524494213038</v>
      </c>
      <c r="AI1146" t="n">
        <v>0</v>
      </c>
      <c r="AJ1146" t="n">
        <v>0</v>
      </c>
      <c r="AK1146" t="n">
        <v>-0.01168749431784716</v>
      </c>
      <c r="AL1146" t="b">
        <v>0</v>
      </c>
      <c r="AM1146" t="b">
        <v>0</v>
      </c>
      <c r="AN1146" t="n">
        <v>1413.278100562299</v>
      </c>
      <c r="AO1146" t="n">
        <v>1413.278100562299</v>
      </c>
      <c r="AP1146" t="n">
        <v>0</v>
      </c>
      <c r="AQ1146" t="n">
        <v>-27.89293206885846</v>
      </c>
      <c r="AR1146" t="n">
        <v>25.46514264252456</v>
      </c>
      <c r="AS1146" t="n">
        <v>-1.976792139288027</v>
      </c>
      <c r="AT1146" t="n">
        <v>-1.976792139288028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</row>
    <row r="1147" spans="1:56">
      <c r="A1147" t="n">
        <v>1145</v>
      </c>
      <c r="B1147" t="n">
        <v>69</v>
      </c>
      <c r="C1147" t="n">
        <v>-1.109231449929007</v>
      </c>
      <c r="D1147" t="n">
        <v>0</v>
      </c>
      <c r="E1147" t="n">
        <v>0</v>
      </c>
      <c r="F1147" t="n">
        <v>0</v>
      </c>
      <c r="G1147" t="n">
        <v>518.4934406676479</v>
      </c>
      <c r="H1147" t="n">
        <v>2256.483453785604</v>
      </c>
      <c r="I1147" t="n">
        <v>-27.89590615105348</v>
      </c>
      <c r="J1147" t="n">
        <v>-27.89590615105348</v>
      </c>
      <c r="K1147" t="n">
        <v>6</v>
      </c>
      <c r="L1147" t="n">
        <v>6</v>
      </c>
      <c r="M1147" t="n">
        <v>-513.7698193733154</v>
      </c>
      <c r="N1147" t="n">
        <v>1335.838204641077</v>
      </c>
      <c r="O1147" t="b">
        <v>0</v>
      </c>
      <c r="P1147" t="n">
        <v>-118.0537268780596</v>
      </c>
      <c r="Q1147" t="n">
        <v>-27.89590615105348</v>
      </c>
      <c r="R1147" t="n">
        <v>0.9276282655048014</v>
      </c>
      <c r="S1147" t="n">
        <v>46.02640211470969</v>
      </c>
      <c r="T1147" t="n">
        <v>-184.9830640207297</v>
      </c>
      <c r="U1147" t="n">
        <v>-25.87703103758647</v>
      </c>
      <c r="V1147" t="n">
        <v>-66.92933714267012</v>
      </c>
      <c r="W1147" t="n">
        <v>-33.60220878282026</v>
      </c>
      <c r="X1147" t="n">
        <v>-23.09061248749006</v>
      </c>
      <c r="Y1147" t="n">
        <v>2</v>
      </c>
      <c r="Z1147" t="n">
        <v>26.88227726287892</v>
      </c>
      <c r="AA1147" t="n">
        <v>16.37068096754872</v>
      </c>
      <c r="AB1147" t="n">
        <v>88.88305521242842</v>
      </c>
      <c r="AC1147" t="n">
        <v>88.39400041935366</v>
      </c>
      <c r="AD1147" t="n">
        <v>1335.838204641077</v>
      </c>
      <c r="AE1147" t="b">
        <v>0</v>
      </c>
      <c r="AF1147" t="b">
        <v>1</v>
      </c>
      <c r="AG1147" t="n">
        <v>97.8264884273392</v>
      </c>
      <c r="AH1147" t="n">
        <v>0.4824449377141113</v>
      </c>
      <c r="AI1147" t="n">
        <v>0</v>
      </c>
      <c r="AJ1147" t="n">
        <v>0</v>
      </c>
      <c r="AK1147" t="n">
        <v>-0.003126989661911328</v>
      </c>
      <c r="AL1147" t="b">
        <v>0</v>
      </c>
      <c r="AM1147" t="b">
        <v>0</v>
      </c>
      <c r="AN1147" t="n">
        <v>1335.838204641077</v>
      </c>
      <c r="AO1147" t="n">
        <v>1335.838204641077</v>
      </c>
      <c r="AP1147" t="n">
        <v>0</v>
      </c>
      <c r="AQ1147" t="n">
        <v>-25.87703103758647</v>
      </c>
      <c r="AR1147" t="n">
        <v>23.53171769546142</v>
      </c>
      <c r="AS1147" t="n">
        <v>-1.853023566786361</v>
      </c>
      <c r="AT1147" t="n">
        <v>-1.853023566786361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</row>
    <row r="1148" spans="1:56">
      <c r="A1148" t="n">
        <v>1146</v>
      </c>
      <c r="B1148" t="n">
        <v>65</v>
      </c>
      <c r="C1148" t="n">
        <v>-1.088272201987714</v>
      </c>
      <c r="D1148" t="n">
        <v>0</v>
      </c>
      <c r="E1148" t="n">
        <v>0</v>
      </c>
      <c r="F1148" t="n">
        <v>0</v>
      </c>
      <c r="G1148" t="n">
        <v>488.4358499043059</v>
      </c>
      <c r="H1148" t="n">
        <v>2125.67281878354</v>
      </c>
      <c r="I1148" t="n">
        <v>-26.10235456219811</v>
      </c>
      <c r="J1148" t="n">
        <v>-26.10235456219811</v>
      </c>
      <c r="K1148" t="n">
        <v>6</v>
      </c>
      <c r="L1148" t="n">
        <v>6</v>
      </c>
      <c r="M1148" t="n">
        <v>-510.3211104252516</v>
      </c>
      <c r="N1148" t="n">
        <v>1258.398308719856</v>
      </c>
      <c r="O1148" t="b">
        <v>0</v>
      </c>
      <c r="P1148" t="n">
        <v>-117.2612845646258</v>
      </c>
      <c r="Q1148" t="n">
        <v>-26.10235456219811</v>
      </c>
      <c r="R1148" t="n">
        <v>0.9284247440898548</v>
      </c>
      <c r="S1148" t="n">
        <v>46.08991294599588</v>
      </c>
      <c r="T1148" t="n">
        <v>-183.8991184350681</v>
      </c>
      <c r="U1148" t="n">
        <v>-24.23407185455143</v>
      </c>
      <c r="V1148" t="n">
        <v>-66.63783387044235</v>
      </c>
      <c r="W1148" t="n">
        <v>-33.80570587416657</v>
      </c>
      <c r="X1148" t="n">
        <v>-23.09061248749006</v>
      </c>
      <c r="Y1148" t="n">
        <v>2</v>
      </c>
      <c r="Z1148" t="n">
        <v>27.08577435422523</v>
      </c>
      <c r="AA1148" t="n">
        <v>16.37068096754872</v>
      </c>
      <c r="AB1148" t="n">
        <v>88.91051584998068</v>
      </c>
      <c r="AC1148" t="n">
        <v>88.4013257344681</v>
      </c>
      <c r="AD1148" t="n">
        <v>1258.398308719856</v>
      </c>
      <c r="AE1148" t="b">
        <v>0</v>
      </c>
      <c r="AF1148" t="b">
        <v>1</v>
      </c>
      <c r="AG1148" t="n">
        <v>97.83298472931045</v>
      </c>
      <c r="AH1148" t="n">
        <v>0.4824449377141113</v>
      </c>
      <c r="AI1148" t="n">
        <v>0</v>
      </c>
      <c r="AJ1148" t="n">
        <v>0</v>
      </c>
      <c r="AK1148" t="n">
        <v>-0.007093425542309073</v>
      </c>
      <c r="AL1148" t="b">
        <v>0</v>
      </c>
      <c r="AM1148" t="b">
        <v>0</v>
      </c>
      <c r="AN1148" t="n">
        <v>1258.398308719855</v>
      </c>
      <c r="AO1148" t="n">
        <v>1258.398308719856</v>
      </c>
      <c r="AP1148" t="n">
        <v>0</v>
      </c>
      <c r="AQ1148" t="n">
        <v>-24.23407185455143</v>
      </c>
      <c r="AR1148" t="n">
        <v>22.01771831321751</v>
      </c>
      <c r="AS1148" t="n">
        <v>-1.731866463863247</v>
      </c>
      <c r="AT1148" t="n">
        <v>-1.731866463863247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</row>
    <row r="1149" spans="1:56">
      <c r="A1149" t="n">
        <v>1147</v>
      </c>
      <c r="B1149" t="n">
        <v>61</v>
      </c>
      <c r="C1149" t="n">
        <v>-1.204346408786805</v>
      </c>
      <c r="D1149" t="n">
        <v>0</v>
      </c>
      <c r="E1149" t="n">
        <v>0</v>
      </c>
      <c r="F1149" t="n">
        <v>0</v>
      </c>
      <c r="G1149" t="n">
        <v>458.378259140964</v>
      </c>
      <c r="H1149" t="n">
        <v>1994.862183781476</v>
      </c>
      <c r="I1149" t="n">
        <v>-28.36761412954539</v>
      </c>
      <c r="J1149" t="n">
        <v>-28.36761412954539</v>
      </c>
      <c r="K1149" t="n">
        <v>6</v>
      </c>
      <c r="L1149" t="n">
        <v>5</v>
      </c>
      <c r="M1149" t="n">
        <v>-590.9764596037095</v>
      </c>
      <c r="N1149" t="n">
        <v>1406.37783956594</v>
      </c>
      <c r="O1149" t="b">
        <v>1</v>
      </c>
      <c r="P1149" t="n">
        <v>-135.7942232545288</v>
      </c>
      <c r="Q1149" t="n">
        <v>-28.36761412954539</v>
      </c>
      <c r="R1149" t="n">
        <v>0.9331147232640475</v>
      </c>
      <c r="S1149" t="n">
        <v>46.14868636246368</v>
      </c>
      <c r="T1149" t="n">
        <v>-179.7327504297957</v>
      </c>
      <c r="U1149" t="n">
        <v>-26.47023840815203</v>
      </c>
      <c r="V1149" t="n">
        <v>-43.93852717526687</v>
      </c>
      <c r="W1149" t="n">
        <v>-36.04102915461803</v>
      </c>
      <c r="X1149" t="n">
        <v>-22.58325124494641</v>
      </c>
      <c r="Y1149" t="n">
        <v>2</v>
      </c>
      <c r="Z1149" t="n">
        <v>29.32109763467669</v>
      </c>
      <c r="AA1149" t="n">
        <v>15.86331972500507</v>
      </c>
      <c r="AB1149" t="n">
        <v>88.94291618381503</v>
      </c>
      <c r="AC1149" t="n">
        <v>88.38529642161566</v>
      </c>
      <c r="AD1149" t="n">
        <v>1406.37783956594</v>
      </c>
      <c r="AE1149" t="b">
        <v>0</v>
      </c>
      <c r="AF1149" t="b">
        <v>1</v>
      </c>
      <c r="AG1149" t="n">
        <v>97.83938036436849</v>
      </c>
      <c r="AH1149" t="n">
        <v>0.4718443586610379</v>
      </c>
      <c r="AI1149" t="n">
        <v>0</v>
      </c>
      <c r="AJ1149" t="n">
        <v>0</v>
      </c>
      <c r="AK1149" t="n">
        <v>0.0005229179149068841</v>
      </c>
      <c r="AL1149" t="b">
        <v>0</v>
      </c>
      <c r="AM1149" t="b">
        <v>0</v>
      </c>
      <c r="AN1149" t="n">
        <v>1180.958412798633</v>
      </c>
      <c r="AO1149" t="n">
        <v>1406.37783956594</v>
      </c>
      <c r="AP1149" t="n">
        <v>0</v>
      </c>
      <c r="AQ1149" t="n">
        <v>-26.47023840815203</v>
      </c>
      <c r="AR1149" t="n">
        <v>24.0314642180134</v>
      </c>
      <c r="AS1149" t="n">
        <v>-1.613169440977899</v>
      </c>
      <c r="AT1149" t="n">
        <v>-1.965653880653494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</row>
    <row r="1150" spans="1:56">
      <c r="A1150" t="n">
        <v>1148</v>
      </c>
      <c r="B1150" t="n">
        <v>57</v>
      </c>
      <c r="C1150" t="n">
        <v>-0.7610088295317299</v>
      </c>
      <c r="D1150" t="n">
        <v>0</v>
      </c>
      <c r="E1150" t="n">
        <v>0</v>
      </c>
      <c r="F1150" t="n">
        <v>0</v>
      </c>
      <c r="G1150" t="n">
        <v>428.3206683776221</v>
      </c>
      <c r="H1150" t="n">
        <v>1864.051548779411</v>
      </c>
      <c r="I1150" t="n">
        <v>-14.61290047451579</v>
      </c>
      <c r="J1150" t="n">
        <v>-14.61290047451579</v>
      </c>
      <c r="K1150" t="n">
        <v>6</v>
      </c>
      <c r="L1150" t="n">
        <v>5</v>
      </c>
      <c r="M1150" t="n">
        <v>-325.7907705792046</v>
      </c>
      <c r="N1150" t="n">
        <v>1314.156341889485</v>
      </c>
      <c r="O1150" t="b">
        <v>0</v>
      </c>
      <c r="P1150" t="n">
        <v>-74.86001162205987</v>
      </c>
      <c r="Q1150" t="n">
        <v>-14.61290047451579</v>
      </c>
      <c r="R1150" t="n">
        <v>0.9155876275159696</v>
      </c>
      <c r="S1150" t="n">
        <v>46.20837500220375</v>
      </c>
      <c r="T1150" t="n">
        <v>-97.22113537143223</v>
      </c>
      <c r="U1150" t="n">
        <v>-13.3793908765889</v>
      </c>
      <c r="V1150" t="n">
        <v>-22.36112374937235</v>
      </c>
      <c r="W1150" t="n">
        <v>-38.84644734444134</v>
      </c>
      <c r="X1150" t="n">
        <v>-21.20119328840357</v>
      </c>
      <c r="Y1150" t="n">
        <v>2</v>
      </c>
      <c r="Z1150" t="n">
        <v>32.1265158245</v>
      </c>
      <c r="AA1150" t="n">
        <v>14.48126176846223</v>
      </c>
      <c r="AB1150" t="n">
        <v>88.94046998303875</v>
      </c>
      <c r="AC1150" t="n">
        <v>88.41367235330954</v>
      </c>
      <c r="AD1150" t="n">
        <v>1314.156341889485</v>
      </c>
      <c r="AE1150" t="b">
        <v>0</v>
      </c>
      <c r="AF1150" t="b">
        <v>1</v>
      </c>
      <c r="AG1150" t="n">
        <v>97.84540111466482</v>
      </c>
      <c r="AH1150" t="n">
        <v>0.4429682573829604</v>
      </c>
      <c r="AI1150" t="n">
        <v>0</v>
      </c>
      <c r="AJ1150" t="n">
        <v>0</v>
      </c>
      <c r="AK1150" t="n">
        <v>-0.0005164854648476158</v>
      </c>
      <c r="AL1150" t="b">
        <v>0</v>
      </c>
      <c r="AM1150" t="b">
        <v>0</v>
      </c>
      <c r="AN1150" t="n">
        <v>1103.518516877411</v>
      </c>
      <c r="AO1150" t="n">
        <v>1314.156341889485</v>
      </c>
      <c r="AP1150" t="n">
        <v>0</v>
      </c>
      <c r="AQ1150" t="n">
        <v>-13.3793908765889</v>
      </c>
      <c r="AR1150" t="n">
        <v>11.10972416241502</v>
      </c>
      <c r="AS1150" t="n">
        <v>-1.496781108589532</v>
      </c>
      <c r="AT1150" t="n">
        <v>-1.818844908747613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</row>
    <row r="1151" spans="1:56">
      <c r="A1151" t="n">
        <v>1149</v>
      </c>
      <c r="B1151" t="n">
        <v>55</v>
      </c>
      <c r="C1151" t="n">
        <v>-0.751618273086275</v>
      </c>
      <c r="D1151" t="n">
        <v>0</v>
      </c>
      <c r="E1151" t="n">
        <v>0</v>
      </c>
      <c r="F1151" t="n">
        <v>0</v>
      </c>
      <c r="G1151" t="n">
        <v>413.2918729959512</v>
      </c>
      <c r="H1151" t="n">
        <v>1798.64623127838</v>
      </c>
      <c r="I1151" t="n">
        <v>-14.02532774149477</v>
      </c>
      <c r="J1151" t="n">
        <v>-14.02532774149477</v>
      </c>
      <c r="K1151" t="n">
        <v>6</v>
      </c>
      <c r="L1151" t="n">
        <v>5</v>
      </c>
      <c r="M1151" t="n">
        <v>-324.06157261621</v>
      </c>
      <c r="N1151" t="n">
        <v>1268.045593051258</v>
      </c>
      <c r="O1151" t="b">
        <v>0</v>
      </c>
      <c r="P1151" t="n">
        <v>-74.46267753129824</v>
      </c>
      <c r="Q1151" t="n">
        <v>-14.02532774149477</v>
      </c>
      <c r="R1151" t="n">
        <v>0.9161468546061605</v>
      </c>
      <c r="S1151" t="n">
        <v>46.24717939354092</v>
      </c>
      <c r="T1151" t="n">
        <v>-96.76418128489603</v>
      </c>
      <c r="U1151" t="n">
        <v>-12.84925989519096</v>
      </c>
      <c r="V1151" t="n">
        <v>-22.30150375359779</v>
      </c>
      <c r="W1151" t="n">
        <v>-38.84644734444134</v>
      </c>
      <c r="X1151" t="n">
        <v>-21.20119328840357</v>
      </c>
      <c r="Y1151" t="n">
        <v>2</v>
      </c>
      <c r="Z1151" t="n">
        <v>32.1265158245</v>
      </c>
      <c r="AA1151" t="n">
        <v>14.48126176846223</v>
      </c>
      <c r="AB1151" t="n">
        <v>88.9899347506433</v>
      </c>
      <c r="AC1151" t="n">
        <v>88.43109426898531</v>
      </c>
      <c r="AD1151" t="n">
        <v>1268.045593051258</v>
      </c>
      <c r="AE1151" t="b">
        <v>0</v>
      </c>
      <c r="AF1151" t="b">
        <v>1</v>
      </c>
      <c r="AG1151" t="n">
        <v>97.85114764711263</v>
      </c>
      <c r="AH1151" t="n">
        <v>0.4429682573829604</v>
      </c>
      <c r="AI1151" t="n">
        <v>0</v>
      </c>
      <c r="AJ1151" t="n">
        <v>0</v>
      </c>
      <c r="AK1151" t="n">
        <v>0.003939182193136714</v>
      </c>
      <c r="AL1151" t="b">
        <v>0</v>
      </c>
      <c r="AM1151" t="b">
        <v>0</v>
      </c>
      <c r="AN1151" t="n">
        <v>1064.798568916801</v>
      </c>
      <c r="AO1151" t="n">
        <v>1268.045593051258</v>
      </c>
      <c r="AP1151" t="n">
        <v>0</v>
      </c>
      <c r="AQ1151" t="n">
        <v>-12.84925989519096</v>
      </c>
      <c r="AR1151" t="n">
        <v>10.65161539268981</v>
      </c>
      <c r="AS1151" t="n">
        <v>-1.43940539210022</v>
      </c>
      <c r="AT1151" t="n">
        <v>-1.746822697074886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</row>
    <row r="1152" spans="1:56">
      <c r="A1152" t="n">
        <v>1150</v>
      </c>
      <c r="B1152" t="n">
        <v>51</v>
      </c>
      <c r="C1152" t="n">
        <v>-1.232518078123165</v>
      </c>
      <c r="D1152" t="n">
        <v>0</v>
      </c>
      <c r="E1152" t="n">
        <v>0</v>
      </c>
      <c r="F1152" t="n">
        <v>0</v>
      </c>
      <c r="G1152" t="n">
        <v>383.2342822326092</v>
      </c>
      <c r="H1152" t="n">
        <v>1667.835596276316</v>
      </c>
      <c r="I1152" t="n">
        <v>-25.231434127476</v>
      </c>
      <c r="J1152" t="n">
        <v>-25.231434127476</v>
      </c>
      <c r="K1152" t="n">
        <v>6</v>
      </c>
      <c r="L1152" t="n">
        <v>5</v>
      </c>
      <c r="M1152" t="n">
        <v>-628.7079703764019</v>
      </c>
      <c r="N1152" t="n">
        <v>1175.824095374802</v>
      </c>
      <c r="O1152" t="b">
        <v>0</v>
      </c>
      <c r="P1152" t="n">
        <v>-144.4641476048718</v>
      </c>
      <c r="Q1152" t="n">
        <v>-25.231434127476</v>
      </c>
      <c r="R1152" t="n">
        <v>0.9365235429597624</v>
      </c>
      <c r="S1152" t="n">
        <v>46.28417675215388</v>
      </c>
      <c r="T1152" t="n">
        <v>-191.9064898518817</v>
      </c>
      <c r="U1152" t="n">
        <v>-23.62983208301969</v>
      </c>
      <c r="V1152" t="n">
        <v>-47.44234224700992</v>
      </c>
      <c r="W1152" t="n">
        <v>-37.62156910905553</v>
      </c>
      <c r="X1152" t="n">
        <v>-22.58325124494641</v>
      </c>
      <c r="Y1152" t="n">
        <v>2</v>
      </c>
      <c r="Z1152" t="n">
        <v>30.90163758911419</v>
      </c>
      <c r="AA1152" t="n">
        <v>15.86331972500507</v>
      </c>
      <c r="AB1152" t="n">
        <v>88.9850467415461</v>
      </c>
      <c r="AC1152" t="n">
        <v>88.40620182328978</v>
      </c>
      <c r="AD1152" t="n">
        <v>1175.824095374802</v>
      </c>
      <c r="AE1152" t="b">
        <v>0</v>
      </c>
      <c r="AF1152" t="b">
        <v>1</v>
      </c>
      <c r="AG1152" t="n">
        <v>97.85716839740896</v>
      </c>
      <c r="AH1152" t="n">
        <v>0.4718443586610379</v>
      </c>
      <c r="AI1152" t="n">
        <v>0</v>
      </c>
      <c r="AJ1152" t="n">
        <v>0</v>
      </c>
      <c r="AK1152" t="n">
        <v>0.004162478755238952</v>
      </c>
      <c r="AL1152" t="b">
        <v>0</v>
      </c>
      <c r="AM1152" t="b">
        <v>0</v>
      </c>
      <c r="AN1152" t="n">
        <v>987.3586729955786</v>
      </c>
      <c r="AO1152" t="n">
        <v>1175.824095374802</v>
      </c>
      <c r="AP1152" t="n">
        <v>0</v>
      </c>
      <c r="AQ1152" t="n">
        <v>-23.62983208301969</v>
      </c>
      <c r="AR1152" t="n">
        <v>21.55072760762388</v>
      </c>
      <c r="AS1152" t="n">
        <v>-1.32619624006835</v>
      </c>
      <c r="AT1152" t="n">
        <v>-1.605383021795036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</row>
    <row r="1153" spans="1:56">
      <c r="A1153" t="n">
        <v>1151</v>
      </c>
      <c r="B1153" t="n">
        <v>47</v>
      </c>
      <c r="C1153" t="n">
        <v>-0.9849760810877326</v>
      </c>
      <c r="D1153" t="n">
        <v>0</v>
      </c>
      <c r="E1153" t="n">
        <v>0</v>
      </c>
      <c r="F1153" t="n">
        <v>0</v>
      </c>
      <c r="G1153" t="n">
        <v>353.1766914692674</v>
      </c>
      <c r="H1153" t="n">
        <v>1537.024961274252</v>
      </c>
      <c r="I1153" t="n">
        <v>-17.86961427426477</v>
      </c>
      <c r="J1153" t="n">
        <v>-17.86961427426477</v>
      </c>
      <c r="K1153" t="n">
        <v>6</v>
      </c>
      <c r="L1153" t="n">
        <v>4</v>
      </c>
      <c r="M1153" t="n">
        <v>-483.1639536113971</v>
      </c>
      <c r="N1153" t="n">
        <v>1335.674691347325</v>
      </c>
      <c r="O1153" t="b">
        <v>1</v>
      </c>
      <c r="P1153" t="n">
        <v>-111.0211290467364</v>
      </c>
      <c r="Q1153" t="n">
        <v>-17.86961427426477</v>
      </c>
      <c r="R1153" t="n">
        <v>0.931519433911861</v>
      </c>
      <c r="S1153" t="n">
        <v>46.3345607885683</v>
      </c>
      <c r="T1153" t="n">
        <v>-119.0084456638339</v>
      </c>
      <c r="U1153" t="n">
        <v>-16.64589297298643</v>
      </c>
      <c r="V1153" t="n">
        <v>-7.987316617097406</v>
      </c>
      <c r="W1153" t="n">
        <v>-56.92822707506663</v>
      </c>
      <c r="X1153" t="n">
        <v>-23.09061248749006</v>
      </c>
      <c r="Y1153" t="n">
        <v>2</v>
      </c>
      <c r="Z1153" t="n">
        <v>50.20829555512529</v>
      </c>
      <c r="AA1153" t="n">
        <v>16.37068096754872</v>
      </c>
      <c r="AB1153" t="n">
        <v>88.99263365456208</v>
      </c>
      <c r="AC1153" t="n">
        <v>88.41292552772046</v>
      </c>
      <c r="AD1153" t="n">
        <v>1335.674691347325</v>
      </c>
      <c r="AE1153" t="b">
        <v>0</v>
      </c>
      <c r="AF1153" t="b">
        <v>1</v>
      </c>
      <c r="AG1153" t="n">
        <v>97.863564032467</v>
      </c>
      <c r="AH1153" t="n">
        <v>0.4824449377141113</v>
      </c>
      <c r="AI1153" t="n">
        <v>0</v>
      </c>
      <c r="AJ1153" t="n">
        <v>0</v>
      </c>
      <c r="AK1153" t="n">
        <v>0.00688931066454862</v>
      </c>
      <c r="AL1153" t="b">
        <v>0</v>
      </c>
      <c r="AM1153" t="b">
        <v>0</v>
      </c>
      <c r="AN1153" t="n">
        <v>909.9187770743569</v>
      </c>
      <c r="AO1153" t="n">
        <v>1335.674691347325</v>
      </c>
      <c r="AP1153" t="n">
        <v>0</v>
      </c>
      <c r="AQ1153" t="n">
        <v>-16.64589297298643</v>
      </c>
      <c r="AR1153" t="n">
        <v>14.30980789430291</v>
      </c>
      <c r="AS1153" t="n">
        <v>-1.214917304681498</v>
      </c>
      <c r="AT1153" t="n">
        <v>-1.852765047256815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</row>
    <row r="1154" spans="1:56">
      <c r="A1154" t="n">
        <v>1152</v>
      </c>
      <c r="B1154" t="n">
        <v>43</v>
      </c>
      <c r="C1154" t="n">
        <v>-1.494244264192579</v>
      </c>
      <c r="D1154" t="n">
        <v>0</v>
      </c>
      <c r="E1154" t="n">
        <v>0</v>
      </c>
      <c r="F1154" t="n">
        <v>0</v>
      </c>
      <c r="G1154" t="n">
        <v>323.1191007059255</v>
      </c>
      <c r="H1154" t="n">
        <v>1406.214326272188</v>
      </c>
      <c r="I1154" t="n">
        <v>-27.21635986568096</v>
      </c>
      <c r="J1154" t="n">
        <v>-27.21635986568096</v>
      </c>
      <c r="K1154" t="n">
        <v>6</v>
      </c>
      <c r="L1154" t="n">
        <v>4</v>
      </c>
      <c r="M1154" t="n">
        <v>-804.3383748211012</v>
      </c>
      <c r="N1154" t="n">
        <v>1222.000249530531</v>
      </c>
      <c r="O1154" t="b">
        <v>0</v>
      </c>
      <c r="P1154" t="n">
        <v>-184.8203986261721</v>
      </c>
      <c r="Q1154" t="n">
        <v>-27.21635986568096</v>
      </c>
      <c r="R1154" t="n">
        <v>0.9421492511664544</v>
      </c>
      <c r="S1154" t="n">
        <v>46.37305725454005</v>
      </c>
      <c r="T1154" t="n">
        <v>-200.377905829613</v>
      </c>
      <c r="U1154" t="n">
        <v>-25.64187306692806</v>
      </c>
      <c r="V1154" t="n">
        <v>-15.55750720344085</v>
      </c>
      <c r="W1154" t="n">
        <v>-83.67107274043168</v>
      </c>
      <c r="X1154" t="n">
        <v>-18.86207267058075</v>
      </c>
      <c r="Y1154" t="n">
        <v>2</v>
      </c>
      <c r="Z1154" t="n">
        <v>63.8013357544119</v>
      </c>
      <c r="AA1154" t="n">
        <v>12.14214115063941</v>
      </c>
      <c r="AB1154" t="n">
        <v>89.01187284139812</v>
      </c>
      <c r="AC1154" t="n">
        <v>88.3949409216257</v>
      </c>
      <c r="AD1154" t="n">
        <v>1222.000249530531</v>
      </c>
      <c r="AE1154" t="b">
        <v>0</v>
      </c>
      <c r="AF1154" t="b">
        <v>1</v>
      </c>
      <c r="AG1154" t="n">
        <v>97.86922133844283</v>
      </c>
      <c r="AH1154" t="n">
        <v>0.3940957165881799</v>
      </c>
      <c r="AI1154" t="n">
        <v>0</v>
      </c>
      <c r="AJ1154" t="n">
        <v>0</v>
      </c>
      <c r="AK1154" t="n">
        <v>0.00282778261687161</v>
      </c>
      <c r="AL1154" t="b">
        <v>0</v>
      </c>
      <c r="AM1154" t="b">
        <v>0</v>
      </c>
      <c r="AN1154" t="n">
        <v>832.4788811531349</v>
      </c>
      <c r="AO1154" t="n">
        <v>1222.000249530531</v>
      </c>
      <c r="AP1154" t="n">
        <v>0</v>
      </c>
      <c r="AQ1154" t="n">
        <v>-25.64187306692806</v>
      </c>
      <c r="AR1154" t="n">
        <v>23.5686055093309</v>
      </c>
      <c r="AS1154" t="n">
        <v>-1.105417196398876</v>
      </c>
      <c r="AT1154" t="n">
        <v>-1.67577969324657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0.0006183338384077074</v>
      </c>
      <c r="BA1154" t="n">
        <v>0</v>
      </c>
      <c r="BB1154" t="n">
        <v>0.0002192673185842934</v>
      </c>
      <c r="BC1154" t="n">
        <v>0</v>
      </c>
      <c r="BD1154" t="n">
        <v>0</v>
      </c>
    </row>
    <row r="1155" spans="1:56">
      <c r="A1155" t="n">
        <v>1153</v>
      </c>
      <c r="B1155" t="n">
        <v>37</v>
      </c>
      <c r="C1155" t="n">
        <v>-1.371380195475287</v>
      </c>
      <c r="D1155" t="n">
        <v>0</v>
      </c>
      <c r="E1155" t="n">
        <v>0</v>
      </c>
      <c r="F1155" t="n">
        <v>0</v>
      </c>
      <c r="G1155" t="n">
        <v>278.0327145609126</v>
      </c>
      <c r="H1155" t="n">
        <v>1209.998373769092</v>
      </c>
      <c r="I1155" t="n">
        <v>-21.47963058641949</v>
      </c>
      <c r="J1155" t="n">
        <v>-21.47963058641949</v>
      </c>
      <c r="K1155" t="n">
        <v>6</v>
      </c>
      <c r="L1155" t="n">
        <v>3</v>
      </c>
      <c r="M1155" t="n">
        <v>-737.738231060051</v>
      </c>
      <c r="N1155" t="n">
        <v>1426.588082673759</v>
      </c>
      <c r="O1155" t="b">
        <v>1</v>
      </c>
      <c r="P1155" t="n">
        <v>-169.5170567693132</v>
      </c>
      <c r="Q1155" t="n">
        <v>-21.47963058641949</v>
      </c>
      <c r="R1155" t="n">
        <v>0.9418565691303902</v>
      </c>
      <c r="S1155" t="n">
        <v>46.42258828534572</v>
      </c>
      <c r="T1155" t="n">
        <v>-135.4204864273341</v>
      </c>
      <c r="U1155" t="n">
        <v>-20.23073117031326</v>
      </c>
      <c r="V1155" t="n">
        <v>34.09657034197909</v>
      </c>
      <c r="W1155" t="n">
        <v>-19.99127083515197</v>
      </c>
      <c r="X1155" t="n">
        <v>-19.86121572639575</v>
      </c>
      <c r="Y1155" t="n">
        <v>2</v>
      </c>
      <c r="Z1155" t="n">
        <v>13.27133931521063</v>
      </c>
      <c r="AA1155" t="n">
        <v>13.14128420645441</v>
      </c>
      <c r="AB1155" t="n">
        <v>88.93252544795077</v>
      </c>
      <c r="AC1155" t="n">
        <v>88.41179581138708</v>
      </c>
      <c r="AD1155" t="n">
        <v>1426.588082673759</v>
      </c>
      <c r="AE1155" t="b">
        <v>0</v>
      </c>
      <c r="AF1155" t="b">
        <v>1</v>
      </c>
      <c r="AG1155" t="n">
        <v>97.87423789109305</v>
      </c>
      <c r="AH1155" t="n">
        <v>0.4149713650618317</v>
      </c>
      <c r="AI1155" t="n">
        <v>0</v>
      </c>
      <c r="AJ1155" t="n">
        <v>0</v>
      </c>
      <c r="AK1155" t="n">
        <v>-0.0001454869911572954</v>
      </c>
      <c r="AL1155" t="b">
        <v>0</v>
      </c>
      <c r="AM1155" t="b">
        <v>0</v>
      </c>
      <c r="AN1155" t="n">
        <v>800</v>
      </c>
      <c r="AO1155" t="n">
        <v>1426.588082673759</v>
      </c>
      <c r="AP1155" t="n">
        <v>0</v>
      </c>
      <c r="AQ1155" t="n">
        <v>-20.23073117031326</v>
      </c>
      <c r="AR1155" t="n">
        <v>17.81637996690496</v>
      </c>
      <c r="AS1155" t="n">
        <v>-1.059985154482963</v>
      </c>
      <c r="AT1155" t="n">
        <v>-1.998338896154891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0.238995</v>
      </c>
      <c r="BA1155" t="n">
        <v>0</v>
      </c>
      <c r="BB1155" t="n">
        <v>0.08475000000000001</v>
      </c>
      <c r="BC1155" t="n">
        <v>0</v>
      </c>
      <c r="BD1155" t="n">
        <v>0</v>
      </c>
    </row>
    <row r="1156" spans="1:56">
      <c r="A1156" t="n">
        <v>1154</v>
      </c>
      <c r="B1156" t="n">
        <v>33</v>
      </c>
      <c r="C1156" t="n">
        <v>-1.353568287239602</v>
      </c>
      <c r="D1156" t="n">
        <v>0</v>
      </c>
      <c r="E1156" t="n">
        <v>0</v>
      </c>
      <c r="F1156" t="n">
        <v>0</v>
      </c>
      <c r="G1156" t="n">
        <v>247.9751237975707</v>
      </c>
      <c r="H1156" t="n">
        <v>1079.187738767028</v>
      </c>
      <c r="I1156" t="n">
        <v>-19.01609690479163</v>
      </c>
      <c r="J1156" t="n">
        <v>-19.01609690479163</v>
      </c>
      <c r="K1156" t="n">
        <v>6</v>
      </c>
      <c r="L1156" t="n">
        <v>3</v>
      </c>
      <c r="M1156" t="n">
        <v>-732.2926044427032</v>
      </c>
      <c r="N1156" t="n">
        <v>1272.362344006326</v>
      </c>
      <c r="O1156" t="b">
        <v>0</v>
      </c>
      <c r="P1156" t="n">
        <v>-168.2657638884888</v>
      </c>
      <c r="Q1156" t="n">
        <v>-19.01609690479163</v>
      </c>
      <c r="R1156" t="n">
        <v>0.9424277489743251</v>
      </c>
      <c r="S1156" t="n">
        <v>46.46187681764801</v>
      </c>
      <c r="T1156" t="n">
        <v>-134.5023961754654</v>
      </c>
      <c r="U1156" t="n">
        <v>-17.92129740026041</v>
      </c>
      <c r="V1156" t="n">
        <v>33.76336771302334</v>
      </c>
      <c r="W1156" t="n">
        <v>-20.14396266879011</v>
      </c>
      <c r="X1156" t="n">
        <v>-24.16795023441444</v>
      </c>
      <c r="Y1156" t="n">
        <v>2</v>
      </c>
      <c r="Z1156" t="n">
        <v>13.42403114884877</v>
      </c>
      <c r="AA1156" t="n">
        <v>17.4480187144731</v>
      </c>
      <c r="AB1156" t="n">
        <v>88.94329438953459</v>
      </c>
      <c r="AC1156" t="n">
        <v>88.42090484999238</v>
      </c>
      <c r="AD1156" t="n">
        <v>1272.362344006326</v>
      </c>
      <c r="AE1156" t="b">
        <v>0</v>
      </c>
      <c r="AF1156" t="b">
        <v>1</v>
      </c>
      <c r="AG1156" t="n">
        <v>97.88030719722815</v>
      </c>
      <c r="AH1156" t="n">
        <v>0.5049543511172243</v>
      </c>
      <c r="AI1156" t="n">
        <v>0</v>
      </c>
      <c r="AJ1156" t="n">
        <v>0</v>
      </c>
      <c r="AK1156" t="n">
        <v>0.004254047700260499</v>
      </c>
      <c r="AL1156" t="b">
        <v>0</v>
      </c>
      <c r="AM1156" t="b">
        <v>0</v>
      </c>
      <c r="AN1156" t="n">
        <v>800</v>
      </c>
      <c r="AO1156" t="n">
        <v>1272.362344006326</v>
      </c>
      <c r="AP1156" t="n">
        <v>0</v>
      </c>
      <c r="AQ1156" t="n">
        <v>-17.92129740026041</v>
      </c>
      <c r="AR1156" t="n">
        <v>15.63977671901506</v>
      </c>
      <c r="AS1156" t="n">
        <v>-1.059985154482963</v>
      </c>
      <c r="AT1156" t="n">
        <v>-1.753527418988421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0.238995</v>
      </c>
      <c r="BA1156" t="n">
        <v>0</v>
      </c>
      <c r="BB1156" t="n">
        <v>0.08475000000000001</v>
      </c>
      <c r="BC1156" t="n">
        <v>0</v>
      </c>
      <c r="BD1156" t="n">
        <v>0</v>
      </c>
    </row>
    <row r="1157" spans="1:56">
      <c r="A1157" t="n">
        <v>1155</v>
      </c>
      <c r="B1157" t="n">
        <v>27</v>
      </c>
      <c r="C1157" t="n">
        <v>-1.547679988899631</v>
      </c>
      <c r="D1157" t="n">
        <v>0</v>
      </c>
      <c r="E1157" t="n">
        <v>0</v>
      </c>
      <c r="F1157" t="n">
        <v>0</v>
      </c>
      <c r="G1157" t="n">
        <v>202.8887376525578</v>
      </c>
      <c r="H1157" t="n">
        <v>882.9717862639318</v>
      </c>
      <c r="I1157" t="n">
        <v>-18.26193011185631</v>
      </c>
      <c r="J1157" t="n">
        <v>-18.26193011185631</v>
      </c>
      <c r="K1157" t="n">
        <v>6</v>
      </c>
      <c r="L1157" t="n">
        <v>2</v>
      </c>
      <c r="M1157" t="n">
        <v>-859.5281772647033</v>
      </c>
      <c r="N1157" t="n">
        <v>1663.518845321247</v>
      </c>
      <c r="O1157" t="b">
        <v>1</v>
      </c>
      <c r="P1157" t="n">
        <v>-197.5018789670734</v>
      </c>
      <c r="Q1157" t="n">
        <v>-18.26193011185631</v>
      </c>
      <c r="R1157" t="n">
        <v>0.9453910656955679</v>
      </c>
      <c r="S1157" t="n">
        <v>46.49631759417781</v>
      </c>
      <c r="T1157" t="n">
        <v>-99.10642878638988</v>
      </c>
      <c r="U1157" t="n">
        <v>-17.26466557010582</v>
      </c>
      <c r="V1157" t="n">
        <v>98.39545018068348</v>
      </c>
      <c r="W1157" t="n">
        <v>-19.30868776987333</v>
      </c>
      <c r="X1157" t="n">
        <v>-18.86207267058075</v>
      </c>
      <c r="Y1157" t="n">
        <v>2</v>
      </c>
      <c r="Z1157" t="n">
        <v>12.58875624993199</v>
      </c>
      <c r="AA1157" t="n">
        <v>12.14214115063941</v>
      </c>
      <c r="AB1157" t="n">
        <v>88.96253357637062</v>
      </c>
      <c r="AC1157" t="n">
        <v>88.42813042680888</v>
      </c>
      <c r="AD1157" t="n">
        <v>1663.518845321247</v>
      </c>
      <c r="AE1157" t="b">
        <v>0</v>
      </c>
      <c r="AF1157" t="b">
        <v>1</v>
      </c>
      <c r="AG1157" t="n">
        <v>97.88617826069346</v>
      </c>
      <c r="AH1157" t="n">
        <v>0.3940957165881799</v>
      </c>
      <c r="AI1157" t="n">
        <v>0</v>
      </c>
      <c r="AJ1157" t="n">
        <v>0</v>
      </c>
      <c r="AK1157" t="n">
        <v>0.003992779983446604</v>
      </c>
      <c r="AL1157" t="b">
        <v>0</v>
      </c>
      <c r="AM1157" t="b">
        <v>0</v>
      </c>
      <c r="AN1157" t="n">
        <v>800</v>
      </c>
      <c r="AO1157" t="n">
        <v>1663.518845321247</v>
      </c>
      <c r="AP1157" t="n">
        <v>0</v>
      </c>
      <c r="AQ1157" t="n">
        <v>-17.26466557010582</v>
      </c>
      <c r="AR1157" t="n">
        <v>14.47133683497434</v>
      </c>
      <c r="AS1157" t="n">
        <v>-1.059985154482963</v>
      </c>
      <c r="AT1157" t="n">
        <v>-2.396399053426754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0.238995</v>
      </c>
      <c r="BA1157" t="n">
        <v>0</v>
      </c>
      <c r="BB1157" t="n">
        <v>0.08475000000000001</v>
      </c>
      <c r="BC1157" t="n">
        <v>0</v>
      </c>
      <c r="BD1157" t="n">
        <v>0</v>
      </c>
    </row>
    <row r="1158" spans="1:56">
      <c r="A1158" t="n">
        <v>1156</v>
      </c>
      <c r="B1158" t="n">
        <v>22</v>
      </c>
      <c r="C1158" t="n">
        <v>-1.622378423828537</v>
      </c>
      <c r="D1158" t="n">
        <v>0</v>
      </c>
      <c r="E1158" t="n">
        <v>0</v>
      </c>
      <c r="F1158" t="n">
        <v>0</v>
      </c>
      <c r="G1158" t="n">
        <v>165.3167491983805</v>
      </c>
      <c r="H1158" t="n">
        <v>719.4584925113519</v>
      </c>
      <c r="I1158" t="n">
        <v>-15.77055710029811</v>
      </c>
      <c r="J1158" t="n">
        <v>-15.77055710029811</v>
      </c>
      <c r="K1158" t="n">
        <v>6</v>
      </c>
      <c r="L1158" t="n">
        <v>2</v>
      </c>
      <c r="M1158" t="n">
        <v>-910.964725593583</v>
      </c>
      <c r="N1158" t="n">
        <v>1355.459799891387</v>
      </c>
      <c r="O1158" t="b">
        <v>0</v>
      </c>
      <c r="P1158" t="n">
        <v>-209.3209387852902</v>
      </c>
      <c r="Q1158" t="n">
        <v>-15.77055710029811</v>
      </c>
      <c r="R1158" t="n">
        <v>0.9467048241194282</v>
      </c>
      <c r="S1158" t="n">
        <v>46.52769006473645</v>
      </c>
      <c r="T1158" t="n">
        <v>-105.1831966758184</v>
      </c>
      <c r="U1158" t="n">
        <v>-14.93006248590312</v>
      </c>
      <c r="V1158" t="n">
        <v>104.1377421094718</v>
      </c>
      <c r="W1158" t="n">
        <v>-2.371418652886644</v>
      </c>
      <c r="X1158" t="n">
        <v>-18.86207267058075</v>
      </c>
      <c r="Y1158" t="n">
        <v>2</v>
      </c>
      <c r="Z1158" t="n">
        <v>-4.348512867054696</v>
      </c>
      <c r="AA1158" t="n">
        <v>12.14214115063941</v>
      </c>
      <c r="AB1158" t="n">
        <v>88.89483845674332</v>
      </c>
      <c r="AC1158" t="n">
        <v>88.439705618494</v>
      </c>
      <c r="AD1158" t="n">
        <v>1355.459799891387</v>
      </c>
      <c r="AE1158" t="b">
        <v>0</v>
      </c>
      <c r="AF1158" t="b">
        <v>1</v>
      </c>
      <c r="AG1158" t="n">
        <v>97.89099657067386</v>
      </c>
      <c r="AH1158" t="n">
        <v>0.3940957165881799</v>
      </c>
      <c r="AI1158" t="n">
        <v>0</v>
      </c>
      <c r="AJ1158" t="n">
        <v>0</v>
      </c>
      <c r="AK1158" t="n">
        <v>0.01011661256619634</v>
      </c>
      <c r="AL1158" t="b">
        <v>0</v>
      </c>
      <c r="AM1158" t="b">
        <v>0</v>
      </c>
      <c r="AN1158" t="n">
        <v>800</v>
      </c>
      <c r="AO1158" t="n">
        <v>1355.459799891387</v>
      </c>
      <c r="AP1158" t="n">
        <v>0</v>
      </c>
      <c r="AQ1158" t="n">
        <v>-14.93006248590312</v>
      </c>
      <c r="AR1158" t="n">
        <v>12.4633268135069</v>
      </c>
      <c r="AS1158" t="n">
        <v>-1.059985154482963</v>
      </c>
      <c r="AT1158" t="n">
        <v>-1.884130848281898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0.238995</v>
      </c>
      <c r="BA1158" t="n">
        <v>0</v>
      </c>
      <c r="BB1158" t="n">
        <v>0.08475000000000001</v>
      </c>
      <c r="BC1158" t="n">
        <v>0</v>
      </c>
      <c r="BD1158" t="n">
        <v>0</v>
      </c>
    </row>
    <row r="1159" spans="1:56">
      <c r="A1159" t="n">
        <v>1157</v>
      </c>
      <c r="B1159" t="n">
        <v>16</v>
      </c>
      <c r="C1159" t="n">
        <v>-1.129472982452887</v>
      </c>
      <c r="D1159" t="n">
        <v>0</v>
      </c>
      <c r="E1159" t="n">
        <v>0</v>
      </c>
      <c r="F1159" t="n">
        <v>0</v>
      </c>
      <c r="G1159" t="n">
        <v>120.2303630533676</v>
      </c>
      <c r="H1159" t="n">
        <v>523.2425400082559</v>
      </c>
      <c r="I1159" t="n">
        <v>-7.705937081892531</v>
      </c>
      <c r="J1159" t="n">
        <v>-7.705937081892531</v>
      </c>
      <c r="K1159" t="n">
        <v>6</v>
      </c>
      <c r="L1159" t="n">
        <v>2</v>
      </c>
      <c r="M1159" t="n">
        <v>-612.0440527293142</v>
      </c>
      <c r="N1159" t="n">
        <v>985.788945375554</v>
      </c>
      <c r="O1159" t="b">
        <v>0</v>
      </c>
      <c r="P1159" t="n">
        <v>-140.6351224102284</v>
      </c>
      <c r="Q1159" t="n">
        <v>-7.705937081892531</v>
      </c>
      <c r="R1159" t="n">
        <v>0.9430606918106532</v>
      </c>
      <c r="S1159" t="n">
        <v>46.55413078476699</v>
      </c>
      <c r="T1159" t="n">
        <v>-70.39673876489699</v>
      </c>
      <c r="U1159" t="n">
        <v>-7.267166355498937</v>
      </c>
      <c r="V1159" t="n">
        <v>70.23838364533144</v>
      </c>
      <c r="W1159" t="n">
        <v>-11.87378072396085</v>
      </c>
      <c r="X1159" t="n">
        <v>-22.5612572699907</v>
      </c>
      <c r="Y1159" t="n">
        <v>2</v>
      </c>
      <c r="Z1159" t="n">
        <v>5.153849204019511</v>
      </c>
      <c r="AA1159" t="n">
        <v>15.84132575004936</v>
      </c>
      <c r="AB1159" t="n">
        <v>88.82714333711601</v>
      </c>
      <c r="AC1159" t="n">
        <v>88.44490237640024</v>
      </c>
      <c r="AD1159" t="n">
        <v>985.788945375554</v>
      </c>
      <c r="AE1159" t="b">
        <v>0</v>
      </c>
      <c r="AF1159" t="b">
        <v>1</v>
      </c>
      <c r="AG1159" t="n">
        <v>97.89654884585258</v>
      </c>
      <c r="AH1159" t="n">
        <v>0.4713848263778062</v>
      </c>
      <c r="AI1159" t="n">
        <v>0</v>
      </c>
      <c r="AJ1159" t="n">
        <v>0</v>
      </c>
      <c r="AK1159" t="n">
        <v>0.009006182787881678</v>
      </c>
      <c r="AL1159" t="b">
        <v>0</v>
      </c>
      <c r="AM1159" t="b">
        <v>0</v>
      </c>
      <c r="AN1159" t="n">
        <v>800</v>
      </c>
      <c r="AO1159" t="n">
        <v>985.788945375554</v>
      </c>
      <c r="AP1159" t="n">
        <v>0</v>
      </c>
      <c r="AQ1159" t="n">
        <v>-7.267166355498937</v>
      </c>
      <c r="AR1159" t="n">
        <v>5.456591156969821</v>
      </c>
      <c r="AS1159" t="n">
        <v>-1.059985154482963</v>
      </c>
      <c r="AT1159" t="n">
        <v>-1.323921930754568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0.238995</v>
      </c>
      <c r="BA1159" t="n">
        <v>0</v>
      </c>
      <c r="BB1159" t="n">
        <v>0.08475000000000001</v>
      </c>
      <c r="BC1159" t="n">
        <v>0</v>
      </c>
      <c r="BD1159" t="n">
        <v>0</v>
      </c>
    </row>
    <row r="1160" spans="1:56">
      <c r="A1160" t="n">
        <v>1158</v>
      </c>
      <c r="B1160" t="n">
        <v>13</v>
      </c>
      <c r="C1160" t="n">
        <v>-1.359729646359918</v>
      </c>
      <c r="D1160" t="n">
        <v>0</v>
      </c>
      <c r="E1160" t="n">
        <v>0</v>
      </c>
      <c r="F1160" t="n">
        <v>0</v>
      </c>
      <c r="G1160" t="n">
        <v>97.68716998086119</v>
      </c>
      <c r="H1160" t="n">
        <v>425.1345637567079</v>
      </c>
      <c r="I1160" t="n">
        <v>-7.738427388016398</v>
      </c>
      <c r="J1160" t="n">
        <v>-7.738427388016398</v>
      </c>
      <c r="K1160" t="n">
        <v>6</v>
      </c>
      <c r="L1160" t="n">
        <v>1</v>
      </c>
      <c r="M1160" t="n">
        <v>-756.4610403608643</v>
      </c>
      <c r="N1160" t="n">
        <v>1548.34008120193</v>
      </c>
      <c r="O1160" t="b">
        <v>1</v>
      </c>
      <c r="P1160" t="n">
        <v>-173.8191728770368</v>
      </c>
      <c r="Q1160" t="n">
        <v>-7.738427388016398</v>
      </c>
      <c r="R1160" t="n">
        <v>0.9461406491404906</v>
      </c>
      <c r="S1160" t="n">
        <v>46.5679338642103</v>
      </c>
      <c r="T1160" t="n">
        <v>-45.15578941761196</v>
      </c>
      <c r="U1160" t="n">
        <v>-7.321640712224386</v>
      </c>
      <c r="V1160" t="n">
        <v>128.6633834594249</v>
      </c>
      <c r="W1160" t="n">
        <v>-4.884222026036388</v>
      </c>
      <c r="X1160" t="n">
        <v>-50.29723731847982</v>
      </c>
      <c r="Y1160" t="n">
        <v>2</v>
      </c>
      <c r="Z1160" t="n">
        <v>-1.835709493904951</v>
      </c>
      <c r="AA1160" t="n">
        <v>43.57730579853848</v>
      </c>
      <c r="AB1160" t="n">
        <v>88.83628851460459</v>
      </c>
      <c r="AC1160" t="n">
        <v>88.44342941237704</v>
      </c>
      <c r="AD1160" t="n">
        <v>1548.34008120193</v>
      </c>
      <c r="AE1160" t="b">
        <v>0</v>
      </c>
      <c r="AF1160" t="b">
        <v>1</v>
      </c>
      <c r="AG1160" t="n">
        <v>97.90833825687412</v>
      </c>
      <c r="AH1160" t="n">
        <v>1.050887997815234</v>
      </c>
      <c r="AI1160" t="n">
        <v>0</v>
      </c>
      <c r="AJ1160" t="n">
        <v>0</v>
      </c>
      <c r="AK1160" t="n">
        <v>0.007669270015931151</v>
      </c>
      <c r="AL1160" t="b">
        <v>0</v>
      </c>
      <c r="AM1160" t="b">
        <v>0</v>
      </c>
      <c r="AN1160" t="n">
        <v>800</v>
      </c>
      <c r="AO1160" t="n">
        <v>1548.34008120193</v>
      </c>
      <c r="AP1160" t="n">
        <v>0</v>
      </c>
      <c r="AQ1160" t="n">
        <v>-7.321640712224386</v>
      </c>
      <c r="AR1160" t="n">
        <v>4.041217109706775</v>
      </c>
      <c r="AS1160" t="n">
        <v>-1.059985154482963</v>
      </c>
      <c r="AT1160" t="n">
        <v>-2.199356680316162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0.238995</v>
      </c>
      <c r="BA1160" t="n">
        <v>0</v>
      </c>
      <c r="BB1160" t="n">
        <v>0.08475000000000001</v>
      </c>
      <c r="BC1160" t="n">
        <v>0</v>
      </c>
      <c r="BD1160" t="n">
        <v>0</v>
      </c>
    </row>
    <row r="1161" spans="1:56">
      <c r="A1161" t="n">
        <v>1159</v>
      </c>
      <c r="B1161" t="n">
        <v>6</v>
      </c>
      <c r="C1161" t="n">
        <v>-1.764941765440776</v>
      </c>
      <c r="D1161" t="n">
        <v>0</v>
      </c>
      <c r="E1161" t="n">
        <v>0</v>
      </c>
      <c r="F1161" t="n">
        <v>0</v>
      </c>
      <c r="G1161" t="n">
        <v>45.08638614501285</v>
      </c>
      <c r="H1161" t="n">
        <v>196.2159525030959</v>
      </c>
      <c r="I1161" t="n">
        <v>-4.772589838917122</v>
      </c>
      <c r="J1161" t="n">
        <v>-4.772589838917122</v>
      </c>
      <c r="K1161" t="n">
        <v>6</v>
      </c>
      <c r="L1161" t="n">
        <v>1</v>
      </c>
      <c r="M1161" t="n">
        <v>-1010.834527882646</v>
      </c>
      <c r="N1161" t="n">
        <v>714.6184990162753</v>
      </c>
      <c r="O1161" t="b">
        <v>0</v>
      </c>
      <c r="P1161" t="n">
        <v>-232.2689632083287</v>
      </c>
      <c r="Q1161" t="n">
        <v>-4.772589838917122</v>
      </c>
      <c r="R1161" t="n">
        <v>0.9496309349303471</v>
      </c>
      <c r="S1161" t="n">
        <v>46.58104535786931</v>
      </c>
      <c r="T1161" t="n">
        <v>-60.56282061692136</v>
      </c>
      <c r="U1161" t="n">
        <v>-4.532198950769942</v>
      </c>
      <c r="V1161" t="n">
        <v>171.7061425914073</v>
      </c>
      <c r="W1161" t="n">
        <v>0</v>
      </c>
      <c r="X1161" t="n">
        <v>-18.86207267058075</v>
      </c>
      <c r="Y1161" t="n">
        <v>2</v>
      </c>
      <c r="Z1161" t="n">
        <v>-6.71993151994134</v>
      </c>
      <c r="AA1161" t="n">
        <v>12.14214115063941</v>
      </c>
      <c r="AB1161" t="n">
        <v>88.84543369209317</v>
      </c>
      <c r="AC1161" t="n">
        <v>88.45273244029613</v>
      </c>
      <c r="AD1161" t="n">
        <v>714.6184990162753</v>
      </c>
      <c r="AE1161" t="b">
        <v>0</v>
      </c>
      <c r="AF1161" t="b">
        <v>1</v>
      </c>
      <c r="AG1161" t="n">
        <v>97.91939370269736</v>
      </c>
      <c r="AH1161" t="n">
        <v>0.3940957165881799</v>
      </c>
      <c r="AI1161" t="n">
        <v>0</v>
      </c>
      <c r="AJ1161" t="n">
        <v>0</v>
      </c>
      <c r="AK1161" t="n">
        <v>0.007968422908978978</v>
      </c>
      <c r="AL1161" t="b">
        <v>0</v>
      </c>
      <c r="AM1161" t="b">
        <v>0</v>
      </c>
      <c r="AN1161" t="n">
        <v>800</v>
      </c>
      <c r="AO1161" t="n">
        <v>714.6184990162753</v>
      </c>
      <c r="AP1161" t="n">
        <v>0</v>
      </c>
      <c r="AQ1161" t="n">
        <v>-4.532198950769942</v>
      </c>
      <c r="AR1161" t="n">
        <v>2.865060167612666</v>
      </c>
      <c r="AS1161" t="n">
        <v>-1.059985154482963</v>
      </c>
      <c r="AT1161" t="n">
        <v>-0.9418352337406906</v>
      </c>
      <c r="AU1161" t="n">
        <v>0</v>
      </c>
      <c r="AV1161" t="n">
        <v>1</v>
      </c>
      <c r="AW1161" t="n">
        <v>3</v>
      </c>
      <c r="AX1161" t="n">
        <v>0</v>
      </c>
      <c r="AY1161" t="n">
        <v>0</v>
      </c>
      <c r="AZ1161" t="n">
        <v>0.238995</v>
      </c>
      <c r="BA1161" t="n">
        <v>0</v>
      </c>
      <c r="BB1161" t="n">
        <v>0.08475000000000001</v>
      </c>
      <c r="BC1161" t="n">
        <v>0</v>
      </c>
      <c r="BD1161" t="n">
        <v>0</v>
      </c>
    </row>
    <row r="1162" spans="1:56">
      <c r="A1162" t="n">
        <v>1160</v>
      </c>
      <c r="B1162" t="n">
        <v>2</v>
      </c>
      <c r="C1162" t="n">
        <v>-0.7471699585436463</v>
      </c>
      <c r="D1162" t="n">
        <v>0</v>
      </c>
      <c r="E1162" t="n">
        <v>0</v>
      </c>
      <c r="F1162" t="n">
        <v>0</v>
      </c>
      <c r="G1162" t="n">
        <v>15.02879538167095</v>
      </c>
      <c r="H1162" t="n">
        <v>65.40531750103199</v>
      </c>
      <c r="I1162" t="n">
        <v>-0.604744398722924</v>
      </c>
      <c r="J1162" t="n">
        <v>-0.604744398722924</v>
      </c>
      <c r="K1162" t="n">
        <v>6</v>
      </c>
      <c r="L1162" t="n">
        <v>1</v>
      </c>
      <c r="M1162" t="n">
        <v>-384.2545909485458</v>
      </c>
      <c r="N1162" t="n">
        <v>238.2061663387585</v>
      </c>
      <c r="O1162" t="b">
        <v>0</v>
      </c>
      <c r="P1162" t="n">
        <v>-88.29379387604452</v>
      </c>
      <c r="Q1162" t="n">
        <v>-0.604744398722924</v>
      </c>
      <c r="R1162" t="n">
        <v>0.9394640311637694</v>
      </c>
      <c r="S1162" t="n">
        <v>46.58860770040254</v>
      </c>
      <c r="T1162" t="n">
        <v>-22.77562974232063</v>
      </c>
      <c r="U1162" t="n">
        <v>-0.568135610647948</v>
      </c>
      <c r="V1162" t="n">
        <v>65.5181641337239</v>
      </c>
      <c r="W1162" t="n">
        <v>-37.43283853353731</v>
      </c>
      <c r="X1162" t="n">
        <v>0</v>
      </c>
      <c r="Y1162" t="n">
        <v>0</v>
      </c>
      <c r="Z1162" t="n">
        <v>30.71290701359597</v>
      </c>
      <c r="AA1162" t="n">
        <v>-6.719931519941341</v>
      </c>
      <c r="AB1162" t="n">
        <v>88.793295697657</v>
      </c>
      <c r="AC1162" t="n">
        <v>88.46293273051479</v>
      </c>
      <c r="AD1162" t="n">
        <v>650</v>
      </c>
      <c r="AE1162" t="b">
        <v>0</v>
      </c>
      <c r="AF1162" t="b">
        <v>1</v>
      </c>
      <c r="AG1162" t="n">
        <v>97.92046953794154</v>
      </c>
      <c r="AH1162" t="n">
        <v>-0</v>
      </c>
      <c r="AI1162" t="n">
        <v>0</v>
      </c>
      <c r="AJ1162" t="n">
        <v>0</v>
      </c>
      <c r="AK1162" t="n">
        <v>0.006340439517174723</v>
      </c>
      <c r="AL1162" t="b">
        <v>0</v>
      </c>
      <c r="AM1162" t="b">
        <v>0</v>
      </c>
      <c r="AN1162" t="n">
        <v>800</v>
      </c>
      <c r="AO1162" t="n">
        <v>650</v>
      </c>
      <c r="AP1162" t="n">
        <v>0</v>
      </c>
      <c r="AQ1162" t="n">
        <v>-0.568135610647948</v>
      </c>
      <c r="AR1162" t="n">
        <v>0</v>
      </c>
      <c r="AS1162" t="n">
        <v>0.2655285302877263</v>
      </c>
      <c r="AT1162" t="n">
        <v>-0.3585470603169665</v>
      </c>
      <c r="AU1162" t="n">
        <v>0</v>
      </c>
      <c r="AV1162" t="n">
        <v>1</v>
      </c>
      <c r="AW1162" t="n">
        <v>0</v>
      </c>
      <c r="AX1162" t="n">
        <v>0</v>
      </c>
      <c r="AY1162" t="n">
        <v>0</v>
      </c>
      <c r="AZ1162" t="n">
        <v>0.238995</v>
      </c>
      <c r="BA1162" t="n">
        <v>0.2082981485644034</v>
      </c>
      <c r="BB1162" t="n">
        <v>0.08475000000000001</v>
      </c>
      <c r="BC1162" t="n">
        <v>0.073864679</v>
      </c>
      <c r="BD1162" t="n">
        <v>0.2082981485644034</v>
      </c>
    </row>
    <row r="1163" spans="1:56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6</v>
      </c>
      <c r="L1163" t="n">
        <v>0</v>
      </c>
      <c r="M1163" t="n">
        <v>0</v>
      </c>
      <c r="N1163" t="n">
        <v>0</v>
      </c>
      <c r="O1163" t="b">
        <v>1</v>
      </c>
      <c r="P1163" t="n">
        <v>0</v>
      </c>
      <c r="Q1163" t="n">
        <v>0</v>
      </c>
      <c r="R1163" t="n">
        <v>1</v>
      </c>
      <c r="S1163" t="n">
        <v>46.58975935884219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-6.71993151994134</v>
      </c>
      <c r="AA1163" t="n">
        <v>-3.102948563693992</v>
      </c>
      <c r="AB1163" t="n">
        <v>88.83553147430646</v>
      </c>
      <c r="AC1163" t="n">
        <v>88.47159232506465</v>
      </c>
      <c r="AD1163" t="n">
        <v>0</v>
      </c>
      <c r="AE1163" t="b">
        <v>0</v>
      </c>
      <c r="AF1163" t="b">
        <v>0</v>
      </c>
      <c r="AG1163" t="n">
        <v>97.91852055379796</v>
      </c>
      <c r="AH1163" t="n">
        <v>-0</v>
      </c>
      <c r="AI1163" t="n">
        <v>0</v>
      </c>
      <c r="AJ1163" t="n">
        <v>0</v>
      </c>
      <c r="AK1163" t="n">
        <v>0.007260535286926384</v>
      </c>
      <c r="AL1163" t="b">
        <v>0</v>
      </c>
      <c r="AM1163" t="b">
        <v>0</v>
      </c>
      <c r="AN1163" t="n">
        <v>800</v>
      </c>
      <c r="AO1163" t="n">
        <v>0</v>
      </c>
      <c r="AP1163" t="n">
        <v>0</v>
      </c>
      <c r="AQ1163" t="n">
        <v>0</v>
      </c>
      <c r="AR1163" t="n">
        <v>0</v>
      </c>
      <c r="AS1163" t="n">
        <v>0.0418879020478639</v>
      </c>
      <c r="AT1163" t="n">
        <v>0.1733986684892222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0.238995</v>
      </c>
      <c r="BA1163" t="n">
        <v>0</v>
      </c>
      <c r="BB1163" t="n">
        <v>0.08475000000000001</v>
      </c>
      <c r="BC1163" t="n">
        <v>0</v>
      </c>
      <c r="BD1163" t="n">
        <v>0</v>
      </c>
    </row>
    <row r="1164" spans="1:56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b">
        <v>0</v>
      </c>
      <c r="P1164" t="n">
        <v>0</v>
      </c>
      <c r="Q1164" t="n">
        <v>0</v>
      </c>
      <c r="R1164" t="n">
        <v>1</v>
      </c>
      <c r="S1164" t="n">
        <v>46.58975935884219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-6.71993151994134</v>
      </c>
      <c r="AA1164" t="n">
        <v>-3.102948563693992</v>
      </c>
      <c r="AB1164" t="n">
        <v>88.87649326272528</v>
      </c>
      <c r="AC1164" t="n">
        <v>88.4802519196145</v>
      </c>
      <c r="AD1164" t="n">
        <v>0</v>
      </c>
      <c r="AE1164" t="b">
        <v>0</v>
      </c>
      <c r="AF1164" t="b">
        <v>0</v>
      </c>
      <c r="AG1164" t="n">
        <v>97.91728922500285</v>
      </c>
      <c r="AH1164" t="n">
        <v>-0</v>
      </c>
      <c r="AI1164" t="n">
        <v>0</v>
      </c>
      <c r="AJ1164" t="n">
        <v>0</v>
      </c>
      <c r="AK1164" t="n">
        <v>0.009317044339141711</v>
      </c>
      <c r="AL1164" t="b">
        <v>0</v>
      </c>
      <c r="AM1164" t="b">
        <v>0</v>
      </c>
      <c r="AN1164" t="n">
        <v>800</v>
      </c>
      <c r="AO1164" t="n">
        <v>0</v>
      </c>
      <c r="AP1164" t="n">
        <v>0</v>
      </c>
      <c r="AQ1164" t="n">
        <v>0</v>
      </c>
      <c r="AR1164" t="n">
        <v>0</v>
      </c>
      <c r="AS1164" t="n">
        <v>0.3045509738421887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0.238995</v>
      </c>
      <c r="BA1164" t="n">
        <v>0</v>
      </c>
      <c r="BB1164" t="n">
        <v>0.08475000000000001</v>
      </c>
      <c r="BC1164" t="n">
        <v>0</v>
      </c>
      <c r="BD1164" t="n">
        <v>0</v>
      </c>
    </row>
    <row r="1165" spans="1:56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b">
        <v>0</v>
      </c>
      <c r="P1165" t="n">
        <v>0</v>
      </c>
      <c r="Q1165" t="n">
        <v>0</v>
      </c>
      <c r="R1165" t="n">
        <v>1</v>
      </c>
      <c r="S1165" t="n">
        <v>46.58975935884219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-3.102948563693991</v>
      </c>
      <c r="AA1165" t="n">
        <v>-3.102948563693992</v>
      </c>
      <c r="AB1165" t="n">
        <v>88.92892056175404</v>
      </c>
      <c r="AC1165" t="n">
        <v>88.48891151416436</v>
      </c>
      <c r="AD1165" t="n">
        <v>0</v>
      </c>
      <c r="AE1165" t="b">
        <v>0</v>
      </c>
      <c r="AF1165" t="b">
        <v>0</v>
      </c>
      <c r="AG1165" t="n">
        <v>97.91605789620773</v>
      </c>
      <c r="AH1165" t="n">
        <v>-0</v>
      </c>
      <c r="AI1165" t="n">
        <v>0</v>
      </c>
      <c r="AJ1165" t="n">
        <v>0</v>
      </c>
      <c r="AK1165" t="n">
        <v>0.009150691126237565</v>
      </c>
      <c r="AL1165" t="b">
        <v>0</v>
      </c>
      <c r="AM1165" t="b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0.2626630717943247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</row>
    <row r="1166" spans="1:5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b">
        <v>0</v>
      </c>
      <c r="P1166" t="n">
        <v>0</v>
      </c>
      <c r="Q1166" t="n">
        <v>0</v>
      </c>
      <c r="R1166" t="n">
        <v>1</v>
      </c>
      <c r="S1166" t="n">
        <v>46.58975935884219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-3.102948563693991</v>
      </c>
      <c r="AA1166" t="n">
        <v>-3.102948563693992</v>
      </c>
      <c r="AB1166" t="n">
        <v>88.96123708094179</v>
      </c>
      <c r="AC1166" t="n">
        <v>88.49757110871421</v>
      </c>
      <c r="AD1166" t="n">
        <v>0</v>
      </c>
      <c r="AE1166" t="b">
        <v>0</v>
      </c>
      <c r="AF1166" t="b">
        <v>0</v>
      </c>
      <c r="AG1166" t="n">
        <v>97.91482656741262</v>
      </c>
      <c r="AH1166" t="n">
        <v>-0</v>
      </c>
      <c r="AI1166" t="n">
        <v>0</v>
      </c>
      <c r="AJ1166" t="n">
        <v>0</v>
      </c>
      <c r="AK1166" t="n">
        <v>0.009082163083594663</v>
      </c>
      <c r="AL1166" t="b">
        <v>0</v>
      </c>
      <c r="AM1166" t="b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</row>
    <row r="1167" spans="1:56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b">
        <v>0</v>
      </c>
      <c r="P1167" t="n">
        <v>0</v>
      </c>
      <c r="Q1167" t="n">
        <v>0</v>
      </c>
      <c r="R1167" t="n">
        <v>1</v>
      </c>
      <c r="S1167" t="n">
        <v>46.58975935884219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-3.102948563693991</v>
      </c>
      <c r="AA1167" t="n">
        <v>-3.102948563693992</v>
      </c>
      <c r="AB1167" t="n">
        <v>88.99071260913024</v>
      </c>
      <c r="AC1167" t="n">
        <v>88.50623070326407</v>
      </c>
      <c r="AD1167" t="n">
        <v>0</v>
      </c>
      <c r="AE1167" t="b">
        <v>0</v>
      </c>
      <c r="AF1167" t="b">
        <v>0</v>
      </c>
      <c r="AG1167" t="n">
        <v>97.9135952386175</v>
      </c>
      <c r="AH1167" t="n">
        <v>-0</v>
      </c>
      <c r="AI1167" t="n">
        <v>0</v>
      </c>
      <c r="AJ1167" t="n">
        <v>0</v>
      </c>
      <c r="AK1167" t="n">
        <v>0.008918159646078061</v>
      </c>
      <c r="AL1167" t="b">
        <v>0</v>
      </c>
      <c r="AM1167" t="b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</row>
    <row r="1168" spans="1:56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b">
        <v>0</v>
      </c>
      <c r="P1168" t="n">
        <v>0</v>
      </c>
      <c r="Q1168" t="n">
        <v>0</v>
      </c>
      <c r="R1168" t="n">
        <v>1</v>
      </c>
      <c r="S1168" t="n">
        <v>46.58975935884219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-3.102948563693991</v>
      </c>
      <c r="AA1168" t="n">
        <v>-3.102948563693992</v>
      </c>
      <c r="AB1168" t="n">
        <v>89.03934927610533</v>
      </c>
      <c r="AC1168" t="n">
        <v>88.51489029781392</v>
      </c>
      <c r="AD1168" t="n">
        <v>0</v>
      </c>
      <c r="AE1168" t="b">
        <v>0</v>
      </c>
      <c r="AF1168" t="b">
        <v>0</v>
      </c>
      <c r="AG1168" t="n">
        <v>97.91236390982239</v>
      </c>
      <c r="AH1168" t="n">
        <v>-0</v>
      </c>
      <c r="AI1168" t="n">
        <v>0</v>
      </c>
      <c r="AJ1168" t="n">
        <v>0</v>
      </c>
      <c r="AK1168" t="n">
        <v>0.008536316016024059</v>
      </c>
      <c r="AL1168" t="b">
        <v>0</v>
      </c>
      <c r="AM1168" t="b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</row>
    <row r="1169" spans="1:56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b">
        <v>0</v>
      </c>
      <c r="P1169" t="n">
        <v>0</v>
      </c>
      <c r="Q1169" t="n">
        <v>0</v>
      </c>
      <c r="R1169" t="n">
        <v>1</v>
      </c>
      <c r="S1169" t="n">
        <v>46.58975935884219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-3.102948563693991</v>
      </c>
      <c r="AA1169" t="n">
        <v>-3.102948563693992</v>
      </c>
      <c r="AB1169" t="n">
        <v>89.0480365503504</v>
      </c>
      <c r="AC1169" t="n">
        <v>88.52354989236377</v>
      </c>
      <c r="AD1169" t="n">
        <v>0</v>
      </c>
      <c r="AE1169" t="b">
        <v>0</v>
      </c>
      <c r="AF1169" t="b">
        <v>0</v>
      </c>
      <c r="AG1169" t="n">
        <v>97.91113258102727</v>
      </c>
      <c r="AH1169" t="n">
        <v>-0</v>
      </c>
      <c r="AI1169" t="n">
        <v>0</v>
      </c>
      <c r="AJ1169" t="n">
        <v>0</v>
      </c>
      <c r="AK1169" t="n">
        <v>0.008566419841259554</v>
      </c>
      <c r="AL1169" t="b">
        <v>0</v>
      </c>
      <c r="AM1169" t="b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</row>
    <row r="1170" spans="1:56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b">
        <v>0</v>
      </c>
      <c r="P1170" t="n">
        <v>0</v>
      </c>
      <c r="Q1170" t="n">
        <v>0</v>
      </c>
      <c r="R1170" t="n">
        <v>1</v>
      </c>
      <c r="S1170" t="n">
        <v>46.58975935884219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-3.102948563693991</v>
      </c>
      <c r="AA1170" t="n">
        <v>-3.102948563693992</v>
      </c>
      <c r="AB1170" t="n">
        <v>89.05672382459548</v>
      </c>
      <c r="AC1170" t="n">
        <v>88.53220948691363</v>
      </c>
      <c r="AD1170" t="n">
        <v>0</v>
      </c>
      <c r="AE1170" t="b">
        <v>0</v>
      </c>
      <c r="AF1170" t="b">
        <v>0</v>
      </c>
      <c r="AG1170" t="n">
        <v>97.90990125223216</v>
      </c>
      <c r="AH1170" t="n">
        <v>-0</v>
      </c>
      <c r="AI1170" t="n">
        <v>0</v>
      </c>
      <c r="AJ1170" t="n">
        <v>0</v>
      </c>
      <c r="AK1170" t="n">
        <v>0.008612047607443774</v>
      </c>
      <c r="AL1170" t="b">
        <v>0</v>
      </c>
      <c r="AM1170" t="b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</row>
    <row r="1171" spans="1:56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b">
        <v>0</v>
      </c>
      <c r="P1171" t="n">
        <v>0</v>
      </c>
      <c r="Q1171" t="n">
        <v>0</v>
      </c>
      <c r="R1171" t="n">
        <v>1</v>
      </c>
      <c r="S1171" t="n">
        <v>46.58975935884219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-3.102948563693991</v>
      </c>
      <c r="AA1171" t="n">
        <v>-3.102948563693992</v>
      </c>
      <c r="AB1171" t="n">
        <v>89.06541109884056</v>
      </c>
      <c r="AC1171" t="n">
        <v>88.54086908146348</v>
      </c>
      <c r="AD1171" t="n">
        <v>0</v>
      </c>
      <c r="AE1171" t="b">
        <v>0</v>
      </c>
      <c r="AF1171" t="b">
        <v>0</v>
      </c>
      <c r="AG1171" t="n">
        <v>97.90866992343705</v>
      </c>
      <c r="AH1171" t="n">
        <v>-0</v>
      </c>
      <c r="AI1171" t="n">
        <v>0</v>
      </c>
      <c r="AJ1171" t="n">
        <v>0</v>
      </c>
      <c r="AK1171" t="n">
        <v>0.00862647609345879</v>
      </c>
      <c r="AL1171" t="b">
        <v>0</v>
      </c>
      <c r="AM1171" t="b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</row>
    <row r="1172" spans="1:56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b">
        <v>0</v>
      </c>
      <c r="P1172" t="n">
        <v>0</v>
      </c>
      <c r="Q1172" t="n">
        <v>0</v>
      </c>
      <c r="R1172" t="n">
        <v>1</v>
      </c>
      <c r="S1172" t="n">
        <v>46.58975935884219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-3.102948563693991</v>
      </c>
      <c r="AA1172" t="n">
        <v>-3.102948563693992</v>
      </c>
      <c r="AB1172" t="n">
        <v>89.07409837308563</v>
      </c>
      <c r="AC1172" t="n">
        <v>88.54952867601334</v>
      </c>
      <c r="AD1172" t="n">
        <v>0</v>
      </c>
      <c r="AE1172" t="b">
        <v>0</v>
      </c>
      <c r="AF1172" t="b">
        <v>0</v>
      </c>
      <c r="AG1172" t="n">
        <v>97.90743859464193</v>
      </c>
      <c r="AH1172" t="n">
        <v>-0</v>
      </c>
      <c r="AI1172" t="n">
        <v>0</v>
      </c>
      <c r="AJ1172" t="n">
        <v>0</v>
      </c>
      <c r="AK1172" t="n">
        <v>0.008668695087512612</v>
      </c>
      <c r="AL1172" t="b">
        <v>0</v>
      </c>
      <c r="AM1172" t="b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</row>
    <row r="1173" spans="1:56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b">
        <v>0</v>
      </c>
      <c r="P1173" t="n">
        <v>0</v>
      </c>
      <c r="Q1173" t="n">
        <v>0</v>
      </c>
      <c r="R1173" t="n">
        <v>1</v>
      </c>
      <c r="S1173" t="n">
        <v>46.58975935884219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-3.102948563693991</v>
      </c>
      <c r="AA1173" t="n">
        <v>-3.102948563693992</v>
      </c>
      <c r="AB1173" t="n">
        <v>89.08278564733071</v>
      </c>
      <c r="AC1173" t="n">
        <v>88.55818827056319</v>
      </c>
      <c r="AD1173" t="n">
        <v>0</v>
      </c>
      <c r="AE1173" t="b">
        <v>0</v>
      </c>
      <c r="AF1173" t="b">
        <v>0</v>
      </c>
      <c r="AG1173" t="n">
        <v>97.90620726584682</v>
      </c>
      <c r="AH1173" t="n">
        <v>-0</v>
      </c>
      <c r="AI1173" t="n">
        <v>0</v>
      </c>
      <c r="AJ1173" t="n">
        <v>0</v>
      </c>
      <c r="AK1173" t="n">
        <v>0.00866601411514023</v>
      </c>
      <c r="AL1173" t="b">
        <v>0</v>
      </c>
      <c r="AM1173" t="b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</row>
    <row r="1174" spans="1:56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b">
        <v>0</v>
      </c>
      <c r="P1174" t="n">
        <v>0</v>
      </c>
      <c r="Q1174" t="n">
        <v>0</v>
      </c>
      <c r="R1174" t="n">
        <v>1</v>
      </c>
      <c r="S1174" t="n">
        <v>46.58975935884219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-3.102948563693991</v>
      </c>
      <c r="AA1174" t="n">
        <v>-3.102948563693992</v>
      </c>
      <c r="AB1174" t="n">
        <v>89.09147292157579</v>
      </c>
      <c r="AC1174" t="n">
        <v>88.56684786511305</v>
      </c>
      <c r="AD1174" t="n">
        <v>0</v>
      </c>
      <c r="AE1174" t="b">
        <v>0</v>
      </c>
      <c r="AF1174" t="b">
        <v>0</v>
      </c>
      <c r="AG1174" t="n">
        <v>97.9049759370517</v>
      </c>
      <c r="AH1174" t="n">
        <v>-0</v>
      </c>
      <c r="AI1174" t="n">
        <v>0</v>
      </c>
      <c r="AJ1174" t="n">
        <v>0</v>
      </c>
      <c r="AK1174" t="n">
        <v>0.008659594549854155</v>
      </c>
      <c r="AL1174" t="b">
        <v>0</v>
      </c>
      <c r="AM1174" t="b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</row>
    <row r="1175" spans="1:56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b">
        <v>0</v>
      </c>
      <c r="P1175" t="n">
        <v>0</v>
      </c>
      <c r="Q1175" t="n">
        <v>0</v>
      </c>
      <c r="R1175" t="n">
        <v>1</v>
      </c>
      <c r="S1175" t="n">
        <v>46.58975935884219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-3.102948563693991</v>
      </c>
      <c r="AA1175" t="n">
        <v>-3.102948563693992</v>
      </c>
      <c r="AB1175" t="n">
        <v>89.10016019582086</v>
      </c>
      <c r="AC1175" t="n">
        <v>88.5755074596629</v>
      </c>
      <c r="AD1175" t="n">
        <v>0</v>
      </c>
      <c r="AE1175" t="b">
        <v>0</v>
      </c>
      <c r="AF1175" t="b">
        <v>0</v>
      </c>
      <c r="AG1175" t="n">
        <v>97.90374460825659</v>
      </c>
      <c r="AH1175" t="n">
        <v>-0</v>
      </c>
      <c r="AI1175" t="n">
        <v>0</v>
      </c>
      <c r="AJ1175" t="n">
        <v>0</v>
      </c>
      <c r="AK1175" t="n">
        <v>0.008659594549854266</v>
      </c>
      <c r="AL1175" t="b">
        <v>0</v>
      </c>
      <c r="AM1175" t="b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</row>
    <row r="1176" spans="1:5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b">
        <v>0</v>
      </c>
      <c r="P1176" t="n">
        <v>0</v>
      </c>
      <c r="Q1176" t="n">
        <v>0</v>
      </c>
      <c r="R1176" t="n">
        <v>1</v>
      </c>
      <c r="S1176" t="n">
        <v>46.58975935884219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-3.102948563693991</v>
      </c>
      <c r="AA1176" t="n">
        <v>-3.102948563693992</v>
      </c>
      <c r="AB1176" t="n">
        <v>89.10884747006594</v>
      </c>
      <c r="AC1176" t="n">
        <v>88.58416705421276</v>
      </c>
      <c r="AD1176" t="n">
        <v>0</v>
      </c>
      <c r="AE1176" t="b">
        <v>0</v>
      </c>
      <c r="AF1176" t="b">
        <v>0</v>
      </c>
      <c r="AG1176" t="n">
        <v>97.90251327946147</v>
      </c>
      <c r="AH1176" t="n">
        <v>-0</v>
      </c>
      <c r="AI1176" t="n">
        <v>0</v>
      </c>
      <c r="AJ1176" t="n">
        <v>0</v>
      </c>
      <c r="AK1176" t="n">
        <v>0.008659594549854877</v>
      </c>
      <c r="AL1176" t="b">
        <v>0</v>
      </c>
      <c r="AM1176" t="b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</row>
    <row r="1177" spans="1:56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b">
        <v>0</v>
      </c>
      <c r="P1177" t="n">
        <v>0</v>
      </c>
      <c r="Q1177" t="n">
        <v>0</v>
      </c>
      <c r="R1177" t="n">
        <v>1</v>
      </c>
      <c r="S1177" t="n">
        <v>46.58975935884219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-3.102948563693991</v>
      </c>
      <c r="AA1177" t="n">
        <v>-3.102948563693992</v>
      </c>
      <c r="AB1177" t="n">
        <v>89.11753474431102</v>
      </c>
      <c r="AC1177" t="n">
        <v>88.59282664876261</v>
      </c>
      <c r="AD1177" t="n">
        <v>0</v>
      </c>
      <c r="AE1177" t="b">
        <v>0</v>
      </c>
      <c r="AF1177" t="b">
        <v>0</v>
      </c>
      <c r="AG1177" t="n">
        <v>97.90128195066636</v>
      </c>
      <c r="AH1177" t="n">
        <v>-0</v>
      </c>
      <c r="AI1177" t="n">
        <v>0</v>
      </c>
      <c r="AJ1177" t="n">
        <v>0</v>
      </c>
      <c r="AK1177" t="n">
        <v>0.008659594549855487</v>
      </c>
      <c r="AL1177" t="b">
        <v>0</v>
      </c>
      <c r="AM1177" t="b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</row>
    <row r="1178" spans="1:56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b">
        <v>0</v>
      </c>
      <c r="P1178" t="n">
        <v>0</v>
      </c>
      <c r="Q1178" t="n">
        <v>0</v>
      </c>
      <c r="R1178" t="n">
        <v>1</v>
      </c>
      <c r="S1178" t="n">
        <v>46.58975935884219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-3.102948563693991</v>
      </c>
      <c r="AA1178" t="n">
        <v>-3.102948563693992</v>
      </c>
      <c r="AB1178" t="n">
        <v>89.12622201855609</v>
      </c>
      <c r="AC1178" t="n">
        <v>88.60148624331246</v>
      </c>
      <c r="AD1178" t="n">
        <v>0</v>
      </c>
      <c r="AE1178" t="b">
        <v>0</v>
      </c>
      <c r="AF1178" t="b">
        <v>0</v>
      </c>
      <c r="AG1178" t="n">
        <v>97.90005062187124</v>
      </c>
      <c r="AH1178" t="n">
        <v>-0</v>
      </c>
      <c r="AI1178" t="n">
        <v>0</v>
      </c>
      <c r="AJ1178" t="n">
        <v>0</v>
      </c>
      <c r="AK1178" t="n">
        <v>0.008659594549853822</v>
      </c>
      <c r="AL1178" t="b">
        <v>0</v>
      </c>
      <c r="AM1178" t="b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</row>
    <row r="1179" spans="1:56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b">
        <v>0</v>
      </c>
      <c r="P1179" t="n">
        <v>0</v>
      </c>
      <c r="Q1179" t="n">
        <v>0</v>
      </c>
      <c r="R1179" t="n">
        <v>1</v>
      </c>
      <c r="S1179" t="n">
        <v>46.58975935884219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-3.102948563693991</v>
      </c>
      <c r="AA1179" t="n">
        <v>-3.102948563693992</v>
      </c>
      <c r="AB1179" t="n">
        <v>89.13490929280117</v>
      </c>
      <c r="AC1179" t="n">
        <v>88.61014583786232</v>
      </c>
      <c r="AD1179" t="n">
        <v>0</v>
      </c>
      <c r="AE1179" t="b">
        <v>0</v>
      </c>
      <c r="AF1179" t="b">
        <v>0</v>
      </c>
      <c r="AG1179" t="n">
        <v>97.89881929307613</v>
      </c>
      <c r="AH1179" t="n">
        <v>-0</v>
      </c>
      <c r="AI1179" t="n">
        <v>0</v>
      </c>
      <c r="AJ1179" t="n">
        <v>0</v>
      </c>
      <c r="AK1179" t="n">
        <v>0.008659594549854877</v>
      </c>
      <c r="AL1179" t="b">
        <v>0</v>
      </c>
      <c r="AM1179" t="b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</row>
    <row r="1180" spans="1:56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b">
        <v>0</v>
      </c>
      <c r="P1180" t="n">
        <v>0</v>
      </c>
      <c r="Q1180" t="n">
        <v>0</v>
      </c>
      <c r="R1180" t="n">
        <v>1</v>
      </c>
      <c r="S1180" t="n">
        <v>46.58975935884219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-3.102948563693991</v>
      </c>
      <c r="AA1180" t="n">
        <v>-3.102948563693992</v>
      </c>
      <c r="AB1180" t="n">
        <v>89.14359656704625</v>
      </c>
      <c r="AC1180" t="n">
        <v>88.61880543241217</v>
      </c>
      <c r="AD1180" t="n">
        <v>0</v>
      </c>
      <c r="AE1180" t="b">
        <v>0</v>
      </c>
      <c r="AF1180" t="b">
        <v>0</v>
      </c>
      <c r="AG1180" t="n">
        <v>97.89758796428102</v>
      </c>
      <c r="AH1180" t="n">
        <v>-0</v>
      </c>
      <c r="AI1180" t="n">
        <v>0</v>
      </c>
      <c r="AJ1180" t="n">
        <v>0</v>
      </c>
      <c r="AK1180" t="n">
        <v>0.008659594549851934</v>
      </c>
      <c r="AL1180" t="b">
        <v>0</v>
      </c>
      <c r="AM1180" t="b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</row>
    <row r="1181" spans="1:56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b">
        <v>0</v>
      </c>
      <c r="P1181" t="n">
        <v>0</v>
      </c>
      <c r="Q1181" t="n">
        <v>0</v>
      </c>
      <c r="R1181" t="n">
        <v>1</v>
      </c>
      <c r="S1181" t="n">
        <v>46.58975935884219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-3.102948563693991</v>
      </c>
      <c r="AA1181" t="n">
        <v>-3.102948563693992</v>
      </c>
      <c r="AB1181" t="n">
        <v>89.15228384129132</v>
      </c>
      <c r="AC1181" t="n">
        <v>88.62746502696203</v>
      </c>
      <c r="AD1181" t="n">
        <v>0</v>
      </c>
      <c r="AE1181" t="b">
        <v>0</v>
      </c>
      <c r="AF1181" t="b">
        <v>0</v>
      </c>
      <c r="AG1181" t="n">
        <v>97.8963566354859</v>
      </c>
      <c r="AH1181" t="n">
        <v>-0</v>
      </c>
      <c r="AI1181" t="n">
        <v>0</v>
      </c>
      <c r="AJ1181" t="n">
        <v>0</v>
      </c>
      <c r="AK1181" t="n">
        <v>0.008659594549852045</v>
      </c>
      <c r="AL1181" t="b">
        <v>0</v>
      </c>
      <c r="AM1181" t="b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</row>
    <row r="1182" spans="1:56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b">
        <v>0</v>
      </c>
      <c r="P1182" t="n">
        <v>0</v>
      </c>
      <c r="Q1182" t="n">
        <v>0</v>
      </c>
      <c r="R1182" t="n">
        <v>1</v>
      </c>
      <c r="S1182" t="n">
        <v>46.58975935884219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-3.102948563693991</v>
      </c>
      <c r="AA1182" t="n">
        <v>-3.102948563693992</v>
      </c>
      <c r="AB1182" t="n">
        <v>89.1609711155364</v>
      </c>
      <c r="AC1182" t="n">
        <v>88.63612462151188</v>
      </c>
      <c r="AD1182" t="n">
        <v>0</v>
      </c>
      <c r="AE1182" t="b">
        <v>0</v>
      </c>
      <c r="AF1182" t="b">
        <v>0</v>
      </c>
      <c r="AG1182" t="n">
        <v>97.89512530669079</v>
      </c>
      <c r="AH1182" t="n">
        <v>-0</v>
      </c>
      <c r="AI1182" t="n">
        <v>0</v>
      </c>
      <c r="AJ1182" t="n">
        <v>0</v>
      </c>
      <c r="AK1182" t="n">
        <v>0.008659594549857985</v>
      </c>
      <c r="AL1182" t="b">
        <v>0</v>
      </c>
      <c r="AM1182" t="b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142</v>
      </c>
      <c r="C1" s="54" t="s">
        <v>52</v>
      </c>
    </row>
    <row r="2" spans="1:3">
      <c r="A2" s="54" t="s">
        <v>143</v>
      </c>
      <c r="B2" s="54" t="s">
        <v>144</v>
      </c>
      <c r="C2" t="s">
        <v>549</v>
      </c>
    </row>
    <row r="3" spans="1:3">
      <c r="A3" s="54" t="s">
        <v>152</v>
      </c>
      <c r="B3" s="54" t="s">
        <v>153</v>
      </c>
      <c r="C3" t="s">
        <v>154</v>
      </c>
    </row>
    <row r="4" spans="1:3">
      <c r="A4" s="54" t="s">
        <v>155</v>
      </c>
      <c r="B4" s="54" t="s">
        <v>156</v>
      </c>
      <c r="C4" t="s">
        <v>157</v>
      </c>
    </row>
    <row r="5" spans="1:3">
      <c r="A5" s="54" t="s">
        <v>158</v>
      </c>
      <c r="B5" s="54" t="s">
        <v>159</v>
      </c>
      <c r="C5" t="s">
        <v>160</v>
      </c>
    </row>
    <row r="6" spans="1:3">
      <c r="A6" s="54" t="s">
        <v>164</v>
      </c>
      <c r="B6" s="54" t="s">
        <v>165</v>
      </c>
      <c r="C6" t="s">
        <v>166</v>
      </c>
    </row>
    <row r="7" spans="1:3">
      <c r="A7" s="54" t="s">
        <v>167</v>
      </c>
      <c r="B7" s="54" t="s">
        <v>168</v>
      </c>
      <c r="C7" t="s">
        <v>169</v>
      </c>
    </row>
    <row r="8" spans="1:3">
      <c r="A8" s="54" t="s">
        <v>170</v>
      </c>
      <c r="B8" s="54" t="s">
        <v>171</v>
      </c>
      <c r="C8" t="s">
        <v>172</v>
      </c>
    </row>
    <row r="9" spans="1:3">
      <c r="A9" s="54" t="s">
        <v>173</v>
      </c>
      <c r="B9" s="54" t="s">
        <v>174</v>
      </c>
      <c r="C9" t="s">
        <v>175</v>
      </c>
    </row>
    <row r="10" spans="1:3">
      <c r="A10" s="54" t="s">
        <v>176</v>
      </c>
      <c r="B10" s="54" t="s">
        <v>177</v>
      </c>
      <c r="C10" t="s">
        <v>163</v>
      </c>
    </row>
    <row r="11" spans="1:3">
      <c r="A11" s="54" t="s">
        <v>178</v>
      </c>
      <c r="B11" s="54" t="s">
        <v>179</v>
      </c>
      <c r="C11" t="s">
        <v>163</v>
      </c>
    </row>
    <row r="12" spans="1:3">
      <c r="A12" s="54" t="s">
        <v>180</v>
      </c>
      <c r="B12" s="54" t="s">
        <v>181</v>
      </c>
      <c r="C12" t="s">
        <v>163</v>
      </c>
    </row>
    <row r="13" spans="1:3">
      <c r="A13" s="54" t="s">
        <v>182</v>
      </c>
      <c r="B13" s="54" t="s">
        <v>183</v>
      </c>
      <c r="C13" t="s">
        <v>184</v>
      </c>
    </row>
    <row r="14" spans="1:3">
      <c r="A14" s="54" t="s">
        <v>188</v>
      </c>
      <c r="B14" s="54" t="s">
        <v>189</v>
      </c>
      <c r="C14" t="s">
        <v>190</v>
      </c>
    </row>
    <row r="15" spans="1:3">
      <c r="A15" s="54" t="s">
        <v>191</v>
      </c>
      <c r="B15" s="54" t="s">
        <v>192</v>
      </c>
      <c r="C15" t="s">
        <v>175</v>
      </c>
    </row>
    <row r="16" spans="1:3">
      <c r="A16" s="54" t="s">
        <v>196</v>
      </c>
      <c r="B16" s="54" t="s">
        <v>197</v>
      </c>
      <c r="C16" t="s">
        <v>66</v>
      </c>
    </row>
    <row r="17" spans="1:3">
      <c r="A17" s="54" t="s">
        <v>198</v>
      </c>
      <c r="B17" s="54" t="s">
        <v>199</v>
      </c>
      <c r="C17" t="s">
        <v>200</v>
      </c>
    </row>
    <row r="18" spans="1:3">
      <c r="A18" s="54" t="s">
        <v>201</v>
      </c>
      <c r="B18" s="54" t="s">
        <v>202</v>
      </c>
      <c r="C18" t="s">
        <v>203</v>
      </c>
    </row>
    <row r="19" spans="1:3">
      <c r="A19" s="54" t="s">
        <v>207</v>
      </c>
      <c r="B19" s="54" t="s">
        <v>208</v>
      </c>
      <c r="C19" t="s">
        <v>66</v>
      </c>
    </row>
    <row r="20" spans="1:3">
      <c r="A20" s="54" t="s">
        <v>209</v>
      </c>
      <c r="B20" s="54" t="s">
        <v>210</v>
      </c>
      <c r="C20" t="s">
        <v>66</v>
      </c>
    </row>
    <row r="21" spans="1:3">
      <c r="A21" s="54" t="s">
        <v>211</v>
      </c>
      <c r="B21" s="54" t="s">
        <v>212</v>
      </c>
      <c r="C21" t="s">
        <v>213</v>
      </c>
    </row>
    <row r="22" spans="1:3">
      <c r="A22" s="54" t="s">
        <v>214</v>
      </c>
      <c r="B22" s="54" t="s">
        <v>215</v>
      </c>
      <c r="C22" t="s">
        <v>216</v>
      </c>
    </row>
    <row r="23" spans="1:3">
      <c r="A23" s="54" t="s">
        <v>217</v>
      </c>
      <c r="B23" s="54" t="s">
        <v>218</v>
      </c>
      <c r="C23" t="s">
        <v>66</v>
      </c>
    </row>
    <row r="24" spans="1:3">
      <c r="A24" s="54" t="s">
        <v>219</v>
      </c>
      <c r="B24" s="54" t="s">
        <v>220</v>
      </c>
      <c r="C24" t="s">
        <v>66</v>
      </c>
    </row>
    <row r="25" spans="1:3">
      <c r="A25" s="54" t="s">
        <v>221</v>
      </c>
      <c r="B25" s="54" t="s">
        <v>222</v>
      </c>
      <c r="C25" t="s">
        <v>223</v>
      </c>
    </row>
    <row r="26" spans="1:3">
      <c r="A26" s="54" t="s">
        <v>224</v>
      </c>
      <c r="B26" s="54" t="s">
        <v>225</v>
      </c>
      <c r="C26" t="s">
        <v>63</v>
      </c>
    </row>
    <row r="27" spans="1:3">
      <c r="A27" s="54" t="s">
        <v>226</v>
      </c>
      <c r="B27" s="54" t="s">
        <v>227</v>
      </c>
      <c r="C27" t="s">
        <v>228</v>
      </c>
    </row>
    <row r="28" spans="1:3">
      <c r="A28" s="54" t="s">
        <v>238</v>
      </c>
      <c r="B28" s="54" t="s">
        <v>239</v>
      </c>
      <c r="C28" t="s">
        <v>203</v>
      </c>
    </row>
    <row r="29" spans="1:3">
      <c r="A29" s="54" t="s">
        <v>240</v>
      </c>
      <c r="B29" s="54" t="s">
        <v>241</v>
      </c>
      <c r="C29" t="s">
        <v>242</v>
      </c>
    </row>
    <row r="30" spans="1:3">
      <c r="A30" s="54" t="s">
        <v>243</v>
      </c>
      <c r="B30" s="54" t="s">
        <v>244</v>
      </c>
      <c r="C30" t="s">
        <v>245</v>
      </c>
    </row>
    <row r="31" spans="1:3">
      <c r="A31" s="54" t="s">
        <v>246</v>
      </c>
      <c r="B31" s="54" t="s">
        <v>247</v>
      </c>
      <c r="C31" t="s">
        <v>63</v>
      </c>
    </row>
    <row r="32" spans="1:3">
      <c r="A32" s="54" t="s">
        <v>248</v>
      </c>
      <c r="B32" s="54" t="s">
        <v>249</v>
      </c>
      <c r="C32" t="s">
        <v>108</v>
      </c>
    </row>
    <row r="33" spans="1:3">
      <c r="A33" s="54" t="s">
        <v>250</v>
      </c>
      <c r="B33" s="54" t="s">
        <v>251</v>
      </c>
      <c r="C33" t="s">
        <v>252</v>
      </c>
    </row>
    <row r="34" spans="1:3">
      <c r="A34" s="54" t="s">
        <v>253</v>
      </c>
      <c r="B34" s="54" t="s">
        <v>254</v>
      </c>
      <c r="C34" t="s">
        <v>255</v>
      </c>
    </row>
    <row r="35" spans="1:3">
      <c r="A35" s="54" t="s">
        <v>256</v>
      </c>
      <c r="B35" s="54" t="s">
        <v>257</v>
      </c>
      <c r="C35" t="s">
        <v>258</v>
      </c>
    </row>
    <row r="36" spans="1:3">
      <c r="A36" s="54" t="s">
        <v>259</v>
      </c>
      <c r="B36" s="54" t="s">
        <v>260</v>
      </c>
      <c r="C36" t="s">
        <v>261</v>
      </c>
    </row>
    <row r="37" spans="1:3">
      <c r="A37" s="54" t="s">
        <v>262</v>
      </c>
      <c r="B37" s="54" t="s">
        <v>263</v>
      </c>
      <c r="C37" t="s">
        <v>109</v>
      </c>
    </row>
    <row r="38" spans="1:3">
      <c r="A38" s="54" t="s">
        <v>264</v>
      </c>
      <c r="B38" s="54" t="s">
        <v>265</v>
      </c>
      <c r="C38" t="s">
        <v>63</v>
      </c>
    </row>
    <row r="39" spans="1:3">
      <c r="A39" s="54" t="s">
        <v>266</v>
      </c>
      <c r="B39" s="54" t="s">
        <v>267</v>
      </c>
      <c r="C39" t="s">
        <v>66</v>
      </c>
    </row>
    <row r="40" spans="1:3">
      <c r="A40" s="54" t="s">
        <v>268</v>
      </c>
      <c r="B40" s="54" t="s">
        <v>269</v>
      </c>
      <c r="C40" t="s">
        <v>66</v>
      </c>
    </row>
    <row r="41" spans="1:3">
      <c r="A41" s="54" t="s">
        <v>270</v>
      </c>
      <c r="B41" s="54" t="s">
        <v>271</v>
      </c>
      <c r="C41" t="s">
        <v>66</v>
      </c>
    </row>
    <row r="42" spans="1:3">
      <c r="A42" s="54" t="s">
        <v>272</v>
      </c>
      <c r="B42" s="54" t="s">
        <v>273</v>
      </c>
      <c r="C42" t="s">
        <v>66</v>
      </c>
    </row>
    <row r="43" spans="1:3">
      <c r="A43" s="54" t="s">
        <v>274</v>
      </c>
      <c r="B43" s="54" t="s">
        <v>275</v>
      </c>
      <c r="C43" t="s">
        <v>63</v>
      </c>
    </row>
    <row r="44" spans="1:3">
      <c r="A44" s="54" t="s">
        <v>276</v>
      </c>
      <c r="B44" s="54" t="s">
        <v>277</v>
      </c>
      <c r="C44" t="s">
        <v>278</v>
      </c>
    </row>
    <row r="45" spans="1:3">
      <c r="A45" s="54" t="s">
        <v>279</v>
      </c>
      <c r="B45" s="54" t="s">
        <v>280</v>
      </c>
      <c r="C45" t="s">
        <v>190</v>
      </c>
    </row>
    <row r="46" spans="1:3">
      <c r="A46" s="54" t="s">
        <v>282</v>
      </c>
      <c r="B46" s="54" t="s">
        <v>283</v>
      </c>
      <c r="C46" t="s">
        <v>284</v>
      </c>
    </row>
    <row r="47" spans="1:3">
      <c r="A47" s="54" t="s">
        <v>288</v>
      </c>
      <c r="B47" s="54" t="s">
        <v>289</v>
      </c>
      <c r="C47" t="s">
        <v>66</v>
      </c>
    </row>
    <row r="48" spans="1:3">
      <c r="A48" s="54" t="s">
        <v>290</v>
      </c>
      <c r="B48" s="54" t="s">
        <v>291</v>
      </c>
      <c r="C48" t="s">
        <v>66</v>
      </c>
    </row>
    <row r="49" spans="1:3">
      <c r="A49" s="54" t="s">
        <v>292</v>
      </c>
      <c r="B49" s="54" t="s">
        <v>293</v>
      </c>
      <c r="C49" t="s">
        <v>294</v>
      </c>
    </row>
    <row r="50" spans="1:3">
      <c r="A50" s="54" t="s">
        <v>295</v>
      </c>
      <c r="B50" s="54" t="s">
        <v>296</v>
      </c>
      <c r="C50" t="s">
        <v>297</v>
      </c>
    </row>
    <row r="51" spans="1:3">
      <c r="A51" s="54" t="s">
        <v>298</v>
      </c>
      <c r="B51" s="54" t="s">
        <v>299</v>
      </c>
      <c r="C51" t="s">
        <v>300</v>
      </c>
    </row>
    <row r="52" spans="1:3">
      <c r="A52" s="54" t="s">
        <v>307</v>
      </c>
      <c r="B52" s="54" t="s">
        <v>308</v>
      </c>
      <c r="C52" t="s">
        <v>190</v>
      </c>
    </row>
    <row r="53" spans="1:3">
      <c r="A53" s="54" t="s">
        <v>309</v>
      </c>
      <c r="B53" s="54" t="s">
        <v>310</v>
      </c>
      <c r="C53" t="s">
        <v>311</v>
      </c>
    </row>
    <row r="54" spans="1:3">
      <c r="A54" s="54" t="s">
        <v>312</v>
      </c>
      <c r="B54" s="54" t="s">
        <v>313</v>
      </c>
      <c r="C54" t="s">
        <v>175</v>
      </c>
    </row>
    <row r="55" spans="1:3">
      <c r="A55" s="54" t="s">
        <v>314</v>
      </c>
      <c r="B55" s="54" t="s">
        <v>550</v>
      </c>
      <c r="C55" t="s">
        <v>297</v>
      </c>
    </row>
    <row r="56" spans="1:3">
      <c r="A56" s="54" t="s">
        <v>316</v>
      </c>
      <c r="B56" s="54" t="s">
        <v>317</v>
      </c>
      <c r="C56" t="s">
        <v>318</v>
      </c>
    </row>
    <row r="57" spans="1:3">
      <c r="A57" s="54" t="s">
        <v>323</v>
      </c>
      <c r="B57" s="54" t="s">
        <v>324</v>
      </c>
      <c r="C57" t="s">
        <v>311</v>
      </c>
    </row>
    <row r="58" spans="1:3">
      <c r="A58" s="54" t="s">
        <v>325</v>
      </c>
      <c r="B58" s="54" t="s">
        <v>326</v>
      </c>
      <c r="C58" t="s">
        <v>327</v>
      </c>
    </row>
    <row r="59" spans="1:3">
      <c r="A59" s="54" t="s">
        <v>328</v>
      </c>
      <c r="B59" s="54" t="s">
        <v>329</v>
      </c>
      <c r="C59" t="s">
        <v>330</v>
      </c>
    </row>
    <row r="60" spans="1:3">
      <c r="A60" s="54" t="s">
        <v>331</v>
      </c>
      <c r="B60" s="54" t="s">
        <v>332</v>
      </c>
      <c r="C60" t="s">
        <v>203</v>
      </c>
    </row>
    <row r="61" spans="1:3">
      <c r="A61" s="54" t="s">
        <v>333</v>
      </c>
      <c r="B61" s="54" t="s">
        <v>334</v>
      </c>
      <c r="C61" t="s">
        <v>335</v>
      </c>
    </row>
    <row r="62" spans="1:3">
      <c r="A62" s="54" t="s">
        <v>336</v>
      </c>
      <c r="B62" s="54" t="s">
        <v>337</v>
      </c>
      <c r="C62" t="s">
        <v>551</v>
      </c>
    </row>
    <row r="63" spans="1:3">
      <c r="A63" s="54" t="s">
        <v>341</v>
      </c>
      <c r="B63" s="54" t="s">
        <v>342</v>
      </c>
      <c r="C63" t="s">
        <v>66</v>
      </c>
    </row>
    <row r="64" spans="1:3">
      <c r="A64" s="54" t="s">
        <v>346</v>
      </c>
      <c r="B64" s="54" t="s">
        <v>347</v>
      </c>
      <c r="C64" t="s">
        <v>348</v>
      </c>
    </row>
    <row r="65" spans="1:3">
      <c r="A65" s="54" t="s">
        <v>349</v>
      </c>
      <c r="B65" s="54" t="s">
        <v>350</v>
      </c>
      <c r="C65" t="s">
        <v>66</v>
      </c>
    </row>
    <row r="66" spans="1:3">
      <c r="A66" s="54" t="s">
        <v>351</v>
      </c>
      <c r="B66" s="54" t="s">
        <v>352</v>
      </c>
      <c r="C66" t="s">
        <v>353</v>
      </c>
    </row>
    <row r="67" spans="1:3">
      <c r="A67" s="54" t="s">
        <v>354</v>
      </c>
      <c r="B67" s="54" t="s">
        <v>355</v>
      </c>
      <c r="C67" t="s">
        <v>356</v>
      </c>
    </row>
    <row r="68" spans="1:3">
      <c r="A68" s="54" t="s">
        <v>360</v>
      </c>
      <c r="B68" s="54" t="s">
        <v>361</v>
      </c>
      <c r="C68" t="s">
        <v>284</v>
      </c>
    </row>
    <row r="69" spans="1:3">
      <c r="A69" s="54" t="s">
        <v>362</v>
      </c>
      <c r="B69" s="54" t="s">
        <v>363</v>
      </c>
      <c r="C69" t="s">
        <v>364</v>
      </c>
    </row>
    <row r="70" spans="1:3">
      <c r="A70" s="54" t="s">
        <v>365</v>
      </c>
      <c r="B70" s="54" t="s">
        <v>366</v>
      </c>
      <c r="C70" t="s">
        <v>63</v>
      </c>
    </row>
    <row r="71" spans="1:3">
      <c r="A71" s="54" t="s">
        <v>367</v>
      </c>
      <c r="B71" s="54" t="s">
        <v>368</v>
      </c>
      <c r="C71" t="s">
        <v>63</v>
      </c>
    </row>
    <row r="72" spans="1:3">
      <c r="A72" s="54" t="s">
        <v>276</v>
      </c>
      <c r="B72" s="54" t="s">
        <v>369</v>
      </c>
      <c r="C72" t="s">
        <v>552</v>
      </c>
    </row>
    <row r="73" spans="1:3">
      <c r="A73" s="54" t="s">
        <v>371</v>
      </c>
      <c r="B73" s="54" t="s">
        <v>372</v>
      </c>
      <c r="C73" t="s">
        <v>373</v>
      </c>
    </row>
    <row r="74" spans="1:3">
      <c r="A74" s="54" t="s">
        <v>374</v>
      </c>
      <c r="B74" s="54" t="s">
        <v>89</v>
      </c>
      <c r="C74" t="s">
        <v>203</v>
      </c>
    </row>
    <row r="75" spans="1:3">
      <c r="A75" s="54" t="s">
        <v>375</v>
      </c>
      <c r="B75" s="54" t="s">
        <v>376</v>
      </c>
      <c r="C75" t="s">
        <v>294</v>
      </c>
    </row>
    <row r="76" spans="1:3">
      <c r="A76" s="54" t="s">
        <v>377</v>
      </c>
      <c r="B76" s="54" t="s">
        <v>378</v>
      </c>
      <c r="C76" t="s">
        <v>379</v>
      </c>
    </row>
    <row r="77" spans="1:3">
      <c r="A77" s="54" t="s">
        <v>319</v>
      </c>
      <c r="B77" s="54" t="s">
        <v>320</v>
      </c>
      <c r="C77" t="s">
        <v>553</v>
      </c>
    </row>
    <row r="78" spans="1:3">
      <c r="A78" s="54" t="s">
        <v>339</v>
      </c>
      <c r="B78" s="54" t="s">
        <v>340</v>
      </c>
      <c r="C78" t="s">
        <v>63</v>
      </c>
    </row>
    <row r="79" spans="1:3">
      <c r="A79" s="54" t="s">
        <v>389</v>
      </c>
      <c r="B79" s="54" t="s">
        <v>390</v>
      </c>
      <c r="C79" t="s">
        <v>228</v>
      </c>
    </row>
    <row r="80" spans="1:3">
      <c r="A80" s="54" t="s">
        <v>391</v>
      </c>
      <c r="B80" s="54" t="s">
        <v>392</v>
      </c>
      <c r="C80" t="s">
        <v>393</v>
      </c>
    </row>
    <row r="81" spans="1:3">
      <c r="A81" s="54" t="s">
        <v>394</v>
      </c>
      <c r="B81" s="54" t="s">
        <v>395</v>
      </c>
      <c r="C81" t="s">
        <v>396</v>
      </c>
    </row>
    <row r="82" spans="1:3">
      <c r="A82" s="54" t="s">
        <v>397</v>
      </c>
      <c r="B82" s="54" t="s">
        <v>398</v>
      </c>
      <c r="C82" t="s">
        <v>399</v>
      </c>
    </row>
    <row r="83" spans="1:3">
      <c r="A83" s="54" t="s">
        <v>400</v>
      </c>
      <c r="B83" s="54" t="s">
        <v>401</v>
      </c>
      <c r="C83" t="s">
        <v>348</v>
      </c>
    </row>
    <row r="84" spans="1:3">
      <c r="A84" s="54" t="s">
        <v>402</v>
      </c>
      <c r="B84" s="54" t="s">
        <v>403</v>
      </c>
      <c r="C84" t="s">
        <v>404</v>
      </c>
    </row>
    <row r="85" spans="1:3">
      <c r="A85" s="54" t="s">
        <v>405</v>
      </c>
      <c r="B85" s="54" t="s">
        <v>406</v>
      </c>
      <c r="C85" t="s">
        <v>407</v>
      </c>
    </row>
    <row r="86" spans="1:3">
      <c r="A86" s="54" t="s">
        <v>408</v>
      </c>
      <c r="B86" s="54" t="s">
        <v>90</v>
      </c>
      <c r="C86" t="s">
        <v>554</v>
      </c>
    </row>
    <row r="87" spans="1:3">
      <c r="A87" s="54" t="s">
        <v>413</v>
      </c>
      <c r="B87" s="54" t="s">
        <v>414</v>
      </c>
      <c r="C87" t="s">
        <v>415</v>
      </c>
    </row>
    <row r="88" spans="1:3">
      <c r="A88" s="54" t="s">
        <v>416</v>
      </c>
      <c r="B88" s="54" t="s">
        <v>417</v>
      </c>
      <c r="C88" t="s">
        <v>418</v>
      </c>
    </row>
    <row r="89" spans="1:3">
      <c r="A89" s="54" t="s">
        <v>419</v>
      </c>
      <c r="B89" s="54" t="s">
        <v>420</v>
      </c>
      <c r="C89" t="s">
        <v>555</v>
      </c>
    </row>
    <row r="90" spans="1:3">
      <c r="A90" s="54" t="s">
        <v>422</v>
      </c>
      <c r="B90" s="54" t="s">
        <v>423</v>
      </c>
      <c r="C90" t="s">
        <v>297</v>
      </c>
    </row>
    <row r="91" spans="1:3">
      <c r="A91" s="54" t="s">
        <v>424</v>
      </c>
      <c r="B91" s="54" t="s">
        <v>425</v>
      </c>
      <c r="C91" t="s">
        <v>426</v>
      </c>
    </row>
    <row r="92" spans="1:3">
      <c r="A92" s="54" t="s">
        <v>427</v>
      </c>
      <c r="B92" s="54" t="s">
        <v>428</v>
      </c>
      <c r="C92" t="s">
        <v>556</v>
      </c>
    </row>
    <row r="93" spans="1:3">
      <c r="A93" s="54" t="s">
        <v>430</v>
      </c>
      <c r="B93" s="54" t="s">
        <v>431</v>
      </c>
      <c r="C93" t="s">
        <v>432</v>
      </c>
    </row>
    <row r="94" spans="1:3">
      <c r="A94" s="54" t="s">
        <v>321</v>
      </c>
      <c r="B94" s="54" t="s">
        <v>322</v>
      </c>
      <c r="C94" t="s">
        <v>557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183"/>
  <sheetViews>
    <sheetView workbookViewId="0">
      <selection activeCell="A1" sqref="A1"/>
    </sheetView>
  </sheetViews>
  <sheetFormatPr baseColWidth="8" defaultRowHeight="15"/>
  <sheetData>
    <row r="1" spans="1:7">
      <c r="A1" t="s">
        <v>453</v>
      </c>
      <c r="B1" t="s">
        <v>456</v>
      </c>
      <c r="C1" t="s">
        <v>457</v>
      </c>
      <c r="D1" t="s">
        <v>454</v>
      </c>
      <c r="E1" t="s">
        <v>455</v>
      </c>
      <c r="F1" t="s">
        <v>459</v>
      </c>
      <c r="G1" t="s">
        <v>460</v>
      </c>
    </row>
    <row r="2" spans="1:7">
      <c r="A2" t="s">
        <v>501</v>
      </c>
      <c r="B2" t="s">
        <v>504</v>
      </c>
      <c r="C2" t="s">
        <v>505</v>
      </c>
      <c r="D2" t="s">
        <v>558</v>
      </c>
      <c r="E2" t="s">
        <v>503</v>
      </c>
      <c r="F2" t="s">
        <v>507</v>
      </c>
      <c r="G2" t="s">
        <v>508</v>
      </c>
    </row>
    <row r="3" spans="1: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 spans="1:7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 spans="1:7">
      <c r="A5" t="n">
        <v>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 spans="1:7">
      <c r="A6" t="n">
        <v>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 spans="1:7">
      <c r="A7" t="n">
        <v>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 spans="1:7">
      <c r="A8" t="n">
        <v>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 spans="1:7">
      <c r="A9" t="n">
        <v>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 spans="1:7">
      <c r="A10" t="n">
        <v>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 spans="1:7">
      <c r="A11" t="n">
        <v>8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 spans="1:7">
      <c r="A12" t="n">
        <v>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 spans="1:7">
      <c r="A13" t="n">
        <v>10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 spans="1:7">
      <c r="A14" t="n">
        <v>11</v>
      </c>
      <c r="B14" t="n">
        <v>0</v>
      </c>
      <c r="C14" t="n">
        <v>0</v>
      </c>
      <c r="D14" t="n">
        <v>0</v>
      </c>
      <c r="E14" t="n">
        <v>0.5181485053088855</v>
      </c>
      <c r="F14" t="n">
        <v>0</v>
      </c>
      <c r="G14" t="n">
        <v>0</v>
      </c>
    </row>
    <row r="15" spans="1:7">
      <c r="A15" t="n">
        <v>12</v>
      </c>
      <c r="B15" t="n">
        <v>0</v>
      </c>
      <c r="C15" t="n">
        <v>0</v>
      </c>
      <c r="D15" t="n">
        <v>3.75</v>
      </c>
      <c r="E15" t="n">
        <v>1.191243452327901</v>
      </c>
      <c r="F15" t="n">
        <v>29.69181618980504</v>
      </c>
      <c r="G15" t="n">
        <v>129.2187840580316</v>
      </c>
    </row>
    <row r="16" spans="1:7">
      <c r="A16" t="n">
        <v>13</v>
      </c>
      <c r="B16" t="n">
        <v>0</v>
      </c>
      <c r="C16" t="n">
        <v>0</v>
      </c>
      <c r="D16" t="n">
        <v>7.5</v>
      </c>
      <c r="E16" t="n">
        <v>0.9668776853795125</v>
      </c>
      <c r="F16" t="n">
        <v>59.38363237961008</v>
      </c>
      <c r="G16" t="n">
        <v>258.4375681160631</v>
      </c>
    </row>
    <row r="17" spans="1:7">
      <c r="A17" t="n">
        <v>14</v>
      </c>
      <c r="B17" t="n">
        <v>0</v>
      </c>
      <c r="C17" t="n">
        <v>0</v>
      </c>
      <c r="D17" t="n">
        <v>11.25</v>
      </c>
      <c r="E17" t="n">
        <v>1.191245806154048</v>
      </c>
      <c r="F17" t="n">
        <v>89.07544856941513</v>
      </c>
      <c r="G17" t="n">
        <v>387.6563521740946</v>
      </c>
    </row>
    <row r="18" spans="1:7">
      <c r="A18" t="n">
        <v>15</v>
      </c>
      <c r="B18" t="n">
        <v>0</v>
      </c>
      <c r="C18" t="n">
        <v>0</v>
      </c>
      <c r="D18" t="n">
        <v>15</v>
      </c>
      <c r="E18" t="n">
        <v>0.5181390900042961</v>
      </c>
      <c r="F18" t="n">
        <v>118.7672647592202</v>
      </c>
      <c r="G18" t="n">
        <v>516.8751362321262</v>
      </c>
    </row>
    <row r="19" spans="1:7">
      <c r="A19" t="n">
        <v>16</v>
      </c>
      <c r="B19" t="n">
        <v>0</v>
      </c>
      <c r="C19" t="n">
        <v>0</v>
      </c>
      <c r="D19" t="n">
        <v>15</v>
      </c>
      <c r="E19" t="n">
        <v>-0.1388021661712302</v>
      </c>
      <c r="F19" t="n">
        <v>118.7672647592202</v>
      </c>
      <c r="G19" t="n">
        <v>516.8751362321262</v>
      </c>
    </row>
    <row r="20" spans="1:7">
      <c r="A20" t="n">
        <v>17</v>
      </c>
      <c r="B20" t="n">
        <v>0</v>
      </c>
      <c r="C20" t="n">
        <v>0</v>
      </c>
      <c r="D20" t="n">
        <v>15</v>
      </c>
      <c r="E20" t="n">
        <v>0.03706957468062377</v>
      </c>
      <c r="F20" t="n">
        <v>118.7672647592202</v>
      </c>
      <c r="G20" t="n">
        <v>516.8751362321262</v>
      </c>
    </row>
    <row r="21" spans="1:7">
      <c r="A21" t="n">
        <v>18</v>
      </c>
      <c r="B21" t="n">
        <v>0</v>
      </c>
      <c r="C21" t="n">
        <v>0</v>
      </c>
      <c r="D21" t="n">
        <v>15</v>
      </c>
      <c r="E21" t="n">
        <v>-0.009476132551267114</v>
      </c>
      <c r="F21" t="n">
        <v>118.7672647592202</v>
      </c>
      <c r="G21" t="n">
        <v>516.8751362321262</v>
      </c>
    </row>
    <row r="22" spans="1:7">
      <c r="A22" t="n">
        <v>19</v>
      </c>
      <c r="B22" t="n">
        <v>0</v>
      </c>
      <c r="C22" t="n">
        <v>0</v>
      </c>
      <c r="D22" t="n">
        <v>15</v>
      </c>
      <c r="E22" t="n">
        <v>0.0008349555244437923</v>
      </c>
      <c r="F22" t="n">
        <v>118.7672647592202</v>
      </c>
      <c r="G22" t="n">
        <v>516.8751362321262</v>
      </c>
    </row>
    <row r="23" spans="1:7">
      <c r="A23" t="n">
        <v>20</v>
      </c>
      <c r="B23" t="n">
        <v>0</v>
      </c>
      <c r="C23" t="n">
        <v>0</v>
      </c>
      <c r="D23" t="n">
        <v>15</v>
      </c>
      <c r="E23" t="n">
        <v>0.006136310453494165</v>
      </c>
      <c r="F23" t="n">
        <v>118.7672647592202</v>
      </c>
      <c r="G23" t="n">
        <v>516.8751362321262</v>
      </c>
    </row>
    <row r="24" spans="1:7">
      <c r="A24" t="n">
        <v>21</v>
      </c>
      <c r="B24" t="n">
        <v>0</v>
      </c>
      <c r="C24" t="n">
        <v>0</v>
      </c>
      <c r="D24" t="n">
        <v>15</v>
      </c>
      <c r="E24" t="n">
        <v>-0.02538019733842312</v>
      </c>
      <c r="F24" t="n">
        <v>118.7672647592202</v>
      </c>
      <c r="G24" t="n">
        <v>516.8751362321262</v>
      </c>
    </row>
    <row r="25" spans="1:7">
      <c r="A25" t="n">
        <v>22</v>
      </c>
      <c r="B25" t="n">
        <v>0</v>
      </c>
      <c r="C25" t="n">
        <v>0</v>
      </c>
      <c r="D25" t="n">
        <v>15</v>
      </c>
      <c r="E25" t="n">
        <v>0.0953844789001983</v>
      </c>
      <c r="F25" t="n">
        <v>118.7672647592202</v>
      </c>
      <c r="G25" t="n">
        <v>516.8751362321262</v>
      </c>
    </row>
    <row r="26" spans="1:7">
      <c r="A26" t="n">
        <v>23</v>
      </c>
      <c r="B26" t="n">
        <v>0</v>
      </c>
      <c r="C26" t="n">
        <v>0</v>
      </c>
      <c r="D26" t="n">
        <v>15</v>
      </c>
      <c r="E26" t="n">
        <v>-0.3561577182623661</v>
      </c>
      <c r="F26" t="n">
        <v>118.7672647592202</v>
      </c>
      <c r="G26" t="n">
        <v>516.8751362321262</v>
      </c>
    </row>
    <row r="27" spans="1:7">
      <c r="A27" t="n">
        <v>24</v>
      </c>
      <c r="B27" t="n">
        <v>0</v>
      </c>
      <c r="C27" t="n">
        <v>0</v>
      </c>
      <c r="D27" t="n">
        <v>12.5</v>
      </c>
      <c r="E27" t="n">
        <v>-0.7540869391840701</v>
      </c>
      <c r="F27" t="n">
        <v>98.97272063268348</v>
      </c>
      <c r="G27" t="n">
        <v>430.7292801934385</v>
      </c>
    </row>
    <row r="28" spans="1:7">
      <c r="A28" t="n">
        <v>25</v>
      </c>
      <c r="B28" t="n">
        <v>0</v>
      </c>
      <c r="C28" t="n">
        <v>0</v>
      </c>
      <c r="D28" t="n">
        <v>10</v>
      </c>
      <c r="E28" t="n">
        <v>-0.7941611916680223</v>
      </c>
      <c r="F28" t="n">
        <v>79.17817650614678</v>
      </c>
      <c r="G28" t="n">
        <v>344.5834241547508</v>
      </c>
    </row>
    <row r="29" spans="1:7">
      <c r="A29" t="n">
        <v>26</v>
      </c>
      <c r="B29" t="n">
        <v>0</v>
      </c>
      <c r="C29" t="n">
        <v>0</v>
      </c>
      <c r="D29" t="n">
        <v>6.666666666666666</v>
      </c>
      <c r="E29" t="n">
        <v>-0.9303794052549517</v>
      </c>
      <c r="F29" t="n">
        <v>52.78545100409785</v>
      </c>
      <c r="G29" t="n">
        <v>229.7222827698339</v>
      </c>
    </row>
    <row r="30" spans="1:7">
      <c r="A30" t="n">
        <v>27</v>
      </c>
      <c r="B30" t="n">
        <v>0</v>
      </c>
      <c r="C30" t="n">
        <v>0</v>
      </c>
      <c r="D30" t="n">
        <v>3.333333333333333</v>
      </c>
      <c r="E30" t="n">
        <v>-1.039876742867727</v>
      </c>
      <c r="F30" t="n">
        <v>26.39272550204893</v>
      </c>
      <c r="G30" t="n">
        <v>114.8611413849169</v>
      </c>
    </row>
    <row r="31" spans="1:7">
      <c r="A31" t="n">
        <v>28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 spans="1:7">
      <c r="A32" t="n">
        <v>29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 spans="1:7">
      <c r="A33" t="n">
        <v>30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 spans="1:7">
      <c r="A34" t="n">
        <v>31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 spans="1:7">
      <c r="A35" t="n">
        <v>32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 spans="1:7">
      <c r="A36" t="n">
        <v>33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 spans="1:7">
      <c r="A37" t="n">
        <v>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 spans="1:7">
      <c r="A38" t="n">
        <v>35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 spans="1:7">
      <c r="A39" t="n">
        <v>36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 spans="1:7">
      <c r="A40" t="n">
        <v>37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 spans="1:7">
      <c r="A41" t="n">
        <v>38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 spans="1:7">
      <c r="A42" t="n">
        <v>39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 spans="1:7">
      <c r="A43" t="n">
        <v>40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 spans="1:7">
      <c r="A44" t="n">
        <v>41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 spans="1:7">
      <c r="A45" t="n">
        <v>42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 spans="1:7">
      <c r="A46" t="n">
        <v>43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 spans="1:7">
      <c r="A47" t="n">
        <v>44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 spans="1:7">
      <c r="A48" t="n">
        <v>45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 spans="1:7">
      <c r="A49" t="n">
        <v>46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 spans="1:7">
      <c r="A50" t="n">
        <v>47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 spans="1:7">
      <c r="A51" t="n">
        <v>48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 spans="1:7">
      <c r="A52" t="n">
        <v>49</v>
      </c>
      <c r="B52" t="n">
        <v>0</v>
      </c>
      <c r="C52" t="n">
        <v>0</v>
      </c>
      <c r="D52" t="n">
        <v>0</v>
      </c>
      <c r="E52" t="n">
        <v>0.3703703196407306</v>
      </c>
      <c r="F52" t="n">
        <v>0</v>
      </c>
      <c r="G52" t="n">
        <v>0</v>
      </c>
    </row>
    <row r="53" spans="1:7">
      <c r="A53" t="n">
        <v>50</v>
      </c>
      <c r="B53" t="n">
        <v>0</v>
      </c>
      <c r="C53" t="n">
        <v>0</v>
      </c>
      <c r="D53" t="n">
        <v>2.666666666666667</v>
      </c>
      <c r="E53" t="n">
        <v>0.8399813717090632</v>
      </c>
      <c r="F53" t="n">
        <v>21.11418040163914</v>
      </c>
      <c r="G53" t="n">
        <v>91.88891310793353</v>
      </c>
    </row>
    <row r="54" spans="1:7">
      <c r="A54" t="n">
        <v>51</v>
      </c>
      <c r="B54" t="n">
        <v>0</v>
      </c>
      <c r="C54" t="n">
        <v>0</v>
      </c>
      <c r="D54" t="n">
        <v>5.333333333333333</v>
      </c>
      <c r="E54" t="n">
        <v>0.7141486379674611</v>
      </c>
      <c r="F54" t="n">
        <v>42.22836080327828</v>
      </c>
      <c r="G54" t="n">
        <v>183.7778262158671</v>
      </c>
    </row>
    <row r="55" spans="1:7">
      <c r="A55" t="n">
        <v>52</v>
      </c>
      <c r="B55" t="n">
        <v>0</v>
      </c>
      <c r="C55" t="n">
        <v>0</v>
      </c>
      <c r="D55" t="n">
        <v>8</v>
      </c>
      <c r="E55" t="n">
        <v>0.7478685208655373</v>
      </c>
      <c r="F55" t="n">
        <v>63.34254120491742</v>
      </c>
      <c r="G55" t="n">
        <v>275.6667393238006</v>
      </c>
    </row>
    <row r="56" spans="1:7">
      <c r="A56" t="n">
        <v>53</v>
      </c>
      <c r="B56" t="n">
        <v>0</v>
      </c>
      <c r="C56" t="n">
        <v>0</v>
      </c>
      <c r="D56" t="n">
        <v>10.66666666666667</v>
      </c>
      <c r="E56" t="n">
        <v>0.7388217230148331</v>
      </c>
      <c r="F56" t="n">
        <v>84.45672160655656</v>
      </c>
      <c r="G56" t="n">
        <v>367.5556524317341</v>
      </c>
    </row>
    <row r="57" spans="1:7">
      <c r="A57" t="n">
        <v>54</v>
      </c>
      <c r="B57" t="n">
        <v>0</v>
      </c>
      <c r="C57" t="n">
        <v>0</v>
      </c>
      <c r="D57" t="n">
        <v>13.33333333333333</v>
      </c>
      <c r="E57" t="n">
        <v>0.7412890315195728</v>
      </c>
      <c r="F57" t="n">
        <v>105.5709020081957</v>
      </c>
      <c r="G57" t="n">
        <v>459.4445655396677</v>
      </c>
    </row>
    <row r="58" spans="1:7">
      <c r="A58" t="n">
        <v>55</v>
      </c>
      <c r="B58" t="n">
        <v>0</v>
      </c>
      <c r="C58" t="n">
        <v>0</v>
      </c>
      <c r="D58" t="n">
        <v>16</v>
      </c>
      <c r="E58" t="n">
        <v>0.740466595351325</v>
      </c>
      <c r="F58" t="n">
        <v>126.6850824098348</v>
      </c>
      <c r="G58" t="n">
        <v>551.3334786476013</v>
      </c>
    </row>
    <row r="59" spans="1:7">
      <c r="A59" t="n">
        <v>56</v>
      </c>
      <c r="B59" t="n">
        <v>0</v>
      </c>
      <c r="C59" t="n">
        <v>0</v>
      </c>
      <c r="D59" t="n">
        <v>18.66666666666666</v>
      </c>
      <c r="E59" t="n">
        <v>0.7412890315195706</v>
      </c>
      <c r="F59" t="n">
        <v>147.799262811474</v>
      </c>
      <c r="G59" t="n">
        <v>643.2223917555348</v>
      </c>
    </row>
    <row r="60" spans="1:7">
      <c r="A60" t="n">
        <v>57</v>
      </c>
      <c r="B60" t="n">
        <v>0</v>
      </c>
      <c r="C60" t="n">
        <v>0</v>
      </c>
      <c r="D60" t="n">
        <v>21.33333333333333</v>
      </c>
      <c r="E60" t="n">
        <v>0.7388217230148331</v>
      </c>
      <c r="F60" t="n">
        <v>168.9134432131131</v>
      </c>
      <c r="G60" t="n">
        <v>735.1113048634683</v>
      </c>
    </row>
    <row r="61" spans="1:7">
      <c r="A61" t="n">
        <v>58</v>
      </c>
      <c r="B61" t="n">
        <v>0</v>
      </c>
      <c r="C61" t="n">
        <v>0</v>
      </c>
      <c r="D61" t="n">
        <v>24</v>
      </c>
      <c r="E61" t="n">
        <v>0.7478685208655453</v>
      </c>
      <c r="F61" t="n">
        <v>190.0276236147523</v>
      </c>
      <c r="G61" t="n">
        <v>827.0002179714019</v>
      </c>
    </row>
    <row r="62" spans="1:7">
      <c r="A62" t="n">
        <v>59</v>
      </c>
      <c r="B62" t="n">
        <v>0</v>
      </c>
      <c r="C62" t="n">
        <v>0</v>
      </c>
      <c r="D62" t="n">
        <v>26.66666666666666</v>
      </c>
      <c r="E62" t="n">
        <v>0.7141486379674262</v>
      </c>
      <c r="F62" t="n">
        <v>211.1418040163914</v>
      </c>
      <c r="G62" t="n">
        <v>918.8891310793355</v>
      </c>
    </row>
    <row r="63" spans="1:7">
      <c r="A63" t="n">
        <v>60</v>
      </c>
      <c r="B63" t="n">
        <v>0</v>
      </c>
      <c r="C63" t="n">
        <v>0</v>
      </c>
      <c r="D63" t="n">
        <v>29.33333333333333</v>
      </c>
      <c r="E63" t="n">
        <v>0.8399813717091891</v>
      </c>
      <c r="F63" t="n">
        <v>232.2559844180306</v>
      </c>
      <c r="G63" t="n">
        <v>1010.778044187269</v>
      </c>
    </row>
    <row r="64" spans="1:7">
      <c r="A64" t="n">
        <v>61</v>
      </c>
      <c r="B64" t="n">
        <v>0</v>
      </c>
      <c r="C64" t="n">
        <v>0</v>
      </c>
      <c r="D64" t="n">
        <v>32</v>
      </c>
      <c r="E64" t="n">
        <v>0.370370319640271</v>
      </c>
      <c r="F64" t="n">
        <v>253.3701648196697</v>
      </c>
      <c r="G64" t="n">
        <v>1102.666957295203</v>
      </c>
    </row>
    <row r="65" spans="1:7">
      <c r="A65" t="n">
        <v>62</v>
      </c>
      <c r="B65" t="n">
        <v>0</v>
      </c>
      <c r="C65" t="n">
        <v>0</v>
      </c>
      <c r="D65" t="n">
        <v>32</v>
      </c>
      <c r="E65" t="n">
        <v>-0.09924042804804234</v>
      </c>
      <c r="F65" t="n">
        <v>253.3701648196697</v>
      </c>
      <c r="G65" t="n">
        <v>1102.666957295203</v>
      </c>
    </row>
    <row r="66" spans="1:7">
      <c r="A66" t="n">
        <v>63</v>
      </c>
      <c r="B66" t="n">
        <v>0</v>
      </c>
      <c r="C66" t="n">
        <v>0</v>
      </c>
      <c r="D66" t="n">
        <v>32</v>
      </c>
      <c r="E66" t="n">
        <v>0.02659139255189924</v>
      </c>
      <c r="F66" t="n">
        <v>253.3701648196697</v>
      </c>
      <c r="G66" t="n">
        <v>1102.666957295203</v>
      </c>
    </row>
    <row r="67" spans="1:7">
      <c r="A67" t="n">
        <v>64</v>
      </c>
      <c r="B67" t="n">
        <v>0</v>
      </c>
      <c r="C67" t="n">
        <v>0</v>
      </c>
      <c r="D67" t="n">
        <v>32</v>
      </c>
      <c r="E67" t="n">
        <v>-0.007125142159556397</v>
      </c>
      <c r="F67" t="n">
        <v>253.3701648196697</v>
      </c>
      <c r="G67" t="n">
        <v>1102.666957295203</v>
      </c>
    </row>
    <row r="68" spans="1:7">
      <c r="A68" t="n">
        <v>65</v>
      </c>
      <c r="B68" t="n">
        <v>0</v>
      </c>
      <c r="C68" t="n">
        <v>0</v>
      </c>
      <c r="D68" t="n">
        <v>32</v>
      </c>
      <c r="E68" t="n">
        <v>0.00190917608632013</v>
      </c>
      <c r="F68" t="n">
        <v>253.3701648196697</v>
      </c>
      <c r="G68" t="n">
        <v>1102.666957295203</v>
      </c>
    </row>
    <row r="69" spans="1:7">
      <c r="A69" t="n">
        <v>66</v>
      </c>
      <c r="B69" t="n">
        <v>0</v>
      </c>
      <c r="C69" t="n">
        <v>0</v>
      </c>
      <c r="D69" t="n">
        <v>32</v>
      </c>
      <c r="E69" t="n">
        <v>-0.000511562185720571</v>
      </c>
      <c r="F69" t="n">
        <v>253.3701648196697</v>
      </c>
      <c r="G69" t="n">
        <v>1102.666957295203</v>
      </c>
    </row>
    <row r="70" spans="1:7">
      <c r="A70" t="n">
        <v>67</v>
      </c>
      <c r="B70" t="n">
        <v>0</v>
      </c>
      <c r="C70" t="n">
        <v>0</v>
      </c>
      <c r="D70" t="n">
        <v>32</v>
      </c>
      <c r="E70" t="n">
        <v>0.0001370726565692593</v>
      </c>
      <c r="F70" t="n">
        <v>253.3701648196697</v>
      </c>
      <c r="G70" t="n">
        <v>1102.666957295203</v>
      </c>
    </row>
    <row r="71" spans="1:7">
      <c r="A71" t="n">
        <v>68</v>
      </c>
      <c r="B71" t="n">
        <v>0</v>
      </c>
      <c r="C71" t="n">
        <v>0</v>
      </c>
      <c r="D71" t="n">
        <v>32</v>
      </c>
      <c r="E71" t="n">
        <v>-3.672844056001878e-05</v>
      </c>
      <c r="F71" t="n">
        <v>253.3701648196697</v>
      </c>
      <c r="G71" t="n">
        <v>1102.666957295203</v>
      </c>
    </row>
    <row r="72" spans="1:7">
      <c r="A72" t="n">
        <v>69</v>
      </c>
      <c r="B72" t="n">
        <v>0</v>
      </c>
      <c r="C72" t="n">
        <v>0</v>
      </c>
      <c r="D72" t="n">
        <v>32</v>
      </c>
      <c r="E72" t="n">
        <v>9.841105673480399e-06</v>
      </c>
      <c r="F72" t="n">
        <v>253.3701648196697</v>
      </c>
      <c r="G72" t="n">
        <v>1102.666957295203</v>
      </c>
    </row>
    <row r="73" spans="1:7">
      <c r="A73" t="n">
        <v>70</v>
      </c>
      <c r="B73" t="n">
        <v>0</v>
      </c>
      <c r="C73" t="n">
        <v>0</v>
      </c>
      <c r="D73" t="n">
        <v>32</v>
      </c>
      <c r="E73" t="n">
        <v>-2.635982134790993e-06</v>
      </c>
      <c r="F73" t="n">
        <v>253.3701648196697</v>
      </c>
      <c r="G73" t="n">
        <v>1102.666957295203</v>
      </c>
    </row>
    <row r="74" spans="1:7">
      <c r="A74" t="n">
        <v>71</v>
      </c>
      <c r="B74" t="n">
        <v>0</v>
      </c>
      <c r="C74" t="n">
        <v>0</v>
      </c>
      <c r="D74" t="n">
        <v>32</v>
      </c>
      <c r="E74" t="n">
        <v>7.028228594663233e-07</v>
      </c>
      <c r="F74" t="n">
        <v>253.3701648196697</v>
      </c>
      <c r="G74" t="n">
        <v>1102.666957295203</v>
      </c>
    </row>
    <row r="75" spans="1:7">
      <c r="A75" t="n">
        <v>72</v>
      </c>
      <c r="B75" t="n">
        <v>0</v>
      </c>
      <c r="C75" t="n">
        <v>0</v>
      </c>
      <c r="D75" t="n">
        <v>32</v>
      </c>
      <c r="E75" t="n">
        <v>-1.753093012979434e-07</v>
      </c>
      <c r="F75" t="n">
        <v>253.3701648196697</v>
      </c>
      <c r="G75" t="n">
        <v>1102.666957295203</v>
      </c>
    </row>
    <row r="76" spans="1:7">
      <c r="A76" t="n">
        <v>73</v>
      </c>
      <c r="B76" t="n">
        <v>0</v>
      </c>
      <c r="C76" t="n">
        <v>0</v>
      </c>
      <c r="D76" t="n">
        <v>32</v>
      </c>
      <c r="E76" t="n">
        <v>-1.585650721835918e-09</v>
      </c>
      <c r="F76" t="n">
        <v>253.3701648196697</v>
      </c>
      <c r="G76" t="n">
        <v>1102.666957295203</v>
      </c>
    </row>
    <row r="77" spans="1:7">
      <c r="A77" t="n">
        <v>74</v>
      </c>
      <c r="B77" t="n">
        <v>0</v>
      </c>
      <c r="C77" t="n">
        <v>0</v>
      </c>
      <c r="D77" t="n">
        <v>32</v>
      </c>
      <c r="E77" t="n">
        <v>1.816519006325734e-07</v>
      </c>
      <c r="F77" t="n">
        <v>253.3701648196697</v>
      </c>
      <c r="G77" t="n">
        <v>1102.666957295203</v>
      </c>
    </row>
    <row r="78" spans="1:7">
      <c r="A78" t="n">
        <v>75</v>
      </c>
      <c r="B78" t="n">
        <v>0</v>
      </c>
      <c r="C78" t="n">
        <v>0</v>
      </c>
      <c r="D78" t="n">
        <v>32</v>
      </c>
      <c r="E78" t="n">
        <v>-7.250219526966362e-07</v>
      </c>
      <c r="F78" t="n">
        <v>253.3701648196697</v>
      </c>
      <c r="G78" t="n">
        <v>1102.666957295203</v>
      </c>
    </row>
    <row r="79" spans="1:7">
      <c r="A79" t="n">
        <v>76</v>
      </c>
      <c r="B79" t="n">
        <v>0</v>
      </c>
      <c r="C79" t="n">
        <v>0</v>
      </c>
      <c r="D79" t="n">
        <v>32</v>
      </c>
      <c r="E79" t="n">
        <v>2.718435914594863e-06</v>
      </c>
      <c r="F79" t="n">
        <v>253.3701648196697</v>
      </c>
      <c r="G79" t="n">
        <v>1102.666957295203</v>
      </c>
    </row>
    <row r="80" spans="1:7">
      <c r="A80" t="n">
        <v>77</v>
      </c>
      <c r="B80" t="n">
        <v>0</v>
      </c>
      <c r="C80" t="n">
        <v>0</v>
      </c>
      <c r="D80" t="n">
        <v>32</v>
      </c>
      <c r="E80" t="n">
        <v>-1.014872171012371e-05</v>
      </c>
      <c r="F80" t="n">
        <v>253.3701648196697</v>
      </c>
      <c r="G80" t="n">
        <v>1102.666957295203</v>
      </c>
    </row>
    <row r="81" spans="1:7">
      <c r="A81" t="n">
        <v>78</v>
      </c>
      <c r="B81" t="n">
        <v>0</v>
      </c>
      <c r="C81" t="n">
        <v>0</v>
      </c>
      <c r="D81" t="n">
        <v>32</v>
      </c>
      <c r="E81" t="n">
        <v>3.787645092145908e-05</v>
      </c>
      <c r="F81" t="n">
        <v>253.3701648196697</v>
      </c>
      <c r="G81" t="n">
        <v>1102.666957295203</v>
      </c>
    </row>
    <row r="82" spans="1:7">
      <c r="A82" t="n">
        <v>79</v>
      </c>
      <c r="B82" t="n">
        <v>0</v>
      </c>
      <c r="C82" t="n">
        <v>0</v>
      </c>
      <c r="D82" t="n">
        <v>32</v>
      </c>
      <c r="E82" t="n">
        <v>-0.0001413570819721599</v>
      </c>
      <c r="F82" t="n">
        <v>253.3701648196697</v>
      </c>
      <c r="G82" t="n">
        <v>1102.666957295203</v>
      </c>
    </row>
    <row r="83" spans="1:7">
      <c r="A83" t="n">
        <v>80</v>
      </c>
      <c r="B83" t="n">
        <v>0</v>
      </c>
      <c r="C83" t="n">
        <v>0</v>
      </c>
      <c r="D83" t="n">
        <v>32</v>
      </c>
      <c r="E83" t="n">
        <v>0.0005275518769707332</v>
      </c>
      <c r="F83" t="n">
        <v>253.3701648196697</v>
      </c>
      <c r="G83" t="n">
        <v>1102.666957295203</v>
      </c>
    </row>
    <row r="84" spans="1:7">
      <c r="A84" t="n">
        <v>81</v>
      </c>
      <c r="B84" t="n">
        <v>0</v>
      </c>
      <c r="C84" t="n">
        <v>0</v>
      </c>
      <c r="D84" t="n">
        <v>32</v>
      </c>
      <c r="E84" t="n">
        <v>-0.001968850425908997</v>
      </c>
      <c r="F84" t="n">
        <v>253.3701648196697</v>
      </c>
      <c r="G84" t="n">
        <v>1102.666957295203</v>
      </c>
    </row>
    <row r="85" spans="1:7">
      <c r="A85" t="n">
        <v>82</v>
      </c>
      <c r="B85" t="n">
        <v>0</v>
      </c>
      <c r="C85" t="n">
        <v>0</v>
      </c>
      <c r="D85" t="n">
        <v>32</v>
      </c>
      <c r="E85" t="n">
        <v>0.00734784982666703</v>
      </c>
      <c r="F85" t="n">
        <v>253.3701648196697</v>
      </c>
      <c r="G85" t="n">
        <v>1102.666957295203</v>
      </c>
    </row>
    <row r="86" spans="1:7">
      <c r="A86" t="n">
        <v>83</v>
      </c>
      <c r="B86" t="n">
        <v>0</v>
      </c>
      <c r="C86" t="n">
        <v>0</v>
      </c>
      <c r="D86" t="n">
        <v>32</v>
      </c>
      <c r="E86" t="n">
        <v>-0.02742254888075824</v>
      </c>
      <c r="F86" t="n">
        <v>253.3701648196697</v>
      </c>
      <c r="G86" t="n">
        <v>1102.666957295203</v>
      </c>
    </row>
    <row r="87" spans="1:7">
      <c r="A87" t="n">
        <v>84</v>
      </c>
      <c r="B87" t="n">
        <v>0</v>
      </c>
      <c r="C87" t="n">
        <v>0</v>
      </c>
      <c r="D87" t="n">
        <v>32</v>
      </c>
      <c r="E87" t="n">
        <v>0.1023423456963624</v>
      </c>
      <c r="F87" t="n">
        <v>253.3701648196697</v>
      </c>
      <c r="G87" t="n">
        <v>1102.666957295203</v>
      </c>
    </row>
    <row r="88" spans="1:7">
      <c r="A88" t="n">
        <v>85</v>
      </c>
      <c r="B88" t="n">
        <v>0</v>
      </c>
      <c r="C88" t="n">
        <v>0</v>
      </c>
      <c r="D88" t="n">
        <v>32</v>
      </c>
      <c r="E88" t="n">
        <v>-0.3819468339046992</v>
      </c>
      <c r="F88" t="n">
        <v>253.3701648196697</v>
      </c>
      <c r="G88" t="n">
        <v>1102.666957295203</v>
      </c>
    </row>
    <row r="89" spans="1:7">
      <c r="A89" t="n">
        <v>86</v>
      </c>
      <c r="B89" t="n">
        <v>0</v>
      </c>
      <c r="C89" t="n">
        <v>0</v>
      </c>
      <c r="D89" t="n">
        <v>29.25</v>
      </c>
      <c r="E89" t="n">
        <v>-0.8662216767442334</v>
      </c>
      <c r="F89" t="n">
        <v>231.5961662804793</v>
      </c>
      <c r="G89" t="n">
        <v>1007.906515652646</v>
      </c>
    </row>
    <row r="90" spans="1:7">
      <c r="A90" t="n">
        <v>87</v>
      </c>
      <c r="B90" t="n">
        <v>0</v>
      </c>
      <c r="C90" t="n">
        <v>0</v>
      </c>
      <c r="D90" t="n">
        <v>26.5</v>
      </c>
      <c r="E90" t="n">
        <v>-0.7364997924517018</v>
      </c>
      <c r="F90" t="n">
        <v>209.822167741289</v>
      </c>
      <c r="G90" t="n">
        <v>913.1460740100897</v>
      </c>
    </row>
    <row r="91" spans="1:7">
      <c r="A91" t="n">
        <v>88</v>
      </c>
      <c r="B91" t="n">
        <v>0</v>
      </c>
      <c r="C91" t="n">
        <v>0</v>
      </c>
      <c r="D91" t="n">
        <v>23.75</v>
      </c>
      <c r="E91" t="n">
        <v>-0.7711124867822901</v>
      </c>
      <c r="F91" t="n">
        <v>188.0481692020986</v>
      </c>
      <c r="G91" t="n">
        <v>818.3856323675332</v>
      </c>
    </row>
    <row r="92" spans="1:7">
      <c r="A92" t="n">
        <v>89</v>
      </c>
      <c r="B92" t="n">
        <v>0</v>
      </c>
      <c r="C92" t="n">
        <v>0</v>
      </c>
      <c r="D92" t="n">
        <v>21</v>
      </c>
      <c r="E92" t="n">
        <v>-0.7623835937524688</v>
      </c>
      <c r="F92" t="n">
        <v>166.2741706629082</v>
      </c>
      <c r="G92" t="n">
        <v>723.6251907249767</v>
      </c>
    </row>
    <row r="93" spans="1:7">
      <c r="A93" t="n">
        <v>90</v>
      </c>
      <c r="B93" t="n">
        <v>0</v>
      </c>
      <c r="C93" t="n">
        <v>0</v>
      </c>
      <c r="D93" t="n">
        <v>18.25</v>
      </c>
      <c r="E93" t="n">
        <v>-0.7626864715411692</v>
      </c>
      <c r="F93" t="n">
        <v>144.5001721237179</v>
      </c>
      <c r="G93" t="n">
        <v>628.8647490824202</v>
      </c>
    </row>
    <row r="94" spans="1:7">
      <c r="A94" t="n">
        <v>91</v>
      </c>
      <c r="B94" t="n">
        <v>0</v>
      </c>
      <c r="C94" t="n">
        <v>0</v>
      </c>
      <c r="D94" t="n">
        <v>15.5</v>
      </c>
      <c r="E94" t="n">
        <v>-0.7702038534161901</v>
      </c>
      <c r="F94" t="n">
        <v>122.7261735845275</v>
      </c>
      <c r="G94" t="n">
        <v>534.1043074398638</v>
      </c>
    </row>
    <row r="95" spans="1:7">
      <c r="A95" t="n">
        <v>92</v>
      </c>
      <c r="B95" t="n">
        <v>0</v>
      </c>
      <c r="C95" t="n">
        <v>0</v>
      </c>
      <c r="D95" t="n">
        <v>12.75</v>
      </c>
      <c r="E95" t="n">
        <v>-0.7398314481274064</v>
      </c>
      <c r="F95" t="n">
        <v>100.9521750453371</v>
      </c>
      <c r="G95" t="n">
        <v>439.3438657973073</v>
      </c>
    </row>
    <row r="96" spans="1:7">
      <c r="A96" t="n">
        <v>93</v>
      </c>
      <c r="B96" t="n">
        <v>0</v>
      </c>
      <c r="C96" t="n">
        <v>0</v>
      </c>
      <c r="D96" t="n">
        <v>10</v>
      </c>
      <c r="E96" t="n">
        <v>-0.8538036874075166</v>
      </c>
      <c r="F96" t="n">
        <v>79.17817650614678</v>
      </c>
      <c r="G96" t="n">
        <v>344.5834241547508</v>
      </c>
    </row>
    <row r="97" spans="1:7">
      <c r="A97" t="n">
        <v>94</v>
      </c>
      <c r="B97" t="n">
        <v>0</v>
      </c>
      <c r="C97" t="n">
        <v>0</v>
      </c>
      <c r="D97" t="n">
        <v>6.666666666666666</v>
      </c>
      <c r="E97" t="n">
        <v>-0.9143982466869702</v>
      </c>
      <c r="F97" t="n">
        <v>52.78545100409785</v>
      </c>
      <c r="G97" t="n">
        <v>229.7222827698339</v>
      </c>
    </row>
    <row r="98" spans="1:7">
      <c r="A98" t="n">
        <v>95</v>
      </c>
      <c r="B98" t="n">
        <v>0</v>
      </c>
      <c r="C98" t="n">
        <v>0</v>
      </c>
      <c r="D98" t="n">
        <v>3.333333333333333</v>
      </c>
      <c r="E98" t="n">
        <v>-1.044158881400156</v>
      </c>
      <c r="F98" t="n">
        <v>26.39272550204893</v>
      </c>
      <c r="G98" t="n">
        <v>114.8611413849169</v>
      </c>
    </row>
    <row r="99" spans="1:7">
      <c r="A99" t="n">
        <v>96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 spans="1:7">
      <c r="A100" t="n">
        <v>97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 spans="1:7">
      <c r="A101" t="n">
        <v>98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 spans="1:7">
      <c r="A102" t="n">
        <v>99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 spans="1:7">
      <c r="A103" t="n">
        <v>100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 spans="1:7">
      <c r="A104" t="n">
        <v>101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 spans="1:7">
      <c r="A105" t="n">
        <v>102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 spans="1:7">
      <c r="A106" t="n">
        <v>103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 spans="1:7">
      <c r="A107" t="n">
        <v>104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 spans="1:7">
      <c r="A108" t="n">
        <v>105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 spans="1:7">
      <c r="A109" t="n">
        <v>106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 spans="1:7">
      <c r="A110" t="n">
        <v>107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 spans="1:7">
      <c r="A111" t="n">
        <v>108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 spans="1:7">
      <c r="A112" t="n">
        <v>109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 spans="1:7">
      <c r="A113" t="n">
        <v>110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 spans="1:7">
      <c r="A114" t="n">
        <v>111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 spans="1:7">
      <c r="A115" t="n">
        <v>112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 spans="1:7">
      <c r="A116" t="n">
        <v>113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 spans="1:7">
      <c r="A117" t="n">
        <v>114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 spans="1:7">
      <c r="A118" t="n">
        <v>115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 spans="1:7">
      <c r="A119" t="n">
        <v>116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 spans="1:7">
      <c r="A120" t="n">
        <v>117</v>
      </c>
      <c r="B120" t="n">
        <v>0</v>
      </c>
      <c r="C120" t="n">
        <v>0</v>
      </c>
      <c r="D120" t="n">
        <v>0</v>
      </c>
      <c r="E120" t="n">
        <v>0.2670940170944697</v>
      </c>
      <c r="F120" t="n">
        <v>0</v>
      </c>
      <c r="G120" t="n">
        <v>0</v>
      </c>
    </row>
    <row r="121" spans="1:7">
      <c r="A121" t="n">
        <v>118</v>
      </c>
      <c r="B121" t="n">
        <v>0</v>
      </c>
      <c r="C121" t="n">
        <v>0</v>
      </c>
      <c r="D121" t="n">
        <v>1.923076923076923</v>
      </c>
      <c r="E121" t="n">
        <v>0.6057556603714405</v>
      </c>
      <c r="F121" t="n">
        <v>15.22657240502823</v>
      </c>
      <c r="G121" t="n">
        <v>66.26604310668284</v>
      </c>
    </row>
    <row r="122" spans="1:7">
      <c r="A122" t="n">
        <v>119</v>
      </c>
      <c r="B122" t="n">
        <v>0</v>
      </c>
      <c r="C122" t="n">
        <v>0</v>
      </c>
      <c r="D122" t="n">
        <v>3.846153846153846</v>
      </c>
      <c r="E122" t="n">
        <v>0.5150115465479732</v>
      </c>
      <c r="F122" t="n">
        <v>30.45314481005645</v>
      </c>
      <c r="G122" t="n">
        <v>132.5320862133657</v>
      </c>
    </row>
    <row r="123" spans="1:7">
      <c r="A123" t="n">
        <v>120</v>
      </c>
      <c r="B123" t="n">
        <v>0</v>
      </c>
      <c r="C123" t="n">
        <v>0</v>
      </c>
      <c r="D123" t="n">
        <v>5.769230769230769</v>
      </c>
      <c r="E123" t="n">
        <v>0.5393263585648713</v>
      </c>
      <c r="F123" t="n">
        <v>45.67971721508468</v>
      </c>
      <c r="G123" t="n">
        <v>198.7981293200485</v>
      </c>
    </row>
    <row r="124" spans="1:7">
      <c r="A124" t="n">
        <v>121</v>
      </c>
      <c r="B124" t="n">
        <v>0</v>
      </c>
      <c r="C124" t="n">
        <v>0</v>
      </c>
      <c r="D124" t="n">
        <v>7.692307692307693</v>
      </c>
      <c r="E124" t="n">
        <v>0.5328112243207469</v>
      </c>
      <c r="F124" t="n">
        <v>60.90628962011291</v>
      </c>
      <c r="G124" t="n">
        <v>265.0641724267314</v>
      </c>
    </row>
    <row r="125" spans="1:7">
      <c r="A125" t="n">
        <v>122</v>
      </c>
      <c r="B125" t="n">
        <v>0</v>
      </c>
      <c r="C125" t="n">
        <v>0</v>
      </c>
      <c r="D125" t="n">
        <v>9.615384615384615</v>
      </c>
      <c r="E125" t="n">
        <v>0.5345569492803464</v>
      </c>
      <c r="F125" t="n">
        <v>76.13286202514114</v>
      </c>
      <c r="G125" t="n">
        <v>331.3302155334143</v>
      </c>
    </row>
    <row r="126" spans="1:7">
      <c r="A126" t="n">
        <v>123</v>
      </c>
      <c r="B126" t="n">
        <v>0</v>
      </c>
      <c r="C126" t="n">
        <v>0</v>
      </c>
      <c r="D126" t="n">
        <v>11.53846153846154</v>
      </c>
      <c r="E126" t="n">
        <v>0.5340891836860711</v>
      </c>
      <c r="F126" t="n">
        <v>91.35943443016936</v>
      </c>
      <c r="G126" t="n">
        <v>397.5962586400971</v>
      </c>
    </row>
    <row r="127" spans="1:7">
      <c r="A127" t="n">
        <v>124</v>
      </c>
      <c r="B127" t="n">
        <v>0</v>
      </c>
      <c r="C127" t="n">
        <v>0</v>
      </c>
      <c r="D127" t="n">
        <v>13.46153846153846</v>
      </c>
      <c r="E127" t="n">
        <v>0.5342145211035749</v>
      </c>
      <c r="F127" t="n">
        <v>106.5860068351976</v>
      </c>
      <c r="G127" t="n">
        <v>463.86230174678</v>
      </c>
    </row>
    <row r="128" spans="1:7">
      <c r="A128" t="n">
        <v>125</v>
      </c>
      <c r="B128" t="n">
        <v>0</v>
      </c>
      <c r="C128" t="n">
        <v>0</v>
      </c>
      <c r="D128" t="n">
        <v>15.38461538461539</v>
      </c>
      <c r="E128" t="n">
        <v>0.5341809370278376</v>
      </c>
      <c r="F128" t="n">
        <v>121.8125792402258</v>
      </c>
      <c r="G128" t="n">
        <v>530.1283448534627</v>
      </c>
    </row>
    <row r="129" spans="1:7">
      <c r="A129" t="n">
        <v>126</v>
      </c>
      <c r="B129" t="n">
        <v>0</v>
      </c>
      <c r="C129" t="n">
        <v>0</v>
      </c>
      <c r="D129" t="n">
        <v>17.30769230769231</v>
      </c>
      <c r="E129" t="n">
        <v>0.5341899359132802</v>
      </c>
      <c r="F129" t="n">
        <v>137.039151645254</v>
      </c>
      <c r="G129" t="n">
        <v>596.3943879601457</v>
      </c>
    </row>
    <row r="130" spans="1:7">
      <c r="A130" t="n">
        <v>127</v>
      </c>
      <c r="B130" t="n">
        <v>0</v>
      </c>
      <c r="C130" t="n">
        <v>0</v>
      </c>
      <c r="D130" t="n">
        <v>19.23076923076923</v>
      </c>
      <c r="E130" t="n">
        <v>0.5341875244472458</v>
      </c>
      <c r="F130" t="n">
        <v>152.2657240502823</v>
      </c>
      <c r="G130" t="n">
        <v>662.6604310668286</v>
      </c>
    </row>
    <row r="131" spans="1:7">
      <c r="A131" t="n">
        <v>128</v>
      </c>
      <c r="B131" t="n">
        <v>0</v>
      </c>
      <c r="C131" t="n">
        <v>0</v>
      </c>
      <c r="D131" t="n">
        <v>21.15384615384615</v>
      </c>
      <c r="E131" t="n">
        <v>0.5341881714259382</v>
      </c>
      <c r="F131" t="n">
        <v>167.4922964553105</v>
      </c>
      <c r="G131" t="n">
        <v>728.9264741735112</v>
      </c>
    </row>
    <row r="132" spans="1:7">
      <c r="A132" t="n">
        <v>129</v>
      </c>
      <c r="B132" t="n">
        <v>0</v>
      </c>
      <c r="C132" t="n">
        <v>0</v>
      </c>
      <c r="D132" t="n">
        <v>23.07692307692308</v>
      </c>
      <c r="E132" t="n">
        <v>0.5341879949772053</v>
      </c>
      <c r="F132" t="n">
        <v>182.7188688603387</v>
      </c>
      <c r="G132" t="n">
        <v>795.1925172801941</v>
      </c>
    </row>
    <row r="133" spans="1:7">
      <c r="A133" t="n">
        <v>130</v>
      </c>
      <c r="B133" t="n">
        <v>0</v>
      </c>
      <c r="C133" t="n">
        <v>0</v>
      </c>
      <c r="D133" t="n">
        <v>25</v>
      </c>
      <c r="E133" t="n">
        <v>0.5341880537934505</v>
      </c>
      <c r="F133" t="n">
        <v>197.945441265367</v>
      </c>
      <c r="G133" t="n">
        <v>861.458560386877</v>
      </c>
    </row>
    <row r="134" spans="1:7">
      <c r="A134" t="n">
        <v>131</v>
      </c>
      <c r="B134" t="n">
        <v>0</v>
      </c>
      <c r="C134" t="n">
        <v>0</v>
      </c>
      <c r="D134" t="n">
        <v>26.92307692307692</v>
      </c>
      <c r="E134" t="n">
        <v>0.5341879949771995</v>
      </c>
      <c r="F134" t="n">
        <v>213.1720136703952</v>
      </c>
      <c r="G134" t="n">
        <v>927.7246034935599</v>
      </c>
    </row>
    <row r="135" spans="1:7">
      <c r="A135" t="n">
        <v>132</v>
      </c>
      <c r="B135" t="n">
        <v>0</v>
      </c>
      <c r="C135" t="n">
        <v>0</v>
      </c>
      <c r="D135" t="n">
        <v>28.84615384615385</v>
      </c>
      <c r="E135" t="n">
        <v>0.5341881714259573</v>
      </c>
      <c r="F135" t="n">
        <v>228.3985860754234</v>
      </c>
      <c r="G135" t="n">
        <v>993.9906466002427</v>
      </c>
    </row>
    <row r="136" spans="1:7">
      <c r="A136" t="n">
        <v>133</v>
      </c>
      <c r="B136" t="n">
        <v>0</v>
      </c>
      <c r="C136" t="n">
        <v>0</v>
      </c>
      <c r="D136" t="n">
        <v>30.76923076923077</v>
      </c>
      <c r="E136" t="n">
        <v>0.5341875244471783</v>
      </c>
      <c r="F136" t="n">
        <v>243.6251584804516</v>
      </c>
      <c r="G136" t="n">
        <v>1060.256689706925</v>
      </c>
    </row>
    <row r="137" spans="1:7">
      <c r="A137" t="n">
        <v>134</v>
      </c>
      <c r="B137" t="n">
        <v>0</v>
      </c>
      <c r="C137" t="n">
        <v>0</v>
      </c>
      <c r="D137" t="n">
        <v>32.69230769230769</v>
      </c>
      <c r="E137" t="n">
        <v>0.5341899359135338</v>
      </c>
      <c r="F137" t="n">
        <v>258.8517308854799</v>
      </c>
      <c r="G137" t="n">
        <v>1126.522732813608</v>
      </c>
    </row>
    <row r="138" spans="1:7">
      <c r="A138" t="n">
        <v>135</v>
      </c>
      <c r="B138" t="n">
        <v>0</v>
      </c>
      <c r="C138" t="n">
        <v>0</v>
      </c>
      <c r="D138" t="n">
        <v>34.61538461538461</v>
      </c>
      <c r="E138" t="n">
        <v>0.5341809370268908</v>
      </c>
      <c r="F138" t="n">
        <v>274.0783032905081</v>
      </c>
      <c r="G138" t="n">
        <v>1192.788775920291</v>
      </c>
    </row>
    <row r="139" spans="1:7">
      <c r="A139" t="n">
        <v>136</v>
      </c>
      <c r="B139" t="n">
        <v>0</v>
      </c>
      <c r="C139" t="n">
        <v>0</v>
      </c>
      <c r="D139" t="n">
        <v>36.53846153846154</v>
      </c>
      <c r="E139" t="n">
        <v>0.5342145211071099</v>
      </c>
      <c r="F139" t="n">
        <v>289.3048756955363</v>
      </c>
      <c r="G139" t="n">
        <v>1259.054819026974</v>
      </c>
    </row>
    <row r="140" spans="1:7">
      <c r="A140" t="n">
        <v>137</v>
      </c>
      <c r="B140" t="n">
        <v>0</v>
      </c>
      <c r="C140" t="n">
        <v>0</v>
      </c>
      <c r="D140" t="n">
        <v>38.46153846153846</v>
      </c>
      <c r="E140" t="n">
        <v>0.5340891836728705</v>
      </c>
      <c r="F140" t="n">
        <v>304.5314481005645</v>
      </c>
      <c r="G140" t="n">
        <v>1325.320862133657</v>
      </c>
    </row>
    <row r="141" spans="1:7">
      <c r="A141" t="n">
        <v>138</v>
      </c>
      <c r="B141" t="n">
        <v>0</v>
      </c>
      <c r="C141" t="n">
        <v>0</v>
      </c>
      <c r="D141" t="n">
        <v>40.38461538461539</v>
      </c>
      <c r="E141" t="n">
        <v>0.5345569493296116</v>
      </c>
      <c r="F141" t="n">
        <v>319.7580205055928</v>
      </c>
      <c r="G141" t="n">
        <v>1391.58690524034</v>
      </c>
    </row>
    <row r="142" spans="1:7">
      <c r="A142" t="n">
        <v>139</v>
      </c>
      <c r="B142" t="n">
        <v>0</v>
      </c>
      <c r="C142" t="n">
        <v>0</v>
      </c>
      <c r="D142" t="n">
        <v>42.30769230769231</v>
      </c>
      <c r="E142" t="n">
        <v>0.5328112241368821</v>
      </c>
      <c r="F142" t="n">
        <v>334.984592910621</v>
      </c>
      <c r="G142" t="n">
        <v>1457.852948347022</v>
      </c>
    </row>
    <row r="143" spans="1:7">
      <c r="A143" t="n">
        <v>140</v>
      </c>
      <c r="B143" t="n">
        <v>0</v>
      </c>
      <c r="C143" t="n">
        <v>0</v>
      </c>
      <c r="D143" t="n">
        <v>44.23076923076923</v>
      </c>
      <c r="E143" t="n">
        <v>0.5393263592510698</v>
      </c>
      <c r="F143" t="n">
        <v>350.2111653156492</v>
      </c>
      <c r="G143" t="n">
        <v>1524.118991453706</v>
      </c>
    </row>
    <row r="144" spans="1:7">
      <c r="A144" t="n">
        <v>141</v>
      </c>
      <c r="B144" t="n">
        <v>0</v>
      </c>
      <c r="C144" t="n">
        <v>0</v>
      </c>
      <c r="D144" t="n">
        <v>46.15384615384615</v>
      </c>
      <c r="E144" t="n">
        <v>0.515011543987046</v>
      </c>
      <c r="F144" t="n">
        <v>365.4377377206774</v>
      </c>
      <c r="G144" t="n">
        <v>1590.385034560388</v>
      </c>
    </row>
    <row r="145" spans="1:7">
      <c r="A145" t="n">
        <v>142</v>
      </c>
      <c r="B145" t="n">
        <v>0</v>
      </c>
      <c r="C145" t="n">
        <v>0</v>
      </c>
      <c r="D145" t="n">
        <v>48.07692307692308</v>
      </c>
      <c r="E145" t="n">
        <v>0.6057556699289517</v>
      </c>
      <c r="F145" t="n">
        <v>380.6643101257057</v>
      </c>
      <c r="G145" t="n">
        <v>1656.651077667071</v>
      </c>
    </row>
    <row r="146" spans="1:7">
      <c r="A146" t="n">
        <v>143</v>
      </c>
      <c r="B146" t="n">
        <v>0</v>
      </c>
      <c r="C146" t="n">
        <v>0</v>
      </c>
      <c r="D146" t="n">
        <v>50</v>
      </c>
      <c r="E146" t="n">
        <v>0.2670939814253623</v>
      </c>
      <c r="F146" t="n">
        <v>395.8908825307339</v>
      </c>
      <c r="G146" t="n">
        <v>1722.917120773754</v>
      </c>
    </row>
    <row r="147" spans="1:7">
      <c r="A147" t="n">
        <v>144</v>
      </c>
      <c r="B147" t="n">
        <v>0</v>
      </c>
      <c r="C147" t="n">
        <v>0</v>
      </c>
      <c r="D147" t="n">
        <v>50</v>
      </c>
      <c r="E147" t="n">
        <v>-0.07156749306631216</v>
      </c>
      <c r="F147" t="n">
        <v>395.8908825307339</v>
      </c>
      <c r="G147" t="n">
        <v>1722.917120773754</v>
      </c>
    </row>
    <row r="148" spans="1:7">
      <c r="A148" t="n">
        <v>145</v>
      </c>
      <c r="B148" t="n">
        <v>0</v>
      </c>
      <c r="C148" t="n">
        <v>0</v>
      </c>
      <c r="D148" t="n">
        <v>50</v>
      </c>
      <c r="E148" t="n">
        <v>0.01917599083989163</v>
      </c>
      <c r="F148" t="n">
        <v>395.8908825307339</v>
      </c>
      <c r="G148" t="n">
        <v>1722.917120773754</v>
      </c>
    </row>
    <row r="149" spans="1:7">
      <c r="A149" t="n">
        <v>146</v>
      </c>
      <c r="B149" t="n">
        <v>0</v>
      </c>
      <c r="C149" t="n">
        <v>0</v>
      </c>
      <c r="D149" t="n">
        <v>50</v>
      </c>
      <c r="E149" t="n">
        <v>-0.00513647029324904</v>
      </c>
      <c r="F149" t="n">
        <v>395.8908825307339</v>
      </c>
      <c r="G149" t="n">
        <v>1722.917120773754</v>
      </c>
    </row>
    <row r="150" spans="1:7">
      <c r="A150" t="n">
        <v>147</v>
      </c>
      <c r="B150" t="n">
        <v>0</v>
      </c>
      <c r="C150" t="n">
        <v>0</v>
      </c>
      <c r="D150" t="n">
        <v>50</v>
      </c>
      <c r="E150" t="n">
        <v>0.001369890333100088</v>
      </c>
      <c r="F150" t="n">
        <v>395.8908825307339</v>
      </c>
      <c r="G150" t="n">
        <v>1722.917120773754</v>
      </c>
    </row>
    <row r="151" spans="1:7">
      <c r="A151" t="n">
        <v>148</v>
      </c>
      <c r="B151" t="n">
        <v>0</v>
      </c>
      <c r="C151" t="n">
        <v>0</v>
      </c>
      <c r="D151" t="n">
        <v>50</v>
      </c>
      <c r="E151" t="n">
        <v>-0.00034309103914687</v>
      </c>
      <c r="F151" t="n">
        <v>395.8908825307339</v>
      </c>
      <c r="G151" t="n">
        <v>1722.917120773754</v>
      </c>
    </row>
    <row r="152" spans="1:7">
      <c r="A152" t="n">
        <v>149</v>
      </c>
      <c r="B152" t="n">
        <v>0</v>
      </c>
      <c r="C152" t="n">
        <v>0</v>
      </c>
      <c r="D152" t="n">
        <v>50</v>
      </c>
      <c r="E152" t="n">
        <v>2.473823485615867e-06</v>
      </c>
      <c r="F152" t="n">
        <v>395.8908825307339</v>
      </c>
      <c r="G152" t="n">
        <v>1722.917120773754</v>
      </c>
    </row>
    <row r="153" spans="1:7">
      <c r="A153" t="n">
        <v>150</v>
      </c>
      <c r="B153" t="n">
        <v>0</v>
      </c>
      <c r="C153" t="n">
        <v>0</v>
      </c>
      <c r="D153" t="n">
        <v>50</v>
      </c>
      <c r="E153" t="n">
        <v>0.0003331957451990775</v>
      </c>
      <c r="F153" t="n">
        <v>395.8908825307339</v>
      </c>
      <c r="G153" t="n">
        <v>1722.917120773754</v>
      </c>
    </row>
    <row r="154" spans="1:7">
      <c r="A154" t="n">
        <v>151</v>
      </c>
      <c r="B154" t="n">
        <v>0</v>
      </c>
      <c r="C154" t="n">
        <v>0</v>
      </c>
      <c r="D154" t="n">
        <v>50</v>
      </c>
      <c r="E154" t="n">
        <v>-0.001335256804283702</v>
      </c>
      <c r="F154" t="n">
        <v>395.8908825307339</v>
      </c>
      <c r="G154" t="n">
        <v>1722.917120773754</v>
      </c>
    </row>
    <row r="155" spans="1:7">
      <c r="A155" t="n">
        <v>152</v>
      </c>
      <c r="B155" t="n">
        <v>0</v>
      </c>
      <c r="C155" t="n">
        <v>0</v>
      </c>
      <c r="D155" t="n">
        <v>50</v>
      </c>
      <c r="E155" t="n">
        <v>0.005007831471942836</v>
      </c>
      <c r="F155" t="n">
        <v>395.8908825307339</v>
      </c>
      <c r="G155" t="n">
        <v>1722.917120773754</v>
      </c>
    </row>
    <row r="156" spans="1:7">
      <c r="A156" t="n">
        <v>153</v>
      </c>
      <c r="B156" t="n">
        <v>0</v>
      </c>
      <c r="C156" t="n">
        <v>0</v>
      </c>
      <c r="D156" t="n">
        <v>50</v>
      </c>
      <c r="E156" t="n">
        <v>-0.01869606908348231</v>
      </c>
      <c r="F156" t="n">
        <v>395.8908825307339</v>
      </c>
      <c r="G156" t="n">
        <v>1722.917120773754</v>
      </c>
    </row>
    <row r="157" spans="1:7">
      <c r="A157" t="n">
        <v>154</v>
      </c>
      <c r="B157" t="n">
        <v>0</v>
      </c>
      <c r="C157" t="n">
        <v>0</v>
      </c>
      <c r="D157" t="n">
        <v>50</v>
      </c>
      <c r="E157" t="n">
        <v>0.06977644486197931</v>
      </c>
      <c r="F157" t="n">
        <v>395.8908825307339</v>
      </c>
      <c r="G157" t="n">
        <v>1722.917120773754</v>
      </c>
    </row>
    <row r="158" spans="1:7">
      <c r="A158" t="n">
        <v>155</v>
      </c>
      <c r="B158" t="n">
        <v>0</v>
      </c>
      <c r="C158" t="n">
        <v>0</v>
      </c>
      <c r="D158" t="n">
        <v>50</v>
      </c>
      <c r="E158" t="n">
        <v>-0.2604097103644376</v>
      </c>
      <c r="F158" t="n">
        <v>395.8908825307339</v>
      </c>
      <c r="G158" t="n">
        <v>1722.917120773754</v>
      </c>
    </row>
    <row r="159" spans="1:7">
      <c r="A159" t="n">
        <v>156</v>
      </c>
      <c r="B159" t="n">
        <v>0</v>
      </c>
      <c r="C159" t="n">
        <v>0</v>
      </c>
      <c r="D159" t="n">
        <v>48.125</v>
      </c>
      <c r="E159" t="n">
        <v>-0.5906376034042262</v>
      </c>
      <c r="F159" t="n">
        <v>381.0449744358314</v>
      </c>
      <c r="G159" t="n">
        <v>1658.307728744738</v>
      </c>
    </row>
    <row r="160" spans="1:7">
      <c r="A160" t="n">
        <v>157</v>
      </c>
      <c r="B160" t="n">
        <v>0</v>
      </c>
      <c r="C160" t="n">
        <v>0</v>
      </c>
      <c r="D160" t="n">
        <v>46.25</v>
      </c>
      <c r="E160" t="n">
        <v>-0.5020398760186664</v>
      </c>
      <c r="F160" t="n">
        <v>366.1990663409289</v>
      </c>
      <c r="G160" t="n">
        <v>1593.698336715723</v>
      </c>
    </row>
    <row r="161" spans="1:7">
      <c r="A161" t="n">
        <v>158</v>
      </c>
      <c r="B161" t="n">
        <v>0</v>
      </c>
      <c r="C161" t="n">
        <v>0</v>
      </c>
      <c r="D161" t="n">
        <v>44.375</v>
      </c>
      <c r="E161" t="n">
        <v>-0.5262028925210975</v>
      </c>
      <c r="F161" t="n">
        <v>351.3531582460263</v>
      </c>
      <c r="G161" t="n">
        <v>1529.088944686707</v>
      </c>
    </row>
    <row r="162" spans="1:7">
      <c r="A162" t="n">
        <v>159</v>
      </c>
      <c r="B162" t="n">
        <v>0</v>
      </c>
      <c r="C162" t="n">
        <v>0</v>
      </c>
      <c r="D162" t="n">
        <v>42.5</v>
      </c>
      <c r="E162" t="n">
        <v>-0.5181485538969364</v>
      </c>
      <c r="F162" t="n">
        <v>336.5072501511238</v>
      </c>
      <c r="G162" t="n">
        <v>1464.479552657691</v>
      </c>
    </row>
    <row r="163" spans="1:7">
      <c r="A163" t="n">
        <v>160</v>
      </c>
      <c r="B163" t="n">
        <v>0</v>
      </c>
      <c r="C163" t="n">
        <v>0</v>
      </c>
      <c r="D163" t="n">
        <v>40.625</v>
      </c>
      <c r="E163" t="n">
        <v>-0.5262028918911641</v>
      </c>
      <c r="F163" t="n">
        <v>321.6613420562213</v>
      </c>
      <c r="G163" t="n">
        <v>1399.870160628675</v>
      </c>
    </row>
    <row r="164" spans="1:7">
      <c r="A164" t="n">
        <v>161</v>
      </c>
      <c r="B164" t="n">
        <v>0</v>
      </c>
      <c r="C164" t="n">
        <v>0</v>
      </c>
      <c r="D164" t="n">
        <v>38.75</v>
      </c>
      <c r="E164" t="n">
        <v>-0.5020398785383993</v>
      </c>
      <c r="F164" t="n">
        <v>306.8154339613188</v>
      </c>
      <c r="G164" t="n">
        <v>1335.26076859966</v>
      </c>
    </row>
    <row r="165" spans="1:7">
      <c r="A165" t="n">
        <v>162</v>
      </c>
      <c r="B165" t="n">
        <v>0</v>
      </c>
      <c r="C165" t="n">
        <v>0</v>
      </c>
      <c r="D165" t="n">
        <v>36.875</v>
      </c>
      <c r="E165" t="n">
        <v>-0.5906375939552451</v>
      </c>
      <c r="F165" t="n">
        <v>291.9695258664162</v>
      </c>
      <c r="G165" t="n">
        <v>1270.651376570644</v>
      </c>
    </row>
    <row r="166" spans="1:7">
      <c r="A166" t="n">
        <v>163</v>
      </c>
      <c r="B166" t="n">
        <v>0</v>
      </c>
      <c r="C166" t="n">
        <v>0</v>
      </c>
      <c r="D166" t="n">
        <v>35</v>
      </c>
      <c r="E166" t="n">
        <v>-0.2604097456406356</v>
      </c>
      <c r="F166" t="n">
        <v>277.1236177715138</v>
      </c>
      <c r="G166" t="n">
        <v>1206.041984541628</v>
      </c>
    </row>
    <row r="167" spans="1:7">
      <c r="A167" t="n">
        <v>164</v>
      </c>
      <c r="B167" t="n">
        <v>0</v>
      </c>
      <c r="C167" t="n">
        <v>0</v>
      </c>
      <c r="D167" t="n">
        <v>35</v>
      </c>
      <c r="E167" t="n">
        <v>0.06977657651778557</v>
      </c>
      <c r="F167" t="n">
        <v>277.1236177715138</v>
      </c>
      <c r="G167" t="n">
        <v>1206.041984541628</v>
      </c>
    </row>
    <row r="168" spans="1:7">
      <c r="A168" t="n">
        <v>165</v>
      </c>
      <c r="B168" t="n">
        <v>0</v>
      </c>
      <c r="C168" t="n">
        <v>0</v>
      </c>
      <c r="D168" t="n">
        <v>35</v>
      </c>
      <c r="E168" t="n">
        <v>-0.01869656043050139</v>
      </c>
      <c r="F168" t="n">
        <v>277.1236177715138</v>
      </c>
      <c r="G168" t="n">
        <v>1206.041984541628</v>
      </c>
    </row>
    <row r="169" spans="1:7">
      <c r="A169" t="n">
        <v>166</v>
      </c>
      <c r="B169" t="n">
        <v>0</v>
      </c>
      <c r="C169" t="n">
        <v>0</v>
      </c>
      <c r="D169" t="n">
        <v>35</v>
      </c>
      <c r="E169" t="n">
        <v>0.005009665204219083</v>
      </c>
      <c r="F169" t="n">
        <v>277.1236177715138</v>
      </c>
      <c r="G169" t="n">
        <v>1206.041984541628</v>
      </c>
    </row>
    <row r="170" spans="1:7">
      <c r="A170" t="n">
        <v>167</v>
      </c>
      <c r="B170" t="n">
        <v>0</v>
      </c>
      <c r="C170" t="n">
        <v>0</v>
      </c>
      <c r="D170" t="n">
        <v>35</v>
      </c>
      <c r="E170" t="n">
        <v>-0.001342100386379386</v>
      </c>
      <c r="F170" t="n">
        <v>277.1236177715138</v>
      </c>
      <c r="G170" t="n">
        <v>1206.041984541628</v>
      </c>
    </row>
    <row r="171" spans="1:7">
      <c r="A171" t="n">
        <v>168</v>
      </c>
      <c r="B171" t="n">
        <v>0</v>
      </c>
      <c r="C171" t="n">
        <v>0</v>
      </c>
      <c r="D171" t="n">
        <v>35</v>
      </c>
      <c r="E171" t="n">
        <v>0.000358736341302901</v>
      </c>
      <c r="F171" t="n">
        <v>277.1236177715138</v>
      </c>
      <c r="G171" t="n">
        <v>1206.041984541628</v>
      </c>
    </row>
    <row r="172" spans="1:7">
      <c r="A172" t="n">
        <v>169</v>
      </c>
      <c r="B172" t="n">
        <v>0</v>
      </c>
      <c r="C172" t="n">
        <v>0</v>
      </c>
      <c r="D172" t="n">
        <v>35</v>
      </c>
      <c r="E172" t="n">
        <v>-9.284497883133014e-05</v>
      </c>
      <c r="F172" t="n">
        <v>277.1236177715138</v>
      </c>
      <c r="G172" t="n">
        <v>1206.041984541628</v>
      </c>
    </row>
    <row r="173" spans="1:7">
      <c r="A173" t="n">
        <v>170</v>
      </c>
      <c r="B173" t="n">
        <v>0</v>
      </c>
      <c r="C173" t="n">
        <v>0</v>
      </c>
      <c r="D173" t="n">
        <v>35</v>
      </c>
      <c r="E173" t="n">
        <v>1.264357401886684e-05</v>
      </c>
      <c r="F173" t="n">
        <v>277.1236177715138</v>
      </c>
      <c r="G173" t="n">
        <v>1206.041984541628</v>
      </c>
    </row>
    <row r="174" spans="1:7">
      <c r="A174" t="n">
        <v>171</v>
      </c>
      <c r="B174" t="n">
        <v>0</v>
      </c>
      <c r="C174" t="n">
        <v>0</v>
      </c>
      <c r="D174" t="n">
        <v>35</v>
      </c>
      <c r="E174" t="n">
        <v>4.22706827585273e-05</v>
      </c>
      <c r="F174" t="n">
        <v>277.1236177715138</v>
      </c>
      <c r="G174" t="n">
        <v>1206.041984541628</v>
      </c>
    </row>
    <row r="175" spans="1:7">
      <c r="A175" t="n">
        <v>172</v>
      </c>
      <c r="B175" t="n">
        <v>0</v>
      </c>
      <c r="C175" t="n">
        <v>0</v>
      </c>
      <c r="D175" t="n">
        <v>35</v>
      </c>
      <c r="E175" t="n">
        <v>-0.0001817263050538642</v>
      </c>
      <c r="F175" t="n">
        <v>277.1236177715138</v>
      </c>
      <c r="G175" t="n">
        <v>1206.041984541628</v>
      </c>
    </row>
    <row r="176" spans="1:7">
      <c r="A176" t="n">
        <v>173</v>
      </c>
      <c r="B176" t="n">
        <v>0</v>
      </c>
      <c r="C176" t="n">
        <v>0</v>
      </c>
      <c r="D176" t="n">
        <v>35</v>
      </c>
      <c r="E176" t="n">
        <v>0.0006846345374498242</v>
      </c>
      <c r="F176" t="n">
        <v>277.1236177715138</v>
      </c>
      <c r="G176" t="n">
        <v>1206.041984541628</v>
      </c>
    </row>
    <row r="177" spans="1:7">
      <c r="A177" t="n">
        <v>174</v>
      </c>
      <c r="B177" t="n">
        <v>0</v>
      </c>
      <c r="C177" t="n">
        <v>0</v>
      </c>
      <c r="D177" t="n">
        <v>35</v>
      </c>
      <c r="E177" t="n">
        <v>-0.002556811844740103</v>
      </c>
      <c r="F177" t="n">
        <v>277.1236177715138</v>
      </c>
      <c r="G177" t="n">
        <v>1206.041984541628</v>
      </c>
    </row>
    <row r="178" spans="1:7">
      <c r="A178" t="n">
        <v>175</v>
      </c>
      <c r="B178" t="n">
        <v>0</v>
      </c>
      <c r="C178" t="n">
        <v>0</v>
      </c>
      <c r="D178" t="n">
        <v>35</v>
      </c>
      <c r="E178" t="n">
        <v>0.009542612841513254</v>
      </c>
      <c r="F178" t="n">
        <v>277.1236177715138</v>
      </c>
      <c r="G178" t="n">
        <v>1206.041984541628</v>
      </c>
    </row>
    <row r="179" spans="1:7">
      <c r="A179" t="n">
        <v>176</v>
      </c>
      <c r="B179" t="n">
        <v>0</v>
      </c>
      <c r="C179" t="n">
        <v>0</v>
      </c>
      <c r="D179" t="n">
        <v>35</v>
      </c>
      <c r="E179" t="n">
        <v>-0.03561363952131558</v>
      </c>
      <c r="F179" t="n">
        <v>277.1236177715138</v>
      </c>
      <c r="G179" t="n">
        <v>1206.041984541628</v>
      </c>
    </row>
    <row r="180" spans="1:7">
      <c r="A180" t="n">
        <v>177</v>
      </c>
      <c r="B180" t="n">
        <v>0</v>
      </c>
      <c r="C180" t="n">
        <v>0</v>
      </c>
      <c r="D180" t="n">
        <v>35</v>
      </c>
      <c r="E180" t="n">
        <v>0.1329119452437499</v>
      </c>
      <c r="F180" t="n">
        <v>277.1236177715138</v>
      </c>
      <c r="G180" t="n">
        <v>1206.041984541628</v>
      </c>
    </row>
    <row r="181" spans="1:7">
      <c r="A181" t="n">
        <v>178</v>
      </c>
      <c r="B181" t="n">
        <v>0</v>
      </c>
      <c r="C181" t="n">
        <v>0</v>
      </c>
      <c r="D181" t="n">
        <v>35</v>
      </c>
      <c r="E181" t="n">
        <v>-0.496034141453686</v>
      </c>
      <c r="F181" t="n">
        <v>277.1236177715138</v>
      </c>
      <c r="G181" t="n">
        <v>1206.041984541628</v>
      </c>
    </row>
    <row r="182" spans="1:7">
      <c r="A182" t="n">
        <v>179</v>
      </c>
      <c r="B182" t="n">
        <v>0</v>
      </c>
      <c r="C182" t="n">
        <v>0</v>
      </c>
      <c r="D182" t="n">
        <v>31.42857142857143</v>
      </c>
      <c r="E182" t="n">
        <v>-1.124965855619478</v>
      </c>
      <c r="F182" t="n">
        <v>248.845697590747</v>
      </c>
      <c r="G182" t="n">
        <v>1082.976475914931</v>
      </c>
    </row>
    <row r="183" spans="1:7">
      <c r="A183" t="n">
        <v>180</v>
      </c>
      <c r="B183" t="n">
        <v>0</v>
      </c>
      <c r="C183" t="n">
        <v>0</v>
      </c>
      <c r="D183" t="n">
        <v>27.85714285714286</v>
      </c>
      <c r="E183" t="n">
        <v>-0.9564833884493482</v>
      </c>
      <c r="F183" t="n">
        <v>220.5677774099803</v>
      </c>
      <c r="G183" t="n">
        <v>959.9109672882345</v>
      </c>
    </row>
    <row r="184" spans="1:7">
      <c r="A184" t="n">
        <v>181</v>
      </c>
      <c r="B184" t="n">
        <v>0</v>
      </c>
      <c r="C184" t="n">
        <v>0</v>
      </c>
      <c r="D184" t="n">
        <v>24.28571428571428</v>
      </c>
      <c r="E184" t="n">
        <v>-1.001481542964081</v>
      </c>
      <c r="F184" t="n">
        <v>192.2898572292136</v>
      </c>
      <c r="G184" t="n">
        <v>836.8454586615376</v>
      </c>
    </row>
    <row r="185" spans="1:7">
      <c r="A185" t="n">
        <v>182</v>
      </c>
      <c r="B185" t="n">
        <v>0</v>
      </c>
      <c r="C185" t="n">
        <v>0</v>
      </c>
      <c r="D185" t="n">
        <v>20.71428571428572</v>
      </c>
      <c r="E185" t="n">
        <v>-0.9899713920752826</v>
      </c>
      <c r="F185" t="n">
        <v>164.0119370484469</v>
      </c>
      <c r="G185" t="n">
        <v>713.7799500348409</v>
      </c>
    </row>
    <row r="186" spans="1:7">
      <c r="A186" t="n">
        <v>183</v>
      </c>
      <c r="B186" t="n">
        <v>0</v>
      </c>
      <c r="C186" t="n">
        <v>0</v>
      </c>
      <c r="D186" t="n">
        <v>17.14285714285714</v>
      </c>
      <c r="E186" t="n">
        <v>-0.9910138411157412</v>
      </c>
      <c r="F186" t="n">
        <v>135.7340168676802</v>
      </c>
      <c r="G186" t="n">
        <v>590.7144414081442</v>
      </c>
    </row>
    <row r="187" spans="1:7">
      <c r="A187" t="n">
        <v>184</v>
      </c>
      <c r="B187" t="n">
        <v>0</v>
      </c>
      <c r="C187" t="n">
        <v>0</v>
      </c>
      <c r="D187" t="n">
        <v>13.57142857142857</v>
      </c>
      <c r="E187" t="n">
        <v>-0.998354195842708</v>
      </c>
      <c r="F187" t="n">
        <v>107.4560966869135</v>
      </c>
      <c r="G187" t="n">
        <v>467.6489327814475</v>
      </c>
    </row>
    <row r="188" spans="1:7">
      <c r="A188" t="n">
        <v>185</v>
      </c>
      <c r="B188" t="n">
        <v>0</v>
      </c>
      <c r="C188" t="n">
        <v>0</v>
      </c>
      <c r="D188" t="n">
        <v>10</v>
      </c>
      <c r="E188" t="n">
        <v>-0.9679503278943802</v>
      </c>
      <c r="F188" t="n">
        <v>79.17817650614678</v>
      </c>
      <c r="G188" t="n">
        <v>344.5834241547508</v>
      </c>
    </row>
    <row r="189" spans="1:7">
      <c r="A189" t="n">
        <v>186</v>
      </c>
      <c r="B189" t="n">
        <v>0</v>
      </c>
      <c r="C189" t="n">
        <v>0</v>
      </c>
      <c r="D189" t="n">
        <v>6.666666666666666</v>
      </c>
      <c r="E189" t="n">
        <v>-0.8838127465480219</v>
      </c>
      <c r="F189" t="n">
        <v>52.78545100409785</v>
      </c>
      <c r="G189" t="n">
        <v>229.7222827698339</v>
      </c>
    </row>
    <row r="190" spans="1:7">
      <c r="A190" t="n">
        <v>187</v>
      </c>
      <c r="B190" t="n">
        <v>0</v>
      </c>
      <c r="C190" t="n">
        <v>0</v>
      </c>
      <c r="D190" t="n">
        <v>3.333333333333333</v>
      </c>
      <c r="E190" t="n">
        <v>-1.052354241469087</v>
      </c>
      <c r="F190" t="n">
        <v>26.39272550204893</v>
      </c>
      <c r="G190" t="n">
        <v>114.8611413849169</v>
      </c>
    </row>
    <row r="191" spans="1:7">
      <c r="A191" t="n">
        <v>188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 spans="1:7">
      <c r="A192" t="n">
        <v>189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 spans="1:7">
      <c r="A193" t="n">
        <v>190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 spans="1:7">
      <c r="A194" t="n">
        <v>191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 spans="1:7">
      <c r="A195" t="n">
        <v>192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 spans="1:7">
      <c r="A196" t="n">
        <v>193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 spans="1:7">
      <c r="A197" t="n">
        <v>194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 spans="1:7">
      <c r="A198" t="n">
        <v>195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 spans="1:7">
      <c r="A199" t="n">
        <v>196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 spans="1:7">
      <c r="A200" t="n">
        <v>197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 spans="1:7">
      <c r="A201" t="n">
        <v>198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 spans="1:7">
      <c r="A202" t="n">
        <v>199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 spans="1:7">
      <c r="A203" t="n">
        <v>200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 spans="1:7">
      <c r="A204" t="n">
        <v>201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 spans="1:7">
      <c r="A205" t="n">
        <v>202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 spans="1:7">
      <c r="A206" t="n">
        <v>203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 spans="1:7">
      <c r="A207" t="n">
        <v>204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 spans="1:7">
      <c r="A208" t="n">
        <v>205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 spans="1:7">
      <c r="A209" t="n">
        <v>206</v>
      </c>
      <c r="B209" t="n">
        <v>0</v>
      </c>
      <c r="C209" t="n">
        <v>0</v>
      </c>
      <c r="D209" t="n">
        <v>0</v>
      </c>
      <c r="E209" t="n">
        <v>0.5181485052835629</v>
      </c>
      <c r="F209" t="n">
        <v>0</v>
      </c>
      <c r="G209" t="n">
        <v>0</v>
      </c>
    </row>
    <row r="210" spans="1:7">
      <c r="A210" t="n">
        <v>207</v>
      </c>
      <c r="B210" t="n">
        <v>0</v>
      </c>
      <c r="C210" t="n">
        <v>0</v>
      </c>
      <c r="D210" t="n">
        <v>3.75</v>
      </c>
      <c r="E210" t="n">
        <v>1.191243452334686</v>
      </c>
      <c r="F210" t="n">
        <v>29.69181618980504</v>
      </c>
      <c r="G210" t="n">
        <v>129.2187840580316</v>
      </c>
    </row>
    <row r="211" spans="1:7">
      <c r="A211" t="n">
        <v>208</v>
      </c>
      <c r="B211" t="n">
        <v>0</v>
      </c>
      <c r="C211" t="n">
        <v>0</v>
      </c>
      <c r="D211" t="n">
        <v>7.5</v>
      </c>
      <c r="E211" t="n">
        <v>0.9668776853776946</v>
      </c>
      <c r="F211" t="n">
        <v>59.38363237961008</v>
      </c>
      <c r="G211" t="n">
        <v>258.4375681160631</v>
      </c>
    </row>
    <row r="212" spans="1:7">
      <c r="A212" t="n">
        <v>209</v>
      </c>
      <c r="B212" t="n">
        <v>0</v>
      </c>
      <c r="C212" t="n">
        <v>0</v>
      </c>
      <c r="D212" t="n">
        <v>11.25</v>
      </c>
      <c r="E212" t="n">
        <v>1.191245806154535</v>
      </c>
      <c r="F212" t="n">
        <v>89.07544856941513</v>
      </c>
      <c r="G212" t="n">
        <v>387.6563521740946</v>
      </c>
    </row>
    <row r="213" spans="1:7">
      <c r="A213" t="n">
        <v>210</v>
      </c>
      <c r="B213" t="n">
        <v>0</v>
      </c>
      <c r="C213" t="n">
        <v>0</v>
      </c>
      <c r="D213" t="n">
        <v>15</v>
      </c>
      <c r="E213" t="n">
        <v>0.5181390900041651</v>
      </c>
      <c r="F213" t="n">
        <v>118.7672647592202</v>
      </c>
      <c r="G213" t="n">
        <v>516.8751362321262</v>
      </c>
    </row>
    <row r="214" spans="1:7">
      <c r="A214" t="n">
        <v>211</v>
      </c>
      <c r="B214" t="n">
        <v>0</v>
      </c>
      <c r="C214" t="n">
        <v>0</v>
      </c>
      <c r="D214" t="n">
        <v>15</v>
      </c>
      <c r="E214" t="n">
        <v>-0.1388021661711942</v>
      </c>
      <c r="F214" t="n">
        <v>118.7672647592202</v>
      </c>
      <c r="G214" t="n">
        <v>516.8751362321262</v>
      </c>
    </row>
    <row r="215" spans="1:7">
      <c r="A215" t="n">
        <v>212</v>
      </c>
      <c r="B215" t="n">
        <v>0</v>
      </c>
      <c r="C215" t="n">
        <v>0</v>
      </c>
      <c r="D215" t="n">
        <v>15</v>
      </c>
      <c r="E215" t="n">
        <v>0.03706957468061489</v>
      </c>
      <c r="F215" t="n">
        <v>118.7672647592202</v>
      </c>
      <c r="G215" t="n">
        <v>516.8751362321262</v>
      </c>
    </row>
    <row r="216" spans="1:7">
      <c r="A216" t="n">
        <v>213</v>
      </c>
      <c r="B216" t="n">
        <v>0</v>
      </c>
      <c r="C216" t="n">
        <v>0</v>
      </c>
      <c r="D216" t="n">
        <v>15</v>
      </c>
      <c r="E216" t="n">
        <v>-0.009476132551265337</v>
      </c>
      <c r="F216" t="n">
        <v>118.7672647592202</v>
      </c>
      <c r="G216" t="n">
        <v>516.8751362321262</v>
      </c>
    </row>
    <row r="217" spans="1:7">
      <c r="A217" t="n">
        <v>214</v>
      </c>
      <c r="B217" t="n">
        <v>0</v>
      </c>
      <c r="C217" t="n">
        <v>0</v>
      </c>
      <c r="D217" t="n">
        <v>15</v>
      </c>
      <c r="E217" t="n">
        <v>0.0008349555244429041</v>
      </c>
      <c r="F217" t="n">
        <v>118.7672647592202</v>
      </c>
      <c r="G217" t="n">
        <v>516.8751362321262</v>
      </c>
    </row>
    <row r="218" spans="1:7">
      <c r="A218" t="n">
        <v>215</v>
      </c>
      <c r="B218" t="n">
        <v>0</v>
      </c>
      <c r="C218" t="n">
        <v>0</v>
      </c>
      <c r="D218" t="n">
        <v>15</v>
      </c>
      <c r="E218" t="n">
        <v>0.006136310453494609</v>
      </c>
      <c r="F218" t="n">
        <v>118.7672647592202</v>
      </c>
      <c r="G218" t="n">
        <v>516.8751362321262</v>
      </c>
    </row>
    <row r="219" spans="1:7">
      <c r="A219" t="n">
        <v>216</v>
      </c>
      <c r="B219" t="n">
        <v>0</v>
      </c>
      <c r="C219" t="n">
        <v>0</v>
      </c>
      <c r="D219" t="n">
        <v>15</v>
      </c>
      <c r="E219" t="n">
        <v>-0.02538019733842312</v>
      </c>
      <c r="F219" t="n">
        <v>118.7672647592202</v>
      </c>
      <c r="G219" t="n">
        <v>516.8751362321262</v>
      </c>
    </row>
    <row r="220" spans="1:7">
      <c r="A220" t="n">
        <v>217</v>
      </c>
      <c r="B220" t="n">
        <v>0</v>
      </c>
      <c r="C220" t="n">
        <v>0</v>
      </c>
      <c r="D220" t="n">
        <v>15</v>
      </c>
      <c r="E220" t="n">
        <v>0.0953844789001983</v>
      </c>
      <c r="F220" t="n">
        <v>118.7672647592202</v>
      </c>
      <c r="G220" t="n">
        <v>516.8751362321262</v>
      </c>
    </row>
    <row r="221" spans="1:7">
      <c r="A221" t="n">
        <v>218</v>
      </c>
      <c r="B221" t="n">
        <v>0</v>
      </c>
      <c r="C221" t="n">
        <v>0</v>
      </c>
      <c r="D221" t="n">
        <v>15</v>
      </c>
      <c r="E221" t="n">
        <v>-0.3561577182623661</v>
      </c>
      <c r="F221" t="n">
        <v>118.7672647592202</v>
      </c>
      <c r="G221" t="n">
        <v>516.8751362321262</v>
      </c>
    </row>
    <row r="222" spans="1:7">
      <c r="A222" t="n">
        <v>219</v>
      </c>
      <c r="B222" t="n">
        <v>0</v>
      </c>
      <c r="C222" t="n">
        <v>0</v>
      </c>
      <c r="D222" t="n">
        <v>12.5</v>
      </c>
      <c r="E222" t="n">
        <v>-0.7540869391840701</v>
      </c>
      <c r="F222" t="n">
        <v>98.97272063268348</v>
      </c>
      <c r="G222" t="n">
        <v>430.7292801934385</v>
      </c>
    </row>
    <row r="223" spans="1:7">
      <c r="A223" t="n">
        <v>220</v>
      </c>
      <c r="B223" t="n">
        <v>0</v>
      </c>
      <c r="C223" t="n">
        <v>0</v>
      </c>
      <c r="D223" t="n">
        <v>10</v>
      </c>
      <c r="E223" t="n">
        <v>-0.7941611916680223</v>
      </c>
      <c r="F223" t="n">
        <v>79.17817650614678</v>
      </c>
      <c r="G223" t="n">
        <v>344.5834241547508</v>
      </c>
    </row>
    <row r="224" spans="1:7">
      <c r="A224" t="n">
        <v>221</v>
      </c>
      <c r="B224" t="n">
        <v>0</v>
      </c>
      <c r="C224" t="n">
        <v>0</v>
      </c>
      <c r="D224" t="n">
        <v>6.666666666666666</v>
      </c>
      <c r="E224" t="n">
        <v>-0.9303794052549517</v>
      </c>
      <c r="F224" t="n">
        <v>52.78545100409785</v>
      </c>
      <c r="G224" t="n">
        <v>229.7222827698339</v>
      </c>
    </row>
    <row r="225" spans="1:7">
      <c r="A225" t="n">
        <v>222</v>
      </c>
      <c r="B225" t="n">
        <v>0</v>
      </c>
      <c r="C225" t="n">
        <v>0</v>
      </c>
      <c r="D225" t="n">
        <v>3.333333333333333</v>
      </c>
      <c r="E225" t="n">
        <v>-1.039876742867727</v>
      </c>
      <c r="F225" t="n">
        <v>26.39272550204893</v>
      </c>
      <c r="G225" t="n">
        <v>114.8611413849169</v>
      </c>
    </row>
    <row r="226" spans="1:7">
      <c r="A226" t="n">
        <v>223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 spans="1:7">
      <c r="A227" t="n">
        <v>224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 spans="1:7">
      <c r="A228" t="n">
        <v>225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 spans="1:7">
      <c r="A229" t="n">
        <v>226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 spans="1:7">
      <c r="A230" t="n">
        <v>227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 spans="1:7">
      <c r="A231" t="n">
        <v>228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 spans="1:7">
      <c r="A232" t="n">
        <v>229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 spans="1:7">
      <c r="A233" t="n">
        <v>230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 spans="1:7">
      <c r="A234" t="n">
        <v>231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 spans="1:7">
      <c r="A235" t="n">
        <v>232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 spans="1:7">
      <c r="A236" t="n">
        <v>233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 spans="1:7">
      <c r="A237" t="n">
        <v>234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 spans="1:7">
      <c r="A238" t="n">
        <v>235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 spans="1:7">
      <c r="A239" t="n">
        <v>236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 spans="1:7">
      <c r="A240" t="n">
        <v>237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 spans="1:7">
      <c r="A241" t="n">
        <v>238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 spans="1:7">
      <c r="A242" t="n">
        <v>239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 spans="1:7">
      <c r="A243" t="n">
        <v>240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 spans="1:7">
      <c r="A244" t="n">
        <v>241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 spans="1:7">
      <c r="A245" t="n">
        <v>242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 spans="1:7">
      <c r="A246" t="n">
        <v>243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 spans="1:7">
      <c r="A247" t="n">
        <v>244</v>
      </c>
      <c r="B247" t="n">
        <v>0</v>
      </c>
      <c r="C247" t="n">
        <v>0</v>
      </c>
      <c r="D247" t="n">
        <v>0</v>
      </c>
      <c r="E247" t="n">
        <v>0.3703703196407306</v>
      </c>
      <c r="F247" t="n">
        <v>0</v>
      </c>
      <c r="G247" t="n">
        <v>0</v>
      </c>
    </row>
    <row r="248" spans="1:7">
      <c r="A248" t="n">
        <v>245</v>
      </c>
      <c r="B248" t="n">
        <v>0</v>
      </c>
      <c r="C248" t="n">
        <v>0</v>
      </c>
      <c r="D248" t="n">
        <v>2.666666666666667</v>
      </c>
      <c r="E248" t="n">
        <v>0.8399813717090632</v>
      </c>
      <c r="F248" t="n">
        <v>21.11418040163914</v>
      </c>
      <c r="G248" t="n">
        <v>91.88891310793353</v>
      </c>
    </row>
    <row r="249" spans="1:7">
      <c r="A249" t="n">
        <v>246</v>
      </c>
      <c r="B249" t="n">
        <v>0</v>
      </c>
      <c r="C249" t="n">
        <v>0</v>
      </c>
      <c r="D249" t="n">
        <v>5.333333333333333</v>
      </c>
      <c r="E249" t="n">
        <v>0.7141486379674611</v>
      </c>
      <c r="F249" t="n">
        <v>42.22836080327828</v>
      </c>
      <c r="G249" t="n">
        <v>183.7778262158671</v>
      </c>
    </row>
    <row r="250" spans="1:7">
      <c r="A250" t="n">
        <v>247</v>
      </c>
      <c r="B250" t="n">
        <v>0</v>
      </c>
      <c r="C250" t="n">
        <v>0</v>
      </c>
      <c r="D250" t="n">
        <v>8</v>
      </c>
      <c r="E250" t="n">
        <v>0.7478685208655373</v>
      </c>
      <c r="F250" t="n">
        <v>63.34254120491742</v>
      </c>
      <c r="G250" t="n">
        <v>275.6667393238006</v>
      </c>
    </row>
    <row r="251" spans="1:7">
      <c r="A251" t="n">
        <v>248</v>
      </c>
      <c r="B251" t="n">
        <v>0</v>
      </c>
      <c r="C251" t="n">
        <v>0</v>
      </c>
      <c r="D251" t="n">
        <v>10.66666666666667</v>
      </c>
      <c r="E251" t="n">
        <v>0.7388217230148331</v>
      </c>
      <c r="F251" t="n">
        <v>84.45672160655656</v>
      </c>
      <c r="G251" t="n">
        <v>367.5556524317341</v>
      </c>
    </row>
    <row r="252" spans="1:7">
      <c r="A252" t="n">
        <v>249</v>
      </c>
      <c r="B252" t="n">
        <v>0</v>
      </c>
      <c r="C252" t="n">
        <v>0</v>
      </c>
      <c r="D252" t="n">
        <v>13.33333333333333</v>
      </c>
      <c r="E252" t="n">
        <v>0.7412890315195728</v>
      </c>
      <c r="F252" t="n">
        <v>105.5709020081957</v>
      </c>
      <c r="G252" t="n">
        <v>459.4445655396677</v>
      </c>
    </row>
    <row r="253" spans="1:7">
      <c r="A253" t="n">
        <v>250</v>
      </c>
      <c r="B253" t="n">
        <v>0</v>
      </c>
      <c r="C253" t="n">
        <v>0</v>
      </c>
      <c r="D253" t="n">
        <v>16</v>
      </c>
      <c r="E253" t="n">
        <v>0.740466595351325</v>
      </c>
      <c r="F253" t="n">
        <v>126.6850824098348</v>
      </c>
      <c r="G253" t="n">
        <v>551.3334786476013</v>
      </c>
    </row>
    <row r="254" spans="1:7">
      <c r="A254" t="n">
        <v>251</v>
      </c>
      <c r="B254" t="n">
        <v>0</v>
      </c>
      <c r="C254" t="n">
        <v>0</v>
      </c>
      <c r="D254" t="n">
        <v>18.66666666666666</v>
      </c>
      <c r="E254" t="n">
        <v>0.7412890315195706</v>
      </c>
      <c r="F254" t="n">
        <v>147.799262811474</v>
      </c>
      <c r="G254" t="n">
        <v>643.2223917555348</v>
      </c>
    </row>
    <row r="255" spans="1:7">
      <c r="A255" t="n">
        <v>252</v>
      </c>
      <c r="B255" t="n">
        <v>0</v>
      </c>
      <c r="C255" t="n">
        <v>0</v>
      </c>
      <c r="D255" t="n">
        <v>21.33333333333333</v>
      </c>
      <c r="E255" t="n">
        <v>0.7388217230148331</v>
      </c>
      <c r="F255" t="n">
        <v>168.9134432131131</v>
      </c>
      <c r="G255" t="n">
        <v>735.1113048634683</v>
      </c>
    </row>
    <row r="256" spans="1:7">
      <c r="A256" t="n">
        <v>253</v>
      </c>
      <c r="B256" t="n">
        <v>0</v>
      </c>
      <c r="C256" t="n">
        <v>0</v>
      </c>
      <c r="D256" t="n">
        <v>24</v>
      </c>
      <c r="E256" t="n">
        <v>0.7478685208655453</v>
      </c>
      <c r="F256" t="n">
        <v>190.0276236147523</v>
      </c>
      <c r="G256" t="n">
        <v>827.0002179714019</v>
      </c>
    </row>
    <row r="257" spans="1:7">
      <c r="A257" t="n">
        <v>254</v>
      </c>
      <c r="B257" t="n">
        <v>0</v>
      </c>
      <c r="C257" t="n">
        <v>0</v>
      </c>
      <c r="D257" t="n">
        <v>26.66666666666666</v>
      </c>
      <c r="E257" t="n">
        <v>0.7141486379674262</v>
      </c>
      <c r="F257" t="n">
        <v>211.1418040163914</v>
      </c>
      <c r="G257" t="n">
        <v>918.8891310793355</v>
      </c>
    </row>
    <row r="258" spans="1:7">
      <c r="A258" t="n">
        <v>255</v>
      </c>
      <c r="B258" t="n">
        <v>0</v>
      </c>
      <c r="C258" t="n">
        <v>0</v>
      </c>
      <c r="D258" t="n">
        <v>29.33333333333333</v>
      </c>
      <c r="E258" t="n">
        <v>0.8399813717091891</v>
      </c>
      <c r="F258" t="n">
        <v>232.2559844180306</v>
      </c>
      <c r="G258" t="n">
        <v>1010.778044187269</v>
      </c>
    </row>
    <row r="259" spans="1:7">
      <c r="A259" t="n">
        <v>256</v>
      </c>
      <c r="B259" t="n">
        <v>0</v>
      </c>
      <c r="C259" t="n">
        <v>0</v>
      </c>
      <c r="D259" t="n">
        <v>32</v>
      </c>
      <c r="E259" t="n">
        <v>0.370370319640271</v>
      </c>
      <c r="F259" t="n">
        <v>253.3701648196697</v>
      </c>
      <c r="G259" t="n">
        <v>1102.666957295203</v>
      </c>
    </row>
    <row r="260" spans="1:7">
      <c r="A260" t="n">
        <v>257</v>
      </c>
      <c r="B260" t="n">
        <v>0</v>
      </c>
      <c r="C260" t="n">
        <v>0</v>
      </c>
      <c r="D260" t="n">
        <v>32</v>
      </c>
      <c r="E260" t="n">
        <v>-0.09924042804804234</v>
      </c>
      <c r="F260" t="n">
        <v>253.3701648196697</v>
      </c>
      <c r="G260" t="n">
        <v>1102.666957295203</v>
      </c>
    </row>
    <row r="261" spans="1:7">
      <c r="A261" t="n">
        <v>258</v>
      </c>
      <c r="B261" t="n">
        <v>0</v>
      </c>
      <c r="C261" t="n">
        <v>0</v>
      </c>
      <c r="D261" t="n">
        <v>32</v>
      </c>
      <c r="E261" t="n">
        <v>0.02659139255189924</v>
      </c>
      <c r="F261" t="n">
        <v>253.3701648196697</v>
      </c>
      <c r="G261" t="n">
        <v>1102.666957295203</v>
      </c>
    </row>
    <row r="262" spans="1:7">
      <c r="A262" t="n">
        <v>259</v>
      </c>
      <c r="B262" t="n">
        <v>0</v>
      </c>
      <c r="C262" t="n">
        <v>0</v>
      </c>
      <c r="D262" t="n">
        <v>32</v>
      </c>
      <c r="E262" t="n">
        <v>-0.007125142159556397</v>
      </c>
      <c r="F262" t="n">
        <v>253.3701648196697</v>
      </c>
      <c r="G262" t="n">
        <v>1102.666957295203</v>
      </c>
    </row>
    <row r="263" spans="1:7">
      <c r="A263" t="n">
        <v>260</v>
      </c>
      <c r="B263" t="n">
        <v>0</v>
      </c>
      <c r="C263" t="n">
        <v>0</v>
      </c>
      <c r="D263" t="n">
        <v>32</v>
      </c>
      <c r="E263" t="n">
        <v>0.00190917608632013</v>
      </c>
      <c r="F263" t="n">
        <v>253.3701648196697</v>
      </c>
      <c r="G263" t="n">
        <v>1102.666957295203</v>
      </c>
    </row>
    <row r="264" spans="1:7">
      <c r="A264" t="n">
        <v>261</v>
      </c>
      <c r="B264" t="n">
        <v>0</v>
      </c>
      <c r="C264" t="n">
        <v>0</v>
      </c>
      <c r="D264" t="n">
        <v>32</v>
      </c>
      <c r="E264" t="n">
        <v>-0.000511562185720571</v>
      </c>
      <c r="F264" t="n">
        <v>253.3701648196697</v>
      </c>
      <c r="G264" t="n">
        <v>1102.666957295203</v>
      </c>
    </row>
    <row r="265" spans="1:7">
      <c r="A265" t="n">
        <v>262</v>
      </c>
      <c r="B265" t="n">
        <v>0</v>
      </c>
      <c r="C265" t="n">
        <v>0</v>
      </c>
      <c r="D265" t="n">
        <v>32</v>
      </c>
      <c r="E265" t="n">
        <v>0.0001370726565692593</v>
      </c>
      <c r="F265" t="n">
        <v>253.3701648196697</v>
      </c>
      <c r="G265" t="n">
        <v>1102.666957295203</v>
      </c>
    </row>
    <row r="266" spans="1:7">
      <c r="A266" t="n">
        <v>263</v>
      </c>
      <c r="B266" t="n">
        <v>0</v>
      </c>
      <c r="C266" t="n">
        <v>0</v>
      </c>
      <c r="D266" t="n">
        <v>32</v>
      </c>
      <c r="E266" t="n">
        <v>-3.672844056001878e-05</v>
      </c>
      <c r="F266" t="n">
        <v>253.3701648196697</v>
      </c>
      <c r="G266" t="n">
        <v>1102.666957295203</v>
      </c>
    </row>
    <row r="267" spans="1:7">
      <c r="A267" t="n">
        <v>264</v>
      </c>
      <c r="B267" t="n">
        <v>0</v>
      </c>
      <c r="C267" t="n">
        <v>0</v>
      </c>
      <c r="D267" t="n">
        <v>32</v>
      </c>
      <c r="E267" t="n">
        <v>9.841105673480399e-06</v>
      </c>
      <c r="F267" t="n">
        <v>253.3701648196697</v>
      </c>
      <c r="G267" t="n">
        <v>1102.666957295203</v>
      </c>
    </row>
    <row r="268" spans="1:7">
      <c r="A268" t="n">
        <v>265</v>
      </c>
      <c r="B268" t="n">
        <v>0</v>
      </c>
      <c r="C268" t="n">
        <v>0</v>
      </c>
      <c r="D268" t="n">
        <v>32</v>
      </c>
      <c r="E268" t="n">
        <v>-2.635982134790993e-06</v>
      </c>
      <c r="F268" t="n">
        <v>253.3701648196697</v>
      </c>
      <c r="G268" t="n">
        <v>1102.666957295203</v>
      </c>
    </row>
    <row r="269" spans="1:7">
      <c r="A269" t="n">
        <v>266</v>
      </c>
      <c r="B269" t="n">
        <v>0</v>
      </c>
      <c r="C269" t="n">
        <v>0</v>
      </c>
      <c r="D269" t="n">
        <v>32</v>
      </c>
      <c r="E269" t="n">
        <v>7.028228594663233e-07</v>
      </c>
      <c r="F269" t="n">
        <v>253.3701648196697</v>
      </c>
      <c r="G269" t="n">
        <v>1102.666957295203</v>
      </c>
    </row>
    <row r="270" spans="1:7">
      <c r="A270" t="n">
        <v>267</v>
      </c>
      <c r="B270" t="n">
        <v>0</v>
      </c>
      <c r="C270" t="n">
        <v>0</v>
      </c>
      <c r="D270" t="n">
        <v>32</v>
      </c>
      <c r="E270" t="n">
        <v>-1.753093012979434e-07</v>
      </c>
      <c r="F270" t="n">
        <v>253.3701648196697</v>
      </c>
      <c r="G270" t="n">
        <v>1102.666957295203</v>
      </c>
    </row>
    <row r="271" spans="1:7">
      <c r="A271" t="n">
        <v>268</v>
      </c>
      <c r="B271" t="n">
        <v>0</v>
      </c>
      <c r="C271" t="n">
        <v>0</v>
      </c>
      <c r="D271" t="n">
        <v>32</v>
      </c>
      <c r="E271" t="n">
        <v>-1.585650721835918e-09</v>
      </c>
      <c r="F271" t="n">
        <v>253.3701648196697</v>
      </c>
      <c r="G271" t="n">
        <v>1102.666957295203</v>
      </c>
    </row>
    <row r="272" spans="1:7">
      <c r="A272" t="n">
        <v>269</v>
      </c>
      <c r="B272" t="n">
        <v>0</v>
      </c>
      <c r="C272" t="n">
        <v>0</v>
      </c>
      <c r="D272" t="n">
        <v>32</v>
      </c>
      <c r="E272" t="n">
        <v>1.816519006325734e-07</v>
      </c>
      <c r="F272" t="n">
        <v>253.3701648196697</v>
      </c>
      <c r="G272" t="n">
        <v>1102.666957295203</v>
      </c>
    </row>
    <row r="273" spans="1:7">
      <c r="A273" t="n">
        <v>270</v>
      </c>
      <c r="B273" t="n">
        <v>0</v>
      </c>
      <c r="C273" t="n">
        <v>0</v>
      </c>
      <c r="D273" t="n">
        <v>32</v>
      </c>
      <c r="E273" t="n">
        <v>-7.250219526966362e-07</v>
      </c>
      <c r="F273" t="n">
        <v>253.3701648196697</v>
      </c>
      <c r="G273" t="n">
        <v>1102.666957295203</v>
      </c>
    </row>
    <row r="274" spans="1:7">
      <c r="A274" t="n">
        <v>271</v>
      </c>
      <c r="B274" t="n">
        <v>0</v>
      </c>
      <c r="C274" t="n">
        <v>0</v>
      </c>
      <c r="D274" t="n">
        <v>32</v>
      </c>
      <c r="E274" t="n">
        <v>2.718435914594863e-06</v>
      </c>
      <c r="F274" t="n">
        <v>253.3701648196697</v>
      </c>
      <c r="G274" t="n">
        <v>1102.666957295203</v>
      </c>
    </row>
    <row r="275" spans="1:7">
      <c r="A275" t="n">
        <v>272</v>
      </c>
      <c r="B275" t="n">
        <v>0</v>
      </c>
      <c r="C275" t="n">
        <v>0</v>
      </c>
      <c r="D275" t="n">
        <v>32</v>
      </c>
      <c r="E275" t="n">
        <v>-1.014872171012371e-05</v>
      </c>
      <c r="F275" t="n">
        <v>253.3701648196697</v>
      </c>
      <c r="G275" t="n">
        <v>1102.666957295203</v>
      </c>
    </row>
    <row r="276" spans="1:7">
      <c r="A276" t="n">
        <v>273</v>
      </c>
      <c r="B276" t="n">
        <v>0</v>
      </c>
      <c r="C276" t="n">
        <v>0</v>
      </c>
      <c r="D276" t="n">
        <v>32</v>
      </c>
      <c r="E276" t="n">
        <v>3.787645092145908e-05</v>
      </c>
      <c r="F276" t="n">
        <v>253.3701648196697</v>
      </c>
      <c r="G276" t="n">
        <v>1102.666957295203</v>
      </c>
    </row>
    <row r="277" spans="1:7">
      <c r="A277" t="n">
        <v>274</v>
      </c>
      <c r="B277" t="n">
        <v>0</v>
      </c>
      <c r="C277" t="n">
        <v>0</v>
      </c>
      <c r="D277" t="n">
        <v>32</v>
      </c>
      <c r="E277" t="n">
        <v>-0.0001413570819721599</v>
      </c>
      <c r="F277" t="n">
        <v>253.3701648196697</v>
      </c>
      <c r="G277" t="n">
        <v>1102.666957295203</v>
      </c>
    </row>
    <row r="278" spans="1:7">
      <c r="A278" t="n">
        <v>275</v>
      </c>
      <c r="B278" t="n">
        <v>0</v>
      </c>
      <c r="C278" t="n">
        <v>0</v>
      </c>
      <c r="D278" t="n">
        <v>32</v>
      </c>
      <c r="E278" t="n">
        <v>0.0005275518769707332</v>
      </c>
      <c r="F278" t="n">
        <v>253.3701648196697</v>
      </c>
      <c r="G278" t="n">
        <v>1102.666957295203</v>
      </c>
    </row>
    <row r="279" spans="1:7">
      <c r="A279" t="n">
        <v>276</v>
      </c>
      <c r="B279" t="n">
        <v>0</v>
      </c>
      <c r="C279" t="n">
        <v>0</v>
      </c>
      <c r="D279" t="n">
        <v>32</v>
      </c>
      <c r="E279" t="n">
        <v>-0.001968850425908997</v>
      </c>
      <c r="F279" t="n">
        <v>253.3701648196697</v>
      </c>
      <c r="G279" t="n">
        <v>1102.666957295203</v>
      </c>
    </row>
    <row r="280" spans="1:7">
      <c r="A280" t="n">
        <v>277</v>
      </c>
      <c r="B280" t="n">
        <v>0</v>
      </c>
      <c r="C280" t="n">
        <v>0</v>
      </c>
      <c r="D280" t="n">
        <v>32</v>
      </c>
      <c r="E280" t="n">
        <v>0.00734784982666703</v>
      </c>
      <c r="F280" t="n">
        <v>253.3701648196697</v>
      </c>
      <c r="G280" t="n">
        <v>1102.666957295203</v>
      </c>
    </row>
    <row r="281" spans="1:7">
      <c r="A281" t="n">
        <v>278</v>
      </c>
      <c r="B281" t="n">
        <v>0</v>
      </c>
      <c r="C281" t="n">
        <v>0</v>
      </c>
      <c r="D281" t="n">
        <v>32</v>
      </c>
      <c r="E281" t="n">
        <v>-0.02742254888075824</v>
      </c>
      <c r="F281" t="n">
        <v>253.3701648196697</v>
      </c>
      <c r="G281" t="n">
        <v>1102.666957295203</v>
      </c>
    </row>
    <row r="282" spans="1:7">
      <c r="A282" t="n">
        <v>279</v>
      </c>
      <c r="B282" t="n">
        <v>0</v>
      </c>
      <c r="C282" t="n">
        <v>0</v>
      </c>
      <c r="D282" t="n">
        <v>32</v>
      </c>
      <c r="E282" t="n">
        <v>0.1023423456963624</v>
      </c>
      <c r="F282" t="n">
        <v>253.3701648196697</v>
      </c>
      <c r="G282" t="n">
        <v>1102.666957295203</v>
      </c>
    </row>
    <row r="283" spans="1:7">
      <c r="A283" t="n">
        <v>280</v>
      </c>
      <c r="B283" t="n">
        <v>0</v>
      </c>
      <c r="C283" t="n">
        <v>0</v>
      </c>
      <c r="D283" t="n">
        <v>32</v>
      </c>
      <c r="E283" t="n">
        <v>-0.3819468339046992</v>
      </c>
      <c r="F283" t="n">
        <v>253.3701648196697</v>
      </c>
      <c r="G283" t="n">
        <v>1102.666957295203</v>
      </c>
    </row>
    <row r="284" spans="1:7">
      <c r="A284" t="n">
        <v>281</v>
      </c>
      <c r="B284" t="n">
        <v>0</v>
      </c>
      <c r="C284" t="n">
        <v>0</v>
      </c>
      <c r="D284" t="n">
        <v>29.25</v>
      </c>
      <c r="E284" t="n">
        <v>-0.8662216767442334</v>
      </c>
      <c r="F284" t="n">
        <v>231.5961662804793</v>
      </c>
      <c r="G284" t="n">
        <v>1007.906515652646</v>
      </c>
    </row>
    <row r="285" spans="1:7">
      <c r="A285" t="n">
        <v>282</v>
      </c>
      <c r="B285" t="n">
        <v>0</v>
      </c>
      <c r="C285" t="n">
        <v>0</v>
      </c>
      <c r="D285" t="n">
        <v>26.5</v>
      </c>
      <c r="E285" t="n">
        <v>-0.7364997924517018</v>
      </c>
      <c r="F285" t="n">
        <v>209.822167741289</v>
      </c>
      <c r="G285" t="n">
        <v>913.1460740100897</v>
      </c>
    </row>
    <row r="286" spans="1:7">
      <c r="A286" t="n">
        <v>283</v>
      </c>
      <c r="B286" t="n">
        <v>0</v>
      </c>
      <c r="C286" t="n">
        <v>0</v>
      </c>
      <c r="D286" t="n">
        <v>23.75</v>
      </c>
      <c r="E286" t="n">
        <v>-0.7711124867822901</v>
      </c>
      <c r="F286" t="n">
        <v>188.0481692020986</v>
      </c>
      <c r="G286" t="n">
        <v>818.3856323675332</v>
      </c>
    </row>
    <row r="287" spans="1:7">
      <c r="A287" t="n">
        <v>284</v>
      </c>
      <c r="B287" t="n">
        <v>0</v>
      </c>
      <c r="C287" t="n">
        <v>0</v>
      </c>
      <c r="D287" t="n">
        <v>21</v>
      </c>
      <c r="E287" t="n">
        <v>-0.7623835937524688</v>
      </c>
      <c r="F287" t="n">
        <v>166.2741706629082</v>
      </c>
      <c r="G287" t="n">
        <v>723.6251907249767</v>
      </c>
    </row>
    <row r="288" spans="1:7">
      <c r="A288" t="n">
        <v>285</v>
      </c>
      <c r="B288" t="n">
        <v>0</v>
      </c>
      <c r="C288" t="n">
        <v>0</v>
      </c>
      <c r="D288" t="n">
        <v>18.25</v>
      </c>
      <c r="E288" t="n">
        <v>-0.7626864715411692</v>
      </c>
      <c r="F288" t="n">
        <v>144.5001721237179</v>
      </c>
      <c r="G288" t="n">
        <v>628.8647490824202</v>
      </c>
    </row>
    <row r="289" spans="1:7">
      <c r="A289" t="n">
        <v>286</v>
      </c>
      <c r="B289" t="n">
        <v>0</v>
      </c>
      <c r="C289" t="n">
        <v>0</v>
      </c>
      <c r="D289" t="n">
        <v>15.5</v>
      </c>
      <c r="E289" t="n">
        <v>-0.7702038534161901</v>
      </c>
      <c r="F289" t="n">
        <v>122.7261735845275</v>
      </c>
      <c r="G289" t="n">
        <v>534.1043074398638</v>
      </c>
    </row>
    <row r="290" spans="1:7">
      <c r="A290" t="n">
        <v>287</v>
      </c>
      <c r="B290" t="n">
        <v>0</v>
      </c>
      <c r="C290" t="n">
        <v>0</v>
      </c>
      <c r="D290" t="n">
        <v>12.75</v>
      </c>
      <c r="E290" t="n">
        <v>-0.7398314481274064</v>
      </c>
      <c r="F290" t="n">
        <v>100.9521750453371</v>
      </c>
      <c r="G290" t="n">
        <v>439.3438657973073</v>
      </c>
    </row>
    <row r="291" spans="1:7">
      <c r="A291" t="n">
        <v>288</v>
      </c>
      <c r="B291" t="n">
        <v>0</v>
      </c>
      <c r="C291" t="n">
        <v>0</v>
      </c>
      <c r="D291" t="n">
        <v>10</v>
      </c>
      <c r="E291" t="n">
        <v>-0.8538036874075166</v>
      </c>
      <c r="F291" t="n">
        <v>79.17817650614678</v>
      </c>
      <c r="G291" t="n">
        <v>344.5834241547508</v>
      </c>
    </row>
    <row r="292" spans="1:7">
      <c r="A292" t="n">
        <v>289</v>
      </c>
      <c r="B292" t="n">
        <v>0</v>
      </c>
      <c r="C292" t="n">
        <v>0</v>
      </c>
      <c r="D292" t="n">
        <v>6.666666666666666</v>
      </c>
      <c r="E292" t="n">
        <v>-0.9143982466869702</v>
      </c>
      <c r="F292" t="n">
        <v>52.78545100409785</v>
      </c>
      <c r="G292" t="n">
        <v>229.7222827698339</v>
      </c>
    </row>
    <row r="293" spans="1:7">
      <c r="A293" t="n">
        <v>290</v>
      </c>
      <c r="B293" t="n">
        <v>0</v>
      </c>
      <c r="C293" t="n">
        <v>0</v>
      </c>
      <c r="D293" t="n">
        <v>3.333333333333333</v>
      </c>
      <c r="E293" t="n">
        <v>-1.044158881400156</v>
      </c>
      <c r="F293" t="n">
        <v>26.39272550204893</v>
      </c>
      <c r="G293" t="n">
        <v>114.8611413849169</v>
      </c>
    </row>
    <row r="294" spans="1:7">
      <c r="A294" t="n">
        <v>291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 spans="1:7">
      <c r="A295" t="n">
        <v>292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 spans="1:7">
      <c r="A296" t="n">
        <v>293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 spans="1:7">
      <c r="A297" t="n">
        <v>294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 spans="1:7">
      <c r="A298" t="n">
        <v>295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 spans="1:7">
      <c r="A299" t="n">
        <v>296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 spans="1:7">
      <c r="A300" t="n">
        <v>297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 spans="1:7">
      <c r="A301" t="n">
        <v>298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 spans="1:7">
      <c r="A302" t="n">
        <v>299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 spans="1:7">
      <c r="A303" t="n">
        <v>300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 spans="1:7">
      <c r="A304" t="n">
        <v>301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 spans="1:7">
      <c r="A305" t="n">
        <v>302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 spans="1:7">
      <c r="A306" t="n">
        <v>303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 spans="1:7">
      <c r="A307" t="n">
        <v>304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 spans="1:7">
      <c r="A308" t="n">
        <v>305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 spans="1:7">
      <c r="A309" t="n">
        <v>306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 spans="1:7">
      <c r="A310" t="n">
        <v>307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 spans="1:7">
      <c r="A311" t="n">
        <v>308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 spans="1:7">
      <c r="A312" t="n">
        <v>309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 spans="1:7">
      <c r="A313" t="n">
        <v>310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 spans="1:7">
      <c r="A314" t="n">
        <v>311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 spans="1:7">
      <c r="A315" t="n">
        <v>312</v>
      </c>
      <c r="B315" t="n">
        <v>0</v>
      </c>
      <c r="C315" t="n">
        <v>0</v>
      </c>
      <c r="D315" t="n">
        <v>0</v>
      </c>
      <c r="E315" t="n">
        <v>0.2670940170944697</v>
      </c>
      <c r="F315" t="n">
        <v>0</v>
      </c>
      <c r="G315" t="n">
        <v>0</v>
      </c>
    </row>
    <row r="316" spans="1:7">
      <c r="A316" t="n">
        <v>313</v>
      </c>
      <c r="B316" t="n">
        <v>0</v>
      </c>
      <c r="C316" t="n">
        <v>0</v>
      </c>
      <c r="D316" t="n">
        <v>1.923076923076923</v>
      </c>
      <c r="E316" t="n">
        <v>0.6057556603714405</v>
      </c>
      <c r="F316" t="n">
        <v>15.22657240502823</v>
      </c>
      <c r="G316" t="n">
        <v>66.26604310668284</v>
      </c>
    </row>
    <row r="317" spans="1:7">
      <c r="A317" t="n">
        <v>314</v>
      </c>
      <c r="B317" t="n">
        <v>0</v>
      </c>
      <c r="C317" t="n">
        <v>0</v>
      </c>
      <c r="D317" t="n">
        <v>3.846153846153846</v>
      </c>
      <c r="E317" t="n">
        <v>0.5150115465479732</v>
      </c>
      <c r="F317" t="n">
        <v>30.45314481005645</v>
      </c>
      <c r="G317" t="n">
        <v>132.5320862133657</v>
      </c>
    </row>
    <row r="318" spans="1:7">
      <c r="A318" t="n">
        <v>315</v>
      </c>
      <c r="B318" t="n">
        <v>0</v>
      </c>
      <c r="C318" t="n">
        <v>0</v>
      </c>
      <c r="D318" t="n">
        <v>5.769230769230769</v>
      </c>
      <c r="E318" t="n">
        <v>0.5393263585648713</v>
      </c>
      <c r="F318" t="n">
        <v>45.67971721508468</v>
      </c>
      <c r="G318" t="n">
        <v>198.7981293200485</v>
      </c>
    </row>
    <row r="319" spans="1:7">
      <c r="A319" t="n">
        <v>316</v>
      </c>
      <c r="B319" t="n">
        <v>0</v>
      </c>
      <c r="C319" t="n">
        <v>0</v>
      </c>
      <c r="D319" t="n">
        <v>7.692307692307693</v>
      </c>
      <c r="E319" t="n">
        <v>0.5328112243207469</v>
      </c>
      <c r="F319" t="n">
        <v>60.90628962011291</v>
      </c>
      <c r="G319" t="n">
        <v>265.0641724267314</v>
      </c>
    </row>
    <row r="320" spans="1:7">
      <c r="A320" t="n">
        <v>317</v>
      </c>
      <c r="B320" t="n">
        <v>0</v>
      </c>
      <c r="C320" t="n">
        <v>0</v>
      </c>
      <c r="D320" t="n">
        <v>9.615384615384615</v>
      </c>
      <c r="E320" t="n">
        <v>0.5345569492803464</v>
      </c>
      <c r="F320" t="n">
        <v>76.13286202514114</v>
      </c>
      <c r="G320" t="n">
        <v>331.3302155334143</v>
      </c>
    </row>
    <row r="321" spans="1:7">
      <c r="A321" t="n">
        <v>318</v>
      </c>
      <c r="B321" t="n">
        <v>0</v>
      </c>
      <c r="C321" t="n">
        <v>0</v>
      </c>
      <c r="D321" t="n">
        <v>11.53846153846154</v>
      </c>
      <c r="E321" t="n">
        <v>0.5340891836860711</v>
      </c>
      <c r="F321" t="n">
        <v>91.35943443016936</v>
      </c>
      <c r="G321" t="n">
        <v>397.5962586400971</v>
      </c>
    </row>
    <row r="322" spans="1:7">
      <c r="A322" t="n">
        <v>319</v>
      </c>
      <c r="B322" t="n">
        <v>0</v>
      </c>
      <c r="C322" t="n">
        <v>0</v>
      </c>
      <c r="D322" t="n">
        <v>13.46153846153846</v>
      </c>
      <c r="E322" t="n">
        <v>0.5342145211035749</v>
      </c>
      <c r="F322" t="n">
        <v>106.5860068351976</v>
      </c>
      <c r="G322" t="n">
        <v>463.86230174678</v>
      </c>
    </row>
    <row r="323" spans="1:7">
      <c r="A323" t="n">
        <v>320</v>
      </c>
      <c r="B323" t="n">
        <v>0</v>
      </c>
      <c r="C323" t="n">
        <v>0</v>
      </c>
      <c r="D323" t="n">
        <v>15.38461538461539</v>
      </c>
      <c r="E323" t="n">
        <v>0.5341809370278376</v>
      </c>
      <c r="F323" t="n">
        <v>121.8125792402258</v>
      </c>
      <c r="G323" t="n">
        <v>530.1283448534627</v>
      </c>
    </row>
    <row r="324" spans="1:7">
      <c r="A324" t="n">
        <v>321</v>
      </c>
      <c r="B324" t="n">
        <v>0</v>
      </c>
      <c r="C324" t="n">
        <v>0</v>
      </c>
      <c r="D324" t="n">
        <v>17.30769230769231</v>
      </c>
      <c r="E324" t="n">
        <v>0.5341899359132802</v>
      </c>
      <c r="F324" t="n">
        <v>137.039151645254</v>
      </c>
      <c r="G324" t="n">
        <v>596.3943879601457</v>
      </c>
    </row>
    <row r="325" spans="1:7">
      <c r="A325" t="n">
        <v>322</v>
      </c>
      <c r="B325" t="n">
        <v>0</v>
      </c>
      <c r="C325" t="n">
        <v>0</v>
      </c>
      <c r="D325" t="n">
        <v>19.23076923076923</v>
      </c>
      <c r="E325" t="n">
        <v>0.5341875244472458</v>
      </c>
      <c r="F325" t="n">
        <v>152.2657240502823</v>
      </c>
      <c r="G325" t="n">
        <v>662.6604310668286</v>
      </c>
    </row>
    <row r="326" spans="1:7">
      <c r="A326" t="n">
        <v>323</v>
      </c>
      <c r="B326" t="n">
        <v>0</v>
      </c>
      <c r="C326" t="n">
        <v>0</v>
      </c>
      <c r="D326" t="n">
        <v>21.15384615384615</v>
      </c>
      <c r="E326" t="n">
        <v>0.5341881714259382</v>
      </c>
      <c r="F326" t="n">
        <v>167.4922964553105</v>
      </c>
      <c r="G326" t="n">
        <v>728.9264741735112</v>
      </c>
    </row>
    <row r="327" spans="1:7">
      <c r="A327" t="n">
        <v>324</v>
      </c>
      <c r="B327" t="n">
        <v>0</v>
      </c>
      <c r="C327" t="n">
        <v>0</v>
      </c>
      <c r="D327" t="n">
        <v>23.07692307692308</v>
      </c>
      <c r="E327" t="n">
        <v>0.5341879949772053</v>
      </c>
      <c r="F327" t="n">
        <v>182.7188688603387</v>
      </c>
      <c r="G327" t="n">
        <v>795.1925172801941</v>
      </c>
    </row>
    <row r="328" spans="1:7">
      <c r="A328" t="n">
        <v>325</v>
      </c>
      <c r="B328" t="n">
        <v>0</v>
      </c>
      <c r="C328" t="n">
        <v>0</v>
      </c>
      <c r="D328" t="n">
        <v>25</v>
      </c>
      <c r="E328" t="n">
        <v>0.5341880537934505</v>
      </c>
      <c r="F328" t="n">
        <v>197.945441265367</v>
      </c>
      <c r="G328" t="n">
        <v>861.458560386877</v>
      </c>
    </row>
    <row r="329" spans="1:7">
      <c r="A329" t="n">
        <v>326</v>
      </c>
      <c r="B329" t="n">
        <v>0</v>
      </c>
      <c r="C329" t="n">
        <v>0</v>
      </c>
      <c r="D329" t="n">
        <v>26.92307692307692</v>
      </c>
      <c r="E329" t="n">
        <v>0.5341879949771995</v>
      </c>
      <c r="F329" t="n">
        <v>213.1720136703952</v>
      </c>
      <c r="G329" t="n">
        <v>927.7246034935599</v>
      </c>
    </row>
    <row r="330" spans="1:7">
      <c r="A330" t="n">
        <v>327</v>
      </c>
      <c r="B330" t="n">
        <v>0</v>
      </c>
      <c r="C330" t="n">
        <v>0</v>
      </c>
      <c r="D330" t="n">
        <v>28.84615384615385</v>
      </c>
      <c r="E330" t="n">
        <v>0.5341881714259573</v>
      </c>
      <c r="F330" t="n">
        <v>228.3985860754234</v>
      </c>
      <c r="G330" t="n">
        <v>993.9906466002427</v>
      </c>
    </row>
    <row r="331" spans="1:7">
      <c r="A331" t="n">
        <v>328</v>
      </c>
      <c r="B331" t="n">
        <v>0</v>
      </c>
      <c r="C331" t="n">
        <v>0</v>
      </c>
      <c r="D331" t="n">
        <v>30.76923076923077</v>
      </c>
      <c r="E331" t="n">
        <v>0.5341875244471783</v>
      </c>
      <c r="F331" t="n">
        <v>243.6251584804516</v>
      </c>
      <c r="G331" t="n">
        <v>1060.256689706925</v>
      </c>
    </row>
    <row r="332" spans="1:7">
      <c r="A332" t="n">
        <v>329</v>
      </c>
      <c r="B332" t="n">
        <v>0</v>
      </c>
      <c r="C332" t="n">
        <v>0</v>
      </c>
      <c r="D332" t="n">
        <v>32.69230769230769</v>
      </c>
      <c r="E332" t="n">
        <v>0.5341899359135338</v>
      </c>
      <c r="F332" t="n">
        <v>258.8517308854799</v>
      </c>
      <c r="G332" t="n">
        <v>1126.522732813608</v>
      </c>
    </row>
    <row r="333" spans="1:7">
      <c r="A333" t="n">
        <v>330</v>
      </c>
      <c r="B333" t="n">
        <v>0</v>
      </c>
      <c r="C333" t="n">
        <v>0</v>
      </c>
      <c r="D333" t="n">
        <v>34.61538461538461</v>
      </c>
      <c r="E333" t="n">
        <v>0.5341809370268908</v>
      </c>
      <c r="F333" t="n">
        <v>274.0783032905081</v>
      </c>
      <c r="G333" t="n">
        <v>1192.788775920291</v>
      </c>
    </row>
    <row r="334" spans="1:7">
      <c r="A334" t="n">
        <v>331</v>
      </c>
      <c r="B334" t="n">
        <v>0</v>
      </c>
      <c r="C334" t="n">
        <v>0</v>
      </c>
      <c r="D334" t="n">
        <v>36.53846153846154</v>
      </c>
      <c r="E334" t="n">
        <v>0.5342145211071099</v>
      </c>
      <c r="F334" t="n">
        <v>289.3048756955363</v>
      </c>
      <c r="G334" t="n">
        <v>1259.054819026974</v>
      </c>
    </row>
    <row r="335" spans="1:7">
      <c r="A335" t="n">
        <v>332</v>
      </c>
      <c r="B335" t="n">
        <v>0</v>
      </c>
      <c r="C335" t="n">
        <v>0</v>
      </c>
      <c r="D335" t="n">
        <v>38.46153846153846</v>
      </c>
      <c r="E335" t="n">
        <v>0.5340891836728705</v>
      </c>
      <c r="F335" t="n">
        <v>304.5314481005645</v>
      </c>
      <c r="G335" t="n">
        <v>1325.320862133657</v>
      </c>
    </row>
    <row r="336" spans="1:7">
      <c r="A336" t="n">
        <v>333</v>
      </c>
      <c r="B336" t="n">
        <v>0</v>
      </c>
      <c r="C336" t="n">
        <v>0</v>
      </c>
      <c r="D336" t="n">
        <v>40.38461538461539</v>
      </c>
      <c r="E336" t="n">
        <v>0.5345569493296116</v>
      </c>
      <c r="F336" t="n">
        <v>319.7580205055928</v>
      </c>
      <c r="G336" t="n">
        <v>1391.58690524034</v>
      </c>
    </row>
    <row r="337" spans="1:7">
      <c r="A337" t="n">
        <v>334</v>
      </c>
      <c r="B337" t="n">
        <v>0</v>
      </c>
      <c r="C337" t="n">
        <v>0</v>
      </c>
      <c r="D337" t="n">
        <v>42.30769230769231</v>
      </c>
      <c r="E337" t="n">
        <v>0.5328112241368821</v>
      </c>
      <c r="F337" t="n">
        <v>334.984592910621</v>
      </c>
      <c r="G337" t="n">
        <v>1457.852948347022</v>
      </c>
    </row>
    <row r="338" spans="1:7">
      <c r="A338" t="n">
        <v>335</v>
      </c>
      <c r="B338" t="n">
        <v>0</v>
      </c>
      <c r="C338" t="n">
        <v>0</v>
      </c>
      <c r="D338" t="n">
        <v>44.23076923076923</v>
      </c>
      <c r="E338" t="n">
        <v>0.5393263592510698</v>
      </c>
      <c r="F338" t="n">
        <v>350.2111653156492</v>
      </c>
      <c r="G338" t="n">
        <v>1524.118991453706</v>
      </c>
    </row>
    <row r="339" spans="1:7">
      <c r="A339" t="n">
        <v>336</v>
      </c>
      <c r="B339" t="n">
        <v>0</v>
      </c>
      <c r="C339" t="n">
        <v>0</v>
      </c>
      <c r="D339" t="n">
        <v>46.15384615384615</v>
      </c>
      <c r="E339" t="n">
        <v>0.515011543987046</v>
      </c>
      <c r="F339" t="n">
        <v>365.4377377206774</v>
      </c>
      <c r="G339" t="n">
        <v>1590.385034560388</v>
      </c>
    </row>
    <row r="340" spans="1:7">
      <c r="A340" t="n">
        <v>337</v>
      </c>
      <c r="B340" t="n">
        <v>0</v>
      </c>
      <c r="C340" t="n">
        <v>0</v>
      </c>
      <c r="D340" t="n">
        <v>48.07692307692308</v>
      </c>
      <c r="E340" t="n">
        <v>0.6057556699289517</v>
      </c>
      <c r="F340" t="n">
        <v>380.6643101257057</v>
      </c>
      <c r="G340" t="n">
        <v>1656.651077667071</v>
      </c>
    </row>
    <row r="341" spans="1:7">
      <c r="A341" t="n">
        <v>338</v>
      </c>
      <c r="B341" t="n">
        <v>0</v>
      </c>
      <c r="C341" t="n">
        <v>0</v>
      </c>
      <c r="D341" t="n">
        <v>50</v>
      </c>
      <c r="E341" t="n">
        <v>0.2670939814253623</v>
      </c>
      <c r="F341" t="n">
        <v>395.8908825307339</v>
      </c>
      <c r="G341" t="n">
        <v>1722.917120773754</v>
      </c>
    </row>
    <row r="342" spans="1:7">
      <c r="A342" t="n">
        <v>339</v>
      </c>
      <c r="B342" t="n">
        <v>0</v>
      </c>
      <c r="C342" t="n">
        <v>0</v>
      </c>
      <c r="D342" t="n">
        <v>50</v>
      </c>
      <c r="E342" t="n">
        <v>-0.07156749306631216</v>
      </c>
      <c r="F342" t="n">
        <v>395.8908825307339</v>
      </c>
      <c r="G342" t="n">
        <v>1722.917120773754</v>
      </c>
    </row>
    <row r="343" spans="1:7">
      <c r="A343" t="n">
        <v>340</v>
      </c>
      <c r="B343" t="n">
        <v>0</v>
      </c>
      <c r="C343" t="n">
        <v>0</v>
      </c>
      <c r="D343" t="n">
        <v>50</v>
      </c>
      <c r="E343" t="n">
        <v>0.01917599083989163</v>
      </c>
      <c r="F343" t="n">
        <v>395.8908825307339</v>
      </c>
      <c r="G343" t="n">
        <v>1722.917120773754</v>
      </c>
    </row>
    <row r="344" spans="1:7">
      <c r="A344" t="n">
        <v>341</v>
      </c>
      <c r="B344" t="n">
        <v>0</v>
      </c>
      <c r="C344" t="n">
        <v>0</v>
      </c>
      <c r="D344" t="n">
        <v>50</v>
      </c>
      <c r="E344" t="n">
        <v>-0.00513647029324904</v>
      </c>
      <c r="F344" t="n">
        <v>395.8908825307339</v>
      </c>
      <c r="G344" t="n">
        <v>1722.917120773754</v>
      </c>
    </row>
    <row r="345" spans="1:7">
      <c r="A345" t="n">
        <v>342</v>
      </c>
      <c r="B345" t="n">
        <v>0</v>
      </c>
      <c r="C345" t="n">
        <v>0</v>
      </c>
      <c r="D345" t="n">
        <v>50</v>
      </c>
      <c r="E345" t="n">
        <v>0.001369890333100088</v>
      </c>
      <c r="F345" t="n">
        <v>395.8908825307339</v>
      </c>
      <c r="G345" t="n">
        <v>1722.917120773754</v>
      </c>
    </row>
    <row r="346" spans="1:7">
      <c r="A346" t="n">
        <v>343</v>
      </c>
      <c r="B346" t="n">
        <v>0</v>
      </c>
      <c r="C346" t="n">
        <v>0</v>
      </c>
      <c r="D346" t="n">
        <v>50</v>
      </c>
      <c r="E346" t="n">
        <v>-0.00034309103914687</v>
      </c>
      <c r="F346" t="n">
        <v>395.8908825307339</v>
      </c>
      <c r="G346" t="n">
        <v>1722.917120773754</v>
      </c>
    </row>
    <row r="347" spans="1:7">
      <c r="A347" t="n">
        <v>344</v>
      </c>
      <c r="B347" t="n">
        <v>0</v>
      </c>
      <c r="C347" t="n">
        <v>0</v>
      </c>
      <c r="D347" t="n">
        <v>50</v>
      </c>
      <c r="E347" t="n">
        <v>2.473823485615867e-06</v>
      </c>
      <c r="F347" t="n">
        <v>395.8908825307339</v>
      </c>
      <c r="G347" t="n">
        <v>1722.917120773754</v>
      </c>
    </row>
    <row r="348" spans="1:7">
      <c r="A348" t="n">
        <v>345</v>
      </c>
      <c r="B348" t="n">
        <v>0</v>
      </c>
      <c r="C348" t="n">
        <v>0</v>
      </c>
      <c r="D348" t="n">
        <v>50</v>
      </c>
      <c r="E348" t="n">
        <v>0.0003331957451990775</v>
      </c>
      <c r="F348" t="n">
        <v>395.8908825307339</v>
      </c>
      <c r="G348" t="n">
        <v>1722.917120773754</v>
      </c>
    </row>
    <row r="349" spans="1:7">
      <c r="A349" t="n">
        <v>346</v>
      </c>
      <c r="B349" t="n">
        <v>0</v>
      </c>
      <c r="C349" t="n">
        <v>0</v>
      </c>
      <c r="D349" t="n">
        <v>50</v>
      </c>
      <c r="E349" t="n">
        <v>-0.001335256804283702</v>
      </c>
      <c r="F349" t="n">
        <v>395.8908825307339</v>
      </c>
      <c r="G349" t="n">
        <v>1722.917120773754</v>
      </c>
    </row>
    <row r="350" spans="1:7">
      <c r="A350" t="n">
        <v>347</v>
      </c>
      <c r="B350" t="n">
        <v>0</v>
      </c>
      <c r="C350" t="n">
        <v>0</v>
      </c>
      <c r="D350" t="n">
        <v>50</v>
      </c>
      <c r="E350" t="n">
        <v>0.005007831471942836</v>
      </c>
      <c r="F350" t="n">
        <v>395.8908825307339</v>
      </c>
      <c r="G350" t="n">
        <v>1722.917120773754</v>
      </c>
    </row>
    <row r="351" spans="1:7">
      <c r="A351" t="n">
        <v>348</v>
      </c>
      <c r="B351" t="n">
        <v>0</v>
      </c>
      <c r="C351" t="n">
        <v>0</v>
      </c>
      <c r="D351" t="n">
        <v>50</v>
      </c>
      <c r="E351" t="n">
        <v>-0.01869606908348231</v>
      </c>
      <c r="F351" t="n">
        <v>395.8908825307339</v>
      </c>
      <c r="G351" t="n">
        <v>1722.917120773754</v>
      </c>
    </row>
    <row r="352" spans="1:7">
      <c r="A352" t="n">
        <v>349</v>
      </c>
      <c r="B352" t="n">
        <v>0</v>
      </c>
      <c r="C352" t="n">
        <v>0</v>
      </c>
      <c r="D352" t="n">
        <v>50</v>
      </c>
      <c r="E352" t="n">
        <v>0.06977644486197931</v>
      </c>
      <c r="F352" t="n">
        <v>395.8908825307339</v>
      </c>
      <c r="G352" t="n">
        <v>1722.917120773754</v>
      </c>
    </row>
    <row r="353" spans="1:7">
      <c r="A353" t="n">
        <v>350</v>
      </c>
      <c r="B353" t="n">
        <v>0</v>
      </c>
      <c r="C353" t="n">
        <v>0</v>
      </c>
      <c r="D353" t="n">
        <v>50</v>
      </c>
      <c r="E353" t="n">
        <v>-0.2604097103644376</v>
      </c>
      <c r="F353" t="n">
        <v>395.8908825307339</v>
      </c>
      <c r="G353" t="n">
        <v>1722.917120773754</v>
      </c>
    </row>
    <row r="354" spans="1:7">
      <c r="A354" t="n">
        <v>351</v>
      </c>
      <c r="B354" t="n">
        <v>0</v>
      </c>
      <c r="C354" t="n">
        <v>0</v>
      </c>
      <c r="D354" t="n">
        <v>48.125</v>
      </c>
      <c r="E354" t="n">
        <v>-0.5906376034042262</v>
      </c>
      <c r="F354" t="n">
        <v>381.0449744358314</v>
      </c>
      <c r="G354" t="n">
        <v>1658.307728744738</v>
      </c>
    </row>
    <row r="355" spans="1:7">
      <c r="A355" t="n">
        <v>352</v>
      </c>
      <c r="B355" t="n">
        <v>0</v>
      </c>
      <c r="C355" t="n">
        <v>0</v>
      </c>
      <c r="D355" t="n">
        <v>46.25</v>
      </c>
      <c r="E355" t="n">
        <v>-0.5020398760186664</v>
      </c>
      <c r="F355" t="n">
        <v>366.1990663409289</v>
      </c>
      <c r="G355" t="n">
        <v>1593.698336715723</v>
      </c>
    </row>
    <row r="356" spans="1:7">
      <c r="A356" t="n">
        <v>353</v>
      </c>
      <c r="B356" t="n">
        <v>0</v>
      </c>
      <c r="C356" t="n">
        <v>0</v>
      </c>
      <c r="D356" t="n">
        <v>44.375</v>
      </c>
      <c r="E356" t="n">
        <v>-0.5262028925210975</v>
      </c>
      <c r="F356" t="n">
        <v>351.3531582460263</v>
      </c>
      <c r="G356" t="n">
        <v>1529.088944686707</v>
      </c>
    </row>
    <row r="357" spans="1:7">
      <c r="A357" t="n">
        <v>354</v>
      </c>
      <c r="B357" t="n">
        <v>0</v>
      </c>
      <c r="C357" t="n">
        <v>0</v>
      </c>
      <c r="D357" t="n">
        <v>42.5</v>
      </c>
      <c r="E357" t="n">
        <v>-0.5181485538969364</v>
      </c>
      <c r="F357" t="n">
        <v>336.5072501511238</v>
      </c>
      <c r="G357" t="n">
        <v>1464.479552657691</v>
      </c>
    </row>
    <row r="358" spans="1:7">
      <c r="A358" t="n">
        <v>355</v>
      </c>
      <c r="B358" t="n">
        <v>0</v>
      </c>
      <c r="C358" t="n">
        <v>0</v>
      </c>
      <c r="D358" t="n">
        <v>40.625</v>
      </c>
      <c r="E358" t="n">
        <v>-0.5262028918911641</v>
      </c>
      <c r="F358" t="n">
        <v>321.6613420562213</v>
      </c>
      <c r="G358" t="n">
        <v>1399.870160628675</v>
      </c>
    </row>
    <row r="359" spans="1:7">
      <c r="A359" t="n">
        <v>356</v>
      </c>
      <c r="B359" t="n">
        <v>0</v>
      </c>
      <c r="C359" t="n">
        <v>0</v>
      </c>
      <c r="D359" t="n">
        <v>38.75</v>
      </c>
      <c r="E359" t="n">
        <v>-0.5020398785383993</v>
      </c>
      <c r="F359" t="n">
        <v>306.8154339613188</v>
      </c>
      <c r="G359" t="n">
        <v>1335.26076859966</v>
      </c>
    </row>
    <row r="360" spans="1:7">
      <c r="A360" t="n">
        <v>357</v>
      </c>
      <c r="B360" t="n">
        <v>0</v>
      </c>
      <c r="C360" t="n">
        <v>0</v>
      </c>
      <c r="D360" t="n">
        <v>36.875</v>
      </c>
      <c r="E360" t="n">
        <v>-0.5906375939552451</v>
      </c>
      <c r="F360" t="n">
        <v>291.9695258664162</v>
      </c>
      <c r="G360" t="n">
        <v>1270.651376570644</v>
      </c>
    </row>
    <row r="361" spans="1:7">
      <c r="A361" t="n">
        <v>358</v>
      </c>
      <c r="B361" t="n">
        <v>0</v>
      </c>
      <c r="C361" t="n">
        <v>0</v>
      </c>
      <c r="D361" t="n">
        <v>35</v>
      </c>
      <c r="E361" t="n">
        <v>-0.2604097456406356</v>
      </c>
      <c r="F361" t="n">
        <v>277.1236177715138</v>
      </c>
      <c r="G361" t="n">
        <v>1206.041984541628</v>
      </c>
    </row>
    <row r="362" spans="1:7">
      <c r="A362" t="n">
        <v>359</v>
      </c>
      <c r="B362" t="n">
        <v>0</v>
      </c>
      <c r="C362" t="n">
        <v>0</v>
      </c>
      <c r="D362" t="n">
        <v>35</v>
      </c>
      <c r="E362" t="n">
        <v>0.06977657651778557</v>
      </c>
      <c r="F362" t="n">
        <v>277.1236177715138</v>
      </c>
      <c r="G362" t="n">
        <v>1206.041984541628</v>
      </c>
    </row>
    <row r="363" spans="1:7">
      <c r="A363" t="n">
        <v>360</v>
      </c>
      <c r="B363" t="n">
        <v>0</v>
      </c>
      <c r="C363" t="n">
        <v>0</v>
      </c>
      <c r="D363" t="n">
        <v>35</v>
      </c>
      <c r="E363" t="n">
        <v>-0.01869656043050139</v>
      </c>
      <c r="F363" t="n">
        <v>277.1236177715138</v>
      </c>
      <c r="G363" t="n">
        <v>1206.041984541628</v>
      </c>
    </row>
    <row r="364" spans="1:7">
      <c r="A364" t="n">
        <v>361</v>
      </c>
      <c r="B364" t="n">
        <v>0</v>
      </c>
      <c r="C364" t="n">
        <v>0</v>
      </c>
      <c r="D364" t="n">
        <v>35</v>
      </c>
      <c r="E364" t="n">
        <v>0.005009665204219083</v>
      </c>
      <c r="F364" t="n">
        <v>277.1236177715138</v>
      </c>
      <c r="G364" t="n">
        <v>1206.041984541628</v>
      </c>
    </row>
    <row r="365" spans="1:7">
      <c r="A365" t="n">
        <v>362</v>
      </c>
      <c r="B365" t="n">
        <v>0</v>
      </c>
      <c r="C365" t="n">
        <v>0</v>
      </c>
      <c r="D365" t="n">
        <v>35</v>
      </c>
      <c r="E365" t="n">
        <v>-0.001342100386379386</v>
      </c>
      <c r="F365" t="n">
        <v>277.1236177715138</v>
      </c>
      <c r="G365" t="n">
        <v>1206.041984541628</v>
      </c>
    </row>
    <row r="366" spans="1:7">
      <c r="A366" t="n">
        <v>363</v>
      </c>
      <c r="B366" t="n">
        <v>0</v>
      </c>
      <c r="C366" t="n">
        <v>0</v>
      </c>
      <c r="D366" t="n">
        <v>35</v>
      </c>
      <c r="E366" t="n">
        <v>0.000358736341302901</v>
      </c>
      <c r="F366" t="n">
        <v>277.1236177715138</v>
      </c>
      <c r="G366" t="n">
        <v>1206.041984541628</v>
      </c>
    </row>
    <row r="367" spans="1:7">
      <c r="A367" t="n">
        <v>364</v>
      </c>
      <c r="B367" t="n">
        <v>0</v>
      </c>
      <c r="C367" t="n">
        <v>0</v>
      </c>
      <c r="D367" t="n">
        <v>35</v>
      </c>
      <c r="E367" t="n">
        <v>-9.284497883133014e-05</v>
      </c>
      <c r="F367" t="n">
        <v>277.1236177715138</v>
      </c>
      <c r="G367" t="n">
        <v>1206.041984541628</v>
      </c>
    </row>
    <row r="368" spans="1:7">
      <c r="A368" t="n">
        <v>365</v>
      </c>
      <c r="B368" t="n">
        <v>0</v>
      </c>
      <c r="C368" t="n">
        <v>0</v>
      </c>
      <c r="D368" t="n">
        <v>35</v>
      </c>
      <c r="E368" t="n">
        <v>1.264357401886684e-05</v>
      </c>
      <c r="F368" t="n">
        <v>277.1236177715138</v>
      </c>
      <c r="G368" t="n">
        <v>1206.041984541628</v>
      </c>
    </row>
    <row r="369" spans="1:7">
      <c r="A369" t="n">
        <v>366</v>
      </c>
      <c r="B369" t="n">
        <v>0</v>
      </c>
      <c r="C369" t="n">
        <v>0</v>
      </c>
      <c r="D369" t="n">
        <v>35</v>
      </c>
      <c r="E369" t="n">
        <v>4.22706827585273e-05</v>
      </c>
      <c r="F369" t="n">
        <v>277.1236177715138</v>
      </c>
      <c r="G369" t="n">
        <v>1206.041984541628</v>
      </c>
    </row>
    <row r="370" spans="1:7">
      <c r="A370" t="n">
        <v>367</v>
      </c>
      <c r="B370" t="n">
        <v>0</v>
      </c>
      <c r="C370" t="n">
        <v>0</v>
      </c>
      <c r="D370" t="n">
        <v>35</v>
      </c>
      <c r="E370" t="n">
        <v>-0.0001817263050538642</v>
      </c>
      <c r="F370" t="n">
        <v>277.1236177715138</v>
      </c>
      <c r="G370" t="n">
        <v>1206.041984541628</v>
      </c>
    </row>
    <row r="371" spans="1:7">
      <c r="A371" t="n">
        <v>368</v>
      </c>
      <c r="B371" t="n">
        <v>0</v>
      </c>
      <c r="C371" t="n">
        <v>0</v>
      </c>
      <c r="D371" t="n">
        <v>35</v>
      </c>
      <c r="E371" t="n">
        <v>0.0006846345374498242</v>
      </c>
      <c r="F371" t="n">
        <v>277.1236177715138</v>
      </c>
      <c r="G371" t="n">
        <v>1206.041984541628</v>
      </c>
    </row>
    <row r="372" spans="1:7">
      <c r="A372" t="n">
        <v>369</v>
      </c>
      <c r="B372" t="n">
        <v>0</v>
      </c>
      <c r="C372" t="n">
        <v>0</v>
      </c>
      <c r="D372" t="n">
        <v>35</v>
      </c>
      <c r="E372" t="n">
        <v>-0.002556811844740103</v>
      </c>
      <c r="F372" t="n">
        <v>277.1236177715138</v>
      </c>
      <c r="G372" t="n">
        <v>1206.041984541628</v>
      </c>
    </row>
    <row r="373" spans="1:7">
      <c r="A373" t="n">
        <v>370</v>
      </c>
      <c r="B373" t="n">
        <v>0</v>
      </c>
      <c r="C373" t="n">
        <v>0</v>
      </c>
      <c r="D373" t="n">
        <v>35</v>
      </c>
      <c r="E373" t="n">
        <v>0.009542612841513254</v>
      </c>
      <c r="F373" t="n">
        <v>277.1236177715138</v>
      </c>
      <c r="G373" t="n">
        <v>1206.041984541628</v>
      </c>
    </row>
    <row r="374" spans="1:7">
      <c r="A374" t="n">
        <v>371</v>
      </c>
      <c r="B374" t="n">
        <v>0</v>
      </c>
      <c r="C374" t="n">
        <v>0</v>
      </c>
      <c r="D374" t="n">
        <v>35</v>
      </c>
      <c r="E374" t="n">
        <v>-0.03561363952131558</v>
      </c>
      <c r="F374" t="n">
        <v>277.1236177715138</v>
      </c>
      <c r="G374" t="n">
        <v>1206.041984541628</v>
      </c>
    </row>
    <row r="375" spans="1:7">
      <c r="A375" t="n">
        <v>372</v>
      </c>
      <c r="B375" t="n">
        <v>0</v>
      </c>
      <c r="C375" t="n">
        <v>0</v>
      </c>
      <c r="D375" t="n">
        <v>35</v>
      </c>
      <c r="E375" t="n">
        <v>0.1329119452437499</v>
      </c>
      <c r="F375" t="n">
        <v>277.1236177715138</v>
      </c>
      <c r="G375" t="n">
        <v>1206.041984541628</v>
      </c>
    </row>
    <row r="376" spans="1:7">
      <c r="A376" t="n">
        <v>373</v>
      </c>
      <c r="B376" t="n">
        <v>0</v>
      </c>
      <c r="C376" t="n">
        <v>0</v>
      </c>
      <c r="D376" t="n">
        <v>35</v>
      </c>
      <c r="E376" t="n">
        <v>-0.496034141453686</v>
      </c>
      <c r="F376" t="n">
        <v>277.1236177715138</v>
      </c>
      <c r="G376" t="n">
        <v>1206.041984541628</v>
      </c>
    </row>
    <row r="377" spans="1:7">
      <c r="A377" t="n">
        <v>374</v>
      </c>
      <c r="B377" t="n">
        <v>0</v>
      </c>
      <c r="C377" t="n">
        <v>0</v>
      </c>
      <c r="D377" t="n">
        <v>31.42857142857143</v>
      </c>
      <c r="E377" t="n">
        <v>-1.124965855619478</v>
      </c>
      <c r="F377" t="n">
        <v>248.845697590747</v>
      </c>
      <c r="G377" t="n">
        <v>1082.976475914931</v>
      </c>
    </row>
    <row r="378" spans="1:7">
      <c r="A378" t="n">
        <v>375</v>
      </c>
      <c r="B378" t="n">
        <v>0</v>
      </c>
      <c r="C378" t="n">
        <v>0</v>
      </c>
      <c r="D378" t="n">
        <v>27.85714285714286</v>
      </c>
      <c r="E378" t="n">
        <v>-0.9564833884493482</v>
      </c>
      <c r="F378" t="n">
        <v>220.5677774099803</v>
      </c>
      <c r="G378" t="n">
        <v>959.9109672882345</v>
      </c>
    </row>
    <row r="379" spans="1:7">
      <c r="A379" t="n">
        <v>376</v>
      </c>
      <c r="B379" t="n">
        <v>0</v>
      </c>
      <c r="C379" t="n">
        <v>0</v>
      </c>
      <c r="D379" t="n">
        <v>24.28571428571428</v>
      </c>
      <c r="E379" t="n">
        <v>-1.001481542964081</v>
      </c>
      <c r="F379" t="n">
        <v>192.2898572292136</v>
      </c>
      <c r="G379" t="n">
        <v>836.8454586615376</v>
      </c>
    </row>
    <row r="380" spans="1:7">
      <c r="A380" t="n">
        <v>377</v>
      </c>
      <c r="B380" t="n">
        <v>0</v>
      </c>
      <c r="C380" t="n">
        <v>0</v>
      </c>
      <c r="D380" t="n">
        <v>20.71428571428572</v>
      </c>
      <c r="E380" t="n">
        <v>-0.9899713920752826</v>
      </c>
      <c r="F380" t="n">
        <v>164.0119370484469</v>
      </c>
      <c r="G380" t="n">
        <v>713.7799500348409</v>
      </c>
    </row>
    <row r="381" spans="1:7">
      <c r="A381" t="n">
        <v>378</v>
      </c>
      <c r="B381" t="n">
        <v>0</v>
      </c>
      <c r="C381" t="n">
        <v>0</v>
      </c>
      <c r="D381" t="n">
        <v>17.14285714285714</v>
      </c>
      <c r="E381" t="n">
        <v>-0.9910138411157412</v>
      </c>
      <c r="F381" t="n">
        <v>135.7340168676802</v>
      </c>
      <c r="G381" t="n">
        <v>590.7144414081442</v>
      </c>
    </row>
    <row r="382" spans="1:7">
      <c r="A382" t="n">
        <v>379</v>
      </c>
      <c r="B382" t="n">
        <v>0</v>
      </c>
      <c r="C382" t="n">
        <v>0</v>
      </c>
      <c r="D382" t="n">
        <v>13.57142857142857</v>
      </c>
      <c r="E382" t="n">
        <v>-0.998354195842708</v>
      </c>
      <c r="F382" t="n">
        <v>107.4560966869135</v>
      </c>
      <c r="G382" t="n">
        <v>467.6489327814475</v>
      </c>
    </row>
    <row r="383" spans="1:7">
      <c r="A383" t="n">
        <v>380</v>
      </c>
      <c r="B383" t="n">
        <v>0</v>
      </c>
      <c r="C383" t="n">
        <v>0</v>
      </c>
      <c r="D383" t="n">
        <v>10</v>
      </c>
      <c r="E383" t="n">
        <v>-0.9679503278943802</v>
      </c>
      <c r="F383" t="n">
        <v>79.17817650614678</v>
      </c>
      <c r="G383" t="n">
        <v>344.5834241547508</v>
      </c>
    </row>
    <row r="384" spans="1:7">
      <c r="A384" t="n">
        <v>381</v>
      </c>
      <c r="B384" t="n">
        <v>0</v>
      </c>
      <c r="C384" t="n">
        <v>0</v>
      </c>
      <c r="D384" t="n">
        <v>6.666666666666666</v>
      </c>
      <c r="E384" t="n">
        <v>-0.8838127465480219</v>
      </c>
      <c r="F384" t="n">
        <v>52.78545100409785</v>
      </c>
      <c r="G384" t="n">
        <v>229.7222827698339</v>
      </c>
    </row>
    <row r="385" spans="1:7">
      <c r="A385" t="n">
        <v>382</v>
      </c>
      <c r="B385" t="n">
        <v>0</v>
      </c>
      <c r="C385" t="n">
        <v>0</v>
      </c>
      <c r="D385" t="n">
        <v>3.333333333333333</v>
      </c>
      <c r="E385" t="n">
        <v>-1.052354241469087</v>
      </c>
      <c r="F385" t="n">
        <v>26.39272550204893</v>
      </c>
      <c r="G385" t="n">
        <v>114.8611413849169</v>
      </c>
    </row>
    <row r="386" spans="1:7">
      <c r="A386" t="n">
        <v>383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 spans="1:7">
      <c r="A387" t="n">
        <v>384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 spans="1:7">
      <c r="A388" t="n">
        <v>385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 spans="1:7">
      <c r="A389" t="n">
        <v>386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 spans="1:7">
      <c r="A390" t="n">
        <v>387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 spans="1:7">
      <c r="A391" t="n">
        <v>388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 spans="1:7">
      <c r="A392" t="n">
        <v>389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 spans="1:7">
      <c r="A393" t="n">
        <v>390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 spans="1:7">
      <c r="A394" t="n">
        <v>391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 spans="1:7">
      <c r="A395" t="n">
        <v>392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 spans="1:7">
      <c r="A396" t="n">
        <v>393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 spans="1:7">
      <c r="A397" t="n">
        <v>394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 spans="1:7">
      <c r="A398" t="n">
        <v>395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 spans="1:7">
      <c r="A399" t="n">
        <v>396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 spans="1:7">
      <c r="A400" t="n">
        <v>397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 spans="1:7">
      <c r="A401" t="n">
        <v>398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 spans="1:7">
      <c r="A402" t="n">
        <v>399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 spans="1:7">
      <c r="A403" t="n">
        <v>400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 spans="1:7">
      <c r="A404" t="n">
        <v>401</v>
      </c>
      <c r="B404" t="n">
        <v>0</v>
      </c>
      <c r="C404" t="n">
        <v>0</v>
      </c>
      <c r="D404" t="n">
        <v>0</v>
      </c>
      <c r="E404" t="n">
        <v>0.5181485052835629</v>
      </c>
      <c r="F404" t="n">
        <v>0</v>
      </c>
      <c r="G404" t="n">
        <v>0</v>
      </c>
    </row>
    <row r="405" spans="1:7">
      <c r="A405" t="n">
        <v>402</v>
      </c>
      <c r="B405" t="n">
        <v>0</v>
      </c>
      <c r="C405" t="n">
        <v>0</v>
      </c>
      <c r="D405" t="n">
        <v>3.75</v>
      </c>
      <c r="E405" t="n">
        <v>1.191243452334686</v>
      </c>
      <c r="F405" t="n">
        <v>29.69181618980504</v>
      </c>
      <c r="G405" t="n">
        <v>129.2187840580316</v>
      </c>
    </row>
    <row r="406" spans="1:7">
      <c r="A406" t="n">
        <v>403</v>
      </c>
      <c r="B406" t="n">
        <v>0</v>
      </c>
      <c r="C406" t="n">
        <v>0</v>
      </c>
      <c r="D406" t="n">
        <v>7.5</v>
      </c>
      <c r="E406" t="n">
        <v>0.9668776853776946</v>
      </c>
      <c r="F406" t="n">
        <v>59.38363237961008</v>
      </c>
      <c r="G406" t="n">
        <v>258.4375681160631</v>
      </c>
    </row>
    <row r="407" spans="1:7">
      <c r="A407" t="n">
        <v>404</v>
      </c>
      <c r="B407" t="n">
        <v>0</v>
      </c>
      <c r="C407" t="n">
        <v>0</v>
      </c>
      <c r="D407" t="n">
        <v>11.25</v>
      </c>
      <c r="E407" t="n">
        <v>1.191245806154535</v>
      </c>
      <c r="F407" t="n">
        <v>89.07544856941513</v>
      </c>
      <c r="G407" t="n">
        <v>387.6563521740946</v>
      </c>
    </row>
    <row r="408" spans="1:7">
      <c r="A408" t="n">
        <v>405</v>
      </c>
      <c r="B408" t="n">
        <v>0</v>
      </c>
      <c r="C408" t="n">
        <v>0</v>
      </c>
      <c r="D408" t="n">
        <v>15</v>
      </c>
      <c r="E408" t="n">
        <v>0.5181390900041651</v>
      </c>
      <c r="F408" t="n">
        <v>118.7672647592202</v>
      </c>
      <c r="G408" t="n">
        <v>516.8751362321262</v>
      </c>
    </row>
    <row r="409" spans="1:7">
      <c r="A409" t="n">
        <v>406</v>
      </c>
      <c r="B409" t="n">
        <v>0</v>
      </c>
      <c r="C409" t="n">
        <v>0</v>
      </c>
      <c r="D409" t="n">
        <v>15</v>
      </c>
      <c r="E409" t="n">
        <v>-0.1388021661711942</v>
      </c>
      <c r="F409" t="n">
        <v>118.7672647592202</v>
      </c>
      <c r="G409" t="n">
        <v>516.8751362321262</v>
      </c>
    </row>
    <row r="410" spans="1:7">
      <c r="A410" t="n">
        <v>407</v>
      </c>
      <c r="B410" t="n">
        <v>0</v>
      </c>
      <c r="C410" t="n">
        <v>0</v>
      </c>
      <c r="D410" t="n">
        <v>15</v>
      </c>
      <c r="E410" t="n">
        <v>0.03706957468061489</v>
      </c>
      <c r="F410" t="n">
        <v>118.7672647592202</v>
      </c>
      <c r="G410" t="n">
        <v>516.8751362321262</v>
      </c>
    </row>
    <row r="411" spans="1:7">
      <c r="A411" t="n">
        <v>408</v>
      </c>
      <c r="B411" t="n">
        <v>0</v>
      </c>
      <c r="C411" t="n">
        <v>0</v>
      </c>
      <c r="D411" t="n">
        <v>15</v>
      </c>
      <c r="E411" t="n">
        <v>-0.009476132551265337</v>
      </c>
      <c r="F411" t="n">
        <v>118.7672647592202</v>
      </c>
      <c r="G411" t="n">
        <v>516.8751362321262</v>
      </c>
    </row>
    <row r="412" spans="1:7">
      <c r="A412" t="n">
        <v>409</v>
      </c>
      <c r="B412" t="n">
        <v>0</v>
      </c>
      <c r="C412" t="n">
        <v>0</v>
      </c>
      <c r="D412" t="n">
        <v>15</v>
      </c>
      <c r="E412" t="n">
        <v>0.0008349555244429041</v>
      </c>
      <c r="F412" t="n">
        <v>118.7672647592202</v>
      </c>
      <c r="G412" t="n">
        <v>516.8751362321262</v>
      </c>
    </row>
    <row r="413" spans="1:7">
      <c r="A413" t="n">
        <v>410</v>
      </c>
      <c r="B413" t="n">
        <v>0</v>
      </c>
      <c r="C413" t="n">
        <v>0</v>
      </c>
      <c r="D413" t="n">
        <v>15</v>
      </c>
      <c r="E413" t="n">
        <v>0.006136310453494609</v>
      </c>
      <c r="F413" t="n">
        <v>118.7672647592202</v>
      </c>
      <c r="G413" t="n">
        <v>516.8751362321262</v>
      </c>
    </row>
    <row r="414" spans="1:7">
      <c r="A414" t="n">
        <v>411</v>
      </c>
      <c r="B414" t="n">
        <v>0</v>
      </c>
      <c r="C414" t="n">
        <v>0</v>
      </c>
      <c r="D414" t="n">
        <v>15</v>
      </c>
      <c r="E414" t="n">
        <v>-0.02538019733842312</v>
      </c>
      <c r="F414" t="n">
        <v>118.7672647592202</v>
      </c>
      <c r="G414" t="n">
        <v>516.8751362321262</v>
      </c>
    </row>
    <row r="415" spans="1:7">
      <c r="A415" t="n">
        <v>412</v>
      </c>
      <c r="B415" t="n">
        <v>0</v>
      </c>
      <c r="C415" t="n">
        <v>0</v>
      </c>
      <c r="D415" t="n">
        <v>15</v>
      </c>
      <c r="E415" t="n">
        <v>0.0953844789001983</v>
      </c>
      <c r="F415" t="n">
        <v>118.7672647592202</v>
      </c>
      <c r="G415" t="n">
        <v>516.8751362321262</v>
      </c>
    </row>
    <row r="416" spans="1:7">
      <c r="A416" t="n">
        <v>413</v>
      </c>
      <c r="B416" t="n">
        <v>0</v>
      </c>
      <c r="C416" t="n">
        <v>0</v>
      </c>
      <c r="D416" t="n">
        <v>15</v>
      </c>
      <c r="E416" t="n">
        <v>-0.3561577182623661</v>
      </c>
      <c r="F416" t="n">
        <v>118.7672647592202</v>
      </c>
      <c r="G416" t="n">
        <v>516.8751362321262</v>
      </c>
    </row>
    <row r="417" spans="1:7">
      <c r="A417" t="n">
        <v>414</v>
      </c>
      <c r="B417" t="n">
        <v>0</v>
      </c>
      <c r="C417" t="n">
        <v>0</v>
      </c>
      <c r="D417" t="n">
        <v>12.5</v>
      </c>
      <c r="E417" t="n">
        <v>-0.7540869391840701</v>
      </c>
      <c r="F417" t="n">
        <v>98.97272063268348</v>
      </c>
      <c r="G417" t="n">
        <v>430.7292801934385</v>
      </c>
    </row>
    <row r="418" spans="1:7">
      <c r="A418" t="n">
        <v>415</v>
      </c>
      <c r="B418" t="n">
        <v>0</v>
      </c>
      <c r="C418" t="n">
        <v>0</v>
      </c>
      <c r="D418" t="n">
        <v>10</v>
      </c>
      <c r="E418" t="n">
        <v>-0.7941611916680223</v>
      </c>
      <c r="F418" t="n">
        <v>79.17817650614678</v>
      </c>
      <c r="G418" t="n">
        <v>344.5834241547508</v>
      </c>
    </row>
    <row r="419" spans="1:7">
      <c r="A419" t="n">
        <v>416</v>
      </c>
      <c r="B419" t="n">
        <v>0</v>
      </c>
      <c r="C419" t="n">
        <v>0</v>
      </c>
      <c r="D419" t="n">
        <v>6.666666666666666</v>
      </c>
      <c r="E419" t="n">
        <v>-0.9303794052549517</v>
      </c>
      <c r="F419" t="n">
        <v>52.78545100409785</v>
      </c>
      <c r="G419" t="n">
        <v>229.7222827698339</v>
      </c>
    </row>
    <row r="420" spans="1:7">
      <c r="A420" t="n">
        <v>417</v>
      </c>
      <c r="B420" t="n">
        <v>0</v>
      </c>
      <c r="C420" t="n">
        <v>0</v>
      </c>
      <c r="D420" t="n">
        <v>3.333333333333333</v>
      </c>
      <c r="E420" t="n">
        <v>-1.039876742867727</v>
      </c>
      <c r="F420" t="n">
        <v>26.39272550204893</v>
      </c>
      <c r="G420" t="n">
        <v>114.8611413849169</v>
      </c>
    </row>
    <row r="421" spans="1:7">
      <c r="A421" t="n">
        <v>418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 spans="1:7">
      <c r="A422" t="n">
        <v>419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 spans="1:7">
      <c r="A423" t="n">
        <v>420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 spans="1:7">
      <c r="A424" t="n">
        <v>421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 spans="1:7">
      <c r="A425" t="n">
        <v>422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 spans="1:7">
      <c r="A426" t="n">
        <v>423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 spans="1:7">
      <c r="A427" t="n">
        <v>424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 spans="1:7">
      <c r="A428" t="n">
        <v>425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 spans="1:7">
      <c r="A429" t="n">
        <v>426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 spans="1:7">
      <c r="A430" t="n">
        <v>427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 spans="1:7">
      <c r="A431" t="n">
        <v>428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 spans="1:7">
      <c r="A432" t="n">
        <v>429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 spans="1:7">
      <c r="A433" t="n">
        <v>430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 spans="1:7">
      <c r="A434" t="n">
        <v>431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 spans="1:7">
      <c r="A435" t="n">
        <v>432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 spans="1:7">
      <c r="A436" t="n">
        <v>433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 spans="1:7">
      <c r="A437" t="n">
        <v>434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 spans="1:7">
      <c r="A438" t="n">
        <v>435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 spans="1:7">
      <c r="A439" t="n">
        <v>436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 spans="1:7">
      <c r="A440" t="n">
        <v>437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 spans="1:7">
      <c r="A441" t="n">
        <v>438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 spans="1:7">
      <c r="A442" t="n">
        <v>439</v>
      </c>
      <c r="B442" t="n">
        <v>0</v>
      </c>
      <c r="C442" t="n">
        <v>0</v>
      </c>
      <c r="D442" t="n">
        <v>0</v>
      </c>
      <c r="E442" t="n">
        <v>0.3703703196407306</v>
      </c>
      <c r="F442" t="n">
        <v>0</v>
      </c>
      <c r="G442" t="n">
        <v>0</v>
      </c>
    </row>
    <row r="443" spans="1:7">
      <c r="A443" t="n">
        <v>440</v>
      </c>
      <c r="B443" t="n">
        <v>0</v>
      </c>
      <c r="C443" t="n">
        <v>0</v>
      </c>
      <c r="D443" t="n">
        <v>2.666666666666667</v>
      </c>
      <c r="E443" t="n">
        <v>0.8399813717090632</v>
      </c>
      <c r="F443" t="n">
        <v>21.11418040163914</v>
      </c>
      <c r="G443" t="n">
        <v>91.88891310793353</v>
      </c>
    </row>
    <row r="444" spans="1:7">
      <c r="A444" t="n">
        <v>441</v>
      </c>
      <c r="B444" t="n">
        <v>0</v>
      </c>
      <c r="C444" t="n">
        <v>0</v>
      </c>
      <c r="D444" t="n">
        <v>5.333333333333333</v>
      </c>
      <c r="E444" t="n">
        <v>0.7141486379674611</v>
      </c>
      <c r="F444" t="n">
        <v>42.22836080327828</v>
      </c>
      <c r="G444" t="n">
        <v>183.7778262158671</v>
      </c>
    </row>
    <row r="445" spans="1:7">
      <c r="A445" t="n">
        <v>442</v>
      </c>
      <c r="B445" t="n">
        <v>0</v>
      </c>
      <c r="C445" t="n">
        <v>0</v>
      </c>
      <c r="D445" t="n">
        <v>8</v>
      </c>
      <c r="E445" t="n">
        <v>0.7478685208655373</v>
      </c>
      <c r="F445" t="n">
        <v>63.34254120491742</v>
      </c>
      <c r="G445" t="n">
        <v>275.6667393238006</v>
      </c>
    </row>
    <row r="446" spans="1:7">
      <c r="A446" t="n">
        <v>443</v>
      </c>
      <c r="B446" t="n">
        <v>0</v>
      </c>
      <c r="C446" t="n">
        <v>0</v>
      </c>
      <c r="D446" t="n">
        <v>10.66666666666667</v>
      </c>
      <c r="E446" t="n">
        <v>0.7388217230148331</v>
      </c>
      <c r="F446" t="n">
        <v>84.45672160655656</v>
      </c>
      <c r="G446" t="n">
        <v>367.5556524317341</v>
      </c>
    </row>
    <row r="447" spans="1:7">
      <c r="A447" t="n">
        <v>444</v>
      </c>
      <c r="B447" t="n">
        <v>0</v>
      </c>
      <c r="C447" t="n">
        <v>0</v>
      </c>
      <c r="D447" t="n">
        <v>13.33333333333333</v>
      </c>
      <c r="E447" t="n">
        <v>0.7412890315195728</v>
      </c>
      <c r="F447" t="n">
        <v>105.5709020081957</v>
      </c>
      <c r="G447" t="n">
        <v>459.4445655396677</v>
      </c>
    </row>
    <row r="448" spans="1:7">
      <c r="A448" t="n">
        <v>445</v>
      </c>
      <c r="B448" t="n">
        <v>0</v>
      </c>
      <c r="C448" t="n">
        <v>0</v>
      </c>
      <c r="D448" t="n">
        <v>16</v>
      </c>
      <c r="E448" t="n">
        <v>0.740466595351325</v>
      </c>
      <c r="F448" t="n">
        <v>126.6850824098348</v>
      </c>
      <c r="G448" t="n">
        <v>551.3334786476013</v>
      </c>
    </row>
    <row r="449" spans="1:7">
      <c r="A449" t="n">
        <v>446</v>
      </c>
      <c r="B449" t="n">
        <v>0</v>
      </c>
      <c r="C449" t="n">
        <v>0</v>
      </c>
      <c r="D449" t="n">
        <v>18.66666666666666</v>
      </c>
      <c r="E449" t="n">
        <v>0.7412890315195706</v>
      </c>
      <c r="F449" t="n">
        <v>147.799262811474</v>
      </c>
      <c r="G449" t="n">
        <v>643.2223917555348</v>
      </c>
    </row>
    <row r="450" spans="1:7">
      <c r="A450" t="n">
        <v>447</v>
      </c>
      <c r="B450" t="n">
        <v>0</v>
      </c>
      <c r="C450" t="n">
        <v>0</v>
      </c>
      <c r="D450" t="n">
        <v>21.33333333333333</v>
      </c>
      <c r="E450" t="n">
        <v>0.7388217230148331</v>
      </c>
      <c r="F450" t="n">
        <v>168.9134432131131</v>
      </c>
      <c r="G450" t="n">
        <v>735.1113048634683</v>
      </c>
    </row>
    <row r="451" spans="1:7">
      <c r="A451" t="n">
        <v>448</v>
      </c>
      <c r="B451" t="n">
        <v>0</v>
      </c>
      <c r="C451" t="n">
        <v>0</v>
      </c>
      <c r="D451" t="n">
        <v>24</v>
      </c>
      <c r="E451" t="n">
        <v>0.7478685208655453</v>
      </c>
      <c r="F451" t="n">
        <v>190.0276236147523</v>
      </c>
      <c r="G451" t="n">
        <v>827.0002179714019</v>
      </c>
    </row>
    <row r="452" spans="1:7">
      <c r="A452" t="n">
        <v>449</v>
      </c>
      <c r="B452" t="n">
        <v>0</v>
      </c>
      <c r="C452" t="n">
        <v>0</v>
      </c>
      <c r="D452" t="n">
        <v>26.66666666666666</v>
      </c>
      <c r="E452" t="n">
        <v>0.7141486379674262</v>
      </c>
      <c r="F452" t="n">
        <v>211.1418040163914</v>
      </c>
      <c r="G452" t="n">
        <v>918.8891310793355</v>
      </c>
    </row>
    <row r="453" spans="1:7">
      <c r="A453" t="n">
        <v>450</v>
      </c>
      <c r="B453" t="n">
        <v>0</v>
      </c>
      <c r="C453" t="n">
        <v>0</v>
      </c>
      <c r="D453" t="n">
        <v>29.33333333333333</v>
      </c>
      <c r="E453" t="n">
        <v>0.8399813717091891</v>
      </c>
      <c r="F453" t="n">
        <v>232.2559844180306</v>
      </c>
      <c r="G453" t="n">
        <v>1010.778044187269</v>
      </c>
    </row>
    <row r="454" spans="1:7">
      <c r="A454" t="n">
        <v>451</v>
      </c>
      <c r="B454" t="n">
        <v>0</v>
      </c>
      <c r="C454" t="n">
        <v>0</v>
      </c>
      <c r="D454" t="n">
        <v>32</v>
      </c>
      <c r="E454" t="n">
        <v>0.370370319640271</v>
      </c>
      <c r="F454" t="n">
        <v>253.3701648196697</v>
      </c>
      <c r="G454" t="n">
        <v>1102.666957295203</v>
      </c>
    </row>
    <row r="455" spans="1:7">
      <c r="A455" t="n">
        <v>452</v>
      </c>
      <c r="B455" t="n">
        <v>0</v>
      </c>
      <c r="C455" t="n">
        <v>0</v>
      </c>
      <c r="D455" t="n">
        <v>32</v>
      </c>
      <c r="E455" t="n">
        <v>-0.09924042804804234</v>
      </c>
      <c r="F455" t="n">
        <v>253.3701648196697</v>
      </c>
      <c r="G455" t="n">
        <v>1102.666957295203</v>
      </c>
    </row>
    <row r="456" spans="1:7">
      <c r="A456" t="n">
        <v>453</v>
      </c>
      <c r="B456" t="n">
        <v>0</v>
      </c>
      <c r="C456" t="n">
        <v>0</v>
      </c>
      <c r="D456" t="n">
        <v>32</v>
      </c>
      <c r="E456" t="n">
        <v>0.02659139255189924</v>
      </c>
      <c r="F456" t="n">
        <v>253.3701648196697</v>
      </c>
      <c r="G456" t="n">
        <v>1102.666957295203</v>
      </c>
    </row>
    <row r="457" spans="1:7">
      <c r="A457" t="n">
        <v>454</v>
      </c>
      <c r="B457" t="n">
        <v>0</v>
      </c>
      <c r="C457" t="n">
        <v>0</v>
      </c>
      <c r="D457" t="n">
        <v>32</v>
      </c>
      <c r="E457" t="n">
        <v>-0.007125142159556397</v>
      </c>
      <c r="F457" t="n">
        <v>253.3701648196697</v>
      </c>
      <c r="G457" t="n">
        <v>1102.666957295203</v>
      </c>
    </row>
    <row r="458" spans="1:7">
      <c r="A458" t="n">
        <v>455</v>
      </c>
      <c r="B458" t="n">
        <v>0</v>
      </c>
      <c r="C458" t="n">
        <v>0</v>
      </c>
      <c r="D458" t="n">
        <v>32</v>
      </c>
      <c r="E458" t="n">
        <v>0.00190917608632013</v>
      </c>
      <c r="F458" t="n">
        <v>253.3701648196697</v>
      </c>
      <c r="G458" t="n">
        <v>1102.666957295203</v>
      </c>
    </row>
    <row r="459" spans="1:7">
      <c r="A459" t="n">
        <v>456</v>
      </c>
      <c r="B459" t="n">
        <v>0</v>
      </c>
      <c r="C459" t="n">
        <v>0</v>
      </c>
      <c r="D459" t="n">
        <v>32</v>
      </c>
      <c r="E459" t="n">
        <v>-0.000511562185720571</v>
      </c>
      <c r="F459" t="n">
        <v>253.3701648196697</v>
      </c>
      <c r="G459" t="n">
        <v>1102.666957295203</v>
      </c>
    </row>
    <row r="460" spans="1:7">
      <c r="A460" t="n">
        <v>457</v>
      </c>
      <c r="B460" t="n">
        <v>0</v>
      </c>
      <c r="C460" t="n">
        <v>0</v>
      </c>
      <c r="D460" t="n">
        <v>32</v>
      </c>
      <c r="E460" t="n">
        <v>0.0001370726565692593</v>
      </c>
      <c r="F460" t="n">
        <v>253.3701648196697</v>
      </c>
      <c r="G460" t="n">
        <v>1102.666957295203</v>
      </c>
    </row>
    <row r="461" spans="1:7">
      <c r="A461" t="n">
        <v>458</v>
      </c>
      <c r="B461" t="n">
        <v>0</v>
      </c>
      <c r="C461" t="n">
        <v>0</v>
      </c>
      <c r="D461" t="n">
        <v>32</v>
      </c>
      <c r="E461" t="n">
        <v>-3.672844056001878e-05</v>
      </c>
      <c r="F461" t="n">
        <v>253.3701648196697</v>
      </c>
      <c r="G461" t="n">
        <v>1102.666957295203</v>
      </c>
    </row>
    <row r="462" spans="1:7">
      <c r="A462" t="n">
        <v>459</v>
      </c>
      <c r="B462" t="n">
        <v>0</v>
      </c>
      <c r="C462" t="n">
        <v>0</v>
      </c>
      <c r="D462" t="n">
        <v>32</v>
      </c>
      <c r="E462" t="n">
        <v>9.841105673480399e-06</v>
      </c>
      <c r="F462" t="n">
        <v>253.3701648196697</v>
      </c>
      <c r="G462" t="n">
        <v>1102.666957295203</v>
      </c>
    </row>
    <row r="463" spans="1:7">
      <c r="A463" t="n">
        <v>460</v>
      </c>
      <c r="B463" t="n">
        <v>0</v>
      </c>
      <c r="C463" t="n">
        <v>0</v>
      </c>
      <c r="D463" t="n">
        <v>32</v>
      </c>
      <c r="E463" t="n">
        <v>-2.635982134790993e-06</v>
      </c>
      <c r="F463" t="n">
        <v>253.3701648196697</v>
      </c>
      <c r="G463" t="n">
        <v>1102.666957295203</v>
      </c>
    </row>
    <row r="464" spans="1:7">
      <c r="A464" t="n">
        <v>461</v>
      </c>
      <c r="B464" t="n">
        <v>0</v>
      </c>
      <c r="C464" t="n">
        <v>0</v>
      </c>
      <c r="D464" t="n">
        <v>32</v>
      </c>
      <c r="E464" t="n">
        <v>7.028228594663233e-07</v>
      </c>
      <c r="F464" t="n">
        <v>253.3701648196697</v>
      </c>
      <c r="G464" t="n">
        <v>1102.666957295203</v>
      </c>
    </row>
    <row r="465" spans="1:7">
      <c r="A465" t="n">
        <v>462</v>
      </c>
      <c r="B465" t="n">
        <v>0</v>
      </c>
      <c r="C465" t="n">
        <v>0</v>
      </c>
      <c r="D465" t="n">
        <v>32</v>
      </c>
      <c r="E465" t="n">
        <v>-1.753093012979434e-07</v>
      </c>
      <c r="F465" t="n">
        <v>253.3701648196697</v>
      </c>
      <c r="G465" t="n">
        <v>1102.666957295203</v>
      </c>
    </row>
    <row r="466" spans="1:7">
      <c r="A466" t="n">
        <v>463</v>
      </c>
      <c r="B466" t="n">
        <v>0</v>
      </c>
      <c r="C466" t="n">
        <v>0</v>
      </c>
      <c r="D466" t="n">
        <v>32</v>
      </c>
      <c r="E466" t="n">
        <v>-1.585650721835918e-09</v>
      </c>
      <c r="F466" t="n">
        <v>253.3701648196697</v>
      </c>
      <c r="G466" t="n">
        <v>1102.666957295203</v>
      </c>
    </row>
    <row r="467" spans="1:7">
      <c r="A467" t="n">
        <v>464</v>
      </c>
      <c r="B467" t="n">
        <v>0</v>
      </c>
      <c r="C467" t="n">
        <v>0</v>
      </c>
      <c r="D467" t="n">
        <v>32</v>
      </c>
      <c r="E467" t="n">
        <v>1.816519006325734e-07</v>
      </c>
      <c r="F467" t="n">
        <v>253.3701648196697</v>
      </c>
      <c r="G467" t="n">
        <v>1102.666957295203</v>
      </c>
    </row>
    <row r="468" spans="1:7">
      <c r="A468" t="n">
        <v>465</v>
      </c>
      <c r="B468" t="n">
        <v>0</v>
      </c>
      <c r="C468" t="n">
        <v>0</v>
      </c>
      <c r="D468" t="n">
        <v>32</v>
      </c>
      <c r="E468" t="n">
        <v>-7.250219526966362e-07</v>
      </c>
      <c r="F468" t="n">
        <v>253.3701648196697</v>
      </c>
      <c r="G468" t="n">
        <v>1102.666957295203</v>
      </c>
    </row>
    <row r="469" spans="1:7">
      <c r="A469" t="n">
        <v>466</v>
      </c>
      <c r="B469" t="n">
        <v>0</v>
      </c>
      <c r="C469" t="n">
        <v>0</v>
      </c>
      <c r="D469" t="n">
        <v>32</v>
      </c>
      <c r="E469" t="n">
        <v>2.718435914594863e-06</v>
      </c>
      <c r="F469" t="n">
        <v>253.3701648196697</v>
      </c>
      <c r="G469" t="n">
        <v>1102.666957295203</v>
      </c>
    </row>
    <row r="470" spans="1:7">
      <c r="A470" t="n">
        <v>467</v>
      </c>
      <c r="B470" t="n">
        <v>0</v>
      </c>
      <c r="C470" t="n">
        <v>0</v>
      </c>
      <c r="D470" t="n">
        <v>32</v>
      </c>
      <c r="E470" t="n">
        <v>-1.014872171012371e-05</v>
      </c>
      <c r="F470" t="n">
        <v>253.3701648196697</v>
      </c>
      <c r="G470" t="n">
        <v>1102.666957295203</v>
      </c>
    </row>
    <row r="471" spans="1:7">
      <c r="A471" t="n">
        <v>468</v>
      </c>
      <c r="B471" t="n">
        <v>0</v>
      </c>
      <c r="C471" t="n">
        <v>0</v>
      </c>
      <c r="D471" t="n">
        <v>32</v>
      </c>
      <c r="E471" t="n">
        <v>3.787645092145908e-05</v>
      </c>
      <c r="F471" t="n">
        <v>253.3701648196697</v>
      </c>
      <c r="G471" t="n">
        <v>1102.666957295203</v>
      </c>
    </row>
    <row r="472" spans="1:7">
      <c r="A472" t="n">
        <v>469</v>
      </c>
      <c r="B472" t="n">
        <v>0</v>
      </c>
      <c r="C472" t="n">
        <v>0</v>
      </c>
      <c r="D472" t="n">
        <v>32</v>
      </c>
      <c r="E472" t="n">
        <v>-0.0001413570819721599</v>
      </c>
      <c r="F472" t="n">
        <v>253.3701648196697</v>
      </c>
      <c r="G472" t="n">
        <v>1102.666957295203</v>
      </c>
    </row>
    <row r="473" spans="1:7">
      <c r="A473" t="n">
        <v>470</v>
      </c>
      <c r="B473" t="n">
        <v>0</v>
      </c>
      <c r="C473" t="n">
        <v>0</v>
      </c>
      <c r="D473" t="n">
        <v>32</v>
      </c>
      <c r="E473" t="n">
        <v>0.0005275518769707332</v>
      </c>
      <c r="F473" t="n">
        <v>253.3701648196697</v>
      </c>
      <c r="G473" t="n">
        <v>1102.666957295203</v>
      </c>
    </row>
    <row r="474" spans="1:7">
      <c r="A474" t="n">
        <v>471</v>
      </c>
      <c r="B474" t="n">
        <v>0</v>
      </c>
      <c r="C474" t="n">
        <v>0</v>
      </c>
      <c r="D474" t="n">
        <v>32</v>
      </c>
      <c r="E474" t="n">
        <v>-0.001968850425908997</v>
      </c>
      <c r="F474" t="n">
        <v>253.3701648196697</v>
      </c>
      <c r="G474" t="n">
        <v>1102.666957295203</v>
      </c>
    </row>
    <row r="475" spans="1:7">
      <c r="A475" t="n">
        <v>472</v>
      </c>
      <c r="B475" t="n">
        <v>0</v>
      </c>
      <c r="C475" t="n">
        <v>0</v>
      </c>
      <c r="D475" t="n">
        <v>32</v>
      </c>
      <c r="E475" t="n">
        <v>0.00734784982666703</v>
      </c>
      <c r="F475" t="n">
        <v>253.3701648196697</v>
      </c>
      <c r="G475" t="n">
        <v>1102.666957295203</v>
      </c>
    </row>
    <row r="476" spans="1:7">
      <c r="A476" t="n">
        <v>473</v>
      </c>
      <c r="B476" t="n">
        <v>0</v>
      </c>
      <c r="C476" t="n">
        <v>0</v>
      </c>
      <c r="D476" t="n">
        <v>32</v>
      </c>
      <c r="E476" t="n">
        <v>-0.02742254888075824</v>
      </c>
      <c r="F476" t="n">
        <v>253.3701648196697</v>
      </c>
      <c r="G476" t="n">
        <v>1102.666957295203</v>
      </c>
    </row>
    <row r="477" spans="1:7">
      <c r="A477" t="n">
        <v>474</v>
      </c>
      <c r="B477" t="n">
        <v>0</v>
      </c>
      <c r="C477" t="n">
        <v>0</v>
      </c>
      <c r="D477" t="n">
        <v>32</v>
      </c>
      <c r="E477" t="n">
        <v>0.1023423456963624</v>
      </c>
      <c r="F477" t="n">
        <v>253.3701648196697</v>
      </c>
      <c r="G477" t="n">
        <v>1102.666957295203</v>
      </c>
    </row>
    <row r="478" spans="1:7">
      <c r="A478" t="n">
        <v>475</v>
      </c>
      <c r="B478" t="n">
        <v>0</v>
      </c>
      <c r="C478" t="n">
        <v>0</v>
      </c>
      <c r="D478" t="n">
        <v>32</v>
      </c>
      <c r="E478" t="n">
        <v>-0.3819468339046992</v>
      </c>
      <c r="F478" t="n">
        <v>253.3701648196697</v>
      </c>
      <c r="G478" t="n">
        <v>1102.666957295203</v>
      </c>
    </row>
    <row r="479" spans="1:7">
      <c r="A479" t="n">
        <v>476</v>
      </c>
      <c r="B479" t="n">
        <v>0</v>
      </c>
      <c r="C479" t="n">
        <v>0</v>
      </c>
      <c r="D479" t="n">
        <v>29.25</v>
      </c>
      <c r="E479" t="n">
        <v>-0.8662216767442334</v>
      </c>
      <c r="F479" t="n">
        <v>231.5961662804793</v>
      </c>
      <c r="G479" t="n">
        <v>1007.906515652646</v>
      </c>
    </row>
    <row r="480" spans="1:7">
      <c r="A480" t="n">
        <v>477</v>
      </c>
      <c r="B480" t="n">
        <v>0</v>
      </c>
      <c r="C480" t="n">
        <v>0</v>
      </c>
      <c r="D480" t="n">
        <v>26.5</v>
      </c>
      <c r="E480" t="n">
        <v>-0.7364997924517018</v>
      </c>
      <c r="F480" t="n">
        <v>209.822167741289</v>
      </c>
      <c r="G480" t="n">
        <v>913.1460740100897</v>
      </c>
    </row>
    <row r="481" spans="1:7">
      <c r="A481" t="n">
        <v>478</v>
      </c>
      <c r="B481" t="n">
        <v>0</v>
      </c>
      <c r="C481" t="n">
        <v>0</v>
      </c>
      <c r="D481" t="n">
        <v>23.75</v>
      </c>
      <c r="E481" t="n">
        <v>-0.7711124867822901</v>
      </c>
      <c r="F481" t="n">
        <v>188.0481692020986</v>
      </c>
      <c r="G481" t="n">
        <v>818.3856323675332</v>
      </c>
    </row>
    <row r="482" spans="1:7">
      <c r="A482" t="n">
        <v>479</v>
      </c>
      <c r="B482" t="n">
        <v>0</v>
      </c>
      <c r="C482" t="n">
        <v>0</v>
      </c>
      <c r="D482" t="n">
        <v>21</v>
      </c>
      <c r="E482" t="n">
        <v>-0.7623835937524688</v>
      </c>
      <c r="F482" t="n">
        <v>166.2741706629082</v>
      </c>
      <c r="G482" t="n">
        <v>723.6251907249767</v>
      </c>
    </row>
    <row r="483" spans="1:7">
      <c r="A483" t="n">
        <v>480</v>
      </c>
      <c r="B483" t="n">
        <v>0</v>
      </c>
      <c r="C483" t="n">
        <v>0</v>
      </c>
      <c r="D483" t="n">
        <v>18.25</v>
      </c>
      <c r="E483" t="n">
        <v>-0.7626864715411692</v>
      </c>
      <c r="F483" t="n">
        <v>144.5001721237179</v>
      </c>
      <c r="G483" t="n">
        <v>628.8647490824202</v>
      </c>
    </row>
    <row r="484" spans="1:7">
      <c r="A484" t="n">
        <v>481</v>
      </c>
      <c r="B484" t="n">
        <v>0</v>
      </c>
      <c r="C484" t="n">
        <v>0</v>
      </c>
      <c r="D484" t="n">
        <v>15.5</v>
      </c>
      <c r="E484" t="n">
        <v>-0.7702038534161901</v>
      </c>
      <c r="F484" t="n">
        <v>122.7261735845275</v>
      </c>
      <c r="G484" t="n">
        <v>534.1043074398638</v>
      </c>
    </row>
    <row r="485" spans="1:7">
      <c r="A485" t="n">
        <v>482</v>
      </c>
      <c r="B485" t="n">
        <v>0</v>
      </c>
      <c r="C485" t="n">
        <v>0</v>
      </c>
      <c r="D485" t="n">
        <v>12.75</v>
      </c>
      <c r="E485" t="n">
        <v>-0.7398314481274064</v>
      </c>
      <c r="F485" t="n">
        <v>100.9521750453371</v>
      </c>
      <c r="G485" t="n">
        <v>439.3438657973073</v>
      </c>
    </row>
    <row r="486" spans="1:7">
      <c r="A486" t="n">
        <v>483</v>
      </c>
      <c r="B486" t="n">
        <v>0</v>
      </c>
      <c r="C486" t="n">
        <v>0</v>
      </c>
      <c r="D486" t="n">
        <v>10</v>
      </c>
      <c r="E486" t="n">
        <v>-0.8538036874075166</v>
      </c>
      <c r="F486" t="n">
        <v>79.17817650614678</v>
      </c>
      <c r="G486" t="n">
        <v>344.5834241547508</v>
      </c>
    </row>
    <row r="487" spans="1:7">
      <c r="A487" t="n">
        <v>484</v>
      </c>
      <c r="B487" t="n">
        <v>0</v>
      </c>
      <c r="C487" t="n">
        <v>0</v>
      </c>
      <c r="D487" t="n">
        <v>6.666666666666666</v>
      </c>
      <c r="E487" t="n">
        <v>-0.9143982466869702</v>
      </c>
      <c r="F487" t="n">
        <v>52.78545100409785</v>
      </c>
      <c r="G487" t="n">
        <v>229.7222827698339</v>
      </c>
    </row>
    <row r="488" spans="1:7">
      <c r="A488" t="n">
        <v>485</v>
      </c>
      <c r="B488" t="n">
        <v>0</v>
      </c>
      <c r="C488" t="n">
        <v>0</v>
      </c>
      <c r="D488" t="n">
        <v>3.333333333333333</v>
      </c>
      <c r="E488" t="n">
        <v>-1.044158881400156</v>
      </c>
      <c r="F488" t="n">
        <v>26.39272550204893</v>
      </c>
      <c r="G488" t="n">
        <v>114.8611413849169</v>
      </c>
    </row>
    <row r="489" spans="1:7">
      <c r="A489" t="n">
        <v>486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 spans="1:7">
      <c r="A490" t="n">
        <v>487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 spans="1:7">
      <c r="A491" t="n">
        <v>488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 spans="1:7">
      <c r="A492" t="n">
        <v>489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 spans="1:7">
      <c r="A493" t="n">
        <v>490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 spans="1:7">
      <c r="A494" t="n">
        <v>491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 spans="1:7">
      <c r="A495" t="n">
        <v>492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 spans="1:7">
      <c r="A496" t="n">
        <v>493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 spans="1:7">
      <c r="A497" t="n">
        <v>494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 spans="1:7">
      <c r="A498" t="n">
        <v>495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 spans="1:7">
      <c r="A499" t="n">
        <v>496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 spans="1:7">
      <c r="A500" t="n">
        <v>497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 spans="1:7">
      <c r="A501" t="n">
        <v>498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 spans="1:7">
      <c r="A502" t="n">
        <v>499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 spans="1:7">
      <c r="A503" t="n">
        <v>500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 spans="1:7">
      <c r="A504" t="n">
        <v>501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 spans="1:7">
      <c r="A505" t="n">
        <v>502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 spans="1:7">
      <c r="A506" t="n">
        <v>503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 spans="1:7">
      <c r="A507" t="n">
        <v>504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 spans="1:7">
      <c r="A508" t="n">
        <v>505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 spans="1:7">
      <c r="A509" t="n">
        <v>506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 spans="1:7">
      <c r="A510" t="n">
        <v>507</v>
      </c>
      <c r="B510" t="n">
        <v>0</v>
      </c>
      <c r="C510" t="n">
        <v>0</v>
      </c>
      <c r="D510" t="n">
        <v>0</v>
      </c>
      <c r="E510" t="n">
        <v>0.2670940170944697</v>
      </c>
      <c r="F510" t="n">
        <v>0</v>
      </c>
      <c r="G510" t="n">
        <v>0</v>
      </c>
    </row>
    <row r="511" spans="1:7">
      <c r="A511" t="n">
        <v>508</v>
      </c>
      <c r="B511" t="n">
        <v>0</v>
      </c>
      <c r="C511" t="n">
        <v>0</v>
      </c>
      <c r="D511" t="n">
        <v>1.923076923076923</v>
      </c>
      <c r="E511" t="n">
        <v>0.6057556603714405</v>
      </c>
      <c r="F511" t="n">
        <v>15.22657240502823</v>
      </c>
      <c r="G511" t="n">
        <v>66.26604310668284</v>
      </c>
    </row>
    <row r="512" spans="1:7">
      <c r="A512" t="n">
        <v>509</v>
      </c>
      <c r="B512" t="n">
        <v>0</v>
      </c>
      <c r="C512" t="n">
        <v>0</v>
      </c>
      <c r="D512" t="n">
        <v>3.846153846153846</v>
      </c>
      <c r="E512" t="n">
        <v>0.5150115465479732</v>
      </c>
      <c r="F512" t="n">
        <v>30.45314481005645</v>
      </c>
      <c r="G512" t="n">
        <v>132.5320862133657</v>
      </c>
    </row>
    <row r="513" spans="1:7">
      <c r="A513" t="n">
        <v>510</v>
      </c>
      <c r="B513" t="n">
        <v>0</v>
      </c>
      <c r="C513" t="n">
        <v>0</v>
      </c>
      <c r="D513" t="n">
        <v>5.769230769230769</v>
      </c>
      <c r="E513" t="n">
        <v>0.5393263585648713</v>
      </c>
      <c r="F513" t="n">
        <v>45.67971721508468</v>
      </c>
      <c r="G513" t="n">
        <v>198.7981293200485</v>
      </c>
    </row>
    <row r="514" spans="1:7">
      <c r="A514" t="n">
        <v>511</v>
      </c>
      <c r="B514" t="n">
        <v>0</v>
      </c>
      <c r="C514" t="n">
        <v>0</v>
      </c>
      <c r="D514" t="n">
        <v>7.692307692307693</v>
      </c>
      <c r="E514" t="n">
        <v>0.5328112243207469</v>
      </c>
      <c r="F514" t="n">
        <v>60.90628962011291</v>
      </c>
      <c r="G514" t="n">
        <v>265.0641724267314</v>
      </c>
    </row>
    <row r="515" spans="1:7">
      <c r="A515" t="n">
        <v>512</v>
      </c>
      <c r="B515" t="n">
        <v>0</v>
      </c>
      <c r="C515" t="n">
        <v>0</v>
      </c>
      <c r="D515" t="n">
        <v>9.615384615384615</v>
      </c>
      <c r="E515" t="n">
        <v>0.5345569492803464</v>
      </c>
      <c r="F515" t="n">
        <v>76.13286202514114</v>
      </c>
      <c r="G515" t="n">
        <v>331.3302155334143</v>
      </c>
    </row>
    <row r="516" spans="1:7">
      <c r="A516" t="n">
        <v>513</v>
      </c>
      <c r="B516" t="n">
        <v>0</v>
      </c>
      <c r="C516" t="n">
        <v>0</v>
      </c>
      <c r="D516" t="n">
        <v>11.53846153846154</v>
      </c>
      <c r="E516" t="n">
        <v>0.5340891836860711</v>
      </c>
      <c r="F516" t="n">
        <v>91.35943443016936</v>
      </c>
      <c r="G516" t="n">
        <v>397.5962586400971</v>
      </c>
    </row>
    <row r="517" spans="1:7">
      <c r="A517" t="n">
        <v>514</v>
      </c>
      <c r="B517" t="n">
        <v>0</v>
      </c>
      <c r="C517" t="n">
        <v>0</v>
      </c>
      <c r="D517" t="n">
        <v>13.46153846153846</v>
      </c>
      <c r="E517" t="n">
        <v>0.5342145211035749</v>
      </c>
      <c r="F517" t="n">
        <v>106.5860068351976</v>
      </c>
      <c r="G517" t="n">
        <v>463.86230174678</v>
      </c>
    </row>
    <row r="518" spans="1:7">
      <c r="A518" t="n">
        <v>515</v>
      </c>
      <c r="B518" t="n">
        <v>0</v>
      </c>
      <c r="C518" t="n">
        <v>0</v>
      </c>
      <c r="D518" t="n">
        <v>15.38461538461539</v>
      </c>
      <c r="E518" t="n">
        <v>0.5341809370278376</v>
      </c>
      <c r="F518" t="n">
        <v>121.8125792402258</v>
      </c>
      <c r="G518" t="n">
        <v>530.1283448534627</v>
      </c>
    </row>
    <row r="519" spans="1:7">
      <c r="A519" t="n">
        <v>516</v>
      </c>
      <c r="B519" t="n">
        <v>0</v>
      </c>
      <c r="C519" t="n">
        <v>0</v>
      </c>
      <c r="D519" t="n">
        <v>17.30769230769231</v>
      </c>
      <c r="E519" t="n">
        <v>0.5341899359132802</v>
      </c>
      <c r="F519" t="n">
        <v>137.039151645254</v>
      </c>
      <c r="G519" t="n">
        <v>596.3943879601457</v>
      </c>
    </row>
    <row r="520" spans="1:7">
      <c r="A520" t="n">
        <v>517</v>
      </c>
      <c r="B520" t="n">
        <v>0</v>
      </c>
      <c r="C520" t="n">
        <v>0</v>
      </c>
      <c r="D520" t="n">
        <v>19.23076923076923</v>
      </c>
      <c r="E520" t="n">
        <v>0.5341875244472458</v>
      </c>
      <c r="F520" t="n">
        <v>152.2657240502823</v>
      </c>
      <c r="G520" t="n">
        <v>662.6604310668286</v>
      </c>
    </row>
    <row r="521" spans="1:7">
      <c r="A521" t="n">
        <v>518</v>
      </c>
      <c r="B521" t="n">
        <v>0</v>
      </c>
      <c r="C521" t="n">
        <v>0</v>
      </c>
      <c r="D521" t="n">
        <v>21.15384615384615</v>
      </c>
      <c r="E521" t="n">
        <v>0.5341881714259382</v>
      </c>
      <c r="F521" t="n">
        <v>167.4922964553105</v>
      </c>
      <c r="G521" t="n">
        <v>728.9264741735112</v>
      </c>
    </row>
    <row r="522" spans="1:7">
      <c r="A522" t="n">
        <v>519</v>
      </c>
      <c r="B522" t="n">
        <v>0</v>
      </c>
      <c r="C522" t="n">
        <v>0</v>
      </c>
      <c r="D522" t="n">
        <v>23.07692307692308</v>
      </c>
      <c r="E522" t="n">
        <v>0.5341879949772053</v>
      </c>
      <c r="F522" t="n">
        <v>182.7188688603387</v>
      </c>
      <c r="G522" t="n">
        <v>795.1925172801941</v>
      </c>
    </row>
    <row r="523" spans="1:7">
      <c r="A523" t="n">
        <v>520</v>
      </c>
      <c r="B523" t="n">
        <v>0</v>
      </c>
      <c r="C523" t="n">
        <v>0</v>
      </c>
      <c r="D523" t="n">
        <v>25</v>
      </c>
      <c r="E523" t="n">
        <v>0.5341880537934505</v>
      </c>
      <c r="F523" t="n">
        <v>197.945441265367</v>
      </c>
      <c r="G523" t="n">
        <v>861.458560386877</v>
      </c>
    </row>
    <row r="524" spans="1:7">
      <c r="A524" t="n">
        <v>521</v>
      </c>
      <c r="B524" t="n">
        <v>0</v>
      </c>
      <c r="C524" t="n">
        <v>0</v>
      </c>
      <c r="D524" t="n">
        <v>26.92307692307692</v>
      </c>
      <c r="E524" t="n">
        <v>0.5341879949771995</v>
      </c>
      <c r="F524" t="n">
        <v>213.1720136703952</v>
      </c>
      <c r="G524" t="n">
        <v>927.7246034935599</v>
      </c>
    </row>
    <row r="525" spans="1:7">
      <c r="A525" t="n">
        <v>522</v>
      </c>
      <c r="B525" t="n">
        <v>0</v>
      </c>
      <c r="C525" t="n">
        <v>0</v>
      </c>
      <c r="D525" t="n">
        <v>28.84615384615385</v>
      </c>
      <c r="E525" t="n">
        <v>0.5341881714259573</v>
      </c>
      <c r="F525" t="n">
        <v>228.3985860754234</v>
      </c>
      <c r="G525" t="n">
        <v>993.9906466002427</v>
      </c>
    </row>
    <row r="526" spans="1:7">
      <c r="A526" t="n">
        <v>523</v>
      </c>
      <c r="B526" t="n">
        <v>0</v>
      </c>
      <c r="C526" t="n">
        <v>0</v>
      </c>
      <c r="D526" t="n">
        <v>30.76923076923077</v>
      </c>
      <c r="E526" t="n">
        <v>0.5341875244471783</v>
      </c>
      <c r="F526" t="n">
        <v>243.6251584804516</v>
      </c>
      <c r="G526" t="n">
        <v>1060.256689706925</v>
      </c>
    </row>
    <row r="527" spans="1:7">
      <c r="A527" t="n">
        <v>524</v>
      </c>
      <c r="B527" t="n">
        <v>0</v>
      </c>
      <c r="C527" t="n">
        <v>0</v>
      </c>
      <c r="D527" t="n">
        <v>32.69230769230769</v>
      </c>
      <c r="E527" t="n">
        <v>0.5341899359135338</v>
      </c>
      <c r="F527" t="n">
        <v>258.8517308854799</v>
      </c>
      <c r="G527" t="n">
        <v>1126.522732813608</v>
      </c>
    </row>
    <row r="528" spans="1:7">
      <c r="A528" t="n">
        <v>525</v>
      </c>
      <c r="B528" t="n">
        <v>0</v>
      </c>
      <c r="C528" t="n">
        <v>0</v>
      </c>
      <c r="D528" t="n">
        <v>34.61538461538461</v>
      </c>
      <c r="E528" t="n">
        <v>0.5341809370268908</v>
      </c>
      <c r="F528" t="n">
        <v>274.0783032905081</v>
      </c>
      <c r="G528" t="n">
        <v>1192.788775920291</v>
      </c>
    </row>
    <row r="529" spans="1:7">
      <c r="A529" t="n">
        <v>526</v>
      </c>
      <c r="B529" t="n">
        <v>0</v>
      </c>
      <c r="C529" t="n">
        <v>0</v>
      </c>
      <c r="D529" t="n">
        <v>36.53846153846154</v>
      </c>
      <c r="E529" t="n">
        <v>0.5342145211071099</v>
      </c>
      <c r="F529" t="n">
        <v>289.3048756955363</v>
      </c>
      <c r="G529" t="n">
        <v>1259.054819026974</v>
      </c>
    </row>
    <row r="530" spans="1:7">
      <c r="A530" t="n">
        <v>527</v>
      </c>
      <c r="B530" t="n">
        <v>0</v>
      </c>
      <c r="C530" t="n">
        <v>0</v>
      </c>
      <c r="D530" t="n">
        <v>38.46153846153846</v>
      </c>
      <c r="E530" t="n">
        <v>0.5340891836728705</v>
      </c>
      <c r="F530" t="n">
        <v>304.5314481005645</v>
      </c>
      <c r="G530" t="n">
        <v>1325.320862133657</v>
      </c>
    </row>
    <row r="531" spans="1:7">
      <c r="A531" t="n">
        <v>528</v>
      </c>
      <c r="B531" t="n">
        <v>0</v>
      </c>
      <c r="C531" t="n">
        <v>0</v>
      </c>
      <c r="D531" t="n">
        <v>40.38461538461539</v>
      </c>
      <c r="E531" t="n">
        <v>0.5345569493296116</v>
      </c>
      <c r="F531" t="n">
        <v>319.7580205055928</v>
      </c>
      <c r="G531" t="n">
        <v>1391.58690524034</v>
      </c>
    </row>
    <row r="532" spans="1:7">
      <c r="A532" t="n">
        <v>529</v>
      </c>
      <c r="B532" t="n">
        <v>0</v>
      </c>
      <c r="C532" t="n">
        <v>0</v>
      </c>
      <c r="D532" t="n">
        <v>42.30769230769231</v>
      </c>
      <c r="E532" t="n">
        <v>0.5328112241368821</v>
      </c>
      <c r="F532" t="n">
        <v>334.984592910621</v>
      </c>
      <c r="G532" t="n">
        <v>1457.852948347022</v>
      </c>
    </row>
    <row r="533" spans="1:7">
      <c r="A533" t="n">
        <v>530</v>
      </c>
      <c r="B533" t="n">
        <v>0</v>
      </c>
      <c r="C533" t="n">
        <v>0</v>
      </c>
      <c r="D533" t="n">
        <v>44.23076923076923</v>
      </c>
      <c r="E533" t="n">
        <v>0.5393263592510698</v>
      </c>
      <c r="F533" t="n">
        <v>350.2111653156492</v>
      </c>
      <c r="G533" t="n">
        <v>1524.118991453706</v>
      </c>
    </row>
    <row r="534" spans="1:7">
      <c r="A534" t="n">
        <v>531</v>
      </c>
      <c r="B534" t="n">
        <v>0</v>
      </c>
      <c r="C534" t="n">
        <v>0</v>
      </c>
      <c r="D534" t="n">
        <v>46.15384615384615</v>
      </c>
      <c r="E534" t="n">
        <v>0.515011543987046</v>
      </c>
      <c r="F534" t="n">
        <v>365.4377377206774</v>
      </c>
      <c r="G534" t="n">
        <v>1590.385034560388</v>
      </c>
    </row>
    <row r="535" spans="1:7">
      <c r="A535" t="n">
        <v>532</v>
      </c>
      <c r="B535" t="n">
        <v>0</v>
      </c>
      <c r="C535" t="n">
        <v>0</v>
      </c>
      <c r="D535" t="n">
        <v>48.07692307692308</v>
      </c>
      <c r="E535" t="n">
        <v>0.6057556699289517</v>
      </c>
      <c r="F535" t="n">
        <v>380.6643101257057</v>
      </c>
      <c r="G535" t="n">
        <v>1656.651077667071</v>
      </c>
    </row>
    <row r="536" spans="1:7">
      <c r="A536" t="n">
        <v>533</v>
      </c>
      <c r="B536" t="n">
        <v>0</v>
      </c>
      <c r="C536" t="n">
        <v>0</v>
      </c>
      <c r="D536" t="n">
        <v>50</v>
      </c>
      <c r="E536" t="n">
        <v>0.2670939814253623</v>
      </c>
      <c r="F536" t="n">
        <v>395.8908825307339</v>
      </c>
      <c r="G536" t="n">
        <v>1722.917120773754</v>
      </c>
    </row>
    <row r="537" spans="1:7">
      <c r="A537" t="n">
        <v>534</v>
      </c>
      <c r="B537" t="n">
        <v>0</v>
      </c>
      <c r="C537" t="n">
        <v>0</v>
      </c>
      <c r="D537" t="n">
        <v>50</v>
      </c>
      <c r="E537" t="n">
        <v>-0.07156749306631216</v>
      </c>
      <c r="F537" t="n">
        <v>395.8908825307339</v>
      </c>
      <c r="G537" t="n">
        <v>1722.917120773754</v>
      </c>
    </row>
    <row r="538" spans="1:7">
      <c r="A538" t="n">
        <v>535</v>
      </c>
      <c r="B538" t="n">
        <v>0</v>
      </c>
      <c r="C538" t="n">
        <v>0</v>
      </c>
      <c r="D538" t="n">
        <v>50</v>
      </c>
      <c r="E538" t="n">
        <v>0.01917599083989163</v>
      </c>
      <c r="F538" t="n">
        <v>395.8908825307339</v>
      </c>
      <c r="G538" t="n">
        <v>1722.917120773754</v>
      </c>
    </row>
    <row r="539" spans="1:7">
      <c r="A539" t="n">
        <v>536</v>
      </c>
      <c r="B539" t="n">
        <v>0</v>
      </c>
      <c r="C539" t="n">
        <v>0</v>
      </c>
      <c r="D539" t="n">
        <v>50</v>
      </c>
      <c r="E539" t="n">
        <v>-0.00513647029324904</v>
      </c>
      <c r="F539" t="n">
        <v>395.8908825307339</v>
      </c>
      <c r="G539" t="n">
        <v>1722.917120773754</v>
      </c>
    </row>
    <row r="540" spans="1:7">
      <c r="A540" t="n">
        <v>537</v>
      </c>
      <c r="B540" t="n">
        <v>0</v>
      </c>
      <c r="C540" t="n">
        <v>0</v>
      </c>
      <c r="D540" t="n">
        <v>50</v>
      </c>
      <c r="E540" t="n">
        <v>0.001369890333100088</v>
      </c>
      <c r="F540" t="n">
        <v>395.8908825307339</v>
      </c>
      <c r="G540" t="n">
        <v>1722.917120773754</v>
      </c>
    </row>
    <row r="541" spans="1:7">
      <c r="A541" t="n">
        <v>538</v>
      </c>
      <c r="B541" t="n">
        <v>0</v>
      </c>
      <c r="C541" t="n">
        <v>0</v>
      </c>
      <c r="D541" t="n">
        <v>50</v>
      </c>
      <c r="E541" t="n">
        <v>-0.00034309103914687</v>
      </c>
      <c r="F541" t="n">
        <v>395.8908825307339</v>
      </c>
      <c r="G541" t="n">
        <v>1722.917120773754</v>
      </c>
    </row>
    <row r="542" spans="1:7">
      <c r="A542" t="n">
        <v>539</v>
      </c>
      <c r="B542" t="n">
        <v>0</v>
      </c>
      <c r="C542" t="n">
        <v>0</v>
      </c>
      <c r="D542" t="n">
        <v>50</v>
      </c>
      <c r="E542" t="n">
        <v>2.473823485615867e-06</v>
      </c>
      <c r="F542" t="n">
        <v>395.8908825307339</v>
      </c>
      <c r="G542" t="n">
        <v>1722.917120773754</v>
      </c>
    </row>
    <row r="543" spans="1:7">
      <c r="A543" t="n">
        <v>540</v>
      </c>
      <c r="B543" t="n">
        <v>0</v>
      </c>
      <c r="C543" t="n">
        <v>0</v>
      </c>
      <c r="D543" t="n">
        <v>50</v>
      </c>
      <c r="E543" t="n">
        <v>0.0003331957451990775</v>
      </c>
      <c r="F543" t="n">
        <v>395.8908825307339</v>
      </c>
      <c r="G543" t="n">
        <v>1722.917120773754</v>
      </c>
    </row>
    <row r="544" spans="1:7">
      <c r="A544" t="n">
        <v>541</v>
      </c>
      <c r="B544" t="n">
        <v>0</v>
      </c>
      <c r="C544" t="n">
        <v>0</v>
      </c>
      <c r="D544" t="n">
        <v>50</v>
      </c>
      <c r="E544" t="n">
        <v>-0.001335256804283702</v>
      </c>
      <c r="F544" t="n">
        <v>395.8908825307339</v>
      </c>
      <c r="G544" t="n">
        <v>1722.917120773754</v>
      </c>
    </row>
    <row r="545" spans="1:7">
      <c r="A545" t="n">
        <v>542</v>
      </c>
      <c r="B545" t="n">
        <v>0</v>
      </c>
      <c r="C545" t="n">
        <v>0</v>
      </c>
      <c r="D545" t="n">
        <v>50</v>
      </c>
      <c r="E545" t="n">
        <v>0.005007831471942836</v>
      </c>
      <c r="F545" t="n">
        <v>395.8908825307339</v>
      </c>
      <c r="G545" t="n">
        <v>1722.917120773754</v>
      </c>
    </row>
    <row r="546" spans="1:7">
      <c r="A546" t="n">
        <v>543</v>
      </c>
      <c r="B546" t="n">
        <v>0</v>
      </c>
      <c r="C546" t="n">
        <v>0</v>
      </c>
      <c r="D546" t="n">
        <v>50</v>
      </c>
      <c r="E546" t="n">
        <v>-0.01869606908348231</v>
      </c>
      <c r="F546" t="n">
        <v>395.8908825307339</v>
      </c>
      <c r="G546" t="n">
        <v>1722.917120773754</v>
      </c>
    </row>
    <row r="547" spans="1:7">
      <c r="A547" t="n">
        <v>544</v>
      </c>
      <c r="B547" t="n">
        <v>0</v>
      </c>
      <c r="C547" t="n">
        <v>0</v>
      </c>
      <c r="D547" t="n">
        <v>50</v>
      </c>
      <c r="E547" t="n">
        <v>0.06977644486197931</v>
      </c>
      <c r="F547" t="n">
        <v>395.8908825307339</v>
      </c>
      <c r="G547" t="n">
        <v>1722.917120773754</v>
      </c>
    </row>
    <row r="548" spans="1:7">
      <c r="A548" t="n">
        <v>545</v>
      </c>
      <c r="B548" t="n">
        <v>0</v>
      </c>
      <c r="C548" t="n">
        <v>0</v>
      </c>
      <c r="D548" t="n">
        <v>50</v>
      </c>
      <c r="E548" t="n">
        <v>-0.2604097103644376</v>
      </c>
      <c r="F548" t="n">
        <v>395.8908825307339</v>
      </c>
      <c r="G548" t="n">
        <v>1722.917120773754</v>
      </c>
    </row>
    <row r="549" spans="1:7">
      <c r="A549" t="n">
        <v>546</v>
      </c>
      <c r="B549" t="n">
        <v>0</v>
      </c>
      <c r="C549" t="n">
        <v>0</v>
      </c>
      <c r="D549" t="n">
        <v>48.125</v>
      </c>
      <c r="E549" t="n">
        <v>-0.5906376034042262</v>
      </c>
      <c r="F549" t="n">
        <v>381.0449744358314</v>
      </c>
      <c r="G549" t="n">
        <v>1658.307728744738</v>
      </c>
    </row>
    <row r="550" spans="1:7">
      <c r="A550" t="n">
        <v>547</v>
      </c>
      <c r="B550" t="n">
        <v>0</v>
      </c>
      <c r="C550" t="n">
        <v>0</v>
      </c>
      <c r="D550" t="n">
        <v>46.25</v>
      </c>
      <c r="E550" t="n">
        <v>-0.5020398760186664</v>
      </c>
      <c r="F550" t="n">
        <v>366.1990663409289</v>
      </c>
      <c r="G550" t="n">
        <v>1593.698336715723</v>
      </c>
    </row>
    <row r="551" spans="1:7">
      <c r="A551" t="n">
        <v>548</v>
      </c>
      <c r="B551" t="n">
        <v>0</v>
      </c>
      <c r="C551" t="n">
        <v>0</v>
      </c>
      <c r="D551" t="n">
        <v>44.375</v>
      </c>
      <c r="E551" t="n">
        <v>-0.5262028925210975</v>
      </c>
      <c r="F551" t="n">
        <v>351.3531582460263</v>
      </c>
      <c r="G551" t="n">
        <v>1529.088944686707</v>
      </c>
    </row>
    <row r="552" spans="1:7">
      <c r="A552" t="n">
        <v>549</v>
      </c>
      <c r="B552" t="n">
        <v>0</v>
      </c>
      <c r="C552" t="n">
        <v>0</v>
      </c>
      <c r="D552" t="n">
        <v>42.5</v>
      </c>
      <c r="E552" t="n">
        <v>-0.5181485538969364</v>
      </c>
      <c r="F552" t="n">
        <v>336.5072501511238</v>
      </c>
      <c r="G552" t="n">
        <v>1464.479552657691</v>
      </c>
    </row>
    <row r="553" spans="1:7">
      <c r="A553" t="n">
        <v>550</v>
      </c>
      <c r="B553" t="n">
        <v>0</v>
      </c>
      <c r="C553" t="n">
        <v>0</v>
      </c>
      <c r="D553" t="n">
        <v>40.625</v>
      </c>
      <c r="E553" t="n">
        <v>-0.5262028918911641</v>
      </c>
      <c r="F553" t="n">
        <v>321.6613420562213</v>
      </c>
      <c r="G553" t="n">
        <v>1399.870160628675</v>
      </c>
    </row>
    <row r="554" spans="1:7">
      <c r="A554" t="n">
        <v>551</v>
      </c>
      <c r="B554" t="n">
        <v>0</v>
      </c>
      <c r="C554" t="n">
        <v>0</v>
      </c>
      <c r="D554" t="n">
        <v>38.75</v>
      </c>
      <c r="E554" t="n">
        <v>-0.5020398785383993</v>
      </c>
      <c r="F554" t="n">
        <v>306.8154339613188</v>
      </c>
      <c r="G554" t="n">
        <v>1335.26076859966</v>
      </c>
    </row>
    <row r="555" spans="1:7">
      <c r="A555" t="n">
        <v>552</v>
      </c>
      <c r="B555" t="n">
        <v>0</v>
      </c>
      <c r="C555" t="n">
        <v>0</v>
      </c>
      <c r="D555" t="n">
        <v>36.875</v>
      </c>
      <c r="E555" t="n">
        <v>-0.5906375939552451</v>
      </c>
      <c r="F555" t="n">
        <v>291.9695258664162</v>
      </c>
      <c r="G555" t="n">
        <v>1270.651376570644</v>
      </c>
    </row>
    <row r="556" spans="1:7">
      <c r="A556" t="n">
        <v>553</v>
      </c>
      <c r="B556" t="n">
        <v>0</v>
      </c>
      <c r="C556" t="n">
        <v>0</v>
      </c>
      <c r="D556" t="n">
        <v>35</v>
      </c>
      <c r="E556" t="n">
        <v>-0.2604097456406356</v>
      </c>
      <c r="F556" t="n">
        <v>277.1236177715138</v>
      </c>
      <c r="G556" t="n">
        <v>1206.041984541628</v>
      </c>
    </row>
    <row r="557" spans="1:7">
      <c r="A557" t="n">
        <v>554</v>
      </c>
      <c r="B557" t="n">
        <v>0</v>
      </c>
      <c r="C557" t="n">
        <v>0</v>
      </c>
      <c r="D557" t="n">
        <v>35</v>
      </c>
      <c r="E557" t="n">
        <v>0.06977657651778557</v>
      </c>
      <c r="F557" t="n">
        <v>277.1236177715138</v>
      </c>
      <c r="G557" t="n">
        <v>1206.041984541628</v>
      </c>
    </row>
    <row r="558" spans="1:7">
      <c r="A558" t="n">
        <v>555</v>
      </c>
      <c r="B558" t="n">
        <v>0</v>
      </c>
      <c r="C558" t="n">
        <v>0</v>
      </c>
      <c r="D558" t="n">
        <v>35</v>
      </c>
      <c r="E558" t="n">
        <v>-0.01869656043050139</v>
      </c>
      <c r="F558" t="n">
        <v>277.1236177715138</v>
      </c>
      <c r="G558" t="n">
        <v>1206.041984541628</v>
      </c>
    </row>
    <row r="559" spans="1:7">
      <c r="A559" t="n">
        <v>556</v>
      </c>
      <c r="B559" t="n">
        <v>0</v>
      </c>
      <c r="C559" t="n">
        <v>0</v>
      </c>
      <c r="D559" t="n">
        <v>35</v>
      </c>
      <c r="E559" t="n">
        <v>0.005009665204219083</v>
      </c>
      <c r="F559" t="n">
        <v>277.1236177715138</v>
      </c>
      <c r="G559" t="n">
        <v>1206.041984541628</v>
      </c>
    </row>
    <row r="560" spans="1:7">
      <c r="A560" t="n">
        <v>557</v>
      </c>
      <c r="B560" t="n">
        <v>0</v>
      </c>
      <c r="C560" t="n">
        <v>0</v>
      </c>
      <c r="D560" t="n">
        <v>35</v>
      </c>
      <c r="E560" t="n">
        <v>-0.001342100386379386</v>
      </c>
      <c r="F560" t="n">
        <v>277.1236177715138</v>
      </c>
      <c r="G560" t="n">
        <v>1206.041984541628</v>
      </c>
    </row>
    <row r="561" spans="1:7">
      <c r="A561" t="n">
        <v>558</v>
      </c>
      <c r="B561" t="n">
        <v>0</v>
      </c>
      <c r="C561" t="n">
        <v>0</v>
      </c>
      <c r="D561" t="n">
        <v>35</v>
      </c>
      <c r="E561" t="n">
        <v>0.000358736341302901</v>
      </c>
      <c r="F561" t="n">
        <v>277.1236177715138</v>
      </c>
      <c r="G561" t="n">
        <v>1206.041984541628</v>
      </c>
    </row>
    <row r="562" spans="1:7">
      <c r="A562" t="n">
        <v>559</v>
      </c>
      <c r="B562" t="n">
        <v>0</v>
      </c>
      <c r="C562" t="n">
        <v>0</v>
      </c>
      <c r="D562" t="n">
        <v>35</v>
      </c>
      <c r="E562" t="n">
        <v>-9.284497883133014e-05</v>
      </c>
      <c r="F562" t="n">
        <v>277.1236177715138</v>
      </c>
      <c r="G562" t="n">
        <v>1206.041984541628</v>
      </c>
    </row>
    <row r="563" spans="1:7">
      <c r="A563" t="n">
        <v>560</v>
      </c>
      <c r="B563" t="n">
        <v>0</v>
      </c>
      <c r="C563" t="n">
        <v>0</v>
      </c>
      <c r="D563" t="n">
        <v>35</v>
      </c>
      <c r="E563" t="n">
        <v>1.264357401886684e-05</v>
      </c>
      <c r="F563" t="n">
        <v>277.1236177715138</v>
      </c>
      <c r="G563" t="n">
        <v>1206.041984541628</v>
      </c>
    </row>
    <row r="564" spans="1:7">
      <c r="A564" t="n">
        <v>561</v>
      </c>
      <c r="B564" t="n">
        <v>0</v>
      </c>
      <c r="C564" t="n">
        <v>0</v>
      </c>
      <c r="D564" t="n">
        <v>35</v>
      </c>
      <c r="E564" t="n">
        <v>4.22706827585273e-05</v>
      </c>
      <c r="F564" t="n">
        <v>277.1236177715138</v>
      </c>
      <c r="G564" t="n">
        <v>1206.041984541628</v>
      </c>
    </row>
    <row r="565" spans="1:7">
      <c r="A565" t="n">
        <v>562</v>
      </c>
      <c r="B565" t="n">
        <v>0</v>
      </c>
      <c r="C565" t="n">
        <v>0</v>
      </c>
      <c r="D565" t="n">
        <v>35</v>
      </c>
      <c r="E565" t="n">
        <v>-0.0001817263050538642</v>
      </c>
      <c r="F565" t="n">
        <v>277.1236177715138</v>
      </c>
      <c r="G565" t="n">
        <v>1206.041984541628</v>
      </c>
    </row>
    <row r="566" spans="1:7">
      <c r="A566" t="n">
        <v>563</v>
      </c>
      <c r="B566" t="n">
        <v>0</v>
      </c>
      <c r="C566" t="n">
        <v>0</v>
      </c>
      <c r="D566" t="n">
        <v>35</v>
      </c>
      <c r="E566" t="n">
        <v>0.0006846345374498242</v>
      </c>
      <c r="F566" t="n">
        <v>277.1236177715138</v>
      </c>
      <c r="G566" t="n">
        <v>1206.041984541628</v>
      </c>
    </row>
    <row r="567" spans="1:7">
      <c r="A567" t="n">
        <v>564</v>
      </c>
      <c r="B567" t="n">
        <v>0</v>
      </c>
      <c r="C567" t="n">
        <v>0</v>
      </c>
      <c r="D567" t="n">
        <v>35</v>
      </c>
      <c r="E567" t="n">
        <v>-0.002556811844740103</v>
      </c>
      <c r="F567" t="n">
        <v>277.1236177715138</v>
      </c>
      <c r="G567" t="n">
        <v>1206.041984541628</v>
      </c>
    </row>
    <row r="568" spans="1:7">
      <c r="A568" t="n">
        <v>565</v>
      </c>
      <c r="B568" t="n">
        <v>0</v>
      </c>
      <c r="C568" t="n">
        <v>0</v>
      </c>
      <c r="D568" t="n">
        <v>35</v>
      </c>
      <c r="E568" t="n">
        <v>0.009542612841513254</v>
      </c>
      <c r="F568" t="n">
        <v>277.1236177715138</v>
      </c>
      <c r="G568" t="n">
        <v>1206.041984541628</v>
      </c>
    </row>
    <row r="569" spans="1:7">
      <c r="A569" t="n">
        <v>566</v>
      </c>
      <c r="B569" t="n">
        <v>0</v>
      </c>
      <c r="C569" t="n">
        <v>0</v>
      </c>
      <c r="D569" t="n">
        <v>35</v>
      </c>
      <c r="E569" t="n">
        <v>-0.03561363952131558</v>
      </c>
      <c r="F569" t="n">
        <v>277.1236177715138</v>
      </c>
      <c r="G569" t="n">
        <v>1206.041984541628</v>
      </c>
    </row>
    <row r="570" spans="1:7">
      <c r="A570" t="n">
        <v>567</v>
      </c>
      <c r="B570" t="n">
        <v>0</v>
      </c>
      <c r="C570" t="n">
        <v>0</v>
      </c>
      <c r="D570" t="n">
        <v>35</v>
      </c>
      <c r="E570" t="n">
        <v>0.1329119452437499</v>
      </c>
      <c r="F570" t="n">
        <v>277.1236177715138</v>
      </c>
      <c r="G570" t="n">
        <v>1206.041984541628</v>
      </c>
    </row>
    <row r="571" spans="1:7">
      <c r="A571" t="n">
        <v>568</v>
      </c>
      <c r="B571" t="n">
        <v>0</v>
      </c>
      <c r="C571" t="n">
        <v>0</v>
      </c>
      <c r="D571" t="n">
        <v>35</v>
      </c>
      <c r="E571" t="n">
        <v>-0.496034141453686</v>
      </c>
      <c r="F571" t="n">
        <v>277.1236177715138</v>
      </c>
      <c r="G571" t="n">
        <v>1206.041984541628</v>
      </c>
    </row>
    <row r="572" spans="1:7">
      <c r="A572" t="n">
        <v>569</v>
      </c>
      <c r="B572" t="n">
        <v>0</v>
      </c>
      <c r="C572" t="n">
        <v>0</v>
      </c>
      <c r="D572" t="n">
        <v>31.42857142857143</v>
      </c>
      <c r="E572" t="n">
        <v>-1.124965855619478</v>
      </c>
      <c r="F572" t="n">
        <v>248.845697590747</v>
      </c>
      <c r="G572" t="n">
        <v>1082.976475914931</v>
      </c>
    </row>
    <row r="573" spans="1:7">
      <c r="A573" t="n">
        <v>570</v>
      </c>
      <c r="B573" t="n">
        <v>0</v>
      </c>
      <c r="C573" t="n">
        <v>0</v>
      </c>
      <c r="D573" t="n">
        <v>27.85714285714286</v>
      </c>
      <c r="E573" t="n">
        <v>-0.9564833884493482</v>
      </c>
      <c r="F573" t="n">
        <v>220.5677774099803</v>
      </c>
      <c r="G573" t="n">
        <v>959.9109672882345</v>
      </c>
    </row>
    <row r="574" spans="1:7">
      <c r="A574" t="n">
        <v>571</v>
      </c>
      <c r="B574" t="n">
        <v>0</v>
      </c>
      <c r="C574" t="n">
        <v>0</v>
      </c>
      <c r="D574" t="n">
        <v>24.28571428571428</v>
      </c>
      <c r="E574" t="n">
        <v>-1.001481542964081</v>
      </c>
      <c r="F574" t="n">
        <v>192.2898572292136</v>
      </c>
      <c r="G574" t="n">
        <v>836.8454586615376</v>
      </c>
    </row>
    <row r="575" spans="1:7">
      <c r="A575" t="n">
        <v>572</v>
      </c>
      <c r="B575" t="n">
        <v>0</v>
      </c>
      <c r="C575" t="n">
        <v>0</v>
      </c>
      <c r="D575" t="n">
        <v>20.71428571428572</v>
      </c>
      <c r="E575" t="n">
        <v>-0.9899713920752826</v>
      </c>
      <c r="F575" t="n">
        <v>164.0119370484469</v>
      </c>
      <c r="G575" t="n">
        <v>713.7799500348409</v>
      </c>
    </row>
    <row r="576" spans="1:7">
      <c r="A576" t="n">
        <v>573</v>
      </c>
      <c r="B576" t="n">
        <v>0</v>
      </c>
      <c r="C576" t="n">
        <v>0</v>
      </c>
      <c r="D576" t="n">
        <v>17.14285714285714</v>
      </c>
      <c r="E576" t="n">
        <v>-0.9910138411157412</v>
      </c>
      <c r="F576" t="n">
        <v>135.7340168676802</v>
      </c>
      <c r="G576" t="n">
        <v>590.7144414081442</v>
      </c>
    </row>
    <row r="577" spans="1:7">
      <c r="A577" t="n">
        <v>574</v>
      </c>
      <c r="B577" t="n">
        <v>0</v>
      </c>
      <c r="C577" t="n">
        <v>0</v>
      </c>
      <c r="D577" t="n">
        <v>13.57142857142857</v>
      </c>
      <c r="E577" t="n">
        <v>-0.998354195842708</v>
      </c>
      <c r="F577" t="n">
        <v>107.4560966869135</v>
      </c>
      <c r="G577" t="n">
        <v>467.6489327814475</v>
      </c>
    </row>
    <row r="578" spans="1:7">
      <c r="A578" t="n">
        <v>575</v>
      </c>
      <c r="B578" t="n">
        <v>0</v>
      </c>
      <c r="C578" t="n">
        <v>0</v>
      </c>
      <c r="D578" t="n">
        <v>10</v>
      </c>
      <c r="E578" t="n">
        <v>-0.9679503278943802</v>
      </c>
      <c r="F578" t="n">
        <v>79.17817650614678</v>
      </c>
      <c r="G578" t="n">
        <v>344.5834241547508</v>
      </c>
    </row>
    <row r="579" spans="1:7">
      <c r="A579" t="n">
        <v>576</v>
      </c>
      <c r="B579" t="n">
        <v>0</v>
      </c>
      <c r="C579" t="n">
        <v>0</v>
      </c>
      <c r="D579" t="n">
        <v>6.666666666666666</v>
      </c>
      <c r="E579" t="n">
        <v>-0.8838127465480219</v>
      </c>
      <c r="F579" t="n">
        <v>52.78545100409785</v>
      </c>
      <c r="G579" t="n">
        <v>229.7222827698339</v>
      </c>
    </row>
    <row r="580" spans="1:7">
      <c r="A580" t="n">
        <v>577</v>
      </c>
      <c r="B580" t="n">
        <v>0</v>
      </c>
      <c r="C580" t="n">
        <v>0</v>
      </c>
      <c r="D580" t="n">
        <v>3.333333333333333</v>
      </c>
      <c r="E580" t="n">
        <v>-1.052354241469087</v>
      </c>
      <c r="F580" t="n">
        <v>26.39272550204893</v>
      </c>
      <c r="G580" t="n">
        <v>114.8611413849169</v>
      </c>
    </row>
    <row r="581" spans="1:7">
      <c r="A581" t="n">
        <v>578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 spans="1:7">
      <c r="A582" t="n">
        <v>579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 spans="1:7">
      <c r="A583" t="n">
        <v>580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 spans="1:7">
      <c r="A584" t="n">
        <v>581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 spans="1:7">
      <c r="A585" t="n">
        <v>582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 spans="1:7">
      <c r="A586" t="n">
        <v>583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 spans="1:7">
      <c r="A587" t="n">
        <v>584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 spans="1:7">
      <c r="A588" t="n">
        <v>585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 spans="1:7">
      <c r="A589" t="n">
        <v>586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 spans="1:7">
      <c r="A590" t="n">
        <v>587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 spans="1:7">
      <c r="A591" t="n">
        <v>588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 spans="1:7">
      <c r="A592" t="n">
        <v>589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 spans="1:7">
      <c r="A593" t="n">
        <v>590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 spans="1:7">
      <c r="A594" t="n">
        <v>591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 spans="1:7">
      <c r="A595" t="n">
        <v>592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 spans="1:7">
      <c r="A596" t="n">
        <v>593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 spans="1:7">
      <c r="A597" t="n">
        <v>594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 spans="1:7">
      <c r="A598" t="n">
        <v>595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 spans="1:7">
      <c r="A599" t="n">
        <v>596</v>
      </c>
      <c r="B599" t="n">
        <v>0</v>
      </c>
      <c r="C599" t="n">
        <v>0</v>
      </c>
      <c r="D599" t="n">
        <v>0</v>
      </c>
      <c r="E599" t="n">
        <v>0.5181485052835629</v>
      </c>
      <c r="F599" t="n">
        <v>0</v>
      </c>
      <c r="G599" t="n">
        <v>0</v>
      </c>
    </row>
    <row r="600" spans="1:7">
      <c r="A600" t="n">
        <v>597</v>
      </c>
      <c r="B600" t="n">
        <v>0</v>
      </c>
      <c r="C600" t="n">
        <v>0</v>
      </c>
      <c r="D600" t="n">
        <v>3.75</v>
      </c>
      <c r="E600" t="n">
        <v>1.191243452334686</v>
      </c>
      <c r="F600" t="n">
        <v>29.69181618980504</v>
      </c>
      <c r="G600" t="n">
        <v>129.2187840580316</v>
      </c>
    </row>
    <row r="601" spans="1:7">
      <c r="A601" t="n">
        <v>598</v>
      </c>
      <c r="B601" t="n">
        <v>0</v>
      </c>
      <c r="C601" t="n">
        <v>0</v>
      </c>
      <c r="D601" t="n">
        <v>7.5</v>
      </c>
      <c r="E601" t="n">
        <v>0.9668776853776946</v>
      </c>
      <c r="F601" t="n">
        <v>59.38363237961008</v>
      </c>
      <c r="G601" t="n">
        <v>258.4375681160631</v>
      </c>
    </row>
    <row r="602" spans="1:7">
      <c r="A602" t="n">
        <v>599</v>
      </c>
      <c r="B602" t="n">
        <v>0</v>
      </c>
      <c r="C602" t="n">
        <v>0</v>
      </c>
      <c r="D602" t="n">
        <v>11.25</v>
      </c>
      <c r="E602" t="n">
        <v>1.191245806154535</v>
      </c>
      <c r="F602" t="n">
        <v>89.07544856941513</v>
      </c>
      <c r="G602" t="n">
        <v>387.6563521740946</v>
      </c>
    </row>
    <row r="603" spans="1:7">
      <c r="A603" t="n">
        <v>600</v>
      </c>
      <c r="B603" t="n">
        <v>0</v>
      </c>
      <c r="C603" t="n">
        <v>0</v>
      </c>
      <c r="D603" t="n">
        <v>15</v>
      </c>
      <c r="E603" t="n">
        <v>0.5181390900041651</v>
      </c>
      <c r="F603" t="n">
        <v>118.7672647592202</v>
      </c>
      <c r="G603" t="n">
        <v>516.8751362321262</v>
      </c>
    </row>
    <row r="604" spans="1:7">
      <c r="A604" t="n">
        <v>601</v>
      </c>
      <c r="B604" t="n">
        <v>0</v>
      </c>
      <c r="C604" t="n">
        <v>0</v>
      </c>
      <c r="D604" t="n">
        <v>15</v>
      </c>
      <c r="E604" t="n">
        <v>-0.1388021661711942</v>
      </c>
      <c r="F604" t="n">
        <v>118.7672647592202</v>
      </c>
      <c r="G604" t="n">
        <v>516.8751362321262</v>
      </c>
    </row>
    <row r="605" spans="1:7">
      <c r="A605" t="n">
        <v>602</v>
      </c>
      <c r="B605" t="n">
        <v>0</v>
      </c>
      <c r="C605" t="n">
        <v>0</v>
      </c>
      <c r="D605" t="n">
        <v>15</v>
      </c>
      <c r="E605" t="n">
        <v>0.03706957468061489</v>
      </c>
      <c r="F605" t="n">
        <v>118.7672647592202</v>
      </c>
      <c r="G605" t="n">
        <v>516.8751362321262</v>
      </c>
    </row>
    <row r="606" spans="1:7">
      <c r="A606" t="n">
        <v>603</v>
      </c>
      <c r="B606" t="n">
        <v>0</v>
      </c>
      <c r="C606" t="n">
        <v>0</v>
      </c>
      <c r="D606" t="n">
        <v>15</v>
      </c>
      <c r="E606" t="n">
        <v>-0.009476132551265337</v>
      </c>
      <c r="F606" t="n">
        <v>118.7672647592202</v>
      </c>
      <c r="G606" t="n">
        <v>516.8751362321262</v>
      </c>
    </row>
    <row r="607" spans="1:7">
      <c r="A607" t="n">
        <v>604</v>
      </c>
      <c r="B607" t="n">
        <v>0</v>
      </c>
      <c r="C607" t="n">
        <v>0</v>
      </c>
      <c r="D607" t="n">
        <v>15</v>
      </c>
      <c r="E607" t="n">
        <v>0.0008349555244429041</v>
      </c>
      <c r="F607" t="n">
        <v>118.7672647592202</v>
      </c>
      <c r="G607" t="n">
        <v>516.8751362321262</v>
      </c>
    </row>
    <row r="608" spans="1:7">
      <c r="A608" t="n">
        <v>605</v>
      </c>
      <c r="B608" t="n">
        <v>0</v>
      </c>
      <c r="C608" t="n">
        <v>0</v>
      </c>
      <c r="D608" t="n">
        <v>15</v>
      </c>
      <c r="E608" t="n">
        <v>0.006136310453494609</v>
      </c>
      <c r="F608" t="n">
        <v>118.7672647592202</v>
      </c>
      <c r="G608" t="n">
        <v>516.8751362321262</v>
      </c>
    </row>
    <row r="609" spans="1:7">
      <c r="A609" t="n">
        <v>606</v>
      </c>
      <c r="B609" t="n">
        <v>0</v>
      </c>
      <c r="C609" t="n">
        <v>0</v>
      </c>
      <c r="D609" t="n">
        <v>15</v>
      </c>
      <c r="E609" t="n">
        <v>-0.02538019733842312</v>
      </c>
      <c r="F609" t="n">
        <v>118.7672647592202</v>
      </c>
      <c r="G609" t="n">
        <v>516.8751362321262</v>
      </c>
    </row>
    <row r="610" spans="1:7">
      <c r="A610" t="n">
        <v>607</v>
      </c>
      <c r="B610" t="n">
        <v>0</v>
      </c>
      <c r="C610" t="n">
        <v>0</v>
      </c>
      <c r="D610" t="n">
        <v>15</v>
      </c>
      <c r="E610" t="n">
        <v>0.0953844789001983</v>
      </c>
      <c r="F610" t="n">
        <v>118.7672647592202</v>
      </c>
      <c r="G610" t="n">
        <v>516.8751362321262</v>
      </c>
    </row>
    <row r="611" spans="1:7">
      <c r="A611" t="n">
        <v>608</v>
      </c>
      <c r="B611" t="n">
        <v>0</v>
      </c>
      <c r="C611" t="n">
        <v>0</v>
      </c>
      <c r="D611" t="n">
        <v>15</v>
      </c>
      <c r="E611" t="n">
        <v>-0.3561577182623661</v>
      </c>
      <c r="F611" t="n">
        <v>118.7672647592202</v>
      </c>
      <c r="G611" t="n">
        <v>516.8751362321262</v>
      </c>
    </row>
    <row r="612" spans="1:7">
      <c r="A612" t="n">
        <v>609</v>
      </c>
      <c r="B612" t="n">
        <v>0</v>
      </c>
      <c r="C612" t="n">
        <v>0</v>
      </c>
      <c r="D612" t="n">
        <v>12.5</v>
      </c>
      <c r="E612" t="n">
        <v>-0.7540869391840701</v>
      </c>
      <c r="F612" t="n">
        <v>98.97272063268348</v>
      </c>
      <c r="G612" t="n">
        <v>430.7292801934385</v>
      </c>
    </row>
    <row r="613" spans="1:7">
      <c r="A613" t="n">
        <v>610</v>
      </c>
      <c r="B613" t="n">
        <v>0</v>
      </c>
      <c r="C613" t="n">
        <v>0</v>
      </c>
      <c r="D613" t="n">
        <v>10</v>
      </c>
      <c r="E613" t="n">
        <v>-0.7941611916680223</v>
      </c>
      <c r="F613" t="n">
        <v>79.17817650614678</v>
      </c>
      <c r="G613" t="n">
        <v>344.5834241547508</v>
      </c>
    </row>
    <row r="614" spans="1:7">
      <c r="A614" t="n">
        <v>611</v>
      </c>
      <c r="B614" t="n">
        <v>0</v>
      </c>
      <c r="C614" t="n">
        <v>0</v>
      </c>
      <c r="D614" t="n">
        <v>6.666666666666666</v>
      </c>
      <c r="E614" t="n">
        <v>-0.9303794052549517</v>
      </c>
      <c r="F614" t="n">
        <v>52.78545100409785</v>
      </c>
      <c r="G614" t="n">
        <v>229.7222827698339</v>
      </c>
    </row>
    <row r="615" spans="1:7">
      <c r="A615" t="n">
        <v>612</v>
      </c>
      <c r="B615" t="n">
        <v>0</v>
      </c>
      <c r="C615" t="n">
        <v>0</v>
      </c>
      <c r="D615" t="n">
        <v>3.333333333333333</v>
      </c>
      <c r="E615" t="n">
        <v>-1.039876742867727</v>
      </c>
      <c r="F615" t="n">
        <v>26.39272550204893</v>
      </c>
      <c r="G615" t="n">
        <v>114.8611413849169</v>
      </c>
    </row>
    <row r="616" spans="1:7">
      <c r="A616" t="n">
        <v>613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 spans="1:7">
      <c r="A617" t="n">
        <v>614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 spans="1:7">
      <c r="A618" t="n">
        <v>615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 spans="1:7">
      <c r="A619" t="n">
        <v>616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 spans="1:7">
      <c r="A620" t="n">
        <v>617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 spans="1:7">
      <c r="A621" t="n">
        <v>618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 spans="1:7">
      <c r="A622" t="n">
        <v>619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 spans="1:7">
      <c r="A623" t="n">
        <v>620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 spans="1:7">
      <c r="A624" t="n">
        <v>621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 spans="1:7">
      <c r="A625" t="n">
        <v>622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 spans="1:7">
      <c r="A626" t="n">
        <v>623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 spans="1:7">
      <c r="A627" t="n">
        <v>624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 spans="1:7">
      <c r="A628" t="n">
        <v>625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 spans="1:7">
      <c r="A629" t="n">
        <v>626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 spans="1:7">
      <c r="A630" t="n">
        <v>627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 spans="1:7">
      <c r="A631" t="n">
        <v>628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 spans="1:7">
      <c r="A632" t="n">
        <v>629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 spans="1:7">
      <c r="A633" t="n">
        <v>630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 spans="1:7">
      <c r="A634" t="n">
        <v>631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 spans="1:7">
      <c r="A635" t="n">
        <v>632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 spans="1:7">
      <c r="A636" t="n">
        <v>633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 spans="1:7">
      <c r="A637" t="n">
        <v>634</v>
      </c>
      <c r="B637" t="n">
        <v>0</v>
      </c>
      <c r="C637" t="n">
        <v>0</v>
      </c>
      <c r="D637" t="n">
        <v>0</v>
      </c>
      <c r="E637" t="n">
        <v>0.3703703196407306</v>
      </c>
      <c r="F637" t="n">
        <v>0</v>
      </c>
      <c r="G637" t="n">
        <v>0</v>
      </c>
    </row>
    <row r="638" spans="1:7">
      <c r="A638" t="n">
        <v>635</v>
      </c>
      <c r="B638" t="n">
        <v>0</v>
      </c>
      <c r="C638" t="n">
        <v>0</v>
      </c>
      <c r="D638" t="n">
        <v>2.666666666666667</v>
      </c>
      <c r="E638" t="n">
        <v>0.8399813717090632</v>
      </c>
      <c r="F638" t="n">
        <v>21.11418040163914</v>
      </c>
      <c r="G638" t="n">
        <v>91.88891310793353</v>
      </c>
    </row>
    <row r="639" spans="1:7">
      <c r="A639" t="n">
        <v>636</v>
      </c>
      <c r="B639" t="n">
        <v>0</v>
      </c>
      <c r="C639" t="n">
        <v>0</v>
      </c>
      <c r="D639" t="n">
        <v>5.333333333333333</v>
      </c>
      <c r="E639" t="n">
        <v>0.7141486379674611</v>
      </c>
      <c r="F639" t="n">
        <v>42.22836080327828</v>
      </c>
      <c r="G639" t="n">
        <v>183.7778262158671</v>
      </c>
    </row>
    <row r="640" spans="1:7">
      <c r="A640" t="n">
        <v>637</v>
      </c>
      <c r="B640" t="n">
        <v>0</v>
      </c>
      <c r="C640" t="n">
        <v>0</v>
      </c>
      <c r="D640" t="n">
        <v>8</v>
      </c>
      <c r="E640" t="n">
        <v>0.7478685208655373</v>
      </c>
      <c r="F640" t="n">
        <v>63.34254120491742</v>
      </c>
      <c r="G640" t="n">
        <v>275.6667393238006</v>
      </c>
    </row>
    <row r="641" spans="1:7">
      <c r="A641" t="n">
        <v>638</v>
      </c>
      <c r="B641" t="n">
        <v>0</v>
      </c>
      <c r="C641" t="n">
        <v>0</v>
      </c>
      <c r="D641" t="n">
        <v>10.66666666666667</v>
      </c>
      <c r="E641" t="n">
        <v>0.7388217230148331</v>
      </c>
      <c r="F641" t="n">
        <v>84.45672160655656</v>
      </c>
      <c r="G641" t="n">
        <v>367.5556524317341</v>
      </c>
    </row>
    <row r="642" spans="1:7">
      <c r="A642" t="n">
        <v>639</v>
      </c>
      <c r="B642" t="n">
        <v>0</v>
      </c>
      <c r="C642" t="n">
        <v>0</v>
      </c>
      <c r="D642" t="n">
        <v>13.33333333333333</v>
      </c>
      <c r="E642" t="n">
        <v>0.7412890315195728</v>
      </c>
      <c r="F642" t="n">
        <v>105.5709020081957</v>
      </c>
      <c r="G642" t="n">
        <v>459.4445655396677</v>
      </c>
    </row>
    <row r="643" spans="1:7">
      <c r="A643" t="n">
        <v>640</v>
      </c>
      <c r="B643" t="n">
        <v>0</v>
      </c>
      <c r="C643" t="n">
        <v>0</v>
      </c>
      <c r="D643" t="n">
        <v>16</v>
      </c>
      <c r="E643" t="n">
        <v>0.740466595351325</v>
      </c>
      <c r="F643" t="n">
        <v>126.6850824098348</v>
      </c>
      <c r="G643" t="n">
        <v>551.3334786476013</v>
      </c>
    </row>
    <row r="644" spans="1:7">
      <c r="A644" t="n">
        <v>641</v>
      </c>
      <c r="B644" t="n">
        <v>0</v>
      </c>
      <c r="C644" t="n">
        <v>0</v>
      </c>
      <c r="D644" t="n">
        <v>18.66666666666666</v>
      </c>
      <c r="E644" t="n">
        <v>0.7412890315195706</v>
      </c>
      <c r="F644" t="n">
        <v>147.799262811474</v>
      </c>
      <c r="G644" t="n">
        <v>643.2223917555348</v>
      </c>
    </row>
    <row r="645" spans="1:7">
      <c r="A645" t="n">
        <v>642</v>
      </c>
      <c r="B645" t="n">
        <v>0</v>
      </c>
      <c r="C645" t="n">
        <v>0</v>
      </c>
      <c r="D645" t="n">
        <v>21.33333333333333</v>
      </c>
      <c r="E645" t="n">
        <v>0.7388217230148331</v>
      </c>
      <c r="F645" t="n">
        <v>168.9134432131131</v>
      </c>
      <c r="G645" t="n">
        <v>735.1113048634683</v>
      </c>
    </row>
    <row r="646" spans="1:7">
      <c r="A646" t="n">
        <v>643</v>
      </c>
      <c r="B646" t="n">
        <v>0</v>
      </c>
      <c r="C646" t="n">
        <v>0</v>
      </c>
      <c r="D646" t="n">
        <v>24</v>
      </c>
      <c r="E646" t="n">
        <v>0.7478685208655453</v>
      </c>
      <c r="F646" t="n">
        <v>190.0276236147523</v>
      </c>
      <c r="G646" t="n">
        <v>827.0002179714019</v>
      </c>
    </row>
    <row r="647" spans="1:7">
      <c r="A647" t="n">
        <v>644</v>
      </c>
      <c r="B647" t="n">
        <v>0</v>
      </c>
      <c r="C647" t="n">
        <v>0</v>
      </c>
      <c r="D647" t="n">
        <v>26.66666666666666</v>
      </c>
      <c r="E647" t="n">
        <v>0.7141486379674262</v>
      </c>
      <c r="F647" t="n">
        <v>211.1418040163914</v>
      </c>
      <c r="G647" t="n">
        <v>918.8891310793355</v>
      </c>
    </row>
    <row r="648" spans="1:7">
      <c r="A648" t="n">
        <v>645</v>
      </c>
      <c r="B648" t="n">
        <v>0</v>
      </c>
      <c r="C648" t="n">
        <v>0</v>
      </c>
      <c r="D648" t="n">
        <v>29.33333333333333</v>
      </c>
      <c r="E648" t="n">
        <v>0.8399813717091891</v>
      </c>
      <c r="F648" t="n">
        <v>232.2559844180306</v>
      </c>
      <c r="G648" t="n">
        <v>1010.778044187269</v>
      </c>
    </row>
    <row r="649" spans="1:7">
      <c r="A649" t="n">
        <v>646</v>
      </c>
      <c r="B649" t="n">
        <v>0</v>
      </c>
      <c r="C649" t="n">
        <v>0</v>
      </c>
      <c r="D649" t="n">
        <v>32</v>
      </c>
      <c r="E649" t="n">
        <v>0.370370319640271</v>
      </c>
      <c r="F649" t="n">
        <v>253.3701648196697</v>
      </c>
      <c r="G649" t="n">
        <v>1102.666957295203</v>
      </c>
    </row>
    <row r="650" spans="1:7">
      <c r="A650" t="n">
        <v>647</v>
      </c>
      <c r="B650" t="n">
        <v>0</v>
      </c>
      <c r="C650" t="n">
        <v>0</v>
      </c>
      <c r="D650" t="n">
        <v>32</v>
      </c>
      <c r="E650" t="n">
        <v>-0.09924042804804234</v>
      </c>
      <c r="F650" t="n">
        <v>253.3701648196697</v>
      </c>
      <c r="G650" t="n">
        <v>1102.666957295203</v>
      </c>
    </row>
    <row r="651" spans="1:7">
      <c r="A651" t="n">
        <v>648</v>
      </c>
      <c r="B651" t="n">
        <v>0</v>
      </c>
      <c r="C651" t="n">
        <v>0</v>
      </c>
      <c r="D651" t="n">
        <v>32</v>
      </c>
      <c r="E651" t="n">
        <v>0.02659139255189924</v>
      </c>
      <c r="F651" t="n">
        <v>253.3701648196697</v>
      </c>
      <c r="G651" t="n">
        <v>1102.666957295203</v>
      </c>
    </row>
    <row r="652" spans="1:7">
      <c r="A652" t="n">
        <v>649</v>
      </c>
      <c r="B652" t="n">
        <v>0</v>
      </c>
      <c r="C652" t="n">
        <v>0</v>
      </c>
      <c r="D652" t="n">
        <v>32</v>
      </c>
      <c r="E652" t="n">
        <v>-0.007125142159556397</v>
      </c>
      <c r="F652" t="n">
        <v>253.3701648196697</v>
      </c>
      <c r="G652" t="n">
        <v>1102.666957295203</v>
      </c>
    </row>
    <row r="653" spans="1:7">
      <c r="A653" t="n">
        <v>650</v>
      </c>
      <c r="B653" t="n">
        <v>0</v>
      </c>
      <c r="C653" t="n">
        <v>0</v>
      </c>
      <c r="D653" t="n">
        <v>32</v>
      </c>
      <c r="E653" t="n">
        <v>0.00190917608632013</v>
      </c>
      <c r="F653" t="n">
        <v>253.3701648196697</v>
      </c>
      <c r="G653" t="n">
        <v>1102.666957295203</v>
      </c>
    </row>
    <row r="654" spans="1:7">
      <c r="A654" t="n">
        <v>651</v>
      </c>
      <c r="B654" t="n">
        <v>0</v>
      </c>
      <c r="C654" t="n">
        <v>0</v>
      </c>
      <c r="D654" t="n">
        <v>32</v>
      </c>
      <c r="E654" t="n">
        <v>-0.000511562185720571</v>
      </c>
      <c r="F654" t="n">
        <v>253.3701648196697</v>
      </c>
      <c r="G654" t="n">
        <v>1102.666957295203</v>
      </c>
    </row>
    <row r="655" spans="1:7">
      <c r="A655" t="n">
        <v>652</v>
      </c>
      <c r="B655" t="n">
        <v>0</v>
      </c>
      <c r="C655" t="n">
        <v>0</v>
      </c>
      <c r="D655" t="n">
        <v>32</v>
      </c>
      <c r="E655" t="n">
        <v>0.0001370726565692593</v>
      </c>
      <c r="F655" t="n">
        <v>253.3701648196697</v>
      </c>
      <c r="G655" t="n">
        <v>1102.666957295203</v>
      </c>
    </row>
    <row r="656" spans="1:7">
      <c r="A656" t="n">
        <v>653</v>
      </c>
      <c r="B656" t="n">
        <v>0</v>
      </c>
      <c r="C656" t="n">
        <v>0</v>
      </c>
      <c r="D656" t="n">
        <v>32</v>
      </c>
      <c r="E656" t="n">
        <v>-3.672844056001878e-05</v>
      </c>
      <c r="F656" t="n">
        <v>253.3701648196697</v>
      </c>
      <c r="G656" t="n">
        <v>1102.666957295203</v>
      </c>
    </row>
    <row r="657" spans="1:7">
      <c r="A657" t="n">
        <v>654</v>
      </c>
      <c r="B657" t="n">
        <v>0</v>
      </c>
      <c r="C657" t="n">
        <v>0</v>
      </c>
      <c r="D657" t="n">
        <v>32</v>
      </c>
      <c r="E657" t="n">
        <v>9.841105673480399e-06</v>
      </c>
      <c r="F657" t="n">
        <v>253.3701648196697</v>
      </c>
      <c r="G657" t="n">
        <v>1102.666957295203</v>
      </c>
    </row>
    <row r="658" spans="1:7">
      <c r="A658" t="n">
        <v>655</v>
      </c>
      <c r="B658" t="n">
        <v>0</v>
      </c>
      <c r="C658" t="n">
        <v>0</v>
      </c>
      <c r="D658" t="n">
        <v>32</v>
      </c>
      <c r="E658" t="n">
        <v>-2.635982134790993e-06</v>
      </c>
      <c r="F658" t="n">
        <v>253.3701648196697</v>
      </c>
      <c r="G658" t="n">
        <v>1102.666957295203</v>
      </c>
    </row>
    <row r="659" spans="1:7">
      <c r="A659" t="n">
        <v>656</v>
      </c>
      <c r="B659" t="n">
        <v>0</v>
      </c>
      <c r="C659" t="n">
        <v>0</v>
      </c>
      <c r="D659" t="n">
        <v>32</v>
      </c>
      <c r="E659" t="n">
        <v>7.028228594663233e-07</v>
      </c>
      <c r="F659" t="n">
        <v>253.3701648196697</v>
      </c>
      <c r="G659" t="n">
        <v>1102.666957295203</v>
      </c>
    </row>
    <row r="660" spans="1:7">
      <c r="A660" t="n">
        <v>657</v>
      </c>
      <c r="B660" t="n">
        <v>0</v>
      </c>
      <c r="C660" t="n">
        <v>0</v>
      </c>
      <c r="D660" t="n">
        <v>32</v>
      </c>
      <c r="E660" t="n">
        <v>-1.753093012979434e-07</v>
      </c>
      <c r="F660" t="n">
        <v>253.3701648196697</v>
      </c>
      <c r="G660" t="n">
        <v>1102.666957295203</v>
      </c>
    </row>
    <row r="661" spans="1:7">
      <c r="A661" t="n">
        <v>658</v>
      </c>
      <c r="B661" t="n">
        <v>0</v>
      </c>
      <c r="C661" t="n">
        <v>0</v>
      </c>
      <c r="D661" t="n">
        <v>32</v>
      </c>
      <c r="E661" t="n">
        <v>-1.585650721835918e-09</v>
      </c>
      <c r="F661" t="n">
        <v>253.3701648196697</v>
      </c>
      <c r="G661" t="n">
        <v>1102.666957295203</v>
      </c>
    </row>
    <row r="662" spans="1:7">
      <c r="A662" t="n">
        <v>659</v>
      </c>
      <c r="B662" t="n">
        <v>0</v>
      </c>
      <c r="C662" t="n">
        <v>0</v>
      </c>
      <c r="D662" t="n">
        <v>32</v>
      </c>
      <c r="E662" t="n">
        <v>1.816519006325734e-07</v>
      </c>
      <c r="F662" t="n">
        <v>253.3701648196697</v>
      </c>
      <c r="G662" t="n">
        <v>1102.666957295203</v>
      </c>
    </row>
    <row r="663" spans="1:7">
      <c r="A663" t="n">
        <v>660</v>
      </c>
      <c r="B663" t="n">
        <v>0</v>
      </c>
      <c r="C663" t="n">
        <v>0</v>
      </c>
      <c r="D663" t="n">
        <v>32</v>
      </c>
      <c r="E663" t="n">
        <v>-7.250219526966362e-07</v>
      </c>
      <c r="F663" t="n">
        <v>253.3701648196697</v>
      </c>
      <c r="G663" t="n">
        <v>1102.666957295203</v>
      </c>
    </row>
    <row r="664" spans="1:7">
      <c r="A664" t="n">
        <v>661</v>
      </c>
      <c r="B664" t="n">
        <v>0</v>
      </c>
      <c r="C664" t="n">
        <v>0</v>
      </c>
      <c r="D664" t="n">
        <v>32</v>
      </c>
      <c r="E664" t="n">
        <v>2.718435914594863e-06</v>
      </c>
      <c r="F664" t="n">
        <v>253.3701648196697</v>
      </c>
      <c r="G664" t="n">
        <v>1102.666957295203</v>
      </c>
    </row>
    <row r="665" spans="1:7">
      <c r="A665" t="n">
        <v>662</v>
      </c>
      <c r="B665" t="n">
        <v>0</v>
      </c>
      <c r="C665" t="n">
        <v>0</v>
      </c>
      <c r="D665" t="n">
        <v>32</v>
      </c>
      <c r="E665" t="n">
        <v>-1.014872171012371e-05</v>
      </c>
      <c r="F665" t="n">
        <v>253.3701648196697</v>
      </c>
      <c r="G665" t="n">
        <v>1102.666957295203</v>
      </c>
    </row>
    <row r="666" spans="1:7">
      <c r="A666" t="n">
        <v>663</v>
      </c>
      <c r="B666" t="n">
        <v>0</v>
      </c>
      <c r="C666" t="n">
        <v>0</v>
      </c>
      <c r="D666" t="n">
        <v>32</v>
      </c>
      <c r="E666" t="n">
        <v>3.787645092145908e-05</v>
      </c>
      <c r="F666" t="n">
        <v>253.3701648196697</v>
      </c>
      <c r="G666" t="n">
        <v>1102.666957295203</v>
      </c>
    </row>
    <row r="667" spans="1:7">
      <c r="A667" t="n">
        <v>664</v>
      </c>
      <c r="B667" t="n">
        <v>0</v>
      </c>
      <c r="C667" t="n">
        <v>0</v>
      </c>
      <c r="D667" t="n">
        <v>32</v>
      </c>
      <c r="E667" t="n">
        <v>-0.0001413570819721599</v>
      </c>
      <c r="F667" t="n">
        <v>253.3701648196697</v>
      </c>
      <c r="G667" t="n">
        <v>1102.666957295203</v>
      </c>
    </row>
    <row r="668" spans="1:7">
      <c r="A668" t="n">
        <v>665</v>
      </c>
      <c r="B668" t="n">
        <v>0</v>
      </c>
      <c r="C668" t="n">
        <v>0</v>
      </c>
      <c r="D668" t="n">
        <v>32</v>
      </c>
      <c r="E668" t="n">
        <v>0.0005275518769707332</v>
      </c>
      <c r="F668" t="n">
        <v>253.3701648196697</v>
      </c>
      <c r="G668" t="n">
        <v>1102.666957295203</v>
      </c>
    </row>
    <row r="669" spans="1:7">
      <c r="A669" t="n">
        <v>666</v>
      </c>
      <c r="B669" t="n">
        <v>0</v>
      </c>
      <c r="C669" t="n">
        <v>0</v>
      </c>
      <c r="D669" t="n">
        <v>32</v>
      </c>
      <c r="E669" t="n">
        <v>-0.001968850425908997</v>
      </c>
      <c r="F669" t="n">
        <v>253.3701648196697</v>
      </c>
      <c r="G669" t="n">
        <v>1102.666957295203</v>
      </c>
    </row>
    <row r="670" spans="1:7">
      <c r="A670" t="n">
        <v>667</v>
      </c>
      <c r="B670" t="n">
        <v>0</v>
      </c>
      <c r="C670" t="n">
        <v>0</v>
      </c>
      <c r="D670" t="n">
        <v>32</v>
      </c>
      <c r="E670" t="n">
        <v>0.00734784982666703</v>
      </c>
      <c r="F670" t="n">
        <v>253.3701648196697</v>
      </c>
      <c r="G670" t="n">
        <v>1102.666957295203</v>
      </c>
    </row>
    <row r="671" spans="1:7">
      <c r="A671" t="n">
        <v>668</v>
      </c>
      <c r="B671" t="n">
        <v>0</v>
      </c>
      <c r="C671" t="n">
        <v>0</v>
      </c>
      <c r="D671" t="n">
        <v>32</v>
      </c>
      <c r="E671" t="n">
        <v>-0.02742254888075824</v>
      </c>
      <c r="F671" t="n">
        <v>253.3701648196697</v>
      </c>
      <c r="G671" t="n">
        <v>1102.666957295203</v>
      </c>
    </row>
    <row r="672" spans="1:7">
      <c r="A672" t="n">
        <v>669</v>
      </c>
      <c r="B672" t="n">
        <v>0</v>
      </c>
      <c r="C672" t="n">
        <v>0</v>
      </c>
      <c r="D672" t="n">
        <v>32</v>
      </c>
      <c r="E672" t="n">
        <v>0.1023423456963624</v>
      </c>
      <c r="F672" t="n">
        <v>253.3701648196697</v>
      </c>
      <c r="G672" t="n">
        <v>1102.666957295203</v>
      </c>
    </row>
    <row r="673" spans="1:7">
      <c r="A673" t="n">
        <v>670</v>
      </c>
      <c r="B673" t="n">
        <v>0</v>
      </c>
      <c r="C673" t="n">
        <v>0</v>
      </c>
      <c r="D673" t="n">
        <v>32</v>
      </c>
      <c r="E673" t="n">
        <v>-0.3819468339046992</v>
      </c>
      <c r="F673" t="n">
        <v>253.3701648196697</v>
      </c>
      <c r="G673" t="n">
        <v>1102.666957295203</v>
      </c>
    </row>
    <row r="674" spans="1:7">
      <c r="A674" t="n">
        <v>671</v>
      </c>
      <c r="B674" t="n">
        <v>0</v>
      </c>
      <c r="C674" t="n">
        <v>0</v>
      </c>
      <c r="D674" t="n">
        <v>29.25</v>
      </c>
      <c r="E674" t="n">
        <v>-0.8662216767442334</v>
      </c>
      <c r="F674" t="n">
        <v>231.5961662804793</v>
      </c>
      <c r="G674" t="n">
        <v>1007.906515652646</v>
      </c>
    </row>
    <row r="675" spans="1:7">
      <c r="A675" t="n">
        <v>672</v>
      </c>
      <c r="B675" t="n">
        <v>0</v>
      </c>
      <c r="C675" t="n">
        <v>0</v>
      </c>
      <c r="D675" t="n">
        <v>26.5</v>
      </c>
      <c r="E675" t="n">
        <v>-0.7364997924517018</v>
      </c>
      <c r="F675" t="n">
        <v>209.822167741289</v>
      </c>
      <c r="G675" t="n">
        <v>913.1460740100897</v>
      </c>
    </row>
    <row r="676" spans="1:7">
      <c r="A676" t="n">
        <v>673</v>
      </c>
      <c r="B676" t="n">
        <v>0</v>
      </c>
      <c r="C676" t="n">
        <v>0</v>
      </c>
      <c r="D676" t="n">
        <v>23.75</v>
      </c>
      <c r="E676" t="n">
        <v>-0.7711124867822901</v>
      </c>
      <c r="F676" t="n">
        <v>188.0481692020986</v>
      </c>
      <c r="G676" t="n">
        <v>818.3856323675332</v>
      </c>
    </row>
    <row r="677" spans="1:7">
      <c r="A677" t="n">
        <v>674</v>
      </c>
      <c r="B677" t="n">
        <v>0</v>
      </c>
      <c r="C677" t="n">
        <v>0</v>
      </c>
      <c r="D677" t="n">
        <v>21</v>
      </c>
      <c r="E677" t="n">
        <v>-0.7623835937524688</v>
      </c>
      <c r="F677" t="n">
        <v>166.2741706629082</v>
      </c>
      <c r="G677" t="n">
        <v>723.6251907249767</v>
      </c>
    </row>
    <row r="678" spans="1:7">
      <c r="A678" t="n">
        <v>675</v>
      </c>
      <c r="B678" t="n">
        <v>0</v>
      </c>
      <c r="C678" t="n">
        <v>0</v>
      </c>
      <c r="D678" t="n">
        <v>18.25</v>
      </c>
      <c r="E678" t="n">
        <v>-0.7626864715411692</v>
      </c>
      <c r="F678" t="n">
        <v>144.5001721237179</v>
      </c>
      <c r="G678" t="n">
        <v>628.8647490824202</v>
      </c>
    </row>
    <row r="679" spans="1:7">
      <c r="A679" t="n">
        <v>676</v>
      </c>
      <c r="B679" t="n">
        <v>0</v>
      </c>
      <c r="C679" t="n">
        <v>0</v>
      </c>
      <c r="D679" t="n">
        <v>15.5</v>
      </c>
      <c r="E679" t="n">
        <v>-0.7702038534161901</v>
      </c>
      <c r="F679" t="n">
        <v>122.7261735845275</v>
      </c>
      <c r="G679" t="n">
        <v>534.1043074398638</v>
      </c>
    </row>
    <row r="680" spans="1:7">
      <c r="A680" t="n">
        <v>677</v>
      </c>
      <c r="B680" t="n">
        <v>0</v>
      </c>
      <c r="C680" t="n">
        <v>0</v>
      </c>
      <c r="D680" t="n">
        <v>12.75</v>
      </c>
      <c r="E680" t="n">
        <v>-0.7398314481274064</v>
      </c>
      <c r="F680" t="n">
        <v>100.9521750453371</v>
      </c>
      <c r="G680" t="n">
        <v>439.3438657973073</v>
      </c>
    </row>
    <row r="681" spans="1:7">
      <c r="A681" t="n">
        <v>678</v>
      </c>
      <c r="B681" t="n">
        <v>0</v>
      </c>
      <c r="C681" t="n">
        <v>0</v>
      </c>
      <c r="D681" t="n">
        <v>10</v>
      </c>
      <c r="E681" t="n">
        <v>-0.8538036874075166</v>
      </c>
      <c r="F681" t="n">
        <v>79.17817650614678</v>
      </c>
      <c r="G681" t="n">
        <v>344.5834241547508</v>
      </c>
    </row>
    <row r="682" spans="1:7">
      <c r="A682" t="n">
        <v>679</v>
      </c>
      <c r="B682" t="n">
        <v>0</v>
      </c>
      <c r="C682" t="n">
        <v>0</v>
      </c>
      <c r="D682" t="n">
        <v>6.666666666666666</v>
      </c>
      <c r="E682" t="n">
        <v>-0.9143982466869702</v>
      </c>
      <c r="F682" t="n">
        <v>52.78545100409785</v>
      </c>
      <c r="G682" t="n">
        <v>229.7222827698339</v>
      </c>
    </row>
    <row r="683" spans="1:7">
      <c r="A683" t="n">
        <v>680</v>
      </c>
      <c r="B683" t="n">
        <v>0</v>
      </c>
      <c r="C683" t="n">
        <v>0</v>
      </c>
      <c r="D683" t="n">
        <v>3.333333333333333</v>
      </c>
      <c r="E683" t="n">
        <v>-1.044158881400156</v>
      </c>
      <c r="F683" t="n">
        <v>26.39272550204893</v>
      </c>
      <c r="G683" t="n">
        <v>114.8611413849169</v>
      </c>
    </row>
    <row r="684" spans="1:7">
      <c r="A684" t="n">
        <v>681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 spans="1:7">
      <c r="A685" t="n">
        <v>682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 spans="1:7">
      <c r="A686" t="n">
        <v>683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 spans="1:7">
      <c r="A687" t="n">
        <v>684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 spans="1:7">
      <c r="A688" t="n">
        <v>685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 spans="1:7">
      <c r="A689" t="n">
        <v>686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 spans="1:7">
      <c r="A690" t="n">
        <v>687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 spans="1:7">
      <c r="A691" t="n">
        <v>688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 spans="1:7">
      <c r="A692" t="n">
        <v>689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 spans="1:7">
      <c r="A693" t="n">
        <v>690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 spans="1:7">
      <c r="A694" t="n">
        <v>691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 spans="1:7">
      <c r="A695" t="n">
        <v>692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 spans="1:7">
      <c r="A696" t="n">
        <v>693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 spans="1:7">
      <c r="A697" t="n">
        <v>694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 spans="1:7">
      <c r="A698" t="n">
        <v>695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 spans="1:7">
      <c r="A699" t="n">
        <v>696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 spans="1:7">
      <c r="A700" t="n">
        <v>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 spans="1:7">
      <c r="A701" t="n">
        <v>698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 spans="1:7">
      <c r="A702" t="n">
        <v>699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 spans="1:7">
      <c r="A703" t="n">
        <v>700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 spans="1:7">
      <c r="A704" t="n">
        <v>701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 spans="1:7">
      <c r="A705" t="n">
        <v>702</v>
      </c>
      <c r="B705" t="n">
        <v>0</v>
      </c>
      <c r="C705" t="n">
        <v>0</v>
      </c>
      <c r="D705" t="n">
        <v>0</v>
      </c>
      <c r="E705" t="n">
        <v>0.2670940170944697</v>
      </c>
      <c r="F705" t="n">
        <v>0</v>
      </c>
      <c r="G705" t="n">
        <v>0</v>
      </c>
    </row>
    <row r="706" spans="1:7">
      <c r="A706" t="n">
        <v>703</v>
      </c>
      <c r="B706" t="n">
        <v>0</v>
      </c>
      <c r="C706" t="n">
        <v>0</v>
      </c>
      <c r="D706" t="n">
        <v>1.923076923076923</v>
      </c>
      <c r="E706" t="n">
        <v>0.6057556603714405</v>
      </c>
      <c r="F706" t="n">
        <v>15.22657240502823</v>
      </c>
      <c r="G706" t="n">
        <v>66.26604310668284</v>
      </c>
    </row>
    <row r="707" spans="1:7">
      <c r="A707" t="n">
        <v>704</v>
      </c>
      <c r="B707" t="n">
        <v>0</v>
      </c>
      <c r="C707" t="n">
        <v>0</v>
      </c>
      <c r="D707" t="n">
        <v>3.846153846153846</v>
      </c>
      <c r="E707" t="n">
        <v>0.5150115465479732</v>
      </c>
      <c r="F707" t="n">
        <v>30.45314481005645</v>
      </c>
      <c r="G707" t="n">
        <v>132.5320862133657</v>
      </c>
    </row>
    <row r="708" spans="1:7">
      <c r="A708" t="n">
        <v>705</v>
      </c>
      <c r="B708" t="n">
        <v>0</v>
      </c>
      <c r="C708" t="n">
        <v>0</v>
      </c>
      <c r="D708" t="n">
        <v>5.769230769230769</v>
      </c>
      <c r="E708" t="n">
        <v>0.5393263585648713</v>
      </c>
      <c r="F708" t="n">
        <v>45.67971721508468</v>
      </c>
      <c r="G708" t="n">
        <v>198.7981293200485</v>
      </c>
    </row>
    <row r="709" spans="1:7">
      <c r="A709" t="n">
        <v>706</v>
      </c>
      <c r="B709" t="n">
        <v>0</v>
      </c>
      <c r="C709" t="n">
        <v>0</v>
      </c>
      <c r="D709" t="n">
        <v>7.692307692307693</v>
      </c>
      <c r="E709" t="n">
        <v>0.5328112243207469</v>
      </c>
      <c r="F709" t="n">
        <v>60.90628962011291</v>
      </c>
      <c r="G709" t="n">
        <v>265.0641724267314</v>
      </c>
    </row>
    <row r="710" spans="1:7">
      <c r="A710" t="n">
        <v>707</v>
      </c>
      <c r="B710" t="n">
        <v>0</v>
      </c>
      <c r="C710" t="n">
        <v>0</v>
      </c>
      <c r="D710" t="n">
        <v>9.615384615384615</v>
      </c>
      <c r="E710" t="n">
        <v>0.5345569492803464</v>
      </c>
      <c r="F710" t="n">
        <v>76.13286202514114</v>
      </c>
      <c r="G710" t="n">
        <v>331.3302155334143</v>
      </c>
    </row>
    <row r="711" spans="1:7">
      <c r="A711" t="n">
        <v>708</v>
      </c>
      <c r="B711" t="n">
        <v>0</v>
      </c>
      <c r="C711" t="n">
        <v>0</v>
      </c>
      <c r="D711" t="n">
        <v>11.53846153846154</v>
      </c>
      <c r="E711" t="n">
        <v>0.5340891836860711</v>
      </c>
      <c r="F711" t="n">
        <v>91.35943443016936</v>
      </c>
      <c r="G711" t="n">
        <v>397.5962586400971</v>
      </c>
    </row>
    <row r="712" spans="1:7">
      <c r="A712" t="n">
        <v>709</v>
      </c>
      <c r="B712" t="n">
        <v>0</v>
      </c>
      <c r="C712" t="n">
        <v>0</v>
      </c>
      <c r="D712" t="n">
        <v>13.46153846153846</v>
      </c>
      <c r="E712" t="n">
        <v>0.5342145211035749</v>
      </c>
      <c r="F712" t="n">
        <v>106.5860068351976</v>
      </c>
      <c r="G712" t="n">
        <v>463.86230174678</v>
      </c>
    </row>
    <row r="713" spans="1:7">
      <c r="A713" t="n">
        <v>710</v>
      </c>
      <c r="B713" t="n">
        <v>0</v>
      </c>
      <c r="C713" t="n">
        <v>0</v>
      </c>
      <c r="D713" t="n">
        <v>15.38461538461539</v>
      </c>
      <c r="E713" t="n">
        <v>0.5341809370278376</v>
      </c>
      <c r="F713" t="n">
        <v>121.8125792402258</v>
      </c>
      <c r="G713" t="n">
        <v>530.1283448534627</v>
      </c>
    </row>
    <row r="714" spans="1:7">
      <c r="A714" t="n">
        <v>711</v>
      </c>
      <c r="B714" t="n">
        <v>0</v>
      </c>
      <c r="C714" t="n">
        <v>0</v>
      </c>
      <c r="D714" t="n">
        <v>17.30769230769231</v>
      </c>
      <c r="E714" t="n">
        <v>0.5341899359132802</v>
      </c>
      <c r="F714" t="n">
        <v>137.039151645254</v>
      </c>
      <c r="G714" t="n">
        <v>596.3943879601457</v>
      </c>
    </row>
    <row r="715" spans="1:7">
      <c r="A715" t="n">
        <v>712</v>
      </c>
      <c r="B715" t="n">
        <v>0</v>
      </c>
      <c r="C715" t="n">
        <v>0</v>
      </c>
      <c r="D715" t="n">
        <v>19.23076923076923</v>
      </c>
      <c r="E715" t="n">
        <v>0.5341875244472458</v>
      </c>
      <c r="F715" t="n">
        <v>152.2657240502823</v>
      </c>
      <c r="G715" t="n">
        <v>662.6604310668286</v>
      </c>
    </row>
    <row r="716" spans="1:7">
      <c r="A716" t="n">
        <v>713</v>
      </c>
      <c r="B716" t="n">
        <v>0</v>
      </c>
      <c r="C716" t="n">
        <v>0</v>
      </c>
      <c r="D716" t="n">
        <v>21.15384615384615</v>
      </c>
      <c r="E716" t="n">
        <v>0.5341881714259382</v>
      </c>
      <c r="F716" t="n">
        <v>167.4922964553105</v>
      </c>
      <c r="G716" t="n">
        <v>728.9264741735112</v>
      </c>
    </row>
    <row r="717" spans="1:7">
      <c r="A717" t="n">
        <v>714</v>
      </c>
      <c r="B717" t="n">
        <v>0</v>
      </c>
      <c r="C717" t="n">
        <v>0</v>
      </c>
      <c r="D717" t="n">
        <v>23.07692307692308</v>
      </c>
      <c r="E717" t="n">
        <v>0.5341879949772053</v>
      </c>
      <c r="F717" t="n">
        <v>182.7188688603387</v>
      </c>
      <c r="G717" t="n">
        <v>795.1925172801941</v>
      </c>
    </row>
    <row r="718" spans="1:7">
      <c r="A718" t="n">
        <v>715</v>
      </c>
      <c r="B718" t="n">
        <v>0</v>
      </c>
      <c r="C718" t="n">
        <v>0</v>
      </c>
      <c r="D718" t="n">
        <v>25</v>
      </c>
      <c r="E718" t="n">
        <v>0.5341880537934505</v>
      </c>
      <c r="F718" t="n">
        <v>197.945441265367</v>
      </c>
      <c r="G718" t="n">
        <v>861.458560386877</v>
      </c>
    </row>
    <row r="719" spans="1:7">
      <c r="A719" t="n">
        <v>716</v>
      </c>
      <c r="B719" t="n">
        <v>0</v>
      </c>
      <c r="C719" t="n">
        <v>0</v>
      </c>
      <c r="D719" t="n">
        <v>26.92307692307692</v>
      </c>
      <c r="E719" t="n">
        <v>0.5341879949771995</v>
      </c>
      <c r="F719" t="n">
        <v>213.1720136703952</v>
      </c>
      <c r="G719" t="n">
        <v>927.7246034935599</v>
      </c>
    </row>
    <row r="720" spans="1:7">
      <c r="A720" t="n">
        <v>717</v>
      </c>
      <c r="B720" t="n">
        <v>0</v>
      </c>
      <c r="C720" t="n">
        <v>0</v>
      </c>
      <c r="D720" t="n">
        <v>28.84615384615385</v>
      </c>
      <c r="E720" t="n">
        <v>0.5341881714259573</v>
      </c>
      <c r="F720" t="n">
        <v>228.3985860754234</v>
      </c>
      <c r="G720" t="n">
        <v>993.9906466002427</v>
      </c>
    </row>
    <row r="721" spans="1:7">
      <c r="A721" t="n">
        <v>718</v>
      </c>
      <c r="B721" t="n">
        <v>0</v>
      </c>
      <c r="C721" t="n">
        <v>0</v>
      </c>
      <c r="D721" t="n">
        <v>30.76923076923077</v>
      </c>
      <c r="E721" t="n">
        <v>0.5341875244471783</v>
      </c>
      <c r="F721" t="n">
        <v>243.6251584804516</v>
      </c>
      <c r="G721" t="n">
        <v>1060.256689706925</v>
      </c>
    </row>
    <row r="722" spans="1:7">
      <c r="A722" t="n">
        <v>719</v>
      </c>
      <c r="B722" t="n">
        <v>0</v>
      </c>
      <c r="C722" t="n">
        <v>0</v>
      </c>
      <c r="D722" t="n">
        <v>32.69230769230769</v>
      </c>
      <c r="E722" t="n">
        <v>0.5341899359135338</v>
      </c>
      <c r="F722" t="n">
        <v>258.8517308854799</v>
      </c>
      <c r="G722" t="n">
        <v>1126.522732813608</v>
      </c>
    </row>
    <row r="723" spans="1:7">
      <c r="A723" t="n">
        <v>720</v>
      </c>
      <c r="B723" t="n">
        <v>0</v>
      </c>
      <c r="C723" t="n">
        <v>0</v>
      </c>
      <c r="D723" t="n">
        <v>34.61538461538461</v>
      </c>
      <c r="E723" t="n">
        <v>0.5341809370268908</v>
      </c>
      <c r="F723" t="n">
        <v>274.0783032905081</v>
      </c>
      <c r="G723" t="n">
        <v>1192.788775920291</v>
      </c>
    </row>
    <row r="724" spans="1:7">
      <c r="A724" t="n">
        <v>721</v>
      </c>
      <c r="B724" t="n">
        <v>0</v>
      </c>
      <c r="C724" t="n">
        <v>0</v>
      </c>
      <c r="D724" t="n">
        <v>36.53846153846154</v>
      </c>
      <c r="E724" t="n">
        <v>0.5342145211071099</v>
      </c>
      <c r="F724" t="n">
        <v>289.3048756955363</v>
      </c>
      <c r="G724" t="n">
        <v>1259.054819026974</v>
      </c>
    </row>
    <row r="725" spans="1:7">
      <c r="A725" t="n">
        <v>722</v>
      </c>
      <c r="B725" t="n">
        <v>0</v>
      </c>
      <c r="C725" t="n">
        <v>0</v>
      </c>
      <c r="D725" t="n">
        <v>38.46153846153846</v>
      </c>
      <c r="E725" t="n">
        <v>0.5340891836728705</v>
      </c>
      <c r="F725" t="n">
        <v>304.5314481005645</v>
      </c>
      <c r="G725" t="n">
        <v>1325.320862133657</v>
      </c>
    </row>
    <row r="726" spans="1:7">
      <c r="A726" t="n">
        <v>723</v>
      </c>
      <c r="B726" t="n">
        <v>0</v>
      </c>
      <c r="C726" t="n">
        <v>0</v>
      </c>
      <c r="D726" t="n">
        <v>40.38461538461539</v>
      </c>
      <c r="E726" t="n">
        <v>0.5345569493296116</v>
      </c>
      <c r="F726" t="n">
        <v>319.7580205055928</v>
      </c>
      <c r="G726" t="n">
        <v>1391.58690524034</v>
      </c>
    </row>
    <row r="727" spans="1:7">
      <c r="A727" t="n">
        <v>724</v>
      </c>
      <c r="B727" t="n">
        <v>0</v>
      </c>
      <c r="C727" t="n">
        <v>0</v>
      </c>
      <c r="D727" t="n">
        <v>42.30769230769231</v>
      </c>
      <c r="E727" t="n">
        <v>0.5328112241368821</v>
      </c>
      <c r="F727" t="n">
        <v>334.984592910621</v>
      </c>
      <c r="G727" t="n">
        <v>1457.852948347022</v>
      </c>
    </row>
    <row r="728" spans="1:7">
      <c r="A728" t="n">
        <v>725</v>
      </c>
      <c r="B728" t="n">
        <v>0</v>
      </c>
      <c r="C728" t="n">
        <v>0</v>
      </c>
      <c r="D728" t="n">
        <v>44.23076923076923</v>
      </c>
      <c r="E728" t="n">
        <v>0.5393263592510698</v>
      </c>
      <c r="F728" t="n">
        <v>350.2111653156492</v>
      </c>
      <c r="G728" t="n">
        <v>1524.118991453706</v>
      </c>
    </row>
    <row r="729" spans="1:7">
      <c r="A729" t="n">
        <v>726</v>
      </c>
      <c r="B729" t="n">
        <v>0</v>
      </c>
      <c r="C729" t="n">
        <v>0</v>
      </c>
      <c r="D729" t="n">
        <v>46.15384615384615</v>
      </c>
      <c r="E729" t="n">
        <v>0.515011543987046</v>
      </c>
      <c r="F729" t="n">
        <v>365.4377377206774</v>
      </c>
      <c r="G729" t="n">
        <v>1590.385034560388</v>
      </c>
    </row>
    <row r="730" spans="1:7">
      <c r="A730" t="n">
        <v>727</v>
      </c>
      <c r="B730" t="n">
        <v>0</v>
      </c>
      <c r="C730" t="n">
        <v>0</v>
      </c>
      <c r="D730" t="n">
        <v>48.07692307692308</v>
      </c>
      <c r="E730" t="n">
        <v>0.6057556699289517</v>
      </c>
      <c r="F730" t="n">
        <v>380.6643101257057</v>
      </c>
      <c r="G730" t="n">
        <v>1656.651077667071</v>
      </c>
    </row>
    <row r="731" spans="1:7">
      <c r="A731" t="n">
        <v>728</v>
      </c>
      <c r="B731" t="n">
        <v>0</v>
      </c>
      <c r="C731" t="n">
        <v>0</v>
      </c>
      <c r="D731" t="n">
        <v>50</v>
      </c>
      <c r="E731" t="n">
        <v>0.2670939814253623</v>
      </c>
      <c r="F731" t="n">
        <v>395.8908825307339</v>
      </c>
      <c r="G731" t="n">
        <v>1722.917120773754</v>
      </c>
    </row>
    <row r="732" spans="1:7">
      <c r="A732" t="n">
        <v>729</v>
      </c>
      <c r="B732" t="n">
        <v>0</v>
      </c>
      <c r="C732" t="n">
        <v>0</v>
      </c>
      <c r="D732" t="n">
        <v>50</v>
      </c>
      <c r="E732" t="n">
        <v>-0.07156749306631216</v>
      </c>
      <c r="F732" t="n">
        <v>395.8908825307339</v>
      </c>
      <c r="G732" t="n">
        <v>1722.917120773754</v>
      </c>
    </row>
    <row r="733" spans="1:7">
      <c r="A733" t="n">
        <v>730</v>
      </c>
      <c r="B733" t="n">
        <v>0</v>
      </c>
      <c r="C733" t="n">
        <v>0</v>
      </c>
      <c r="D733" t="n">
        <v>50</v>
      </c>
      <c r="E733" t="n">
        <v>0.01917599083989163</v>
      </c>
      <c r="F733" t="n">
        <v>395.8908825307339</v>
      </c>
      <c r="G733" t="n">
        <v>1722.917120773754</v>
      </c>
    </row>
    <row r="734" spans="1:7">
      <c r="A734" t="n">
        <v>731</v>
      </c>
      <c r="B734" t="n">
        <v>0</v>
      </c>
      <c r="C734" t="n">
        <v>0</v>
      </c>
      <c r="D734" t="n">
        <v>50</v>
      </c>
      <c r="E734" t="n">
        <v>-0.00513647029324904</v>
      </c>
      <c r="F734" t="n">
        <v>395.8908825307339</v>
      </c>
      <c r="G734" t="n">
        <v>1722.917120773754</v>
      </c>
    </row>
    <row r="735" spans="1:7">
      <c r="A735" t="n">
        <v>732</v>
      </c>
      <c r="B735" t="n">
        <v>0</v>
      </c>
      <c r="C735" t="n">
        <v>0</v>
      </c>
      <c r="D735" t="n">
        <v>50</v>
      </c>
      <c r="E735" t="n">
        <v>0.001369890333100088</v>
      </c>
      <c r="F735" t="n">
        <v>395.8908825307339</v>
      </c>
      <c r="G735" t="n">
        <v>1722.917120773754</v>
      </c>
    </row>
    <row r="736" spans="1:7">
      <c r="A736" t="n">
        <v>733</v>
      </c>
      <c r="B736" t="n">
        <v>0</v>
      </c>
      <c r="C736" t="n">
        <v>0</v>
      </c>
      <c r="D736" t="n">
        <v>50</v>
      </c>
      <c r="E736" t="n">
        <v>-0.00034309103914687</v>
      </c>
      <c r="F736" t="n">
        <v>395.8908825307339</v>
      </c>
      <c r="G736" t="n">
        <v>1722.917120773754</v>
      </c>
    </row>
    <row r="737" spans="1:7">
      <c r="A737" t="n">
        <v>734</v>
      </c>
      <c r="B737" t="n">
        <v>0</v>
      </c>
      <c r="C737" t="n">
        <v>0</v>
      </c>
      <c r="D737" t="n">
        <v>50</v>
      </c>
      <c r="E737" t="n">
        <v>2.473823485615867e-06</v>
      </c>
      <c r="F737" t="n">
        <v>395.8908825307339</v>
      </c>
      <c r="G737" t="n">
        <v>1722.917120773754</v>
      </c>
    </row>
    <row r="738" spans="1:7">
      <c r="A738" t="n">
        <v>735</v>
      </c>
      <c r="B738" t="n">
        <v>0</v>
      </c>
      <c r="C738" t="n">
        <v>0</v>
      </c>
      <c r="D738" t="n">
        <v>50</v>
      </c>
      <c r="E738" t="n">
        <v>0.0003331957451990775</v>
      </c>
      <c r="F738" t="n">
        <v>395.8908825307339</v>
      </c>
      <c r="G738" t="n">
        <v>1722.917120773754</v>
      </c>
    </row>
    <row r="739" spans="1:7">
      <c r="A739" t="n">
        <v>736</v>
      </c>
      <c r="B739" t="n">
        <v>0</v>
      </c>
      <c r="C739" t="n">
        <v>0</v>
      </c>
      <c r="D739" t="n">
        <v>50</v>
      </c>
      <c r="E739" t="n">
        <v>-0.001335256804283702</v>
      </c>
      <c r="F739" t="n">
        <v>395.8908825307339</v>
      </c>
      <c r="G739" t="n">
        <v>1722.917120773754</v>
      </c>
    </row>
    <row r="740" spans="1:7">
      <c r="A740" t="n">
        <v>737</v>
      </c>
      <c r="B740" t="n">
        <v>0</v>
      </c>
      <c r="C740" t="n">
        <v>0</v>
      </c>
      <c r="D740" t="n">
        <v>50</v>
      </c>
      <c r="E740" t="n">
        <v>0.005007831471942836</v>
      </c>
      <c r="F740" t="n">
        <v>395.8908825307339</v>
      </c>
      <c r="G740" t="n">
        <v>1722.917120773754</v>
      </c>
    </row>
    <row r="741" spans="1:7">
      <c r="A741" t="n">
        <v>738</v>
      </c>
      <c r="B741" t="n">
        <v>0</v>
      </c>
      <c r="C741" t="n">
        <v>0</v>
      </c>
      <c r="D741" t="n">
        <v>50</v>
      </c>
      <c r="E741" t="n">
        <v>-0.01869606908348231</v>
      </c>
      <c r="F741" t="n">
        <v>395.8908825307339</v>
      </c>
      <c r="G741" t="n">
        <v>1722.917120773754</v>
      </c>
    </row>
    <row r="742" spans="1:7">
      <c r="A742" t="n">
        <v>739</v>
      </c>
      <c r="B742" t="n">
        <v>0</v>
      </c>
      <c r="C742" t="n">
        <v>0</v>
      </c>
      <c r="D742" t="n">
        <v>50</v>
      </c>
      <c r="E742" t="n">
        <v>0.06977644486197931</v>
      </c>
      <c r="F742" t="n">
        <v>395.8908825307339</v>
      </c>
      <c r="G742" t="n">
        <v>1722.917120773754</v>
      </c>
    </row>
    <row r="743" spans="1:7">
      <c r="A743" t="n">
        <v>740</v>
      </c>
      <c r="B743" t="n">
        <v>0</v>
      </c>
      <c r="C743" t="n">
        <v>0</v>
      </c>
      <c r="D743" t="n">
        <v>50</v>
      </c>
      <c r="E743" t="n">
        <v>-0.2604097103644376</v>
      </c>
      <c r="F743" t="n">
        <v>395.8908825307339</v>
      </c>
      <c r="G743" t="n">
        <v>1722.917120773754</v>
      </c>
    </row>
    <row r="744" spans="1:7">
      <c r="A744" t="n">
        <v>741</v>
      </c>
      <c r="B744" t="n">
        <v>0</v>
      </c>
      <c r="C744" t="n">
        <v>0</v>
      </c>
      <c r="D744" t="n">
        <v>48.125</v>
      </c>
      <c r="E744" t="n">
        <v>-0.5906376034042262</v>
      </c>
      <c r="F744" t="n">
        <v>381.0449744358314</v>
      </c>
      <c r="G744" t="n">
        <v>1658.307728744738</v>
      </c>
    </row>
    <row r="745" spans="1:7">
      <c r="A745" t="n">
        <v>742</v>
      </c>
      <c r="B745" t="n">
        <v>0</v>
      </c>
      <c r="C745" t="n">
        <v>0</v>
      </c>
      <c r="D745" t="n">
        <v>46.25</v>
      </c>
      <c r="E745" t="n">
        <v>-0.5020398760186664</v>
      </c>
      <c r="F745" t="n">
        <v>366.1990663409289</v>
      </c>
      <c r="G745" t="n">
        <v>1593.698336715723</v>
      </c>
    </row>
    <row r="746" spans="1:7">
      <c r="A746" t="n">
        <v>743</v>
      </c>
      <c r="B746" t="n">
        <v>0</v>
      </c>
      <c r="C746" t="n">
        <v>0</v>
      </c>
      <c r="D746" t="n">
        <v>44.375</v>
      </c>
      <c r="E746" t="n">
        <v>-0.5262028925210975</v>
      </c>
      <c r="F746" t="n">
        <v>351.3531582460263</v>
      </c>
      <c r="G746" t="n">
        <v>1529.088944686707</v>
      </c>
    </row>
    <row r="747" spans="1:7">
      <c r="A747" t="n">
        <v>744</v>
      </c>
      <c r="B747" t="n">
        <v>0</v>
      </c>
      <c r="C747" t="n">
        <v>0</v>
      </c>
      <c r="D747" t="n">
        <v>42.5</v>
      </c>
      <c r="E747" t="n">
        <v>-0.5181485538969364</v>
      </c>
      <c r="F747" t="n">
        <v>336.5072501511238</v>
      </c>
      <c r="G747" t="n">
        <v>1464.479552657691</v>
      </c>
    </row>
    <row r="748" spans="1:7">
      <c r="A748" t="n">
        <v>745</v>
      </c>
      <c r="B748" t="n">
        <v>0</v>
      </c>
      <c r="C748" t="n">
        <v>0</v>
      </c>
      <c r="D748" t="n">
        <v>40.625</v>
      </c>
      <c r="E748" t="n">
        <v>-0.5262028918911641</v>
      </c>
      <c r="F748" t="n">
        <v>321.6613420562213</v>
      </c>
      <c r="G748" t="n">
        <v>1399.870160628675</v>
      </c>
    </row>
    <row r="749" spans="1:7">
      <c r="A749" t="n">
        <v>746</v>
      </c>
      <c r="B749" t="n">
        <v>0</v>
      </c>
      <c r="C749" t="n">
        <v>0</v>
      </c>
      <c r="D749" t="n">
        <v>38.75</v>
      </c>
      <c r="E749" t="n">
        <v>-0.5020398785383993</v>
      </c>
      <c r="F749" t="n">
        <v>306.8154339613188</v>
      </c>
      <c r="G749" t="n">
        <v>1335.26076859966</v>
      </c>
    </row>
    <row r="750" spans="1:7">
      <c r="A750" t="n">
        <v>747</v>
      </c>
      <c r="B750" t="n">
        <v>0</v>
      </c>
      <c r="C750" t="n">
        <v>0</v>
      </c>
      <c r="D750" t="n">
        <v>36.875</v>
      </c>
      <c r="E750" t="n">
        <v>-0.5906375939552451</v>
      </c>
      <c r="F750" t="n">
        <v>291.9695258664162</v>
      </c>
      <c r="G750" t="n">
        <v>1270.651376570644</v>
      </c>
    </row>
    <row r="751" spans="1:7">
      <c r="A751" t="n">
        <v>748</v>
      </c>
      <c r="B751" t="n">
        <v>0</v>
      </c>
      <c r="C751" t="n">
        <v>0</v>
      </c>
      <c r="D751" t="n">
        <v>35</v>
      </c>
      <c r="E751" t="n">
        <v>-0.2604097456406356</v>
      </c>
      <c r="F751" t="n">
        <v>277.1236177715138</v>
      </c>
      <c r="G751" t="n">
        <v>1206.041984541628</v>
      </c>
    </row>
    <row r="752" spans="1:7">
      <c r="A752" t="n">
        <v>749</v>
      </c>
      <c r="B752" t="n">
        <v>0</v>
      </c>
      <c r="C752" t="n">
        <v>0</v>
      </c>
      <c r="D752" t="n">
        <v>35</v>
      </c>
      <c r="E752" t="n">
        <v>0.06977657651778557</v>
      </c>
      <c r="F752" t="n">
        <v>277.1236177715138</v>
      </c>
      <c r="G752" t="n">
        <v>1206.041984541628</v>
      </c>
    </row>
    <row r="753" spans="1:7">
      <c r="A753" t="n">
        <v>750</v>
      </c>
      <c r="B753" t="n">
        <v>0</v>
      </c>
      <c r="C753" t="n">
        <v>0</v>
      </c>
      <c r="D753" t="n">
        <v>35</v>
      </c>
      <c r="E753" t="n">
        <v>-0.01869656043050139</v>
      </c>
      <c r="F753" t="n">
        <v>277.1236177715138</v>
      </c>
      <c r="G753" t="n">
        <v>1206.041984541628</v>
      </c>
    </row>
    <row r="754" spans="1:7">
      <c r="A754" t="n">
        <v>751</v>
      </c>
      <c r="B754" t="n">
        <v>0</v>
      </c>
      <c r="C754" t="n">
        <v>0</v>
      </c>
      <c r="D754" t="n">
        <v>35</v>
      </c>
      <c r="E754" t="n">
        <v>0.005009665204219083</v>
      </c>
      <c r="F754" t="n">
        <v>277.1236177715138</v>
      </c>
      <c r="G754" t="n">
        <v>1206.041984541628</v>
      </c>
    </row>
    <row r="755" spans="1:7">
      <c r="A755" t="n">
        <v>752</v>
      </c>
      <c r="B755" t="n">
        <v>0</v>
      </c>
      <c r="C755" t="n">
        <v>0</v>
      </c>
      <c r="D755" t="n">
        <v>35</v>
      </c>
      <c r="E755" t="n">
        <v>-0.001342100386379386</v>
      </c>
      <c r="F755" t="n">
        <v>277.1236177715138</v>
      </c>
      <c r="G755" t="n">
        <v>1206.041984541628</v>
      </c>
    </row>
    <row r="756" spans="1:7">
      <c r="A756" t="n">
        <v>753</v>
      </c>
      <c r="B756" t="n">
        <v>0</v>
      </c>
      <c r="C756" t="n">
        <v>0</v>
      </c>
      <c r="D756" t="n">
        <v>35</v>
      </c>
      <c r="E756" t="n">
        <v>0.000358736341302901</v>
      </c>
      <c r="F756" t="n">
        <v>277.1236177715138</v>
      </c>
      <c r="G756" t="n">
        <v>1206.041984541628</v>
      </c>
    </row>
    <row r="757" spans="1:7">
      <c r="A757" t="n">
        <v>754</v>
      </c>
      <c r="B757" t="n">
        <v>0</v>
      </c>
      <c r="C757" t="n">
        <v>0</v>
      </c>
      <c r="D757" t="n">
        <v>35</v>
      </c>
      <c r="E757" t="n">
        <v>-9.284497883133014e-05</v>
      </c>
      <c r="F757" t="n">
        <v>277.1236177715138</v>
      </c>
      <c r="G757" t="n">
        <v>1206.041984541628</v>
      </c>
    </row>
    <row r="758" spans="1:7">
      <c r="A758" t="n">
        <v>755</v>
      </c>
      <c r="B758" t="n">
        <v>0</v>
      </c>
      <c r="C758" t="n">
        <v>0</v>
      </c>
      <c r="D758" t="n">
        <v>35</v>
      </c>
      <c r="E758" t="n">
        <v>1.264357401886684e-05</v>
      </c>
      <c r="F758" t="n">
        <v>277.1236177715138</v>
      </c>
      <c r="G758" t="n">
        <v>1206.041984541628</v>
      </c>
    </row>
    <row r="759" spans="1:7">
      <c r="A759" t="n">
        <v>756</v>
      </c>
      <c r="B759" t="n">
        <v>0</v>
      </c>
      <c r="C759" t="n">
        <v>0</v>
      </c>
      <c r="D759" t="n">
        <v>35</v>
      </c>
      <c r="E759" t="n">
        <v>4.22706827585273e-05</v>
      </c>
      <c r="F759" t="n">
        <v>277.1236177715138</v>
      </c>
      <c r="G759" t="n">
        <v>1206.041984541628</v>
      </c>
    </row>
    <row r="760" spans="1:7">
      <c r="A760" t="n">
        <v>757</v>
      </c>
      <c r="B760" t="n">
        <v>0</v>
      </c>
      <c r="C760" t="n">
        <v>0</v>
      </c>
      <c r="D760" t="n">
        <v>35</v>
      </c>
      <c r="E760" t="n">
        <v>-0.0001817263050538642</v>
      </c>
      <c r="F760" t="n">
        <v>277.1236177715138</v>
      </c>
      <c r="G760" t="n">
        <v>1206.041984541628</v>
      </c>
    </row>
    <row r="761" spans="1:7">
      <c r="A761" t="n">
        <v>758</v>
      </c>
      <c r="B761" t="n">
        <v>0</v>
      </c>
      <c r="C761" t="n">
        <v>0</v>
      </c>
      <c r="D761" t="n">
        <v>35</v>
      </c>
      <c r="E761" t="n">
        <v>0.0006846345374498242</v>
      </c>
      <c r="F761" t="n">
        <v>277.1236177715138</v>
      </c>
      <c r="G761" t="n">
        <v>1206.041984541628</v>
      </c>
    </row>
    <row r="762" spans="1:7">
      <c r="A762" t="n">
        <v>759</v>
      </c>
      <c r="B762" t="n">
        <v>0</v>
      </c>
      <c r="C762" t="n">
        <v>0</v>
      </c>
      <c r="D762" t="n">
        <v>35</v>
      </c>
      <c r="E762" t="n">
        <v>-0.002556811844740103</v>
      </c>
      <c r="F762" t="n">
        <v>277.1236177715138</v>
      </c>
      <c r="G762" t="n">
        <v>1206.041984541628</v>
      </c>
    </row>
    <row r="763" spans="1:7">
      <c r="A763" t="n">
        <v>760</v>
      </c>
      <c r="B763" t="n">
        <v>0</v>
      </c>
      <c r="C763" t="n">
        <v>0</v>
      </c>
      <c r="D763" t="n">
        <v>35</v>
      </c>
      <c r="E763" t="n">
        <v>0.009542612841513254</v>
      </c>
      <c r="F763" t="n">
        <v>277.1236177715138</v>
      </c>
      <c r="G763" t="n">
        <v>1206.041984541628</v>
      </c>
    </row>
    <row r="764" spans="1:7">
      <c r="A764" t="n">
        <v>761</v>
      </c>
      <c r="B764" t="n">
        <v>0</v>
      </c>
      <c r="C764" t="n">
        <v>0</v>
      </c>
      <c r="D764" t="n">
        <v>35</v>
      </c>
      <c r="E764" t="n">
        <v>-0.03561363952131558</v>
      </c>
      <c r="F764" t="n">
        <v>277.1236177715138</v>
      </c>
      <c r="G764" t="n">
        <v>1206.041984541628</v>
      </c>
    </row>
    <row r="765" spans="1:7">
      <c r="A765" t="n">
        <v>762</v>
      </c>
      <c r="B765" t="n">
        <v>0</v>
      </c>
      <c r="C765" t="n">
        <v>0</v>
      </c>
      <c r="D765" t="n">
        <v>35</v>
      </c>
      <c r="E765" t="n">
        <v>0.1329119452437499</v>
      </c>
      <c r="F765" t="n">
        <v>277.1236177715138</v>
      </c>
      <c r="G765" t="n">
        <v>1206.041984541628</v>
      </c>
    </row>
    <row r="766" spans="1:7">
      <c r="A766" t="n">
        <v>763</v>
      </c>
      <c r="B766" t="n">
        <v>0</v>
      </c>
      <c r="C766" t="n">
        <v>0</v>
      </c>
      <c r="D766" t="n">
        <v>35</v>
      </c>
      <c r="E766" t="n">
        <v>-0.496034141453686</v>
      </c>
      <c r="F766" t="n">
        <v>277.1236177715138</v>
      </c>
      <c r="G766" t="n">
        <v>1206.041984541628</v>
      </c>
    </row>
    <row r="767" spans="1:7">
      <c r="A767" t="n">
        <v>764</v>
      </c>
      <c r="B767" t="n">
        <v>0</v>
      </c>
      <c r="C767" t="n">
        <v>0</v>
      </c>
      <c r="D767" t="n">
        <v>31.42857142857143</v>
      </c>
      <c r="E767" t="n">
        <v>-1.124965855619478</v>
      </c>
      <c r="F767" t="n">
        <v>248.845697590747</v>
      </c>
      <c r="G767" t="n">
        <v>1082.976475914931</v>
      </c>
    </row>
    <row r="768" spans="1:7">
      <c r="A768" t="n">
        <v>765</v>
      </c>
      <c r="B768" t="n">
        <v>0</v>
      </c>
      <c r="C768" t="n">
        <v>0</v>
      </c>
      <c r="D768" t="n">
        <v>27.85714285714286</v>
      </c>
      <c r="E768" t="n">
        <v>-0.9564833884493491</v>
      </c>
      <c r="F768" t="n">
        <v>220.5677774099803</v>
      </c>
      <c r="G768" t="n">
        <v>959.9109672882345</v>
      </c>
    </row>
    <row r="769" spans="1:7">
      <c r="A769" t="n">
        <v>766</v>
      </c>
      <c r="B769" t="n">
        <v>0</v>
      </c>
      <c r="C769" t="n">
        <v>0</v>
      </c>
      <c r="D769" t="n">
        <v>24.28571428571428</v>
      </c>
      <c r="E769" t="n">
        <v>-1.001481542964078</v>
      </c>
      <c r="F769" t="n">
        <v>192.2898572292136</v>
      </c>
      <c r="G769" t="n">
        <v>836.8454586615376</v>
      </c>
    </row>
    <row r="770" spans="1:7">
      <c r="A770" t="n">
        <v>767</v>
      </c>
      <c r="B770" t="n">
        <v>0</v>
      </c>
      <c r="C770" t="n">
        <v>0</v>
      </c>
      <c r="D770" t="n">
        <v>20.71428571428572</v>
      </c>
      <c r="E770" t="n">
        <v>-0.9899713920752919</v>
      </c>
      <c r="F770" t="n">
        <v>164.0119370484469</v>
      </c>
      <c r="G770" t="n">
        <v>713.7799500348409</v>
      </c>
    </row>
    <row r="771" spans="1:7">
      <c r="A771" t="n">
        <v>768</v>
      </c>
      <c r="B771" t="n">
        <v>0</v>
      </c>
      <c r="C771" t="n">
        <v>0</v>
      </c>
      <c r="D771" t="n">
        <v>17.14285714285714</v>
      </c>
      <c r="E771" t="n">
        <v>-0.9910138411157046</v>
      </c>
      <c r="F771" t="n">
        <v>135.7340168676802</v>
      </c>
      <c r="G771" t="n">
        <v>590.7144414081442</v>
      </c>
    </row>
    <row r="772" spans="1:7">
      <c r="A772" t="n">
        <v>769</v>
      </c>
      <c r="B772" t="n">
        <v>0</v>
      </c>
      <c r="C772" t="n">
        <v>0</v>
      </c>
      <c r="D772" t="n">
        <v>13.57142857142857</v>
      </c>
      <c r="E772" t="n">
        <v>-0.9983541958428437</v>
      </c>
      <c r="F772" t="n">
        <v>107.4560966869135</v>
      </c>
      <c r="G772" t="n">
        <v>467.6489327814475</v>
      </c>
    </row>
    <row r="773" spans="1:7">
      <c r="A773" t="n">
        <v>770</v>
      </c>
      <c r="B773" t="n">
        <v>0</v>
      </c>
      <c r="C773" t="n">
        <v>0</v>
      </c>
      <c r="D773" t="n">
        <v>10</v>
      </c>
      <c r="E773" t="n">
        <v>-0.9679503278938753</v>
      </c>
      <c r="F773" t="n">
        <v>79.17817650614678</v>
      </c>
      <c r="G773" t="n">
        <v>344.5834241547508</v>
      </c>
    </row>
    <row r="774" spans="1:7">
      <c r="A774" t="n">
        <v>771</v>
      </c>
      <c r="B774" t="n">
        <v>0</v>
      </c>
      <c r="C774" t="n">
        <v>0</v>
      </c>
      <c r="D774" t="n">
        <v>6.666666666666666</v>
      </c>
      <c r="E774" t="n">
        <v>-0.8838127465499079</v>
      </c>
      <c r="F774" t="n">
        <v>52.78545100409785</v>
      </c>
      <c r="G774" t="n">
        <v>229.7222827698339</v>
      </c>
    </row>
    <row r="775" spans="1:7">
      <c r="A775" t="n">
        <v>772</v>
      </c>
      <c r="B775" t="n">
        <v>0</v>
      </c>
      <c r="C775" t="n">
        <v>0</v>
      </c>
      <c r="D775" t="n">
        <v>3.333333333333333</v>
      </c>
      <c r="E775" t="n">
        <v>-1.052354241462049</v>
      </c>
      <c r="F775" t="n">
        <v>26.39272550204893</v>
      </c>
      <c r="G775" t="n">
        <v>114.8611413849169</v>
      </c>
    </row>
    <row r="776" spans="1:7">
      <c r="A776" t="n">
        <v>773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 spans="1:7">
      <c r="A777" t="n">
        <v>774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 spans="1:7">
      <c r="A778" t="n">
        <v>775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 spans="1:7">
      <c r="A779" t="n">
        <v>776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 spans="1:7">
      <c r="A780" t="n">
        <v>777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 spans="1:7">
      <c r="A781" t="n">
        <v>778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 spans="1:7">
      <c r="A782" t="n">
        <v>779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 spans="1:7">
      <c r="A783" t="n">
        <v>780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 spans="1:7">
      <c r="A784" t="n">
        <v>781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 spans="1:7">
      <c r="A785" t="n">
        <v>782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 spans="1:7">
      <c r="A786" t="n">
        <v>783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 spans="1:7">
      <c r="A787" t="n">
        <v>784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 spans="1:7">
      <c r="A788" t="n">
        <v>785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 spans="1:7">
      <c r="A789" t="n">
        <v>786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 spans="1:7">
      <c r="A790" t="n">
        <v>787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 spans="1:7">
      <c r="A791" t="n">
        <v>788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 spans="1:7">
      <c r="A792" t="n">
        <v>789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 spans="1:7">
      <c r="A793" t="n">
        <v>790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 spans="1:7">
      <c r="A794" t="n">
        <v>791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 spans="1:7">
      <c r="A795" t="n">
        <v>792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 spans="1:7">
      <c r="A796" t="n">
        <v>793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 spans="1:7">
      <c r="A797" t="n">
        <v>794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 spans="1:7">
      <c r="A798" t="n">
        <v>795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 spans="1:7">
      <c r="A799" t="n">
        <v>796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 spans="1:7">
      <c r="A800" t="n">
        <v>797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 spans="1:7">
      <c r="A801" t="n">
        <v>798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 spans="1:7">
      <c r="A802" t="n">
        <v>799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 spans="1:7">
      <c r="A803" t="n">
        <v>800</v>
      </c>
      <c r="B803" t="n">
        <v>0</v>
      </c>
      <c r="C803" t="n">
        <v>0</v>
      </c>
      <c r="D803" t="n">
        <v>0</v>
      </c>
      <c r="E803" t="n">
        <v>0.2371273712737128</v>
      </c>
      <c r="F803" t="n">
        <v>0</v>
      </c>
      <c r="G803" t="n">
        <v>0</v>
      </c>
    </row>
    <row r="804" spans="1:7">
      <c r="A804" t="n">
        <v>801</v>
      </c>
      <c r="B804" t="n">
        <v>0</v>
      </c>
      <c r="C804" t="n">
        <v>0</v>
      </c>
      <c r="D804" t="n">
        <v>1.707317073170732</v>
      </c>
      <c r="E804" t="n">
        <v>0.5377928301835319</v>
      </c>
      <c r="F804" t="n">
        <v>13.51822525714701</v>
      </c>
      <c r="G804" t="n">
        <v>58.83131631910379</v>
      </c>
    </row>
    <row r="805" spans="1:7">
      <c r="A805" t="n">
        <v>802</v>
      </c>
      <c r="B805" t="n">
        <v>0</v>
      </c>
      <c r="C805" t="n">
        <v>0</v>
      </c>
      <c r="D805" t="n">
        <v>3.414634146341463</v>
      </c>
      <c r="E805" t="n">
        <v>0.4572297632767132</v>
      </c>
      <c r="F805" t="n">
        <v>27.03645051429402</v>
      </c>
      <c r="G805" t="n">
        <v>117.6626326382076</v>
      </c>
    </row>
    <row r="806" spans="1:7">
      <c r="A806" t="n">
        <v>803</v>
      </c>
      <c r="B806" t="n">
        <v>0</v>
      </c>
      <c r="C806" t="n">
        <v>0</v>
      </c>
      <c r="D806" t="n">
        <v>5.121951219512195</v>
      </c>
      <c r="E806" t="n">
        <v>0.4788165719941693</v>
      </c>
      <c r="F806" t="n">
        <v>40.55467577144103</v>
      </c>
      <c r="G806" t="n">
        <v>176.4939489573114</v>
      </c>
    </row>
    <row r="807" spans="1:7">
      <c r="A807" t="n">
        <v>804</v>
      </c>
      <c r="B807" t="n">
        <v>0</v>
      </c>
      <c r="C807" t="n">
        <v>0</v>
      </c>
      <c r="D807" t="n">
        <v>6.829268292682927</v>
      </c>
      <c r="E807" t="n">
        <v>0.4730324040311621</v>
      </c>
      <c r="F807" t="n">
        <v>54.07290102858804</v>
      </c>
      <c r="G807" t="n">
        <v>235.3252652764152</v>
      </c>
    </row>
    <row r="808" spans="1:7">
      <c r="A808" t="n">
        <v>805</v>
      </c>
      <c r="B808" t="n">
        <v>0</v>
      </c>
      <c r="C808" t="n">
        <v>0</v>
      </c>
      <c r="D808" t="n">
        <v>8.536585365853659</v>
      </c>
      <c r="E808" t="n">
        <v>0.4745822671657358</v>
      </c>
      <c r="F808" t="n">
        <v>67.59112628573506</v>
      </c>
      <c r="G808" t="n">
        <v>294.156581595519</v>
      </c>
    </row>
    <row r="809" spans="1:7">
      <c r="A809" t="n">
        <v>806</v>
      </c>
      <c r="B809" t="n">
        <v>0</v>
      </c>
      <c r="C809" t="n">
        <v>0</v>
      </c>
      <c r="D809" t="n">
        <v>10.24390243902439</v>
      </c>
      <c r="E809" t="n">
        <v>0.4741669825904475</v>
      </c>
      <c r="F809" t="n">
        <v>81.10935154288207</v>
      </c>
      <c r="G809" t="n">
        <v>352.9878979146228</v>
      </c>
    </row>
    <row r="810" spans="1:7">
      <c r="A810" t="n">
        <v>807</v>
      </c>
      <c r="B810" t="n">
        <v>0</v>
      </c>
      <c r="C810" t="n">
        <v>0</v>
      </c>
      <c r="D810" t="n">
        <v>11.95121951219512</v>
      </c>
      <c r="E810" t="n">
        <v>0.4742782577570257</v>
      </c>
      <c r="F810" t="n">
        <v>94.62757680002908</v>
      </c>
      <c r="G810" t="n">
        <v>411.8192142337265</v>
      </c>
    </row>
    <row r="811" spans="1:7">
      <c r="A811" t="n">
        <v>808</v>
      </c>
      <c r="B811" t="n">
        <v>0</v>
      </c>
      <c r="C811" t="n">
        <v>0</v>
      </c>
      <c r="D811" t="n">
        <v>13.65853658536585</v>
      </c>
      <c r="E811" t="n">
        <v>0.4742484416660027</v>
      </c>
      <c r="F811" t="n">
        <v>108.1458020571761</v>
      </c>
      <c r="G811" t="n">
        <v>470.6505305528303</v>
      </c>
    </row>
    <row r="812" spans="1:7">
      <c r="A812" t="n">
        <v>809</v>
      </c>
      <c r="B812" t="n">
        <v>0</v>
      </c>
      <c r="C812" t="n">
        <v>0</v>
      </c>
      <c r="D812" t="n">
        <v>15.36585365853658</v>
      </c>
      <c r="E812" t="n">
        <v>0.4742564308635144</v>
      </c>
      <c r="F812" t="n">
        <v>121.6640273143231</v>
      </c>
      <c r="G812" t="n">
        <v>529.4818468719342</v>
      </c>
    </row>
    <row r="813" spans="1:7">
      <c r="A813" t="n">
        <v>810</v>
      </c>
      <c r="B813" t="n">
        <v>0</v>
      </c>
      <c r="C813" t="n">
        <v>0</v>
      </c>
      <c r="D813" t="n">
        <v>17.07317073170732</v>
      </c>
      <c r="E813" t="n">
        <v>0.4742542901644939</v>
      </c>
      <c r="F813" t="n">
        <v>135.1822525714701</v>
      </c>
      <c r="G813" t="n">
        <v>588.313163191038</v>
      </c>
    </row>
    <row r="814" spans="1:7">
      <c r="A814" t="n">
        <v>811</v>
      </c>
      <c r="B814" t="n">
        <v>0</v>
      </c>
      <c r="C814" t="n">
        <v>0</v>
      </c>
      <c r="D814" t="n">
        <v>18.78048780487805</v>
      </c>
      <c r="E814" t="n">
        <v>0.474254863763067</v>
      </c>
      <c r="F814" t="n">
        <v>148.7004778286171</v>
      </c>
      <c r="G814" t="n">
        <v>647.1444795101418</v>
      </c>
    </row>
    <row r="815" spans="1:7">
      <c r="A815" t="n">
        <v>812</v>
      </c>
      <c r="B815" t="n">
        <v>0</v>
      </c>
      <c r="C815" t="n">
        <v>0</v>
      </c>
      <c r="D815" t="n">
        <v>20.48780487804878</v>
      </c>
      <c r="E815" t="n">
        <v>0.4742547100677914</v>
      </c>
      <c r="F815" t="n">
        <v>162.2187030857641</v>
      </c>
      <c r="G815" t="n">
        <v>705.9757958292456</v>
      </c>
    </row>
    <row r="816" spans="1:7">
      <c r="A816" t="n">
        <v>813</v>
      </c>
      <c r="B816" t="n">
        <v>0</v>
      </c>
      <c r="C816" t="n">
        <v>0</v>
      </c>
      <c r="D816" t="n">
        <v>22.19512195121951</v>
      </c>
      <c r="E816" t="n">
        <v>0.4742547512503159</v>
      </c>
      <c r="F816" t="n">
        <v>175.7369283429111</v>
      </c>
      <c r="G816" t="n">
        <v>764.8071121483493</v>
      </c>
    </row>
    <row r="817" spans="1:7">
      <c r="A817" t="n">
        <v>814</v>
      </c>
      <c r="B817" t="n">
        <v>0</v>
      </c>
      <c r="C817" t="n">
        <v>0</v>
      </c>
      <c r="D817" t="n">
        <v>23.90243902439024</v>
      </c>
      <c r="E817" t="n">
        <v>0.4742547402154926</v>
      </c>
      <c r="F817" t="n">
        <v>189.2551536000582</v>
      </c>
      <c r="G817" t="n">
        <v>823.6384284674531</v>
      </c>
    </row>
    <row r="818" spans="1:7">
      <c r="A818" t="n">
        <v>815</v>
      </c>
      <c r="B818" t="n">
        <v>0</v>
      </c>
      <c r="C818" t="n">
        <v>0</v>
      </c>
      <c r="D818" t="n">
        <v>25.60975609756098</v>
      </c>
      <c r="E818" t="n">
        <v>0.4742547431722661</v>
      </c>
      <c r="F818" t="n">
        <v>202.7733788572052</v>
      </c>
      <c r="G818" t="n">
        <v>882.4697447865569</v>
      </c>
    </row>
    <row r="819" spans="1:7">
      <c r="A819" t="n">
        <v>816</v>
      </c>
      <c r="B819" t="n">
        <v>0</v>
      </c>
      <c r="C819" t="n">
        <v>0</v>
      </c>
      <c r="D819" t="n">
        <v>27.31707317073171</v>
      </c>
      <c r="E819" t="n">
        <v>0.4742547423800016</v>
      </c>
      <c r="F819" t="n">
        <v>216.2916041143522</v>
      </c>
      <c r="G819" t="n">
        <v>941.3010611056607</v>
      </c>
    </row>
    <row r="820" spans="1:7">
      <c r="A820" t="n">
        <v>817</v>
      </c>
      <c r="B820" t="n">
        <v>0</v>
      </c>
      <c r="C820" t="n">
        <v>0</v>
      </c>
      <c r="D820" t="n">
        <v>29.02439024390244</v>
      </c>
      <c r="E820" t="n">
        <v>0.4742547425922803</v>
      </c>
      <c r="F820" t="n">
        <v>229.8098293714992</v>
      </c>
      <c r="G820" t="n">
        <v>1000.132377424765</v>
      </c>
    </row>
    <row r="821" spans="1:7">
      <c r="A821" t="n">
        <v>818</v>
      </c>
      <c r="B821" t="n">
        <v>0</v>
      </c>
      <c r="C821" t="n">
        <v>0</v>
      </c>
      <c r="D821" t="n">
        <v>30.73170731707317</v>
      </c>
      <c r="E821" t="n">
        <v>0.4742547425354218</v>
      </c>
      <c r="F821" t="n">
        <v>243.3280546286462</v>
      </c>
      <c r="G821" t="n">
        <v>1058.963693743868</v>
      </c>
    </row>
    <row r="822" spans="1:7">
      <c r="A822" t="n">
        <v>819</v>
      </c>
      <c r="B822" t="n">
        <v>0</v>
      </c>
      <c r="C822" t="n">
        <v>0</v>
      </c>
      <c r="D822" t="n">
        <v>32.4390243902439</v>
      </c>
      <c r="E822" t="n">
        <v>0.4742547425505856</v>
      </c>
      <c r="F822" t="n">
        <v>256.8462798857932</v>
      </c>
      <c r="G822" t="n">
        <v>1117.795010062972</v>
      </c>
    </row>
    <row r="823" spans="1:7">
      <c r="A823" t="n">
        <v>820</v>
      </c>
      <c r="B823" t="n">
        <v>0</v>
      </c>
      <c r="C823" t="n">
        <v>0</v>
      </c>
      <c r="D823" t="n">
        <v>34.14634146341464</v>
      </c>
      <c r="E823" t="n">
        <v>0.4742547425467931</v>
      </c>
      <c r="F823" t="n">
        <v>270.3645051429402</v>
      </c>
      <c r="G823" t="n">
        <v>1176.626326382076</v>
      </c>
    </row>
    <row r="824" spans="1:7">
      <c r="A824" t="n">
        <v>821</v>
      </c>
      <c r="B824" t="n">
        <v>0</v>
      </c>
      <c r="C824" t="n">
        <v>0</v>
      </c>
      <c r="D824" t="n">
        <v>35.85365853658536</v>
      </c>
      <c r="E824" t="n">
        <v>0.4742547425467958</v>
      </c>
      <c r="F824" t="n">
        <v>283.8827304000872</v>
      </c>
      <c r="G824" t="n">
        <v>1235.45764270118</v>
      </c>
    </row>
    <row r="825" spans="1:7">
      <c r="A825" t="n">
        <v>822</v>
      </c>
      <c r="B825" t="n">
        <v>0</v>
      </c>
      <c r="C825" t="n">
        <v>0</v>
      </c>
      <c r="D825" t="n">
        <v>37.5609756097561</v>
      </c>
      <c r="E825" t="n">
        <v>0.474254742550583</v>
      </c>
      <c r="F825" t="n">
        <v>297.4009556572342</v>
      </c>
      <c r="G825" t="n">
        <v>1294.288959020284</v>
      </c>
    </row>
    <row r="826" spans="1:7">
      <c r="A826" t="n">
        <v>823</v>
      </c>
      <c r="B826" t="n">
        <v>0</v>
      </c>
      <c r="C826" t="n">
        <v>0</v>
      </c>
      <c r="D826" t="n">
        <v>39.26829268292683</v>
      </c>
      <c r="E826" t="n">
        <v>0.4742547425354209</v>
      </c>
      <c r="F826" t="n">
        <v>310.9191809143812</v>
      </c>
      <c r="G826" t="n">
        <v>1353.120275339387</v>
      </c>
    </row>
    <row r="827" spans="1:7">
      <c r="A827" t="n">
        <v>824</v>
      </c>
      <c r="B827" t="n">
        <v>0</v>
      </c>
      <c r="C827" t="n">
        <v>0</v>
      </c>
      <c r="D827" t="n">
        <v>40.97560975609756</v>
      </c>
      <c r="E827" t="n">
        <v>0.4742547425922847</v>
      </c>
      <c r="F827" t="n">
        <v>324.4374061715283</v>
      </c>
      <c r="G827" t="n">
        <v>1411.951591658491</v>
      </c>
    </row>
    <row r="828" spans="1:7">
      <c r="A828" t="n">
        <v>825</v>
      </c>
      <c r="B828" t="n">
        <v>0</v>
      </c>
      <c r="C828" t="n">
        <v>0</v>
      </c>
      <c r="D828" t="n">
        <v>42.68292682926829</v>
      </c>
      <c r="E828" t="n">
        <v>0.4742547423799977</v>
      </c>
      <c r="F828" t="n">
        <v>337.9556314286752</v>
      </c>
      <c r="G828" t="n">
        <v>1470.782907977595</v>
      </c>
    </row>
    <row r="829" spans="1:7">
      <c r="A829" t="n">
        <v>826</v>
      </c>
      <c r="B829" t="n">
        <v>0</v>
      </c>
      <c r="C829" t="n">
        <v>0</v>
      </c>
      <c r="D829" t="n">
        <v>44.39024390243902</v>
      </c>
      <c r="E829" t="n">
        <v>0.4742547431722661</v>
      </c>
      <c r="F829" t="n">
        <v>351.4738566858223</v>
      </c>
      <c r="G829" t="n">
        <v>1529.614224296699</v>
      </c>
    </row>
    <row r="830" spans="1:7">
      <c r="A830" t="n">
        <v>827</v>
      </c>
      <c r="B830" t="n">
        <v>0</v>
      </c>
      <c r="C830" t="n">
        <v>0</v>
      </c>
      <c r="D830" t="n">
        <v>46.09756097560975</v>
      </c>
      <c r="E830" t="n">
        <v>0.4742547402154944</v>
      </c>
      <c r="F830" t="n">
        <v>364.9920819429693</v>
      </c>
      <c r="G830" t="n">
        <v>1588.445540615802</v>
      </c>
    </row>
    <row r="831" spans="1:7">
      <c r="A831" t="n">
        <v>828</v>
      </c>
      <c r="B831" t="n">
        <v>0</v>
      </c>
      <c r="C831" t="n">
        <v>0</v>
      </c>
      <c r="D831" t="n">
        <v>47.80487804878049</v>
      </c>
      <c r="E831" t="n">
        <v>0.4742547512503146</v>
      </c>
      <c r="F831" t="n">
        <v>378.5103072001163</v>
      </c>
      <c r="G831" t="n">
        <v>1647.276856934906</v>
      </c>
    </row>
    <row r="832" spans="1:7">
      <c r="A832" t="n">
        <v>829</v>
      </c>
      <c r="B832" t="n">
        <v>0</v>
      </c>
      <c r="C832" t="n">
        <v>0</v>
      </c>
      <c r="D832" t="n">
        <v>49.51219512195122</v>
      </c>
      <c r="E832" t="n">
        <v>0.4742547100677923</v>
      </c>
      <c r="F832" t="n">
        <v>392.0285324572633</v>
      </c>
      <c r="G832" t="n">
        <v>1706.10817325401</v>
      </c>
    </row>
    <row r="833" spans="1:7">
      <c r="A833" t="n">
        <v>830</v>
      </c>
      <c r="B833" t="n">
        <v>0</v>
      </c>
      <c r="C833" t="n">
        <v>0</v>
      </c>
      <c r="D833" t="n">
        <v>51.21951219512195</v>
      </c>
      <c r="E833" t="n">
        <v>0.4742548637630666</v>
      </c>
      <c r="F833" t="n">
        <v>405.5467577144103</v>
      </c>
      <c r="G833" t="n">
        <v>1764.939489573114</v>
      </c>
    </row>
    <row r="834" spans="1:7">
      <c r="A834" t="n">
        <v>831</v>
      </c>
      <c r="B834" t="n">
        <v>0</v>
      </c>
      <c r="C834" t="n">
        <v>0</v>
      </c>
      <c r="D834" t="n">
        <v>52.92682926829268</v>
      </c>
      <c r="E834" t="n">
        <v>0.4742542901644953</v>
      </c>
      <c r="F834" t="n">
        <v>419.0649829715573</v>
      </c>
      <c r="G834" t="n">
        <v>1823.770805892218</v>
      </c>
    </row>
    <row r="835" spans="1:7">
      <c r="A835" t="n">
        <v>832</v>
      </c>
      <c r="B835" t="n">
        <v>0</v>
      </c>
      <c r="C835" t="n">
        <v>0</v>
      </c>
      <c r="D835" t="n">
        <v>54.63414634146341</v>
      </c>
      <c r="E835" t="n">
        <v>0.4742564308635133</v>
      </c>
      <c r="F835" t="n">
        <v>432.5832082287043</v>
      </c>
      <c r="G835" t="n">
        <v>1882.602122211321</v>
      </c>
    </row>
    <row r="836" spans="1:7">
      <c r="A836" t="n">
        <v>833</v>
      </c>
      <c r="B836" t="n">
        <v>0</v>
      </c>
      <c r="C836" t="n">
        <v>0</v>
      </c>
      <c r="D836" t="n">
        <v>56.34146341463415</v>
      </c>
      <c r="E836" t="n">
        <v>0.4742484416660027</v>
      </c>
      <c r="F836" t="n">
        <v>446.1014334858514</v>
      </c>
      <c r="G836" t="n">
        <v>1941.433438530425</v>
      </c>
    </row>
    <row r="837" spans="1:7">
      <c r="A837" t="n">
        <v>834</v>
      </c>
      <c r="B837" t="n">
        <v>0</v>
      </c>
      <c r="C837" t="n">
        <v>0</v>
      </c>
      <c r="D837" t="n">
        <v>58.04878048780488</v>
      </c>
      <c r="E837" t="n">
        <v>0.4742782577570237</v>
      </c>
      <c r="F837" t="n">
        <v>459.6196587429984</v>
      </c>
      <c r="G837" t="n">
        <v>2000.264754849529</v>
      </c>
    </row>
    <row r="838" spans="1:7">
      <c r="A838" t="n">
        <v>835</v>
      </c>
      <c r="B838" t="n">
        <v>0</v>
      </c>
      <c r="C838" t="n">
        <v>0</v>
      </c>
      <c r="D838" t="n">
        <v>59.75609756097561</v>
      </c>
      <c r="E838" t="n">
        <v>0.4741669825904484</v>
      </c>
      <c r="F838" t="n">
        <v>473.1378840001454</v>
      </c>
      <c r="G838" t="n">
        <v>2059.096071168633</v>
      </c>
    </row>
    <row r="839" spans="1:7">
      <c r="A839" t="n">
        <v>836</v>
      </c>
      <c r="B839" t="n">
        <v>0</v>
      </c>
      <c r="C839" t="n">
        <v>0</v>
      </c>
      <c r="D839" t="n">
        <v>61.46341463414634</v>
      </c>
      <c r="E839" t="n">
        <v>0.4745822671657365</v>
      </c>
      <c r="F839" t="n">
        <v>486.6561092572924</v>
      </c>
      <c r="G839" t="n">
        <v>2117.927387487737</v>
      </c>
    </row>
    <row r="840" spans="1:7">
      <c r="A840" t="n">
        <v>837</v>
      </c>
      <c r="B840" t="n">
        <v>0</v>
      </c>
      <c r="C840" t="n">
        <v>0</v>
      </c>
      <c r="D840" t="n">
        <v>63.17073170731707</v>
      </c>
      <c r="E840" t="n">
        <v>0.4730324040311658</v>
      </c>
      <c r="F840" t="n">
        <v>500.1743345144394</v>
      </c>
      <c r="G840" t="n">
        <v>2176.75870380684</v>
      </c>
    </row>
    <row r="841" spans="1:7">
      <c r="A841" t="n">
        <v>838</v>
      </c>
      <c r="B841" t="n">
        <v>0</v>
      </c>
      <c r="C841" t="n">
        <v>0</v>
      </c>
      <c r="D841" t="n">
        <v>64.8780487804878</v>
      </c>
      <c r="E841" t="n">
        <v>0.4788165719941677</v>
      </c>
      <c r="F841" t="n">
        <v>513.6925597715864</v>
      </c>
      <c r="G841" t="n">
        <v>2235.590020125944</v>
      </c>
    </row>
    <row r="842" spans="1:7">
      <c r="A842" t="n">
        <v>839</v>
      </c>
      <c r="B842" t="n">
        <v>0</v>
      </c>
      <c r="C842" t="n">
        <v>0</v>
      </c>
      <c r="D842" t="n">
        <v>66.58536585365853</v>
      </c>
      <c r="E842" t="n">
        <v>0.4572297632767057</v>
      </c>
      <c r="F842" t="n">
        <v>527.2107850287334</v>
      </c>
      <c r="G842" t="n">
        <v>2294.421336445048</v>
      </c>
    </row>
    <row r="843" spans="1:7">
      <c r="A843" t="n">
        <v>840</v>
      </c>
      <c r="B843" t="n">
        <v>0</v>
      </c>
      <c r="C843" t="n">
        <v>0</v>
      </c>
      <c r="D843" t="n">
        <v>68.29268292682927</v>
      </c>
      <c r="E843" t="n">
        <v>0.5377928301835375</v>
      </c>
      <c r="F843" t="n">
        <v>540.7290102858805</v>
      </c>
      <c r="G843" t="n">
        <v>2353.252652764152</v>
      </c>
    </row>
    <row r="844" spans="1:7">
      <c r="A844" t="n">
        <v>841</v>
      </c>
      <c r="B844" t="n">
        <v>0</v>
      </c>
      <c r="C844" t="n">
        <v>0</v>
      </c>
      <c r="D844" t="n">
        <v>70</v>
      </c>
      <c r="E844" t="n">
        <v>0.2371273712737114</v>
      </c>
      <c r="F844" t="n">
        <v>554.2472355430275</v>
      </c>
      <c r="G844" t="n">
        <v>2412.083969083256</v>
      </c>
    </row>
    <row r="845" spans="1:7">
      <c r="A845" t="n">
        <v>842</v>
      </c>
      <c r="B845" t="n">
        <v>0</v>
      </c>
      <c r="C845" t="n">
        <v>0</v>
      </c>
      <c r="D845" t="n">
        <v>70</v>
      </c>
      <c r="E845" t="n">
        <v>-0.06353808763610935</v>
      </c>
      <c r="F845" t="n">
        <v>554.2472355430275</v>
      </c>
      <c r="G845" t="n">
        <v>2412.083969083256</v>
      </c>
    </row>
    <row r="846" spans="1:7">
      <c r="A846" t="n">
        <v>843</v>
      </c>
      <c r="B846" t="n">
        <v>0</v>
      </c>
      <c r="C846" t="n">
        <v>0</v>
      </c>
      <c r="D846" t="n">
        <v>70</v>
      </c>
      <c r="E846" t="n">
        <v>0.01702497927071711</v>
      </c>
      <c r="F846" t="n">
        <v>554.2472355430275</v>
      </c>
      <c r="G846" t="n">
        <v>2412.083969083256</v>
      </c>
    </row>
    <row r="847" spans="1:7">
      <c r="A847" t="n">
        <v>844</v>
      </c>
      <c r="B847" t="n">
        <v>0</v>
      </c>
      <c r="C847" t="n">
        <v>0</v>
      </c>
      <c r="D847" t="n">
        <v>70</v>
      </c>
      <c r="E847" t="n">
        <v>-0.004561829446743104</v>
      </c>
      <c r="F847" t="n">
        <v>554.2472355430275</v>
      </c>
      <c r="G847" t="n">
        <v>2412.083969083256</v>
      </c>
    </row>
    <row r="848" spans="1:7">
      <c r="A848" t="n">
        <v>845</v>
      </c>
      <c r="B848" t="n">
        <v>0</v>
      </c>
      <c r="C848" t="n">
        <v>0</v>
      </c>
      <c r="D848" t="n">
        <v>70</v>
      </c>
      <c r="E848" t="n">
        <v>0.001222338516258858</v>
      </c>
      <c r="F848" t="n">
        <v>554.2472355430275</v>
      </c>
      <c r="G848" t="n">
        <v>2412.083969083256</v>
      </c>
    </row>
    <row r="849" spans="1:7">
      <c r="A849" t="n">
        <v>846</v>
      </c>
      <c r="B849" t="n">
        <v>0</v>
      </c>
      <c r="C849" t="n">
        <v>0</v>
      </c>
      <c r="D849" t="n">
        <v>70</v>
      </c>
      <c r="E849" t="n">
        <v>-0.0003275246183083169</v>
      </c>
      <c r="F849" t="n">
        <v>554.2472355430275</v>
      </c>
      <c r="G849" t="n">
        <v>2412.083969083256</v>
      </c>
    </row>
    <row r="850" spans="1:7">
      <c r="A850" t="n">
        <v>847</v>
      </c>
      <c r="B850" t="n">
        <v>0</v>
      </c>
      <c r="C850" t="n">
        <v>0</v>
      </c>
      <c r="D850" t="n">
        <v>70</v>
      </c>
      <c r="E850" t="n">
        <v>8.775995697796191e-05</v>
      </c>
      <c r="F850" t="n">
        <v>554.2472355430275</v>
      </c>
      <c r="G850" t="n">
        <v>2412.083969083256</v>
      </c>
    </row>
    <row r="851" spans="1:7">
      <c r="A851" t="n">
        <v>848</v>
      </c>
      <c r="B851" t="n">
        <v>0</v>
      </c>
      <c r="C851" t="n">
        <v>0</v>
      </c>
      <c r="D851" t="n">
        <v>70</v>
      </c>
      <c r="E851" t="n">
        <v>-2.351520959820164e-05</v>
      </c>
      <c r="F851" t="n">
        <v>554.2472355430275</v>
      </c>
      <c r="G851" t="n">
        <v>2412.083969083256</v>
      </c>
    </row>
    <row r="852" spans="1:7">
      <c r="A852" t="n">
        <v>849</v>
      </c>
      <c r="B852" t="n">
        <v>0</v>
      </c>
      <c r="C852" t="n">
        <v>0</v>
      </c>
      <c r="D852" t="n">
        <v>70</v>
      </c>
      <c r="E852" t="n">
        <v>6.30088142017371e-06</v>
      </c>
      <c r="F852" t="n">
        <v>554.2472355430275</v>
      </c>
      <c r="G852" t="n">
        <v>2412.083969083256</v>
      </c>
    </row>
    <row r="853" spans="1:7">
      <c r="A853" t="n">
        <v>850</v>
      </c>
      <c r="B853" t="n">
        <v>0</v>
      </c>
      <c r="C853" t="n">
        <v>0</v>
      </c>
      <c r="D853" t="n">
        <v>70</v>
      </c>
      <c r="E853" t="n">
        <v>-1.688316091374986e-06</v>
      </c>
      <c r="F853" t="n">
        <v>554.2472355430275</v>
      </c>
      <c r="G853" t="n">
        <v>2412.083969083256</v>
      </c>
    </row>
    <row r="854" spans="1:7">
      <c r="A854" t="n">
        <v>851</v>
      </c>
      <c r="B854" t="n">
        <v>0</v>
      </c>
      <c r="C854" t="n">
        <v>0</v>
      </c>
      <c r="D854" t="n">
        <v>70</v>
      </c>
      <c r="E854" t="n">
        <v>4.523829364444509e-07</v>
      </c>
      <c r="F854" t="n">
        <v>554.2472355430275</v>
      </c>
      <c r="G854" t="n">
        <v>2412.083969083256</v>
      </c>
    </row>
    <row r="855" spans="1:7">
      <c r="A855" t="n">
        <v>852</v>
      </c>
      <c r="B855" t="n">
        <v>0</v>
      </c>
      <c r="C855" t="n">
        <v>0</v>
      </c>
      <c r="D855" t="n">
        <v>70</v>
      </c>
      <c r="E855" t="n">
        <v>-1.212156437446765e-07</v>
      </c>
      <c r="F855" t="n">
        <v>554.2472355430275</v>
      </c>
      <c r="G855" t="n">
        <v>2412.083969083256</v>
      </c>
    </row>
    <row r="856" spans="1:7">
      <c r="A856" t="n">
        <v>853</v>
      </c>
      <c r="B856" t="n">
        <v>0</v>
      </c>
      <c r="C856" t="n">
        <v>0</v>
      </c>
      <c r="D856" t="n">
        <v>70</v>
      </c>
      <c r="E856" t="n">
        <v>3.247963498154149e-08</v>
      </c>
      <c r="F856" t="n">
        <v>554.2472355430275</v>
      </c>
      <c r="G856" t="n">
        <v>2412.083969083256</v>
      </c>
    </row>
    <row r="857" spans="1:7">
      <c r="A857" t="n">
        <v>854</v>
      </c>
      <c r="B857" t="n">
        <v>0</v>
      </c>
      <c r="C857" t="n">
        <v>0</v>
      </c>
      <c r="D857" t="n">
        <v>70</v>
      </c>
      <c r="E857" t="n">
        <v>-8.702890852418932e-09</v>
      </c>
      <c r="F857" t="n">
        <v>554.2472355430275</v>
      </c>
      <c r="G857" t="n">
        <v>2412.083969083256</v>
      </c>
    </row>
    <row r="858" spans="1:7">
      <c r="A858" t="n">
        <v>855</v>
      </c>
      <c r="B858" t="n">
        <v>0</v>
      </c>
      <c r="C858" t="n">
        <v>0</v>
      </c>
      <c r="D858" t="n">
        <v>70</v>
      </c>
      <c r="E858" t="n">
        <v>2.331930204491073e-09</v>
      </c>
      <c r="F858" t="n">
        <v>554.2472355430275</v>
      </c>
      <c r="G858" t="n">
        <v>2412.083969083256</v>
      </c>
    </row>
    <row r="859" spans="1:7">
      <c r="A859" t="n">
        <v>856</v>
      </c>
      <c r="B859" t="n">
        <v>0</v>
      </c>
      <c r="C859" t="n">
        <v>0</v>
      </c>
      <c r="D859" t="n">
        <v>70</v>
      </c>
      <c r="E859" t="n">
        <v>-6.248352946158775e-10</v>
      </c>
      <c r="F859" t="n">
        <v>554.2472355430275</v>
      </c>
      <c r="G859" t="n">
        <v>2412.083969083256</v>
      </c>
    </row>
    <row r="860" spans="1:7">
      <c r="A860" t="n">
        <v>857</v>
      </c>
      <c r="B860" t="n">
        <v>0</v>
      </c>
      <c r="C860" t="n">
        <v>0</v>
      </c>
      <c r="D860" t="n">
        <v>70</v>
      </c>
      <c r="E860" t="n">
        <v>1.674269611839918e-10</v>
      </c>
      <c r="F860" t="n">
        <v>554.2472355430275</v>
      </c>
      <c r="G860" t="n">
        <v>2412.083969083256</v>
      </c>
    </row>
    <row r="861" spans="1:7">
      <c r="A861" t="n">
        <v>858</v>
      </c>
      <c r="B861" t="n">
        <v>0</v>
      </c>
      <c r="C861" t="n">
        <v>0</v>
      </c>
      <c r="D861" t="n">
        <v>70</v>
      </c>
      <c r="E861" t="n">
        <v>-4.486544469273213e-11</v>
      </c>
      <c r="F861" t="n">
        <v>554.2472355430275</v>
      </c>
      <c r="G861" t="n">
        <v>2412.083969083256</v>
      </c>
    </row>
    <row r="862" spans="1:7">
      <c r="A862" t="n">
        <v>859</v>
      </c>
      <c r="B862" t="n">
        <v>0</v>
      </c>
      <c r="C862" t="n">
        <v>0</v>
      </c>
      <c r="D862" t="n">
        <v>70</v>
      </c>
      <c r="E862" t="n">
        <v>1.202060673222149e-11</v>
      </c>
      <c r="F862" t="n">
        <v>554.2472355430275</v>
      </c>
      <c r="G862" t="n">
        <v>2412.083969083256</v>
      </c>
    </row>
    <row r="863" spans="1:7">
      <c r="A863" t="n">
        <v>860</v>
      </c>
      <c r="B863" t="n">
        <v>0</v>
      </c>
      <c r="C863" t="n">
        <v>0</v>
      </c>
      <c r="D863" t="n">
        <v>70</v>
      </c>
      <c r="E863" t="n">
        <v>-3.218758592993254e-12</v>
      </c>
      <c r="F863" t="n">
        <v>554.2472355430275</v>
      </c>
      <c r="G863" t="n">
        <v>2412.083969083256</v>
      </c>
    </row>
    <row r="864" spans="1:7">
      <c r="A864" t="n">
        <v>861</v>
      </c>
      <c r="B864" t="n">
        <v>0</v>
      </c>
      <c r="C864" t="n">
        <v>0</v>
      </c>
      <c r="D864" t="n">
        <v>70</v>
      </c>
      <c r="E864" t="n">
        <v>8.615330671091215e-13</v>
      </c>
      <c r="F864" t="n">
        <v>554.2472355430275</v>
      </c>
      <c r="G864" t="n">
        <v>2412.083969083256</v>
      </c>
    </row>
    <row r="865" spans="1:7">
      <c r="A865" t="n">
        <v>862</v>
      </c>
      <c r="B865" t="n">
        <v>0</v>
      </c>
      <c r="C865" t="n">
        <v>0</v>
      </c>
      <c r="D865" t="n">
        <v>70</v>
      </c>
      <c r="E865" t="n">
        <v>-2.309263891220326e-13</v>
      </c>
      <c r="F865" t="n">
        <v>554.2472355430275</v>
      </c>
      <c r="G865" t="n">
        <v>2412.083969083256</v>
      </c>
    </row>
    <row r="866" spans="1:7">
      <c r="A866" t="n">
        <v>863</v>
      </c>
      <c r="B866" t="n">
        <v>0</v>
      </c>
      <c r="C866" t="n">
        <v>0</v>
      </c>
      <c r="D866" t="n">
        <v>70</v>
      </c>
      <c r="E866" t="n">
        <v>6.039613253960852e-14</v>
      </c>
      <c r="F866" t="n">
        <v>554.2472355430275</v>
      </c>
      <c r="G866" t="n">
        <v>2412.083969083256</v>
      </c>
    </row>
    <row r="867" spans="1:7">
      <c r="A867" t="n">
        <v>864</v>
      </c>
      <c r="B867" t="n">
        <v>0</v>
      </c>
      <c r="C867" t="n">
        <v>0</v>
      </c>
      <c r="D867" t="n">
        <v>70</v>
      </c>
      <c r="E867" t="n">
        <v>-1.953992523340276e-14</v>
      </c>
      <c r="F867" t="n">
        <v>554.2472355430275</v>
      </c>
      <c r="G867" t="n">
        <v>2412.083969083256</v>
      </c>
    </row>
    <row r="868" spans="1:7">
      <c r="A868" t="n">
        <v>865</v>
      </c>
      <c r="B868" t="n">
        <v>0</v>
      </c>
      <c r="C868" t="n">
        <v>0</v>
      </c>
      <c r="D868" t="n">
        <v>70</v>
      </c>
      <c r="E868" t="n">
        <v>7.105427357601002e-15</v>
      </c>
      <c r="F868" t="n">
        <v>554.2472355430275</v>
      </c>
      <c r="G868" t="n">
        <v>2412.083969083256</v>
      </c>
    </row>
    <row r="869" spans="1:7">
      <c r="A869" t="n">
        <v>866</v>
      </c>
      <c r="B869" t="n">
        <v>0</v>
      </c>
      <c r="C869" t="n">
        <v>0</v>
      </c>
      <c r="D869" t="n">
        <v>70</v>
      </c>
      <c r="E869" t="n">
        <v>0</v>
      </c>
      <c r="F869" t="n">
        <v>554.2472355430275</v>
      </c>
      <c r="G869" t="n">
        <v>2412.083969083256</v>
      </c>
    </row>
    <row r="870" spans="1:7">
      <c r="A870" t="n">
        <v>867</v>
      </c>
      <c r="B870" t="n">
        <v>0</v>
      </c>
      <c r="C870" t="n">
        <v>0</v>
      </c>
      <c r="D870" t="n">
        <v>70</v>
      </c>
      <c r="E870" t="n">
        <v>-7.105427357601002e-15</v>
      </c>
      <c r="F870" t="n">
        <v>554.2472355430275</v>
      </c>
      <c r="G870" t="n">
        <v>2412.083969083256</v>
      </c>
    </row>
    <row r="871" spans="1:7">
      <c r="A871" t="n">
        <v>868</v>
      </c>
      <c r="B871" t="n">
        <v>0</v>
      </c>
      <c r="C871" t="n">
        <v>0</v>
      </c>
      <c r="D871" t="n">
        <v>70</v>
      </c>
      <c r="E871" t="n">
        <v>2.486899575160351e-14</v>
      </c>
      <c r="F871" t="n">
        <v>554.2472355430275</v>
      </c>
      <c r="G871" t="n">
        <v>2412.083969083256</v>
      </c>
    </row>
    <row r="872" spans="1:7">
      <c r="A872" t="n">
        <v>869</v>
      </c>
      <c r="B872" t="n">
        <v>0</v>
      </c>
      <c r="C872" t="n">
        <v>0</v>
      </c>
      <c r="D872" t="n">
        <v>70</v>
      </c>
      <c r="E872" t="n">
        <v>-9.059419880941277e-14</v>
      </c>
      <c r="F872" t="n">
        <v>554.2472355430275</v>
      </c>
      <c r="G872" t="n">
        <v>2412.083969083256</v>
      </c>
    </row>
    <row r="873" spans="1:7">
      <c r="A873" t="n">
        <v>870</v>
      </c>
      <c r="B873" t="n">
        <v>0</v>
      </c>
      <c r="C873" t="n">
        <v>0</v>
      </c>
      <c r="D873" t="n">
        <v>70</v>
      </c>
      <c r="E873" t="n">
        <v>3.392841563254478e-13</v>
      </c>
      <c r="F873" t="n">
        <v>554.2472355430275</v>
      </c>
      <c r="G873" t="n">
        <v>2412.083969083256</v>
      </c>
    </row>
    <row r="874" spans="1:7">
      <c r="A874" t="n">
        <v>871</v>
      </c>
      <c r="B874" t="n">
        <v>0</v>
      </c>
      <c r="C874" t="n">
        <v>0</v>
      </c>
      <c r="D874" t="n">
        <v>70</v>
      </c>
      <c r="E874" t="n">
        <v>-1.262989712813578e-12</v>
      </c>
      <c r="F874" t="n">
        <v>554.2472355430275</v>
      </c>
      <c r="G874" t="n">
        <v>2412.083969083256</v>
      </c>
    </row>
    <row r="875" spans="1:7">
      <c r="A875" t="n">
        <v>872</v>
      </c>
      <c r="B875" t="n">
        <v>0</v>
      </c>
      <c r="C875" t="n">
        <v>0</v>
      </c>
      <c r="D875" t="n">
        <v>70</v>
      </c>
      <c r="E875" t="n">
        <v>4.716227408607665e-12</v>
      </c>
      <c r="F875" t="n">
        <v>554.2472355430275</v>
      </c>
      <c r="G875" t="n">
        <v>2412.083969083256</v>
      </c>
    </row>
    <row r="876" spans="1:7">
      <c r="A876" t="n">
        <v>873</v>
      </c>
      <c r="B876" t="n">
        <v>0</v>
      </c>
      <c r="C876" t="n">
        <v>0</v>
      </c>
      <c r="D876" t="n">
        <v>70</v>
      </c>
      <c r="E876" t="n">
        <v>-1.760191992161708e-11</v>
      </c>
      <c r="F876" t="n">
        <v>554.2472355430275</v>
      </c>
      <c r="G876" t="n">
        <v>2412.083969083256</v>
      </c>
    </row>
    <row r="877" spans="1:7">
      <c r="A877" t="n">
        <v>874</v>
      </c>
      <c r="B877" t="n">
        <v>0</v>
      </c>
      <c r="C877" t="n">
        <v>0</v>
      </c>
      <c r="D877" t="n">
        <v>70</v>
      </c>
      <c r="E877" t="n">
        <v>6.568612320734246e-11</v>
      </c>
      <c r="F877" t="n">
        <v>554.2472355430275</v>
      </c>
      <c r="G877" t="n">
        <v>2412.083969083256</v>
      </c>
    </row>
    <row r="878" spans="1:7">
      <c r="A878" t="n">
        <v>875</v>
      </c>
      <c r="B878" t="n">
        <v>0</v>
      </c>
      <c r="C878" t="n">
        <v>0</v>
      </c>
      <c r="D878" t="n">
        <v>70</v>
      </c>
      <c r="E878" t="n">
        <v>-2.451496783351104e-10</v>
      </c>
      <c r="F878" t="n">
        <v>554.2472355430275</v>
      </c>
      <c r="G878" t="n">
        <v>2412.083969083256</v>
      </c>
    </row>
    <row r="879" spans="1:7">
      <c r="A879" t="n">
        <v>876</v>
      </c>
      <c r="B879" t="n">
        <v>0</v>
      </c>
      <c r="C879" t="n">
        <v>0</v>
      </c>
      <c r="D879" t="n">
        <v>70</v>
      </c>
      <c r="E879" t="n">
        <v>9.149196955604566e-10</v>
      </c>
      <c r="F879" t="n">
        <v>554.2472355430275</v>
      </c>
      <c r="G879" t="n">
        <v>2412.083969083256</v>
      </c>
    </row>
    <row r="880" spans="1:7">
      <c r="A880" t="n">
        <v>877</v>
      </c>
      <c r="B880" t="n">
        <v>0</v>
      </c>
      <c r="C880" t="n">
        <v>0</v>
      </c>
      <c r="D880" t="n">
        <v>70</v>
      </c>
      <c r="E880" t="n">
        <v>-3.414525551193037e-09</v>
      </c>
      <c r="F880" t="n">
        <v>554.2472355430275</v>
      </c>
      <c r="G880" t="n">
        <v>2412.083969083256</v>
      </c>
    </row>
    <row r="881" spans="1:7">
      <c r="A881" t="n">
        <v>878</v>
      </c>
      <c r="B881" t="n">
        <v>0</v>
      </c>
      <c r="C881" t="n">
        <v>0</v>
      </c>
      <c r="D881" t="n">
        <v>70</v>
      </c>
      <c r="E881" t="n">
        <v>1.274318250921169e-08</v>
      </c>
      <c r="F881" t="n">
        <v>554.2472355430275</v>
      </c>
      <c r="G881" t="n">
        <v>2412.083969083256</v>
      </c>
    </row>
    <row r="882" spans="1:7">
      <c r="A882" t="n">
        <v>879</v>
      </c>
      <c r="B882" t="n">
        <v>0</v>
      </c>
      <c r="C882" t="n">
        <v>0</v>
      </c>
      <c r="D882" t="n">
        <v>70</v>
      </c>
      <c r="E882" t="n">
        <v>-4.755820270929689e-08</v>
      </c>
      <c r="F882" t="n">
        <v>554.2472355430275</v>
      </c>
      <c r="G882" t="n">
        <v>2412.083969083256</v>
      </c>
    </row>
    <row r="883" spans="1:7">
      <c r="A883" t="n">
        <v>880</v>
      </c>
      <c r="B883" t="n">
        <v>0</v>
      </c>
      <c r="C883" t="n">
        <v>0</v>
      </c>
      <c r="D883" t="n">
        <v>70</v>
      </c>
      <c r="E883" t="n">
        <v>1.77489615893478e-07</v>
      </c>
      <c r="F883" t="n">
        <v>554.2472355430275</v>
      </c>
      <c r="G883" t="n">
        <v>2412.083969083256</v>
      </c>
    </row>
    <row r="884" spans="1:7">
      <c r="A884" t="n">
        <v>881</v>
      </c>
      <c r="B884" t="n">
        <v>0</v>
      </c>
      <c r="C884" t="n">
        <v>0</v>
      </c>
      <c r="D884" t="n">
        <v>70</v>
      </c>
      <c r="E884" t="n">
        <v>-6.62400262640972e-07</v>
      </c>
      <c r="F884" t="n">
        <v>554.2472355430275</v>
      </c>
      <c r="G884" t="n">
        <v>2412.083969083256</v>
      </c>
    </row>
    <row r="885" spans="1:7">
      <c r="A885" t="n">
        <v>882</v>
      </c>
      <c r="B885" t="n">
        <v>0</v>
      </c>
      <c r="C885" t="n">
        <v>0</v>
      </c>
      <c r="D885" t="n">
        <v>70</v>
      </c>
      <c r="E885" t="n">
        <v>2.47211143999948e-06</v>
      </c>
      <c r="F885" t="n">
        <v>554.2472355430275</v>
      </c>
      <c r="G885" t="n">
        <v>2412.083969083256</v>
      </c>
    </row>
    <row r="886" spans="1:7">
      <c r="A886" t="n">
        <v>883</v>
      </c>
      <c r="B886" t="n">
        <v>0</v>
      </c>
      <c r="C886" t="n">
        <v>0</v>
      </c>
      <c r="D886" t="n">
        <v>70</v>
      </c>
      <c r="E886" t="n">
        <v>-9.226045495580593e-06</v>
      </c>
      <c r="F886" t="n">
        <v>554.2472355430275</v>
      </c>
      <c r="G886" t="n">
        <v>2412.083969083256</v>
      </c>
    </row>
    <row r="887" spans="1:7">
      <c r="A887" t="n">
        <v>884</v>
      </c>
      <c r="B887" t="n">
        <v>0</v>
      </c>
      <c r="C887" t="n">
        <v>0</v>
      </c>
      <c r="D887" t="n">
        <v>70</v>
      </c>
      <c r="E887" t="n">
        <v>3.443207054232289e-05</v>
      </c>
      <c r="F887" t="n">
        <v>554.2472355430275</v>
      </c>
      <c r="G887" t="n">
        <v>2412.083969083256</v>
      </c>
    </row>
    <row r="888" spans="1:7">
      <c r="A888" t="n">
        <v>885</v>
      </c>
      <c r="B888" t="n">
        <v>0</v>
      </c>
      <c r="C888" t="n">
        <v>0</v>
      </c>
      <c r="D888" t="n">
        <v>70</v>
      </c>
      <c r="E888" t="n">
        <v>-0.0001285022366719346</v>
      </c>
      <c r="F888" t="n">
        <v>554.2472355430275</v>
      </c>
      <c r="G888" t="n">
        <v>2412.083969083256</v>
      </c>
    </row>
    <row r="889" spans="1:7">
      <c r="A889" t="n">
        <v>886</v>
      </c>
      <c r="B889" t="n">
        <v>0</v>
      </c>
      <c r="C889" t="n">
        <v>0</v>
      </c>
      <c r="D889" t="n">
        <v>70</v>
      </c>
      <c r="E889" t="n">
        <v>0.0004795768761489683</v>
      </c>
      <c r="F889" t="n">
        <v>554.2472355430275</v>
      </c>
      <c r="G889" t="n">
        <v>2412.083969083256</v>
      </c>
    </row>
    <row r="890" spans="1:7">
      <c r="A890" t="n">
        <v>887</v>
      </c>
      <c r="B890" t="n">
        <v>0</v>
      </c>
      <c r="C890" t="n">
        <v>0</v>
      </c>
      <c r="D890" t="n">
        <v>70</v>
      </c>
      <c r="E890" t="n">
        <v>-0.001789805267923938</v>
      </c>
      <c r="F890" t="n">
        <v>554.2472355430275</v>
      </c>
      <c r="G890" t="n">
        <v>2412.083969083256</v>
      </c>
    </row>
    <row r="891" spans="1:7">
      <c r="A891" t="n">
        <v>888</v>
      </c>
      <c r="B891" t="n">
        <v>0</v>
      </c>
      <c r="C891" t="n">
        <v>0</v>
      </c>
      <c r="D891" t="n">
        <v>70</v>
      </c>
      <c r="E891" t="n">
        <v>0.006679644195541456</v>
      </c>
      <c r="F891" t="n">
        <v>554.2472355430275</v>
      </c>
      <c r="G891" t="n">
        <v>2412.083969083256</v>
      </c>
    </row>
    <row r="892" spans="1:7">
      <c r="A892" t="n">
        <v>889</v>
      </c>
      <c r="B892" t="n">
        <v>0</v>
      </c>
      <c r="C892" t="n">
        <v>0</v>
      </c>
      <c r="D892" t="n">
        <v>70</v>
      </c>
      <c r="E892" t="n">
        <v>-0.02492877151424722</v>
      </c>
      <c r="F892" t="n">
        <v>554.2472355430275</v>
      </c>
      <c r="G892" t="n">
        <v>2412.083969083256</v>
      </c>
    </row>
    <row r="893" spans="1:7">
      <c r="A893" t="n">
        <v>890</v>
      </c>
      <c r="B893" t="n">
        <v>0</v>
      </c>
      <c r="C893" t="n">
        <v>0</v>
      </c>
      <c r="D893" t="n">
        <v>70</v>
      </c>
      <c r="E893" t="n">
        <v>0.09303544186145452</v>
      </c>
      <c r="F893" t="n">
        <v>554.2472355430275</v>
      </c>
      <c r="G893" t="n">
        <v>2412.083969083256</v>
      </c>
    </row>
    <row r="894" spans="1:7">
      <c r="A894" t="n">
        <v>891</v>
      </c>
      <c r="B894" t="n">
        <v>0</v>
      </c>
      <c r="C894" t="n">
        <v>0</v>
      </c>
      <c r="D894" t="n">
        <v>70</v>
      </c>
      <c r="E894" t="n">
        <v>-0.3472129959315673</v>
      </c>
      <c r="F894" t="n">
        <v>554.2472355430275</v>
      </c>
      <c r="G894" t="n">
        <v>2412.083969083256</v>
      </c>
    </row>
    <row r="895" spans="1:7">
      <c r="A895" t="n">
        <v>892</v>
      </c>
      <c r="B895" t="n">
        <v>0</v>
      </c>
      <c r="C895" t="n">
        <v>0</v>
      </c>
      <c r="D895" t="n">
        <v>67.5</v>
      </c>
      <c r="E895" t="n">
        <v>-0.7875167914685122</v>
      </c>
      <c r="F895" t="n">
        <v>534.4526914164908</v>
      </c>
      <c r="G895" t="n">
        <v>2325.938113044568</v>
      </c>
    </row>
    <row r="896" spans="1:7">
      <c r="A896" t="n">
        <v>893</v>
      </c>
      <c r="B896" t="n">
        <v>0</v>
      </c>
      <c r="C896" t="n">
        <v>0</v>
      </c>
      <c r="D896" t="n">
        <v>65</v>
      </c>
      <c r="E896" t="n">
        <v>-0.669386504861043</v>
      </c>
      <c r="F896" t="n">
        <v>514.6581472899541</v>
      </c>
      <c r="G896" t="n">
        <v>2239.79225700588</v>
      </c>
    </row>
    <row r="897" spans="1:7">
      <c r="A897" t="n">
        <v>894</v>
      </c>
      <c r="B897" t="n">
        <v>0</v>
      </c>
      <c r="C897" t="n">
        <v>0</v>
      </c>
      <c r="D897" t="n">
        <v>62.5</v>
      </c>
      <c r="E897" t="n">
        <v>-0.701603855753989</v>
      </c>
      <c r="F897" t="n">
        <v>494.8636031634174</v>
      </c>
      <c r="G897" t="n">
        <v>2153.646400967193</v>
      </c>
    </row>
    <row r="898" spans="1:7">
      <c r="A898" t="n">
        <v>895</v>
      </c>
      <c r="B898" t="n">
        <v>0</v>
      </c>
      <c r="C898" t="n">
        <v>0</v>
      </c>
      <c r="D898" t="n">
        <v>60</v>
      </c>
      <c r="E898" t="n">
        <v>-0.6908647387896725</v>
      </c>
      <c r="F898" t="n">
        <v>475.0690590368807</v>
      </c>
      <c r="G898" t="n">
        <v>2067.500544928505</v>
      </c>
    </row>
    <row r="899" spans="1:7">
      <c r="A899" t="n">
        <v>896</v>
      </c>
      <c r="B899" t="n">
        <v>0</v>
      </c>
      <c r="C899" t="n">
        <v>0</v>
      </c>
      <c r="D899" t="n">
        <v>57.5</v>
      </c>
      <c r="E899" t="n">
        <v>-0.7016038557539845</v>
      </c>
      <c r="F899" t="n">
        <v>455.274514910344</v>
      </c>
      <c r="G899" t="n">
        <v>1981.354688889817</v>
      </c>
    </row>
    <row r="900" spans="1:7">
      <c r="A900" t="n">
        <v>897</v>
      </c>
      <c r="B900" t="n">
        <v>0</v>
      </c>
      <c r="C900" t="n">
        <v>0</v>
      </c>
      <c r="D900" t="n">
        <v>55</v>
      </c>
      <c r="E900" t="n">
        <v>-0.6693865048610421</v>
      </c>
      <c r="F900" t="n">
        <v>435.4799707838073</v>
      </c>
      <c r="G900" t="n">
        <v>1895.20883285113</v>
      </c>
    </row>
    <row r="901" spans="1:7">
      <c r="A901" t="n">
        <v>898</v>
      </c>
      <c r="B901" t="n">
        <v>0</v>
      </c>
      <c r="C901" t="n">
        <v>0</v>
      </c>
      <c r="D901" t="n">
        <v>52.5</v>
      </c>
      <c r="E901" t="n">
        <v>-0.7875167914685157</v>
      </c>
      <c r="F901" t="n">
        <v>415.6854266572706</v>
      </c>
      <c r="G901" t="n">
        <v>1809.062976812442</v>
      </c>
    </row>
    <row r="902" spans="1:7">
      <c r="A902" t="n">
        <v>899</v>
      </c>
      <c r="B902" t="n">
        <v>0</v>
      </c>
      <c r="C902" t="n">
        <v>0</v>
      </c>
      <c r="D902" t="n">
        <v>50</v>
      </c>
      <c r="E902" t="n">
        <v>-0.3472129959315664</v>
      </c>
      <c r="F902" t="n">
        <v>395.8908825307339</v>
      </c>
      <c r="G902" t="n">
        <v>1722.917120773754</v>
      </c>
    </row>
    <row r="903" spans="1:7">
      <c r="A903" t="n">
        <v>900</v>
      </c>
      <c r="B903" t="n">
        <v>0</v>
      </c>
      <c r="C903" t="n">
        <v>0</v>
      </c>
      <c r="D903" t="n">
        <v>50</v>
      </c>
      <c r="E903" t="n">
        <v>0.09303544186145274</v>
      </c>
      <c r="F903" t="n">
        <v>395.8908825307339</v>
      </c>
      <c r="G903" t="n">
        <v>1722.917120773754</v>
      </c>
    </row>
    <row r="904" spans="1:7">
      <c r="A904" t="n">
        <v>901</v>
      </c>
      <c r="B904" t="n">
        <v>0</v>
      </c>
      <c r="C904" t="n">
        <v>0</v>
      </c>
      <c r="D904" t="n">
        <v>50</v>
      </c>
      <c r="E904" t="n">
        <v>-0.02492877151424988</v>
      </c>
      <c r="F904" t="n">
        <v>395.8908825307339</v>
      </c>
      <c r="G904" t="n">
        <v>1722.917120773754</v>
      </c>
    </row>
    <row r="905" spans="1:7">
      <c r="A905" t="n">
        <v>902</v>
      </c>
      <c r="B905" t="n">
        <v>0</v>
      </c>
      <c r="C905" t="n">
        <v>0</v>
      </c>
      <c r="D905" t="n">
        <v>50</v>
      </c>
      <c r="E905" t="n">
        <v>0.006679644195543233</v>
      </c>
      <c r="F905" t="n">
        <v>395.8908825307339</v>
      </c>
      <c r="G905" t="n">
        <v>1722.917120773754</v>
      </c>
    </row>
    <row r="906" spans="1:7">
      <c r="A906" t="n">
        <v>903</v>
      </c>
      <c r="B906" t="n">
        <v>0</v>
      </c>
      <c r="C906" t="n">
        <v>0</v>
      </c>
      <c r="D906" t="n">
        <v>50</v>
      </c>
      <c r="E906" t="n">
        <v>-0.001789805267922162</v>
      </c>
      <c r="F906" t="n">
        <v>395.8908825307339</v>
      </c>
      <c r="G906" t="n">
        <v>1722.917120773754</v>
      </c>
    </row>
    <row r="907" spans="1:7">
      <c r="A907" t="n">
        <v>904</v>
      </c>
      <c r="B907" t="n">
        <v>0</v>
      </c>
      <c r="C907" t="n">
        <v>0</v>
      </c>
      <c r="D907" t="n">
        <v>50</v>
      </c>
      <c r="E907" t="n">
        <v>0.0004795768761498564</v>
      </c>
      <c r="F907" t="n">
        <v>395.8908825307339</v>
      </c>
      <c r="G907" t="n">
        <v>1722.917120773754</v>
      </c>
    </row>
    <row r="908" spans="1:7">
      <c r="A908" t="n">
        <v>905</v>
      </c>
      <c r="B908" t="n">
        <v>0</v>
      </c>
      <c r="C908" t="n">
        <v>0</v>
      </c>
      <c r="D908" t="n">
        <v>50</v>
      </c>
      <c r="E908" t="n">
        <v>-0.000128502236673711</v>
      </c>
      <c r="F908" t="n">
        <v>395.8908825307339</v>
      </c>
      <c r="G908" t="n">
        <v>1722.917120773754</v>
      </c>
    </row>
    <row r="909" spans="1:7">
      <c r="A909" t="n">
        <v>906</v>
      </c>
      <c r="B909" t="n">
        <v>0</v>
      </c>
      <c r="C909" t="n">
        <v>0</v>
      </c>
      <c r="D909" t="n">
        <v>50</v>
      </c>
      <c r="E909" t="n">
        <v>3.443207054054653e-05</v>
      </c>
      <c r="F909" t="n">
        <v>395.8908825307339</v>
      </c>
      <c r="G909" t="n">
        <v>1722.917120773754</v>
      </c>
    </row>
    <row r="910" spans="1:7">
      <c r="A910" t="n">
        <v>907</v>
      </c>
      <c r="B910" t="n">
        <v>0</v>
      </c>
      <c r="C910" t="n">
        <v>0</v>
      </c>
      <c r="D910" t="n">
        <v>50</v>
      </c>
      <c r="E910" t="n">
        <v>-9.226045493804236e-06</v>
      </c>
      <c r="F910" t="n">
        <v>395.8908825307339</v>
      </c>
      <c r="G910" t="n">
        <v>1722.917120773754</v>
      </c>
    </row>
    <row r="911" spans="1:7">
      <c r="A911" t="n">
        <v>908</v>
      </c>
      <c r="B911" t="n">
        <v>0</v>
      </c>
      <c r="C911" t="n">
        <v>0</v>
      </c>
      <c r="D911" t="n">
        <v>50</v>
      </c>
      <c r="E911" t="n">
        <v>2.472111440887659e-06</v>
      </c>
      <c r="F911" t="n">
        <v>395.8908825307339</v>
      </c>
      <c r="G911" t="n">
        <v>1722.917120773754</v>
      </c>
    </row>
    <row r="912" spans="1:7">
      <c r="A912" t="n">
        <v>909</v>
      </c>
      <c r="B912" t="n">
        <v>0</v>
      </c>
      <c r="C912" t="n">
        <v>0</v>
      </c>
      <c r="D912" t="n">
        <v>50</v>
      </c>
      <c r="E912" t="n">
        <v>-6.624002653055072e-07</v>
      </c>
      <c r="F912" t="n">
        <v>395.8908825307339</v>
      </c>
      <c r="G912" t="n">
        <v>1722.917120773754</v>
      </c>
    </row>
    <row r="913" spans="1:7">
      <c r="A913" t="n">
        <v>910</v>
      </c>
      <c r="B913" t="n">
        <v>0</v>
      </c>
      <c r="C913" t="n">
        <v>0</v>
      </c>
      <c r="D913" t="n">
        <v>50</v>
      </c>
      <c r="E913" t="n">
        <v>1.774896167816564e-07</v>
      </c>
      <c r="F913" t="n">
        <v>395.8908825307339</v>
      </c>
      <c r="G913" t="n">
        <v>1722.917120773754</v>
      </c>
    </row>
    <row r="914" spans="1:7">
      <c r="A914" t="n">
        <v>911</v>
      </c>
      <c r="B914" t="n">
        <v>0</v>
      </c>
      <c r="C914" t="n">
        <v>0</v>
      </c>
      <c r="D914" t="n">
        <v>50</v>
      </c>
      <c r="E914" t="n">
        <v>-4.755820004476163e-08</v>
      </c>
      <c r="F914" t="n">
        <v>395.8908825307339</v>
      </c>
      <c r="G914" t="n">
        <v>1722.917120773754</v>
      </c>
    </row>
    <row r="915" spans="1:7">
      <c r="A915" t="n">
        <v>912</v>
      </c>
      <c r="B915" t="n">
        <v>0</v>
      </c>
      <c r="C915" t="n">
        <v>0</v>
      </c>
      <c r="D915" t="n">
        <v>50</v>
      </c>
      <c r="E915" t="n">
        <v>1.274318073285485e-08</v>
      </c>
      <c r="F915" t="n">
        <v>395.8908825307339</v>
      </c>
      <c r="G915" t="n">
        <v>1722.917120773754</v>
      </c>
    </row>
    <row r="916" spans="1:7">
      <c r="A916" t="n">
        <v>913</v>
      </c>
      <c r="B916" t="n">
        <v>0</v>
      </c>
      <c r="C916" t="n">
        <v>0</v>
      </c>
      <c r="D916" t="n">
        <v>50</v>
      </c>
      <c r="E916" t="n">
        <v>-3.414523774836198e-09</v>
      </c>
      <c r="F916" t="n">
        <v>395.8908825307339</v>
      </c>
      <c r="G916" t="n">
        <v>1722.917120773754</v>
      </c>
    </row>
    <row r="917" spans="1:7">
      <c r="A917" t="n">
        <v>914</v>
      </c>
      <c r="B917" t="n">
        <v>0</v>
      </c>
      <c r="C917" t="n">
        <v>0</v>
      </c>
      <c r="D917" t="n">
        <v>50</v>
      </c>
      <c r="E917" t="n">
        <v>9.149188073820369e-10</v>
      </c>
      <c r="F917" t="n">
        <v>395.8908825307339</v>
      </c>
      <c r="G917" t="n">
        <v>1722.917120773754</v>
      </c>
    </row>
    <row r="918" spans="1:7">
      <c r="A918" t="n">
        <v>915</v>
      </c>
      <c r="B918" t="n">
        <v>0</v>
      </c>
      <c r="C918" t="n">
        <v>0</v>
      </c>
      <c r="D918" t="n">
        <v>50</v>
      </c>
      <c r="E918" t="n">
        <v>-2.451523428703695e-10</v>
      </c>
      <c r="F918" t="n">
        <v>395.8908825307339</v>
      </c>
      <c r="G918" t="n">
        <v>1722.917120773754</v>
      </c>
    </row>
    <row r="919" spans="1:7">
      <c r="A919" t="n">
        <v>916</v>
      </c>
      <c r="B919" t="n">
        <v>0</v>
      </c>
      <c r="C919" t="n">
        <v>0</v>
      </c>
      <c r="D919" t="n">
        <v>50</v>
      </c>
      <c r="E919" t="n">
        <v>6.568878774260156e-11</v>
      </c>
      <c r="F919" t="n">
        <v>395.8908825307339</v>
      </c>
      <c r="G919" t="n">
        <v>1722.917120773754</v>
      </c>
    </row>
    <row r="920" spans="1:7">
      <c r="A920" t="n">
        <v>917</v>
      </c>
      <c r="B920" t="n">
        <v>0</v>
      </c>
      <c r="C920" t="n">
        <v>0</v>
      </c>
      <c r="D920" t="n">
        <v>50</v>
      </c>
      <c r="E920" t="n">
        <v>-1.760191992161708e-11</v>
      </c>
      <c r="F920" t="n">
        <v>395.8908825307339</v>
      </c>
      <c r="G920" t="n">
        <v>1722.917120773754</v>
      </c>
    </row>
    <row r="921" spans="1:7">
      <c r="A921" t="n">
        <v>918</v>
      </c>
      <c r="B921" t="n">
        <v>0</v>
      </c>
      <c r="C921" t="n">
        <v>0</v>
      </c>
      <c r="D921" t="n">
        <v>50</v>
      </c>
      <c r="E921" t="n">
        <v>4.716227408607665e-12</v>
      </c>
      <c r="F921" t="n">
        <v>395.8908825307339</v>
      </c>
      <c r="G921" t="n">
        <v>1722.917120773754</v>
      </c>
    </row>
    <row r="922" spans="1:7">
      <c r="A922" t="n">
        <v>919</v>
      </c>
      <c r="B922" t="n">
        <v>0</v>
      </c>
      <c r="C922" t="n">
        <v>0</v>
      </c>
      <c r="D922" t="n">
        <v>50</v>
      </c>
      <c r="E922" t="n">
        <v>-1.263877891233278e-12</v>
      </c>
      <c r="F922" t="n">
        <v>395.8908825307339</v>
      </c>
      <c r="G922" t="n">
        <v>1722.917120773754</v>
      </c>
    </row>
    <row r="923" spans="1:7">
      <c r="A923" t="n">
        <v>920</v>
      </c>
      <c r="B923" t="n">
        <v>0</v>
      </c>
      <c r="C923" t="n">
        <v>0</v>
      </c>
      <c r="D923" t="n">
        <v>50</v>
      </c>
      <c r="E923" t="n">
        <v>3.383959779057477e-13</v>
      </c>
      <c r="F923" t="n">
        <v>395.8908825307339</v>
      </c>
      <c r="G923" t="n">
        <v>1722.917120773754</v>
      </c>
    </row>
    <row r="924" spans="1:7">
      <c r="A924" t="n">
        <v>921</v>
      </c>
      <c r="B924" t="n">
        <v>0</v>
      </c>
      <c r="C924" t="n">
        <v>0</v>
      </c>
      <c r="D924" t="n">
        <v>50</v>
      </c>
      <c r="E924" t="n">
        <v>-9.14823772291129e-14</v>
      </c>
      <c r="F924" t="n">
        <v>395.8908825307339</v>
      </c>
      <c r="G924" t="n">
        <v>1722.917120773754</v>
      </c>
    </row>
    <row r="925" spans="1:7">
      <c r="A925" t="n">
        <v>922</v>
      </c>
      <c r="B925" t="n">
        <v>0</v>
      </c>
      <c r="C925" t="n">
        <v>0</v>
      </c>
      <c r="D925" t="n">
        <v>50</v>
      </c>
      <c r="E925" t="n">
        <v>2.575717417130363e-14</v>
      </c>
      <c r="F925" t="n">
        <v>395.8908825307339</v>
      </c>
      <c r="G925" t="n">
        <v>1722.917120773754</v>
      </c>
    </row>
    <row r="926" spans="1:7">
      <c r="A926" t="n">
        <v>923</v>
      </c>
      <c r="B926" t="n">
        <v>0</v>
      </c>
      <c r="C926" t="n">
        <v>0</v>
      </c>
      <c r="D926" t="n">
        <v>50</v>
      </c>
      <c r="E926" t="n">
        <v>-5.329070518200751e-15</v>
      </c>
      <c r="F926" t="n">
        <v>395.8908825307339</v>
      </c>
      <c r="G926" t="n">
        <v>1722.917120773754</v>
      </c>
    </row>
    <row r="927" spans="1:7">
      <c r="A927" t="n">
        <v>924</v>
      </c>
      <c r="B927" t="n">
        <v>0</v>
      </c>
      <c r="C927" t="n">
        <v>0</v>
      </c>
      <c r="D927" t="n">
        <v>50</v>
      </c>
      <c r="E927" t="n">
        <v>0</v>
      </c>
      <c r="F927" t="n">
        <v>395.8908825307339</v>
      </c>
      <c r="G927" t="n">
        <v>1722.917120773754</v>
      </c>
    </row>
    <row r="928" spans="1:7">
      <c r="A928" t="n">
        <v>925</v>
      </c>
      <c r="B928" t="n">
        <v>0</v>
      </c>
      <c r="C928" t="n">
        <v>0</v>
      </c>
      <c r="D928" t="n">
        <v>50</v>
      </c>
      <c r="E928" t="n">
        <v>0</v>
      </c>
      <c r="F928" t="n">
        <v>395.8908825307339</v>
      </c>
      <c r="G928" t="n">
        <v>1722.917120773754</v>
      </c>
    </row>
    <row r="929" spans="1:7">
      <c r="A929" t="n">
        <v>926</v>
      </c>
      <c r="B929" t="n">
        <v>0</v>
      </c>
      <c r="C929" t="n">
        <v>0</v>
      </c>
      <c r="D929" t="n">
        <v>50</v>
      </c>
      <c r="E929" t="n">
        <v>0</v>
      </c>
      <c r="F929" t="n">
        <v>395.8908825307339</v>
      </c>
      <c r="G929" t="n">
        <v>1722.917120773754</v>
      </c>
    </row>
    <row r="930" spans="1:7">
      <c r="A930" t="n">
        <v>927</v>
      </c>
      <c r="B930" t="n">
        <v>0</v>
      </c>
      <c r="C930" t="n">
        <v>0</v>
      </c>
      <c r="D930" t="n">
        <v>50</v>
      </c>
      <c r="E930" t="n">
        <v>0</v>
      </c>
      <c r="F930" t="n">
        <v>395.8908825307339</v>
      </c>
      <c r="G930" t="n">
        <v>1722.917120773754</v>
      </c>
    </row>
    <row r="931" spans="1:7">
      <c r="A931" t="n">
        <v>928</v>
      </c>
      <c r="B931" t="n">
        <v>0</v>
      </c>
      <c r="C931" t="n">
        <v>0</v>
      </c>
      <c r="D931" t="n">
        <v>50</v>
      </c>
      <c r="E931" t="n">
        <v>0</v>
      </c>
      <c r="F931" t="n">
        <v>395.8908825307339</v>
      </c>
      <c r="G931" t="n">
        <v>1722.917120773754</v>
      </c>
    </row>
    <row r="932" spans="1:7">
      <c r="A932" t="n">
        <v>929</v>
      </c>
      <c r="B932" t="n">
        <v>0</v>
      </c>
      <c r="C932" t="n">
        <v>0</v>
      </c>
      <c r="D932" t="n">
        <v>50</v>
      </c>
      <c r="E932" t="n">
        <v>0</v>
      </c>
      <c r="F932" t="n">
        <v>395.8908825307339</v>
      </c>
      <c r="G932" t="n">
        <v>1722.917120773754</v>
      </c>
    </row>
    <row r="933" spans="1:7">
      <c r="A933" t="n">
        <v>930</v>
      </c>
      <c r="B933" t="n">
        <v>0</v>
      </c>
      <c r="C933" t="n">
        <v>0</v>
      </c>
      <c r="D933" t="n">
        <v>50</v>
      </c>
      <c r="E933" t="n">
        <v>0</v>
      </c>
      <c r="F933" t="n">
        <v>395.8908825307339</v>
      </c>
      <c r="G933" t="n">
        <v>1722.917120773754</v>
      </c>
    </row>
    <row r="934" spans="1:7">
      <c r="A934" t="n">
        <v>931</v>
      </c>
      <c r="B934" t="n">
        <v>0</v>
      </c>
      <c r="C934" t="n">
        <v>0</v>
      </c>
      <c r="D934" t="n">
        <v>50</v>
      </c>
      <c r="E934" t="n">
        <v>0</v>
      </c>
      <c r="F934" t="n">
        <v>395.8908825307339</v>
      </c>
      <c r="G934" t="n">
        <v>1722.917120773754</v>
      </c>
    </row>
    <row r="935" spans="1:7">
      <c r="A935" t="n">
        <v>932</v>
      </c>
      <c r="B935" t="n">
        <v>0</v>
      </c>
      <c r="C935" t="n">
        <v>0</v>
      </c>
      <c r="D935" t="n">
        <v>50</v>
      </c>
      <c r="E935" t="n">
        <v>0</v>
      </c>
      <c r="F935" t="n">
        <v>395.8908825307339</v>
      </c>
      <c r="G935" t="n">
        <v>1722.917120773754</v>
      </c>
    </row>
    <row r="936" spans="1:7">
      <c r="A936" t="n">
        <v>933</v>
      </c>
      <c r="B936" t="n">
        <v>0</v>
      </c>
      <c r="C936" t="n">
        <v>0</v>
      </c>
      <c r="D936" t="n">
        <v>50</v>
      </c>
      <c r="E936" t="n">
        <v>0</v>
      </c>
      <c r="F936" t="n">
        <v>395.8908825307339</v>
      </c>
      <c r="G936" t="n">
        <v>1722.917120773754</v>
      </c>
    </row>
    <row r="937" spans="1:7">
      <c r="A937" t="n">
        <v>934</v>
      </c>
      <c r="B937" t="n">
        <v>0</v>
      </c>
      <c r="C937" t="n">
        <v>0</v>
      </c>
      <c r="D937" t="n">
        <v>50</v>
      </c>
      <c r="E937" t="n">
        <v>0</v>
      </c>
      <c r="F937" t="n">
        <v>395.8908825307339</v>
      </c>
      <c r="G937" t="n">
        <v>1722.917120773754</v>
      </c>
    </row>
    <row r="938" spans="1:7">
      <c r="A938" t="n">
        <v>935</v>
      </c>
      <c r="B938" t="n">
        <v>0</v>
      </c>
      <c r="C938" t="n">
        <v>0</v>
      </c>
      <c r="D938" t="n">
        <v>50</v>
      </c>
      <c r="E938" t="n">
        <v>0</v>
      </c>
      <c r="F938" t="n">
        <v>395.8908825307339</v>
      </c>
      <c r="G938" t="n">
        <v>1722.917120773754</v>
      </c>
    </row>
    <row r="939" spans="1:7">
      <c r="A939" t="n">
        <v>936</v>
      </c>
      <c r="B939" t="n">
        <v>0</v>
      </c>
      <c r="C939" t="n">
        <v>0</v>
      </c>
      <c r="D939" t="n">
        <v>50</v>
      </c>
      <c r="E939" t="n">
        <v>0</v>
      </c>
      <c r="F939" t="n">
        <v>395.8908825307339</v>
      </c>
      <c r="G939" t="n">
        <v>1722.917120773754</v>
      </c>
    </row>
    <row r="940" spans="1:7">
      <c r="A940" t="n">
        <v>937</v>
      </c>
      <c r="B940" t="n">
        <v>0</v>
      </c>
      <c r="C940" t="n">
        <v>0</v>
      </c>
      <c r="D940" t="n">
        <v>50</v>
      </c>
      <c r="E940" t="n">
        <v>0</v>
      </c>
      <c r="F940" t="n">
        <v>395.8908825307339</v>
      </c>
      <c r="G940" t="n">
        <v>1722.917120773754</v>
      </c>
    </row>
    <row r="941" spans="1:7">
      <c r="A941" t="n">
        <v>938</v>
      </c>
      <c r="B941" t="n">
        <v>0</v>
      </c>
      <c r="C941" t="n">
        <v>0</v>
      </c>
      <c r="D941" t="n">
        <v>50</v>
      </c>
      <c r="E941" t="n">
        <v>0</v>
      </c>
      <c r="F941" t="n">
        <v>395.8908825307339</v>
      </c>
      <c r="G941" t="n">
        <v>1722.917120773754</v>
      </c>
    </row>
    <row r="942" spans="1:7">
      <c r="A942" t="n">
        <v>939</v>
      </c>
      <c r="B942" t="n">
        <v>0</v>
      </c>
      <c r="C942" t="n">
        <v>0</v>
      </c>
      <c r="D942" t="n">
        <v>50</v>
      </c>
      <c r="E942" t="n">
        <v>0</v>
      </c>
      <c r="F942" t="n">
        <v>395.8908825307339</v>
      </c>
      <c r="G942" t="n">
        <v>1722.917120773754</v>
      </c>
    </row>
    <row r="943" spans="1:7">
      <c r="A943" t="n">
        <v>940</v>
      </c>
      <c r="B943" t="n">
        <v>0</v>
      </c>
      <c r="C943" t="n">
        <v>0</v>
      </c>
      <c r="D943" t="n">
        <v>50</v>
      </c>
      <c r="E943" t="n">
        <v>0</v>
      </c>
      <c r="F943" t="n">
        <v>395.8908825307339</v>
      </c>
      <c r="G943" t="n">
        <v>1722.917120773754</v>
      </c>
    </row>
    <row r="944" spans="1:7">
      <c r="A944" t="n">
        <v>941</v>
      </c>
      <c r="B944" t="n">
        <v>0</v>
      </c>
      <c r="C944" t="n">
        <v>0</v>
      </c>
      <c r="D944" t="n">
        <v>50</v>
      </c>
      <c r="E944" t="n">
        <v>0</v>
      </c>
      <c r="F944" t="n">
        <v>395.8908825307339</v>
      </c>
      <c r="G944" t="n">
        <v>1722.917120773754</v>
      </c>
    </row>
    <row r="945" spans="1:7">
      <c r="A945" t="n">
        <v>942</v>
      </c>
      <c r="B945" t="n">
        <v>0</v>
      </c>
      <c r="C945" t="n">
        <v>0</v>
      </c>
      <c r="D945" t="n">
        <v>50</v>
      </c>
      <c r="E945" t="n">
        <v>0</v>
      </c>
      <c r="F945" t="n">
        <v>395.8908825307339</v>
      </c>
      <c r="G945" t="n">
        <v>1722.917120773754</v>
      </c>
    </row>
    <row r="946" spans="1:7">
      <c r="A946" t="n">
        <v>943</v>
      </c>
      <c r="B946" t="n">
        <v>0</v>
      </c>
      <c r="C946" t="n">
        <v>0</v>
      </c>
      <c r="D946" t="n">
        <v>50</v>
      </c>
      <c r="E946" t="n">
        <v>0</v>
      </c>
      <c r="F946" t="n">
        <v>395.8908825307339</v>
      </c>
      <c r="G946" t="n">
        <v>1722.917120773754</v>
      </c>
    </row>
    <row r="947" spans="1:7">
      <c r="A947" t="n">
        <v>944</v>
      </c>
      <c r="B947" t="n">
        <v>0</v>
      </c>
      <c r="C947" t="n">
        <v>0</v>
      </c>
      <c r="D947" t="n">
        <v>50</v>
      </c>
      <c r="E947" t="n">
        <v>4.440892098500626e-15</v>
      </c>
      <c r="F947" t="n">
        <v>395.8908825307339</v>
      </c>
      <c r="G947" t="n">
        <v>1722.917120773754</v>
      </c>
    </row>
    <row r="948" spans="1:7">
      <c r="A948" t="n">
        <v>945</v>
      </c>
      <c r="B948" t="n">
        <v>0</v>
      </c>
      <c r="C948" t="n">
        <v>0</v>
      </c>
      <c r="D948" t="n">
        <v>50</v>
      </c>
      <c r="E948" t="n">
        <v>-1.598721155460225e-14</v>
      </c>
      <c r="F948" t="n">
        <v>395.8908825307339</v>
      </c>
      <c r="G948" t="n">
        <v>1722.917120773754</v>
      </c>
    </row>
    <row r="949" spans="1:7">
      <c r="A949" t="n">
        <v>946</v>
      </c>
      <c r="B949" t="n">
        <v>0</v>
      </c>
      <c r="C949" t="n">
        <v>0</v>
      </c>
      <c r="D949" t="n">
        <v>50</v>
      </c>
      <c r="E949" t="n">
        <v>5.684341886080801e-14</v>
      </c>
      <c r="F949" t="n">
        <v>395.8908825307339</v>
      </c>
      <c r="G949" t="n">
        <v>1722.917120773754</v>
      </c>
    </row>
    <row r="950" spans="1:7">
      <c r="A950" t="n">
        <v>947</v>
      </c>
      <c r="B950" t="n">
        <v>0</v>
      </c>
      <c r="C950" t="n">
        <v>0</v>
      </c>
      <c r="D950" t="n">
        <v>50</v>
      </c>
      <c r="E950" t="n">
        <v>-2.087219286295294e-13</v>
      </c>
      <c r="F950" t="n">
        <v>395.8908825307339</v>
      </c>
      <c r="G950" t="n">
        <v>1722.917120773754</v>
      </c>
    </row>
    <row r="951" spans="1:7">
      <c r="A951" t="n">
        <v>948</v>
      </c>
      <c r="B951" t="n">
        <v>0</v>
      </c>
      <c r="C951" t="n">
        <v>0</v>
      </c>
      <c r="D951" t="n">
        <v>50</v>
      </c>
      <c r="E951" t="n">
        <v>7.762679388179095e-13</v>
      </c>
      <c r="F951" t="n">
        <v>395.8908825307339</v>
      </c>
      <c r="G951" t="n">
        <v>1722.917120773754</v>
      </c>
    </row>
    <row r="952" spans="1:7">
      <c r="A952" t="n">
        <v>949</v>
      </c>
      <c r="B952" t="n">
        <v>0</v>
      </c>
      <c r="C952" t="n">
        <v>0</v>
      </c>
      <c r="D952" t="n">
        <v>50</v>
      </c>
      <c r="E952" t="n">
        <v>-2.901678897160309e-12</v>
      </c>
      <c r="F952" t="n">
        <v>395.8908825307339</v>
      </c>
      <c r="G952" t="n">
        <v>1722.917120773754</v>
      </c>
    </row>
    <row r="953" spans="1:7">
      <c r="A953" t="n">
        <v>950</v>
      </c>
      <c r="B953" t="n">
        <v>0</v>
      </c>
      <c r="C953" t="n">
        <v>0</v>
      </c>
      <c r="D953" t="n">
        <v>50</v>
      </c>
      <c r="E953" t="n">
        <v>1.083222400666273e-11</v>
      </c>
      <c r="F953" t="n">
        <v>395.8908825307339</v>
      </c>
      <c r="G953" t="n">
        <v>1722.917120773754</v>
      </c>
    </row>
    <row r="954" spans="1:7">
      <c r="A954" t="n">
        <v>951</v>
      </c>
      <c r="B954" t="n">
        <v>0</v>
      </c>
      <c r="C954" t="n">
        <v>0</v>
      </c>
      <c r="D954" t="n">
        <v>50</v>
      </c>
      <c r="E954" t="n">
        <v>-4.04254407726512e-11</v>
      </c>
      <c r="F954" t="n">
        <v>395.8908825307339</v>
      </c>
      <c r="G954" t="n">
        <v>1722.917120773754</v>
      </c>
    </row>
    <row r="955" spans="1:7">
      <c r="A955" t="n">
        <v>952</v>
      </c>
      <c r="B955" t="n">
        <v>0</v>
      </c>
      <c r="C955" t="n">
        <v>0</v>
      </c>
      <c r="D955" t="n">
        <v>50</v>
      </c>
      <c r="E955" t="n">
        <v>1.508686509055224e-10</v>
      </c>
      <c r="F955" t="n">
        <v>395.8908825307339</v>
      </c>
      <c r="G955" t="n">
        <v>1722.917120773754</v>
      </c>
    </row>
    <row r="956" spans="1:7">
      <c r="A956" t="n">
        <v>953</v>
      </c>
      <c r="B956" t="n">
        <v>0</v>
      </c>
      <c r="C956" t="n">
        <v>0</v>
      </c>
      <c r="D956" t="n">
        <v>50</v>
      </c>
      <c r="E956" t="n">
        <v>-5.630420574220807e-10</v>
      </c>
      <c r="F956" t="n">
        <v>395.8908825307339</v>
      </c>
      <c r="G956" t="n">
        <v>1722.917120773754</v>
      </c>
    </row>
    <row r="957" spans="1:7">
      <c r="A957" t="n">
        <v>954</v>
      </c>
      <c r="B957" t="n">
        <v>0</v>
      </c>
      <c r="C957" t="n">
        <v>0</v>
      </c>
      <c r="D957" t="n">
        <v>50</v>
      </c>
      <c r="E957" t="n">
        <v>2.10130046696122e-09</v>
      </c>
      <c r="F957" t="n">
        <v>395.8908825307339</v>
      </c>
      <c r="G957" t="n">
        <v>1722.917120773754</v>
      </c>
    </row>
    <row r="958" spans="1:7">
      <c r="A958" t="n">
        <v>955</v>
      </c>
      <c r="B958" t="n">
        <v>0</v>
      </c>
      <c r="C958" t="n">
        <v>0</v>
      </c>
      <c r="D958" t="n">
        <v>50</v>
      </c>
      <c r="E958" t="n">
        <v>-7.842166027671738e-09</v>
      </c>
      <c r="F958" t="n">
        <v>395.8908825307339</v>
      </c>
      <c r="G958" t="n">
        <v>1722.917120773754</v>
      </c>
    </row>
    <row r="959" spans="1:7">
      <c r="A959" t="n">
        <v>956</v>
      </c>
      <c r="B959" t="n">
        <v>0</v>
      </c>
      <c r="C959" t="n">
        <v>0</v>
      </c>
      <c r="D959" t="n">
        <v>50</v>
      </c>
      <c r="E959" t="n">
        <v>2.926736364372573e-08</v>
      </c>
      <c r="F959" t="n">
        <v>395.8908825307339</v>
      </c>
      <c r="G959" t="n">
        <v>1722.917120773754</v>
      </c>
    </row>
    <row r="960" spans="1:7">
      <c r="A960" t="n">
        <v>957</v>
      </c>
      <c r="B960" t="n">
        <v>0</v>
      </c>
      <c r="C960" t="n">
        <v>0</v>
      </c>
      <c r="D960" t="n">
        <v>50</v>
      </c>
      <c r="E960" t="n">
        <v>-1.092272858826959e-07</v>
      </c>
      <c r="F960" t="n">
        <v>395.8908825307339</v>
      </c>
      <c r="G960" t="n">
        <v>1722.917120773754</v>
      </c>
    </row>
    <row r="961" spans="1:7">
      <c r="A961" t="n">
        <v>958</v>
      </c>
      <c r="B961" t="n">
        <v>0</v>
      </c>
      <c r="C961" t="n">
        <v>0</v>
      </c>
      <c r="D961" t="n">
        <v>50</v>
      </c>
      <c r="E961" t="n">
        <v>4.07641779887058e-07</v>
      </c>
      <c r="F961" t="n">
        <v>395.8908825307339</v>
      </c>
      <c r="G961" t="n">
        <v>1722.917120773754</v>
      </c>
    </row>
    <row r="962" spans="1:7">
      <c r="A962" t="n">
        <v>959</v>
      </c>
      <c r="B962" t="n">
        <v>0</v>
      </c>
      <c r="C962" t="n">
        <v>0</v>
      </c>
      <c r="D962" t="n">
        <v>50</v>
      </c>
      <c r="E962" t="n">
        <v>-1.521339828336465e-06</v>
      </c>
      <c r="F962" t="n">
        <v>395.8908825307339</v>
      </c>
      <c r="G962" t="n">
        <v>1722.917120773754</v>
      </c>
    </row>
    <row r="963" spans="1:7">
      <c r="A963" t="n">
        <v>960</v>
      </c>
      <c r="B963" t="n">
        <v>0</v>
      </c>
      <c r="C963" t="n">
        <v>0</v>
      </c>
      <c r="D963" t="n">
        <v>50</v>
      </c>
      <c r="E963" t="n">
        <v>5.677717533458804e-06</v>
      </c>
      <c r="F963" t="n">
        <v>395.8908825307339</v>
      </c>
      <c r="G963" t="n">
        <v>1722.917120773754</v>
      </c>
    </row>
    <row r="964" spans="1:7">
      <c r="A964" t="n">
        <v>961</v>
      </c>
      <c r="B964" t="n">
        <v>0</v>
      </c>
      <c r="C964" t="n">
        <v>0</v>
      </c>
      <c r="D964" t="n">
        <v>50</v>
      </c>
      <c r="E964" t="n">
        <v>-2.118953030638693e-05</v>
      </c>
      <c r="F964" t="n">
        <v>395.8908825307339</v>
      </c>
      <c r="G964" t="n">
        <v>1722.917120773754</v>
      </c>
    </row>
    <row r="965" spans="1:7">
      <c r="A965" t="n">
        <v>962</v>
      </c>
      <c r="B965" t="n">
        <v>0</v>
      </c>
      <c r="C965" t="n">
        <v>0</v>
      </c>
      <c r="D965" t="n">
        <v>50</v>
      </c>
      <c r="E965" t="n">
        <v>7.908040369297709e-05</v>
      </c>
      <c r="F965" t="n">
        <v>395.8908825307339</v>
      </c>
      <c r="G965" t="n">
        <v>1722.917120773754</v>
      </c>
    </row>
    <row r="966" spans="1:7">
      <c r="A966" t="n">
        <v>963</v>
      </c>
      <c r="B966" t="n">
        <v>0</v>
      </c>
      <c r="C966" t="n">
        <v>0</v>
      </c>
      <c r="D966" t="n">
        <v>50</v>
      </c>
      <c r="E966" t="n">
        <v>-0.0002951320844726268</v>
      </c>
      <c r="F966" t="n">
        <v>395.8908825307339</v>
      </c>
      <c r="G966" t="n">
        <v>1722.917120773754</v>
      </c>
    </row>
    <row r="967" spans="1:7">
      <c r="A967" t="n">
        <v>964</v>
      </c>
      <c r="B967" t="n">
        <v>0</v>
      </c>
      <c r="C967" t="n">
        <v>0</v>
      </c>
      <c r="D967" t="n">
        <v>50</v>
      </c>
      <c r="E967" t="n">
        <v>0.001101447934200195</v>
      </c>
      <c r="F967" t="n">
        <v>395.8908825307339</v>
      </c>
      <c r="G967" t="n">
        <v>1722.917120773754</v>
      </c>
    </row>
    <row r="968" spans="1:7">
      <c r="A968" t="n">
        <v>965</v>
      </c>
      <c r="B968" t="n">
        <v>0</v>
      </c>
      <c r="C968" t="n">
        <v>0</v>
      </c>
      <c r="D968" t="n">
        <v>50</v>
      </c>
      <c r="E968" t="n">
        <v>-0.004110659652329929</v>
      </c>
      <c r="F968" t="n">
        <v>395.8908825307339</v>
      </c>
      <c r="G968" t="n">
        <v>1722.917120773754</v>
      </c>
    </row>
    <row r="969" spans="1:7">
      <c r="A969" t="n">
        <v>966</v>
      </c>
      <c r="B969" t="n">
        <v>0</v>
      </c>
      <c r="C969" t="n">
        <v>0</v>
      </c>
      <c r="D969" t="n">
        <v>50</v>
      </c>
      <c r="E969" t="n">
        <v>0.0153411906751133</v>
      </c>
      <c r="F969" t="n">
        <v>395.8908825307339</v>
      </c>
      <c r="G969" t="n">
        <v>1722.917120773754</v>
      </c>
    </row>
    <row r="970" spans="1:7">
      <c r="A970" t="n">
        <v>967</v>
      </c>
      <c r="B970" t="n">
        <v>0</v>
      </c>
      <c r="C970" t="n">
        <v>0</v>
      </c>
      <c r="D970" t="n">
        <v>50</v>
      </c>
      <c r="E970" t="n">
        <v>-0.05725410304812328</v>
      </c>
      <c r="F970" t="n">
        <v>395.8908825307339</v>
      </c>
      <c r="G970" t="n">
        <v>1722.917120773754</v>
      </c>
    </row>
    <row r="971" spans="1:7">
      <c r="A971" t="n">
        <v>968</v>
      </c>
      <c r="B971" t="n">
        <v>0</v>
      </c>
      <c r="C971" t="n">
        <v>0</v>
      </c>
      <c r="D971" t="n">
        <v>50</v>
      </c>
      <c r="E971" t="n">
        <v>0.2136752215173816</v>
      </c>
      <c r="F971" t="n">
        <v>395.8908825307339</v>
      </c>
      <c r="G971" t="n">
        <v>1722.917120773754</v>
      </c>
    </row>
    <row r="972" spans="1:7">
      <c r="A972" t="n">
        <v>969</v>
      </c>
      <c r="B972" t="n">
        <v>0</v>
      </c>
      <c r="C972" t="n">
        <v>0</v>
      </c>
      <c r="D972" t="n">
        <v>51.53846153846154</v>
      </c>
      <c r="E972" t="n">
        <v>0.4846044990298859</v>
      </c>
      <c r="F972" t="n">
        <v>408.0721404547565</v>
      </c>
      <c r="G972" t="n">
        <v>1775.9299552591</v>
      </c>
    </row>
    <row r="973" spans="1:7">
      <c r="A973" t="n">
        <v>970</v>
      </c>
      <c r="B973" t="n">
        <v>0</v>
      </c>
      <c r="C973" t="n">
        <v>0</v>
      </c>
      <c r="D973" t="n">
        <v>53.07692307692308</v>
      </c>
      <c r="E973" t="n">
        <v>0.412009346465636</v>
      </c>
      <c r="F973" t="n">
        <v>420.2533983787791</v>
      </c>
      <c r="G973" t="n">
        <v>1828.942789744447</v>
      </c>
    </row>
    <row r="974" spans="1:7">
      <c r="A974" t="n">
        <v>971</v>
      </c>
      <c r="B974" t="n">
        <v>0</v>
      </c>
      <c r="C974" t="n">
        <v>0</v>
      </c>
      <c r="D974" t="n">
        <v>54.61538461538461</v>
      </c>
      <c r="E974" t="n">
        <v>0.4314606792101259</v>
      </c>
      <c r="F974" t="n">
        <v>432.4346563028016</v>
      </c>
      <c r="G974" t="n">
        <v>1881.955624229793</v>
      </c>
    </row>
    <row r="975" spans="1:7">
      <c r="A975" t="n">
        <v>972</v>
      </c>
      <c r="B975" t="n">
        <v>0</v>
      </c>
      <c r="C975" t="n">
        <v>0</v>
      </c>
      <c r="D975" t="n">
        <v>56.15384615384615</v>
      </c>
      <c r="E975" t="n">
        <v>0.426250500796427</v>
      </c>
      <c r="F975" t="n">
        <v>444.6159142268242</v>
      </c>
      <c r="G975" t="n">
        <v>1934.968458715139</v>
      </c>
    </row>
    <row r="976" spans="1:7">
      <c r="A976" t="n">
        <v>973</v>
      </c>
      <c r="B976" t="n">
        <v>0</v>
      </c>
      <c r="C976" t="n">
        <v>0</v>
      </c>
      <c r="D976" t="n">
        <v>57.69230769230769</v>
      </c>
      <c r="E976" t="n">
        <v>0.4276398817067451</v>
      </c>
      <c r="F976" t="n">
        <v>456.7971721508468</v>
      </c>
      <c r="G976" t="n">
        <v>1987.981293200485</v>
      </c>
    </row>
    <row r="977" spans="1:7">
      <c r="A977" t="n">
        <v>974</v>
      </c>
      <c r="B977" t="n">
        <v>0</v>
      </c>
      <c r="C977" t="n">
        <v>0</v>
      </c>
      <c r="D977" t="n">
        <v>59.23076923076923</v>
      </c>
      <c r="E977" t="n">
        <v>0.4272925364791629</v>
      </c>
      <c r="F977" t="n">
        <v>468.9784300748694</v>
      </c>
      <c r="G977" t="n">
        <v>2040.994127685832</v>
      </c>
    </row>
    <row r="978" spans="1:7">
      <c r="A978" t="n">
        <v>975</v>
      </c>
      <c r="B978" t="n">
        <v>0</v>
      </c>
      <c r="C978" t="n">
        <v>0</v>
      </c>
      <c r="D978" t="n">
        <v>60.76923076923077</v>
      </c>
      <c r="E978" t="n">
        <v>0.4272925364791611</v>
      </c>
      <c r="F978" t="n">
        <v>481.159687998892</v>
      </c>
      <c r="G978" t="n">
        <v>2094.006962171178</v>
      </c>
    </row>
    <row r="979" spans="1:7">
      <c r="A979" t="n">
        <v>976</v>
      </c>
      <c r="B979" t="n">
        <v>0</v>
      </c>
      <c r="C979" t="n">
        <v>0</v>
      </c>
      <c r="D979" t="n">
        <v>62.30769230769231</v>
      </c>
      <c r="E979" t="n">
        <v>0.4276398817067442</v>
      </c>
      <c r="F979" t="n">
        <v>493.3409459229146</v>
      </c>
      <c r="G979" t="n">
        <v>2147.019796656524</v>
      </c>
    </row>
    <row r="980" spans="1:7">
      <c r="A980" t="n">
        <v>977</v>
      </c>
      <c r="B980" t="n">
        <v>0</v>
      </c>
      <c r="C980" t="n">
        <v>0</v>
      </c>
      <c r="D980" t="n">
        <v>63.84615384615385</v>
      </c>
      <c r="E980" t="n">
        <v>0.4262505007964261</v>
      </c>
      <c r="F980" t="n">
        <v>505.5222038469371</v>
      </c>
      <c r="G980" t="n">
        <v>2200.032631141871</v>
      </c>
    </row>
    <row r="981" spans="1:7">
      <c r="A981" t="n">
        <v>978</v>
      </c>
      <c r="B981" t="n">
        <v>0</v>
      </c>
      <c r="C981" t="n">
        <v>0</v>
      </c>
      <c r="D981" t="n">
        <v>65.38461538461539</v>
      </c>
      <c r="E981" t="n">
        <v>0.4314606792101188</v>
      </c>
      <c r="F981" t="n">
        <v>517.7034617709597</v>
      </c>
      <c r="G981" t="n">
        <v>2253.045465627217</v>
      </c>
    </row>
    <row r="982" spans="1:7">
      <c r="A982" t="n">
        <v>979</v>
      </c>
      <c r="B982" t="n">
        <v>0</v>
      </c>
      <c r="C982" t="n">
        <v>0</v>
      </c>
      <c r="D982" t="n">
        <v>66.92307692307692</v>
      </c>
      <c r="E982" t="n">
        <v>0.4120093464656414</v>
      </c>
      <c r="F982" t="n">
        <v>529.8847196949823</v>
      </c>
      <c r="G982" t="n">
        <v>2306.058300112563</v>
      </c>
    </row>
    <row r="983" spans="1:7">
      <c r="A983" t="n">
        <v>980</v>
      </c>
      <c r="B983" t="n">
        <v>0</v>
      </c>
      <c r="C983" t="n">
        <v>0</v>
      </c>
      <c r="D983" t="n">
        <v>68.46153846153847</v>
      </c>
      <c r="E983" t="n">
        <v>0.4846044990298903</v>
      </c>
      <c r="F983" t="n">
        <v>542.0659776190049</v>
      </c>
      <c r="G983" t="n">
        <v>2359.071134597909</v>
      </c>
    </row>
    <row r="984" spans="1:7">
      <c r="A984" t="n">
        <v>981</v>
      </c>
      <c r="B984" t="n">
        <v>0</v>
      </c>
      <c r="C984" t="n">
        <v>0</v>
      </c>
      <c r="D984" t="n">
        <v>70</v>
      </c>
      <c r="E984" t="n">
        <v>0.2136752215173736</v>
      </c>
      <c r="F984" t="n">
        <v>554.2472355430275</v>
      </c>
      <c r="G984" t="n">
        <v>2412.083969083256</v>
      </c>
    </row>
    <row r="985" spans="1:7">
      <c r="A985" t="n">
        <v>982</v>
      </c>
      <c r="B985" t="n">
        <v>0</v>
      </c>
      <c r="C985" t="n">
        <v>0</v>
      </c>
      <c r="D985" t="n">
        <v>70</v>
      </c>
      <c r="E985" t="n">
        <v>-0.05725410304812151</v>
      </c>
      <c r="F985" t="n">
        <v>554.2472355430275</v>
      </c>
      <c r="G985" t="n">
        <v>2412.083969083256</v>
      </c>
    </row>
    <row r="986" spans="1:7">
      <c r="A986" t="n">
        <v>983</v>
      </c>
      <c r="B986" t="n">
        <v>0</v>
      </c>
      <c r="C986" t="n">
        <v>0</v>
      </c>
      <c r="D986" t="n">
        <v>70</v>
      </c>
      <c r="E986" t="n">
        <v>0.01534119067511419</v>
      </c>
      <c r="F986" t="n">
        <v>554.2472355430275</v>
      </c>
      <c r="G986" t="n">
        <v>2412.083969083256</v>
      </c>
    </row>
    <row r="987" spans="1:7">
      <c r="A987" t="n">
        <v>984</v>
      </c>
      <c r="B987" t="n">
        <v>0</v>
      </c>
      <c r="C987" t="n">
        <v>0</v>
      </c>
      <c r="D987" t="n">
        <v>70</v>
      </c>
      <c r="E987" t="n">
        <v>-0.004110659652331705</v>
      </c>
      <c r="F987" t="n">
        <v>554.2472355430275</v>
      </c>
      <c r="G987" t="n">
        <v>2412.083969083256</v>
      </c>
    </row>
    <row r="988" spans="1:7">
      <c r="A988" t="n">
        <v>985</v>
      </c>
      <c r="B988" t="n">
        <v>0</v>
      </c>
      <c r="C988" t="n">
        <v>0</v>
      </c>
      <c r="D988" t="n">
        <v>70</v>
      </c>
      <c r="E988" t="n">
        <v>0.001101447934200195</v>
      </c>
      <c r="F988" t="n">
        <v>554.2472355430275</v>
      </c>
      <c r="G988" t="n">
        <v>2412.083969083256</v>
      </c>
    </row>
    <row r="989" spans="1:7">
      <c r="A989" t="n">
        <v>986</v>
      </c>
      <c r="B989" t="n">
        <v>0</v>
      </c>
      <c r="C989" t="n">
        <v>0</v>
      </c>
      <c r="D989" t="n">
        <v>70</v>
      </c>
      <c r="E989" t="n">
        <v>-0.0002951320844690741</v>
      </c>
      <c r="F989" t="n">
        <v>554.2472355430275</v>
      </c>
      <c r="G989" t="n">
        <v>2412.083969083256</v>
      </c>
    </row>
    <row r="990" spans="1:7">
      <c r="A990" t="n">
        <v>987</v>
      </c>
      <c r="B990" t="n">
        <v>0</v>
      </c>
      <c r="C990" t="n">
        <v>0</v>
      </c>
      <c r="D990" t="n">
        <v>70</v>
      </c>
      <c r="E990" t="n">
        <v>7.908040369564162e-05</v>
      </c>
      <c r="F990" t="n">
        <v>554.2472355430275</v>
      </c>
      <c r="G990" t="n">
        <v>2412.083969083256</v>
      </c>
    </row>
    <row r="991" spans="1:7">
      <c r="A991" t="n">
        <v>988</v>
      </c>
      <c r="B991" t="n">
        <v>0</v>
      </c>
      <c r="C991" t="n">
        <v>0</v>
      </c>
      <c r="D991" t="n">
        <v>70</v>
      </c>
      <c r="E991" t="n">
        <v>-2.1189530311716e-05</v>
      </c>
      <c r="F991" t="n">
        <v>554.2472355430275</v>
      </c>
      <c r="G991" t="n">
        <v>2412.083969083256</v>
      </c>
    </row>
    <row r="992" spans="1:7">
      <c r="A992" t="n">
        <v>989</v>
      </c>
      <c r="B992" t="n">
        <v>0</v>
      </c>
      <c r="C992" t="n">
        <v>0</v>
      </c>
      <c r="D992" t="n">
        <v>70</v>
      </c>
      <c r="E992" t="n">
        <v>5.677717535235161e-06</v>
      </c>
      <c r="F992" t="n">
        <v>554.2472355430275</v>
      </c>
      <c r="G992" t="n">
        <v>2412.083969083256</v>
      </c>
    </row>
    <row r="993" spans="1:7">
      <c r="A993" t="n">
        <v>990</v>
      </c>
      <c r="B993" t="n">
        <v>0</v>
      </c>
      <c r="C993" t="n">
        <v>0</v>
      </c>
      <c r="D993" t="n">
        <v>70</v>
      </c>
      <c r="E993" t="n">
        <v>-1.521339829224644e-06</v>
      </c>
      <c r="F993" t="n">
        <v>554.2472355430275</v>
      </c>
      <c r="G993" t="n">
        <v>2412.083969083256</v>
      </c>
    </row>
    <row r="994" spans="1:7">
      <c r="A994" t="n">
        <v>991</v>
      </c>
      <c r="B994" t="n">
        <v>0</v>
      </c>
      <c r="C994" t="n">
        <v>0</v>
      </c>
      <c r="D994" t="n">
        <v>70</v>
      </c>
      <c r="E994" t="n">
        <v>4.076417763343443e-07</v>
      </c>
      <c r="F994" t="n">
        <v>554.2472355430275</v>
      </c>
      <c r="G994" t="n">
        <v>2412.083969083256</v>
      </c>
    </row>
    <row r="995" spans="1:7">
      <c r="A995" t="n">
        <v>992</v>
      </c>
      <c r="B995" t="n">
        <v>0</v>
      </c>
      <c r="C995" t="n">
        <v>0</v>
      </c>
      <c r="D995" t="n">
        <v>70</v>
      </c>
      <c r="E995" t="n">
        <v>-1.092272832181607e-07</v>
      </c>
      <c r="F995" t="n">
        <v>554.2472355430275</v>
      </c>
      <c r="G995" t="n">
        <v>2412.083969083256</v>
      </c>
    </row>
    <row r="996" spans="1:7">
      <c r="A996" t="n">
        <v>993</v>
      </c>
      <c r="B996" t="n">
        <v>0</v>
      </c>
      <c r="C996" t="n">
        <v>0</v>
      </c>
      <c r="D996" t="n">
        <v>70</v>
      </c>
      <c r="E996" t="n">
        <v>2.926736364372573e-08</v>
      </c>
      <c r="F996" t="n">
        <v>554.2472355430275</v>
      </c>
      <c r="G996" t="n">
        <v>2412.083969083256</v>
      </c>
    </row>
    <row r="997" spans="1:7">
      <c r="A997" t="n">
        <v>994</v>
      </c>
      <c r="B997" t="n">
        <v>0</v>
      </c>
      <c r="C997" t="n">
        <v>0</v>
      </c>
      <c r="D997" t="n">
        <v>70</v>
      </c>
      <c r="E997" t="n">
        <v>-7.842166027671738e-09</v>
      </c>
      <c r="F997" t="n">
        <v>554.2472355430275</v>
      </c>
      <c r="G997" t="n">
        <v>2412.083969083256</v>
      </c>
    </row>
    <row r="998" spans="1:7">
      <c r="A998" t="n">
        <v>995</v>
      </c>
      <c r="B998" t="n">
        <v>0</v>
      </c>
      <c r="C998" t="n">
        <v>0</v>
      </c>
      <c r="D998" t="n">
        <v>70</v>
      </c>
      <c r="E998" t="n">
        <v>2.101304019674899e-09</v>
      </c>
      <c r="F998" t="n">
        <v>554.2472355430275</v>
      </c>
      <c r="G998" t="n">
        <v>2412.083969083256</v>
      </c>
    </row>
    <row r="999" spans="1:7">
      <c r="A999" t="n">
        <v>996</v>
      </c>
      <c r="B999" t="n">
        <v>0</v>
      </c>
      <c r="C999" t="n">
        <v>0</v>
      </c>
      <c r="D999" t="n">
        <v>70</v>
      </c>
      <c r="E999" t="n">
        <v>-5.630429456005004e-10</v>
      </c>
      <c r="F999" t="n">
        <v>554.2472355430275</v>
      </c>
      <c r="G999" t="n">
        <v>2412.083969083256</v>
      </c>
    </row>
    <row r="1000" spans="1:7">
      <c r="A1000" t="n">
        <v>997</v>
      </c>
      <c r="B1000" t="n">
        <v>0</v>
      </c>
      <c r="C1000" t="n">
        <v>0</v>
      </c>
      <c r="D1000" t="n">
        <v>70</v>
      </c>
      <c r="E1000" t="n">
        <v>1.508659863702633e-10</v>
      </c>
      <c r="F1000" t="n">
        <v>554.2472355430275</v>
      </c>
      <c r="G1000" t="n">
        <v>2412.083969083256</v>
      </c>
    </row>
    <row r="1001" spans="1:7">
      <c r="A1001" t="n">
        <v>998</v>
      </c>
      <c r="B1001" t="n">
        <v>0</v>
      </c>
      <c r="C1001" t="n">
        <v>0</v>
      </c>
      <c r="D1001" t="n">
        <v>70</v>
      </c>
      <c r="E1001" t="n">
        <v>-4.04227762373921e-11</v>
      </c>
      <c r="F1001" t="n">
        <v>554.2472355430275</v>
      </c>
      <c r="G1001" t="n">
        <v>2412.083969083256</v>
      </c>
    </row>
    <row r="1002" spans="1:7">
      <c r="A1002" t="n">
        <v>999</v>
      </c>
      <c r="B1002" t="n">
        <v>0</v>
      </c>
      <c r="C1002" t="n">
        <v>0</v>
      </c>
      <c r="D1002" t="n">
        <v>70</v>
      </c>
      <c r="E1002" t="n">
        <v>1.083222400666273e-11</v>
      </c>
      <c r="F1002" t="n">
        <v>554.2472355430275</v>
      </c>
      <c r="G1002" t="n">
        <v>2412.083969083256</v>
      </c>
    </row>
    <row r="1003" spans="1:7">
      <c r="A1003" t="n">
        <v>1000</v>
      </c>
      <c r="B1003" t="n">
        <v>0</v>
      </c>
      <c r="C1003" t="n">
        <v>0</v>
      </c>
      <c r="D1003" t="n">
        <v>70</v>
      </c>
      <c r="E1003" t="n">
        <v>-2.902567075580009e-12</v>
      </c>
      <c r="F1003" t="n">
        <v>554.2472355430275</v>
      </c>
      <c r="G1003" t="n">
        <v>2412.083969083256</v>
      </c>
    </row>
    <row r="1004" spans="1:7">
      <c r="A1004" t="n">
        <v>1001</v>
      </c>
      <c r="B1004" t="n">
        <v>0</v>
      </c>
      <c r="C1004" t="n">
        <v>0</v>
      </c>
      <c r="D1004" t="n">
        <v>70</v>
      </c>
      <c r="E1004" t="n">
        <v>7.780442956573097e-13</v>
      </c>
      <c r="F1004" t="n">
        <v>554.2472355430275</v>
      </c>
      <c r="G1004" t="n">
        <v>2412.083969083256</v>
      </c>
    </row>
    <row r="1005" spans="1:7">
      <c r="A1005" t="n">
        <v>1002</v>
      </c>
      <c r="B1005" t="n">
        <v>0</v>
      </c>
      <c r="C1005" t="n">
        <v>0</v>
      </c>
      <c r="D1005" t="n">
        <v>70</v>
      </c>
      <c r="E1005" t="n">
        <v>-2.096101070492296e-13</v>
      </c>
      <c r="F1005" t="n">
        <v>554.2472355430275</v>
      </c>
      <c r="G1005" t="n">
        <v>2412.083969083256</v>
      </c>
    </row>
    <row r="1006" spans="1:7">
      <c r="A1006" t="n">
        <v>1003</v>
      </c>
      <c r="B1006" t="n">
        <v>0</v>
      </c>
      <c r="C1006" t="n">
        <v>0</v>
      </c>
      <c r="D1006" t="n">
        <v>70</v>
      </c>
      <c r="E1006" t="n">
        <v>5.151434834260726e-14</v>
      </c>
      <c r="F1006" t="n">
        <v>554.2472355430275</v>
      </c>
      <c r="G1006" t="n">
        <v>2412.083969083256</v>
      </c>
    </row>
    <row r="1007" spans="1:7">
      <c r="A1007" t="n">
        <v>1004</v>
      </c>
      <c r="B1007" t="n">
        <v>0</v>
      </c>
      <c r="C1007" t="n">
        <v>0</v>
      </c>
      <c r="D1007" t="n">
        <v>70</v>
      </c>
      <c r="E1007" t="n">
        <v>-1.598721155460225e-14</v>
      </c>
      <c r="F1007" t="n">
        <v>554.2472355430275</v>
      </c>
      <c r="G1007" t="n">
        <v>2412.083969083256</v>
      </c>
    </row>
    <row r="1008" spans="1:7">
      <c r="A1008" t="n">
        <v>1005</v>
      </c>
      <c r="B1008" t="n">
        <v>0</v>
      </c>
      <c r="C1008" t="n">
        <v>0</v>
      </c>
      <c r="D1008" t="n">
        <v>70</v>
      </c>
      <c r="E1008" t="n">
        <v>7.105427357601002e-15</v>
      </c>
      <c r="F1008" t="n">
        <v>554.2472355430275</v>
      </c>
      <c r="G1008" t="n">
        <v>2412.083969083256</v>
      </c>
    </row>
    <row r="1009" spans="1:7">
      <c r="A1009" t="n">
        <v>1006</v>
      </c>
      <c r="B1009" t="n">
        <v>0</v>
      </c>
      <c r="C1009" t="n">
        <v>0</v>
      </c>
      <c r="D1009" t="n">
        <v>70</v>
      </c>
      <c r="E1009" t="n">
        <v>0</v>
      </c>
      <c r="F1009" t="n">
        <v>554.2472355430275</v>
      </c>
      <c r="G1009" t="n">
        <v>2412.083969083256</v>
      </c>
    </row>
    <row r="1010" spans="1:7">
      <c r="A1010" t="n">
        <v>1007</v>
      </c>
      <c r="B1010" t="n">
        <v>0</v>
      </c>
      <c r="C1010" t="n">
        <v>0</v>
      </c>
      <c r="D1010" t="n">
        <v>70</v>
      </c>
      <c r="E1010" t="n">
        <v>0</v>
      </c>
      <c r="F1010" t="n">
        <v>554.2472355430275</v>
      </c>
      <c r="G1010" t="n">
        <v>2412.083969083256</v>
      </c>
    </row>
    <row r="1011" spans="1:7">
      <c r="A1011" t="n">
        <v>1008</v>
      </c>
      <c r="B1011" t="n">
        <v>0</v>
      </c>
      <c r="C1011" t="n">
        <v>0</v>
      </c>
      <c r="D1011" t="n">
        <v>70</v>
      </c>
      <c r="E1011" t="n">
        <v>-7.105427357601002e-15</v>
      </c>
      <c r="F1011" t="n">
        <v>554.2472355430275</v>
      </c>
      <c r="G1011" t="n">
        <v>2412.083969083256</v>
      </c>
    </row>
    <row r="1012" spans="1:7">
      <c r="A1012" t="n">
        <v>1009</v>
      </c>
      <c r="B1012" t="n">
        <v>0</v>
      </c>
      <c r="C1012" t="n">
        <v>0</v>
      </c>
      <c r="D1012" t="n">
        <v>70</v>
      </c>
      <c r="E1012" t="n">
        <v>3.197442310920451e-14</v>
      </c>
      <c r="F1012" t="n">
        <v>554.2472355430275</v>
      </c>
      <c r="G1012" t="n">
        <v>2412.083969083256</v>
      </c>
    </row>
    <row r="1013" spans="1:7">
      <c r="A1013" t="n">
        <v>1010</v>
      </c>
      <c r="B1013" t="n">
        <v>0</v>
      </c>
      <c r="C1013" t="n">
        <v>0</v>
      </c>
      <c r="D1013" t="n">
        <v>70</v>
      </c>
      <c r="E1013" t="n">
        <v>-1.172395514004165e-13</v>
      </c>
      <c r="F1013" t="n">
        <v>554.2472355430275</v>
      </c>
      <c r="G1013" t="n">
        <v>2412.083969083256</v>
      </c>
    </row>
    <row r="1014" spans="1:7">
      <c r="A1014" t="n">
        <v>1011</v>
      </c>
      <c r="B1014" t="n">
        <v>0</v>
      </c>
      <c r="C1014" t="n">
        <v>0</v>
      </c>
      <c r="D1014" t="n">
        <v>70</v>
      </c>
      <c r="E1014" t="n">
        <v>4.334310688136611e-13</v>
      </c>
      <c r="F1014" t="n">
        <v>554.2472355430275</v>
      </c>
      <c r="G1014" t="n">
        <v>2412.083969083256</v>
      </c>
    </row>
    <row r="1015" spans="1:7">
      <c r="A1015" t="n">
        <v>1012</v>
      </c>
      <c r="B1015" t="n">
        <v>0</v>
      </c>
      <c r="C1015" t="n">
        <v>0</v>
      </c>
      <c r="D1015" t="n">
        <v>70</v>
      </c>
      <c r="E1015" t="n">
        <v>-1.618261080693628e-12</v>
      </c>
      <c r="F1015" t="n">
        <v>554.2472355430275</v>
      </c>
      <c r="G1015" t="n">
        <v>2412.083969083256</v>
      </c>
    </row>
    <row r="1016" spans="1:7">
      <c r="A1016" t="n">
        <v>1013</v>
      </c>
      <c r="B1016" t="n">
        <v>0</v>
      </c>
      <c r="C1016" t="n">
        <v>0</v>
      </c>
      <c r="D1016" t="n">
        <v>70</v>
      </c>
      <c r="E1016" t="n">
        <v>6.036060540282051e-12</v>
      </c>
      <c r="F1016" t="n">
        <v>554.2472355430275</v>
      </c>
      <c r="G1016" t="n">
        <v>2412.083969083256</v>
      </c>
    </row>
    <row r="1017" spans="1:7">
      <c r="A1017" t="n">
        <v>1014</v>
      </c>
      <c r="B1017" t="n">
        <v>0</v>
      </c>
      <c r="C1017" t="n">
        <v>0</v>
      </c>
      <c r="D1017" t="n">
        <v>70</v>
      </c>
      <c r="E1017" t="n">
        <v>-2.252242836675578e-11</v>
      </c>
      <c r="F1017" t="n">
        <v>554.2472355430275</v>
      </c>
      <c r="G1017" t="n">
        <v>2412.083969083256</v>
      </c>
    </row>
    <row r="1018" spans="1:7">
      <c r="A1018" t="n">
        <v>1015</v>
      </c>
      <c r="B1018" t="n">
        <v>0</v>
      </c>
      <c r="C1018" t="n">
        <v>0</v>
      </c>
      <c r="D1018" t="n">
        <v>70</v>
      </c>
      <c r="E1018" t="n">
        <v>8.405365292674105e-11</v>
      </c>
      <c r="F1018" t="n">
        <v>554.2472355430275</v>
      </c>
      <c r="G1018" t="n">
        <v>2412.083969083256</v>
      </c>
    </row>
    <row r="1019" spans="1:7">
      <c r="A1019" t="n">
        <v>1016</v>
      </c>
      <c r="B1019" t="n">
        <v>0</v>
      </c>
      <c r="C1019" t="n">
        <v>0</v>
      </c>
      <c r="D1019" t="n">
        <v>70</v>
      </c>
      <c r="E1019" t="n">
        <v>-3.136939596970478e-10</v>
      </c>
      <c r="F1019" t="n">
        <v>554.2472355430275</v>
      </c>
      <c r="G1019" t="n">
        <v>2412.083969083256</v>
      </c>
    </row>
    <row r="1020" spans="1:7">
      <c r="A1020" t="n">
        <v>1017</v>
      </c>
      <c r="B1020" t="n">
        <v>0</v>
      </c>
      <c r="C1020" t="n">
        <v>0</v>
      </c>
      <c r="D1020" t="n">
        <v>70</v>
      </c>
      <c r="E1020" t="n">
        <v>1.170725738575129e-09</v>
      </c>
      <c r="F1020" t="n">
        <v>554.2472355430275</v>
      </c>
      <c r="G1020" t="n">
        <v>2412.083969083256</v>
      </c>
    </row>
    <row r="1021" spans="1:7">
      <c r="A1021" t="n">
        <v>1018</v>
      </c>
      <c r="B1021" t="n">
        <v>0</v>
      </c>
      <c r="C1021" t="n">
        <v>0</v>
      </c>
      <c r="D1021" t="n">
        <v>70</v>
      </c>
      <c r="E1021" t="n">
        <v>-4.369207218246629e-09</v>
      </c>
      <c r="F1021" t="n">
        <v>554.2472355430275</v>
      </c>
      <c r="G1021" t="n">
        <v>2412.083969083256</v>
      </c>
    </row>
    <row r="1022" spans="1:7">
      <c r="A1022" t="n">
        <v>1019</v>
      </c>
      <c r="B1022" t="n">
        <v>0</v>
      </c>
      <c r="C1022" t="n">
        <v>0</v>
      </c>
      <c r="D1022" t="n">
        <v>70</v>
      </c>
      <c r="E1022" t="n">
        <v>1.630610135805455e-08</v>
      </c>
      <c r="F1022" t="n">
        <v>554.2472355430275</v>
      </c>
      <c r="G1022" t="n">
        <v>2412.083969083256</v>
      </c>
    </row>
    <row r="1023" spans="1:7">
      <c r="A1023" t="n">
        <v>1020</v>
      </c>
      <c r="B1023" t="n">
        <v>0</v>
      </c>
      <c r="C1023" t="n">
        <v>0</v>
      </c>
      <c r="D1023" t="n">
        <v>70</v>
      </c>
      <c r="E1023" t="n">
        <v>-6.08551999903284e-08</v>
      </c>
      <c r="F1023" t="n">
        <v>554.2472355430275</v>
      </c>
      <c r="G1023" t="n">
        <v>2412.083969083256</v>
      </c>
    </row>
    <row r="1024" spans="1:7">
      <c r="A1024" t="n">
        <v>1021</v>
      </c>
      <c r="B1024" t="n">
        <v>0</v>
      </c>
      <c r="C1024" t="n">
        <v>0</v>
      </c>
      <c r="D1024" t="n">
        <v>70</v>
      </c>
      <c r="E1024" t="n">
        <v>2.271146968269022e-07</v>
      </c>
      <c r="F1024" t="n">
        <v>554.2472355430275</v>
      </c>
      <c r="G1024" t="n">
        <v>2412.083969083256</v>
      </c>
    </row>
    <row r="1025" spans="1:7">
      <c r="A1025" t="n">
        <v>1022</v>
      </c>
      <c r="B1025" t="n">
        <v>0</v>
      </c>
      <c r="C1025" t="n">
        <v>0</v>
      </c>
      <c r="D1025" t="n">
        <v>70</v>
      </c>
      <c r="E1025" t="n">
        <v>-8.476035890936373e-07</v>
      </c>
      <c r="F1025" t="n">
        <v>554.2472355430275</v>
      </c>
      <c r="G1025" t="n">
        <v>2412.083969083256</v>
      </c>
    </row>
    <row r="1026" spans="1:7">
      <c r="A1026" t="n">
        <v>1023</v>
      </c>
      <c r="B1026" t="n">
        <v>0</v>
      </c>
      <c r="C1026" t="n">
        <v>0</v>
      </c>
      <c r="D1026" t="n">
        <v>70</v>
      </c>
      <c r="E1026" t="n">
        <v>3.163299654218577e-06</v>
      </c>
      <c r="F1026" t="n">
        <v>554.2472355430275</v>
      </c>
      <c r="G1026" t="n">
        <v>2412.083969083256</v>
      </c>
    </row>
    <row r="1027" spans="1:7">
      <c r="A1027" t="n">
        <v>1024</v>
      </c>
      <c r="B1027" t="n">
        <v>0</v>
      </c>
      <c r="C1027" t="n">
        <v>0</v>
      </c>
      <c r="D1027" t="n">
        <v>70</v>
      </c>
      <c r="E1027" t="n">
        <v>-1.18055950224516e-05</v>
      </c>
      <c r="F1027" t="n">
        <v>554.2472355430275</v>
      </c>
      <c r="G1027" t="n">
        <v>2412.083969083256</v>
      </c>
    </row>
    <row r="1028" spans="1:7">
      <c r="A1028" t="n">
        <v>1025</v>
      </c>
      <c r="B1028" t="n">
        <v>0</v>
      </c>
      <c r="C1028" t="n">
        <v>0</v>
      </c>
      <c r="D1028" t="n">
        <v>70</v>
      </c>
      <c r="E1028" t="n">
        <v>4.405908043914053e-05</v>
      </c>
      <c r="F1028" t="n">
        <v>554.2472355430275</v>
      </c>
      <c r="G1028" t="n">
        <v>2412.083969083256</v>
      </c>
    </row>
    <row r="1029" spans="1:7">
      <c r="A1029" t="n">
        <v>1026</v>
      </c>
      <c r="B1029" t="n">
        <v>0</v>
      </c>
      <c r="C1029" t="n">
        <v>0</v>
      </c>
      <c r="D1029" t="n">
        <v>70</v>
      </c>
      <c r="E1029" t="n">
        <v>-0.0001644307267429923</v>
      </c>
      <c r="F1029" t="n">
        <v>554.2472355430275</v>
      </c>
      <c r="G1029" t="n">
        <v>2412.083969083256</v>
      </c>
    </row>
    <row r="1030" spans="1:7">
      <c r="A1030" t="n">
        <v>1027</v>
      </c>
      <c r="B1030" t="n">
        <v>0</v>
      </c>
      <c r="C1030" t="n">
        <v>0</v>
      </c>
      <c r="D1030" t="n">
        <v>70</v>
      </c>
      <c r="E1030" t="n">
        <v>0.0006136638265346051</v>
      </c>
      <c r="F1030" t="n">
        <v>554.2472355430275</v>
      </c>
      <c r="G1030" t="n">
        <v>2412.083969083256</v>
      </c>
    </row>
    <row r="1031" spans="1:7">
      <c r="A1031" t="n">
        <v>1028</v>
      </c>
      <c r="B1031" t="n">
        <v>0</v>
      </c>
      <c r="C1031" t="n">
        <v>0</v>
      </c>
      <c r="D1031" t="n">
        <v>70</v>
      </c>
      <c r="E1031" t="n">
        <v>-0.002290224579386546</v>
      </c>
      <c r="F1031" t="n">
        <v>554.2472355430275</v>
      </c>
      <c r="G1031" t="n">
        <v>2412.083969083256</v>
      </c>
    </row>
    <row r="1032" spans="1:7">
      <c r="A1032" t="n">
        <v>1029</v>
      </c>
      <c r="B1032" t="n">
        <v>0</v>
      </c>
      <c r="C1032" t="n">
        <v>0</v>
      </c>
      <c r="D1032" t="n">
        <v>70</v>
      </c>
      <c r="E1032" t="n">
        <v>0.008547234491009803</v>
      </c>
      <c r="F1032" t="n">
        <v>554.2472355430275</v>
      </c>
      <c r="G1032" t="n">
        <v>2412.083969083256</v>
      </c>
    </row>
    <row r="1033" spans="1:7">
      <c r="A1033" t="n">
        <v>1030</v>
      </c>
      <c r="B1033" t="n">
        <v>0</v>
      </c>
      <c r="C1033" t="n">
        <v>0</v>
      </c>
      <c r="D1033" t="n">
        <v>70</v>
      </c>
      <c r="E1033" t="n">
        <v>-0.03189871338465622</v>
      </c>
      <c r="F1033" t="n">
        <v>554.2472355430275</v>
      </c>
      <c r="G1033" t="n">
        <v>2412.083969083256</v>
      </c>
    </row>
    <row r="1034" spans="1:7">
      <c r="A1034" t="n">
        <v>1031</v>
      </c>
      <c r="B1034" t="n">
        <v>0</v>
      </c>
      <c r="C1034" t="n">
        <v>0</v>
      </c>
      <c r="D1034" t="n">
        <v>70</v>
      </c>
      <c r="E1034" t="n">
        <v>0.1190476190476222</v>
      </c>
      <c r="F1034" t="n">
        <v>554.2472355430275</v>
      </c>
      <c r="G1034" t="n">
        <v>2412.083969083256</v>
      </c>
    </row>
    <row r="1035" spans="1:7">
      <c r="A1035" t="n">
        <v>1032</v>
      </c>
      <c r="B1035" t="n">
        <v>0</v>
      </c>
      <c r="C1035" t="n">
        <v>0</v>
      </c>
      <c r="D1035" t="n">
        <v>70.85714285714286</v>
      </c>
      <c r="E1035" t="n">
        <v>0.2699939514798935</v>
      </c>
      <c r="F1035" t="n">
        <v>561.0339363864115</v>
      </c>
      <c r="G1035" t="n">
        <v>2441.619691153663</v>
      </c>
    </row>
    <row r="1036" spans="1:7">
      <c r="A1036" t="n">
        <v>1033</v>
      </c>
      <c r="B1036" t="n">
        <v>0</v>
      </c>
      <c r="C1036" t="n">
        <v>0</v>
      </c>
      <c r="D1036" t="n">
        <v>71.71428571428571</v>
      </c>
      <c r="E1036" t="n">
        <v>0.2295480036042292</v>
      </c>
      <c r="F1036" t="n">
        <v>567.8206372297955</v>
      </c>
      <c r="G1036" t="n">
        <v>2471.15541322407</v>
      </c>
    </row>
    <row r="1037" spans="1:7">
      <c r="A1037" t="n">
        <v>1034</v>
      </c>
      <c r="B1037" t="n">
        <v>0</v>
      </c>
      <c r="C1037" t="n">
        <v>0</v>
      </c>
      <c r="D1037" t="n">
        <v>72.57142857142857</v>
      </c>
      <c r="E1037" t="n">
        <v>0.2403854626746238</v>
      </c>
      <c r="F1037" t="n">
        <v>574.6073380731794</v>
      </c>
      <c r="G1037" t="n">
        <v>2500.691135294477</v>
      </c>
    </row>
    <row r="1038" spans="1:7">
      <c r="A1038" t="n">
        <v>1035</v>
      </c>
      <c r="B1038" t="n">
        <v>0</v>
      </c>
      <c r="C1038" t="n">
        <v>0</v>
      </c>
      <c r="D1038" t="n">
        <v>73.42857142857143</v>
      </c>
      <c r="E1038" t="n">
        <v>0.2374815742687026</v>
      </c>
      <c r="F1038" t="n">
        <v>581.3940389165635</v>
      </c>
      <c r="G1038" t="n">
        <v>2530.226857364885</v>
      </c>
    </row>
    <row r="1039" spans="1:7">
      <c r="A1039" t="n">
        <v>1036</v>
      </c>
      <c r="B1039" t="n">
        <v>0</v>
      </c>
      <c r="C1039" t="n">
        <v>0</v>
      </c>
      <c r="D1039" t="n">
        <v>74.28571428571429</v>
      </c>
      <c r="E1039" t="n">
        <v>0.2382596688219838</v>
      </c>
      <c r="F1039" t="n">
        <v>588.1807397599475</v>
      </c>
      <c r="G1039" t="n">
        <v>2559.762579435292</v>
      </c>
    </row>
    <row r="1040" spans="1:7">
      <c r="A1040" t="n">
        <v>1037</v>
      </c>
      <c r="B1040" t="n">
        <v>0</v>
      </c>
      <c r="C1040" t="n">
        <v>0</v>
      </c>
      <c r="D1040" t="n">
        <v>75.14285714285714</v>
      </c>
      <c r="E1040" t="n">
        <v>0.2380511790147963</v>
      </c>
      <c r="F1040" t="n">
        <v>594.9674406033315</v>
      </c>
      <c r="G1040" t="n">
        <v>2589.298301505699</v>
      </c>
    </row>
    <row r="1041" spans="1:7">
      <c r="A1041" t="n">
        <v>1038</v>
      </c>
      <c r="B1041" t="n">
        <v>0</v>
      </c>
      <c r="C1041" t="n">
        <v>0</v>
      </c>
      <c r="D1041" t="n">
        <v>76</v>
      </c>
      <c r="E1041" t="n">
        <v>0.2381070436902668</v>
      </c>
      <c r="F1041" t="n">
        <v>601.7541414467155</v>
      </c>
      <c r="G1041" t="n">
        <v>2618.834023576106</v>
      </c>
    </row>
    <row r="1042" spans="1:7">
      <c r="A1042" t="n">
        <v>1039</v>
      </c>
      <c r="B1042" t="n">
        <v>0</v>
      </c>
      <c r="C1042" t="n">
        <v>0</v>
      </c>
      <c r="D1042" t="n">
        <v>76.85714285714286</v>
      </c>
      <c r="E1042" t="n">
        <v>0.2380920747955795</v>
      </c>
      <c r="F1042" t="n">
        <v>608.5408422900996</v>
      </c>
      <c r="G1042" t="n">
        <v>2648.369745646514</v>
      </c>
    </row>
    <row r="1043" spans="1:7">
      <c r="A1043" t="n">
        <v>1040</v>
      </c>
      <c r="B1043" t="n">
        <v>0</v>
      </c>
      <c r="C1043" t="n">
        <v>0</v>
      </c>
      <c r="D1043" t="n">
        <v>77.71428571428571</v>
      </c>
      <c r="E1043" t="n">
        <v>0.2380960856988228</v>
      </c>
      <c r="F1043" t="n">
        <v>615.3275431334835</v>
      </c>
      <c r="G1043" t="n">
        <v>2677.90546771692</v>
      </c>
    </row>
    <row r="1044" spans="1:7">
      <c r="A1044" t="n">
        <v>1041</v>
      </c>
      <c r="B1044" t="n">
        <v>0</v>
      </c>
      <c r="C1044" t="n">
        <v>0</v>
      </c>
      <c r="D1044" t="n">
        <v>78.57142857142857</v>
      </c>
      <c r="E1044" t="n">
        <v>0.2380950109805475</v>
      </c>
      <c r="F1044" t="n">
        <v>622.1142439768676</v>
      </c>
      <c r="G1044" t="n">
        <v>2707.441189787328</v>
      </c>
    </row>
    <row r="1045" spans="1:7">
      <c r="A1045" t="n">
        <v>1042</v>
      </c>
      <c r="B1045" t="n">
        <v>0</v>
      </c>
      <c r="C1045" t="n">
        <v>0</v>
      </c>
      <c r="D1045" t="n">
        <v>79.42857142857143</v>
      </c>
      <c r="E1045" t="n">
        <v>0.2380952989504355</v>
      </c>
      <c r="F1045" t="n">
        <v>628.9009448202515</v>
      </c>
      <c r="G1045" t="n">
        <v>2736.976911857735</v>
      </c>
    </row>
    <row r="1046" spans="1:7">
      <c r="A1046" t="n">
        <v>1043</v>
      </c>
      <c r="B1046" t="n">
        <v>0</v>
      </c>
      <c r="C1046" t="n">
        <v>0</v>
      </c>
      <c r="D1046" t="n">
        <v>80.28571428571428</v>
      </c>
      <c r="E1046" t="n">
        <v>0.238095221789143</v>
      </c>
      <c r="F1046" t="n">
        <v>635.6876456636355</v>
      </c>
      <c r="G1046" t="n">
        <v>2766.512633928142</v>
      </c>
    </row>
    <row r="1047" spans="1:7">
      <c r="A1047" t="n">
        <v>1044</v>
      </c>
      <c r="B1047" t="n">
        <v>0</v>
      </c>
      <c r="C1047" t="n">
        <v>0</v>
      </c>
      <c r="D1047" t="n">
        <v>81.14285714285714</v>
      </c>
      <c r="E1047" t="n">
        <v>0.2380952424644125</v>
      </c>
      <c r="F1047" t="n">
        <v>642.4743465070195</v>
      </c>
      <c r="G1047" t="n">
        <v>2796.048355998549</v>
      </c>
    </row>
    <row r="1048" spans="1:7">
      <c r="A1048" t="n">
        <v>1045</v>
      </c>
      <c r="B1048" t="n">
        <v>0</v>
      </c>
      <c r="C1048" t="n">
        <v>0</v>
      </c>
      <c r="D1048" t="n">
        <v>82</v>
      </c>
      <c r="E1048" t="n">
        <v>0.2380952369246323</v>
      </c>
      <c r="F1048" t="n">
        <v>649.2610473504036</v>
      </c>
      <c r="G1048" t="n">
        <v>2825.584078068957</v>
      </c>
    </row>
    <row r="1049" spans="1:7">
      <c r="A1049" t="n">
        <v>1046</v>
      </c>
      <c r="B1049" t="n">
        <v>0</v>
      </c>
      <c r="C1049" t="n">
        <v>0</v>
      </c>
      <c r="D1049" t="n">
        <v>82.85714285714286</v>
      </c>
      <c r="E1049" t="n">
        <v>0.2380952384084978</v>
      </c>
      <c r="F1049" t="n">
        <v>656.0477481937876</v>
      </c>
      <c r="G1049" t="n">
        <v>2855.119800139364</v>
      </c>
    </row>
    <row r="1050" spans="1:7">
      <c r="A1050" t="n">
        <v>1047</v>
      </c>
      <c r="B1050" t="n">
        <v>0</v>
      </c>
      <c r="C1050" t="n">
        <v>0</v>
      </c>
      <c r="D1050" t="n">
        <v>83.71428571428571</v>
      </c>
      <c r="E1050" t="n">
        <v>0.2380952380127983</v>
      </c>
      <c r="F1050" t="n">
        <v>662.8344490371716</v>
      </c>
      <c r="G1050" t="n">
        <v>2884.655522209771</v>
      </c>
    </row>
    <row r="1051" spans="1:7">
      <c r="A1051" t="n">
        <v>1048</v>
      </c>
      <c r="B1051" t="n">
        <v>0</v>
      </c>
      <c r="C1051" t="n">
        <v>0</v>
      </c>
      <c r="D1051" t="n">
        <v>84.57142857142857</v>
      </c>
      <c r="E1051" t="n">
        <v>0.2380952381117272</v>
      </c>
      <c r="F1051" t="n">
        <v>669.6211498805557</v>
      </c>
      <c r="G1051" t="n">
        <v>2914.191244280179</v>
      </c>
    </row>
    <row r="1052" spans="1:7">
      <c r="A1052" t="n">
        <v>1049</v>
      </c>
      <c r="B1052" t="n">
        <v>0</v>
      </c>
      <c r="C1052" t="n">
        <v>0</v>
      </c>
      <c r="D1052" t="n">
        <v>85.42857142857143</v>
      </c>
      <c r="E1052" t="n">
        <v>0.2380952381117236</v>
      </c>
      <c r="F1052" t="n">
        <v>676.4078507239396</v>
      </c>
      <c r="G1052" t="n">
        <v>2943.726966350585</v>
      </c>
    </row>
    <row r="1053" spans="1:7">
      <c r="A1053" t="n">
        <v>1050</v>
      </c>
      <c r="B1053" t="n">
        <v>0</v>
      </c>
      <c r="C1053" t="n">
        <v>0</v>
      </c>
      <c r="D1053" t="n">
        <v>86.28571428571428</v>
      </c>
      <c r="E1053" t="n">
        <v>0.2380952380128001</v>
      </c>
      <c r="F1053" t="n">
        <v>683.1945515673236</v>
      </c>
      <c r="G1053" t="n">
        <v>2973.262688420993</v>
      </c>
    </row>
    <row r="1054" spans="1:7">
      <c r="A1054" t="n">
        <v>1051</v>
      </c>
      <c r="B1054" t="n">
        <v>0</v>
      </c>
      <c r="C1054" t="n">
        <v>0</v>
      </c>
      <c r="D1054" t="n">
        <v>87.14285714285714</v>
      </c>
      <c r="E1054" t="n">
        <v>0.2380952384085031</v>
      </c>
      <c r="F1054" t="n">
        <v>689.9812524107076</v>
      </c>
      <c r="G1054" t="n">
        <v>3002.7984104914</v>
      </c>
    </row>
    <row r="1055" spans="1:7">
      <c r="A1055" t="n">
        <v>1052</v>
      </c>
      <c r="B1055" t="n">
        <v>0</v>
      </c>
      <c r="C1055" t="n">
        <v>0</v>
      </c>
      <c r="D1055" t="n">
        <v>88</v>
      </c>
      <c r="E1055" t="n">
        <v>0.2380952369246341</v>
      </c>
      <c r="F1055" t="n">
        <v>696.7679532540917</v>
      </c>
      <c r="G1055" t="n">
        <v>3032.334132561807</v>
      </c>
    </row>
    <row r="1056" spans="1:7">
      <c r="A1056" t="n">
        <v>1053</v>
      </c>
      <c r="B1056" t="n">
        <v>0</v>
      </c>
      <c r="C1056" t="n">
        <v>0</v>
      </c>
      <c r="D1056" t="n">
        <v>88.85714285714286</v>
      </c>
      <c r="E1056" t="n">
        <v>0.2380952424644054</v>
      </c>
      <c r="F1056" t="n">
        <v>703.5546540974757</v>
      </c>
      <c r="G1056" t="n">
        <v>3061.869854632214</v>
      </c>
    </row>
    <row r="1057" spans="1:7">
      <c r="A1057" t="n">
        <v>1054</v>
      </c>
      <c r="B1057" t="n">
        <v>0</v>
      </c>
      <c r="C1057" t="n">
        <v>0</v>
      </c>
      <c r="D1057" t="n">
        <v>89.71428571428571</v>
      </c>
      <c r="E1057" t="n">
        <v>0.2380952217891412</v>
      </c>
      <c r="F1057" t="n">
        <v>710.3413549408597</v>
      </c>
      <c r="G1057" t="n">
        <v>3091.405576702622</v>
      </c>
    </row>
    <row r="1058" spans="1:7">
      <c r="A1058" t="n">
        <v>1055</v>
      </c>
      <c r="B1058" t="n">
        <v>0</v>
      </c>
      <c r="C1058" t="n">
        <v>0</v>
      </c>
      <c r="D1058" t="n">
        <v>90.57142857142857</v>
      </c>
      <c r="E1058" t="n">
        <v>0.2380952989504408</v>
      </c>
      <c r="F1058" t="n">
        <v>717.1280557842437</v>
      </c>
      <c r="G1058" t="n">
        <v>3120.941298773028</v>
      </c>
    </row>
    <row r="1059" spans="1:7">
      <c r="A1059" t="n">
        <v>1056</v>
      </c>
      <c r="B1059" t="n">
        <v>0</v>
      </c>
      <c r="C1059" t="n">
        <v>0</v>
      </c>
      <c r="D1059" t="n">
        <v>91.42857142857143</v>
      </c>
      <c r="E1059" t="n">
        <v>0.2380950109805422</v>
      </c>
      <c r="F1059" t="n">
        <v>723.9147566276278</v>
      </c>
      <c r="G1059" t="n">
        <v>3150.477020843436</v>
      </c>
    </row>
    <row r="1060" spans="1:7">
      <c r="A1060" t="n">
        <v>1057</v>
      </c>
      <c r="B1060" t="n">
        <v>0</v>
      </c>
      <c r="C1060" t="n">
        <v>0</v>
      </c>
      <c r="D1060" t="n">
        <v>92.28571428571428</v>
      </c>
      <c r="E1060" t="n">
        <v>0.2380960856988263</v>
      </c>
      <c r="F1060" t="n">
        <v>730.7014574710116</v>
      </c>
      <c r="G1060" t="n">
        <v>3180.012742913843</v>
      </c>
    </row>
    <row r="1061" spans="1:7">
      <c r="A1061" t="n">
        <v>1058</v>
      </c>
      <c r="B1061" t="n">
        <v>0</v>
      </c>
      <c r="C1061" t="n">
        <v>0</v>
      </c>
      <c r="D1061" t="n">
        <v>93.14285714285714</v>
      </c>
      <c r="E1061" t="n">
        <v>0.2380920747955813</v>
      </c>
      <c r="F1061" t="n">
        <v>737.4881583143957</v>
      </c>
      <c r="G1061" t="n">
        <v>3209.548464984251</v>
      </c>
    </row>
    <row r="1062" spans="1:7">
      <c r="A1062" t="n">
        <v>1059</v>
      </c>
      <c r="B1062" t="n">
        <v>0</v>
      </c>
      <c r="C1062" t="n">
        <v>0</v>
      </c>
      <c r="D1062" t="n">
        <v>94</v>
      </c>
      <c r="E1062" t="n">
        <v>0.2381070436902668</v>
      </c>
      <c r="F1062" t="n">
        <v>744.2748591577797</v>
      </c>
      <c r="G1062" t="n">
        <v>3239.084187054657</v>
      </c>
    </row>
    <row r="1063" spans="1:7">
      <c r="A1063" t="n">
        <v>1060</v>
      </c>
      <c r="B1063" t="n">
        <v>0</v>
      </c>
      <c r="C1063" t="n">
        <v>0</v>
      </c>
      <c r="D1063" t="n">
        <v>94.85714285714286</v>
      </c>
      <c r="E1063" t="n">
        <v>0.2380511790147963</v>
      </c>
      <c r="F1063" t="n">
        <v>751.0615600011638</v>
      </c>
      <c r="G1063" t="n">
        <v>3268.619909125065</v>
      </c>
    </row>
    <row r="1064" spans="1:7">
      <c r="A1064" t="n">
        <v>1061</v>
      </c>
      <c r="B1064" t="n">
        <v>0</v>
      </c>
      <c r="C1064" t="n">
        <v>0</v>
      </c>
      <c r="D1064" t="n">
        <v>95.71428571428571</v>
      </c>
      <c r="E1064" t="n">
        <v>0.2382596688219767</v>
      </c>
      <c r="F1064" t="n">
        <v>757.8482608445477</v>
      </c>
      <c r="G1064" t="n">
        <v>3298.155631195472</v>
      </c>
    </row>
    <row r="1065" spans="1:7">
      <c r="A1065" t="n">
        <v>1062</v>
      </c>
      <c r="B1065" t="n">
        <v>0</v>
      </c>
      <c r="C1065" t="n">
        <v>0</v>
      </c>
      <c r="D1065" t="n">
        <v>96.57142857142857</v>
      </c>
      <c r="E1065" t="n">
        <v>0.237481574268708</v>
      </c>
      <c r="F1065" t="n">
        <v>764.6349616879318</v>
      </c>
      <c r="G1065" t="n">
        <v>3327.691353265879</v>
      </c>
    </row>
    <row r="1066" spans="1:7">
      <c r="A1066" t="n">
        <v>1063</v>
      </c>
      <c r="B1066" t="n">
        <v>0</v>
      </c>
      <c r="C1066" t="n">
        <v>0</v>
      </c>
      <c r="D1066" t="n">
        <v>97.42857142857143</v>
      </c>
      <c r="E1066" t="n">
        <v>0.2403854626746238</v>
      </c>
      <c r="F1066" t="n">
        <v>771.4216625313157</v>
      </c>
      <c r="G1066" t="n">
        <v>3357.227075336286</v>
      </c>
    </row>
    <row r="1067" spans="1:7">
      <c r="A1067" t="n">
        <v>1064</v>
      </c>
      <c r="B1067" t="n">
        <v>0</v>
      </c>
      <c r="C1067" t="n">
        <v>0</v>
      </c>
      <c r="D1067" t="n">
        <v>98.28571428571428</v>
      </c>
      <c r="E1067" t="n">
        <v>0.2295480036042274</v>
      </c>
      <c r="F1067" t="n">
        <v>778.2083633746997</v>
      </c>
      <c r="G1067" t="n">
        <v>3386.762797406694</v>
      </c>
    </row>
    <row r="1068" spans="1:7">
      <c r="A1068" t="n">
        <v>1065</v>
      </c>
      <c r="B1068" t="n">
        <v>0</v>
      </c>
      <c r="C1068" t="n">
        <v>0</v>
      </c>
      <c r="D1068" t="n">
        <v>99.14285714285714</v>
      </c>
      <c r="E1068" t="n">
        <v>0.2699939514798988</v>
      </c>
      <c r="F1068" t="n">
        <v>784.9950642180837</v>
      </c>
      <c r="G1068" t="n">
        <v>3416.2985194771</v>
      </c>
    </row>
    <row r="1069" spans="1:7">
      <c r="A1069" t="n">
        <v>1066</v>
      </c>
      <c r="B1069" t="n">
        <v>0</v>
      </c>
      <c r="C1069" t="n">
        <v>0</v>
      </c>
      <c r="D1069" t="n">
        <v>100</v>
      </c>
      <c r="E1069" t="n">
        <v>0.1190476190476186</v>
      </c>
      <c r="F1069" t="n">
        <v>791.7817650614678</v>
      </c>
      <c r="G1069" t="n">
        <v>3445.834241547508</v>
      </c>
    </row>
    <row r="1070" spans="1:7">
      <c r="A1070" t="n">
        <v>1067</v>
      </c>
      <c r="B1070" t="n">
        <v>0</v>
      </c>
      <c r="C1070" t="n">
        <v>0</v>
      </c>
      <c r="D1070" t="n">
        <v>100</v>
      </c>
      <c r="E1070" t="n">
        <v>-0.03189871338466155</v>
      </c>
      <c r="F1070" t="n">
        <v>791.7817650614678</v>
      </c>
      <c r="G1070" t="n">
        <v>3445.834241547508</v>
      </c>
    </row>
    <row r="1071" spans="1:7">
      <c r="A1071" t="n">
        <v>1068</v>
      </c>
      <c r="B1071" t="n">
        <v>0</v>
      </c>
      <c r="C1071" t="n">
        <v>0</v>
      </c>
      <c r="D1071" t="n">
        <v>100</v>
      </c>
      <c r="E1071" t="n">
        <v>0.008547234491011579</v>
      </c>
      <c r="F1071" t="n">
        <v>791.7817650614678</v>
      </c>
      <c r="G1071" t="n">
        <v>3445.834241547508</v>
      </c>
    </row>
    <row r="1072" spans="1:7">
      <c r="A1072" t="n">
        <v>1069</v>
      </c>
      <c r="B1072" t="n">
        <v>0</v>
      </c>
      <c r="C1072" t="n">
        <v>0</v>
      </c>
      <c r="D1072" t="n">
        <v>100</v>
      </c>
      <c r="E1072" t="n">
        <v>-0.00229022457938477</v>
      </c>
      <c r="F1072" t="n">
        <v>791.7817650614678</v>
      </c>
      <c r="G1072" t="n">
        <v>3445.834241547508</v>
      </c>
    </row>
    <row r="1073" spans="1:7">
      <c r="A1073" t="n">
        <v>1070</v>
      </c>
      <c r="B1073" t="n">
        <v>0</v>
      </c>
      <c r="C1073" t="n">
        <v>0</v>
      </c>
      <c r="D1073" t="n">
        <v>100</v>
      </c>
      <c r="E1073" t="n">
        <v>0.0006136638265328287</v>
      </c>
      <c r="F1073" t="n">
        <v>791.7817650614678</v>
      </c>
      <c r="G1073" t="n">
        <v>3445.834241547508</v>
      </c>
    </row>
    <row r="1074" spans="1:7">
      <c r="A1074" t="n">
        <v>1071</v>
      </c>
      <c r="B1074" t="n">
        <v>0</v>
      </c>
      <c r="C1074" t="n">
        <v>0</v>
      </c>
      <c r="D1074" t="n">
        <v>100</v>
      </c>
      <c r="E1074" t="n">
        <v>-0.0001644307267429923</v>
      </c>
      <c r="F1074" t="n">
        <v>791.7817650614678</v>
      </c>
      <c r="G1074" t="n">
        <v>3445.834241547508</v>
      </c>
    </row>
    <row r="1075" spans="1:7">
      <c r="A1075" t="n">
        <v>1072</v>
      </c>
      <c r="B1075" t="n">
        <v>0</v>
      </c>
      <c r="C1075" t="n">
        <v>0</v>
      </c>
      <c r="D1075" t="n">
        <v>100</v>
      </c>
      <c r="E1075" t="n">
        <v>4.40590804444696e-05</v>
      </c>
      <c r="F1075" t="n">
        <v>791.7817650614678</v>
      </c>
      <c r="G1075" t="n">
        <v>3445.834241547508</v>
      </c>
    </row>
    <row r="1076" spans="1:7">
      <c r="A1076" t="n">
        <v>1073</v>
      </c>
      <c r="B1076" t="n">
        <v>0</v>
      </c>
      <c r="C1076" t="n">
        <v>0</v>
      </c>
      <c r="D1076" t="n">
        <v>100</v>
      </c>
      <c r="E1076" t="n">
        <v>-1.180559503310974e-05</v>
      </c>
      <c r="F1076" t="n">
        <v>791.7817650614678</v>
      </c>
      <c r="G1076" t="n">
        <v>3445.834241547508</v>
      </c>
    </row>
    <row r="1077" spans="1:7">
      <c r="A1077" t="n">
        <v>1074</v>
      </c>
      <c r="B1077" t="n">
        <v>0</v>
      </c>
      <c r="C1077" t="n">
        <v>0</v>
      </c>
      <c r="D1077" t="n">
        <v>100</v>
      </c>
      <c r="E1077" t="n">
        <v>3.16329969152207e-06</v>
      </c>
      <c r="F1077" t="n">
        <v>791.7817650614678</v>
      </c>
      <c r="G1077" t="n">
        <v>3445.834241547508</v>
      </c>
    </row>
    <row r="1078" spans="1:7">
      <c r="A1078" t="n">
        <v>1075</v>
      </c>
      <c r="B1078" t="n">
        <v>0</v>
      </c>
      <c r="C1078" t="n">
        <v>0</v>
      </c>
      <c r="D1078" t="n">
        <v>100</v>
      </c>
      <c r="E1078" t="n">
        <v>-8.476037240967571e-07</v>
      </c>
      <c r="F1078" t="n">
        <v>791.7817650614678</v>
      </c>
      <c r="G1078" t="n">
        <v>3445.834241547508</v>
      </c>
    </row>
    <row r="1079" spans="1:7">
      <c r="A1079" t="n">
        <v>1076</v>
      </c>
      <c r="B1079" t="n">
        <v>0</v>
      </c>
      <c r="C1079" t="n">
        <v>0</v>
      </c>
      <c r="D1079" t="n">
        <v>100</v>
      </c>
      <c r="E1079" t="n">
        <v>2.271152013122446e-07</v>
      </c>
      <c r="F1079" t="n">
        <v>791.7817650614678</v>
      </c>
      <c r="G1079" t="n">
        <v>3445.834241547508</v>
      </c>
    </row>
    <row r="1080" spans="1:7">
      <c r="A1080" t="n">
        <v>1077</v>
      </c>
      <c r="B1080" t="n">
        <v>0</v>
      </c>
      <c r="C1080" t="n">
        <v>0</v>
      </c>
      <c r="D1080" t="n">
        <v>100</v>
      </c>
      <c r="E1080" t="n">
        <v>-6.085708825764868e-08</v>
      </c>
      <c r="F1080" t="n">
        <v>791.7817650614678</v>
      </c>
      <c r="G1080" t="n">
        <v>3445.834241547508</v>
      </c>
    </row>
    <row r="1081" spans="1:7">
      <c r="A1081" t="n">
        <v>1078</v>
      </c>
      <c r="B1081" t="n">
        <v>0</v>
      </c>
      <c r="C1081" t="n">
        <v>0</v>
      </c>
      <c r="D1081" t="n">
        <v>100</v>
      </c>
      <c r="E1081" t="n">
        <v>1.631314283656593e-08</v>
      </c>
      <c r="F1081" t="n">
        <v>791.7817650614678</v>
      </c>
      <c r="G1081" t="n">
        <v>3445.834241547508</v>
      </c>
    </row>
    <row r="1082" spans="1:7">
      <c r="A1082" t="n">
        <v>1079</v>
      </c>
      <c r="B1082" t="n">
        <v>0</v>
      </c>
      <c r="C1082" t="n">
        <v>0</v>
      </c>
      <c r="D1082" t="n">
        <v>100</v>
      </c>
      <c r="E1082" t="n">
        <v>-4.395481312258198e-09</v>
      </c>
      <c r="F1082" t="n">
        <v>791.7817650614678</v>
      </c>
      <c r="G1082" t="n">
        <v>3445.834241547508</v>
      </c>
    </row>
    <row r="1083" spans="1:7">
      <c r="A1083" t="n">
        <v>1080</v>
      </c>
      <c r="B1083" t="n">
        <v>0</v>
      </c>
      <c r="C1083" t="n">
        <v>0</v>
      </c>
      <c r="D1083" t="n">
        <v>100</v>
      </c>
      <c r="E1083" t="n">
        <v>1.26878951789422e-09</v>
      </c>
      <c r="F1083" t="n">
        <v>791.7817650614678</v>
      </c>
      <c r="G1083" t="n">
        <v>3445.834241547508</v>
      </c>
    </row>
    <row r="1084" spans="1:7">
      <c r="A1084" t="n">
        <v>1081</v>
      </c>
      <c r="B1084" t="n">
        <v>0</v>
      </c>
      <c r="C1084" t="n">
        <v>0</v>
      </c>
      <c r="D1084" t="n">
        <v>100</v>
      </c>
      <c r="E1084" t="n">
        <v>-6.796732066050026e-10</v>
      </c>
      <c r="F1084" t="n">
        <v>791.7817650614678</v>
      </c>
      <c r="G1084" t="n">
        <v>3445.834241547508</v>
      </c>
    </row>
    <row r="1085" spans="1:7">
      <c r="A1085" t="n">
        <v>1082</v>
      </c>
      <c r="B1085" t="n">
        <v>0</v>
      </c>
      <c r="C1085" t="n">
        <v>0</v>
      </c>
      <c r="D1085" t="n">
        <v>100</v>
      </c>
      <c r="E1085" t="n">
        <v>1.449897979455272e-09</v>
      </c>
      <c r="F1085" t="n">
        <v>791.7817650614678</v>
      </c>
      <c r="G1085" t="n">
        <v>3445.834241547508</v>
      </c>
    </row>
    <row r="1086" spans="1:7">
      <c r="A1086" t="n">
        <v>1083</v>
      </c>
      <c r="B1086" t="n">
        <v>0</v>
      </c>
      <c r="C1086" t="n">
        <v>0</v>
      </c>
      <c r="D1086" t="n">
        <v>100</v>
      </c>
      <c r="E1086" t="n">
        <v>-5.119929369357124e-09</v>
      </c>
      <c r="F1086" t="n">
        <v>791.7817650614678</v>
      </c>
      <c r="G1086" t="n">
        <v>3445.834241547508</v>
      </c>
    </row>
    <row r="1087" spans="1:7">
      <c r="A1087" t="n">
        <v>1084</v>
      </c>
      <c r="B1087" t="n">
        <v>0</v>
      </c>
      <c r="C1087" t="n">
        <v>0</v>
      </c>
      <c r="D1087" t="n">
        <v>100</v>
      </c>
      <c r="E1087" t="n">
        <v>1.902982127433006e-08</v>
      </c>
      <c r="F1087" t="n">
        <v>791.7817650614678</v>
      </c>
      <c r="G1087" t="n">
        <v>3445.834241547508</v>
      </c>
    </row>
    <row r="1088" spans="1:7">
      <c r="A1088" t="n">
        <v>1085</v>
      </c>
      <c r="B1088" t="n">
        <v>0</v>
      </c>
      <c r="C1088" t="n">
        <v>0</v>
      </c>
      <c r="D1088" t="n">
        <v>100</v>
      </c>
      <c r="E1088" t="n">
        <v>-7.099934862253576e-08</v>
      </c>
      <c r="F1088" t="n">
        <v>791.7817650614678</v>
      </c>
      <c r="G1088" t="n">
        <v>3445.834241547508</v>
      </c>
    </row>
    <row r="1089" spans="1:7">
      <c r="A1089" t="n">
        <v>1086</v>
      </c>
      <c r="B1089" t="n">
        <v>0</v>
      </c>
      <c r="C1089" t="n">
        <v>0</v>
      </c>
      <c r="D1089" t="n">
        <v>100</v>
      </c>
      <c r="E1089" t="n">
        <v>2.649675749921698e-07</v>
      </c>
      <c r="F1089" t="n">
        <v>791.7817650614678</v>
      </c>
      <c r="G1089" t="n">
        <v>3445.834241547508</v>
      </c>
    </row>
    <row r="1090" spans="1:7">
      <c r="A1090" t="n">
        <v>1087</v>
      </c>
      <c r="B1090" t="n">
        <v>0</v>
      </c>
      <c r="C1090" t="n">
        <v>0</v>
      </c>
      <c r="D1090" t="n">
        <v>100</v>
      </c>
      <c r="E1090" t="n">
        <v>-9.888709637806414e-07</v>
      </c>
      <c r="F1090" t="n">
        <v>791.7817650614678</v>
      </c>
      <c r="G1090" t="n">
        <v>3445.834241547508</v>
      </c>
    </row>
    <row r="1091" spans="1:7">
      <c r="A1091" t="n">
        <v>1088</v>
      </c>
      <c r="B1091" t="n">
        <v>0</v>
      </c>
      <c r="C1091" t="n">
        <v>0</v>
      </c>
      <c r="D1091" t="n">
        <v>100</v>
      </c>
      <c r="E1091" t="n">
        <v>3.690516296117607e-06</v>
      </c>
      <c r="F1091" t="n">
        <v>791.7817650614678</v>
      </c>
      <c r="G1091" t="n">
        <v>3445.834241547508</v>
      </c>
    </row>
    <row r="1092" spans="1:7">
      <c r="A1092" t="n">
        <v>1089</v>
      </c>
      <c r="B1092" t="n">
        <v>0</v>
      </c>
      <c r="C1092" t="n">
        <v>0</v>
      </c>
      <c r="D1092" t="n">
        <v>100</v>
      </c>
      <c r="E1092" t="n">
        <v>-1.377319420647893e-05</v>
      </c>
      <c r="F1092" t="n">
        <v>791.7817650614678</v>
      </c>
      <c r="G1092" t="n">
        <v>3445.834241547508</v>
      </c>
    </row>
    <row r="1093" spans="1:7">
      <c r="A1093" t="n">
        <v>1090</v>
      </c>
      <c r="B1093" t="n">
        <v>0</v>
      </c>
      <c r="C1093" t="n">
        <v>0</v>
      </c>
      <c r="D1093" t="n">
        <v>100</v>
      </c>
      <c r="E1093" t="n">
        <v>5.140226051913999e-05</v>
      </c>
      <c r="F1093" t="n">
        <v>791.7817650614678</v>
      </c>
      <c r="G1093" t="n">
        <v>3445.834241547508</v>
      </c>
    </row>
    <row r="1094" spans="1:7">
      <c r="A1094" t="n">
        <v>1091</v>
      </c>
      <c r="B1094" t="n">
        <v>0</v>
      </c>
      <c r="C1094" t="n">
        <v>0</v>
      </c>
      <c r="D1094" t="n">
        <v>100</v>
      </c>
      <c r="E1094" t="n">
        <v>-0.0001918358478683047</v>
      </c>
      <c r="F1094" t="n">
        <v>791.7817650614678</v>
      </c>
      <c r="G1094" t="n">
        <v>3445.834241547508</v>
      </c>
    </row>
    <row r="1095" spans="1:7">
      <c r="A1095" t="n">
        <v>1092</v>
      </c>
      <c r="B1095" t="n">
        <v>0</v>
      </c>
      <c r="C1095" t="n">
        <v>0</v>
      </c>
      <c r="D1095" t="n">
        <v>100</v>
      </c>
      <c r="E1095" t="n">
        <v>0.0007159411309505259</v>
      </c>
      <c r="F1095" t="n">
        <v>791.7817650614678</v>
      </c>
      <c r="G1095" t="n">
        <v>3445.834241547508</v>
      </c>
    </row>
    <row r="1096" spans="1:7">
      <c r="A1096" t="n">
        <v>1093</v>
      </c>
      <c r="B1096" t="n">
        <v>0</v>
      </c>
      <c r="C1096" t="n">
        <v>0</v>
      </c>
      <c r="D1096" t="n">
        <v>100</v>
      </c>
      <c r="E1096" t="n">
        <v>-0.002671928675937352</v>
      </c>
      <c r="F1096" t="n">
        <v>791.7817650614678</v>
      </c>
      <c r="G1096" t="n">
        <v>3445.834241547508</v>
      </c>
    </row>
    <row r="1097" spans="1:7">
      <c r="A1097" t="n">
        <v>1094</v>
      </c>
      <c r="B1097" t="n">
        <v>0</v>
      </c>
      <c r="C1097" t="n">
        <v>0</v>
      </c>
      <c r="D1097" t="n">
        <v>100</v>
      </c>
      <c r="E1097" t="n">
        <v>0.009971773572809539</v>
      </c>
      <c r="F1097" t="n">
        <v>791.7817650614678</v>
      </c>
      <c r="G1097" t="n">
        <v>3445.834241547508</v>
      </c>
    </row>
    <row r="1098" spans="1:7">
      <c r="A1098" t="n">
        <v>1095</v>
      </c>
      <c r="B1098" t="n">
        <v>0</v>
      </c>
      <c r="C1098" t="n">
        <v>0</v>
      </c>
      <c r="D1098" t="n">
        <v>100</v>
      </c>
      <c r="E1098" t="n">
        <v>-0.03721516561529725</v>
      </c>
      <c r="F1098" t="n">
        <v>791.7817650614678</v>
      </c>
      <c r="G1098" t="n">
        <v>3445.834241547508</v>
      </c>
    </row>
    <row r="1099" spans="1:7">
      <c r="A1099" t="n">
        <v>1096</v>
      </c>
      <c r="B1099" t="n">
        <v>0</v>
      </c>
      <c r="C1099" t="n">
        <v>0</v>
      </c>
      <c r="D1099" t="n">
        <v>100</v>
      </c>
      <c r="E1099" t="n">
        <v>0.1388888888883777</v>
      </c>
      <c r="F1099" t="n">
        <v>791.7817650614678</v>
      </c>
      <c r="G1099" t="n">
        <v>3445.834241547508</v>
      </c>
    </row>
    <row r="1100" spans="1:7">
      <c r="A1100" t="n">
        <v>1097</v>
      </c>
      <c r="B1100" t="n">
        <v>0</v>
      </c>
      <c r="C1100" t="n">
        <v>0</v>
      </c>
      <c r="D1100" t="n">
        <v>101</v>
      </c>
      <c r="E1100" t="n">
        <v>0.3149929433950938</v>
      </c>
      <c r="F1100" t="n">
        <v>799.6995827120825</v>
      </c>
      <c r="G1100" t="n">
        <v>3480.292583962983</v>
      </c>
    </row>
    <row r="1101" spans="1:7">
      <c r="A1101" t="n">
        <v>1098</v>
      </c>
      <c r="B1101" t="n">
        <v>0</v>
      </c>
      <c r="C1101" t="n">
        <v>0</v>
      </c>
      <c r="D1101" t="n">
        <v>102</v>
      </c>
      <c r="E1101" t="n">
        <v>0.2678060041978974</v>
      </c>
      <c r="F1101" t="n">
        <v>807.6174003626971</v>
      </c>
      <c r="G1101" t="n">
        <v>3514.750926378458</v>
      </c>
    </row>
    <row r="1102" spans="1:7">
      <c r="A1102" t="n">
        <v>1099</v>
      </c>
      <c r="B1102" t="n">
        <v>0</v>
      </c>
      <c r="C1102" t="n">
        <v>0</v>
      </c>
      <c r="D1102" t="n">
        <v>103</v>
      </c>
      <c r="E1102" t="n">
        <v>0.2804497064800096</v>
      </c>
      <c r="F1102" t="n">
        <v>815.5352180133118</v>
      </c>
      <c r="G1102" t="n">
        <v>3549.209268793933</v>
      </c>
    </row>
    <row r="1103" spans="1:7">
      <c r="A1103" t="n">
        <v>1100</v>
      </c>
      <c r="B1103" t="n">
        <v>0</v>
      </c>
      <c r="C1103" t="n">
        <v>0</v>
      </c>
      <c r="D1103" t="n">
        <v>104</v>
      </c>
      <c r="E1103" t="n">
        <v>0.2770618365487518</v>
      </c>
      <c r="F1103" t="n">
        <v>823.4530356639265</v>
      </c>
      <c r="G1103" t="n">
        <v>3583.667611209408</v>
      </c>
    </row>
    <row r="1104" spans="1:7">
      <c r="A1104" t="n">
        <v>1101</v>
      </c>
      <c r="B1104" t="n">
        <v>0</v>
      </c>
      <c r="C1104" t="n">
        <v>0</v>
      </c>
      <c r="D1104" t="n">
        <v>105</v>
      </c>
      <c r="E1104" t="n">
        <v>0.2779696139916261</v>
      </c>
      <c r="F1104" t="n">
        <v>831.3708533145411</v>
      </c>
      <c r="G1104" t="n">
        <v>3618.125953624883</v>
      </c>
    </row>
    <row r="1105" spans="1:7">
      <c r="A1105" t="n">
        <v>1102</v>
      </c>
      <c r="B1105" t="n">
        <v>0</v>
      </c>
      <c r="C1105" t="n">
        <v>0</v>
      </c>
      <c r="D1105" t="n">
        <v>106</v>
      </c>
      <c r="E1105" t="n">
        <v>0.2777263741514151</v>
      </c>
      <c r="F1105" t="n">
        <v>839.2886709651559</v>
      </c>
      <c r="G1105" t="n">
        <v>3652.584296040359</v>
      </c>
    </row>
    <row r="1106" spans="1:7">
      <c r="A1106" t="n">
        <v>1103</v>
      </c>
      <c r="B1106" t="n">
        <v>0</v>
      </c>
      <c r="C1106" t="n">
        <v>0</v>
      </c>
      <c r="D1106" t="n">
        <v>107</v>
      </c>
      <c r="E1106" t="n">
        <v>0.2777915560693955</v>
      </c>
      <c r="F1106" t="n">
        <v>847.2064886157706</v>
      </c>
      <c r="G1106" t="n">
        <v>3687.042638455834</v>
      </c>
    </row>
    <row r="1107" spans="1:7">
      <c r="A1107" t="n">
        <v>1104</v>
      </c>
      <c r="B1107" t="n">
        <v>0</v>
      </c>
      <c r="C1107" t="n">
        <v>0</v>
      </c>
      <c r="D1107" t="n">
        <v>108</v>
      </c>
      <c r="E1107" t="n">
        <v>0.2777740682376457</v>
      </c>
      <c r="F1107" t="n">
        <v>855.1243062663852</v>
      </c>
      <c r="G1107" t="n">
        <v>3721.500980871309</v>
      </c>
    </row>
    <row r="1108" spans="1:7">
      <c r="A1108" t="n">
        <v>1105</v>
      </c>
      <c r="B1108" t="n">
        <v>0</v>
      </c>
      <c r="C1108" t="n">
        <v>0</v>
      </c>
      <c r="D1108" t="n">
        <v>109</v>
      </c>
      <c r="E1108" t="n">
        <v>0.2777788376467019</v>
      </c>
      <c r="F1108" t="n">
        <v>863.0421239169999</v>
      </c>
      <c r="G1108" t="n">
        <v>3755.959323286784</v>
      </c>
    </row>
    <row r="1109" spans="1:7">
      <c r="A1109" t="n">
        <v>1106</v>
      </c>
      <c r="B1109" t="n">
        <v>0</v>
      </c>
      <c r="C1109" t="n">
        <v>0</v>
      </c>
      <c r="D1109" t="n">
        <v>110</v>
      </c>
      <c r="E1109" t="n">
        <v>0.2777772478422147</v>
      </c>
      <c r="F1109" t="n">
        <v>870.9599415676146</v>
      </c>
      <c r="G1109" t="n">
        <v>3790.417665702259</v>
      </c>
    </row>
    <row r="1110" spans="1:7">
      <c r="A1110" t="n">
        <v>1107</v>
      </c>
      <c r="B1110" t="n">
        <v>0</v>
      </c>
      <c r="C1110" t="n">
        <v>0</v>
      </c>
      <c r="D1110" t="n">
        <v>111</v>
      </c>
      <c r="E1110" t="n">
        <v>0.2777788376510788</v>
      </c>
      <c r="F1110" t="n">
        <v>878.8777592182292</v>
      </c>
      <c r="G1110" t="n">
        <v>3824.876008117734</v>
      </c>
    </row>
    <row r="1111" spans="1:7">
      <c r="A1111" t="n">
        <v>1108</v>
      </c>
      <c r="B1111" t="n">
        <v>0</v>
      </c>
      <c r="C1111" t="n">
        <v>0</v>
      </c>
      <c r="D1111" t="n">
        <v>112</v>
      </c>
      <c r="E1111" t="n">
        <v>0.2777740682201326</v>
      </c>
      <c r="F1111" t="n">
        <v>886.7955768688439</v>
      </c>
      <c r="G1111" t="n">
        <v>3859.334350533209</v>
      </c>
    </row>
    <row r="1112" spans="1:7">
      <c r="A1112" t="n">
        <v>1109</v>
      </c>
      <c r="B1112" t="n">
        <v>0</v>
      </c>
      <c r="C1112" t="n">
        <v>0</v>
      </c>
      <c r="D1112" t="n">
        <v>113</v>
      </c>
      <c r="E1112" t="n">
        <v>0.2777915561350657</v>
      </c>
      <c r="F1112" t="n">
        <v>894.7133945194586</v>
      </c>
      <c r="G1112" t="n">
        <v>3893.792692948684</v>
      </c>
    </row>
    <row r="1113" spans="1:7">
      <c r="A1113" t="n">
        <v>1110</v>
      </c>
      <c r="B1113" t="n">
        <v>0</v>
      </c>
      <c r="C1113" t="n">
        <v>0</v>
      </c>
      <c r="D1113" t="n">
        <v>114</v>
      </c>
      <c r="E1113" t="n">
        <v>0.2777263739062636</v>
      </c>
      <c r="F1113" t="n">
        <v>902.6312121700732</v>
      </c>
      <c r="G1113" t="n">
        <v>3928.251035364159</v>
      </c>
    </row>
    <row r="1114" spans="1:7">
      <c r="A1114" t="n">
        <v>1111</v>
      </c>
      <c r="B1114" t="n">
        <v>0</v>
      </c>
      <c r="C1114" t="n">
        <v>0</v>
      </c>
      <c r="D1114" t="n">
        <v>115</v>
      </c>
      <c r="E1114" t="n">
        <v>0.2779696149065707</v>
      </c>
      <c r="F1114" t="n">
        <v>910.549029820688</v>
      </c>
      <c r="G1114" t="n">
        <v>3962.709377779634</v>
      </c>
    </row>
    <row r="1115" spans="1:7">
      <c r="A1115" t="n">
        <v>1112</v>
      </c>
      <c r="B1115" t="n">
        <v>0</v>
      </c>
      <c r="C1115" t="n">
        <v>0</v>
      </c>
      <c r="D1115" t="n">
        <v>116</v>
      </c>
      <c r="E1115" t="n">
        <v>0.2770618331341375</v>
      </c>
      <c r="F1115" t="n">
        <v>918.4668474713027</v>
      </c>
      <c r="G1115" t="n">
        <v>3997.16772019511</v>
      </c>
    </row>
    <row r="1116" spans="1:7">
      <c r="A1116" t="n">
        <v>1113</v>
      </c>
      <c r="B1116" t="n">
        <v>0</v>
      </c>
      <c r="C1116" t="n">
        <v>0</v>
      </c>
      <c r="D1116" t="n">
        <v>117</v>
      </c>
      <c r="E1116" t="n">
        <v>0.280449719223526</v>
      </c>
      <c r="F1116" t="n">
        <v>926.3846651219174</v>
      </c>
      <c r="G1116" t="n">
        <v>4031.626062610585</v>
      </c>
    </row>
    <row r="1117" spans="1:7">
      <c r="A1117" t="n">
        <v>1114</v>
      </c>
      <c r="B1117" t="n">
        <v>0</v>
      </c>
      <c r="C1117" t="n">
        <v>0</v>
      </c>
      <c r="D1117" t="n">
        <v>118</v>
      </c>
      <c r="E1117" t="n">
        <v>0.2678059566384299</v>
      </c>
      <c r="F1117" t="n">
        <v>934.302482772532</v>
      </c>
      <c r="G1117" t="n">
        <v>4066.08440502606</v>
      </c>
    </row>
    <row r="1118" spans="1:7">
      <c r="A1118" t="n">
        <v>1115</v>
      </c>
      <c r="B1118" t="n">
        <v>0</v>
      </c>
      <c r="C1118" t="n">
        <v>0</v>
      </c>
      <c r="D1118" t="n">
        <v>119</v>
      </c>
      <c r="E1118" t="n">
        <v>0.314993120889433</v>
      </c>
      <c r="F1118" t="n">
        <v>942.2203004231467</v>
      </c>
      <c r="G1118" t="n">
        <v>4100.542747441535</v>
      </c>
    </row>
    <row r="1119" spans="1:7">
      <c r="A1119" t="n">
        <v>1116</v>
      </c>
      <c r="B1119" t="n">
        <v>0</v>
      </c>
      <c r="C1119" t="n">
        <v>0</v>
      </c>
      <c r="D1119" t="n">
        <v>120</v>
      </c>
      <c r="E1119" t="n">
        <v>0.1388882264705167</v>
      </c>
      <c r="F1119" t="n">
        <v>950.1381180737613</v>
      </c>
      <c r="G1119" t="n">
        <v>4135.00108985701</v>
      </c>
    </row>
    <row r="1120" spans="1:7">
      <c r="A1120" t="n">
        <v>1117</v>
      </c>
      <c r="B1120" t="n">
        <v>0</v>
      </c>
      <c r="C1120" t="n">
        <v>0</v>
      </c>
      <c r="D1120" t="n">
        <v>120</v>
      </c>
      <c r="E1120" t="n">
        <v>-0.03721269343817113</v>
      </c>
      <c r="F1120" t="n">
        <v>950.1381180737613</v>
      </c>
      <c r="G1120" t="n">
        <v>4135.00108985701</v>
      </c>
    </row>
    <row r="1121" spans="1:7">
      <c r="A1121" t="n">
        <v>1118</v>
      </c>
      <c r="B1121" t="n">
        <v>0</v>
      </c>
      <c r="C1121" t="n">
        <v>0</v>
      </c>
      <c r="D1121" t="n">
        <v>120</v>
      </c>
      <c r="E1121" t="n">
        <v>0.009962547282157175</v>
      </c>
      <c r="F1121" t="n">
        <v>950.1381180737613</v>
      </c>
      <c r="G1121" t="n">
        <v>4135.00108985701</v>
      </c>
    </row>
    <row r="1122" spans="1:7">
      <c r="A1122" t="n">
        <v>1119</v>
      </c>
      <c r="B1122" t="n">
        <v>0</v>
      </c>
      <c r="C1122" t="n">
        <v>0</v>
      </c>
      <c r="D1122" t="n">
        <v>120</v>
      </c>
      <c r="E1122" t="n">
        <v>-0.002637495690446912</v>
      </c>
      <c r="F1122" t="n">
        <v>950.1381180737613</v>
      </c>
      <c r="G1122" t="n">
        <v>4135.00108985701</v>
      </c>
    </row>
    <row r="1123" spans="1:7">
      <c r="A1123" t="n">
        <v>1120</v>
      </c>
      <c r="B1123" t="n">
        <v>0</v>
      </c>
      <c r="C1123" t="n">
        <v>0</v>
      </c>
      <c r="D1123" t="n">
        <v>120</v>
      </c>
      <c r="E1123" t="n">
        <v>0.0005874354796162606</v>
      </c>
      <c r="F1123" t="n">
        <v>950.1381180737613</v>
      </c>
      <c r="G1123" t="n">
        <v>4135.00108985701</v>
      </c>
    </row>
    <row r="1124" spans="1:7">
      <c r="A1124" t="n">
        <v>1121</v>
      </c>
      <c r="B1124" t="n">
        <v>0</v>
      </c>
      <c r="C1124" t="n">
        <v>0</v>
      </c>
      <c r="D1124" t="n">
        <v>120</v>
      </c>
      <c r="E1124" t="n">
        <v>0.0002877537719783163</v>
      </c>
      <c r="F1124" t="n">
        <v>950.1381180737613</v>
      </c>
      <c r="G1124" t="n">
        <v>4135.00108985701</v>
      </c>
    </row>
    <row r="1125" spans="1:7">
      <c r="A1125" t="n">
        <v>1122</v>
      </c>
      <c r="B1125" t="n">
        <v>0</v>
      </c>
      <c r="C1125" t="n">
        <v>0</v>
      </c>
      <c r="D1125" t="n">
        <v>120</v>
      </c>
      <c r="E1125" t="n">
        <v>-0.001738450567511762</v>
      </c>
      <c r="F1125" t="n">
        <v>950.1381180737613</v>
      </c>
      <c r="G1125" t="n">
        <v>4135.00108985701</v>
      </c>
    </row>
    <row r="1126" spans="1:7">
      <c r="A1126" t="n">
        <v>1123</v>
      </c>
      <c r="B1126" t="n">
        <v>0</v>
      </c>
      <c r="C1126" t="n">
        <v>0</v>
      </c>
      <c r="D1126" t="n">
        <v>120</v>
      </c>
      <c r="E1126" t="n">
        <v>0.006666048498043864</v>
      </c>
      <c r="F1126" t="n">
        <v>950.1381180737613</v>
      </c>
      <c r="G1126" t="n">
        <v>4135.00108985701</v>
      </c>
    </row>
    <row r="1127" spans="1:7">
      <c r="A1127" t="n">
        <v>1124</v>
      </c>
      <c r="B1127" t="n">
        <v>0</v>
      </c>
      <c r="C1127" t="n">
        <v>0</v>
      </c>
      <c r="D1127" t="n">
        <v>120</v>
      </c>
      <c r="E1127" t="n">
        <v>-0.02492574342465304</v>
      </c>
      <c r="F1127" t="n">
        <v>950.1381180737613</v>
      </c>
      <c r="G1127" t="n">
        <v>4135.00108985701</v>
      </c>
    </row>
    <row r="1128" spans="1:7">
      <c r="A1128" t="n">
        <v>1125</v>
      </c>
      <c r="B1128" t="n">
        <v>0</v>
      </c>
      <c r="C1128" t="n">
        <v>0</v>
      </c>
      <c r="D1128" t="n">
        <v>120</v>
      </c>
      <c r="E1128" t="n">
        <v>0.09303692520057893</v>
      </c>
      <c r="F1128" t="n">
        <v>950.1381180737613</v>
      </c>
      <c r="G1128" t="n">
        <v>4135.00108985701</v>
      </c>
    </row>
    <row r="1129" spans="1:7">
      <c r="A1129" t="n">
        <v>1126</v>
      </c>
      <c r="B1129" t="n">
        <v>0</v>
      </c>
      <c r="C1129" t="n">
        <v>0</v>
      </c>
      <c r="D1129" t="n">
        <v>120</v>
      </c>
      <c r="E1129" t="n">
        <v>-0.3472219573776592</v>
      </c>
      <c r="F1129" t="n">
        <v>950.1381180737613</v>
      </c>
      <c r="G1129" t="n">
        <v>4135.00108985701</v>
      </c>
    </row>
    <row r="1130" spans="1:7">
      <c r="A1130" t="n">
        <v>1127</v>
      </c>
      <c r="B1130" t="n">
        <v>0</v>
      </c>
      <c r="C1130" t="n">
        <v>0</v>
      </c>
      <c r="D1130" t="n">
        <v>117.5</v>
      </c>
      <c r="E1130" t="n">
        <v>-0.7874824290232869</v>
      </c>
      <c r="F1130" t="n">
        <v>930.3435739472246</v>
      </c>
      <c r="G1130" t="n">
        <v>4048.855233818322</v>
      </c>
    </row>
    <row r="1131" spans="1:7">
      <c r="A1131" t="n">
        <v>1128</v>
      </c>
      <c r="B1131" t="n">
        <v>0</v>
      </c>
      <c r="C1131" t="n">
        <v>0</v>
      </c>
      <c r="D1131" t="n">
        <v>115</v>
      </c>
      <c r="E1131" t="n">
        <v>-0.6695149931958913</v>
      </c>
      <c r="F1131" t="n">
        <v>910.549029820688</v>
      </c>
      <c r="G1131" t="n">
        <v>3962.709377779634</v>
      </c>
    </row>
    <row r="1132" spans="1:7">
      <c r="A1132" t="n">
        <v>1129</v>
      </c>
      <c r="B1132" t="n">
        <v>0</v>
      </c>
      <c r="C1132" t="n">
        <v>0</v>
      </c>
      <c r="D1132" t="n">
        <v>112.5</v>
      </c>
      <c r="E1132" t="n">
        <v>-0.7011242648597982</v>
      </c>
      <c r="F1132" t="n">
        <v>890.7544856941513</v>
      </c>
      <c r="G1132" t="n">
        <v>3876.563521740947</v>
      </c>
    </row>
    <row r="1133" spans="1:7">
      <c r="A1133" t="n">
        <v>1130</v>
      </c>
      <c r="B1133" t="n">
        <v>0</v>
      </c>
      <c r="C1133" t="n">
        <v>0</v>
      </c>
      <c r="D1133" t="n">
        <v>110</v>
      </c>
      <c r="E1133" t="n">
        <v>-0.6926546140315786</v>
      </c>
      <c r="F1133" t="n">
        <v>870.9599415676146</v>
      </c>
      <c r="G1133" t="n">
        <v>3790.417665702259</v>
      </c>
    </row>
    <row r="1134" spans="1:7">
      <c r="A1134" t="n">
        <v>1131</v>
      </c>
      <c r="B1134" t="n">
        <v>0</v>
      </c>
      <c r="C1134" t="n">
        <v>0</v>
      </c>
      <c r="D1134" t="n">
        <v>107.5</v>
      </c>
      <c r="E1134" t="n">
        <v>-0.6949239456805625</v>
      </c>
      <c r="F1134" t="n">
        <v>851.1653974410779</v>
      </c>
      <c r="G1134" t="n">
        <v>3704.271809663571</v>
      </c>
    </row>
    <row r="1135" spans="1:7">
      <c r="A1135" t="n">
        <v>1132</v>
      </c>
      <c r="B1135" t="n">
        <v>0</v>
      </c>
      <c r="C1135" t="n">
        <v>0</v>
      </c>
      <c r="D1135" t="n">
        <v>105</v>
      </c>
      <c r="E1135" t="n">
        <v>-0.6943162699128234</v>
      </c>
      <c r="F1135" t="n">
        <v>831.3708533145411</v>
      </c>
      <c r="G1135" t="n">
        <v>3618.125953624883</v>
      </c>
    </row>
    <row r="1136" spans="1:7">
      <c r="A1136" t="n">
        <v>1133</v>
      </c>
      <c r="B1136" t="n">
        <v>0</v>
      </c>
      <c r="C1136" t="n">
        <v>0</v>
      </c>
      <c r="D1136" t="n">
        <v>102.5</v>
      </c>
      <c r="E1136" t="n">
        <v>-0.6944776413347995</v>
      </c>
      <c r="F1136" t="n">
        <v>811.5763091880045</v>
      </c>
      <c r="G1136" t="n">
        <v>3531.980097586196</v>
      </c>
    </row>
    <row r="1137" spans="1:7">
      <c r="A1137" t="n">
        <v>1134</v>
      </c>
      <c r="B1137" t="n">
        <v>0</v>
      </c>
      <c r="C1137" t="n">
        <v>0</v>
      </c>
      <c r="D1137" t="n">
        <v>100</v>
      </c>
      <c r="E1137" t="n">
        <v>-0.6944398314146536</v>
      </c>
      <c r="F1137" t="n">
        <v>791.7817650614678</v>
      </c>
      <c r="G1137" t="n">
        <v>3445.834241547508</v>
      </c>
    </row>
    <row r="1138" spans="1:7">
      <c r="A1138" t="n">
        <v>1135</v>
      </c>
      <c r="B1138" t="n">
        <v>0</v>
      </c>
      <c r="C1138" t="n">
        <v>0</v>
      </c>
      <c r="D1138" t="n">
        <v>97.5</v>
      </c>
      <c r="E1138" t="n">
        <v>-0.6944296996732504</v>
      </c>
      <c r="F1138" t="n">
        <v>771.9872209349311</v>
      </c>
      <c r="G1138" t="n">
        <v>3359.68838550882</v>
      </c>
    </row>
    <row r="1139" spans="1:7">
      <c r="A1139" t="n">
        <v>1136</v>
      </c>
      <c r="B1139" t="n">
        <v>0</v>
      </c>
      <c r="C1139" t="n">
        <v>0</v>
      </c>
      <c r="D1139" t="n">
        <v>95</v>
      </c>
      <c r="E1139" t="n">
        <v>-0.6945080365590179</v>
      </c>
      <c r="F1139" t="n">
        <v>752.1926768083944</v>
      </c>
      <c r="G1139" t="n">
        <v>3273.542529470133</v>
      </c>
    </row>
    <row r="1140" spans="1:7">
      <c r="A1140" t="n">
        <v>1137</v>
      </c>
      <c r="B1140" t="n">
        <v>0</v>
      </c>
      <c r="C1140" t="n">
        <v>0</v>
      </c>
      <c r="D1140" t="n">
        <v>92.5</v>
      </c>
      <c r="E1140" t="n">
        <v>-0.6942048207573634</v>
      </c>
      <c r="F1140" t="n">
        <v>732.3981326818578</v>
      </c>
      <c r="G1140" t="n">
        <v>3187.396673431445</v>
      </c>
    </row>
    <row r="1141" spans="1:7">
      <c r="A1141" t="n">
        <v>1138</v>
      </c>
      <c r="B1141" t="n">
        <v>0</v>
      </c>
      <c r="C1141" t="n">
        <v>0</v>
      </c>
      <c r="D1141" t="n">
        <v>90</v>
      </c>
      <c r="E1141" t="n">
        <v>-0.695339347078189</v>
      </c>
      <c r="F1141" t="n">
        <v>712.603588555321</v>
      </c>
      <c r="G1141" t="n">
        <v>3101.250817392757</v>
      </c>
    </row>
    <row r="1142" spans="1:7">
      <c r="A1142" t="n">
        <v>1139</v>
      </c>
      <c r="B1142" t="n">
        <v>0</v>
      </c>
      <c r="C1142" t="n">
        <v>0</v>
      </c>
      <c r="D1142" t="n">
        <v>87.5</v>
      </c>
      <c r="E1142" t="n">
        <v>-0.6911044575965501</v>
      </c>
      <c r="F1142" t="n">
        <v>692.8090444287843</v>
      </c>
      <c r="G1142" t="n">
        <v>3015.104961354069</v>
      </c>
    </row>
    <row r="1143" spans="1:7">
      <c r="A1143" t="n">
        <v>1140</v>
      </c>
      <c r="B1143" t="n">
        <v>0</v>
      </c>
      <c r="C1143" t="n">
        <v>0</v>
      </c>
      <c r="D1143" t="n">
        <v>85</v>
      </c>
      <c r="E1143" t="n">
        <v>-0.7069094892022818</v>
      </c>
      <c r="F1143" t="n">
        <v>673.0145003022476</v>
      </c>
      <c r="G1143" t="n">
        <v>2928.959105315382</v>
      </c>
    </row>
    <row r="1144" spans="1:7">
      <c r="A1144" t="n">
        <v>1141</v>
      </c>
      <c r="B1144" t="n">
        <v>0</v>
      </c>
      <c r="C1144" t="n">
        <v>0</v>
      </c>
      <c r="D1144" t="n">
        <v>82.5</v>
      </c>
      <c r="E1144" t="n">
        <v>-0.6479242522609638</v>
      </c>
      <c r="F1144" t="n">
        <v>653.219956175711</v>
      </c>
      <c r="G1144" t="n">
        <v>2842.813249276694</v>
      </c>
    </row>
    <row r="1145" spans="1:7">
      <c r="A1145" t="n">
        <v>1142</v>
      </c>
      <c r="B1145" t="n">
        <v>0</v>
      </c>
      <c r="C1145" t="n">
        <v>0</v>
      </c>
      <c r="D1145" t="n">
        <v>80</v>
      </c>
      <c r="E1145" t="n">
        <v>-0.8680601684205254</v>
      </c>
      <c r="F1145" t="n">
        <v>633.4254120491743</v>
      </c>
      <c r="G1145" t="n">
        <v>2756.667393238007</v>
      </c>
    </row>
    <row r="1146" spans="1:7">
      <c r="A1146" t="n">
        <v>1143</v>
      </c>
      <c r="B1146" t="n">
        <v>0</v>
      </c>
      <c r="C1146" t="n">
        <v>0</v>
      </c>
      <c r="D1146" t="n">
        <v>76.25</v>
      </c>
      <c r="E1146" t="n">
        <v>-1.088168407390285</v>
      </c>
      <c r="F1146" t="n">
        <v>603.7335958593692</v>
      </c>
      <c r="G1146" t="n">
        <v>2627.448609179975</v>
      </c>
    </row>
    <row r="1147" spans="1:7">
      <c r="A1147" t="n">
        <v>1144</v>
      </c>
      <c r="B1147" t="n">
        <v>0</v>
      </c>
      <c r="C1147" t="n">
        <v>0</v>
      </c>
      <c r="D1147" t="n">
        <v>72.5</v>
      </c>
      <c r="E1147" t="n">
        <v>-1.029266202018333</v>
      </c>
      <c r="F1147" t="n">
        <v>574.0417796695641</v>
      </c>
      <c r="G1147" t="n">
        <v>2498.229825121943</v>
      </c>
    </row>
    <row r="1148" spans="1:7">
      <c r="A1148" t="n">
        <v>1145</v>
      </c>
      <c r="B1148" t="n">
        <v>0</v>
      </c>
      <c r="C1148" t="n">
        <v>0</v>
      </c>
      <c r="D1148" t="n">
        <v>68.75</v>
      </c>
      <c r="E1148" t="n">
        <v>-1.044766784536376</v>
      </c>
      <c r="F1148" t="n">
        <v>544.3499634797591</v>
      </c>
      <c r="G1148" t="n">
        <v>2369.011041063912</v>
      </c>
    </row>
    <row r="1149" spans="1:7">
      <c r="A1149" t="n">
        <v>1146</v>
      </c>
      <c r="B1149" t="n">
        <v>0</v>
      </c>
      <c r="C1149" t="n">
        <v>0</v>
      </c>
      <c r="D1149" t="n">
        <v>65</v>
      </c>
      <c r="E1149" t="n">
        <v>-1.041666659836171</v>
      </c>
      <c r="F1149" t="n">
        <v>514.6581472899541</v>
      </c>
      <c r="G1149" t="n">
        <v>2239.79225700588</v>
      </c>
    </row>
    <row r="1150" spans="1:7">
      <c r="A1150" t="n">
        <v>1147</v>
      </c>
      <c r="B1150" t="n">
        <v>0</v>
      </c>
      <c r="C1150" t="n">
        <v>0</v>
      </c>
      <c r="D1150" t="n">
        <v>61.25</v>
      </c>
      <c r="E1150" t="n">
        <v>-1.038566576118943</v>
      </c>
      <c r="F1150" t="n">
        <v>484.966331100149</v>
      </c>
      <c r="G1150" t="n">
        <v>2110.573472947849</v>
      </c>
    </row>
    <row r="1151" spans="1:7">
      <c r="A1151" t="n">
        <v>1148</v>
      </c>
      <c r="B1151" t="n">
        <v>0</v>
      </c>
      <c r="C1151" t="n">
        <v>0</v>
      </c>
      <c r="D1151" t="n">
        <v>57.5</v>
      </c>
      <c r="E1151" t="n">
        <v>-1.054067035688063</v>
      </c>
      <c r="F1151" t="n">
        <v>455.274514910344</v>
      </c>
      <c r="G1151" t="n">
        <v>1981.354688889817</v>
      </c>
    </row>
    <row r="1152" spans="1:7">
      <c r="A1152" t="n">
        <v>1149</v>
      </c>
      <c r="B1152" t="n">
        <v>0</v>
      </c>
      <c r="C1152" t="n">
        <v>0</v>
      </c>
      <c r="D1152" t="n">
        <v>53.75</v>
      </c>
      <c r="E1152" t="n">
        <v>-0.995165281128803</v>
      </c>
      <c r="F1152" t="n">
        <v>425.5826987205389</v>
      </c>
      <c r="G1152" t="n">
        <v>1852.135904831786</v>
      </c>
    </row>
    <row r="1153" spans="1:7">
      <c r="A1153" t="n">
        <v>1150</v>
      </c>
      <c r="B1153" t="n">
        <v>0</v>
      </c>
      <c r="C1153" t="n">
        <v>0</v>
      </c>
      <c r="D1153" t="n">
        <v>50</v>
      </c>
      <c r="E1153" t="n">
        <v>-1.215271839796716</v>
      </c>
      <c r="F1153" t="n">
        <v>395.8908825307339</v>
      </c>
      <c r="G1153" t="n">
        <v>1722.917120773754</v>
      </c>
    </row>
    <row r="1154" spans="1:7">
      <c r="A1154" t="n">
        <v>1151</v>
      </c>
      <c r="B1154" t="n">
        <v>0</v>
      </c>
      <c r="C1154" t="n">
        <v>0</v>
      </c>
      <c r="D1154" t="n">
        <v>45</v>
      </c>
      <c r="E1154" t="n">
        <v>-1.435414026351007</v>
      </c>
      <c r="F1154" t="n">
        <v>356.3017942776605</v>
      </c>
      <c r="G1154" t="n">
        <v>1550.625408696379</v>
      </c>
    </row>
    <row r="1155" spans="1:7">
      <c r="A1155" t="n">
        <v>1152</v>
      </c>
      <c r="B1155" t="n">
        <v>0</v>
      </c>
      <c r="C1155" t="n">
        <v>0</v>
      </c>
      <c r="D1155" t="n">
        <v>40</v>
      </c>
      <c r="E1155" t="n">
        <v>-1.37640538813259</v>
      </c>
      <c r="F1155" t="n">
        <v>316.7127060245871</v>
      </c>
      <c r="G1155" t="n">
        <v>1378.333696619003</v>
      </c>
    </row>
    <row r="1156" spans="1:7">
      <c r="A1156" t="n">
        <v>1153</v>
      </c>
      <c r="B1156" t="n">
        <v>0</v>
      </c>
      <c r="C1156" t="n">
        <v>0</v>
      </c>
      <c r="D1156" t="n">
        <v>35</v>
      </c>
      <c r="E1156" t="n">
        <v>-1.392297754451962</v>
      </c>
      <c r="F1156" t="n">
        <v>277.1236177715138</v>
      </c>
      <c r="G1156" t="n">
        <v>1206.041984541628</v>
      </c>
    </row>
    <row r="1157" spans="1:7">
      <c r="A1157" t="n">
        <v>1154</v>
      </c>
      <c r="B1157" t="n">
        <v>0</v>
      </c>
      <c r="C1157" t="n">
        <v>0</v>
      </c>
      <c r="D1157" t="n">
        <v>30</v>
      </c>
      <c r="E1157" t="n">
        <v>-1.387736927392888</v>
      </c>
      <c r="F1157" t="n">
        <v>237.5345295184403</v>
      </c>
      <c r="G1157" t="n">
        <v>1033.750272464252</v>
      </c>
    </row>
    <row r="1158" spans="1:7">
      <c r="A1158" t="n">
        <v>1155</v>
      </c>
      <c r="B1158" t="n">
        <v>0</v>
      </c>
      <c r="C1158" t="n">
        <v>0</v>
      </c>
      <c r="D1158" t="n">
        <v>25</v>
      </c>
      <c r="E1158" t="n">
        <v>-1.390087869309822</v>
      </c>
      <c r="F1158" t="n">
        <v>197.945441265367</v>
      </c>
      <c r="G1158" t="n">
        <v>861.458560386877</v>
      </c>
    </row>
    <row r="1159" spans="1:7">
      <c r="A1159" t="n">
        <v>1156</v>
      </c>
      <c r="B1159" t="n">
        <v>0</v>
      </c>
      <c r="C1159" t="n">
        <v>0</v>
      </c>
      <c r="D1159" t="n">
        <v>20</v>
      </c>
      <c r="E1159" t="n">
        <v>-1.385244928701164</v>
      </c>
      <c r="F1159" t="n">
        <v>158.3563530122936</v>
      </c>
      <c r="G1159" t="n">
        <v>689.1668483095017</v>
      </c>
    </row>
    <row r="1160" spans="1:7">
      <c r="A1160" t="n">
        <v>1157</v>
      </c>
      <c r="B1160" t="n">
        <v>0</v>
      </c>
      <c r="C1160" t="n">
        <v>0</v>
      </c>
      <c r="D1160" t="n">
        <v>15</v>
      </c>
      <c r="E1160" t="n">
        <v>-1.402265749218853</v>
      </c>
      <c r="F1160" t="n">
        <v>118.7672647592202</v>
      </c>
      <c r="G1160" t="n">
        <v>516.8751362321262</v>
      </c>
    </row>
    <row r="1161" spans="1:7">
      <c r="A1161" t="n">
        <v>1158</v>
      </c>
      <c r="B1161" t="n">
        <v>0</v>
      </c>
      <c r="C1161" t="n">
        <v>0</v>
      </c>
      <c r="D1161" t="n">
        <v>10</v>
      </c>
      <c r="E1161" t="n">
        <v>-1.339025407756753</v>
      </c>
      <c r="F1161" t="n">
        <v>79.17817650614678</v>
      </c>
      <c r="G1161" t="n">
        <v>344.5834241547508</v>
      </c>
    </row>
    <row r="1162" spans="1:7">
      <c r="A1162" t="n">
        <v>1159</v>
      </c>
      <c r="B1162" t="n">
        <v>0</v>
      </c>
      <c r="C1162" t="n">
        <v>0</v>
      </c>
      <c r="D1162" t="n">
        <v>5</v>
      </c>
      <c r="E1162" t="n">
        <v>-1.574965953087467</v>
      </c>
      <c r="F1162" t="n">
        <v>39.58908825307339</v>
      </c>
      <c r="G1162" t="n">
        <v>172.2917120773754</v>
      </c>
    </row>
    <row r="1163" spans="1:7">
      <c r="A1163" t="n">
        <v>1160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 spans="1:7">
      <c r="A1164" t="n">
        <v>1161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 spans="1:7">
      <c r="A1165" t="n">
        <v>1162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 spans="1:7">
      <c r="A1166" t="n">
        <v>1163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 spans="1:7">
      <c r="A1167" t="n">
        <v>1164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 spans="1:7">
      <c r="A1168" t="n">
        <v>1165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 spans="1:7">
      <c r="A1169" t="n">
        <v>1166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 spans="1:7">
      <c r="A1170" t="n">
        <v>1167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 spans="1:7">
      <c r="A1171" t="n">
        <v>1168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 spans="1:7">
      <c r="A1172" t="n">
        <v>1169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 spans="1:7">
      <c r="A1173" t="n">
        <v>1170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 spans="1:7">
      <c r="A1174" t="n">
        <v>1171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 spans="1:7">
      <c r="A1175" t="n">
        <v>1172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 spans="1:7">
      <c r="A1176" t="n">
        <v>1173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 spans="1:7">
      <c r="A1177" t="n">
        <v>1174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 spans="1:7">
      <c r="A1178" t="n">
        <v>1175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 spans="1:7">
      <c r="A1179" t="n">
        <v>1176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 spans="1:7">
      <c r="A1180" t="n">
        <v>1177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 spans="1:7">
      <c r="A1181" t="n">
        <v>1178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 spans="1:7">
      <c r="A1182" t="n">
        <v>1179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 spans="1:7">
      <c r="A1183" t="n">
        <v>1180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21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142</v>
      </c>
      <c r="C1" s="54" t="s">
        <v>52</v>
      </c>
    </row>
    <row r="2" spans="1:3">
      <c r="A2" s="54" t="s">
        <v>143</v>
      </c>
      <c r="B2" s="54" t="s">
        <v>559</v>
      </c>
      <c r="C2" t="s">
        <v>560</v>
      </c>
    </row>
    <row r="3" spans="1:3">
      <c r="A3" s="54" t="s">
        <v>146</v>
      </c>
      <c r="B3" s="54" t="s">
        <v>147</v>
      </c>
      <c r="C3" t="s">
        <v>148</v>
      </c>
    </row>
    <row r="4" spans="1:3">
      <c r="A4" s="54" t="s">
        <v>149</v>
      </c>
      <c r="B4" s="54" t="s">
        <v>150</v>
      </c>
      <c r="C4" t="s">
        <v>151</v>
      </c>
    </row>
    <row r="5" spans="1:3">
      <c r="A5" s="54" t="s">
        <v>152</v>
      </c>
      <c r="B5" s="54" t="s">
        <v>561</v>
      </c>
      <c r="C5" t="s">
        <v>154</v>
      </c>
    </row>
    <row r="6" spans="1:3">
      <c r="A6" s="54" t="s">
        <v>155</v>
      </c>
      <c r="B6" s="54" t="s">
        <v>156</v>
      </c>
      <c r="C6" t="s">
        <v>157</v>
      </c>
    </row>
    <row r="7" spans="1:3">
      <c r="A7" s="54" t="s">
        <v>158</v>
      </c>
      <c r="B7" s="54" t="s">
        <v>562</v>
      </c>
      <c r="C7" t="s">
        <v>160</v>
      </c>
    </row>
    <row r="8" spans="1:3">
      <c r="A8" s="54" t="s">
        <v>161</v>
      </c>
      <c r="B8" s="54" t="s">
        <v>162</v>
      </c>
      <c r="C8" t="s">
        <v>163</v>
      </c>
    </row>
    <row r="9" spans="1:3">
      <c r="A9" s="54" t="s">
        <v>164</v>
      </c>
      <c r="B9" s="54" t="s">
        <v>563</v>
      </c>
      <c r="C9" t="s">
        <v>166</v>
      </c>
    </row>
    <row r="10" spans="1:3">
      <c r="A10" s="54" t="s">
        <v>167</v>
      </c>
      <c r="B10" s="54" t="s">
        <v>564</v>
      </c>
      <c r="C10" t="s">
        <v>169</v>
      </c>
    </row>
    <row r="11" spans="1:3">
      <c r="A11" s="54" t="s">
        <v>170</v>
      </c>
      <c r="B11" s="54" t="s">
        <v>171</v>
      </c>
      <c r="C11" t="s">
        <v>172</v>
      </c>
    </row>
    <row r="12" spans="1:3">
      <c r="A12" s="54" t="s">
        <v>173</v>
      </c>
      <c r="B12" s="54" t="s">
        <v>174</v>
      </c>
      <c r="C12" t="s">
        <v>175</v>
      </c>
    </row>
    <row r="13" spans="1:3">
      <c r="A13" s="54" t="s">
        <v>176</v>
      </c>
      <c r="B13" s="54" t="s">
        <v>177</v>
      </c>
      <c r="C13" t="s">
        <v>163</v>
      </c>
    </row>
    <row r="14" spans="1:3">
      <c r="A14" s="54" t="s">
        <v>178</v>
      </c>
      <c r="B14" s="54" t="s">
        <v>179</v>
      </c>
      <c r="C14" t="s">
        <v>163</v>
      </c>
    </row>
    <row r="15" spans="1:3">
      <c r="A15" s="54" t="s">
        <v>180</v>
      </c>
      <c r="B15" s="54" t="s">
        <v>181</v>
      </c>
      <c r="C15" t="s">
        <v>163</v>
      </c>
    </row>
    <row r="16" spans="1:3">
      <c r="A16" s="54" t="s">
        <v>182</v>
      </c>
      <c r="B16" s="54" t="s">
        <v>565</v>
      </c>
      <c r="C16" t="s">
        <v>184</v>
      </c>
    </row>
    <row r="17" spans="1:3">
      <c r="A17" s="54" t="s">
        <v>185</v>
      </c>
      <c r="B17" s="54" t="s">
        <v>186</v>
      </c>
      <c r="C17" t="s">
        <v>187</v>
      </c>
    </row>
    <row r="18" spans="1:3">
      <c r="A18" s="54" t="s">
        <v>188</v>
      </c>
      <c r="B18" s="54" t="s">
        <v>189</v>
      </c>
      <c r="C18" t="s">
        <v>190</v>
      </c>
    </row>
    <row r="19" spans="1:3">
      <c r="A19" s="54" t="s">
        <v>191</v>
      </c>
      <c r="B19" s="54" t="s">
        <v>192</v>
      </c>
      <c r="C19" t="s">
        <v>175</v>
      </c>
    </row>
    <row r="20" spans="1:3">
      <c r="A20" s="54" t="s">
        <v>193</v>
      </c>
      <c r="B20" s="54" t="s">
        <v>194</v>
      </c>
      <c r="C20" t="s">
        <v>195</v>
      </c>
    </row>
    <row r="21" spans="1:3">
      <c r="A21" s="54" t="s">
        <v>196</v>
      </c>
      <c r="B21" s="54" t="s">
        <v>197</v>
      </c>
      <c r="C21" t="s">
        <v>66</v>
      </c>
    </row>
    <row r="22" spans="1:3">
      <c r="A22" s="54" t="s">
        <v>198</v>
      </c>
      <c r="B22" s="54" t="s">
        <v>566</v>
      </c>
      <c r="C22" t="s">
        <v>567</v>
      </c>
    </row>
    <row r="23" spans="1:3">
      <c r="A23" s="54" t="s">
        <v>201</v>
      </c>
      <c r="B23" s="54" t="s">
        <v>202</v>
      </c>
      <c r="C23" t="s">
        <v>203</v>
      </c>
    </row>
    <row r="24" spans="1:3">
      <c r="A24" s="54" t="s">
        <v>204</v>
      </c>
      <c r="B24" s="54" t="s">
        <v>205</v>
      </c>
      <c r="C24" t="s">
        <v>206</v>
      </c>
    </row>
    <row r="25" spans="1:3">
      <c r="A25" s="54" t="s">
        <v>207</v>
      </c>
      <c r="B25" s="54" t="s">
        <v>208</v>
      </c>
      <c r="C25" t="s">
        <v>66</v>
      </c>
    </row>
    <row r="26" spans="1:3">
      <c r="A26" s="54" t="s">
        <v>209</v>
      </c>
      <c r="B26" s="54" t="s">
        <v>210</v>
      </c>
      <c r="C26" t="s">
        <v>66</v>
      </c>
    </row>
    <row r="27" spans="1:3">
      <c r="A27" s="54" t="s">
        <v>211</v>
      </c>
      <c r="B27" s="54" t="s">
        <v>81</v>
      </c>
      <c r="C27" t="s">
        <v>213</v>
      </c>
    </row>
    <row r="28" spans="1:3">
      <c r="A28" s="54" t="s">
        <v>214</v>
      </c>
      <c r="B28" s="54" t="s">
        <v>568</v>
      </c>
      <c r="C28" t="s">
        <v>216</v>
      </c>
    </row>
    <row r="29" spans="1:3">
      <c r="A29" s="54" t="s">
        <v>217</v>
      </c>
      <c r="B29" s="54" t="s">
        <v>218</v>
      </c>
      <c r="C29" t="s">
        <v>66</v>
      </c>
    </row>
    <row r="30" spans="1:3">
      <c r="A30" s="54" t="s">
        <v>219</v>
      </c>
      <c r="B30" s="54" t="s">
        <v>220</v>
      </c>
      <c r="C30" t="s">
        <v>66</v>
      </c>
    </row>
    <row r="31" spans="1:3">
      <c r="A31" s="54" t="s">
        <v>221</v>
      </c>
      <c r="B31" s="54" t="s">
        <v>569</v>
      </c>
      <c r="C31" t="s">
        <v>223</v>
      </c>
    </row>
    <row r="32" spans="1:3">
      <c r="A32" s="54" t="s">
        <v>224</v>
      </c>
      <c r="B32" s="54" t="s">
        <v>82</v>
      </c>
      <c r="C32" t="s">
        <v>63</v>
      </c>
    </row>
    <row r="33" spans="1:3">
      <c r="A33" s="54" t="s">
        <v>389</v>
      </c>
      <c r="B33" s="54" t="s">
        <v>390</v>
      </c>
      <c r="C33" t="s">
        <v>228</v>
      </c>
    </row>
    <row r="34" spans="1:3">
      <c r="A34" s="54" t="s">
        <v>391</v>
      </c>
      <c r="B34" s="54" t="s">
        <v>392</v>
      </c>
      <c r="C34" t="s">
        <v>393</v>
      </c>
    </row>
    <row r="35" spans="1:3">
      <c r="A35" s="54" t="s">
        <v>226</v>
      </c>
      <c r="B35" s="54" t="s">
        <v>570</v>
      </c>
      <c r="C35" t="s">
        <v>228</v>
      </c>
    </row>
    <row r="36" spans="1:3">
      <c r="A36" s="54" t="s">
        <v>357</v>
      </c>
      <c r="B36" s="54" t="s">
        <v>358</v>
      </c>
      <c r="C36" t="s">
        <v>359</v>
      </c>
    </row>
    <row r="37" spans="1:3">
      <c r="A37" s="54" t="s">
        <v>360</v>
      </c>
      <c r="B37" s="54" t="s">
        <v>361</v>
      </c>
      <c r="C37" t="s">
        <v>284</v>
      </c>
    </row>
    <row r="38" spans="1:3">
      <c r="A38" s="54" t="s">
        <v>229</v>
      </c>
      <c r="B38" s="54" t="s">
        <v>83</v>
      </c>
      <c r="C38" t="s">
        <v>571</v>
      </c>
    </row>
    <row r="39" spans="1:3">
      <c r="A39" s="54" t="s">
        <v>232</v>
      </c>
      <c r="B39" s="54" t="s">
        <v>84</v>
      </c>
      <c r="C39" t="s">
        <v>572</v>
      </c>
    </row>
    <row r="40" spans="1:3">
      <c r="A40" s="54" t="s">
        <v>235</v>
      </c>
      <c r="B40" s="54" t="s">
        <v>85</v>
      </c>
      <c r="C40" t="s">
        <v>237</v>
      </c>
    </row>
    <row r="41" spans="1:3">
      <c r="A41" s="54" t="s">
        <v>238</v>
      </c>
      <c r="B41" s="54" t="s">
        <v>239</v>
      </c>
      <c r="C41" t="s">
        <v>203</v>
      </c>
    </row>
    <row r="42" spans="1:3">
      <c r="A42" s="54" t="s">
        <v>240</v>
      </c>
      <c r="B42" s="54" t="s">
        <v>573</v>
      </c>
      <c r="C42" t="s">
        <v>242</v>
      </c>
    </row>
    <row r="43" spans="1:3">
      <c r="A43" s="54" t="s">
        <v>243</v>
      </c>
      <c r="B43" s="54" t="s">
        <v>574</v>
      </c>
      <c r="C43" t="s">
        <v>245</v>
      </c>
    </row>
    <row r="44" spans="1:3">
      <c r="A44" s="54" t="s">
        <v>246</v>
      </c>
      <c r="B44" s="54" t="s">
        <v>575</v>
      </c>
      <c r="C44" t="s">
        <v>63</v>
      </c>
    </row>
    <row r="45" spans="1:3">
      <c r="A45" s="54" t="s">
        <v>248</v>
      </c>
      <c r="B45" s="54" t="s">
        <v>86</v>
      </c>
      <c r="C45" t="s">
        <v>108</v>
      </c>
    </row>
    <row r="46" spans="1:3">
      <c r="A46" s="54" t="s">
        <v>250</v>
      </c>
      <c r="B46" s="54" t="s">
        <v>576</v>
      </c>
      <c r="C46" t="s">
        <v>252</v>
      </c>
    </row>
    <row r="47" spans="1:3">
      <c r="A47" s="54" t="s">
        <v>253</v>
      </c>
      <c r="B47" s="54" t="s">
        <v>577</v>
      </c>
      <c r="C47" t="s">
        <v>255</v>
      </c>
    </row>
    <row r="48" spans="1:3">
      <c r="A48" s="54" t="s">
        <v>256</v>
      </c>
      <c r="B48" s="54" t="s">
        <v>578</v>
      </c>
      <c r="C48" t="s">
        <v>258</v>
      </c>
    </row>
    <row r="49" spans="1:3">
      <c r="A49" s="54" t="s">
        <v>259</v>
      </c>
      <c r="B49" s="54" t="s">
        <v>260</v>
      </c>
      <c r="C49" t="s">
        <v>261</v>
      </c>
    </row>
    <row r="50" spans="1:3">
      <c r="A50" s="54" t="s">
        <v>262</v>
      </c>
      <c r="B50" s="54" t="s">
        <v>87</v>
      </c>
      <c r="C50" t="s">
        <v>109</v>
      </c>
    </row>
    <row r="51" spans="1:3">
      <c r="A51" s="54" t="s">
        <v>264</v>
      </c>
      <c r="B51" s="54" t="s">
        <v>579</v>
      </c>
      <c r="C51" t="s">
        <v>63</v>
      </c>
    </row>
    <row r="52" spans="1:3">
      <c r="A52" s="54" t="s">
        <v>365</v>
      </c>
      <c r="B52" s="54" t="s">
        <v>366</v>
      </c>
      <c r="C52" t="s">
        <v>63</v>
      </c>
    </row>
    <row r="53" spans="1:3">
      <c r="A53" s="54" t="s">
        <v>266</v>
      </c>
      <c r="B53" s="54" t="s">
        <v>267</v>
      </c>
      <c r="C53" t="s">
        <v>66</v>
      </c>
    </row>
    <row r="54" spans="1:3">
      <c r="A54" s="54" t="s">
        <v>268</v>
      </c>
      <c r="B54" s="54" t="s">
        <v>269</v>
      </c>
      <c r="C54" t="s">
        <v>66</v>
      </c>
    </row>
    <row r="55" spans="1:3">
      <c r="A55" s="54" t="s">
        <v>270</v>
      </c>
      <c r="B55" s="54" t="s">
        <v>271</v>
      </c>
      <c r="C55" t="s">
        <v>66</v>
      </c>
    </row>
    <row r="56" spans="1:3">
      <c r="A56" s="54" t="s">
        <v>272</v>
      </c>
      <c r="B56" s="54" t="s">
        <v>273</v>
      </c>
      <c r="C56" t="s">
        <v>66</v>
      </c>
    </row>
    <row r="57" spans="1:3">
      <c r="A57" s="54" t="s">
        <v>274</v>
      </c>
      <c r="B57" s="54" t="s">
        <v>88</v>
      </c>
      <c r="C57" t="s">
        <v>63</v>
      </c>
    </row>
    <row r="58" spans="1:3">
      <c r="A58" s="54" t="s">
        <v>367</v>
      </c>
      <c r="B58" s="54" t="s">
        <v>368</v>
      </c>
      <c r="C58" t="s">
        <v>63</v>
      </c>
    </row>
    <row r="59" spans="1:3">
      <c r="A59" s="54" t="s">
        <v>276</v>
      </c>
      <c r="B59" s="54" t="s">
        <v>580</v>
      </c>
      <c r="C59" t="s">
        <v>278</v>
      </c>
    </row>
    <row r="60" spans="1:3">
      <c r="A60" s="54" t="s">
        <v>279</v>
      </c>
      <c r="B60" s="54" t="s">
        <v>280</v>
      </c>
      <c r="C60" t="s">
        <v>281</v>
      </c>
    </row>
    <row r="61" spans="1:3">
      <c r="A61" s="54" t="s">
        <v>282</v>
      </c>
      <c r="B61" s="54" t="s">
        <v>581</v>
      </c>
      <c r="C61" t="s">
        <v>284</v>
      </c>
    </row>
    <row r="62" spans="1:3">
      <c r="A62" s="54" t="s">
        <v>285</v>
      </c>
      <c r="B62" s="54" t="s">
        <v>286</v>
      </c>
      <c r="C62" t="s">
        <v>287</v>
      </c>
    </row>
    <row r="63" spans="1:3">
      <c r="A63" s="54" t="s">
        <v>288</v>
      </c>
      <c r="B63" s="54" t="s">
        <v>289</v>
      </c>
      <c r="C63" t="s">
        <v>66</v>
      </c>
    </row>
    <row r="64" spans="1:3">
      <c r="A64" s="54" t="s">
        <v>290</v>
      </c>
      <c r="B64" s="54" t="s">
        <v>291</v>
      </c>
      <c r="C64" t="s">
        <v>66</v>
      </c>
    </row>
    <row r="65" spans="1:3">
      <c r="A65" s="54" t="s">
        <v>292</v>
      </c>
      <c r="B65" s="54" t="s">
        <v>293</v>
      </c>
      <c r="C65" t="s">
        <v>294</v>
      </c>
    </row>
    <row r="66" spans="1:3">
      <c r="A66" s="54" t="s">
        <v>295</v>
      </c>
      <c r="B66" s="54" t="s">
        <v>296</v>
      </c>
      <c r="C66" t="s">
        <v>297</v>
      </c>
    </row>
    <row r="67" spans="1:3">
      <c r="A67" s="54" t="s">
        <v>374</v>
      </c>
      <c r="B67" s="54" t="s">
        <v>89</v>
      </c>
      <c r="C67" t="s">
        <v>203</v>
      </c>
    </row>
    <row r="68" spans="1:3">
      <c r="A68" s="54" t="s">
        <v>298</v>
      </c>
      <c r="B68" s="54" t="s">
        <v>299</v>
      </c>
      <c r="C68" t="s">
        <v>300</v>
      </c>
    </row>
    <row r="69" spans="1:3">
      <c r="A69" s="54" t="s">
        <v>301</v>
      </c>
      <c r="B69" s="54" t="s">
        <v>302</v>
      </c>
      <c r="C69" t="s">
        <v>303</v>
      </c>
    </row>
    <row r="70" spans="1:3">
      <c r="A70" s="54" t="s">
        <v>304</v>
      </c>
      <c r="B70" s="54" t="s">
        <v>305</v>
      </c>
      <c r="C70" t="s">
        <v>306</v>
      </c>
    </row>
    <row r="71" spans="1:3">
      <c r="A71" s="54" t="s">
        <v>307</v>
      </c>
      <c r="B71" s="54" t="s">
        <v>308</v>
      </c>
      <c r="C71" t="s">
        <v>190</v>
      </c>
    </row>
    <row r="72" spans="1:3">
      <c r="A72" s="54" t="s">
        <v>309</v>
      </c>
      <c r="B72" s="54" t="s">
        <v>310</v>
      </c>
      <c r="C72" t="s">
        <v>311</v>
      </c>
    </row>
    <row r="73" spans="1:3">
      <c r="A73" s="54" t="s">
        <v>312</v>
      </c>
      <c r="B73" s="54" t="s">
        <v>313</v>
      </c>
      <c r="C73" t="s">
        <v>175</v>
      </c>
    </row>
    <row r="74" spans="1:3">
      <c r="A74" s="54" t="s">
        <v>314</v>
      </c>
      <c r="B74" s="54" t="s">
        <v>550</v>
      </c>
      <c r="C74" t="s">
        <v>582</v>
      </c>
    </row>
    <row r="75" spans="1:3">
      <c r="A75" s="54" t="s">
        <v>316</v>
      </c>
      <c r="B75" s="54" t="s">
        <v>317</v>
      </c>
      <c r="C75" t="s">
        <v>318</v>
      </c>
    </row>
    <row r="76" spans="1:3">
      <c r="A76" s="54" t="s">
        <v>319</v>
      </c>
      <c r="B76" s="54" t="s">
        <v>320</v>
      </c>
      <c r="C76" t="s">
        <v>147</v>
      </c>
    </row>
    <row r="77" spans="1:3">
      <c r="A77" s="54" t="s">
        <v>321</v>
      </c>
      <c r="B77" s="54" t="s">
        <v>322</v>
      </c>
      <c r="C77" t="s">
        <v>163</v>
      </c>
    </row>
    <row r="78" spans="1:3">
      <c r="A78" s="54" t="s">
        <v>323</v>
      </c>
      <c r="B78" s="54" t="s">
        <v>583</v>
      </c>
      <c r="C78" t="s">
        <v>584</v>
      </c>
    </row>
    <row r="79" spans="1:3">
      <c r="A79" s="54" t="s">
        <v>325</v>
      </c>
      <c r="B79" s="54" t="s">
        <v>326</v>
      </c>
      <c r="C79" t="s">
        <v>327</v>
      </c>
    </row>
    <row r="80" spans="1:3">
      <c r="A80" s="54" t="s">
        <v>328</v>
      </c>
      <c r="B80" s="54" t="s">
        <v>329</v>
      </c>
      <c r="C80" t="s">
        <v>330</v>
      </c>
    </row>
    <row r="81" spans="1:3">
      <c r="A81" s="54" t="s">
        <v>331</v>
      </c>
      <c r="B81" s="54" t="s">
        <v>332</v>
      </c>
      <c r="C81" t="s">
        <v>203</v>
      </c>
    </row>
    <row r="82" spans="1:3">
      <c r="A82" s="54" t="s">
        <v>333</v>
      </c>
      <c r="B82" s="54" t="s">
        <v>585</v>
      </c>
      <c r="C82" t="s">
        <v>335</v>
      </c>
    </row>
    <row r="83" spans="1:3">
      <c r="A83" s="54" t="s">
        <v>336</v>
      </c>
      <c r="B83" s="54" t="s">
        <v>337</v>
      </c>
      <c r="C83" t="s">
        <v>338</v>
      </c>
    </row>
    <row r="84" spans="1:3">
      <c r="A84" s="54" t="s">
        <v>339</v>
      </c>
      <c r="B84" s="54" t="s">
        <v>340</v>
      </c>
      <c r="C84" t="s">
        <v>63</v>
      </c>
    </row>
    <row r="85" spans="1:3">
      <c r="A85" s="54" t="s">
        <v>341</v>
      </c>
      <c r="B85" s="54" t="s">
        <v>342</v>
      </c>
      <c r="C85" t="s">
        <v>66</v>
      </c>
    </row>
    <row r="86" spans="1:3">
      <c r="A86" s="54" t="s">
        <v>343</v>
      </c>
      <c r="B86" s="54" t="s">
        <v>586</v>
      </c>
      <c r="C86" t="s">
        <v>587</v>
      </c>
    </row>
    <row r="87" spans="1:3">
      <c r="A87" s="54" t="s">
        <v>346</v>
      </c>
      <c r="B87" s="54" t="s">
        <v>347</v>
      </c>
      <c r="C87" t="s">
        <v>588</v>
      </c>
    </row>
    <row r="88" spans="1:3">
      <c r="A88" s="54" t="s">
        <v>349</v>
      </c>
      <c r="B88" s="54" t="s">
        <v>350</v>
      </c>
      <c r="C88" t="s">
        <v>66</v>
      </c>
    </row>
    <row r="89" spans="1:3">
      <c r="A89" s="54" t="s">
        <v>402</v>
      </c>
      <c r="B89" s="54" t="s">
        <v>403</v>
      </c>
      <c r="C89" t="s">
        <v>404</v>
      </c>
    </row>
    <row r="90" spans="1:3">
      <c r="A90" s="54" t="s">
        <v>351</v>
      </c>
      <c r="B90" s="54" t="s">
        <v>352</v>
      </c>
      <c r="C90" t="s">
        <v>353</v>
      </c>
    </row>
    <row r="91" spans="1:3">
      <c r="A91" s="54" t="s">
        <v>405</v>
      </c>
      <c r="B91" s="54" t="s">
        <v>406</v>
      </c>
      <c r="C91" t="s">
        <v>407</v>
      </c>
    </row>
    <row r="92" spans="1:3">
      <c r="A92" s="54" t="s">
        <v>354</v>
      </c>
      <c r="B92" s="54" t="s">
        <v>355</v>
      </c>
      <c r="C92" t="s">
        <v>356</v>
      </c>
    </row>
    <row r="93" spans="1:3">
      <c r="A93" s="54" t="s">
        <v>362</v>
      </c>
      <c r="B93" s="54" t="s">
        <v>363</v>
      </c>
      <c r="C93" t="s">
        <v>364</v>
      </c>
    </row>
    <row r="94" spans="1:3">
      <c r="A94" s="54" t="s">
        <v>276</v>
      </c>
      <c r="B94" s="54" t="s">
        <v>369</v>
      </c>
      <c r="C94" t="s">
        <v>370</v>
      </c>
    </row>
    <row r="95" spans="1:3">
      <c r="A95" s="54" t="s">
        <v>371</v>
      </c>
      <c r="B95" s="54" t="s">
        <v>372</v>
      </c>
      <c r="C95" t="s">
        <v>589</v>
      </c>
    </row>
    <row r="96" spans="1:3">
      <c r="A96" s="54" t="s">
        <v>375</v>
      </c>
      <c r="B96" s="54" t="s">
        <v>376</v>
      </c>
      <c r="C96" t="s">
        <v>297</v>
      </c>
    </row>
    <row r="97" spans="1:3">
      <c r="A97" s="54" t="s">
        <v>377</v>
      </c>
      <c r="B97" s="54" t="s">
        <v>378</v>
      </c>
      <c r="C97" t="s">
        <v>379</v>
      </c>
    </row>
    <row r="98" spans="1:3">
      <c r="A98" s="54" t="s">
        <v>380</v>
      </c>
      <c r="B98" s="54" t="s">
        <v>381</v>
      </c>
      <c r="C98" t="s">
        <v>590</v>
      </c>
    </row>
    <row r="99" spans="1:3">
      <c r="A99" s="54" t="s">
        <v>383</v>
      </c>
      <c r="B99" s="54" t="s">
        <v>384</v>
      </c>
      <c r="C99" t="s">
        <v>385</v>
      </c>
    </row>
    <row r="100" spans="1:3">
      <c r="A100" s="54" t="s">
        <v>386</v>
      </c>
      <c r="B100" s="54" t="s">
        <v>387</v>
      </c>
      <c r="C100" t="s">
        <v>388</v>
      </c>
    </row>
    <row r="101" spans="1:3">
      <c r="A101" s="54" t="s">
        <v>413</v>
      </c>
      <c r="B101" s="54" t="s">
        <v>414</v>
      </c>
      <c r="C101" t="s">
        <v>415</v>
      </c>
    </row>
    <row r="102" spans="1:3">
      <c r="A102" s="54" t="s">
        <v>416</v>
      </c>
      <c r="B102" s="54" t="s">
        <v>417</v>
      </c>
      <c r="C102" t="s">
        <v>418</v>
      </c>
    </row>
    <row r="103" spans="1:3">
      <c r="A103" s="54" t="s">
        <v>394</v>
      </c>
      <c r="B103" s="54" t="s">
        <v>395</v>
      </c>
      <c r="C103" t="s">
        <v>591</v>
      </c>
    </row>
    <row r="104" spans="1:3">
      <c r="A104" s="54" t="s">
        <v>397</v>
      </c>
      <c r="B104" s="54" t="s">
        <v>398</v>
      </c>
      <c r="C104" t="s">
        <v>399</v>
      </c>
    </row>
    <row r="105" spans="1:3">
      <c r="A105" s="54" t="s">
        <v>400</v>
      </c>
      <c r="B105" s="54" t="s">
        <v>401</v>
      </c>
      <c r="C105" t="s">
        <v>588</v>
      </c>
    </row>
    <row r="106" spans="1:3">
      <c r="A106" s="54" t="s">
        <v>408</v>
      </c>
      <c r="B106" s="54" t="s">
        <v>90</v>
      </c>
      <c r="C106" t="s">
        <v>409</v>
      </c>
    </row>
    <row r="107" spans="1:3">
      <c r="A107" s="54" t="s">
        <v>410</v>
      </c>
      <c r="B107" s="54" t="s">
        <v>411</v>
      </c>
      <c r="C107" t="s">
        <v>592</v>
      </c>
    </row>
    <row r="108" spans="1:3">
      <c r="A108" s="54" t="s">
        <v>419</v>
      </c>
      <c r="B108" s="54" t="s">
        <v>420</v>
      </c>
      <c r="C108" t="s">
        <v>421</v>
      </c>
    </row>
    <row r="109" spans="1:3">
      <c r="A109" s="54" t="s">
        <v>422</v>
      </c>
      <c r="B109" s="54" t="s">
        <v>423</v>
      </c>
      <c r="C109" t="s">
        <v>297</v>
      </c>
    </row>
    <row r="110" spans="1:3">
      <c r="A110" s="54" t="s">
        <v>424</v>
      </c>
      <c r="B110" s="54" t="s">
        <v>425</v>
      </c>
      <c r="C110" t="s">
        <v>426</v>
      </c>
    </row>
    <row r="111" spans="1:3">
      <c r="A111" s="54" t="s">
        <v>427</v>
      </c>
      <c r="B111" s="54" t="s">
        <v>428</v>
      </c>
      <c r="C111" t="s">
        <v>429</v>
      </c>
    </row>
    <row r="112" spans="1:3">
      <c r="A112" s="54" t="s">
        <v>430</v>
      </c>
      <c r="B112" s="54" t="s">
        <v>431</v>
      </c>
      <c r="C112" t="s">
        <v>593</v>
      </c>
    </row>
    <row r="113" spans="1:3">
      <c r="A113" s="54" t="s">
        <v>433</v>
      </c>
      <c r="B113" s="54" t="s">
        <v>434</v>
      </c>
      <c r="C113" t="s">
        <v>594</v>
      </c>
    </row>
    <row r="114" spans="1:3">
      <c r="A114" s="54" t="s">
        <v>436</v>
      </c>
      <c r="B114" s="54" t="s">
        <v>437</v>
      </c>
      <c r="C114" t="s">
        <v>595</v>
      </c>
    </row>
    <row r="115" spans="1:3">
      <c r="A115" s="54" t="s">
        <v>439</v>
      </c>
      <c r="B115" s="54" t="s">
        <v>440</v>
      </c>
      <c r="C115" t="s">
        <v>66</v>
      </c>
    </row>
    <row r="116" spans="1:3">
      <c r="A116" s="54" t="s">
        <v>441</v>
      </c>
      <c r="B116" s="54" t="s">
        <v>442</v>
      </c>
      <c r="C116" t="s">
        <v>596</v>
      </c>
    </row>
    <row r="117" spans="1:3">
      <c r="A117" s="54" t="s">
        <v>444</v>
      </c>
      <c r="B117" s="54" t="s">
        <v>597</v>
      </c>
      <c r="C117" t="s">
        <v>598</v>
      </c>
    </row>
    <row r="118" spans="1:3">
      <c r="A118" s="54" t="n"/>
      <c r="B118" s="54" t="s">
        <v>134</v>
      </c>
      <c r="C118" t="s">
        <v>599</v>
      </c>
    </row>
    <row r="119" spans="1:3">
      <c r="A119" s="54" t="s">
        <v>446</v>
      </c>
      <c r="B119" s="54" t="s">
        <v>136</v>
      </c>
      <c r="C119" t="s">
        <v>599</v>
      </c>
    </row>
    <row r="120" spans="1:3">
      <c r="A120" s="54" t="s">
        <v>449</v>
      </c>
      <c r="B120" s="54" t="s">
        <v>450</v>
      </c>
      <c r="C120" t="s">
        <v>593</v>
      </c>
    </row>
    <row r="121" spans="1:3">
      <c r="A121" s="54" t="s">
        <v>451</v>
      </c>
      <c r="B121" s="54" t="s">
        <v>452</v>
      </c>
      <c r="C121" t="s">
        <v>596</v>
      </c>
    </row>
  </sheetData>
  <mergeCells count="1">
    <mergeCell ref="A117:A118"/>
  </mergeCells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Z1803"/>
  <sheetViews>
    <sheetView workbookViewId="0">
      <selection activeCell="A1" sqref="A1"/>
    </sheetView>
  </sheetViews>
  <sheetFormatPr baseColWidth="8" defaultRowHeight="15"/>
  <sheetData>
    <row r="1" spans="1:52">
      <c r="A1" t="s">
        <v>453</v>
      </c>
      <c r="B1" t="s">
        <v>456</v>
      </c>
      <c r="C1" t="s">
        <v>457</v>
      </c>
      <c r="D1" t="s">
        <v>458</v>
      </c>
      <c r="E1" t="s">
        <v>454</v>
      </c>
      <c r="F1" t="s">
        <v>455</v>
      </c>
      <c r="G1" t="s">
        <v>459</v>
      </c>
      <c r="H1" t="s">
        <v>460</v>
      </c>
      <c r="I1" t="s">
        <v>463</v>
      </c>
      <c r="J1" t="s">
        <v>463</v>
      </c>
      <c r="K1" t="s">
        <v>465</v>
      </c>
      <c r="L1" t="s">
        <v>466</v>
      </c>
      <c r="M1" t="s">
        <v>461</v>
      </c>
      <c r="N1" t="s">
        <v>462</v>
      </c>
      <c r="O1" t="s">
        <v>464</v>
      </c>
      <c r="P1" t="s">
        <v>467</v>
      </c>
      <c r="Q1" t="s">
        <v>468</v>
      </c>
      <c r="R1" t="s">
        <v>469</v>
      </c>
      <c r="S1" t="s">
        <v>470</v>
      </c>
      <c r="T1" t="s">
        <v>471</v>
      </c>
      <c r="U1" t="s">
        <v>472</v>
      </c>
      <c r="V1" t="s">
        <v>473</v>
      </c>
      <c r="W1" t="s">
        <v>474</v>
      </c>
      <c r="X1" t="s">
        <v>475</v>
      </c>
      <c r="Y1" t="s">
        <v>476</v>
      </c>
      <c r="Z1" t="s">
        <v>477</v>
      </c>
      <c r="AA1" t="s">
        <v>478</v>
      </c>
      <c r="AB1" t="s">
        <v>479</v>
      </c>
      <c r="AC1" t="s">
        <v>480</v>
      </c>
      <c r="AD1" t="s">
        <v>481</v>
      </c>
      <c r="AE1" t="s">
        <v>482</v>
      </c>
      <c r="AF1" t="s">
        <v>483</v>
      </c>
      <c r="AG1" t="s">
        <v>484</v>
      </c>
      <c r="AH1" t="s">
        <v>485</v>
      </c>
      <c r="AI1" t="s">
        <v>486</v>
      </c>
      <c r="AJ1" t="s">
        <v>487</v>
      </c>
      <c r="AK1" t="s">
        <v>488</v>
      </c>
      <c r="AL1" t="s">
        <v>489</v>
      </c>
      <c r="AM1" t="s">
        <v>490</v>
      </c>
      <c r="AN1" t="s">
        <v>491</v>
      </c>
      <c r="AO1" t="s">
        <v>492</v>
      </c>
      <c r="AP1" t="s">
        <v>492</v>
      </c>
      <c r="AQ1" t="s">
        <v>493</v>
      </c>
      <c r="AR1" t="s">
        <v>494</v>
      </c>
      <c r="AS1" t="s">
        <v>495</v>
      </c>
      <c r="AT1" t="s">
        <v>496</v>
      </c>
      <c r="AU1" t="s">
        <v>497</v>
      </c>
      <c r="AV1" t="s">
        <v>498</v>
      </c>
      <c r="AW1" t="s">
        <v>498</v>
      </c>
      <c r="AX1" t="s">
        <v>499</v>
      </c>
      <c r="AY1" t="s">
        <v>499</v>
      </c>
      <c r="AZ1" t="s">
        <v>500</v>
      </c>
    </row>
    <row r="2" spans="1:52">
      <c r="A2" t="s">
        <v>501</v>
      </c>
      <c r="B2" t="s">
        <v>504</v>
      </c>
      <c r="C2" t="s">
        <v>505</v>
      </c>
      <c r="D2" t="s">
        <v>506</v>
      </c>
      <c r="E2" t="s">
        <v>558</v>
      </c>
      <c r="F2" t="s">
        <v>503</v>
      </c>
      <c r="G2" t="s">
        <v>507</v>
      </c>
      <c r="H2" t="s">
        <v>508</v>
      </c>
      <c r="I2" t="s">
        <v>511</v>
      </c>
      <c r="J2" t="s">
        <v>141</v>
      </c>
      <c r="K2" t="s">
        <v>513</v>
      </c>
      <c r="L2" t="s">
        <v>514</v>
      </c>
      <c r="M2" t="s">
        <v>509</v>
      </c>
      <c r="N2" t="s">
        <v>510</v>
      </c>
      <c r="O2" t="s">
        <v>512</v>
      </c>
      <c r="P2" t="s">
        <v>515</v>
      </c>
      <c r="Q2" t="s">
        <v>516</v>
      </c>
      <c r="R2" t="s">
        <v>517</v>
      </c>
      <c r="S2" t="s">
        <v>518</v>
      </c>
      <c r="T2" t="s">
        <v>519</v>
      </c>
      <c r="U2" t="s">
        <v>520</v>
      </c>
      <c r="V2" t="s">
        <v>521</v>
      </c>
      <c r="W2" t="s">
        <v>132</v>
      </c>
      <c r="X2" t="s">
        <v>523</v>
      </c>
      <c r="Y2" t="s">
        <v>133</v>
      </c>
      <c r="Z2" t="s">
        <v>137</v>
      </c>
      <c r="AA2" t="s">
        <v>526</v>
      </c>
      <c r="AB2" t="s">
        <v>527</v>
      </c>
      <c r="AC2" t="s">
        <v>528</v>
      </c>
      <c r="AD2" t="s">
        <v>529</v>
      </c>
      <c r="AE2" t="s">
        <v>530</v>
      </c>
      <c r="AF2" t="s">
        <v>531</v>
      </c>
      <c r="AG2" t="s">
        <v>532</v>
      </c>
      <c r="AH2" t="s">
        <v>533</v>
      </c>
      <c r="AI2" t="s">
        <v>534</v>
      </c>
      <c r="AJ2" t="s">
        <v>535</v>
      </c>
      <c r="AK2" t="s">
        <v>139</v>
      </c>
      <c r="AL2" t="s">
        <v>537</v>
      </c>
      <c r="AM2" t="s">
        <v>538</v>
      </c>
      <c r="AN2" t="s">
        <v>539</v>
      </c>
      <c r="AO2" t="s">
        <v>540</v>
      </c>
      <c r="AP2" t="s">
        <v>138</v>
      </c>
      <c r="AQ2" t="s">
        <v>541</v>
      </c>
      <c r="AR2" t="s">
        <v>542</v>
      </c>
      <c r="AS2" t="s">
        <v>543</v>
      </c>
      <c r="AT2" t="s">
        <v>544</v>
      </c>
      <c r="AU2" t="s">
        <v>545</v>
      </c>
      <c r="AV2" t="s">
        <v>546</v>
      </c>
      <c r="AW2" t="s">
        <v>135</v>
      </c>
      <c r="AX2" t="s">
        <v>547</v>
      </c>
      <c r="AY2" t="s">
        <v>140</v>
      </c>
      <c r="AZ2" t="s">
        <v>548</v>
      </c>
    </row>
    <row r="3" spans="1:52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b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23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-6.719931519941341</v>
      </c>
      <c r="Z3" t="n">
        <v>23</v>
      </c>
      <c r="AA3" t="n">
        <v>650</v>
      </c>
      <c r="AB3" t="b">
        <v>0</v>
      </c>
      <c r="AC3" t="b">
        <v>1</v>
      </c>
      <c r="AD3" t="n">
        <v>90</v>
      </c>
      <c r="AE3" t="n">
        <v>-0</v>
      </c>
      <c r="AF3" t="n">
        <v>0</v>
      </c>
      <c r="AG3" t="n">
        <v>150.0000000165161</v>
      </c>
      <c r="AH3" t="n">
        <v>0.02610196315615829</v>
      </c>
      <c r="AI3" t="b">
        <v>1</v>
      </c>
      <c r="AJ3" t="b">
        <v>1</v>
      </c>
      <c r="AK3" t="n">
        <v>800.0000000165161</v>
      </c>
      <c r="AL3" t="n">
        <v>0</v>
      </c>
      <c r="AM3" t="n">
        <v>0</v>
      </c>
      <c r="AN3" t="n">
        <v>0</v>
      </c>
      <c r="AO3" t="n">
        <v>0.04240053320968922</v>
      </c>
      <c r="AP3" t="n">
        <v>0</v>
      </c>
      <c r="AQ3" t="n">
        <v>0</v>
      </c>
      <c r="AR3" t="n">
        <v>1</v>
      </c>
      <c r="AS3" t="n">
        <v>3</v>
      </c>
      <c r="AT3" t="n">
        <v>0</v>
      </c>
      <c r="AU3" t="n">
        <v>0</v>
      </c>
      <c r="AV3" t="n">
        <v>0.3090587276642716</v>
      </c>
      <c r="AW3" t="n">
        <v>0.3007515566145634</v>
      </c>
      <c r="AX3" t="n">
        <v>0.1095952934979686</v>
      </c>
      <c r="AY3" t="n">
        <v>0.1066496142245665</v>
      </c>
      <c r="AZ3" t="n">
        <v>0.3007515566145634</v>
      </c>
    </row>
    <row r="4" spans="1:52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b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23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-6.719931519941341</v>
      </c>
      <c r="Z4" t="n">
        <v>23.02615108433591</v>
      </c>
      <c r="AA4" t="n">
        <v>650</v>
      </c>
      <c r="AB4" t="b">
        <v>0</v>
      </c>
      <c r="AC4" t="b">
        <v>1</v>
      </c>
      <c r="AD4" t="n">
        <v>89.99733336050797</v>
      </c>
      <c r="AE4" t="n">
        <v>-0</v>
      </c>
      <c r="AF4" t="n">
        <v>0</v>
      </c>
      <c r="AG4" t="n">
        <v>150.0000000165161</v>
      </c>
      <c r="AH4" t="n">
        <v>0.02606379937264731</v>
      </c>
      <c r="AI4" t="b">
        <v>1</v>
      </c>
      <c r="AJ4" t="b">
        <v>1</v>
      </c>
      <c r="AK4" t="n">
        <v>800.0000000165161</v>
      </c>
      <c r="AL4" t="n">
        <v>0</v>
      </c>
      <c r="AM4" t="n">
        <v>0</v>
      </c>
      <c r="AN4" t="n">
        <v>0</v>
      </c>
      <c r="AO4" t="n">
        <v>0.04240053320968922</v>
      </c>
      <c r="AP4" t="n">
        <v>0</v>
      </c>
      <c r="AQ4" t="n">
        <v>0</v>
      </c>
      <c r="AR4" t="n">
        <v>1</v>
      </c>
      <c r="AS4" t="n">
        <v>3</v>
      </c>
      <c r="AT4" t="n">
        <v>0</v>
      </c>
      <c r="AU4" t="n">
        <v>0</v>
      </c>
      <c r="AV4" t="n">
        <v>0.3090587276642716</v>
      </c>
      <c r="AW4" t="n">
        <v>0.3006798959222816</v>
      </c>
      <c r="AX4" t="n">
        <v>0.1095952934979686</v>
      </c>
      <c r="AY4" t="n">
        <v>0.1066242026015213</v>
      </c>
      <c r="AZ4" t="n">
        <v>0.3006798959222816</v>
      </c>
    </row>
    <row r="5" spans="1:52">
      <c r="A5" t="n">
        <v>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b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23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-6.719931519941341</v>
      </c>
      <c r="Z5" t="n">
        <v>23.05230216867182</v>
      </c>
      <c r="AA5" t="n">
        <v>650</v>
      </c>
      <c r="AB5" t="b">
        <v>0</v>
      </c>
      <c r="AC5" t="b">
        <v>1</v>
      </c>
      <c r="AD5" t="n">
        <v>89.99466672101593</v>
      </c>
      <c r="AE5" t="n">
        <v>-0</v>
      </c>
      <c r="AF5" t="n">
        <v>0</v>
      </c>
      <c r="AG5" t="n">
        <v>150.0000000165161</v>
      </c>
      <c r="AH5" t="n">
        <v>0.02597739365313348</v>
      </c>
      <c r="AI5" t="b">
        <v>1</v>
      </c>
      <c r="AJ5" t="b">
        <v>1</v>
      </c>
      <c r="AK5" t="n">
        <v>800.0000000165161</v>
      </c>
      <c r="AL5" t="n">
        <v>0</v>
      </c>
      <c r="AM5" t="n">
        <v>0</v>
      </c>
      <c r="AN5" t="n">
        <v>0</v>
      </c>
      <c r="AO5" t="n">
        <v>0.04239515089241941</v>
      </c>
      <c r="AP5" t="n">
        <v>0</v>
      </c>
      <c r="AQ5" t="n">
        <v>0</v>
      </c>
      <c r="AR5" t="n">
        <v>1</v>
      </c>
      <c r="AS5" t="n">
        <v>3</v>
      </c>
      <c r="AT5" t="n">
        <v>0</v>
      </c>
      <c r="AU5" t="n">
        <v>0</v>
      </c>
      <c r="AV5" t="n">
        <v>0.3090475829454725</v>
      </c>
      <c r="AW5" t="n">
        <v>0.3006082589549957</v>
      </c>
      <c r="AX5" t="n">
        <v>0.1095913414700257</v>
      </c>
      <c r="AY5" t="n">
        <v>0.1065987993916053</v>
      </c>
      <c r="AZ5" t="n">
        <v>0.3006082589549957</v>
      </c>
    </row>
    <row r="6" spans="1:52">
      <c r="A6" t="n">
        <v>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b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23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-6.719931519941341</v>
      </c>
      <c r="Z6" t="n">
        <v>23.07845325300772</v>
      </c>
      <c r="AA6" t="n">
        <v>650</v>
      </c>
      <c r="AB6" t="b">
        <v>0</v>
      </c>
      <c r="AC6" t="b">
        <v>1</v>
      </c>
      <c r="AD6" t="n">
        <v>89.9920000815239</v>
      </c>
      <c r="AE6" t="n">
        <v>-0</v>
      </c>
      <c r="AF6" t="n">
        <v>0</v>
      </c>
      <c r="AG6" t="n">
        <v>150.0000000165161</v>
      </c>
      <c r="AH6" t="n">
        <v>0.026205627060188</v>
      </c>
      <c r="AI6" t="b">
        <v>1</v>
      </c>
      <c r="AJ6" t="b">
        <v>1</v>
      </c>
      <c r="AK6" t="n">
        <v>800.0000000165161</v>
      </c>
      <c r="AL6" t="n">
        <v>0</v>
      </c>
      <c r="AM6" t="n">
        <v>0</v>
      </c>
      <c r="AN6" t="n">
        <v>0</v>
      </c>
      <c r="AO6" t="n">
        <v>0.04238976857514958</v>
      </c>
      <c r="AP6" t="n">
        <v>0</v>
      </c>
      <c r="AQ6" t="n">
        <v>0</v>
      </c>
      <c r="AR6" t="n">
        <v>1</v>
      </c>
      <c r="AS6" t="n">
        <v>3</v>
      </c>
      <c r="AT6" t="n">
        <v>0</v>
      </c>
      <c r="AU6" t="n">
        <v>0</v>
      </c>
      <c r="AV6" t="n">
        <v>0.3090364389356535</v>
      </c>
      <c r="AW6" t="n">
        <v>0.3005366457025984</v>
      </c>
      <c r="AX6" t="n">
        <v>0.1095873896934942</v>
      </c>
      <c r="AY6" t="n">
        <v>0.1065734045912342</v>
      </c>
      <c r="AZ6" t="n">
        <v>0.3005366457025984</v>
      </c>
    </row>
    <row r="7" spans="1:52">
      <c r="A7" t="n">
        <v>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b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-6.719931519941341</v>
      </c>
      <c r="Z7" t="n">
        <v>23.10460433734363</v>
      </c>
      <c r="AA7" t="n">
        <v>650</v>
      </c>
      <c r="AB7" t="b">
        <v>0</v>
      </c>
      <c r="AC7" t="b">
        <v>1</v>
      </c>
      <c r="AD7" t="n">
        <v>89.98933344203186</v>
      </c>
      <c r="AE7" t="n">
        <v>-0</v>
      </c>
      <c r="AF7" t="n">
        <v>0</v>
      </c>
      <c r="AG7" t="n">
        <v>150.0000000165161</v>
      </c>
      <c r="AH7" t="n">
        <v>0.0269863510384119</v>
      </c>
      <c r="AI7" t="b">
        <v>1</v>
      </c>
      <c r="AJ7" t="b">
        <v>1</v>
      </c>
      <c r="AK7" t="n">
        <v>800.0000000165161</v>
      </c>
      <c r="AL7" t="n">
        <v>0</v>
      </c>
      <c r="AM7" t="n">
        <v>0</v>
      </c>
      <c r="AN7" t="n">
        <v>0</v>
      </c>
      <c r="AO7" t="n">
        <v>0.04238438625787977</v>
      </c>
      <c r="AP7" t="n">
        <v>0</v>
      </c>
      <c r="AQ7" t="n">
        <v>0</v>
      </c>
      <c r="AR7" t="n">
        <v>1</v>
      </c>
      <c r="AS7" t="n">
        <v>3</v>
      </c>
      <c r="AT7" t="n">
        <v>0</v>
      </c>
      <c r="AU7" t="n">
        <v>0</v>
      </c>
      <c r="AV7" t="n">
        <v>0.3090252956347503</v>
      </c>
      <c r="AW7" t="n">
        <v>0.3004650561549868</v>
      </c>
      <c r="AX7" t="n">
        <v>0.1095834381683512</v>
      </c>
      <c r="AY7" t="n">
        <v>0.1065480181968253</v>
      </c>
      <c r="AZ7" t="n">
        <v>0.3004650561549868</v>
      </c>
    </row>
    <row r="8" spans="1:52">
      <c r="A8" t="n">
        <v>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b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23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-6.719931519941341</v>
      </c>
      <c r="Z8" t="n">
        <v>23.13075542167954</v>
      </c>
      <c r="AA8" t="n">
        <v>650</v>
      </c>
      <c r="AB8" t="b">
        <v>0</v>
      </c>
      <c r="AC8" t="b">
        <v>1</v>
      </c>
      <c r="AD8" t="n">
        <v>89.98666680253983</v>
      </c>
      <c r="AE8" t="n">
        <v>-0</v>
      </c>
      <c r="AF8" t="n">
        <v>0</v>
      </c>
      <c r="AG8" t="n">
        <v>150.0000000165161</v>
      </c>
      <c r="AH8" t="n">
        <v>0.02772957982674804</v>
      </c>
      <c r="AI8" t="b">
        <v>1</v>
      </c>
      <c r="AJ8" t="b">
        <v>1</v>
      </c>
      <c r="AK8" t="n">
        <v>800.0000000165161</v>
      </c>
      <c r="AL8" t="n">
        <v>0</v>
      </c>
      <c r="AM8" t="n">
        <v>0</v>
      </c>
      <c r="AN8" t="n">
        <v>0</v>
      </c>
      <c r="AO8" t="n">
        <v>0.04237900394060996</v>
      </c>
      <c r="AP8" t="n">
        <v>0</v>
      </c>
      <c r="AQ8" t="n">
        <v>0</v>
      </c>
      <c r="AR8" t="n">
        <v>1</v>
      </c>
      <c r="AS8" t="n">
        <v>3</v>
      </c>
      <c r="AT8" t="n">
        <v>0</v>
      </c>
      <c r="AU8" t="n">
        <v>0</v>
      </c>
      <c r="AV8" t="n">
        <v>0.3090141530426979</v>
      </c>
      <c r="AW8" t="n">
        <v>0.300393490302063</v>
      </c>
      <c r="AX8" t="n">
        <v>0.1095794868945737</v>
      </c>
      <c r="AY8" t="n">
        <v>0.106522640204798</v>
      </c>
      <c r="AZ8" t="n">
        <v>0.300393490302063</v>
      </c>
    </row>
    <row r="9" spans="1:52">
      <c r="A9" t="n">
        <v>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b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23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-6.719931519941341</v>
      </c>
      <c r="Z9" t="n">
        <v>23.15690650601545</v>
      </c>
      <c r="AA9" t="n">
        <v>650</v>
      </c>
      <c r="AB9" t="b">
        <v>0</v>
      </c>
      <c r="AC9" t="b">
        <v>1</v>
      </c>
      <c r="AD9" t="n">
        <v>89.9840001630478</v>
      </c>
      <c r="AE9" t="n">
        <v>-0</v>
      </c>
      <c r="AF9" t="n">
        <v>0</v>
      </c>
      <c r="AG9" t="n">
        <v>150.0000000165161</v>
      </c>
      <c r="AH9" t="n">
        <v>0.02891677626125193</v>
      </c>
      <c r="AI9" t="b">
        <v>1</v>
      </c>
      <c r="AJ9" t="b">
        <v>1</v>
      </c>
      <c r="AK9" t="n">
        <v>800.0000000165161</v>
      </c>
      <c r="AL9" t="n">
        <v>0</v>
      </c>
      <c r="AM9" t="n">
        <v>0</v>
      </c>
      <c r="AN9" t="n">
        <v>0</v>
      </c>
      <c r="AO9" t="n">
        <v>0.04237362162334014</v>
      </c>
      <c r="AP9" t="n">
        <v>0</v>
      </c>
      <c r="AQ9" t="n">
        <v>0</v>
      </c>
      <c r="AR9" t="n">
        <v>1</v>
      </c>
      <c r="AS9" t="n">
        <v>3</v>
      </c>
      <c r="AT9" t="n">
        <v>0</v>
      </c>
      <c r="AU9" t="n">
        <v>0</v>
      </c>
      <c r="AV9" t="n">
        <v>0.3090030111594318</v>
      </c>
      <c r="AW9" t="n">
        <v>0.3003219481337334</v>
      </c>
      <c r="AX9" t="n">
        <v>0.1095755358721389</v>
      </c>
      <c r="AY9" t="n">
        <v>0.1064972706115729</v>
      </c>
      <c r="AZ9" t="n">
        <v>0.3003219481337334</v>
      </c>
    </row>
    <row r="10" spans="1:52">
      <c r="A10" t="n">
        <v>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b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23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-6.719931519941341</v>
      </c>
      <c r="Z10" t="n">
        <v>23.18305759035135</v>
      </c>
      <c r="AA10" t="n">
        <v>650</v>
      </c>
      <c r="AB10" t="b">
        <v>0</v>
      </c>
      <c r="AC10" t="b">
        <v>1</v>
      </c>
      <c r="AD10" t="n">
        <v>89.98133352355576</v>
      </c>
      <c r="AE10" t="n">
        <v>-0</v>
      </c>
      <c r="AF10" t="n">
        <v>0</v>
      </c>
      <c r="AG10" t="n">
        <v>150.0000000165161</v>
      </c>
      <c r="AH10" t="n">
        <v>0.02723704058375642</v>
      </c>
      <c r="AI10" t="b">
        <v>1</v>
      </c>
      <c r="AJ10" t="b">
        <v>1</v>
      </c>
      <c r="AK10" t="n">
        <v>800.0000000165161</v>
      </c>
      <c r="AL10" t="n">
        <v>0</v>
      </c>
      <c r="AM10" t="n">
        <v>0</v>
      </c>
      <c r="AN10" t="n">
        <v>0</v>
      </c>
      <c r="AO10" t="n">
        <v>0.04236823930607032</v>
      </c>
      <c r="AP10" t="n">
        <v>0</v>
      </c>
      <c r="AQ10" t="n">
        <v>0</v>
      </c>
      <c r="AR10" t="n">
        <v>1</v>
      </c>
      <c r="AS10" t="n">
        <v>3</v>
      </c>
      <c r="AT10" t="n">
        <v>0</v>
      </c>
      <c r="AU10" t="n">
        <v>0</v>
      </c>
      <c r="AV10" t="n">
        <v>0.3089918699848874</v>
      </c>
      <c r="AW10" t="n">
        <v>0.3002504296399107</v>
      </c>
      <c r="AX10" t="n">
        <v>0.1095715851010239</v>
      </c>
      <c r="AY10" t="n">
        <v>0.1064719094135728</v>
      </c>
      <c r="AZ10" t="n">
        <v>0.3002504296399107</v>
      </c>
    </row>
    <row r="11" spans="1:52">
      <c r="A11" t="n">
        <v>8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b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23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-6.719931519941341</v>
      </c>
      <c r="Z11" t="n">
        <v>23.20920867468726</v>
      </c>
      <c r="AA11" t="n">
        <v>650</v>
      </c>
      <c r="AB11" t="b">
        <v>0</v>
      </c>
      <c r="AC11" t="b">
        <v>1</v>
      </c>
      <c r="AD11" t="n">
        <v>89.97866688406373</v>
      </c>
      <c r="AE11" t="n">
        <v>-0</v>
      </c>
      <c r="AF11" t="n">
        <v>0</v>
      </c>
      <c r="AG11" t="n">
        <v>150.0000000165161</v>
      </c>
      <c r="AH11" t="n">
        <v>0.02250764076998178</v>
      </c>
      <c r="AI11" t="b">
        <v>1</v>
      </c>
      <c r="AJ11" t="b">
        <v>1</v>
      </c>
      <c r="AK11" t="n">
        <v>800.0000000165161</v>
      </c>
      <c r="AL11" t="n">
        <v>0</v>
      </c>
      <c r="AM11" t="n">
        <v>0</v>
      </c>
      <c r="AN11" t="n">
        <v>0</v>
      </c>
      <c r="AO11" t="n">
        <v>0.04236362389755539</v>
      </c>
      <c r="AP11" t="n">
        <v>0</v>
      </c>
      <c r="AQ11" t="n">
        <v>0</v>
      </c>
      <c r="AR11" t="n">
        <v>1</v>
      </c>
      <c r="AS11" t="n">
        <v>3</v>
      </c>
      <c r="AT11" t="n">
        <v>0</v>
      </c>
      <c r="AU11" t="n">
        <v>0</v>
      </c>
      <c r="AV11" t="n">
        <v>0.308980729519</v>
      </c>
      <c r="AW11" t="n">
        <v>0.3001789348105141</v>
      </c>
      <c r="AX11" t="n">
        <v>0.1095676345812057</v>
      </c>
      <c r="AY11" t="n">
        <v>0.1064465566072232</v>
      </c>
      <c r="AZ11" t="n">
        <v>0.3001789348105141</v>
      </c>
    </row>
    <row r="12" spans="1:52">
      <c r="A12" t="n">
        <v>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b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23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-6.719931519941341</v>
      </c>
      <c r="Z12" t="n">
        <v>23.23535975902317</v>
      </c>
      <c r="AA12" t="n">
        <v>650</v>
      </c>
      <c r="AB12" t="b">
        <v>0</v>
      </c>
      <c r="AC12" t="b">
        <v>1</v>
      </c>
      <c r="AD12" t="n">
        <v>89.97600024457169</v>
      </c>
      <c r="AE12" t="n">
        <v>-0</v>
      </c>
      <c r="AF12" t="n">
        <v>0</v>
      </c>
      <c r="AG12" t="n">
        <v>150.0000000165161</v>
      </c>
      <c r="AH12" t="n">
        <v>0.01770673378059408</v>
      </c>
      <c r="AI12" t="b">
        <v>1</v>
      </c>
      <c r="AJ12" t="b">
        <v>1</v>
      </c>
      <c r="AK12" t="n">
        <v>800.0000000165161</v>
      </c>
      <c r="AL12" t="n">
        <v>0</v>
      </c>
      <c r="AM12" t="n">
        <v>0</v>
      </c>
      <c r="AN12" t="n">
        <v>0</v>
      </c>
      <c r="AO12" t="n">
        <v>0.04229662632582692</v>
      </c>
      <c r="AP12" t="n">
        <v>0</v>
      </c>
      <c r="AQ12" t="n">
        <v>0</v>
      </c>
      <c r="AR12" t="n">
        <v>1</v>
      </c>
      <c r="AS12" t="n">
        <v>3</v>
      </c>
      <c r="AT12" t="n">
        <v>0</v>
      </c>
      <c r="AU12" t="n">
        <v>0</v>
      </c>
      <c r="AV12" t="n">
        <v>0.308842115418857</v>
      </c>
      <c r="AW12" t="n">
        <v>0.3001074636354657</v>
      </c>
      <c r="AX12" t="n">
        <v>0.1095184806449848</v>
      </c>
      <c r="AY12" t="n">
        <v>0.1064212121889502</v>
      </c>
      <c r="AZ12" t="n">
        <v>0.3001074636354657</v>
      </c>
    </row>
    <row r="13" spans="1:52">
      <c r="A13" t="n">
        <v>10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b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23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-6.719931519941341</v>
      </c>
      <c r="Z13" t="n">
        <v>23.26151084335908</v>
      </c>
      <c r="AA13" t="n">
        <v>650</v>
      </c>
      <c r="AB13" t="b">
        <v>0</v>
      </c>
      <c r="AC13" t="b">
        <v>1</v>
      </c>
      <c r="AD13" t="n">
        <v>89.97333360507966</v>
      </c>
      <c r="AE13" t="n">
        <v>-0</v>
      </c>
      <c r="AF13" t="n">
        <v>0</v>
      </c>
      <c r="AG13" t="n">
        <v>150.0000000165161</v>
      </c>
      <c r="AH13" t="n">
        <v>0.01058318662145671</v>
      </c>
      <c r="AI13" t="b">
        <v>1</v>
      </c>
      <c r="AJ13" t="b">
        <v>1</v>
      </c>
      <c r="AK13" t="n">
        <v>800.0000000165161</v>
      </c>
      <c r="AL13" t="n">
        <v>0</v>
      </c>
      <c r="AM13" t="n">
        <v>0</v>
      </c>
      <c r="AN13" t="n">
        <v>0</v>
      </c>
      <c r="AO13" t="n">
        <v>0.04229048248311319</v>
      </c>
      <c r="AP13" t="n">
        <v>0</v>
      </c>
      <c r="AQ13" t="n">
        <v>0</v>
      </c>
      <c r="AR13" t="n">
        <v>1</v>
      </c>
      <c r="AS13" t="n">
        <v>3</v>
      </c>
      <c r="AT13" t="n">
        <v>0</v>
      </c>
      <c r="AU13" t="n">
        <v>0</v>
      </c>
      <c r="AV13" t="n">
        <v>0.3088309844765184</v>
      </c>
      <c r="AW13" t="n">
        <v>0.300036016104693</v>
      </c>
      <c r="AX13" t="n">
        <v>0.1095145335023115</v>
      </c>
      <c r="AY13" t="n">
        <v>0.1063958761551821</v>
      </c>
      <c r="AZ13" t="n">
        <v>0.300036016104693</v>
      </c>
    </row>
    <row r="14" spans="1:52">
      <c r="A14" t="n">
        <v>11</v>
      </c>
      <c r="B14" t="n">
        <v>0</v>
      </c>
      <c r="C14" t="n">
        <v>0</v>
      </c>
      <c r="D14" t="n">
        <v>0</v>
      </c>
      <c r="E14" t="n">
        <v>0</v>
      </c>
      <c r="F14" t="n">
        <v>-0.001798697606277089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b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23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-6.719931519941341</v>
      </c>
      <c r="Z14" t="n">
        <v>23.28766192769498</v>
      </c>
      <c r="AA14" t="n">
        <v>650</v>
      </c>
      <c r="AB14" t="b">
        <v>0</v>
      </c>
      <c r="AC14" t="b">
        <v>1</v>
      </c>
      <c r="AD14" t="n">
        <v>89.97066696558763</v>
      </c>
      <c r="AE14" t="n">
        <v>-0</v>
      </c>
      <c r="AF14" t="n">
        <v>0</v>
      </c>
      <c r="AG14" t="n">
        <v>150.0000000165161</v>
      </c>
      <c r="AH14" t="n">
        <v>0.01802135005170542</v>
      </c>
      <c r="AI14" t="b">
        <v>1</v>
      </c>
      <c r="AJ14" t="b">
        <v>1</v>
      </c>
      <c r="AK14" t="n">
        <v>800.0000000165161</v>
      </c>
      <c r="AL14" t="n">
        <v>0</v>
      </c>
      <c r="AM14" t="n">
        <v>0</v>
      </c>
      <c r="AN14" t="n">
        <v>0</v>
      </c>
      <c r="AO14" t="n">
        <v>0.04262001338764757</v>
      </c>
      <c r="AP14" t="n">
        <v>0</v>
      </c>
      <c r="AQ14" t="n">
        <v>0</v>
      </c>
      <c r="AR14" t="n">
        <v>1</v>
      </c>
      <c r="AS14" t="n">
        <v>3</v>
      </c>
      <c r="AT14" t="n">
        <v>0</v>
      </c>
      <c r="AU14" t="n">
        <v>0</v>
      </c>
      <c r="AV14" t="n">
        <v>0.3088166333256901</v>
      </c>
      <c r="AW14" t="n">
        <v>0.299964592208131</v>
      </c>
      <c r="AX14" t="n">
        <v>0.1095094444417341</v>
      </c>
      <c r="AY14" t="n">
        <v>0.1063705485023496</v>
      </c>
      <c r="AZ14" t="n">
        <v>0.299964592208131</v>
      </c>
    </row>
    <row r="15" spans="1:52">
      <c r="A15" t="n">
        <v>12</v>
      </c>
      <c r="B15" t="n">
        <v>0</v>
      </c>
      <c r="C15" t="n">
        <v>0</v>
      </c>
      <c r="D15" t="n">
        <v>0</v>
      </c>
      <c r="E15" t="n">
        <v>0.2</v>
      </c>
      <c r="F15" t="n">
        <v>0.1733794975207227</v>
      </c>
      <c r="G15" t="n">
        <v>1.502879538167095</v>
      </c>
      <c r="H15" t="n">
        <v>6.540531750103199</v>
      </c>
      <c r="I15" t="n">
        <v>1</v>
      </c>
      <c r="J15" t="n">
        <v>1</v>
      </c>
      <c r="K15" t="n">
        <v>23.82061663387585</v>
      </c>
      <c r="L15" t="b">
        <v>1</v>
      </c>
      <c r="M15" t="n">
        <v>0.03093745952552684</v>
      </c>
      <c r="N15" t="n">
        <v>0.03093745952552684</v>
      </c>
      <c r="O15" t="n">
        <v>196.5766178251975</v>
      </c>
      <c r="P15" t="n">
        <v>46.09108123527477</v>
      </c>
      <c r="Q15" t="n">
        <v>0.03156883625053759</v>
      </c>
      <c r="R15" t="n">
        <v>0.8370594569151719</v>
      </c>
      <c r="S15" t="n">
        <v>23</v>
      </c>
      <c r="T15" t="n">
        <v>15.11891576691251</v>
      </c>
      <c r="U15" t="n">
        <v>0.03771397119970271</v>
      </c>
      <c r="V15" t="n">
        <v>2.463484345914493</v>
      </c>
      <c r="W15" t="n">
        <v>0</v>
      </c>
      <c r="X15" t="n">
        <v>0</v>
      </c>
      <c r="Y15" t="n">
        <v>-6.719931519941341</v>
      </c>
      <c r="Z15" t="n">
        <v>23.30202392889105</v>
      </c>
      <c r="AA15" t="n">
        <v>650</v>
      </c>
      <c r="AB15" t="b">
        <v>0</v>
      </c>
      <c r="AC15" t="b">
        <v>1</v>
      </c>
      <c r="AD15" t="n">
        <v>89.96800032609559</v>
      </c>
      <c r="AE15" t="n">
        <v>-0</v>
      </c>
      <c r="AF15" t="n">
        <v>0</v>
      </c>
      <c r="AG15" t="n">
        <v>150.0000000165161</v>
      </c>
      <c r="AH15" t="n">
        <v>0.02904199953702967</v>
      </c>
      <c r="AI15" t="b">
        <v>1</v>
      </c>
      <c r="AJ15" t="b">
        <v>1</v>
      </c>
      <c r="AK15" t="n">
        <v>800.0000000165161</v>
      </c>
      <c r="AL15" t="n">
        <v>0</v>
      </c>
      <c r="AM15" t="n">
        <v>0.03771397119970271</v>
      </c>
      <c r="AN15" t="n">
        <v>0</v>
      </c>
      <c r="AO15" t="n">
        <v>0.2104963346723735</v>
      </c>
      <c r="AP15" t="n">
        <v>0.0470380584731638</v>
      </c>
      <c r="AQ15" t="n">
        <v>0</v>
      </c>
      <c r="AR15" t="n">
        <v>1</v>
      </c>
      <c r="AS15" t="n">
        <v>3</v>
      </c>
      <c r="AT15" t="n">
        <v>0</v>
      </c>
      <c r="AU15" t="n">
        <v>0</v>
      </c>
      <c r="AV15" t="n">
        <v>0.3087742463557411</v>
      </c>
      <c r="AW15" t="n">
        <v>0.3080997306712911</v>
      </c>
      <c r="AX15" t="n">
        <v>0.1094944136013267</v>
      </c>
      <c r="AY15" t="n">
        <v>0.1092553527857448</v>
      </c>
      <c r="AZ15" t="n">
        <v>0.3080997306712911</v>
      </c>
    </row>
    <row r="16" spans="1:52">
      <c r="A16" t="n">
        <v>13</v>
      </c>
      <c r="B16" t="n">
        <v>0</v>
      </c>
      <c r="C16" t="n">
        <v>0</v>
      </c>
      <c r="D16" t="n">
        <v>0</v>
      </c>
      <c r="E16" t="n">
        <v>1.7</v>
      </c>
      <c r="F16" t="n">
        <v>0.7249473741900533</v>
      </c>
      <c r="G16" t="n">
        <v>12.77447607442031</v>
      </c>
      <c r="H16" t="n">
        <v>55.59451987587718</v>
      </c>
      <c r="I16" t="n">
        <v>1</v>
      </c>
      <c r="J16" t="n">
        <v>1</v>
      </c>
      <c r="K16" t="n">
        <v>202.4752413879447</v>
      </c>
      <c r="L16" t="b">
        <v>0</v>
      </c>
      <c r="M16" t="n">
        <v>0.7661407750817461</v>
      </c>
      <c r="N16" t="n">
        <v>0.7661407750817461</v>
      </c>
      <c r="O16" t="n">
        <v>572.7127629258134</v>
      </c>
      <c r="P16" t="n">
        <v>134.2832671175845</v>
      </c>
      <c r="Q16" t="n">
        <v>0.7817763011038223</v>
      </c>
      <c r="R16" t="n">
        <v>0.9040021968419417</v>
      </c>
      <c r="S16" t="n">
        <v>23.00016181771883</v>
      </c>
      <c r="T16" t="n">
        <v>40.78612742923172</v>
      </c>
      <c r="U16" t="n">
        <v>0.8647946916886865</v>
      </c>
      <c r="V16" t="n">
        <v>3.91537863253086</v>
      </c>
      <c r="W16" t="n">
        <v>0</v>
      </c>
      <c r="X16" t="n">
        <v>0</v>
      </c>
      <c r="Y16" t="n">
        <v>-6.719931519941341</v>
      </c>
      <c r="Z16" t="n">
        <v>23.31901570518435</v>
      </c>
      <c r="AA16" t="n">
        <v>650</v>
      </c>
      <c r="AB16" t="b">
        <v>0</v>
      </c>
      <c r="AC16" t="b">
        <v>1</v>
      </c>
      <c r="AD16" t="n">
        <v>89.96533368660356</v>
      </c>
      <c r="AE16" t="n">
        <v>-0</v>
      </c>
      <c r="AF16" t="n">
        <v>150.7278979246457</v>
      </c>
      <c r="AG16" t="n">
        <v>150.0000000165161</v>
      </c>
      <c r="AH16" t="n">
        <v>0.04295586743059085</v>
      </c>
      <c r="AI16" t="b">
        <v>0</v>
      </c>
      <c r="AJ16" t="b">
        <v>0</v>
      </c>
      <c r="AK16" t="n">
        <v>950.7278979411618</v>
      </c>
      <c r="AL16" t="n">
        <v>0</v>
      </c>
      <c r="AM16" t="n">
        <v>2.417512965360112</v>
      </c>
      <c r="AN16" t="n">
        <v>0</v>
      </c>
      <c r="AO16" t="n">
        <v>0.5190010580177756</v>
      </c>
      <c r="AP16" t="n">
        <v>2.424020366641734</v>
      </c>
      <c r="AQ16" t="n">
        <v>0</v>
      </c>
      <c r="AR16" t="n">
        <v>1</v>
      </c>
      <c r="AS16" t="n">
        <v>3</v>
      </c>
      <c r="AT16" t="n">
        <v>0</v>
      </c>
      <c r="AU16" t="n">
        <v>0</v>
      </c>
      <c r="AV16" t="n">
        <v>0.3087491700805438</v>
      </c>
      <c r="AW16" t="n">
        <v>0.777929465242501</v>
      </c>
      <c r="AX16" t="n">
        <v>0.1094855213051574</v>
      </c>
      <c r="AY16" t="n">
        <v>0.2758618385751641</v>
      </c>
      <c r="AZ16" t="n">
        <v>0.777929465242501</v>
      </c>
    </row>
    <row r="17" spans="1:52">
      <c r="A17" t="n">
        <v>14</v>
      </c>
      <c r="B17" t="n">
        <v>0</v>
      </c>
      <c r="C17" t="n">
        <v>0</v>
      </c>
      <c r="D17" t="n">
        <v>0</v>
      </c>
      <c r="E17" t="n">
        <v>5.4</v>
      </c>
      <c r="F17" t="n">
        <v>1.260164339052397</v>
      </c>
      <c r="G17" t="n">
        <v>40.57774753051157</v>
      </c>
      <c r="H17" t="n">
        <v>176.5943572527864</v>
      </c>
      <c r="I17" t="n">
        <v>1</v>
      </c>
      <c r="J17" t="n">
        <v>1</v>
      </c>
      <c r="K17" t="n">
        <v>643.156649114648</v>
      </c>
      <c r="L17" t="b">
        <v>0</v>
      </c>
      <c r="M17" t="n">
        <v>3.989095059569121</v>
      </c>
      <c r="N17" t="n">
        <v>3.989095059569121</v>
      </c>
      <c r="O17" t="n">
        <v>938.7670373519328</v>
      </c>
      <c r="P17" t="n">
        <v>220.111569006962</v>
      </c>
      <c r="Q17" t="n">
        <v>4.070505162825635</v>
      </c>
      <c r="R17" t="n">
        <v>0.9148421515490088</v>
      </c>
      <c r="S17" t="n">
        <v>23.00252274243253</v>
      </c>
      <c r="T17" t="n">
        <v>66.06276724153555</v>
      </c>
      <c r="U17" t="n">
        <v>4.449407098190069</v>
      </c>
      <c r="V17" t="n">
        <v>5.6257631210078</v>
      </c>
      <c r="W17" t="n">
        <v>0</v>
      </c>
      <c r="X17" t="n">
        <v>0</v>
      </c>
      <c r="Y17" t="n">
        <v>-6.719931519941341</v>
      </c>
      <c r="Z17" t="n">
        <v>23.32442941683694</v>
      </c>
      <c r="AA17" t="n">
        <v>650</v>
      </c>
      <c r="AB17" t="b">
        <v>0</v>
      </c>
      <c r="AC17" t="b">
        <v>1</v>
      </c>
      <c r="AD17" t="n">
        <v>89.96266704711152</v>
      </c>
      <c r="AE17" t="n">
        <v>-0</v>
      </c>
      <c r="AF17" t="n">
        <v>125.9198714858837</v>
      </c>
      <c r="AG17" t="n">
        <v>150.0000000165161</v>
      </c>
      <c r="AH17" t="n">
        <v>0.05795435008149991</v>
      </c>
      <c r="AI17" t="b">
        <v>0</v>
      </c>
      <c r="AJ17" t="b">
        <v>0</v>
      </c>
      <c r="AK17" t="n">
        <v>925.9198715023998</v>
      </c>
      <c r="AL17" t="n">
        <v>0</v>
      </c>
      <c r="AM17" t="n">
        <v>5.421872366213874</v>
      </c>
      <c r="AN17" t="n">
        <v>0</v>
      </c>
      <c r="AO17" t="n">
        <v>2.991381104441006</v>
      </c>
      <c r="AP17" t="n">
        <v>5.443280968738842</v>
      </c>
      <c r="AQ17" t="n">
        <v>0</v>
      </c>
      <c r="AR17" t="n">
        <v>1</v>
      </c>
      <c r="AS17" t="n">
        <v>3</v>
      </c>
      <c r="AT17" t="n">
        <v>0</v>
      </c>
      <c r="AU17" t="n">
        <v>0</v>
      </c>
      <c r="AV17" t="n">
        <v>0.3087560396666523</v>
      </c>
      <c r="AW17" t="n">
        <v>1.327268502603096</v>
      </c>
      <c r="AX17" t="n">
        <v>0.1094879573286001</v>
      </c>
      <c r="AY17" t="n">
        <v>0.470663145914982</v>
      </c>
      <c r="AZ17" t="n">
        <v>1.327268502603096</v>
      </c>
    </row>
    <row r="18" spans="1:52">
      <c r="A18" t="n">
        <v>15</v>
      </c>
      <c r="B18" t="n">
        <v>0</v>
      </c>
      <c r="C18" t="n">
        <v>0</v>
      </c>
      <c r="D18" t="n">
        <v>0</v>
      </c>
      <c r="E18" t="n">
        <v>9.9</v>
      </c>
      <c r="F18" t="n">
        <v>1.067728602933696</v>
      </c>
      <c r="G18" t="n">
        <v>74.39253713927121</v>
      </c>
      <c r="H18" t="n">
        <v>323.7563216301083</v>
      </c>
      <c r="I18" t="n">
        <v>1</v>
      </c>
      <c r="J18" t="n">
        <v>1</v>
      </c>
      <c r="K18" t="n">
        <v>1179.120523376855</v>
      </c>
      <c r="L18" t="b">
        <v>0</v>
      </c>
      <c r="M18" t="n">
        <v>6.311710242761073</v>
      </c>
      <c r="N18" t="n">
        <v>6.311710242761073</v>
      </c>
      <c r="O18" t="n">
        <v>810.1940784344213</v>
      </c>
      <c r="P18" t="n">
        <v>189.9652232223564</v>
      </c>
      <c r="Q18" t="n">
        <v>6.440520655878646</v>
      </c>
      <c r="R18" t="n">
        <v>0.9000122103409857</v>
      </c>
      <c r="S18" t="n">
        <v>23.01342738243911</v>
      </c>
      <c r="T18" t="n">
        <v>57.95431264582568</v>
      </c>
      <c r="U18" t="n">
        <v>7.156036975807851</v>
      </c>
      <c r="V18" t="n">
        <v>5.794723622663582</v>
      </c>
      <c r="W18" t="n">
        <v>0</v>
      </c>
      <c r="X18" t="n">
        <v>0</v>
      </c>
      <c r="Y18" t="n">
        <v>-6.719931519941341</v>
      </c>
      <c r="Z18" t="n">
        <v>23.40535651886596</v>
      </c>
      <c r="AA18" t="n">
        <v>1179.120523376855</v>
      </c>
      <c r="AB18" t="b">
        <v>0</v>
      </c>
      <c r="AC18" t="b">
        <v>1</v>
      </c>
      <c r="AD18" t="n">
        <v>89.96000040761949</v>
      </c>
      <c r="AE18" t="n">
        <v>-0</v>
      </c>
      <c r="AF18" t="n">
        <v>0.001346384321728048</v>
      </c>
      <c r="AG18" t="n">
        <v>0</v>
      </c>
      <c r="AH18" t="n">
        <v>0.0706457422256707</v>
      </c>
      <c r="AI18" t="b">
        <v>0</v>
      </c>
      <c r="AJ18" t="b">
        <v>0</v>
      </c>
      <c r="AK18" t="n">
        <v>1179.121869761176</v>
      </c>
      <c r="AL18" t="n">
        <v>0</v>
      </c>
      <c r="AM18" t="n">
        <v>7.156045146962368</v>
      </c>
      <c r="AN18" t="n">
        <v>0</v>
      </c>
      <c r="AO18" t="n">
        <v>10.87767272895181</v>
      </c>
      <c r="AP18" t="n">
        <v>7.321185078683252</v>
      </c>
      <c r="AQ18" t="n">
        <v>0</v>
      </c>
      <c r="AR18" t="n">
        <v>1</v>
      </c>
      <c r="AS18" t="n">
        <v>3</v>
      </c>
      <c r="AT18" t="n">
        <v>0</v>
      </c>
      <c r="AU18" t="n">
        <v>0</v>
      </c>
      <c r="AV18" t="n">
        <v>2.242616379203331</v>
      </c>
      <c r="AW18" t="n">
        <v>1.728227797334671</v>
      </c>
      <c r="AX18" t="n">
        <v>0.7952540351784861</v>
      </c>
      <c r="AY18" t="n">
        <v>0.6128474610494826</v>
      </c>
      <c r="AZ18" t="n">
        <v>1.728227797334671</v>
      </c>
    </row>
    <row r="19" spans="1:52">
      <c r="A19" t="n">
        <v>16</v>
      </c>
      <c r="B19" t="n">
        <v>0</v>
      </c>
      <c r="C19" t="n">
        <v>0</v>
      </c>
      <c r="D19" t="n">
        <v>0</v>
      </c>
      <c r="E19" t="n">
        <v>13.1</v>
      </c>
      <c r="F19" t="n">
        <v>0.885587915879489</v>
      </c>
      <c r="G19" t="n">
        <v>98.43860974994473</v>
      </c>
      <c r="H19" t="n">
        <v>428.4048296317595</v>
      </c>
      <c r="I19" t="n">
        <v>1</v>
      </c>
      <c r="J19" t="n">
        <v>1</v>
      </c>
      <c r="K19" t="n">
        <v>1560.250389518868</v>
      </c>
      <c r="L19" t="b">
        <v>0</v>
      </c>
      <c r="M19" t="n">
        <v>7.095275178391524</v>
      </c>
      <c r="N19" t="n">
        <v>7.095275178391524</v>
      </c>
      <c r="O19" t="n">
        <v>688.2958547099196</v>
      </c>
      <c r="P19" t="n">
        <v>161.3838945054396</v>
      </c>
      <c r="Q19" t="n">
        <v>7.240076712644413</v>
      </c>
      <c r="R19" t="n">
        <v>0.8840313088782983</v>
      </c>
      <c r="S19" t="n">
        <v>23.03368583589764</v>
      </c>
      <c r="T19" t="n">
        <v>50.12479435767709</v>
      </c>
      <c r="U19" t="n">
        <v>8.189841965926492</v>
      </c>
      <c r="V19" t="n">
        <v>5.81290679440427</v>
      </c>
      <c r="W19" t="n">
        <v>0</v>
      </c>
      <c r="X19" t="n">
        <v>0</v>
      </c>
      <c r="Y19" t="n">
        <v>-6.719931519941341</v>
      </c>
      <c r="Z19" t="n">
        <v>23.51277960971706</v>
      </c>
      <c r="AA19" t="n">
        <v>1560.250389518868</v>
      </c>
      <c r="AB19" t="b">
        <v>0</v>
      </c>
      <c r="AC19" t="b">
        <v>1</v>
      </c>
      <c r="AD19" t="n">
        <v>89.95733376812746</v>
      </c>
      <c r="AE19" t="n">
        <v>-0</v>
      </c>
      <c r="AF19" t="n">
        <v>0.001346384321728048</v>
      </c>
      <c r="AG19" t="n">
        <v>0</v>
      </c>
      <c r="AH19" t="n">
        <v>0.09244723307333302</v>
      </c>
      <c r="AI19" t="b">
        <v>0</v>
      </c>
      <c r="AJ19" t="b">
        <v>0</v>
      </c>
      <c r="AK19" t="n">
        <v>1560.25173590319</v>
      </c>
      <c r="AL19" t="n">
        <v>0</v>
      </c>
      <c r="AM19" t="n">
        <v>8.18984903317345</v>
      </c>
      <c r="AN19" t="n">
        <v>0</v>
      </c>
      <c r="AO19" t="n">
        <v>10.06363828074492</v>
      </c>
      <c r="AP19" t="n">
        <v>8.475131453070846</v>
      </c>
      <c r="AQ19" t="n">
        <v>0</v>
      </c>
      <c r="AR19" t="n">
        <v>1</v>
      </c>
      <c r="AS19" t="n">
        <v>3</v>
      </c>
      <c r="AT19" t="n">
        <v>0</v>
      </c>
      <c r="AU19" t="n">
        <v>0</v>
      </c>
      <c r="AV19" t="n">
        <v>2.137020456814406</v>
      </c>
      <c r="AW19" t="n">
        <v>2.039589332791119</v>
      </c>
      <c r="AX19" t="n">
        <v>0.7578086726292219</v>
      </c>
      <c r="AY19" t="n">
        <v>0.7232594835659804</v>
      </c>
      <c r="AZ19" t="n">
        <v>2.039589332791119</v>
      </c>
    </row>
    <row r="20" spans="1:52">
      <c r="A20" t="n">
        <v>17</v>
      </c>
      <c r="B20" t="n">
        <v>0</v>
      </c>
      <c r="C20" t="n">
        <v>0</v>
      </c>
      <c r="D20" t="n">
        <v>0</v>
      </c>
      <c r="E20" t="n">
        <v>16.9</v>
      </c>
      <c r="F20" t="n">
        <v>1.223253066881679</v>
      </c>
      <c r="G20" t="n">
        <v>126.9933209751195</v>
      </c>
      <c r="H20" t="n">
        <v>552.6749328837202</v>
      </c>
      <c r="I20" t="n">
        <v>1</v>
      </c>
      <c r="J20" t="n">
        <v>1</v>
      </c>
      <c r="K20" t="n">
        <v>2012.842105562509</v>
      </c>
      <c r="L20" t="b">
        <v>0</v>
      </c>
      <c r="M20" t="n">
        <v>12.25074741549297</v>
      </c>
      <c r="N20" t="n">
        <v>12.25074741549297</v>
      </c>
      <c r="O20" t="n">
        <v>921.1982139413293</v>
      </c>
      <c r="P20" t="n">
        <v>215.9922282838126</v>
      </c>
      <c r="Q20" t="n">
        <v>12.50076266887038</v>
      </c>
      <c r="R20" t="n">
        <v>0.8931933746933207</v>
      </c>
      <c r="S20" t="n">
        <v>23.06009911168769</v>
      </c>
      <c r="T20" t="n">
        <v>66.39764719887526</v>
      </c>
      <c r="U20" t="n">
        <v>13.99558373701835</v>
      </c>
      <c r="V20" t="n">
        <v>7.091708625615354</v>
      </c>
      <c r="W20" t="n">
        <v>0</v>
      </c>
      <c r="X20" t="n">
        <v>0</v>
      </c>
      <c r="Y20" t="n">
        <v>-6.719931519941341</v>
      </c>
      <c r="Z20" t="n">
        <v>23.63487183087007</v>
      </c>
      <c r="AA20" t="n">
        <v>2012.842105562509</v>
      </c>
      <c r="AB20" t="b">
        <v>0</v>
      </c>
      <c r="AC20" t="b">
        <v>1</v>
      </c>
      <c r="AD20" t="n">
        <v>89.95466712863542</v>
      </c>
      <c r="AE20" t="n">
        <v>-0</v>
      </c>
      <c r="AF20" t="n">
        <v>0.01466614649829741</v>
      </c>
      <c r="AG20" t="n">
        <v>0</v>
      </c>
      <c r="AH20" t="n">
        <v>0.1130624903214868</v>
      </c>
      <c r="AI20" t="b">
        <v>0</v>
      </c>
      <c r="AJ20" t="b">
        <v>0</v>
      </c>
      <c r="AK20" t="n">
        <v>2012.856771709007</v>
      </c>
      <c r="AL20" t="n">
        <v>0</v>
      </c>
      <c r="AM20" t="n">
        <v>13.99568571286676</v>
      </c>
      <c r="AN20" t="n">
        <v>0</v>
      </c>
      <c r="AO20" t="n">
        <v>6.988457512337253</v>
      </c>
      <c r="AP20" t="n">
        <v>14.0161428118784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1.669975450438294</v>
      </c>
      <c r="AW20" t="n">
        <v>3.201839242859351</v>
      </c>
      <c r="AX20" t="n">
        <v>0.5921898760419483</v>
      </c>
      <c r="AY20" t="n">
        <v>1.135405328916234</v>
      </c>
      <c r="AZ20" t="n">
        <v>3.201839242859351</v>
      </c>
    </row>
    <row r="21" spans="1:52">
      <c r="A21" t="n">
        <v>18</v>
      </c>
      <c r="B21" t="n">
        <v>0</v>
      </c>
      <c r="C21" t="n">
        <v>0</v>
      </c>
      <c r="D21" t="n">
        <v>0</v>
      </c>
      <c r="E21" t="n">
        <v>21.7</v>
      </c>
      <c r="F21" t="n">
        <v>1.388066483260465</v>
      </c>
      <c r="G21" t="n">
        <v>163.0624298911298</v>
      </c>
      <c r="H21" t="n">
        <v>709.6476948861971</v>
      </c>
      <c r="I21" t="n">
        <v>1</v>
      </c>
      <c r="J21" t="n">
        <v>2</v>
      </c>
      <c r="K21" t="n">
        <v>1336.976257165595</v>
      </c>
      <c r="L21" t="b">
        <v>1</v>
      </c>
      <c r="M21" t="n">
        <v>17.72132056095057</v>
      </c>
      <c r="N21" t="n">
        <v>17.72132056095057</v>
      </c>
      <c r="O21" t="n">
        <v>1037.799731283686</v>
      </c>
      <c r="P21" t="n">
        <v>243.3316446774848</v>
      </c>
      <c r="Q21" t="n">
        <v>18.08298016423527</v>
      </c>
      <c r="R21" t="n">
        <v>0.9284823729943685</v>
      </c>
      <c r="S21" t="n">
        <v>23.10210140910891</v>
      </c>
      <c r="T21" t="n">
        <v>139.1054129654021</v>
      </c>
      <c r="U21" t="n">
        <v>19.47584648905871</v>
      </c>
      <c r="V21" t="n">
        <v>9.948489038923981</v>
      </c>
      <c r="W21" t="n">
        <v>0</v>
      </c>
      <c r="X21" t="n">
        <v>0</v>
      </c>
      <c r="Y21" t="n">
        <v>-6.719931519941341</v>
      </c>
      <c r="Z21" t="n">
        <v>23.75931370533704</v>
      </c>
      <c r="AA21" t="n">
        <v>1336.976257165595</v>
      </c>
      <c r="AB21" t="b">
        <v>0</v>
      </c>
      <c r="AC21" t="b">
        <v>1</v>
      </c>
      <c r="AD21" t="n">
        <v>89.95200048914339</v>
      </c>
      <c r="AE21" t="n">
        <v>-0</v>
      </c>
      <c r="AF21" t="n">
        <v>0.01466614649829741</v>
      </c>
      <c r="AG21" t="n">
        <v>0</v>
      </c>
      <c r="AH21" t="n">
        <v>0.1323588160998536</v>
      </c>
      <c r="AI21" t="b">
        <v>0</v>
      </c>
      <c r="AJ21" t="b">
        <v>0</v>
      </c>
      <c r="AK21" t="n">
        <v>1336.990923312093</v>
      </c>
      <c r="AL21" t="n">
        <v>0</v>
      </c>
      <c r="AM21" t="n">
        <v>19.47606013205818</v>
      </c>
      <c r="AN21" t="n">
        <v>0</v>
      </c>
      <c r="AO21" t="n">
        <v>16.38393775771167</v>
      </c>
      <c r="AP21" t="n">
        <v>19.54537564236117</v>
      </c>
      <c r="AQ21" t="n">
        <v>0</v>
      </c>
      <c r="AR21" t="n">
        <v>1</v>
      </c>
      <c r="AS21" t="n">
        <v>3</v>
      </c>
      <c r="AT21" t="n">
        <v>0</v>
      </c>
      <c r="AU21" t="n">
        <v>0</v>
      </c>
      <c r="AV21" t="n">
        <v>3.359852268237582</v>
      </c>
      <c r="AW21" t="n">
        <v>4.189475668218182</v>
      </c>
      <c r="AX21" t="n">
        <v>1.191436974552334</v>
      </c>
      <c r="AY21" t="n">
        <v>1.48563142564643</v>
      </c>
      <c r="AZ21" t="n">
        <v>4.189475668218182</v>
      </c>
    </row>
    <row r="22" spans="1:52">
      <c r="A22" t="n">
        <v>19</v>
      </c>
      <c r="B22" t="n">
        <v>0</v>
      </c>
      <c r="C22" t="n">
        <v>0</v>
      </c>
      <c r="D22" t="n">
        <v>0</v>
      </c>
      <c r="E22" t="n">
        <v>26</v>
      </c>
      <c r="F22" t="n">
        <v>0.8078143334097962</v>
      </c>
      <c r="G22" t="n">
        <v>195.3743399617224</v>
      </c>
      <c r="H22" t="n">
        <v>850.2691275134158</v>
      </c>
      <c r="I22" t="n">
        <v>2</v>
      </c>
      <c r="J22" t="n">
        <v>2</v>
      </c>
      <c r="K22" t="n">
        <v>1601.907036235275</v>
      </c>
      <c r="L22" t="b">
        <v>0</v>
      </c>
      <c r="M22" t="n">
        <v>13.24052897543166</v>
      </c>
      <c r="N22" t="n">
        <v>13.24052897543166</v>
      </c>
      <c r="O22" t="n">
        <v>647.1563162299441</v>
      </c>
      <c r="P22" t="n">
        <v>151.7379567991128</v>
      </c>
      <c r="Q22" t="n">
        <v>13.51074385248128</v>
      </c>
      <c r="R22" t="n">
        <v>0.9124488472606009</v>
      </c>
      <c r="S22" t="n">
        <v>23.14278520290668</v>
      </c>
      <c r="T22" t="n">
        <v>88.26830897332491</v>
      </c>
      <c r="U22" t="n">
        <v>14.8071246876402</v>
      </c>
      <c r="V22" t="n">
        <v>7.727992200972039</v>
      </c>
      <c r="W22" t="n">
        <v>0</v>
      </c>
      <c r="X22" t="n">
        <v>0</v>
      </c>
      <c r="Y22" t="n">
        <v>-6.719931519941341</v>
      </c>
      <c r="Z22" t="n">
        <v>23.87531238631205</v>
      </c>
      <c r="AA22" t="n">
        <v>1601.907036235275</v>
      </c>
      <c r="AB22" t="b">
        <v>0</v>
      </c>
      <c r="AC22" t="b">
        <v>1</v>
      </c>
      <c r="AD22" t="n">
        <v>89.94933384965135</v>
      </c>
      <c r="AE22" t="n">
        <v>-0</v>
      </c>
      <c r="AF22" t="n">
        <v>-0.01607205537398324</v>
      </c>
      <c r="AG22" t="n">
        <v>0</v>
      </c>
      <c r="AH22" t="n">
        <v>0.1408691883829962</v>
      </c>
      <c r="AI22" t="b">
        <v>0</v>
      </c>
      <c r="AJ22" t="b">
        <v>0</v>
      </c>
      <c r="AK22" t="n">
        <v>1601.890964179901</v>
      </c>
      <c r="AL22" t="n">
        <v>0</v>
      </c>
      <c r="AM22" t="n">
        <v>14.80697612662977</v>
      </c>
      <c r="AN22" t="n">
        <v>0</v>
      </c>
      <c r="AO22" t="n">
        <v>17.41523971421309</v>
      </c>
      <c r="AP22" t="n">
        <v>14.85938047259599</v>
      </c>
      <c r="AQ22" t="n">
        <v>0</v>
      </c>
      <c r="AR22" t="n">
        <v>1</v>
      </c>
      <c r="AS22" t="n">
        <v>3</v>
      </c>
      <c r="AT22" t="n">
        <v>0</v>
      </c>
      <c r="AU22" t="n">
        <v>0</v>
      </c>
      <c r="AV22" t="n">
        <v>3.461569172164027</v>
      </c>
      <c r="AW22" t="n">
        <v>3.217121398874513</v>
      </c>
      <c r="AX22" t="n">
        <v>1.227506798639726</v>
      </c>
      <c r="AY22" t="n">
        <v>1.140824539582616</v>
      </c>
      <c r="AZ22" t="n">
        <v>3.217121398874513</v>
      </c>
    </row>
    <row r="23" spans="1:52">
      <c r="A23" t="n">
        <v>20</v>
      </c>
      <c r="B23" t="n">
        <v>0</v>
      </c>
      <c r="C23" t="n">
        <v>0</v>
      </c>
      <c r="D23" t="n">
        <v>0</v>
      </c>
      <c r="E23" t="n">
        <v>27.5</v>
      </c>
      <c r="F23" t="n">
        <v>0.2140095164336846</v>
      </c>
      <c r="G23" t="n">
        <v>206.6459364979756</v>
      </c>
      <c r="H23" t="n">
        <v>899.3231156391898</v>
      </c>
      <c r="I23" t="n">
        <v>2</v>
      </c>
      <c r="J23" t="n">
        <v>2</v>
      </c>
      <c r="K23" t="n">
        <v>1694.324749864234</v>
      </c>
      <c r="L23" t="b">
        <v>0</v>
      </c>
      <c r="M23" t="n">
        <v>5.290529992076007</v>
      </c>
      <c r="N23" t="n">
        <v>5.290529992076007</v>
      </c>
      <c r="O23" t="n">
        <v>244.4802005065523</v>
      </c>
      <c r="P23" t="n">
        <v>57.32297618419688</v>
      </c>
      <c r="Q23" t="n">
        <v>5.398499991914293</v>
      </c>
      <c r="R23" t="n">
        <v>0.8531050065204346</v>
      </c>
      <c r="S23" t="n">
        <v>23.17999689952824</v>
      </c>
      <c r="T23" t="n">
        <v>35.66525566390612</v>
      </c>
      <c r="U23" t="n">
        <v>6.328060380202425</v>
      </c>
      <c r="V23" t="n">
        <v>5.239047498196523</v>
      </c>
      <c r="W23" t="n">
        <v>0</v>
      </c>
      <c r="X23" t="n">
        <v>0</v>
      </c>
      <c r="Y23" t="n">
        <v>-6.719931519941341</v>
      </c>
      <c r="Z23" t="n">
        <v>24.02836431527162</v>
      </c>
      <c r="AA23" t="n">
        <v>1694.324749864234</v>
      </c>
      <c r="AB23" t="b">
        <v>0</v>
      </c>
      <c r="AC23" t="b">
        <v>1</v>
      </c>
      <c r="AD23" t="n">
        <v>89.94666721015932</v>
      </c>
      <c r="AE23" t="n">
        <v>-0</v>
      </c>
      <c r="AF23" t="n">
        <v>0</v>
      </c>
      <c r="AG23" t="n">
        <v>0</v>
      </c>
      <c r="AH23" t="n">
        <v>0.1442374419872353</v>
      </c>
      <c r="AI23" t="b">
        <v>0</v>
      </c>
      <c r="AJ23" t="b">
        <v>0</v>
      </c>
      <c r="AK23" t="n">
        <v>1694.324749864234</v>
      </c>
      <c r="AL23" t="n">
        <v>0</v>
      </c>
      <c r="AM23" t="n">
        <v>6.328060380202425</v>
      </c>
      <c r="AN23" t="n">
        <v>0</v>
      </c>
      <c r="AO23" t="n">
        <v>13.32303511715823</v>
      </c>
      <c r="AP23" t="n">
        <v>6.334932543093694</v>
      </c>
      <c r="AQ23" t="n">
        <v>0</v>
      </c>
      <c r="AR23" t="n">
        <v>1</v>
      </c>
      <c r="AS23" t="n">
        <v>3</v>
      </c>
      <c r="AT23" t="n">
        <v>0</v>
      </c>
      <c r="AU23" t="n">
        <v>0</v>
      </c>
      <c r="AV23" t="n">
        <v>2.686466843737034</v>
      </c>
      <c r="AW23" t="n">
        <v>1.717022913122458</v>
      </c>
      <c r="AX23" t="n">
        <v>0.9526478169280264</v>
      </c>
      <c r="AY23" t="n">
        <v>0.6088740931570101</v>
      </c>
      <c r="AZ23" t="n">
        <v>1.717022913122458</v>
      </c>
    </row>
    <row r="24" spans="1:52">
      <c r="A24" t="n">
        <v>21</v>
      </c>
      <c r="B24" t="n">
        <v>0</v>
      </c>
      <c r="C24" t="n">
        <v>0</v>
      </c>
      <c r="D24" t="n">
        <v>0</v>
      </c>
      <c r="E24" t="n">
        <v>28.1</v>
      </c>
      <c r="F24" t="n">
        <v>0.08614760085546225</v>
      </c>
      <c r="G24" t="n">
        <v>211.1545751124769</v>
      </c>
      <c r="H24" t="n">
        <v>918.9447108894994</v>
      </c>
      <c r="I24" t="n">
        <v>2</v>
      </c>
      <c r="J24" t="n">
        <v>2</v>
      </c>
      <c r="K24" t="n">
        <v>1731.291835315817</v>
      </c>
      <c r="L24" t="b">
        <v>0</v>
      </c>
      <c r="M24" t="n">
        <v>3.496094179003647</v>
      </c>
      <c r="N24" t="n">
        <v>3.496094179003647</v>
      </c>
      <c r="O24" t="n">
        <v>158.1080598817734</v>
      </c>
      <c r="P24" t="n">
        <v>37.07140509682938</v>
      </c>
      <c r="Q24" t="n">
        <v>3.56744303979964</v>
      </c>
      <c r="R24" t="n">
        <v>0.8064063547310851</v>
      </c>
      <c r="S24" t="n">
        <v>23.20494390613171</v>
      </c>
      <c r="T24" t="n">
        <v>24.40080797536242</v>
      </c>
      <c r="U24" t="n">
        <v>4.423877637954982</v>
      </c>
      <c r="V24" t="n">
        <v>4.723841363457222</v>
      </c>
      <c r="W24" t="n">
        <v>0</v>
      </c>
      <c r="X24" t="n">
        <v>0</v>
      </c>
      <c r="Y24" t="n">
        <v>-6.719931519941341</v>
      </c>
      <c r="Z24" t="n">
        <v>24.17793681542578</v>
      </c>
      <c r="AA24" t="n">
        <v>1731.291835315817</v>
      </c>
      <c r="AB24" t="b">
        <v>0</v>
      </c>
      <c r="AC24" t="b">
        <v>1</v>
      </c>
      <c r="AD24" t="n">
        <v>89.94400057066728</v>
      </c>
      <c r="AE24" t="n">
        <v>-0</v>
      </c>
      <c r="AF24" t="n">
        <v>0</v>
      </c>
      <c r="AG24" t="n">
        <v>0</v>
      </c>
      <c r="AH24" t="n">
        <v>0.1448786667645767</v>
      </c>
      <c r="AI24" t="b">
        <v>0</v>
      </c>
      <c r="AJ24" t="b">
        <v>0</v>
      </c>
      <c r="AK24" t="n">
        <v>1731.291835315817</v>
      </c>
      <c r="AL24" t="n">
        <v>0</v>
      </c>
      <c r="AM24" t="n">
        <v>4.423877637954982</v>
      </c>
      <c r="AN24" t="n">
        <v>0</v>
      </c>
      <c r="AO24" t="n">
        <v>8.088608600849318</v>
      </c>
      <c r="AP24" t="n">
        <v>4.573194730556652</v>
      </c>
      <c r="AQ24" t="n">
        <v>0</v>
      </c>
      <c r="AR24" t="n">
        <v>1</v>
      </c>
      <c r="AS24" t="n">
        <v>3</v>
      </c>
      <c r="AT24" t="n">
        <v>0</v>
      </c>
      <c r="AU24" t="n">
        <v>0</v>
      </c>
      <c r="AV24" t="n">
        <v>1.802306213426084</v>
      </c>
      <c r="AW24" t="n">
        <v>1.43522784234055</v>
      </c>
      <c r="AX24" t="n">
        <v>0.6391156785198879</v>
      </c>
      <c r="AY24" t="n">
        <v>0.5089466449749526</v>
      </c>
      <c r="AZ24" t="n">
        <v>1.43522784234055</v>
      </c>
    </row>
    <row r="25" spans="1:52">
      <c r="A25" t="n">
        <v>22</v>
      </c>
      <c r="B25" t="n">
        <v>0</v>
      </c>
      <c r="C25" t="n">
        <v>0</v>
      </c>
      <c r="D25" t="n">
        <v>0</v>
      </c>
      <c r="E25" t="n">
        <v>28.3</v>
      </c>
      <c r="F25" t="n">
        <v>0.1080667468111289</v>
      </c>
      <c r="G25" t="n">
        <v>212.657454650644</v>
      </c>
      <c r="H25" t="n">
        <v>925.4852426396026</v>
      </c>
      <c r="I25" t="n">
        <v>2</v>
      </c>
      <c r="J25" t="n">
        <v>3</v>
      </c>
      <c r="K25" t="n">
        <v>1091.147101072092</v>
      </c>
      <c r="L25" t="b">
        <v>1</v>
      </c>
      <c r="M25" t="n">
        <v>3.858662347100728</v>
      </c>
      <c r="N25" t="n">
        <v>3.858662347100728</v>
      </c>
      <c r="O25" t="n">
        <v>173.2716646888906</v>
      </c>
      <c r="P25" t="n">
        <v>40.62679713031086</v>
      </c>
      <c r="Q25" t="n">
        <v>3.937410558266048</v>
      </c>
      <c r="R25" t="n">
        <v>0.8783034353606057</v>
      </c>
      <c r="S25" t="n">
        <v>23.22667024193392</v>
      </c>
      <c r="T25" t="n">
        <v>39.23324216551848</v>
      </c>
      <c r="U25" t="n">
        <v>4.482972967821152</v>
      </c>
      <c r="V25" t="n">
        <v>4.77455079120903</v>
      </c>
      <c r="W25" t="n">
        <v>0</v>
      </c>
      <c r="X25" t="n">
        <v>0</v>
      </c>
      <c r="Y25" t="n">
        <v>-6.719931519941341</v>
      </c>
      <c r="Z25" t="n">
        <v>24.31223546349751</v>
      </c>
      <c r="AA25" t="n">
        <v>1091.147101072092</v>
      </c>
      <c r="AB25" t="b">
        <v>0</v>
      </c>
      <c r="AC25" t="b">
        <v>1</v>
      </c>
      <c r="AD25" t="n">
        <v>89.94133393117525</v>
      </c>
      <c r="AE25" t="n">
        <v>-0</v>
      </c>
      <c r="AF25" t="n">
        <v>0</v>
      </c>
      <c r="AG25" t="n">
        <v>0</v>
      </c>
      <c r="AH25" t="n">
        <v>0.1477336187949017</v>
      </c>
      <c r="AI25" t="b">
        <v>0</v>
      </c>
      <c r="AJ25" t="b">
        <v>0</v>
      </c>
      <c r="AK25" t="n">
        <v>1091.147101072092</v>
      </c>
      <c r="AL25" t="n">
        <v>0</v>
      </c>
      <c r="AM25" t="n">
        <v>4.482972967821152</v>
      </c>
      <c r="AN25" t="n">
        <v>0</v>
      </c>
      <c r="AO25" t="n">
        <v>5.144724861386715</v>
      </c>
      <c r="AP25" t="n">
        <v>4.641176262337646</v>
      </c>
      <c r="AQ25" t="n">
        <v>0</v>
      </c>
      <c r="AR25" t="n">
        <v>1</v>
      </c>
      <c r="AS25" t="n">
        <v>3</v>
      </c>
      <c r="AT25" t="n">
        <v>0</v>
      </c>
      <c r="AU25" t="n">
        <v>0</v>
      </c>
      <c r="AV25" t="n">
        <v>1.323419224264011</v>
      </c>
      <c r="AW25" t="n">
        <v>1.212895751544259</v>
      </c>
      <c r="AX25" t="n">
        <v>0.4692975972567416</v>
      </c>
      <c r="AY25" t="n">
        <v>0.4301053848329344</v>
      </c>
      <c r="AZ25" t="n">
        <v>1.212895751544259</v>
      </c>
    </row>
    <row r="26" spans="1:52">
      <c r="A26" t="n">
        <v>23</v>
      </c>
      <c r="B26" t="n">
        <v>0</v>
      </c>
      <c r="C26" t="n">
        <v>0</v>
      </c>
      <c r="D26" t="n">
        <v>0</v>
      </c>
      <c r="E26" t="n">
        <v>28.8</v>
      </c>
      <c r="F26" t="n">
        <v>0.06491874523336083</v>
      </c>
      <c r="G26" t="n">
        <v>216.4146534960617</v>
      </c>
      <c r="H26" t="n">
        <v>941.8365720148606</v>
      </c>
      <c r="I26" t="n">
        <v>3</v>
      </c>
      <c r="J26" t="n">
        <v>3</v>
      </c>
      <c r="K26" t="n">
        <v>1110.425318405521</v>
      </c>
      <c r="L26" t="b">
        <v>0</v>
      </c>
      <c r="M26" t="n">
        <v>3.274436931216219</v>
      </c>
      <c r="N26" t="n">
        <v>3.274436931216219</v>
      </c>
      <c r="O26" t="n">
        <v>144.4845295899156</v>
      </c>
      <c r="P26" t="n">
        <v>33.87711246762353</v>
      </c>
      <c r="Q26" t="n">
        <v>3.341262174710427</v>
      </c>
      <c r="R26" t="n">
        <v>0.8646018473841395</v>
      </c>
      <c r="S26" t="n">
        <v>23.24174420208777</v>
      </c>
      <c r="T26" t="n">
        <v>33.23352602498161</v>
      </c>
      <c r="U26" t="n">
        <v>3.86450964084734</v>
      </c>
      <c r="V26" t="n">
        <v>4.499758028693634</v>
      </c>
      <c r="W26" t="n">
        <v>0</v>
      </c>
      <c r="X26" t="n">
        <v>0</v>
      </c>
      <c r="Y26" t="n">
        <v>-6.719931519941341</v>
      </c>
      <c r="Z26" t="n">
        <v>24.46725334465507</v>
      </c>
      <c r="AA26" t="n">
        <v>1110.425318405521</v>
      </c>
      <c r="AB26" t="b">
        <v>0</v>
      </c>
      <c r="AC26" t="b">
        <v>1</v>
      </c>
      <c r="AD26" t="n">
        <v>89.93866729168322</v>
      </c>
      <c r="AE26" t="n">
        <v>-0</v>
      </c>
      <c r="AF26" t="n">
        <v>0</v>
      </c>
      <c r="AG26" t="n">
        <v>0</v>
      </c>
      <c r="AH26" t="n">
        <v>0.1577006153288254</v>
      </c>
      <c r="AI26" t="b">
        <v>0</v>
      </c>
      <c r="AJ26" t="b">
        <v>0</v>
      </c>
      <c r="AK26" t="n">
        <v>1110.425318405521</v>
      </c>
      <c r="AL26" t="n">
        <v>0</v>
      </c>
      <c r="AM26" t="n">
        <v>3.86450964084734</v>
      </c>
      <c r="AN26" t="n">
        <v>0</v>
      </c>
      <c r="AO26" t="n">
        <v>5.740093969183735</v>
      </c>
      <c r="AP26" t="n">
        <v>3.864900115416383</v>
      </c>
      <c r="AQ26" t="n">
        <v>0</v>
      </c>
      <c r="AR26" t="n">
        <v>1</v>
      </c>
      <c r="AS26" t="n">
        <v>3</v>
      </c>
      <c r="AT26" t="n">
        <v>0</v>
      </c>
      <c r="AU26" t="n">
        <v>0</v>
      </c>
      <c r="AV26" t="n">
        <v>1.283895006708377</v>
      </c>
      <c r="AW26" t="n">
        <v>1.078809261282893</v>
      </c>
      <c r="AX26" t="n">
        <v>0.455281917272474</v>
      </c>
      <c r="AY26" t="n">
        <v>0.3825569278271818</v>
      </c>
      <c r="AZ26" t="n">
        <v>1.078809261282893</v>
      </c>
    </row>
    <row r="27" spans="1:52">
      <c r="A27" t="n">
        <v>24</v>
      </c>
      <c r="B27" t="n">
        <v>0</v>
      </c>
      <c r="C27" t="n">
        <v>0</v>
      </c>
      <c r="D27" t="n">
        <v>0</v>
      </c>
      <c r="E27" t="n">
        <v>29.1</v>
      </c>
      <c r="F27" t="n">
        <v>0.2989249389221005</v>
      </c>
      <c r="G27" t="n">
        <v>218.6689728033124</v>
      </c>
      <c r="H27" t="n">
        <v>951.6473696400154</v>
      </c>
      <c r="I27" t="n">
        <v>3</v>
      </c>
      <c r="J27" t="n">
        <v>3</v>
      </c>
      <c r="K27" t="n">
        <v>1121.992248805578</v>
      </c>
      <c r="L27" t="b">
        <v>0</v>
      </c>
      <c r="M27" t="n">
        <v>6.965989767945367</v>
      </c>
      <c r="N27" t="n">
        <v>6.965989767945367</v>
      </c>
      <c r="O27" t="n">
        <v>304.2054913094491</v>
      </c>
      <c r="P27" t="n">
        <v>71.32669270273324</v>
      </c>
      <c r="Q27" t="n">
        <v>7.108152824434049</v>
      </c>
      <c r="R27" t="n">
        <v>0.9076797811816821</v>
      </c>
      <c r="S27" t="n">
        <v>23.25597606119695</v>
      </c>
      <c r="T27" t="n">
        <v>66.65083895324004</v>
      </c>
      <c r="U27" t="n">
        <v>7.83112389611692</v>
      </c>
      <c r="V27" t="n">
        <v>6.153220036587584</v>
      </c>
      <c r="W27" t="n">
        <v>0</v>
      </c>
      <c r="X27" t="n">
        <v>0</v>
      </c>
      <c r="Y27" t="n">
        <v>-6.719931519941341</v>
      </c>
      <c r="Z27" t="n">
        <v>24.62322761389815</v>
      </c>
      <c r="AA27" t="n">
        <v>1121.992248805578</v>
      </c>
      <c r="AB27" t="b">
        <v>0</v>
      </c>
      <c r="AC27" t="b">
        <v>1</v>
      </c>
      <c r="AD27" t="n">
        <v>89.93600065219118</v>
      </c>
      <c r="AE27" t="n">
        <v>-0</v>
      </c>
      <c r="AF27" t="n">
        <v>0</v>
      </c>
      <c r="AG27" t="n">
        <v>0</v>
      </c>
      <c r="AH27" t="n">
        <v>0.1613906703883103</v>
      </c>
      <c r="AI27" t="b">
        <v>0</v>
      </c>
      <c r="AJ27" t="b">
        <v>0</v>
      </c>
      <c r="AK27" t="n">
        <v>1121.992248805578</v>
      </c>
      <c r="AL27" t="n">
        <v>0</v>
      </c>
      <c r="AM27" t="n">
        <v>7.83112389611692</v>
      </c>
      <c r="AN27" t="n">
        <v>0</v>
      </c>
      <c r="AO27" t="n">
        <v>8.827982916565775</v>
      </c>
      <c r="AP27" t="n">
        <v>7.833565739347614</v>
      </c>
      <c r="AQ27" t="n">
        <v>0</v>
      </c>
      <c r="AR27" t="n">
        <v>1</v>
      </c>
      <c r="AS27" t="n">
        <v>3</v>
      </c>
      <c r="AT27" t="n">
        <v>0</v>
      </c>
      <c r="AU27" t="n">
        <v>0</v>
      </c>
      <c r="AV27" t="n">
        <v>1.846827066560093</v>
      </c>
      <c r="AW27" t="n">
        <v>1.808727278424613</v>
      </c>
      <c r="AX27" t="n">
        <v>0.6549032150922315</v>
      </c>
      <c r="AY27" t="n">
        <v>0.6413934100718603</v>
      </c>
      <c r="AZ27" t="n">
        <v>1.808727278424613</v>
      </c>
    </row>
    <row r="28" spans="1:52">
      <c r="A28" t="n">
        <v>25</v>
      </c>
      <c r="B28" t="n">
        <v>0</v>
      </c>
      <c r="C28" t="n">
        <v>0</v>
      </c>
      <c r="D28" t="n">
        <v>0</v>
      </c>
      <c r="E28" t="n">
        <v>30.8</v>
      </c>
      <c r="F28" t="n">
        <v>0.4060481657448989</v>
      </c>
      <c r="G28" t="n">
        <v>231.4434488777327</v>
      </c>
      <c r="H28" t="n">
        <v>1007.241889515893</v>
      </c>
      <c r="I28" t="n">
        <v>3</v>
      </c>
      <c r="J28" t="n">
        <v>3</v>
      </c>
      <c r="K28" t="n">
        <v>1187.538187739237</v>
      </c>
      <c r="L28" t="b">
        <v>0</v>
      </c>
      <c r="M28" t="n">
        <v>9.191994921931032</v>
      </c>
      <c r="N28" t="n">
        <v>9.191994921931032</v>
      </c>
      <c r="O28" t="n">
        <v>379.2593229477257</v>
      </c>
      <c r="P28" t="n">
        <v>88.92447360531534</v>
      </c>
      <c r="Q28" t="n">
        <v>9.379586655031666</v>
      </c>
      <c r="R28" t="n">
        <v>0.9151130116108016</v>
      </c>
      <c r="S28" t="n">
        <v>23.27661996964344</v>
      </c>
      <c r="T28" t="n">
        <v>82.42002985186052</v>
      </c>
      <c r="U28" t="n">
        <v>10.24964844344363</v>
      </c>
      <c r="V28" t="n">
        <v>6.996388117072271</v>
      </c>
      <c r="W28" t="n">
        <v>0</v>
      </c>
      <c r="X28" t="n">
        <v>0</v>
      </c>
      <c r="Y28" t="n">
        <v>-6.719931519941341</v>
      </c>
      <c r="Z28" t="n">
        <v>24.78214857828317</v>
      </c>
      <c r="AA28" t="n">
        <v>1187.538187739237</v>
      </c>
      <c r="AB28" t="b">
        <v>0</v>
      </c>
      <c r="AC28" t="b">
        <v>1</v>
      </c>
      <c r="AD28" t="n">
        <v>89.93333401269915</v>
      </c>
      <c r="AE28" t="n">
        <v>-0</v>
      </c>
      <c r="AF28" t="n">
        <v>0.0217546304967825</v>
      </c>
      <c r="AG28" t="n">
        <v>0</v>
      </c>
      <c r="AH28" t="n">
        <v>0.1693954548375372</v>
      </c>
      <c r="AI28" t="b">
        <v>0</v>
      </c>
      <c r="AJ28" t="b">
        <v>0</v>
      </c>
      <c r="AK28" t="n">
        <v>1187.559942369734</v>
      </c>
      <c r="AL28" t="n">
        <v>0</v>
      </c>
      <c r="AM28" t="n">
        <v>10.24983620777569</v>
      </c>
      <c r="AN28" t="n">
        <v>0</v>
      </c>
      <c r="AO28" t="n">
        <v>11.34610135644546</v>
      </c>
      <c r="AP28" t="n">
        <v>10.25462144921262</v>
      </c>
      <c r="AQ28" t="n">
        <v>0</v>
      </c>
      <c r="AR28" t="n">
        <v>1</v>
      </c>
      <c r="AS28" t="n">
        <v>3</v>
      </c>
      <c r="AT28" t="n">
        <v>0</v>
      </c>
      <c r="AU28" t="n">
        <v>0</v>
      </c>
      <c r="AV28" t="n">
        <v>2.319472166822038</v>
      </c>
      <c r="AW28" t="n">
        <v>2.280388647508971</v>
      </c>
      <c r="AX28" t="n">
        <v>0.8225078605751909</v>
      </c>
      <c r="AY28" t="n">
        <v>0.8086494124138341</v>
      </c>
      <c r="AZ28" t="n">
        <v>2.280388647508971</v>
      </c>
    </row>
    <row r="29" spans="1:52">
      <c r="A29" t="n">
        <v>26</v>
      </c>
      <c r="B29" t="n">
        <v>0</v>
      </c>
      <c r="C29" t="n">
        <v>0</v>
      </c>
      <c r="D29" t="n">
        <v>0</v>
      </c>
      <c r="E29" t="n">
        <v>31.9</v>
      </c>
      <c r="F29" t="n">
        <v>0.4102157314316299</v>
      </c>
      <c r="G29" t="n">
        <v>239.7092863376517</v>
      </c>
      <c r="H29" t="n">
        <v>1043.21481414146</v>
      </c>
      <c r="I29" t="n">
        <v>3</v>
      </c>
      <c r="J29" t="n">
        <v>3</v>
      </c>
      <c r="K29" t="n">
        <v>1229.950265872781</v>
      </c>
      <c r="L29" t="b">
        <v>0</v>
      </c>
      <c r="M29" t="n">
        <v>9.626863762324271</v>
      </c>
      <c r="N29" t="n">
        <v>9.626863762324271</v>
      </c>
      <c r="O29" t="n">
        <v>383.505281164943</v>
      </c>
      <c r="P29" t="n">
        <v>89.92001828034564</v>
      </c>
      <c r="Q29" t="n">
        <v>9.823330369718644</v>
      </c>
      <c r="R29" t="n">
        <v>0.9149879189531321</v>
      </c>
      <c r="S29" t="n">
        <v>23.30166739948022</v>
      </c>
      <c r="T29" t="n">
        <v>83.35414891724331</v>
      </c>
      <c r="U29" t="n">
        <v>10.73602193672441</v>
      </c>
      <c r="V29" t="n">
        <v>7.086109663345383</v>
      </c>
      <c r="W29" t="n">
        <v>0</v>
      </c>
      <c r="X29" t="n">
        <v>0</v>
      </c>
      <c r="Y29" t="n">
        <v>-6.719931519941341</v>
      </c>
      <c r="Z29" t="n">
        <v>24.95817801656197</v>
      </c>
      <c r="AA29" t="n">
        <v>1229.950265872781</v>
      </c>
      <c r="AB29" t="b">
        <v>0</v>
      </c>
      <c r="AC29" t="b">
        <v>1</v>
      </c>
      <c r="AD29" t="n">
        <v>89.93066737320711</v>
      </c>
      <c r="AE29" t="n">
        <v>-0</v>
      </c>
      <c r="AF29" t="n">
        <v>0.0217546304967825</v>
      </c>
      <c r="AG29" t="n">
        <v>0</v>
      </c>
      <c r="AH29" t="n">
        <v>0.1809133978411644</v>
      </c>
      <c r="AI29" t="b">
        <v>0</v>
      </c>
      <c r="AJ29" t="b">
        <v>0</v>
      </c>
      <c r="AK29" t="n">
        <v>1229.972020503278</v>
      </c>
      <c r="AL29" t="n">
        <v>0</v>
      </c>
      <c r="AM29" t="n">
        <v>10.73621182911008</v>
      </c>
      <c r="AN29" t="n">
        <v>0</v>
      </c>
      <c r="AO29" t="n">
        <v>11.02397388441857</v>
      </c>
      <c r="AP29" t="n">
        <v>10.74285290574094</v>
      </c>
      <c r="AQ29" t="n">
        <v>0</v>
      </c>
      <c r="AR29" t="n">
        <v>1</v>
      </c>
      <c r="AS29" t="n">
        <v>3</v>
      </c>
      <c r="AT29" t="n">
        <v>0</v>
      </c>
      <c r="AU29" t="n">
        <v>0</v>
      </c>
      <c r="AV29" t="n">
        <v>2.254843409482403</v>
      </c>
      <c r="AW29" t="n">
        <v>2.377397852403277</v>
      </c>
      <c r="AX29" t="n">
        <v>0.7995898615185826</v>
      </c>
      <c r="AY29" t="n">
        <v>0.84304988034381</v>
      </c>
      <c r="AZ29" t="n">
        <v>2.377397852403277</v>
      </c>
    </row>
    <row r="30" spans="1:52">
      <c r="A30" t="n">
        <v>27</v>
      </c>
      <c r="B30" t="n">
        <v>0</v>
      </c>
      <c r="C30" t="n">
        <v>0</v>
      </c>
      <c r="D30" t="n">
        <v>0</v>
      </c>
      <c r="E30" t="n">
        <v>34.1</v>
      </c>
      <c r="F30" t="n">
        <v>0.7030889085285876</v>
      </c>
      <c r="G30" t="n">
        <v>256.2409612574897</v>
      </c>
      <c r="H30" t="n">
        <v>1115.160663392596</v>
      </c>
      <c r="I30" t="n">
        <v>3</v>
      </c>
      <c r="J30" t="n">
        <v>3</v>
      </c>
      <c r="K30" t="n">
        <v>1314.77442213987</v>
      </c>
      <c r="L30" t="b">
        <v>0</v>
      </c>
      <c r="M30" t="n">
        <v>15.72121890314535</v>
      </c>
      <c r="N30" t="n">
        <v>15.72121890314535</v>
      </c>
      <c r="O30" t="n">
        <v>585.8804980092992</v>
      </c>
      <c r="P30" t="n">
        <v>137.3706899969283</v>
      </c>
      <c r="Q30" t="n">
        <v>16.04206010525036</v>
      </c>
      <c r="R30" t="n">
        <v>0.9263927638399676</v>
      </c>
      <c r="S30" t="n">
        <v>23.32793846819377</v>
      </c>
      <c r="T30" t="n">
        <v>125.7723340444767</v>
      </c>
      <c r="U30" t="n">
        <v>17.31669409717193</v>
      </c>
      <c r="V30" t="n">
        <v>9.257753894410286</v>
      </c>
      <c r="W30" t="n">
        <v>0</v>
      </c>
      <c r="X30" t="n">
        <v>0</v>
      </c>
      <c r="Y30" t="n">
        <v>-6.719931519941341</v>
      </c>
      <c r="Z30" t="n">
        <v>25.14692253813436</v>
      </c>
      <c r="AA30" t="n">
        <v>1314.77442213987</v>
      </c>
      <c r="AB30" t="b">
        <v>0</v>
      </c>
      <c r="AC30" t="b">
        <v>1</v>
      </c>
      <c r="AD30" t="n">
        <v>89.92800073371508</v>
      </c>
      <c r="AE30" t="n">
        <v>-0</v>
      </c>
      <c r="AF30" t="n">
        <v>-0.007856800171210397</v>
      </c>
      <c r="AG30" t="n">
        <v>0</v>
      </c>
      <c r="AH30" t="n">
        <v>0.1863604774923897</v>
      </c>
      <c r="AI30" t="b">
        <v>0</v>
      </c>
      <c r="AJ30" t="b">
        <v>0</v>
      </c>
      <c r="AK30" t="n">
        <v>1314.766565339699</v>
      </c>
      <c r="AL30" t="n">
        <v>0</v>
      </c>
      <c r="AM30" t="n">
        <v>17.31659061645093</v>
      </c>
      <c r="AN30" t="n">
        <v>0</v>
      </c>
      <c r="AO30" t="n">
        <v>16.87531162390762</v>
      </c>
      <c r="AP30" t="n">
        <v>17.33006368604156</v>
      </c>
      <c r="AQ30" t="n">
        <v>0</v>
      </c>
      <c r="AR30" t="n">
        <v>1</v>
      </c>
      <c r="AS30" t="n">
        <v>3</v>
      </c>
      <c r="AT30" t="n">
        <v>0</v>
      </c>
      <c r="AU30" t="n">
        <v>0</v>
      </c>
      <c r="AV30" t="n">
        <v>3.383538392970021</v>
      </c>
      <c r="AW30" t="n">
        <v>3.7082596603245</v>
      </c>
      <c r="AX30" t="n">
        <v>1.199836309563837</v>
      </c>
      <c r="AY30" t="n">
        <v>1.314987249508983</v>
      </c>
      <c r="AZ30" t="n">
        <v>3.7082596603245</v>
      </c>
    </row>
    <row r="31" spans="1:52">
      <c r="A31" t="n">
        <v>28</v>
      </c>
      <c r="B31" t="n">
        <v>0</v>
      </c>
      <c r="C31" t="n">
        <v>0</v>
      </c>
      <c r="D31" t="n">
        <v>0</v>
      </c>
      <c r="E31" t="n">
        <v>36.6</v>
      </c>
      <c r="F31" t="n">
        <v>0.6940953011206865</v>
      </c>
      <c r="G31" t="n">
        <v>275.0269554845784</v>
      </c>
      <c r="H31" t="n">
        <v>1196.917310268885</v>
      </c>
      <c r="I31" t="n">
        <v>3</v>
      </c>
      <c r="J31" t="n">
        <v>3</v>
      </c>
      <c r="K31" t="n">
        <v>1411.165508807016</v>
      </c>
      <c r="L31" t="b">
        <v>0</v>
      </c>
      <c r="M31" t="n">
        <v>16.79842167119017</v>
      </c>
      <c r="N31" t="n">
        <v>16.79842167119017</v>
      </c>
      <c r="O31" t="n">
        <v>583.2632311406683</v>
      </c>
      <c r="P31" t="n">
        <v>136.7570226076372</v>
      </c>
      <c r="Q31" t="n">
        <v>17.14124660325527</v>
      </c>
      <c r="R31" t="n">
        <v>0.9255087651721363</v>
      </c>
      <c r="S31" t="n">
        <v>23.3650850616518</v>
      </c>
      <c r="T31" t="n">
        <v>125.3300739066972</v>
      </c>
      <c r="U31" t="n">
        <v>18.52089061530083</v>
      </c>
      <c r="V31" t="n">
        <v>9.335991966377307</v>
      </c>
      <c r="W31" t="n">
        <v>0</v>
      </c>
      <c r="X31" t="n">
        <v>0</v>
      </c>
      <c r="Y31" t="n">
        <v>-6.719931519941341</v>
      </c>
      <c r="Z31" t="n">
        <v>25.3327933407159</v>
      </c>
      <c r="AA31" t="n">
        <v>1411.165508807016</v>
      </c>
      <c r="AB31" t="b">
        <v>0</v>
      </c>
      <c r="AC31" t="b">
        <v>1</v>
      </c>
      <c r="AD31" t="n">
        <v>89.92533409422305</v>
      </c>
      <c r="AE31" t="n">
        <v>-0</v>
      </c>
      <c r="AF31" t="n">
        <v>-0.007856800171210397</v>
      </c>
      <c r="AG31" t="n">
        <v>0</v>
      </c>
      <c r="AH31" t="n">
        <v>0.1920993716075887</v>
      </c>
      <c r="AI31" t="b">
        <v>0</v>
      </c>
      <c r="AJ31" t="b">
        <v>0</v>
      </c>
      <c r="AK31" t="n">
        <v>1411.157652006845</v>
      </c>
      <c r="AL31" t="n">
        <v>0</v>
      </c>
      <c r="AM31" t="n">
        <v>18.52078749845475</v>
      </c>
      <c r="AN31" t="n">
        <v>0</v>
      </c>
      <c r="AO31" t="n">
        <v>20.37167770972809</v>
      </c>
      <c r="AP31" t="n">
        <v>18.53604041130798</v>
      </c>
      <c r="AQ31" t="n">
        <v>0</v>
      </c>
      <c r="AR31" t="n">
        <v>1</v>
      </c>
      <c r="AS31" t="n">
        <v>3</v>
      </c>
      <c r="AT31" t="n">
        <v>0</v>
      </c>
      <c r="AU31" t="n">
        <v>0</v>
      </c>
      <c r="AV31" t="n">
        <v>4.058775441114262</v>
      </c>
      <c r="AW31" t="n">
        <v>3.938721610602292</v>
      </c>
      <c r="AX31" t="n">
        <v>1.439282071317114</v>
      </c>
      <c r="AY31" t="n">
        <v>1.396711441952872</v>
      </c>
      <c r="AZ31" t="n">
        <v>3.938721610602292</v>
      </c>
    </row>
    <row r="32" spans="1:52">
      <c r="A32" t="n">
        <v>29</v>
      </c>
      <c r="B32" t="n">
        <v>0</v>
      </c>
      <c r="C32" t="n">
        <v>0</v>
      </c>
      <c r="D32" t="n">
        <v>0</v>
      </c>
      <c r="E32" t="n">
        <v>39.1</v>
      </c>
      <c r="F32" t="n">
        <v>0.6871965536553351</v>
      </c>
      <c r="G32" t="n">
        <v>293.8129497116671</v>
      </c>
      <c r="H32" t="n">
        <v>1278.673957145175</v>
      </c>
      <c r="I32" t="n">
        <v>3</v>
      </c>
      <c r="J32" t="n">
        <v>3</v>
      </c>
      <c r="K32" t="n">
        <v>1507.556595474162</v>
      </c>
      <c r="L32" t="b">
        <v>0</v>
      </c>
      <c r="M32" t="n">
        <v>17.91513972727432</v>
      </c>
      <c r="N32" t="n">
        <v>17.91513972727432</v>
      </c>
      <c r="O32" t="n">
        <v>582.2649505222558</v>
      </c>
      <c r="P32" t="n">
        <v>136.5229569614383</v>
      </c>
      <c r="Q32" t="n">
        <v>18.28075482374931</v>
      </c>
      <c r="R32" t="n">
        <v>0.9246912661600224</v>
      </c>
      <c r="S32" t="n">
        <v>23.40525358984886</v>
      </c>
      <c r="T32" t="n">
        <v>125.2261778779255</v>
      </c>
      <c r="U32" t="n">
        <v>19.7695766065403</v>
      </c>
      <c r="V32" t="n">
        <v>9.430624899606386</v>
      </c>
      <c r="W32" t="n">
        <v>0</v>
      </c>
      <c r="X32" t="n">
        <v>0</v>
      </c>
      <c r="Y32" t="n">
        <v>-6.719931519941341</v>
      </c>
      <c r="Z32" t="n">
        <v>25.53540251131203</v>
      </c>
      <c r="AA32" t="n">
        <v>1507.556595474162</v>
      </c>
      <c r="AB32" t="b">
        <v>0</v>
      </c>
      <c r="AC32" t="b">
        <v>1</v>
      </c>
      <c r="AD32" t="n">
        <v>89.92266745473101</v>
      </c>
      <c r="AE32" t="n">
        <v>-0</v>
      </c>
      <c r="AF32" t="n">
        <v>-0.007856800171210397</v>
      </c>
      <c r="AG32" t="n">
        <v>0</v>
      </c>
      <c r="AH32" t="n">
        <v>0.197246199298136</v>
      </c>
      <c r="AI32" t="b">
        <v>0</v>
      </c>
      <c r="AJ32" t="b">
        <v>0</v>
      </c>
      <c r="AK32" t="n">
        <v>1507.548738673991</v>
      </c>
      <c r="AL32" t="n">
        <v>0</v>
      </c>
      <c r="AM32" t="n">
        <v>19.76947357517595</v>
      </c>
      <c r="AN32" t="n">
        <v>0</v>
      </c>
      <c r="AO32" t="n">
        <v>18.24479876746533</v>
      </c>
      <c r="AP32" t="n">
        <v>19.78294929116194</v>
      </c>
      <c r="AQ32" t="n">
        <v>0</v>
      </c>
      <c r="AR32" t="n">
        <v>1</v>
      </c>
      <c r="AS32" t="n">
        <v>3</v>
      </c>
      <c r="AT32" t="n">
        <v>0</v>
      </c>
      <c r="AU32" t="n">
        <v>0</v>
      </c>
      <c r="AV32" t="n">
        <v>3.603256376150633</v>
      </c>
      <c r="AW32" t="n">
        <v>4.179900236446907</v>
      </c>
      <c r="AX32" t="n">
        <v>1.277750487996678</v>
      </c>
      <c r="AY32" t="n">
        <v>1.482235878451478</v>
      </c>
      <c r="AZ32" t="n">
        <v>4.179900236446907</v>
      </c>
    </row>
    <row r="33" spans="1:52">
      <c r="A33" t="n">
        <v>30</v>
      </c>
      <c r="B33" t="n">
        <v>0</v>
      </c>
      <c r="C33" t="n">
        <v>0</v>
      </c>
      <c r="D33" t="n">
        <v>0</v>
      </c>
      <c r="E33" t="n">
        <v>41.3</v>
      </c>
      <c r="F33" t="n">
        <v>0.473785150924642</v>
      </c>
      <c r="G33" t="n">
        <v>310.3446246315051</v>
      </c>
      <c r="H33" t="n">
        <v>1350.61980639631</v>
      </c>
      <c r="I33" t="n">
        <v>3</v>
      </c>
      <c r="J33" t="n">
        <v>3</v>
      </c>
      <c r="K33" t="n">
        <v>1592.38075174125</v>
      </c>
      <c r="L33" t="b">
        <v>0</v>
      </c>
      <c r="M33" t="n">
        <v>14.31089429643836</v>
      </c>
      <c r="N33" t="n">
        <v>14.31089429643836</v>
      </c>
      <c r="O33" t="n">
        <v>440.3458709906505</v>
      </c>
      <c r="P33" t="n">
        <v>103.2473624584171</v>
      </c>
      <c r="Q33" t="n">
        <v>14.60295336371261</v>
      </c>
      <c r="R33" t="n">
        <v>0.9156632383572746</v>
      </c>
      <c r="S33" t="n">
        <v>23.44856255560249</v>
      </c>
      <c r="T33" t="n">
        <v>95.63775705721045</v>
      </c>
      <c r="U33" t="n">
        <v>15.94795198932603</v>
      </c>
      <c r="V33" t="n">
        <v>8.065778720978841</v>
      </c>
      <c r="W33" t="n">
        <v>0</v>
      </c>
      <c r="X33" t="n">
        <v>0</v>
      </c>
      <c r="Y33" t="n">
        <v>-6.719931519941341</v>
      </c>
      <c r="Z33" t="n">
        <v>25.74175482908069</v>
      </c>
      <c r="AA33" t="n">
        <v>1592.38075174125</v>
      </c>
      <c r="AB33" t="b">
        <v>0</v>
      </c>
      <c r="AC33" t="b">
        <v>1</v>
      </c>
      <c r="AD33" t="n">
        <v>89.92000081523898</v>
      </c>
      <c r="AE33" t="n">
        <v>-0</v>
      </c>
      <c r="AF33" t="n">
        <v>-0.01967476255374527</v>
      </c>
      <c r="AG33" t="n">
        <v>0</v>
      </c>
      <c r="AH33" t="n">
        <v>0.1994943575368404</v>
      </c>
      <c r="AI33" t="b">
        <v>0</v>
      </c>
      <c r="AJ33" t="b">
        <v>0</v>
      </c>
      <c r="AK33" t="n">
        <v>1592.361076978696</v>
      </c>
      <c r="AL33" t="n">
        <v>0</v>
      </c>
      <c r="AM33" t="n">
        <v>15.94775494338192</v>
      </c>
      <c r="AN33" t="n">
        <v>0</v>
      </c>
      <c r="AO33" t="n">
        <v>16.92520122710895</v>
      </c>
      <c r="AP33" t="n">
        <v>15.95480873572673</v>
      </c>
      <c r="AQ33" t="n">
        <v>0</v>
      </c>
      <c r="AR33" t="n">
        <v>1</v>
      </c>
      <c r="AS33" t="n">
        <v>3</v>
      </c>
      <c r="AT33" t="n">
        <v>0</v>
      </c>
      <c r="AU33" t="n">
        <v>0</v>
      </c>
      <c r="AV33" t="n">
        <v>3.34104999074294</v>
      </c>
      <c r="AW33" t="n">
        <v>3.412662911196594</v>
      </c>
      <c r="AX33" t="n">
        <v>1.184769500263454</v>
      </c>
      <c r="AY33" t="n">
        <v>1.210165583362366</v>
      </c>
      <c r="AZ33" t="n">
        <v>3.412662911196594</v>
      </c>
    </row>
    <row r="34" spans="1:52">
      <c r="A34" t="n">
        <v>31</v>
      </c>
      <c r="B34" t="n">
        <v>0</v>
      </c>
      <c r="C34" t="n">
        <v>0</v>
      </c>
      <c r="D34" t="n">
        <v>0</v>
      </c>
      <c r="E34" t="n">
        <v>42.5</v>
      </c>
      <c r="F34" t="n">
        <v>0.2509961759794264</v>
      </c>
      <c r="G34" t="n">
        <v>319.3619018605077</v>
      </c>
      <c r="H34" t="n">
        <v>1389.86299689693</v>
      </c>
      <c r="I34" t="n">
        <v>3</v>
      </c>
      <c r="J34" t="n">
        <v>3</v>
      </c>
      <c r="K34" t="n">
        <v>1638.64847334148</v>
      </c>
      <c r="L34" t="b">
        <v>0</v>
      </c>
      <c r="M34" t="n">
        <v>9.717047994842355</v>
      </c>
      <c r="N34" t="n">
        <v>9.717047994842355</v>
      </c>
      <c r="O34" t="n">
        <v>290.5511668669567</v>
      </c>
      <c r="P34" t="n">
        <v>68.12517980636552</v>
      </c>
      <c r="Q34" t="n">
        <v>9.915355096777912</v>
      </c>
      <c r="R34" t="n">
        <v>0.8977926653452388</v>
      </c>
      <c r="S34" t="n">
        <v>23.4873057978351</v>
      </c>
      <c r="T34" t="n">
        <v>64.36026200456998</v>
      </c>
      <c r="U34" t="n">
        <v>11.04414803050885</v>
      </c>
      <c r="V34" t="n">
        <v>6.578090837169192</v>
      </c>
      <c r="W34" t="n">
        <v>0</v>
      </c>
      <c r="X34" t="n">
        <v>0</v>
      </c>
      <c r="Y34" t="n">
        <v>-6.719931519941341</v>
      </c>
      <c r="Z34" t="n">
        <v>25.93965113571474</v>
      </c>
      <c r="AA34" t="n">
        <v>1638.64847334148</v>
      </c>
      <c r="AB34" t="b">
        <v>0</v>
      </c>
      <c r="AC34" t="b">
        <v>1</v>
      </c>
      <c r="AD34" t="n">
        <v>89.91733417574694</v>
      </c>
      <c r="AE34" t="n">
        <v>-0</v>
      </c>
      <c r="AF34" t="n">
        <v>0</v>
      </c>
      <c r="AG34" t="n">
        <v>0</v>
      </c>
      <c r="AH34" t="n">
        <v>0.2000731844614771</v>
      </c>
      <c r="AI34" t="b">
        <v>0</v>
      </c>
      <c r="AJ34" t="b">
        <v>0</v>
      </c>
      <c r="AK34" t="n">
        <v>1638.64847334148</v>
      </c>
      <c r="AL34" t="n">
        <v>0</v>
      </c>
      <c r="AM34" t="n">
        <v>11.04414803050885</v>
      </c>
      <c r="AN34" t="n">
        <v>0</v>
      </c>
      <c r="AO34" t="n">
        <v>10.58395740025149</v>
      </c>
      <c r="AP34" t="n">
        <v>11.04658974205697</v>
      </c>
      <c r="AQ34" t="n">
        <v>0</v>
      </c>
      <c r="AR34" t="n">
        <v>1</v>
      </c>
      <c r="AS34" t="n">
        <v>3</v>
      </c>
      <c r="AT34" t="n">
        <v>0</v>
      </c>
      <c r="AU34" t="n">
        <v>0</v>
      </c>
      <c r="AV34" t="n">
        <v>2.203728892418698</v>
      </c>
      <c r="AW34" t="n">
        <v>2.508765968019258</v>
      </c>
      <c r="AX34" t="n">
        <v>0.7814641462477654</v>
      </c>
      <c r="AY34" t="n">
        <v>0.8896343735699184</v>
      </c>
      <c r="AZ34" t="n">
        <v>2.508765968019258</v>
      </c>
    </row>
    <row r="35" spans="1:52">
      <c r="A35" t="n">
        <v>32</v>
      </c>
      <c r="B35" t="n">
        <v>0</v>
      </c>
      <c r="C35" t="n">
        <v>0</v>
      </c>
      <c r="D35" t="n">
        <v>0</v>
      </c>
      <c r="E35" t="n">
        <v>43.3</v>
      </c>
      <c r="F35" t="n">
        <v>0.1888968118243151</v>
      </c>
      <c r="G35" t="n">
        <v>325.3734200131761</v>
      </c>
      <c r="H35" t="n">
        <v>1416.025123897342</v>
      </c>
      <c r="I35" t="n">
        <v>3</v>
      </c>
      <c r="J35" t="n">
        <v>3</v>
      </c>
      <c r="K35" t="n">
        <v>1669.493621074967</v>
      </c>
      <c r="L35" t="b">
        <v>0</v>
      </c>
      <c r="M35" t="n">
        <v>8.503588957376982</v>
      </c>
      <c r="N35" t="n">
        <v>8.503588957376982</v>
      </c>
      <c r="O35" t="n">
        <v>249.5695345735489</v>
      </c>
      <c r="P35" t="n">
        <v>58.51626617214437</v>
      </c>
      <c r="Q35" t="n">
        <v>8.677131589160187</v>
      </c>
      <c r="R35" t="n">
        <v>0.8891035993540866</v>
      </c>
      <c r="S35" t="n">
        <v>23.51918655870459</v>
      </c>
      <c r="T35" t="n">
        <v>55.82264792360694</v>
      </c>
      <c r="U35" t="n">
        <v>9.759415658044714</v>
      </c>
      <c r="V35" t="n">
        <v>6.190530729252082</v>
      </c>
      <c r="W35" t="n">
        <v>0</v>
      </c>
      <c r="X35" t="n">
        <v>0</v>
      </c>
      <c r="Y35" t="n">
        <v>-6.719931519941341</v>
      </c>
      <c r="Z35" t="n">
        <v>26.13295926989812</v>
      </c>
      <c r="AA35" t="n">
        <v>1669.493621074967</v>
      </c>
      <c r="AB35" t="b">
        <v>0</v>
      </c>
      <c r="AC35" t="b">
        <v>1</v>
      </c>
      <c r="AD35" t="n">
        <v>89.91466753625491</v>
      </c>
      <c r="AE35" t="n">
        <v>-0</v>
      </c>
      <c r="AF35" t="n">
        <v>0</v>
      </c>
      <c r="AG35" t="n">
        <v>0</v>
      </c>
      <c r="AH35" t="n">
        <v>0.2007955477021128</v>
      </c>
      <c r="AI35" t="b">
        <v>0</v>
      </c>
      <c r="AJ35" t="b">
        <v>0</v>
      </c>
      <c r="AK35" t="n">
        <v>1669.493621074967</v>
      </c>
      <c r="AL35" t="n">
        <v>0</v>
      </c>
      <c r="AM35" t="n">
        <v>9.759415658044714</v>
      </c>
      <c r="AN35" t="n">
        <v>0</v>
      </c>
      <c r="AO35" t="n">
        <v>11.80489345638862</v>
      </c>
      <c r="AP35" t="n">
        <v>9.760611486412408</v>
      </c>
      <c r="AQ35" t="n">
        <v>0</v>
      </c>
      <c r="AR35" t="n">
        <v>1</v>
      </c>
      <c r="AS35" t="n">
        <v>3</v>
      </c>
      <c r="AT35" t="n">
        <v>0</v>
      </c>
      <c r="AU35" t="n">
        <v>0</v>
      </c>
      <c r="AV35" t="n">
        <v>2.418453286395023</v>
      </c>
      <c r="AW35" t="n">
        <v>2.288365274677184</v>
      </c>
      <c r="AX35" t="n">
        <v>0.8576075483670293</v>
      </c>
      <c r="AY35" t="n">
        <v>0.8114780069517282</v>
      </c>
      <c r="AZ35" t="n">
        <v>2.288365274677184</v>
      </c>
    </row>
    <row r="36" spans="1:52">
      <c r="A36" t="n">
        <v>33</v>
      </c>
      <c r="B36" t="n">
        <v>0</v>
      </c>
      <c r="C36" t="n">
        <v>0</v>
      </c>
      <c r="D36" t="n">
        <v>0</v>
      </c>
      <c r="E36" t="n">
        <v>43.9</v>
      </c>
      <c r="F36" t="n">
        <v>0.160083243389975</v>
      </c>
      <c r="G36" t="n">
        <v>329.8820586276774</v>
      </c>
      <c r="H36" t="n">
        <v>1435.646719147652</v>
      </c>
      <c r="I36" t="n">
        <v>3</v>
      </c>
      <c r="J36" t="n">
        <v>3</v>
      </c>
      <c r="K36" t="n">
        <v>1692.627481875082</v>
      </c>
      <c r="L36" t="b">
        <v>0</v>
      </c>
      <c r="M36" t="n">
        <v>7.977913718754866</v>
      </c>
      <c r="N36" t="n">
        <v>7.977913718754866</v>
      </c>
      <c r="O36" t="n">
        <v>230.9415205875554</v>
      </c>
      <c r="P36" t="n">
        <v>54.14857831903591</v>
      </c>
      <c r="Q36" t="n">
        <v>8.140728284443741</v>
      </c>
      <c r="R36" t="n">
        <v>0.884047373883445</v>
      </c>
      <c r="S36" t="n">
        <v>23.54945792176159</v>
      </c>
      <c r="T36" t="n">
        <v>51.95145497988355</v>
      </c>
      <c r="U36" t="n">
        <v>9.208475162007591</v>
      </c>
      <c r="V36" t="n">
        <v>6.02390763549348</v>
      </c>
      <c r="W36" t="n">
        <v>0</v>
      </c>
      <c r="X36" t="n">
        <v>0</v>
      </c>
      <c r="Y36" t="n">
        <v>-6.719931519941341</v>
      </c>
      <c r="Z36" t="n">
        <v>26.3262674040815</v>
      </c>
      <c r="AA36" t="n">
        <v>1692.627481875082</v>
      </c>
      <c r="AB36" t="b">
        <v>0</v>
      </c>
      <c r="AC36" t="b">
        <v>1</v>
      </c>
      <c r="AD36" t="n">
        <v>89.91200089676288</v>
      </c>
      <c r="AE36" t="n">
        <v>-0</v>
      </c>
      <c r="AF36" t="n">
        <v>0</v>
      </c>
      <c r="AG36" t="n">
        <v>0</v>
      </c>
      <c r="AH36" t="n">
        <v>0.1976938926540738</v>
      </c>
      <c r="AI36" t="b">
        <v>0</v>
      </c>
      <c r="AJ36" t="b">
        <v>0</v>
      </c>
      <c r="AK36" t="n">
        <v>1692.627481875082</v>
      </c>
      <c r="AL36" t="n">
        <v>0</v>
      </c>
      <c r="AM36" t="n">
        <v>9.208475162007591</v>
      </c>
      <c r="AN36" t="n">
        <v>0</v>
      </c>
      <c r="AO36" t="n">
        <v>12.62477550431024</v>
      </c>
      <c r="AP36" t="n">
        <v>9.276695843912675</v>
      </c>
      <c r="AQ36" t="n">
        <v>0</v>
      </c>
      <c r="AR36" t="n">
        <v>1</v>
      </c>
      <c r="AS36" t="n">
        <v>3</v>
      </c>
      <c r="AT36" t="n">
        <v>0</v>
      </c>
      <c r="AU36" t="n">
        <v>0</v>
      </c>
      <c r="AV36" t="n">
        <v>2.567876348698459</v>
      </c>
      <c r="AW36" t="n">
        <v>2.210284516525267</v>
      </c>
      <c r="AX36" t="n">
        <v>0.9105944498930708</v>
      </c>
      <c r="AY36" t="n">
        <v>0.7837897621126976</v>
      </c>
      <c r="AZ36" t="n">
        <v>2.210284516525267</v>
      </c>
    </row>
    <row r="37" spans="1:52">
      <c r="A37" t="n">
        <v>34</v>
      </c>
      <c r="B37" t="n">
        <v>0</v>
      </c>
      <c r="C37" t="n">
        <v>0</v>
      </c>
      <c r="D37" t="n">
        <v>0</v>
      </c>
      <c r="E37" t="n">
        <v>44.4</v>
      </c>
      <c r="F37" t="n">
        <v>0.08743688128245619</v>
      </c>
      <c r="G37" t="n">
        <v>333.6392574730951</v>
      </c>
      <c r="H37" t="n">
        <v>1451.99804852291</v>
      </c>
      <c r="I37" t="n">
        <v>4</v>
      </c>
      <c r="J37" t="n">
        <v>4</v>
      </c>
      <c r="K37" t="n">
        <v>1261.786304166409</v>
      </c>
      <c r="L37" t="b">
        <v>1</v>
      </c>
      <c r="M37" t="n">
        <v>6.369519246409334</v>
      </c>
      <c r="N37" t="n">
        <v>6.369519246409334</v>
      </c>
      <c r="O37" t="n">
        <v>182.3059697823645</v>
      </c>
      <c r="P37" t="n">
        <v>42.74505969161832</v>
      </c>
      <c r="Q37" t="n">
        <v>6.499509435111566</v>
      </c>
      <c r="R37" t="n">
        <v>0.8959429205986575</v>
      </c>
      <c r="S37" t="n">
        <v>23.57915284391769</v>
      </c>
      <c r="T37" t="n">
        <v>54.90170213843264</v>
      </c>
      <c r="U37" t="n">
        <v>7.254378918211304</v>
      </c>
      <c r="V37" t="n">
        <v>5.712910778687743</v>
      </c>
      <c r="W37" t="n">
        <v>0</v>
      </c>
      <c r="X37" t="n">
        <v>0</v>
      </c>
      <c r="Y37" t="n">
        <v>-6.719931519941341</v>
      </c>
      <c r="Z37" t="n">
        <v>26.52461405920745</v>
      </c>
      <c r="AA37" t="n">
        <v>1261.786304166409</v>
      </c>
      <c r="AB37" t="b">
        <v>0</v>
      </c>
      <c r="AC37" t="b">
        <v>1</v>
      </c>
      <c r="AD37" t="n">
        <v>89.90933425727084</v>
      </c>
      <c r="AE37" t="n">
        <v>-0</v>
      </c>
      <c r="AF37" t="n">
        <v>0</v>
      </c>
      <c r="AG37" t="n">
        <v>0</v>
      </c>
      <c r="AH37" t="n">
        <v>0.1950703241269419</v>
      </c>
      <c r="AI37" t="b">
        <v>0</v>
      </c>
      <c r="AJ37" t="b">
        <v>0</v>
      </c>
      <c r="AK37" t="n">
        <v>1261.786304166409</v>
      </c>
      <c r="AL37" t="n">
        <v>0</v>
      </c>
      <c r="AM37" t="n">
        <v>7.254378918211304</v>
      </c>
      <c r="AN37" t="n">
        <v>0</v>
      </c>
      <c r="AO37" t="n">
        <v>6.718817723332376</v>
      </c>
      <c r="AP37" t="n">
        <v>7.329559415871524</v>
      </c>
      <c r="AQ37" t="n">
        <v>0</v>
      </c>
      <c r="AR37" t="n">
        <v>1</v>
      </c>
      <c r="AS37" t="n">
        <v>3</v>
      </c>
      <c r="AT37" t="n">
        <v>0</v>
      </c>
      <c r="AU37" t="n">
        <v>0</v>
      </c>
      <c r="AV37" t="n">
        <v>1.475155840916105</v>
      </c>
      <c r="AW37" t="n">
        <v>1.733638890268396</v>
      </c>
      <c r="AX37" t="n">
        <v>0.5231049081262783</v>
      </c>
      <c r="AY37" t="n">
        <v>0.6147662905990655</v>
      </c>
      <c r="AZ37" t="n">
        <v>1.733638890268396</v>
      </c>
    </row>
    <row r="38" spans="1:52">
      <c r="A38" t="n">
        <v>35</v>
      </c>
      <c r="B38" t="n">
        <v>0</v>
      </c>
      <c r="C38" t="n">
        <v>0</v>
      </c>
      <c r="D38" t="n">
        <v>0</v>
      </c>
      <c r="E38" t="n">
        <v>44.5</v>
      </c>
      <c r="F38" t="n">
        <v>-0.009830768519795363</v>
      </c>
      <c r="G38" t="n">
        <v>334.3906972421786</v>
      </c>
      <c r="H38" t="n">
        <v>1455.268314397962</v>
      </c>
      <c r="I38" t="n">
        <v>4</v>
      </c>
      <c r="J38" t="n">
        <v>4</v>
      </c>
      <c r="K38" t="n">
        <v>1264.628165211829</v>
      </c>
      <c r="L38" t="b">
        <v>0</v>
      </c>
      <c r="M38" t="n">
        <v>4.070223640711193</v>
      </c>
      <c r="N38" t="n">
        <v>4.070223640711193</v>
      </c>
      <c r="O38" t="n">
        <v>116.2346112947367</v>
      </c>
      <c r="P38" t="n">
        <v>27.25338837755494</v>
      </c>
      <c r="Q38" t="n">
        <v>4.153289429297137</v>
      </c>
      <c r="R38" t="n">
        <v>0.8673597109976815</v>
      </c>
      <c r="S38" t="n">
        <v>23.60042887193097</v>
      </c>
      <c r="T38" t="n">
        <v>36.15775715046676</v>
      </c>
      <c r="U38" t="n">
        <v>4.788427888263118</v>
      </c>
      <c r="V38" t="n">
        <v>4.795975358113555</v>
      </c>
      <c r="W38" t="n">
        <v>0</v>
      </c>
      <c r="X38" t="n">
        <v>0</v>
      </c>
      <c r="Y38" t="n">
        <v>-6.719931519941341</v>
      </c>
      <c r="Z38" t="n">
        <v>26.72200432624789</v>
      </c>
      <c r="AA38" t="n">
        <v>1264.628165211829</v>
      </c>
      <c r="AB38" t="b">
        <v>0</v>
      </c>
      <c r="AC38" t="b">
        <v>1</v>
      </c>
      <c r="AD38" t="n">
        <v>89.90666761777881</v>
      </c>
      <c r="AE38" t="n">
        <v>-0</v>
      </c>
      <c r="AF38" t="n">
        <v>0</v>
      </c>
      <c r="AG38" t="n">
        <v>0</v>
      </c>
      <c r="AH38" t="n">
        <v>0.1937898360435187</v>
      </c>
      <c r="AI38" t="b">
        <v>0</v>
      </c>
      <c r="AJ38" t="b">
        <v>0</v>
      </c>
      <c r="AK38" t="n">
        <v>1264.628165211829</v>
      </c>
      <c r="AL38" t="n">
        <v>0</v>
      </c>
      <c r="AM38" t="n">
        <v>4.788427888263118</v>
      </c>
      <c r="AN38" t="n">
        <v>0</v>
      </c>
      <c r="AO38" t="n">
        <v>5.664458793378169</v>
      </c>
      <c r="AP38" t="n">
        <v>4.788441146467643</v>
      </c>
      <c r="AQ38" t="n">
        <v>0</v>
      </c>
      <c r="AR38" t="n">
        <v>1</v>
      </c>
      <c r="AS38" t="n">
        <v>3</v>
      </c>
      <c r="AT38" t="n">
        <v>0</v>
      </c>
      <c r="AU38" t="n">
        <v>0</v>
      </c>
      <c r="AV38" t="n">
        <v>1.292440321322968</v>
      </c>
      <c r="AW38" t="n">
        <v>1.27904618030861</v>
      </c>
      <c r="AX38" t="n">
        <v>0.4583121706819036</v>
      </c>
      <c r="AY38" t="n">
        <v>0.4535630114132322</v>
      </c>
      <c r="AZ38" t="n">
        <v>1.27904618030861</v>
      </c>
    </row>
    <row r="39" spans="1:52">
      <c r="A39" t="n">
        <v>36</v>
      </c>
      <c r="B39" t="n">
        <v>0</v>
      </c>
      <c r="C39" t="n">
        <v>0</v>
      </c>
      <c r="D39" t="n">
        <v>0</v>
      </c>
      <c r="E39" t="n">
        <v>44.2</v>
      </c>
      <c r="F39" t="n">
        <v>-0.2147804738699426</v>
      </c>
      <c r="G39" t="n">
        <v>332.136377934928</v>
      </c>
      <c r="H39" t="n">
        <v>1445.457516772807</v>
      </c>
      <c r="I39" t="n">
        <v>4</v>
      </c>
      <c r="J39" t="n">
        <v>4</v>
      </c>
      <c r="K39" t="n">
        <v>1256.102582075569</v>
      </c>
      <c r="L39" t="b">
        <v>0</v>
      </c>
      <c r="M39" t="n">
        <v>-0.8292184859227154</v>
      </c>
      <c r="N39" t="n">
        <v>-0.8292184859227154</v>
      </c>
      <c r="O39" t="n">
        <v>-23.84096950023951</v>
      </c>
      <c r="P39" t="n">
        <v>-5.589963211903397</v>
      </c>
      <c r="Q39" t="n">
        <v>-0.8461413121660362</v>
      </c>
      <c r="R39" t="n">
        <v>0.3751285043497998</v>
      </c>
      <c r="S39" t="n">
        <v>23.61775916866422</v>
      </c>
      <c r="T39" t="n">
        <v>-2.413066212947899</v>
      </c>
      <c r="U39" t="n">
        <v>-0.3174117249014222</v>
      </c>
      <c r="V39" t="n">
        <v>3.176896998955498</v>
      </c>
      <c r="W39" t="n">
        <v>0</v>
      </c>
      <c r="X39" t="n">
        <v>0</v>
      </c>
      <c r="Y39" t="n">
        <v>-6.719931519941341</v>
      </c>
      <c r="Z39" t="n">
        <v>26.91809561872253</v>
      </c>
      <c r="AA39" t="n">
        <v>1256.102582075569</v>
      </c>
      <c r="AB39" t="b">
        <v>0</v>
      </c>
      <c r="AC39" t="b">
        <v>1</v>
      </c>
      <c r="AD39" t="n">
        <v>89.90400097828677</v>
      </c>
      <c r="AE39" t="n">
        <v>-0</v>
      </c>
      <c r="AF39" t="n">
        <v>0</v>
      </c>
      <c r="AG39" t="n">
        <v>0</v>
      </c>
      <c r="AH39" t="n">
        <v>0.1934267172320613</v>
      </c>
      <c r="AI39" t="b">
        <v>0</v>
      </c>
      <c r="AJ39" t="b">
        <v>0</v>
      </c>
      <c r="AK39" t="n">
        <v>1256.102582075569</v>
      </c>
      <c r="AL39" t="n">
        <v>0</v>
      </c>
      <c r="AM39" t="n">
        <v>-0.3174117249014222</v>
      </c>
      <c r="AN39" t="n">
        <v>0</v>
      </c>
      <c r="AO39" t="n">
        <v>0.6024880405345975</v>
      </c>
      <c r="AP39" t="n">
        <v>-0.3163378103348438</v>
      </c>
      <c r="AQ39" t="n">
        <v>0</v>
      </c>
      <c r="AR39" t="n">
        <v>1</v>
      </c>
      <c r="AS39" t="n">
        <v>3</v>
      </c>
      <c r="AT39" t="n">
        <v>0</v>
      </c>
      <c r="AU39" t="n">
        <v>0</v>
      </c>
      <c r="AV39" t="n">
        <v>0.447143723171505</v>
      </c>
      <c r="AW39" t="n">
        <v>0.4080635084780411</v>
      </c>
      <c r="AX39" t="n">
        <v>0.1585616039615266</v>
      </c>
      <c r="AY39" t="n">
        <v>0.1447035428451007</v>
      </c>
      <c r="AZ39" t="n">
        <v>0.4080635084780411</v>
      </c>
    </row>
    <row r="40" spans="1:52">
      <c r="A40" t="n">
        <v>37</v>
      </c>
      <c r="B40" t="n">
        <v>0</v>
      </c>
      <c r="C40" t="n">
        <v>0</v>
      </c>
      <c r="D40" t="n">
        <v>0</v>
      </c>
      <c r="E40" t="n">
        <v>42.7</v>
      </c>
      <c r="F40" t="n">
        <v>-0.6310473360004325</v>
      </c>
      <c r="G40" t="n">
        <v>320.8647813986748</v>
      </c>
      <c r="H40" t="n">
        <v>1396.403528647033</v>
      </c>
      <c r="I40" t="n">
        <v>4</v>
      </c>
      <c r="J40" t="n">
        <v>4</v>
      </c>
      <c r="K40" t="n">
        <v>1213.474666394272</v>
      </c>
      <c r="L40" t="b">
        <v>0</v>
      </c>
      <c r="M40" t="n">
        <v>-10.40951371360787</v>
      </c>
      <c r="N40" t="n">
        <v>-10.40951371360787</v>
      </c>
      <c r="O40" t="n">
        <v>-309.7988296780533</v>
      </c>
      <c r="P40" t="n">
        <v>-72.63815596818102</v>
      </c>
      <c r="Q40" t="n">
        <v>-10.62195276898762</v>
      </c>
      <c r="R40" t="n">
        <v>0.9073178358276859</v>
      </c>
      <c r="S40" t="n">
        <v>23.63439222109465</v>
      </c>
      <c r="T40" t="n">
        <v>-75.84107534127031</v>
      </c>
      <c r="U40" t="n">
        <v>-9.637487198621745</v>
      </c>
      <c r="V40" t="n">
        <v>-3.202919373089287</v>
      </c>
      <c r="W40" t="n">
        <v>-18.21164844567845</v>
      </c>
      <c r="X40" t="n">
        <v>2</v>
      </c>
      <c r="Y40" t="n">
        <v>11.49171692573711</v>
      </c>
      <c r="Z40" t="n">
        <v>27.11052871021515</v>
      </c>
      <c r="AA40" t="n">
        <v>1213.474666394272</v>
      </c>
      <c r="AB40" t="b">
        <v>0</v>
      </c>
      <c r="AC40" t="b">
        <v>1</v>
      </c>
      <c r="AD40" t="n">
        <v>89.90494776110539</v>
      </c>
      <c r="AE40" t="n">
        <v>0.3805060435190595</v>
      </c>
      <c r="AF40" t="n">
        <v>0</v>
      </c>
      <c r="AG40" t="n">
        <v>0</v>
      </c>
      <c r="AH40" t="n">
        <v>0.1942164419812104</v>
      </c>
      <c r="AI40" t="b">
        <v>0</v>
      </c>
      <c r="AJ40" t="b">
        <v>0</v>
      </c>
      <c r="AK40" t="n">
        <v>1213.474666394272</v>
      </c>
      <c r="AL40" t="n">
        <v>0</v>
      </c>
      <c r="AM40" t="n">
        <v>-9.637487198621745</v>
      </c>
      <c r="AN40" t="n">
        <v>7.561555089519294</v>
      </c>
      <c r="AO40" t="n">
        <v>-0.4362214247599835</v>
      </c>
      <c r="AP40" t="n">
        <v>-1.662719253162721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0.2714145255668768</v>
      </c>
      <c r="AW40" t="n">
        <v>0</v>
      </c>
      <c r="AX40" t="n">
        <v>0.09624628566201306</v>
      </c>
      <c r="AY40" t="n">
        <v>0</v>
      </c>
      <c r="AZ40" t="n">
        <v>0</v>
      </c>
    </row>
    <row r="41" spans="1:52">
      <c r="A41" t="n">
        <v>38</v>
      </c>
      <c r="B41" t="n">
        <v>0</v>
      </c>
      <c r="C41" t="n">
        <v>0</v>
      </c>
      <c r="D41" t="n">
        <v>0</v>
      </c>
      <c r="E41" t="n">
        <v>39.9</v>
      </c>
      <c r="F41" t="n">
        <v>-0.8443635154616613</v>
      </c>
      <c r="G41" t="n">
        <v>299.8244678643355</v>
      </c>
      <c r="H41" t="n">
        <v>1304.836084145588</v>
      </c>
      <c r="I41" t="n">
        <v>4</v>
      </c>
      <c r="J41" t="n">
        <v>3</v>
      </c>
      <c r="K41" t="n">
        <v>1538.401743207648</v>
      </c>
      <c r="L41" t="b">
        <v>1</v>
      </c>
      <c r="M41" t="n">
        <v>-14.42745837872333</v>
      </c>
      <c r="N41" t="n">
        <v>-14.42745837872333</v>
      </c>
      <c r="O41" t="n">
        <v>-459.5091255058047</v>
      </c>
      <c r="P41" t="n">
        <v>-107.7405475094267</v>
      </c>
      <c r="Q41" t="n">
        <v>-14.72189630481973</v>
      </c>
      <c r="R41" t="n">
        <v>0.922431921734271</v>
      </c>
      <c r="S41" t="n">
        <v>23.66536205490432</v>
      </c>
      <c r="T41" t="n">
        <v>-84.29458887856067</v>
      </c>
      <c r="U41" t="n">
        <v>-13.57994710002752</v>
      </c>
      <c r="V41" t="n">
        <v>23.44595863086606</v>
      </c>
      <c r="W41" t="n">
        <v>-20.43726973434303</v>
      </c>
      <c r="X41" t="n">
        <v>2</v>
      </c>
      <c r="Y41" t="n">
        <v>13.71733821440169</v>
      </c>
      <c r="Z41" t="n">
        <v>27.30297663230723</v>
      </c>
      <c r="AA41" t="n">
        <v>1538.401743207648</v>
      </c>
      <c r="AB41" t="b">
        <v>0</v>
      </c>
      <c r="AC41" t="b">
        <v>1</v>
      </c>
      <c r="AD41" t="n">
        <v>89.90994955776019</v>
      </c>
      <c r="AE41" t="n">
        <v>0.4270071800552477</v>
      </c>
      <c r="AF41" t="n">
        <v>0</v>
      </c>
      <c r="AG41" t="n">
        <v>0</v>
      </c>
      <c r="AH41" t="n">
        <v>0.191699451566983</v>
      </c>
      <c r="AI41" t="b">
        <v>0</v>
      </c>
      <c r="AJ41" t="b">
        <v>0</v>
      </c>
      <c r="AK41" t="n">
        <v>1538.401743207648</v>
      </c>
      <c r="AL41" t="n">
        <v>0</v>
      </c>
      <c r="AM41" t="n">
        <v>-13.57994710002752</v>
      </c>
      <c r="AN41" t="n">
        <v>10.95162458307044</v>
      </c>
      <c r="AO41" t="n">
        <v>-1.624561572299016</v>
      </c>
      <c r="AP41" t="n">
        <v>-2.182675563562367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 spans="1:52">
      <c r="A42" t="n">
        <v>39</v>
      </c>
      <c r="B42" t="n">
        <v>0</v>
      </c>
      <c r="C42" t="n">
        <v>0</v>
      </c>
      <c r="D42" t="n">
        <v>0</v>
      </c>
      <c r="E42" t="n">
        <v>37</v>
      </c>
      <c r="F42" t="n">
        <v>-0.7414986021529284</v>
      </c>
      <c r="G42" t="n">
        <v>278.0327145609126</v>
      </c>
      <c r="H42" t="n">
        <v>1209.998373769092</v>
      </c>
      <c r="I42" t="n">
        <v>3</v>
      </c>
      <c r="J42" t="n">
        <v>3</v>
      </c>
      <c r="K42" t="n">
        <v>1426.588082673759</v>
      </c>
      <c r="L42" t="b">
        <v>0</v>
      </c>
      <c r="M42" t="n">
        <v>-11.46577884815919</v>
      </c>
      <c r="N42" t="n">
        <v>-11.46577884815919</v>
      </c>
      <c r="O42" t="n">
        <v>-393.803020547046</v>
      </c>
      <c r="P42" t="n">
        <v>-92.33451674741288</v>
      </c>
      <c r="Q42" t="n">
        <v>-11.69977433485632</v>
      </c>
      <c r="R42" t="n">
        <v>0.9187813858337338</v>
      </c>
      <c r="S42" t="n">
        <v>23.70128609141316</v>
      </c>
      <c r="T42" t="n">
        <v>-71.95524618954715</v>
      </c>
      <c r="U42" t="n">
        <v>-10.74953487732124</v>
      </c>
      <c r="V42" t="n">
        <v>20.37927055786571</v>
      </c>
      <c r="W42" t="n">
        <v>-18.21164844567845</v>
      </c>
      <c r="X42" t="n">
        <v>2</v>
      </c>
      <c r="Y42" t="n">
        <v>11.49171692573711</v>
      </c>
      <c r="Z42" t="n">
        <v>27.49419797877677</v>
      </c>
      <c r="AA42" t="n">
        <v>1426.588082673759</v>
      </c>
      <c r="AB42" t="b">
        <v>0</v>
      </c>
      <c r="AC42" t="b">
        <v>1</v>
      </c>
      <c r="AD42" t="n">
        <v>89.91495135441498</v>
      </c>
      <c r="AE42" t="n">
        <v>0.3805060435190595</v>
      </c>
      <c r="AF42" t="n">
        <v>0</v>
      </c>
      <c r="AG42" t="n">
        <v>0</v>
      </c>
      <c r="AH42" t="n">
        <v>0.1911170498092219</v>
      </c>
      <c r="AI42" t="b">
        <v>0</v>
      </c>
      <c r="AJ42" t="b">
        <v>0</v>
      </c>
      <c r="AK42" t="n">
        <v>1426.588082673759</v>
      </c>
      <c r="AL42" t="n">
        <v>0</v>
      </c>
      <c r="AM42" t="n">
        <v>-10.74953487732124</v>
      </c>
      <c r="AN42" t="n">
        <v>8.353551764765406</v>
      </c>
      <c r="AO42" t="n">
        <v>-2.125268736911869</v>
      </c>
      <c r="AP42" t="n">
        <v>-1.998338896154891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 spans="1:52">
      <c r="A43" t="n">
        <v>40</v>
      </c>
      <c r="B43" t="n">
        <v>0</v>
      </c>
      <c r="C43" t="n">
        <v>0</v>
      </c>
      <c r="D43" t="n">
        <v>0</v>
      </c>
      <c r="E43" t="n">
        <v>34.6</v>
      </c>
      <c r="F43" t="n">
        <v>-0.6063087425932858</v>
      </c>
      <c r="G43" t="n">
        <v>259.9981601029075</v>
      </c>
      <c r="H43" t="n">
        <v>1131.511992767853</v>
      </c>
      <c r="I43" t="n">
        <v>3</v>
      </c>
      <c r="J43" t="n">
        <v>3</v>
      </c>
      <c r="K43" t="n">
        <v>1334.052639473299</v>
      </c>
      <c r="L43" t="b">
        <v>0</v>
      </c>
      <c r="M43" t="n">
        <v>-8.307989798896639</v>
      </c>
      <c r="N43" t="n">
        <v>-8.307989798896639</v>
      </c>
      <c r="O43" t="n">
        <v>-305.1385386253713</v>
      </c>
      <c r="P43" t="n">
        <v>-71.54546317559162</v>
      </c>
      <c r="Q43" t="n">
        <v>-8.47754061111902</v>
      </c>
      <c r="R43" t="n">
        <v>0.9106156807957474</v>
      </c>
      <c r="S43" t="n">
        <v>23.73117922222963</v>
      </c>
      <c r="T43" t="n">
        <v>-55.25905060007502</v>
      </c>
      <c r="U43" t="n">
        <v>-7.719781415067742</v>
      </c>
      <c r="V43" t="n">
        <v>16.28641257551661</v>
      </c>
      <c r="W43" t="n">
        <v>-20.83861623705093</v>
      </c>
      <c r="X43" t="n">
        <v>2</v>
      </c>
      <c r="Y43" t="n">
        <v>14.11868471710959</v>
      </c>
      <c r="Z43" t="n">
        <v>27.68628600659805</v>
      </c>
      <c r="AA43" t="n">
        <v>1334.052639473299</v>
      </c>
      <c r="AB43" t="b">
        <v>0</v>
      </c>
      <c r="AC43" t="b">
        <v>1</v>
      </c>
      <c r="AD43" t="n">
        <v>89.92003278331237</v>
      </c>
      <c r="AE43" t="n">
        <v>0.4353927345140386</v>
      </c>
      <c r="AF43" t="n">
        <v>0</v>
      </c>
      <c r="AG43" t="n">
        <v>0</v>
      </c>
      <c r="AH43" t="n">
        <v>0.1905576200885779</v>
      </c>
      <c r="AI43" t="b">
        <v>0</v>
      </c>
      <c r="AJ43" t="b">
        <v>0</v>
      </c>
      <c r="AK43" t="n">
        <v>1334.052639473299</v>
      </c>
      <c r="AL43" t="n">
        <v>0</v>
      </c>
      <c r="AM43" t="n">
        <v>-7.719781415067742</v>
      </c>
      <c r="AN43" t="n">
        <v>5.420710042922259</v>
      </c>
      <c r="AO43" t="n">
        <v>-1.944759134788125</v>
      </c>
      <c r="AP43" t="n">
        <v>-1.850201163834331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 spans="1:52">
      <c r="A44" t="n">
        <v>41</v>
      </c>
      <c r="B44" t="n">
        <v>0</v>
      </c>
      <c r="C44" t="n">
        <v>0</v>
      </c>
      <c r="D44" t="n">
        <v>0</v>
      </c>
      <c r="E44" t="n">
        <v>32.3</v>
      </c>
      <c r="F44" t="n">
        <v>-0.7499330941405917</v>
      </c>
      <c r="G44" t="n">
        <v>242.7150454139858</v>
      </c>
      <c r="H44" t="n">
        <v>1056.295877641666</v>
      </c>
      <c r="I44" t="n">
        <v>3</v>
      </c>
      <c r="J44" t="n">
        <v>3</v>
      </c>
      <c r="K44" t="n">
        <v>1245.372839739525</v>
      </c>
      <c r="L44" t="b">
        <v>0</v>
      </c>
      <c r="M44" t="n">
        <v>-10.32033340401935</v>
      </c>
      <c r="N44" t="n">
        <v>-10.32033340401935</v>
      </c>
      <c r="O44" t="n">
        <v>-406.0396188801173</v>
      </c>
      <c r="P44" t="n">
        <v>-95.20361712187623</v>
      </c>
      <c r="Q44" t="n">
        <v>-10.53095245308097</v>
      </c>
      <c r="R44" t="n">
        <v>0.9214794936241845</v>
      </c>
      <c r="S44" t="n">
        <v>23.75501720811343</v>
      </c>
      <c r="T44" t="n">
        <v>-74.40897446705451</v>
      </c>
      <c r="U44" t="n">
        <v>-9.704056733845416</v>
      </c>
      <c r="V44" t="n">
        <v>20.79464265482174</v>
      </c>
      <c r="W44" t="n">
        <v>-17.36647487715296</v>
      </c>
      <c r="X44" t="n">
        <v>2</v>
      </c>
      <c r="Y44" t="n">
        <v>10.64654335721162</v>
      </c>
      <c r="Z44" t="n">
        <v>27.88193955460216</v>
      </c>
      <c r="AA44" t="n">
        <v>1245.372839739525</v>
      </c>
      <c r="AB44" t="b">
        <v>0</v>
      </c>
      <c r="AC44" t="b">
        <v>1</v>
      </c>
      <c r="AD44" t="n">
        <v>89.9249465190414</v>
      </c>
      <c r="AE44" t="n">
        <v>0.3628473647011719</v>
      </c>
      <c r="AF44" t="n">
        <v>0</v>
      </c>
      <c r="AG44" t="n">
        <v>0</v>
      </c>
      <c r="AH44" t="n">
        <v>0.1916853630097455</v>
      </c>
      <c r="AI44" t="b">
        <v>0</v>
      </c>
      <c r="AJ44" t="b">
        <v>0</v>
      </c>
      <c r="AK44" t="n">
        <v>1245.372839739525</v>
      </c>
      <c r="AL44" t="n">
        <v>0</v>
      </c>
      <c r="AM44" t="n">
        <v>-9.704056733845416</v>
      </c>
      <c r="AN44" t="n">
        <v>7.610342581239178</v>
      </c>
      <c r="AO44" t="n">
        <v>-1.802315989974975</v>
      </c>
      <c r="AP44" t="n">
        <v>-1.711733534021975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 spans="1:52">
      <c r="A45" t="n">
        <v>42</v>
      </c>
      <c r="B45" t="n">
        <v>0</v>
      </c>
      <c r="C45" t="n">
        <v>0</v>
      </c>
      <c r="D45" t="n">
        <v>0</v>
      </c>
      <c r="E45" t="n">
        <v>29</v>
      </c>
      <c r="F45" t="n">
        <v>-1.060625547511022</v>
      </c>
      <c r="G45" t="n">
        <v>217.9175330342288</v>
      </c>
      <c r="H45" t="n">
        <v>948.3771037649637</v>
      </c>
      <c r="I45" t="n">
        <v>3</v>
      </c>
      <c r="J45" t="n">
        <v>3</v>
      </c>
      <c r="K45" t="n">
        <v>1118.136605338892</v>
      </c>
      <c r="L45" t="b">
        <v>0</v>
      </c>
      <c r="M45" t="n">
        <v>-14.18906989271885</v>
      </c>
      <c r="N45" t="n">
        <v>-14.18906989271885</v>
      </c>
      <c r="O45" t="n">
        <v>-621.7748282643831</v>
      </c>
      <c r="P45" t="n">
        <v>-145.786790090501</v>
      </c>
      <c r="Q45" t="n">
        <v>-14.4786427476723</v>
      </c>
      <c r="R45" t="n">
        <v>0.9324921133081505</v>
      </c>
      <c r="S45" t="n">
        <v>23.7810301269737</v>
      </c>
      <c r="T45" t="n">
        <v>-115.3053706394428</v>
      </c>
      <c r="U45" t="n">
        <v>-13.50122017361067</v>
      </c>
      <c r="V45" t="n">
        <v>30.48141945105822</v>
      </c>
      <c r="W45" t="n">
        <v>-19.8229336599671</v>
      </c>
      <c r="X45" t="n">
        <v>2</v>
      </c>
      <c r="Y45" t="n">
        <v>13.10300214002575</v>
      </c>
      <c r="Z45" t="n">
        <v>28.06500811441972</v>
      </c>
      <c r="AA45" t="n">
        <v>1118.136605338892</v>
      </c>
      <c r="AB45" t="b">
        <v>0</v>
      </c>
      <c r="AC45" t="b">
        <v>1</v>
      </c>
      <c r="AD45" t="n">
        <v>89.92965873044957</v>
      </c>
      <c r="AE45" t="n">
        <v>0.414171516674798</v>
      </c>
      <c r="AF45" t="n">
        <v>0</v>
      </c>
      <c r="AG45" t="n">
        <v>0</v>
      </c>
      <c r="AH45" t="n">
        <v>0.193597553610984</v>
      </c>
      <c r="AI45" t="b">
        <v>0</v>
      </c>
      <c r="AJ45" t="b">
        <v>0</v>
      </c>
      <c r="AK45" t="n">
        <v>1118.136605338892</v>
      </c>
      <c r="AL45" t="n">
        <v>0</v>
      </c>
      <c r="AM45" t="n">
        <v>-13.50122017361067</v>
      </c>
      <c r="AN45" t="n">
        <v>11.53126275438342</v>
      </c>
      <c r="AO45" t="n">
        <v>-1.668269273833009</v>
      </c>
      <c r="AP45" t="n">
        <v>-1.51858160116286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 spans="1:52">
      <c r="A46" t="n">
        <v>43</v>
      </c>
      <c r="B46" t="n">
        <v>0</v>
      </c>
      <c r="C46" t="n">
        <v>0</v>
      </c>
      <c r="D46" t="n">
        <v>0</v>
      </c>
      <c r="E46" t="n">
        <v>25.1</v>
      </c>
      <c r="F46" t="n">
        <v>-1.007564715815322</v>
      </c>
      <c r="G46" t="n">
        <v>188.6113820399705</v>
      </c>
      <c r="H46" t="n">
        <v>820.8367346379515</v>
      </c>
      <c r="I46" t="n">
        <v>2</v>
      </c>
      <c r="J46" t="n">
        <v>2</v>
      </c>
      <c r="K46" t="n">
        <v>1546.4564080579</v>
      </c>
      <c r="L46" t="b">
        <v>1</v>
      </c>
      <c r="M46" t="n">
        <v>-11.65556838931826</v>
      </c>
      <c r="N46" t="n">
        <v>-11.65556838931826</v>
      </c>
      <c r="O46" t="n">
        <v>-590.115390802615</v>
      </c>
      <c r="P46" t="n">
        <v>-138.3636401754331</v>
      </c>
      <c r="Q46" t="n">
        <v>-11.89343713195741</v>
      </c>
      <c r="R46" t="n">
        <v>0.9324865053644839</v>
      </c>
      <c r="S46" t="n">
        <v>23.81177839851485</v>
      </c>
      <c r="T46" t="n">
        <v>-68.48313550780175</v>
      </c>
      <c r="U46" t="n">
        <v>-11.09046962795115</v>
      </c>
      <c r="V46" t="n">
        <v>69.88050466763131</v>
      </c>
      <c r="W46" t="n">
        <v>-19.8229336599671</v>
      </c>
      <c r="X46" t="n">
        <v>2</v>
      </c>
      <c r="Y46" t="n">
        <v>13.10300214002575</v>
      </c>
      <c r="Z46" t="n">
        <v>28.25669789905319</v>
      </c>
      <c r="AA46" t="n">
        <v>1546.4564080579</v>
      </c>
      <c r="AB46" t="b">
        <v>0</v>
      </c>
      <c r="AC46" t="b">
        <v>1</v>
      </c>
      <c r="AD46" t="n">
        <v>89.93485833447339</v>
      </c>
      <c r="AE46" t="n">
        <v>0.414171516674798</v>
      </c>
      <c r="AF46" t="n">
        <v>0</v>
      </c>
      <c r="AG46" t="n">
        <v>0</v>
      </c>
      <c r="AH46" t="n">
        <v>0.1940268262394278</v>
      </c>
      <c r="AI46" t="b">
        <v>0</v>
      </c>
      <c r="AJ46" t="b">
        <v>0</v>
      </c>
      <c r="AK46" t="n">
        <v>1546.4564080579</v>
      </c>
      <c r="AL46" t="n">
        <v>0</v>
      </c>
      <c r="AM46" t="n">
        <v>-11.09046962795115</v>
      </c>
      <c r="AN46" t="n">
        <v>8.45452891456252</v>
      </c>
      <c r="AO46" t="n">
        <v>-2.428932215335809</v>
      </c>
      <c r="AP46" t="n">
        <v>-2.196191188340045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 spans="1:52">
      <c r="A47" t="n">
        <v>44</v>
      </c>
      <c r="B47" t="n">
        <v>0</v>
      </c>
      <c r="C47" t="n">
        <v>0</v>
      </c>
      <c r="D47" t="n">
        <v>0</v>
      </c>
      <c r="E47" t="n">
        <v>22.2</v>
      </c>
      <c r="F47" t="n">
        <v>-0.5757822558943548</v>
      </c>
      <c r="G47" t="n">
        <v>166.8196287365475</v>
      </c>
      <c r="H47" t="n">
        <v>725.9990242614549</v>
      </c>
      <c r="I47" t="n">
        <v>2</v>
      </c>
      <c r="J47" t="n">
        <v>2</v>
      </c>
      <c r="K47" t="n">
        <v>1367.782161708581</v>
      </c>
      <c r="L47" t="b">
        <v>0</v>
      </c>
      <c r="M47" t="n">
        <v>-5.224965988122793</v>
      </c>
      <c r="N47" t="n">
        <v>-5.224965988122793</v>
      </c>
      <c r="O47" t="n">
        <v>-299.0939989957859</v>
      </c>
      <c r="P47" t="n">
        <v>-70.12820729755633</v>
      </c>
      <c r="Q47" t="n">
        <v>-5.331597947064075</v>
      </c>
      <c r="R47" t="n">
        <v>0.9159576567047166</v>
      </c>
      <c r="S47" t="n">
        <v>23.83703857104115</v>
      </c>
      <c r="T47" t="n">
        <v>-34.09472846346725</v>
      </c>
      <c r="U47" t="n">
        <v>-4.883517962084487</v>
      </c>
      <c r="V47" t="n">
        <v>36.03347883408907</v>
      </c>
      <c r="W47" t="n">
        <v>-21.40565582077858</v>
      </c>
      <c r="X47" t="n">
        <v>2</v>
      </c>
      <c r="Y47" t="n">
        <v>14.68572430083724</v>
      </c>
      <c r="Z47" t="n">
        <v>28.44821878777937</v>
      </c>
      <c r="AA47" t="n">
        <v>1367.782161708581</v>
      </c>
      <c r="AB47" t="b">
        <v>0</v>
      </c>
      <c r="AC47" t="b">
        <v>1</v>
      </c>
      <c r="AD47" t="n">
        <v>89.94037197067198</v>
      </c>
      <c r="AE47" t="n">
        <v>0.4472402061565138</v>
      </c>
      <c r="AF47" t="n">
        <v>0</v>
      </c>
      <c r="AG47" t="n">
        <v>0</v>
      </c>
      <c r="AH47" t="n">
        <v>0.1945235176156436</v>
      </c>
      <c r="AI47" t="b">
        <v>0</v>
      </c>
      <c r="AJ47" t="b">
        <v>0</v>
      </c>
      <c r="AK47" t="n">
        <v>1367.782161708581</v>
      </c>
      <c r="AL47" t="n">
        <v>0</v>
      </c>
      <c r="AM47" t="n">
        <v>-4.883517962084487</v>
      </c>
      <c r="AN47" t="n">
        <v>2.505042903079832</v>
      </c>
      <c r="AO47" t="n">
        <v>-2.089244796727992</v>
      </c>
      <c r="AP47" t="n">
        <v>-1.903753029238544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</row>
    <row r="48" spans="1:52">
      <c r="A48" t="n">
        <v>45</v>
      </c>
      <c r="B48" t="n">
        <v>0</v>
      </c>
      <c r="C48" t="n">
        <v>0</v>
      </c>
      <c r="D48" t="n">
        <v>0</v>
      </c>
      <c r="E48" t="n">
        <v>20.9</v>
      </c>
      <c r="F48" t="n">
        <v>-0.1893062606072551</v>
      </c>
      <c r="G48" t="n">
        <v>157.0509117384614</v>
      </c>
      <c r="H48" t="n">
        <v>683.4855678857841</v>
      </c>
      <c r="I48" t="n">
        <v>2</v>
      </c>
      <c r="J48" t="n">
        <v>2</v>
      </c>
      <c r="K48" t="n">
        <v>1287.686809896817</v>
      </c>
      <c r="L48" t="b">
        <v>0</v>
      </c>
      <c r="M48" t="n">
        <v>-0.6113747938722932</v>
      </c>
      <c r="N48" t="n">
        <v>-0.6113747938722932</v>
      </c>
      <c r="O48" t="n">
        <v>-37.17392765803398</v>
      </c>
      <c r="P48" t="n">
        <v>-8.716125745149773</v>
      </c>
      <c r="Q48" t="n">
        <v>-0.6238518304819317</v>
      </c>
      <c r="R48" t="n">
        <v>0.6745183574365333</v>
      </c>
      <c r="S48" t="n">
        <v>23.85113450601946</v>
      </c>
      <c r="T48" t="n">
        <v>-3.120587484516297</v>
      </c>
      <c r="U48" t="n">
        <v>-0.4207995119804472</v>
      </c>
      <c r="V48" t="n">
        <v>5.595538260633473</v>
      </c>
      <c r="W48" t="n">
        <v>0</v>
      </c>
      <c r="X48" t="n">
        <v>0</v>
      </c>
      <c r="Y48" t="n">
        <v>-6.719931519941341</v>
      </c>
      <c r="Z48" t="n">
        <v>28.64191088863408</v>
      </c>
      <c r="AA48" t="n">
        <v>1287.686809896817</v>
      </c>
      <c r="AB48" t="b">
        <v>0</v>
      </c>
      <c r="AC48" t="b">
        <v>1</v>
      </c>
      <c r="AD48" t="n">
        <v>89.94195248511262</v>
      </c>
      <c r="AE48" t="n">
        <v>-0</v>
      </c>
      <c r="AF48" t="n">
        <v>0</v>
      </c>
      <c r="AG48" t="n">
        <v>0</v>
      </c>
      <c r="AH48" t="n">
        <v>0.1900279326950726</v>
      </c>
      <c r="AI48" t="b">
        <v>0</v>
      </c>
      <c r="AJ48" t="b">
        <v>0</v>
      </c>
      <c r="AK48" t="n">
        <v>1287.686809896817</v>
      </c>
      <c r="AL48" t="n">
        <v>0</v>
      </c>
      <c r="AM48" t="n">
        <v>-0.4207995119804472</v>
      </c>
      <c r="AN48" t="n">
        <v>0</v>
      </c>
      <c r="AO48" t="n">
        <v>-1.859603853455449</v>
      </c>
      <c r="AP48" t="n">
        <v>-0.4157518300929702</v>
      </c>
      <c r="AQ48" t="n">
        <v>0</v>
      </c>
      <c r="AR48" t="n">
        <v>1</v>
      </c>
      <c r="AS48" t="n">
        <v>3</v>
      </c>
      <c r="AT48" t="n">
        <v>0</v>
      </c>
      <c r="AU48" t="n">
        <v>0</v>
      </c>
      <c r="AV48" t="n">
        <v>0</v>
      </c>
      <c r="AW48" t="n">
        <v>0.3971570385079502</v>
      </c>
      <c r="AX48" t="n">
        <v>0</v>
      </c>
      <c r="AY48" t="n">
        <v>0.1408359957309465</v>
      </c>
      <c r="AZ48" t="n">
        <v>0.3971570385079502</v>
      </c>
    </row>
    <row r="49" spans="1:52">
      <c r="A49" t="n">
        <v>46</v>
      </c>
      <c r="B49" t="n">
        <v>0</v>
      </c>
      <c r="C49" t="n">
        <v>0</v>
      </c>
      <c r="D49" t="n">
        <v>0</v>
      </c>
      <c r="E49" t="n">
        <v>20.4</v>
      </c>
      <c r="F49" t="n">
        <v>-0.1669927016766266</v>
      </c>
      <c r="G49" t="n">
        <v>153.2937128930437</v>
      </c>
      <c r="H49" t="n">
        <v>667.1342385105263</v>
      </c>
      <c r="I49" t="n">
        <v>2</v>
      </c>
      <c r="J49" t="n">
        <v>2</v>
      </c>
      <c r="K49" t="n">
        <v>1256.880905353831</v>
      </c>
      <c r="L49" t="b">
        <v>0</v>
      </c>
      <c r="M49" t="n">
        <v>-0.360444142798464</v>
      </c>
      <c r="N49" t="n">
        <v>-0.360444142798464</v>
      </c>
      <c r="O49" t="n">
        <v>-22.45354983668078</v>
      </c>
      <c r="P49" t="n">
        <v>-5.264656605614304</v>
      </c>
      <c r="Q49" t="n">
        <v>-0.3678001457127184</v>
      </c>
      <c r="R49" t="n">
        <v>0.4965804765474728</v>
      </c>
      <c r="S49" t="n">
        <v>23.85752223226196</v>
      </c>
      <c r="T49" t="n">
        <v>-1.387646330188297</v>
      </c>
      <c r="U49" t="n">
        <v>-0.1826423716322516</v>
      </c>
      <c r="V49" t="n">
        <v>3.877010275426007</v>
      </c>
      <c r="W49" t="n">
        <v>0</v>
      </c>
      <c r="X49" t="n">
        <v>0</v>
      </c>
      <c r="Y49" t="n">
        <v>-6.719931519941341</v>
      </c>
      <c r="Z49" t="n">
        <v>28.83560298948878</v>
      </c>
      <c r="AA49" t="n">
        <v>1256.880905353831</v>
      </c>
      <c r="AB49" t="b">
        <v>0</v>
      </c>
      <c r="AC49" t="b">
        <v>1</v>
      </c>
      <c r="AD49" t="n">
        <v>89.93928584562059</v>
      </c>
      <c r="AE49" t="n">
        <v>-0</v>
      </c>
      <c r="AF49" t="n">
        <v>0</v>
      </c>
      <c r="AG49" t="n">
        <v>0</v>
      </c>
      <c r="AH49" t="n">
        <v>0.1849084841687426</v>
      </c>
      <c r="AI49" t="b">
        <v>0</v>
      </c>
      <c r="AJ49" t="b">
        <v>0</v>
      </c>
      <c r="AK49" t="n">
        <v>1256.880905353831</v>
      </c>
      <c r="AL49" t="n">
        <v>0</v>
      </c>
      <c r="AM49" t="n">
        <v>-0.1826423716322516</v>
      </c>
      <c r="AN49" t="n">
        <v>0</v>
      </c>
      <c r="AO49" t="n">
        <v>-0.1631896118188376</v>
      </c>
      <c r="AP49" t="n">
        <v>-0.1795888356756297</v>
      </c>
      <c r="AQ49" t="n">
        <v>0</v>
      </c>
      <c r="AR49" t="n">
        <v>1</v>
      </c>
      <c r="AS49" t="n">
        <v>3</v>
      </c>
      <c r="AT49" t="n">
        <v>0</v>
      </c>
      <c r="AU49" t="n">
        <v>0</v>
      </c>
      <c r="AV49" t="n">
        <v>0.3194181121375503</v>
      </c>
      <c r="AW49" t="n">
        <v>0.4227893597410287</v>
      </c>
      <c r="AX49" t="n">
        <v>0.1132688340913299</v>
      </c>
      <c r="AY49" t="n">
        <v>0.1499254820895871</v>
      </c>
      <c r="AZ49" t="n">
        <v>0.4227893597410287</v>
      </c>
    </row>
    <row r="50" spans="1:52">
      <c r="A50" t="n">
        <v>47</v>
      </c>
      <c r="B50" t="n">
        <v>0</v>
      </c>
      <c r="C50" t="n">
        <v>0</v>
      </c>
      <c r="D50" t="n">
        <v>0</v>
      </c>
      <c r="E50" t="n">
        <v>19.5</v>
      </c>
      <c r="F50" t="n">
        <v>-0.3093895993529046</v>
      </c>
      <c r="G50" t="n">
        <v>146.5307549712918</v>
      </c>
      <c r="H50" t="n">
        <v>637.7018456350619</v>
      </c>
      <c r="I50" t="n">
        <v>2</v>
      </c>
      <c r="J50" t="n">
        <v>2</v>
      </c>
      <c r="K50" t="n">
        <v>1201.430277176456</v>
      </c>
      <c r="L50" t="b">
        <v>0</v>
      </c>
      <c r="M50" t="n">
        <v>-1.845387271034558</v>
      </c>
      <c r="N50" t="n">
        <v>-1.845387271034558</v>
      </c>
      <c r="O50" t="n">
        <v>-120.2624689246521</v>
      </c>
      <c r="P50" t="n">
        <v>-28.19779527232427</v>
      </c>
      <c r="Q50" t="n">
        <v>-1.883048235749549</v>
      </c>
      <c r="R50" t="n">
        <v>0.8672344773938416</v>
      </c>
      <c r="S50" t="n">
        <v>23.86334702254864</v>
      </c>
      <c r="T50" t="n">
        <v>-12.9798833580959</v>
      </c>
      <c r="U50" t="n">
        <v>-1.633044352637656</v>
      </c>
      <c r="V50" t="n">
        <v>15.21791191422837</v>
      </c>
      <c r="W50" t="n">
        <v>-53.17965091892811</v>
      </c>
      <c r="X50" t="n">
        <v>2</v>
      </c>
      <c r="Y50" t="n">
        <v>46.45971939898677</v>
      </c>
      <c r="Z50" t="n">
        <v>29.01018430557788</v>
      </c>
      <c r="AA50" t="n">
        <v>1201.430277176456</v>
      </c>
      <c r="AB50" t="b">
        <v>0</v>
      </c>
      <c r="AC50" t="b">
        <v>1</v>
      </c>
      <c r="AD50" t="n">
        <v>89.94717072416802</v>
      </c>
      <c r="AE50" t="n">
        <v>1.111111859381833</v>
      </c>
      <c r="AF50" t="n">
        <v>0</v>
      </c>
      <c r="AG50" t="n">
        <v>0</v>
      </c>
      <c r="AH50" t="n">
        <v>0.1687754476734524</v>
      </c>
      <c r="AI50" t="b">
        <v>0</v>
      </c>
      <c r="AJ50" t="b">
        <v>0</v>
      </c>
      <c r="AK50" t="n">
        <v>1201.430277176456</v>
      </c>
      <c r="AL50" t="n">
        <v>0</v>
      </c>
      <c r="AM50" t="n">
        <v>-1.633044352637656</v>
      </c>
      <c r="AN50" t="n">
        <v>0</v>
      </c>
      <c r="AO50" t="n">
        <v>1.180906427434412</v>
      </c>
      <c r="AP50" t="n">
        <v>-0.5157007872219005</v>
      </c>
      <c r="AQ50" t="n">
        <v>0</v>
      </c>
      <c r="AR50" t="n">
        <v>1</v>
      </c>
      <c r="AS50" t="n">
        <v>3</v>
      </c>
      <c r="AT50" t="n">
        <v>0</v>
      </c>
      <c r="AU50" t="n">
        <v>0</v>
      </c>
      <c r="AV50" t="n">
        <v>0.5279038312935445</v>
      </c>
      <c r="AW50" t="n">
        <v>0.3449047357229185</v>
      </c>
      <c r="AX50" t="n">
        <v>0.1871999401750158</v>
      </c>
      <c r="AY50" t="n">
        <v>0.1223067884440473</v>
      </c>
      <c r="AZ50" t="n">
        <v>0.3449047357229185</v>
      </c>
    </row>
    <row r="51" spans="1:52">
      <c r="A51" t="n">
        <v>48</v>
      </c>
      <c r="B51" t="n">
        <v>0</v>
      </c>
      <c r="C51" t="n">
        <v>0</v>
      </c>
      <c r="D51" t="n">
        <v>0</v>
      </c>
      <c r="E51" t="n">
        <v>18.4</v>
      </c>
      <c r="F51" t="n">
        <v>-0.2621155675784208</v>
      </c>
      <c r="G51" t="n">
        <v>138.2649175113727</v>
      </c>
      <c r="H51" t="n">
        <v>601.7289210094942</v>
      </c>
      <c r="I51" t="n">
        <v>2</v>
      </c>
      <c r="J51" t="n">
        <v>2</v>
      </c>
      <c r="K51" t="n">
        <v>1133.657287181887</v>
      </c>
      <c r="L51" t="b">
        <v>0</v>
      </c>
      <c r="M51" t="n">
        <v>-1.289457230350123</v>
      </c>
      <c r="N51" t="n">
        <v>-1.289457230350123</v>
      </c>
      <c r="O51" t="n">
        <v>-89.05664393092042</v>
      </c>
      <c r="P51" t="n">
        <v>-20.88100332263853</v>
      </c>
      <c r="Q51" t="n">
        <v>-1.315772684030738</v>
      </c>
      <c r="R51" t="n">
        <v>0.8397194162894236</v>
      </c>
      <c r="S51" t="n">
        <v>23.87121177571504</v>
      </c>
      <c r="T51" t="n">
        <v>-9.30689167814413</v>
      </c>
      <c r="U51" t="n">
        <v>-1.104879870203859</v>
      </c>
      <c r="V51" t="n">
        <v>11.5741116444944</v>
      </c>
      <c r="W51" t="n">
        <v>-24.03635769529056</v>
      </c>
      <c r="X51" t="n">
        <v>2</v>
      </c>
      <c r="Y51" t="n">
        <v>17.31642617534922</v>
      </c>
      <c r="Z51" t="n">
        <v>29.18476562166698</v>
      </c>
      <c r="AA51" t="n">
        <v>1133.657287181887</v>
      </c>
      <c r="AB51" t="b">
        <v>0</v>
      </c>
      <c r="AC51" t="b">
        <v>1</v>
      </c>
      <c r="AD51" t="n">
        <v>89.95982472130578</v>
      </c>
      <c r="AE51" t="n">
        <v>0.5022049154157825</v>
      </c>
      <c r="AF51" t="n">
        <v>0</v>
      </c>
      <c r="AG51" t="n">
        <v>0</v>
      </c>
      <c r="AH51" t="n">
        <v>0.151407501497171</v>
      </c>
      <c r="AI51" t="b">
        <v>0</v>
      </c>
      <c r="AJ51" t="b">
        <v>0</v>
      </c>
      <c r="AK51" t="n">
        <v>1133.657287181887</v>
      </c>
      <c r="AL51" t="n">
        <v>0</v>
      </c>
      <c r="AM51" t="n">
        <v>-1.104879870203859</v>
      </c>
      <c r="AN51" t="n">
        <v>0</v>
      </c>
      <c r="AO51" t="n">
        <v>-1.469553886109958</v>
      </c>
      <c r="AP51" t="n">
        <v>-0.5981725471785678</v>
      </c>
      <c r="AQ51" t="n">
        <v>0</v>
      </c>
      <c r="AR51" t="n">
        <v>1</v>
      </c>
      <c r="AS51" t="n">
        <v>3</v>
      </c>
      <c r="AT51" t="n">
        <v>0</v>
      </c>
      <c r="AU51" t="n">
        <v>0</v>
      </c>
      <c r="AV51" t="n">
        <v>0</v>
      </c>
      <c r="AW51" t="n">
        <v>0.3042730892545193</v>
      </c>
      <c r="AX51" t="n">
        <v>0</v>
      </c>
      <c r="AY51" t="n">
        <v>0.1078983861403569</v>
      </c>
      <c r="AZ51" t="n">
        <v>0.3042730892545193</v>
      </c>
    </row>
    <row r="52" spans="1:52">
      <c r="A52" t="n">
        <v>49</v>
      </c>
      <c r="B52" t="n">
        <v>0</v>
      </c>
      <c r="C52" t="n">
        <v>0</v>
      </c>
      <c r="D52" t="n">
        <v>0</v>
      </c>
      <c r="E52" t="n">
        <v>17.8</v>
      </c>
      <c r="F52" t="n">
        <v>-0.05881479700008141</v>
      </c>
      <c r="G52" t="n">
        <v>133.7562788968715</v>
      </c>
      <c r="H52" t="n">
        <v>582.1073257591846</v>
      </c>
      <c r="I52" t="n">
        <v>2</v>
      </c>
      <c r="J52" t="n">
        <v>2</v>
      </c>
      <c r="K52" t="n">
        <v>1096.690201730304</v>
      </c>
      <c r="L52" t="b">
        <v>0</v>
      </c>
      <c r="M52" t="n">
        <v>0.6845016959805487</v>
      </c>
      <c r="N52" t="n">
        <v>0.6845016959805487</v>
      </c>
      <c r="O52" t="n">
        <v>48.86880647483602</v>
      </c>
      <c r="P52" t="n">
        <v>11.45820980146028</v>
      </c>
      <c r="Q52" t="n">
        <v>0.6984711183474988</v>
      </c>
      <c r="R52" t="n">
        <v>0.6482759811535124</v>
      </c>
      <c r="S52" t="n">
        <v>23.8778461523682</v>
      </c>
      <c r="T52" t="n">
        <v>9.381579008078942</v>
      </c>
      <c r="U52" t="n">
        <v>1.077428654852632</v>
      </c>
      <c r="V52" t="n">
        <v>3.299726671847371</v>
      </c>
      <c r="W52" t="n">
        <v>0</v>
      </c>
      <c r="X52" t="n">
        <v>0</v>
      </c>
      <c r="Y52" t="n">
        <v>-6.719931519941341</v>
      </c>
      <c r="Z52" t="n">
        <v>29.34742327624205</v>
      </c>
      <c r="AA52" t="n">
        <v>1096.690201730304</v>
      </c>
      <c r="AB52" t="b">
        <v>0</v>
      </c>
      <c r="AC52" t="b">
        <v>1</v>
      </c>
      <c r="AD52" t="n">
        <v>89.96192720040408</v>
      </c>
      <c r="AE52" t="n">
        <v>-0</v>
      </c>
      <c r="AF52" t="n">
        <v>0</v>
      </c>
      <c r="AG52" t="n">
        <v>0</v>
      </c>
      <c r="AH52" t="n">
        <v>0.1435627950008357</v>
      </c>
      <c r="AI52" t="b">
        <v>0</v>
      </c>
      <c r="AJ52" t="b">
        <v>0</v>
      </c>
      <c r="AK52" t="n">
        <v>1096.690201730304</v>
      </c>
      <c r="AL52" t="n">
        <v>0</v>
      </c>
      <c r="AM52" t="n">
        <v>1.077428654852632</v>
      </c>
      <c r="AN52" t="n">
        <v>0</v>
      </c>
      <c r="AO52" t="n">
        <v>0.1444877794976362</v>
      </c>
      <c r="AP52" t="n">
        <v>1.077989508395685</v>
      </c>
      <c r="AQ52" t="n">
        <v>0</v>
      </c>
      <c r="AR52" t="n">
        <v>1</v>
      </c>
      <c r="AS52" t="n">
        <v>3</v>
      </c>
      <c r="AT52" t="n">
        <v>0</v>
      </c>
      <c r="AU52" t="n">
        <v>0</v>
      </c>
      <c r="AV52" t="n">
        <v>0.3198173378121629</v>
      </c>
      <c r="AW52" t="n">
        <v>0.5710182897588792</v>
      </c>
      <c r="AX52" t="n">
        <v>0.1134104034794904</v>
      </c>
      <c r="AY52" t="n">
        <v>0.2024889945823385</v>
      </c>
      <c r="AZ52" t="n">
        <v>0.5710182897588792</v>
      </c>
    </row>
    <row r="53" spans="1:52">
      <c r="A53" t="n">
        <v>50</v>
      </c>
      <c r="B53" t="n">
        <v>0</v>
      </c>
      <c r="C53" t="n">
        <v>0</v>
      </c>
      <c r="D53" t="n">
        <v>0</v>
      </c>
      <c r="E53" t="n">
        <v>17.8</v>
      </c>
      <c r="F53" t="n">
        <v>-0.002625244421251782</v>
      </c>
      <c r="G53" t="n">
        <v>133.7562788968715</v>
      </c>
      <c r="H53" t="n">
        <v>582.1073257591846</v>
      </c>
      <c r="I53" t="n">
        <v>2</v>
      </c>
      <c r="J53" t="n">
        <v>2</v>
      </c>
      <c r="K53" t="n">
        <v>1096.690201730304</v>
      </c>
      <c r="L53" t="b">
        <v>0</v>
      </c>
      <c r="M53" t="n">
        <v>1.220481070515002</v>
      </c>
      <c r="N53" t="n">
        <v>1.220481070515002</v>
      </c>
      <c r="O53" t="n">
        <v>87.13412047249798</v>
      </c>
      <c r="P53" t="n">
        <v>20.43023157837306</v>
      </c>
      <c r="Q53" t="n">
        <v>1.245388847464287</v>
      </c>
      <c r="R53" t="n">
        <v>0.7536446712257955</v>
      </c>
      <c r="S53" t="n">
        <v>23.88557453867417</v>
      </c>
      <c r="T53" t="n">
        <v>14.38883916661316</v>
      </c>
      <c r="U53" t="n">
        <v>1.65248809553536</v>
      </c>
      <c r="V53" t="n">
        <v>3.544767203570137</v>
      </c>
      <c r="W53" t="n">
        <v>0</v>
      </c>
      <c r="X53" t="n">
        <v>0</v>
      </c>
      <c r="Y53" t="n">
        <v>-6.719931519941341</v>
      </c>
      <c r="Z53" t="n">
        <v>29.49294735175862</v>
      </c>
      <c r="AA53" t="n">
        <v>1096.690201730304</v>
      </c>
      <c r="AB53" t="b">
        <v>0</v>
      </c>
      <c r="AC53" t="b">
        <v>1</v>
      </c>
      <c r="AD53" t="n">
        <v>89.95926056091204</v>
      </c>
      <c r="AE53" t="n">
        <v>-0</v>
      </c>
      <c r="AF53" t="n">
        <v>0</v>
      </c>
      <c r="AG53" t="n">
        <v>0</v>
      </c>
      <c r="AH53" t="n">
        <v>0.1340516128775466</v>
      </c>
      <c r="AI53" t="b">
        <v>0</v>
      </c>
      <c r="AJ53" t="b">
        <v>0</v>
      </c>
      <c r="AK53" t="n">
        <v>1096.690201730304</v>
      </c>
      <c r="AL53" t="n">
        <v>0</v>
      </c>
      <c r="AM53" t="n">
        <v>1.65248809553536</v>
      </c>
      <c r="AN53" t="n">
        <v>0</v>
      </c>
      <c r="AO53" t="n">
        <v>3.643190691776989</v>
      </c>
      <c r="AP53" t="n">
        <v>1.652737363776717</v>
      </c>
      <c r="AQ53" t="n">
        <v>0</v>
      </c>
      <c r="AR53" t="n">
        <v>1</v>
      </c>
      <c r="AS53" t="n">
        <v>3</v>
      </c>
      <c r="AT53" t="n">
        <v>0</v>
      </c>
      <c r="AU53" t="n">
        <v>0</v>
      </c>
      <c r="AV53" t="n">
        <v>0.9085043757839553</v>
      </c>
      <c r="AW53" t="n">
        <v>0.6684260982857946</v>
      </c>
      <c r="AX53" t="n">
        <v>0.322164672263814</v>
      </c>
      <c r="AY53" t="n">
        <v>0.2370308114852835</v>
      </c>
      <c r="AZ53" t="n">
        <v>0.6684260982857946</v>
      </c>
    </row>
    <row r="54" spans="1:52">
      <c r="A54" t="n">
        <v>51</v>
      </c>
      <c r="B54" t="n">
        <v>0</v>
      </c>
      <c r="C54" t="n">
        <v>0</v>
      </c>
      <c r="D54" t="n">
        <v>0</v>
      </c>
      <c r="E54" t="n">
        <v>17.4</v>
      </c>
      <c r="F54" t="n">
        <v>-0.2640175586482481</v>
      </c>
      <c r="G54" t="n">
        <v>130.7505198205373</v>
      </c>
      <c r="H54" t="n">
        <v>569.0262622589782</v>
      </c>
      <c r="I54" t="n">
        <v>2</v>
      </c>
      <c r="J54" t="n">
        <v>2</v>
      </c>
      <c r="K54" t="n">
        <v>1072.045478095915</v>
      </c>
      <c r="L54" t="b">
        <v>0</v>
      </c>
      <c r="M54" t="n">
        <v>-1.248968309665386</v>
      </c>
      <c r="N54" t="n">
        <v>-1.248968309665386</v>
      </c>
      <c r="O54" t="n">
        <v>-91.21775447832026</v>
      </c>
      <c r="P54" t="n">
        <v>-21.38771629237326</v>
      </c>
      <c r="Q54" t="n">
        <v>-1.274457458842231</v>
      </c>
      <c r="R54" t="n">
        <v>0.8439905295397773</v>
      </c>
      <c r="S54" t="n">
        <v>23.89522627114723</v>
      </c>
      <c r="T54" t="n">
        <v>-9.581226114249807</v>
      </c>
      <c r="U54" t="n">
        <v>-1.075630025564174</v>
      </c>
      <c r="V54" t="n">
        <v>11.80649017812346</v>
      </c>
      <c r="W54" t="n">
        <v>-31.3584864667162</v>
      </c>
      <c r="X54" t="n">
        <v>2</v>
      </c>
      <c r="Y54" t="n">
        <v>24.63855494677486</v>
      </c>
      <c r="Z54" t="n">
        <v>29.5886022448773</v>
      </c>
      <c r="AA54" t="n">
        <v>1072.045478095915</v>
      </c>
      <c r="AB54" t="b">
        <v>0</v>
      </c>
      <c r="AC54" t="b">
        <v>1</v>
      </c>
      <c r="AD54" t="n">
        <v>89.96281584333801</v>
      </c>
      <c r="AE54" t="n">
        <v>0.6551902015782428</v>
      </c>
      <c r="AF54" t="n">
        <v>0</v>
      </c>
      <c r="AG54" t="n">
        <v>0</v>
      </c>
      <c r="AH54" t="n">
        <v>0.1284789607763272</v>
      </c>
      <c r="AI54" t="b">
        <v>0</v>
      </c>
      <c r="AJ54" t="b">
        <v>0</v>
      </c>
      <c r="AK54" t="n">
        <v>1072.045478095915</v>
      </c>
      <c r="AL54" t="n">
        <v>0</v>
      </c>
      <c r="AM54" t="n">
        <v>-1.075630025564174</v>
      </c>
      <c r="AN54" t="n">
        <v>0</v>
      </c>
      <c r="AO54" t="n">
        <v>-0.08707007235983727</v>
      </c>
      <c r="AP54" t="n">
        <v>-0.4135693680835315</v>
      </c>
      <c r="AQ54" t="n">
        <v>0</v>
      </c>
      <c r="AR54" t="n">
        <v>1</v>
      </c>
      <c r="AS54" t="n">
        <v>3</v>
      </c>
      <c r="AT54" t="n">
        <v>0</v>
      </c>
      <c r="AU54" t="n">
        <v>0</v>
      </c>
      <c r="AV54" t="n">
        <v>0.2848874594196769</v>
      </c>
      <c r="AW54" t="n">
        <v>0.309605174010066</v>
      </c>
      <c r="AX54" t="n">
        <v>0.1010239217800273</v>
      </c>
      <c r="AY54" t="n">
        <v>0.1097891985723621</v>
      </c>
      <c r="AZ54" t="n">
        <v>0.309605174010066</v>
      </c>
    </row>
    <row r="55" spans="1:52">
      <c r="A55" t="n">
        <v>52</v>
      </c>
      <c r="B55" t="n">
        <v>0</v>
      </c>
      <c r="C55" t="n">
        <v>0</v>
      </c>
      <c r="D55" t="n">
        <v>0</v>
      </c>
      <c r="E55" t="n">
        <v>15.7</v>
      </c>
      <c r="F55" t="n">
        <v>-0.6913045209857578</v>
      </c>
      <c r="G55" t="n">
        <v>117.976043746117</v>
      </c>
      <c r="H55" t="n">
        <v>513.431742383101</v>
      </c>
      <c r="I55" t="n">
        <v>2</v>
      </c>
      <c r="J55" t="n">
        <v>2</v>
      </c>
      <c r="K55" t="n">
        <v>967.3054026497622</v>
      </c>
      <c r="L55" t="b">
        <v>0</v>
      </c>
      <c r="M55" t="n">
        <v>-4.739196136069119</v>
      </c>
      <c r="N55" t="n">
        <v>-4.739196136069119</v>
      </c>
      <c r="O55" t="n">
        <v>-383.6032133577475</v>
      </c>
      <c r="P55" t="n">
        <v>-89.94298032285121</v>
      </c>
      <c r="Q55" t="n">
        <v>-4.835914424560326</v>
      </c>
      <c r="R55" t="n">
        <v>0.9261883819811531</v>
      </c>
      <c r="S55" t="n">
        <v>23.90148108873637</v>
      </c>
      <c r="T55" t="n">
        <v>-44.21663663258188</v>
      </c>
      <c r="U55" t="n">
        <v>-4.478967756282847</v>
      </c>
      <c r="V55" t="n">
        <v>45.72634369026936</v>
      </c>
      <c r="W55" t="n">
        <v>-22.24955298436847</v>
      </c>
      <c r="X55" t="n">
        <v>2</v>
      </c>
      <c r="Y55" t="n">
        <v>15.52962146442713</v>
      </c>
      <c r="Z55" t="n">
        <v>29.67733672033649</v>
      </c>
      <c r="AA55" t="n">
        <v>967.3054026497622</v>
      </c>
      <c r="AB55" t="b">
        <v>0</v>
      </c>
      <c r="AC55" t="b">
        <v>1</v>
      </c>
      <c r="AD55" t="n">
        <v>89.97078571961006</v>
      </c>
      <c r="AE55" t="n">
        <v>0.4648722163401249</v>
      </c>
      <c r="AF55" t="n">
        <v>0</v>
      </c>
      <c r="AG55" t="n">
        <v>0</v>
      </c>
      <c r="AH55" t="n">
        <v>0.122973884776945</v>
      </c>
      <c r="AI55" t="b">
        <v>0</v>
      </c>
      <c r="AJ55" t="b">
        <v>0</v>
      </c>
      <c r="AK55" t="n">
        <v>967.3054026497622</v>
      </c>
      <c r="AL55" t="n">
        <v>0</v>
      </c>
      <c r="AM55" t="n">
        <v>-4.478967756282847</v>
      </c>
      <c r="AN55" t="n">
        <v>2.619075360101762</v>
      </c>
      <c r="AO55" t="n">
        <v>-1.358819467485439</v>
      </c>
      <c r="AP55" t="n">
        <v>-1.297201154031376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 spans="1:52">
      <c r="A56" t="n">
        <v>53</v>
      </c>
      <c r="B56" t="n">
        <v>0</v>
      </c>
      <c r="C56" t="n">
        <v>0</v>
      </c>
      <c r="D56" t="n">
        <v>0</v>
      </c>
      <c r="E56" t="n">
        <v>13.1</v>
      </c>
      <c r="F56" t="n">
        <v>-0.5540976907420503</v>
      </c>
      <c r="G56" t="n">
        <v>98.43860974994473</v>
      </c>
      <c r="H56" t="n">
        <v>428.4048296317595</v>
      </c>
      <c r="I56" t="n">
        <v>2</v>
      </c>
      <c r="J56" t="n">
        <v>1</v>
      </c>
      <c r="K56" t="n">
        <v>1560.250389518868</v>
      </c>
      <c r="L56" t="b">
        <v>1</v>
      </c>
      <c r="M56" t="n">
        <v>-3.01147334611973</v>
      </c>
      <c r="N56" t="n">
        <v>-3.01147334611973</v>
      </c>
      <c r="O56" t="n">
        <v>-292.1359029197673</v>
      </c>
      <c r="P56" t="n">
        <v>-68.49675094719935</v>
      </c>
      <c r="Q56" t="n">
        <v>-3.072931985836459</v>
      </c>
      <c r="R56" t="n">
        <v>0.9197415264491932</v>
      </c>
      <c r="S56" t="n">
        <v>23.91271010408057</v>
      </c>
      <c r="T56" t="n">
        <v>-17.29799732921124</v>
      </c>
      <c r="U56" t="n">
        <v>-2.826303155327775</v>
      </c>
      <c r="V56" t="n">
        <v>51.1987536179881</v>
      </c>
      <c r="W56" t="n">
        <v>-12.76556141628433</v>
      </c>
      <c r="X56" t="n">
        <v>2</v>
      </c>
      <c r="Y56" t="n">
        <v>6.045629896342991</v>
      </c>
      <c r="Z56" t="n">
        <v>29.81809445424367</v>
      </c>
      <c r="AA56" t="n">
        <v>1560.250389518868</v>
      </c>
      <c r="AB56" t="b">
        <v>0</v>
      </c>
      <c r="AC56" t="b">
        <v>1</v>
      </c>
      <c r="AD56" t="n">
        <v>89.97506652345149</v>
      </c>
      <c r="AE56" t="n">
        <v>0.2667179350786638</v>
      </c>
      <c r="AF56" t="n">
        <v>0</v>
      </c>
      <c r="AG56" t="n">
        <v>0</v>
      </c>
      <c r="AH56" t="n">
        <v>0.1194661177215176</v>
      </c>
      <c r="AI56" t="b">
        <v>0</v>
      </c>
      <c r="AJ56" t="b">
        <v>0</v>
      </c>
      <c r="AK56" t="n">
        <v>1560.250389518868</v>
      </c>
      <c r="AL56" t="n">
        <v>0</v>
      </c>
      <c r="AM56" t="n">
        <v>-2.826303155327775</v>
      </c>
      <c r="AN56" t="n">
        <v>0.2480238336476019</v>
      </c>
      <c r="AO56" t="n">
        <v>-1.211181142041887</v>
      </c>
      <c r="AP56" t="n">
        <v>-2.2194133738221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</row>
    <row r="57" spans="1:52">
      <c r="A57" t="n">
        <v>54</v>
      </c>
      <c r="B57" t="n">
        <v>0</v>
      </c>
      <c r="C57" t="n">
        <v>0</v>
      </c>
      <c r="D57" t="n">
        <v>0</v>
      </c>
      <c r="E57" t="n">
        <v>12.1</v>
      </c>
      <c r="F57" t="n">
        <v>-0.09230471604604107</v>
      </c>
      <c r="G57" t="n">
        <v>90.92421205910925</v>
      </c>
      <c r="H57" t="n">
        <v>395.7021708812435</v>
      </c>
      <c r="I57" t="n">
        <v>1</v>
      </c>
      <c r="J57" t="n">
        <v>1</v>
      </c>
      <c r="K57" t="n">
        <v>1441.147306349489</v>
      </c>
      <c r="L57" t="b">
        <v>0</v>
      </c>
      <c r="M57" t="n">
        <v>0.2060873570052576</v>
      </c>
      <c r="N57" t="n">
        <v>0.2060873570052576</v>
      </c>
      <c r="O57" t="n">
        <v>21.64428208944474</v>
      </c>
      <c r="P57" t="n">
        <v>5.074908578144868</v>
      </c>
      <c r="Q57" t="n">
        <v>0.2102932214339363</v>
      </c>
      <c r="R57" t="n">
        <v>0.2883818997502561</v>
      </c>
      <c r="S57" t="n">
        <v>23.92046868307353</v>
      </c>
      <c r="T57" t="n">
        <v>4.83192609575987</v>
      </c>
      <c r="U57" t="n">
        <v>0.7292178240591869</v>
      </c>
      <c r="V57" t="n">
        <v>3.438486068811801</v>
      </c>
      <c r="W57" t="n">
        <v>0</v>
      </c>
      <c r="X57" t="n">
        <v>0</v>
      </c>
      <c r="Y57" t="n">
        <v>-6.719931519941341</v>
      </c>
      <c r="Z57" t="n">
        <v>29.9519812555076</v>
      </c>
      <c r="AA57" t="n">
        <v>1441.147306349489</v>
      </c>
      <c r="AB57" t="b">
        <v>0</v>
      </c>
      <c r="AC57" t="b">
        <v>1</v>
      </c>
      <c r="AD57" t="n">
        <v>89.97493273344681</v>
      </c>
      <c r="AE57" t="n">
        <v>-0</v>
      </c>
      <c r="AF57" t="n">
        <v>0</v>
      </c>
      <c r="AG57" t="n">
        <v>0</v>
      </c>
      <c r="AH57" t="n">
        <v>0.1186305351797413</v>
      </c>
      <c r="AI57" t="b">
        <v>0</v>
      </c>
      <c r="AJ57" t="b">
        <v>0</v>
      </c>
      <c r="AK57" t="n">
        <v>1441.147306349489</v>
      </c>
      <c r="AL57" t="n">
        <v>0</v>
      </c>
      <c r="AM57" t="n">
        <v>0.7292178240591869</v>
      </c>
      <c r="AN57" t="n">
        <v>0</v>
      </c>
      <c r="AO57" t="n">
        <v>-0.5662916782933642</v>
      </c>
      <c r="AP57" t="n">
        <v>0.7362623281119782</v>
      </c>
      <c r="AQ57" t="n">
        <v>0</v>
      </c>
      <c r="AR57" t="n">
        <v>1</v>
      </c>
      <c r="AS57" t="n">
        <v>3</v>
      </c>
      <c r="AT57" t="n">
        <v>0</v>
      </c>
      <c r="AU57" t="n">
        <v>0</v>
      </c>
      <c r="AV57" t="n">
        <v>0.3509190578346479</v>
      </c>
      <c r="AW57" t="n">
        <v>0.6392744676762989</v>
      </c>
      <c r="AX57" t="n">
        <v>0.124439382210868</v>
      </c>
      <c r="AY57" t="n">
        <v>0.2266933416031102</v>
      </c>
      <c r="AZ57" t="n">
        <v>0.6392744676762989</v>
      </c>
    </row>
    <row r="58" spans="1:52">
      <c r="A58" t="n">
        <v>55</v>
      </c>
      <c r="B58" t="n">
        <v>0</v>
      </c>
      <c r="C58" t="n">
        <v>0</v>
      </c>
      <c r="D58" t="n">
        <v>0</v>
      </c>
      <c r="E58" t="n">
        <v>12</v>
      </c>
      <c r="F58" t="n">
        <v>0.006649888259546044</v>
      </c>
      <c r="G58" t="n">
        <v>90.1727722900257</v>
      </c>
      <c r="H58" t="n">
        <v>392.4319050061919</v>
      </c>
      <c r="I58" t="n">
        <v>1</v>
      </c>
      <c r="J58" t="n">
        <v>1</v>
      </c>
      <c r="K58" t="n">
        <v>1429.236998032551</v>
      </c>
      <c r="L58" t="b">
        <v>0</v>
      </c>
      <c r="M58" t="n">
        <v>0.8400773585314455</v>
      </c>
      <c r="N58" t="n">
        <v>0.8400773585314455</v>
      </c>
      <c r="O58" t="n">
        <v>88.96419226848006</v>
      </c>
      <c r="P58" t="n">
        <v>20.85932629344239</v>
      </c>
      <c r="Q58" t="n">
        <v>0.8572217944198426</v>
      </c>
      <c r="R58" t="n">
        <v>0.610877769223398</v>
      </c>
      <c r="S58" t="n">
        <v>23.9251764028356</v>
      </c>
      <c r="T58" t="n">
        <v>9.375749931632292</v>
      </c>
      <c r="U58" t="n">
        <v>1.403262383421841</v>
      </c>
      <c r="V58" t="n">
        <v>3.648312728600332</v>
      </c>
      <c r="W58" t="n">
        <v>0</v>
      </c>
      <c r="X58" t="n">
        <v>0</v>
      </c>
      <c r="Y58" t="n">
        <v>-6.719931519941341</v>
      </c>
      <c r="Z58" t="n">
        <v>30.08608599479195</v>
      </c>
      <c r="AA58" t="n">
        <v>1429.236998032551</v>
      </c>
      <c r="AB58" t="b">
        <v>0</v>
      </c>
      <c r="AC58" t="b">
        <v>1</v>
      </c>
      <c r="AD58" t="n">
        <v>89.97226609395477</v>
      </c>
      <c r="AE58" t="n">
        <v>-0</v>
      </c>
      <c r="AF58" t="n">
        <v>0</v>
      </c>
      <c r="AG58" t="n">
        <v>0</v>
      </c>
      <c r="AH58" t="n">
        <v>0.1263971960244532</v>
      </c>
      <c r="AI58" t="b">
        <v>0</v>
      </c>
      <c r="AJ58" t="b">
        <v>0</v>
      </c>
      <c r="AK58" t="n">
        <v>1429.236998032551</v>
      </c>
      <c r="AL58" t="n">
        <v>0</v>
      </c>
      <c r="AM58" t="n">
        <v>1.403262383421841</v>
      </c>
      <c r="AN58" t="n">
        <v>0</v>
      </c>
      <c r="AO58" t="n">
        <v>2.134005209117482</v>
      </c>
      <c r="AP58" t="n">
        <v>1.403320602463599</v>
      </c>
      <c r="AQ58" t="n">
        <v>0</v>
      </c>
      <c r="AR58" t="n">
        <v>1</v>
      </c>
      <c r="AS58" t="n">
        <v>3</v>
      </c>
      <c r="AT58" t="n">
        <v>0</v>
      </c>
      <c r="AU58" t="n">
        <v>0</v>
      </c>
      <c r="AV58" t="n">
        <v>0.755692440303903</v>
      </c>
      <c r="AW58" t="n">
        <v>0.7428924914382785</v>
      </c>
      <c r="AX58" t="n">
        <v>0.2679760426609585</v>
      </c>
      <c r="AY58" t="n">
        <v>0.2634373650932017</v>
      </c>
      <c r="AZ58" t="n">
        <v>0.7428924914382785</v>
      </c>
    </row>
    <row r="59" spans="1:52">
      <c r="A59" t="n">
        <v>56</v>
      </c>
      <c r="B59" t="n">
        <v>0</v>
      </c>
      <c r="C59" t="n">
        <v>0</v>
      </c>
      <c r="D59" t="n">
        <v>0</v>
      </c>
      <c r="E59" t="n">
        <v>12</v>
      </c>
      <c r="F59" t="n">
        <v>-0.0176281703254757</v>
      </c>
      <c r="G59" t="n">
        <v>90.1727722900257</v>
      </c>
      <c r="H59" t="n">
        <v>392.4319050061919</v>
      </c>
      <c r="I59" t="n">
        <v>1</v>
      </c>
      <c r="J59" t="n">
        <v>1</v>
      </c>
      <c r="K59" t="n">
        <v>1429.236998032551</v>
      </c>
      <c r="L59" t="b">
        <v>0</v>
      </c>
      <c r="M59" t="n">
        <v>0.6839540657259852</v>
      </c>
      <c r="N59" t="n">
        <v>0.6839540657259852</v>
      </c>
      <c r="O59" t="n">
        <v>72.43073556038182</v>
      </c>
      <c r="P59" t="n">
        <v>16.98274674566275</v>
      </c>
      <c r="Q59" t="n">
        <v>0.6979123119652909</v>
      </c>
      <c r="R59" t="n">
        <v>0.5647857347235821</v>
      </c>
      <c r="S59" t="n">
        <v>23.93566983573818</v>
      </c>
      <c r="T59" t="n">
        <v>8.25627733756955</v>
      </c>
      <c r="U59" t="n">
        <v>1.235711649669877</v>
      </c>
      <c r="V59" t="n">
        <v>3.593249675388674</v>
      </c>
      <c r="W59" t="n">
        <v>0</v>
      </c>
      <c r="X59" t="n">
        <v>0</v>
      </c>
      <c r="Y59" t="n">
        <v>-6.719931519941341</v>
      </c>
      <c r="Z59" t="n">
        <v>30.2201907340763</v>
      </c>
      <c r="AA59" t="n">
        <v>1429.236998032551</v>
      </c>
      <c r="AB59" t="b">
        <v>0</v>
      </c>
      <c r="AC59" t="b">
        <v>1</v>
      </c>
      <c r="AD59" t="n">
        <v>89.96959945446274</v>
      </c>
      <c r="AE59" t="n">
        <v>-0</v>
      </c>
      <c r="AF59" t="n">
        <v>0</v>
      </c>
      <c r="AG59" t="n">
        <v>0</v>
      </c>
      <c r="AH59" t="n">
        <v>0.1350797733722729</v>
      </c>
      <c r="AI59" t="b">
        <v>0</v>
      </c>
      <c r="AJ59" t="b">
        <v>0</v>
      </c>
      <c r="AK59" t="n">
        <v>1429.236998032551</v>
      </c>
      <c r="AL59" t="n">
        <v>0</v>
      </c>
      <c r="AM59" t="n">
        <v>1.235711649669877</v>
      </c>
      <c r="AN59" t="n">
        <v>0</v>
      </c>
      <c r="AO59" t="n">
        <v>2.56693076225274</v>
      </c>
      <c r="AP59" t="n">
        <v>1.235711649669877</v>
      </c>
      <c r="AQ59" t="n">
        <v>0</v>
      </c>
      <c r="AR59" t="n">
        <v>1</v>
      </c>
      <c r="AS59" t="n">
        <v>3</v>
      </c>
      <c r="AT59" t="n">
        <v>0</v>
      </c>
      <c r="AU59" t="n">
        <v>0</v>
      </c>
      <c r="AV59" t="n">
        <v>0.8256354785109077</v>
      </c>
      <c r="AW59" t="n">
        <v>0.7136950093499849</v>
      </c>
      <c r="AX59" t="n">
        <v>0.2927785384790453</v>
      </c>
      <c r="AY59" t="n">
        <v>0.2530836358021646</v>
      </c>
      <c r="AZ59" t="n">
        <v>0.7136950093499849</v>
      </c>
    </row>
    <row r="60" spans="1:52">
      <c r="A60" t="n">
        <v>57</v>
      </c>
      <c r="B60" t="n">
        <v>0</v>
      </c>
      <c r="C60" t="n">
        <v>0</v>
      </c>
      <c r="D60" t="n">
        <v>0</v>
      </c>
      <c r="E60" t="n">
        <v>12</v>
      </c>
      <c r="F60" t="n">
        <v>0.06386279304235587</v>
      </c>
      <c r="G60" t="n">
        <v>90.1727722900257</v>
      </c>
      <c r="H60" t="n">
        <v>392.4319050061919</v>
      </c>
      <c r="I60" t="n">
        <v>1</v>
      </c>
      <c r="J60" t="n">
        <v>1</v>
      </c>
      <c r="K60" t="n">
        <v>1429.236998032551</v>
      </c>
      <c r="L60" t="b">
        <v>0</v>
      </c>
      <c r="M60" t="n">
        <v>1.207992571124609</v>
      </c>
      <c r="N60" t="n">
        <v>1.207992571124609</v>
      </c>
      <c r="O60" t="n">
        <v>127.926413282096</v>
      </c>
      <c r="P60" t="n">
        <v>29.99475101339662</v>
      </c>
      <c r="Q60" t="n">
        <v>1.232645480739397</v>
      </c>
      <c r="R60" t="n">
        <v>0.6855898327898072</v>
      </c>
      <c r="S60" t="n">
        <v>23.94522509168508</v>
      </c>
      <c r="T60" t="n">
        <v>12.01270885106255</v>
      </c>
      <c r="U60" t="n">
        <v>1.797934306761094</v>
      </c>
      <c r="V60" t="n">
        <v>3.77691779850994</v>
      </c>
      <c r="W60" t="n">
        <v>0</v>
      </c>
      <c r="X60" t="n">
        <v>0</v>
      </c>
      <c r="Y60" t="n">
        <v>-6.719931519941341</v>
      </c>
      <c r="Z60" t="n">
        <v>30.35429547336066</v>
      </c>
      <c r="AA60" t="n">
        <v>1429.236998032551</v>
      </c>
      <c r="AB60" t="b">
        <v>0</v>
      </c>
      <c r="AC60" t="b">
        <v>1</v>
      </c>
      <c r="AD60" t="n">
        <v>89.9669328149707</v>
      </c>
      <c r="AE60" t="n">
        <v>-0</v>
      </c>
      <c r="AF60" t="n">
        <v>0</v>
      </c>
      <c r="AG60" t="n">
        <v>0</v>
      </c>
      <c r="AH60" t="n">
        <v>0.1353324344741786</v>
      </c>
      <c r="AI60" t="b">
        <v>0</v>
      </c>
      <c r="AJ60" t="b">
        <v>0</v>
      </c>
      <c r="AK60" t="n">
        <v>1429.236998032551</v>
      </c>
      <c r="AL60" t="n">
        <v>0</v>
      </c>
      <c r="AM60" t="n">
        <v>1.797934306761094</v>
      </c>
      <c r="AN60" t="n">
        <v>0</v>
      </c>
      <c r="AO60" t="n">
        <v>2.696077973058702</v>
      </c>
      <c r="AP60" t="n">
        <v>1.798458278136922</v>
      </c>
      <c r="AQ60" t="n">
        <v>0</v>
      </c>
      <c r="AR60" t="n">
        <v>1</v>
      </c>
      <c r="AS60" t="n">
        <v>3</v>
      </c>
      <c r="AT60" t="n">
        <v>0</v>
      </c>
      <c r="AU60" t="n">
        <v>0</v>
      </c>
      <c r="AV60" t="n">
        <v>0.8475211997868765</v>
      </c>
      <c r="AW60" t="n">
        <v>0.8050993577887888</v>
      </c>
      <c r="AX60" t="n">
        <v>0.3005394325485378</v>
      </c>
      <c r="AY60" t="n">
        <v>0.2854965636326244</v>
      </c>
      <c r="AZ60" t="n">
        <v>0.8050993577887888</v>
      </c>
    </row>
    <row r="61" spans="1:52">
      <c r="A61" t="n">
        <v>58</v>
      </c>
      <c r="B61" t="n">
        <v>0</v>
      </c>
      <c r="C61" t="n">
        <v>0</v>
      </c>
      <c r="D61" t="n">
        <v>0</v>
      </c>
      <c r="E61" t="n">
        <v>12.3</v>
      </c>
      <c r="F61" t="n">
        <v>0.01217699815605511</v>
      </c>
      <c r="G61" t="n">
        <v>92.42709159727636</v>
      </c>
      <c r="H61" t="n">
        <v>402.2427026313467</v>
      </c>
      <c r="I61" t="n">
        <v>1</v>
      </c>
      <c r="J61" t="n">
        <v>1</v>
      </c>
      <c r="K61" t="n">
        <v>1464.967922983365</v>
      </c>
      <c r="L61" t="b">
        <v>0</v>
      </c>
      <c r="M61" t="n">
        <v>0.899510908130234</v>
      </c>
      <c r="N61" t="n">
        <v>0.899510908130234</v>
      </c>
      <c r="O61" t="n">
        <v>92.9348343131627</v>
      </c>
      <c r="P61" t="n">
        <v>21.79031791931523</v>
      </c>
      <c r="Q61" t="n">
        <v>0.9178682736022795</v>
      </c>
      <c r="R61" t="n">
        <v>0.6178791447197258</v>
      </c>
      <c r="S61" t="n">
        <v>23.95741703997465</v>
      </c>
      <c r="T61" t="n">
        <v>9.683226453326933</v>
      </c>
      <c r="U61" t="n">
        <v>1.485514248937195</v>
      </c>
      <c r="V61" t="n">
        <v>3.700162774217864</v>
      </c>
      <c r="W61" t="n">
        <v>0</v>
      </c>
      <c r="X61" t="n">
        <v>0</v>
      </c>
      <c r="Y61" t="n">
        <v>-6.719931519941341</v>
      </c>
      <c r="Z61" t="n">
        <v>30.48642618825833</v>
      </c>
      <c r="AA61" t="n">
        <v>1464.967922983365</v>
      </c>
      <c r="AB61" t="b">
        <v>0</v>
      </c>
      <c r="AC61" t="b">
        <v>1</v>
      </c>
      <c r="AD61" t="n">
        <v>89.96426617547867</v>
      </c>
      <c r="AE61" t="n">
        <v>-0</v>
      </c>
      <c r="AF61" t="n">
        <v>0</v>
      </c>
      <c r="AG61" t="n">
        <v>0</v>
      </c>
      <c r="AH61" t="n">
        <v>0.1375454313047187</v>
      </c>
      <c r="AI61" t="b">
        <v>0</v>
      </c>
      <c r="AJ61" t="b">
        <v>0</v>
      </c>
      <c r="AK61" t="n">
        <v>1464.967922983365</v>
      </c>
      <c r="AL61" t="n">
        <v>0</v>
      </c>
      <c r="AM61" t="n">
        <v>1.485514248937195</v>
      </c>
      <c r="AN61" t="n">
        <v>0</v>
      </c>
      <c r="AO61" t="n">
        <v>2.92157833964154</v>
      </c>
      <c r="AP61" t="n">
        <v>1.487611410706229</v>
      </c>
      <c r="AQ61" t="n">
        <v>0</v>
      </c>
      <c r="AR61" t="n">
        <v>1</v>
      </c>
      <c r="AS61" t="n">
        <v>3</v>
      </c>
      <c r="AT61" t="n">
        <v>0</v>
      </c>
      <c r="AU61" t="n">
        <v>0</v>
      </c>
      <c r="AV61" t="n">
        <v>0.8897521183285335</v>
      </c>
      <c r="AW61" t="n">
        <v>0.7658397285899864</v>
      </c>
      <c r="AX61" t="n">
        <v>0.3155149355774942</v>
      </c>
      <c r="AY61" t="n">
        <v>0.2715746928506959</v>
      </c>
      <c r="AZ61" t="n">
        <v>0.7658397285899864</v>
      </c>
    </row>
    <row r="62" spans="1:52">
      <c r="A62" t="n">
        <v>59</v>
      </c>
      <c r="B62" t="n">
        <v>0</v>
      </c>
      <c r="C62" t="n">
        <v>0</v>
      </c>
      <c r="D62" t="n">
        <v>0</v>
      </c>
      <c r="E62" t="n">
        <v>12.6</v>
      </c>
      <c r="F62" t="n">
        <v>0.3874292143334239</v>
      </c>
      <c r="G62" t="n">
        <v>94.68141090452698</v>
      </c>
      <c r="H62" t="n">
        <v>412.0535002565015</v>
      </c>
      <c r="I62" t="n">
        <v>1</v>
      </c>
      <c r="J62" t="n">
        <v>1</v>
      </c>
      <c r="K62" t="n">
        <v>1500.698847934178</v>
      </c>
      <c r="L62" t="b">
        <v>0</v>
      </c>
      <c r="M62" t="n">
        <v>3.457291559953063</v>
      </c>
      <c r="N62" t="n">
        <v>3.457291559953063</v>
      </c>
      <c r="O62" t="n">
        <v>348.6925487609803</v>
      </c>
      <c r="P62" t="n">
        <v>81.75751912350415</v>
      </c>
      <c r="Q62" t="n">
        <v>3.52784853056435</v>
      </c>
      <c r="R62" t="n">
        <v>0.8303387024928337</v>
      </c>
      <c r="S62" t="n">
        <v>23.96845069604318</v>
      </c>
      <c r="T62" t="n">
        <v>27.03538023895305</v>
      </c>
      <c r="U62" t="n">
        <v>4.248686132506027</v>
      </c>
      <c r="V62" t="n">
        <v>4.586857689940377</v>
      </c>
      <c r="W62" t="n">
        <v>0</v>
      </c>
      <c r="X62" t="n">
        <v>0</v>
      </c>
      <c r="Y62" t="n">
        <v>-6.719931519941341</v>
      </c>
      <c r="Z62" t="n">
        <v>30.61940834992804</v>
      </c>
      <c r="AA62" t="n">
        <v>1500.698847934178</v>
      </c>
      <c r="AB62" t="b">
        <v>0</v>
      </c>
      <c r="AC62" t="b">
        <v>1</v>
      </c>
      <c r="AD62" t="n">
        <v>89.96159953598664</v>
      </c>
      <c r="AE62" t="n">
        <v>-0</v>
      </c>
      <c r="AF62" t="n">
        <v>0.0217546304967825</v>
      </c>
      <c r="AG62" t="n">
        <v>0</v>
      </c>
      <c r="AH62" t="n">
        <v>0.1386467049083167</v>
      </c>
      <c r="AI62" t="b">
        <v>0</v>
      </c>
      <c r="AJ62" t="b">
        <v>0</v>
      </c>
      <c r="AK62" t="n">
        <v>1500.720602564675</v>
      </c>
      <c r="AL62" t="n">
        <v>0</v>
      </c>
      <c r="AM62" t="n">
        <v>4.248747722875765</v>
      </c>
      <c r="AN62" t="n">
        <v>0</v>
      </c>
      <c r="AO62" t="n">
        <v>2.571340406074167</v>
      </c>
      <c r="AP62" t="n">
        <v>4.282286995408921</v>
      </c>
      <c r="AQ62" t="n">
        <v>0</v>
      </c>
      <c r="AR62" t="n">
        <v>1</v>
      </c>
      <c r="AS62" t="n">
        <v>3</v>
      </c>
      <c r="AT62" t="n">
        <v>0</v>
      </c>
      <c r="AU62" t="n">
        <v>0</v>
      </c>
      <c r="AV62" t="n">
        <v>0.836704695302076</v>
      </c>
      <c r="AW62" t="n">
        <v>1.2443152456147</v>
      </c>
      <c r="AX62" t="n">
        <v>0.2967037926603107</v>
      </c>
      <c r="AY62" t="n">
        <v>0.4412470625667524</v>
      </c>
      <c r="AZ62" t="n">
        <v>1.2443152456147</v>
      </c>
    </row>
    <row r="63" spans="1:52">
      <c r="A63" t="n">
        <v>60</v>
      </c>
      <c r="B63" t="n">
        <v>0</v>
      </c>
      <c r="C63" t="n">
        <v>0</v>
      </c>
      <c r="D63" t="n">
        <v>0</v>
      </c>
      <c r="E63" t="n">
        <v>14.7</v>
      </c>
      <c r="F63" t="n">
        <v>0.4381061445102483</v>
      </c>
      <c r="G63" t="n">
        <v>110.4616460552815</v>
      </c>
      <c r="H63" t="n">
        <v>480.7290836325851</v>
      </c>
      <c r="I63" t="n">
        <v>1</v>
      </c>
      <c r="J63" t="n">
        <v>1</v>
      </c>
      <c r="K63" t="n">
        <v>1750.815322589875</v>
      </c>
      <c r="L63" t="b">
        <v>0</v>
      </c>
      <c r="M63" t="n">
        <v>4.450570831672811</v>
      </c>
      <c r="N63" t="n">
        <v>4.450570831672811</v>
      </c>
      <c r="O63" t="n">
        <v>384.7473069993067</v>
      </c>
      <c r="P63" t="n">
        <v>90.21123457179121</v>
      </c>
      <c r="Q63" t="n">
        <v>4.5413988078294</v>
      </c>
      <c r="R63" t="n">
        <v>0.8325390040708163</v>
      </c>
      <c r="S63" t="n">
        <v>23.9872798608591</v>
      </c>
      <c r="T63" t="n">
        <v>29.7519952297577</v>
      </c>
      <c r="U63" t="n">
        <v>5.454878132584291</v>
      </c>
      <c r="V63" t="n">
        <v>4.982298752055549</v>
      </c>
      <c r="W63" t="n">
        <v>0</v>
      </c>
      <c r="X63" t="n">
        <v>0</v>
      </c>
      <c r="Y63" t="n">
        <v>-6.719931519941341</v>
      </c>
      <c r="Z63" t="n">
        <v>30.75073156027744</v>
      </c>
      <c r="AA63" t="n">
        <v>1750.815322589875</v>
      </c>
      <c r="AB63" t="b">
        <v>0</v>
      </c>
      <c r="AC63" t="b">
        <v>1</v>
      </c>
      <c r="AD63" t="n">
        <v>89.9589328964946</v>
      </c>
      <c r="AE63" t="n">
        <v>-0</v>
      </c>
      <c r="AF63" t="n">
        <v>0.0217546304967825</v>
      </c>
      <c r="AG63" t="n">
        <v>0</v>
      </c>
      <c r="AH63" t="n">
        <v>0.139613758357215</v>
      </c>
      <c r="AI63" t="b">
        <v>0</v>
      </c>
      <c r="AJ63" t="b">
        <v>0</v>
      </c>
      <c r="AK63" t="n">
        <v>1750.837077220372</v>
      </c>
      <c r="AL63" t="n">
        <v>0</v>
      </c>
      <c r="AM63" t="n">
        <v>5.454945911782159</v>
      </c>
      <c r="AN63" t="n">
        <v>0</v>
      </c>
      <c r="AO63" t="n">
        <v>3.813168728942794</v>
      </c>
      <c r="AP63" t="n">
        <v>5.497381851096704</v>
      </c>
      <c r="AQ63" t="n">
        <v>0</v>
      </c>
      <c r="AR63" t="n">
        <v>1</v>
      </c>
      <c r="AS63" t="n">
        <v>3</v>
      </c>
      <c r="AT63" t="n">
        <v>0</v>
      </c>
      <c r="AU63" t="n">
        <v>0</v>
      </c>
      <c r="AV63" t="n">
        <v>1.04113676340681</v>
      </c>
      <c r="AW63" t="n">
        <v>1.544479940790978</v>
      </c>
      <c r="AX63" t="n">
        <v>0.3691974338322021</v>
      </c>
      <c r="AY63" t="n">
        <v>0.5476885696523205</v>
      </c>
      <c r="AZ63" t="n">
        <v>1.544479940790978</v>
      </c>
    </row>
    <row r="64" spans="1:52">
      <c r="A64" t="n">
        <v>61</v>
      </c>
      <c r="B64" t="n">
        <v>0</v>
      </c>
      <c r="C64" t="n">
        <v>0</v>
      </c>
      <c r="D64" t="n">
        <v>0</v>
      </c>
      <c r="E64" t="n">
        <v>15.3</v>
      </c>
      <c r="F64" t="n">
        <v>0.1101462076255815</v>
      </c>
      <c r="G64" t="n">
        <v>114.9702846697828</v>
      </c>
      <c r="H64" t="n">
        <v>500.3506788828947</v>
      </c>
      <c r="I64" t="n">
        <v>1</v>
      </c>
      <c r="J64" t="n">
        <v>1</v>
      </c>
      <c r="K64" t="n">
        <v>1822.277172491503</v>
      </c>
      <c r="L64" t="b">
        <v>0</v>
      </c>
      <c r="M64" t="n">
        <v>1.948874284202734</v>
      </c>
      <c r="N64" t="n">
        <v>1.948874284202734</v>
      </c>
      <c r="O64" t="n">
        <v>161.8712052526035</v>
      </c>
      <c r="P64" t="n">
        <v>37.9537452291706</v>
      </c>
      <c r="Q64" t="n">
        <v>1.9886472287783</v>
      </c>
      <c r="R64" t="n">
        <v>0.7068394079291664</v>
      </c>
      <c r="S64" t="n">
        <v>24.01120429386155</v>
      </c>
      <c r="T64" t="n">
        <v>14.74327417794507</v>
      </c>
      <c r="U64" t="n">
        <v>2.813435706144988</v>
      </c>
      <c r="V64" t="n">
        <v>4.322146987069008</v>
      </c>
      <c r="W64" t="n">
        <v>0</v>
      </c>
      <c r="X64" t="n">
        <v>0</v>
      </c>
      <c r="Y64" t="n">
        <v>-6.719931519941341</v>
      </c>
      <c r="Z64" t="n">
        <v>30.88854232681049</v>
      </c>
      <c r="AA64" t="n">
        <v>1822.277172491503</v>
      </c>
      <c r="AB64" t="b">
        <v>0</v>
      </c>
      <c r="AC64" t="b">
        <v>1</v>
      </c>
      <c r="AD64" t="n">
        <v>89.95626625700257</v>
      </c>
      <c r="AE64" t="n">
        <v>-0</v>
      </c>
      <c r="AF64" t="n">
        <v>0</v>
      </c>
      <c r="AG64" t="n">
        <v>0</v>
      </c>
      <c r="AH64" t="n">
        <v>0.1397095915120251</v>
      </c>
      <c r="AI64" t="b">
        <v>0</v>
      </c>
      <c r="AJ64" t="b">
        <v>0</v>
      </c>
      <c r="AK64" t="n">
        <v>1822.277172491503</v>
      </c>
      <c r="AL64" t="n">
        <v>0</v>
      </c>
      <c r="AM64" t="n">
        <v>2.813435706144988</v>
      </c>
      <c r="AN64" t="n">
        <v>0</v>
      </c>
      <c r="AO64" t="n">
        <v>4.852324839723641</v>
      </c>
      <c r="AP64" t="n">
        <v>2.821816696209477</v>
      </c>
      <c r="AQ64" t="n">
        <v>0</v>
      </c>
      <c r="AR64" t="n">
        <v>1</v>
      </c>
      <c r="AS64" t="n">
        <v>3</v>
      </c>
      <c r="AT64" t="n">
        <v>0</v>
      </c>
      <c r="AU64" t="n">
        <v>0</v>
      </c>
      <c r="AV64" t="n">
        <v>1.238040910243112</v>
      </c>
      <c r="AW64" t="n">
        <v>1.130215917761836</v>
      </c>
      <c r="AX64" t="n">
        <v>0.43902159937699</v>
      </c>
      <c r="AY64" t="n">
        <v>0.4007862601829917</v>
      </c>
      <c r="AZ64" t="n">
        <v>1.130215917761836</v>
      </c>
    </row>
    <row r="65" spans="1:52">
      <c r="A65" t="n">
        <v>62</v>
      </c>
      <c r="B65" t="n">
        <v>0</v>
      </c>
      <c r="C65" t="n">
        <v>0</v>
      </c>
      <c r="D65" t="n">
        <v>0</v>
      </c>
      <c r="E65" t="n">
        <v>15.9</v>
      </c>
      <c r="F65" t="n">
        <v>0.121309024987426</v>
      </c>
      <c r="G65" t="n">
        <v>119.4789232842841</v>
      </c>
      <c r="H65" t="n">
        <v>519.9722741332043</v>
      </c>
      <c r="I65" t="n">
        <v>1</v>
      </c>
      <c r="J65" t="n">
        <v>1</v>
      </c>
      <c r="K65" t="n">
        <v>1893.73902239313</v>
      </c>
      <c r="L65" t="b">
        <v>0</v>
      </c>
      <c r="M65" t="n">
        <v>2.126383026174459</v>
      </c>
      <c r="N65" t="n">
        <v>2.126383026174459</v>
      </c>
      <c r="O65" t="n">
        <v>169.9501603561322</v>
      </c>
      <c r="P65" t="n">
        <v>39.84800803668315</v>
      </c>
      <c r="Q65" t="n">
        <v>2.169778598137202</v>
      </c>
      <c r="R65" t="n">
        <v>0.7119227980496097</v>
      </c>
      <c r="S65" t="n">
        <v>24.0295443931347</v>
      </c>
      <c r="T65" t="n">
        <v>15.36858113404143</v>
      </c>
      <c r="U65" t="n">
        <v>3.047772320371743</v>
      </c>
      <c r="V65" t="n">
        <v>4.427337851042211</v>
      </c>
      <c r="W65" t="n">
        <v>0</v>
      </c>
      <c r="X65" t="n">
        <v>0</v>
      </c>
      <c r="Y65" t="n">
        <v>-6.719931519941341</v>
      </c>
      <c r="Z65" t="n">
        <v>31.03110441661937</v>
      </c>
      <c r="AA65" t="n">
        <v>1893.73902239313</v>
      </c>
      <c r="AB65" t="b">
        <v>0</v>
      </c>
      <c r="AC65" t="b">
        <v>1</v>
      </c>
      <c r="AD65" t="n">
        <v>89.95359961751053</v>
      </c>
      <c r="AE65" t="n">
        <v>-0</v>
      </c>
      <c r="AF65" t="n">
        <v>0</v>
      </c>
      <c r="AG65" t="n">
        <v>0</v>
      </c>
      <c r="AH65" t="n">
        <v>0.1377475840846223</v>
      </c>
      <c r="AI65" t="b">
        <v>0</v>
      </c>
      <c r="AJ65" t="b">
        <v>0</v>
      </c>
      <c r="AK65" t="n">
        <v>1893.73902239313</v>
      </c>
      <c r="AL65" t="n">
        <v>0</v>
      </c>
      <c r="AM65" t="n">
        <v>3.047772320371743</v>
      </c>
      <c r="AN65" t="n">
        <v>0</v>
      </c>
      <c r="AO65" t="n">
        <v>4.602039670738183</v>
      </c>
      <c r="AP65" t="n">
        <v>3.05248806275419</v>
      </c>
      <c r="AQ65" t="n">
        <v>0</v>
      </c>
      <c r="AR65" t="n">
        <v>1</v>
      </c>
      <c r="AS65" t="n">
        <v>3</v>
      </c>
      <c r="AT65" t="n">
        <v>0</v>
      </c>
      <c r="AU65" t="n">
        <v>0</v>
      </c>
      <c r="AV65" t="n">
        <v>1.21973593741458</v>
      </c>
      <c r="AW65" t="n">
        <v>1.198295666697865</v>
      </c>
      <c r="AX65" t="n">
        <v>0.4325304742604892</v>
      </c>
      <c r="AY65" t="n">
        <v>0.4249280436612332</v>
      </c>
      <c r="AZ65" t="n">
        <v>1.198295666697865</v>
      </c>
    </row>
    <row r="66" spans="1:52">
      <c r="A66" t="n">
        <v>63</v>
      </c>
      <c r="B66" t="n">
        <v>0</v>
      </c>
      <c r="C66" t="n">
        <v>0</v>
      </c>
      <c r="D66" t="n">
        <v>0</v>
      </c>
      <c r="E66" t="n">
        <v>16.2</v>
      </c>
      <c r="F66" t="n">
        <v>0.154617692424718</v>
      </c>
      <c r="G66" t="n">
        <v>121.7332425915347</v>
      </c>
      <c r="H66" t="n">
        <v>529.783071758359</v>
      </c>
      <c r="I66" t="n">
        <v>1</v>
      </c>
      <c r="J66" t="n">
        <v>1</v>
      </c>
      <c r="K66" t="n">
        <v>1929.469947343943</v>
      </c>
      <c r="L66" t="b">
        <v>0</v>
      </c>
      <c r="M66" t="n">
        <v>2.458761365498047</v>
      </c>
      <c r="N66" t="n">
        <v>2.458761365498047</v>
      </c>
      <c r="O66" t="n">
        <v>192.8761693379579</v>
      </c>
      <c r="P66" t="n">
        <v>45.22344156520997</v>
      </c>
      <c r="Q66" t="n">
        <v>2.508940168875558</v>
      </c>
      <c r="R66" t="n">
        <v>0.7321745643107506</v>
      </c>
      <c r="S66" t="n">
        <v>24.0492079760575</v>
      </c>
      <c r="T66" t="n">
        <v>16.95934327147411</v>
      </c>
      <c r="U66" t="n">
        <v>3.426696707550073</v>
      </c>
      <c r="V66" t="n">
        <v>4.542143500686095</v>
      </c>
      <c r="W66" t="n">
        <v>0</v>
      </c>
      <c r="X66" t="n">
        <v>0</v>
      </c>
      <c r="Y66" t="n">
        <v>-6.719931519941341</v>
      </c>
      <c r="Z66" t="n">
        <v>31.17796660833583</v>
      </c>
      <c r="AA66" t="n">
        <v>1929.469947343943</v>
      </c>
      <c r="AB66" t="b">
        <v>0</v>
      </c>
      <c r="AC66" t="b">
        <v>1</v>
      </c>
      <c r="AD66" t="n">
        <v>89.9509329780185</v>
      </c>
      <c r="AE66" t="n">
        <v>-0</v>
      </c>
      <c r="AF66" t="n">
        <v>0</v>
      </c>
      <c r="AG66" t="n">
        <v>0</v>
      </c>
      <c r="AH66" t="n">
        <v>0.1364021921309078</v>
      </c>
      <c r="AI66" t="b">
        <v>0</v>
      </c>
      <c r="AJ66" t="b">
        <v>0</v>
      </c>
      <c r="AK66" t="n">
        <v>1929.469947343943</v>
      </c>
      <c r="AL66" t="n">
        <v>0</v>
      </c>
      <c r="AM66" t="n">
        <v>3.426696707550073</v>
      </c>
      <c r="AN66" t="n">
        <v>0</v>
      </c>
      <c r="AO66" t="n">
        <v>4.388464079728152</v>
      </c>
      <c r="AP66" t="n">
        <v>3.435080249563312</v>
      </c>
      <c r="AQ66" t="n">
        <v>0</v>
      </c>
      <c r="AR66" t="n">
        <v>1</v>
      </c>
      <c r="AS66" t="n">
        <v>3</v>
      </c>
      <c r="AT66" t="n">
        <v>0</v>
      </c>
      <c r="AU66" t="n">
        <v>0</v>
      </c>
      <c r="AV66" t="n">
        <v>1.208828538870615</v>
      </c>
      <c r="AW66" t="n">
        <v>1.274093324115702</v>
      </c>
      <c r="AX66" t="n">
        <v>0.4286626024363884</v>
      </c>
      <c r="AY66" t="n">
        <v>0.4518066773538864</v>
      </c>
      <c r="AZ66" t="n">
        <v>1.274093324115702</v>
      </c>
    </row>
    <row r="67" spans="1:52">
      <c r="A67" t="n">
        <v>64</v>
      </c>
      <c r="B67" t="n">
        <v>0</v>
      </c>
      <c r="C67" t="n">
        <v>0</v>
      </c>
      <c r="D67" t="n">
        <v>0</v>
      </c>
      <c r="E67" t="n">
        <v>17.1</v>
      </c>
      <c r="F67" t="n">
        <v>0.2602202053136988</v>
      </c>
      <c r="G67" t="n">
        <v>128.4962005132867</v>
      </c>
      <c r="H67" t="n">
        <v>559.2154646338236</v>
      </c>
      <c r="I67" t="n">
        <v>1</v>
      </c>
      <c r="J67" t="n">
        <v>1</v>
      </c>
      <c r="K67" t="n">
        <v>2036.662722196385</v>
      </c>
      <c r="L67" t="b">
        <v>0</v>
      </c>
      <c r="M67" t="n">
        <v>3.573083814873447</v>
      </c>
      <c r="N67" t="n">
        <v>3.573083814873447</v>
      </c>
      <c r="O67" t="n">
        <v>265.5365445579635</v>
      </c>
      <c r="P67" t="n">
        <v>62.26003164343005</v>
      </c>
      <c r="Q67" t="n">
        <v>3.646003892728007</v>
      </c>
      <c r="R67" t="n">
        <v>0.777202992294783</v>
      </c>
      <c r="S67" t="n">
        <v>24.0703467827593</v>
      </c>
      <c r="T67" t="n">
        <v>21.99555534873225</v>
      </c>
      <c r="U67" t="n">
        <v>4.691186123669897</v>
      </c>
      <c r="V67" t="n">
        <v>4.900543914512031</v>
      </c>
      <c r="W67" t="n">
        <v>0</v>
      </c>
      <c r="X67" t="n">
        <v>0</v>
      </c>
      <c r="Y67" t="n">
        <v>-6.719931519941341</v>
      </c>
      <c r="Z67" t="n">
        <v>31.32850324712818</v>
      </c>
      <c r="AA67" t="n">
        <v>2036.662722196385</v>
      </c>
      <c r="AB67" t="b">
        <v>0</v>
      </c>
      <c r="AC67" t="b">
        <v>1</v>
      </c>
      <c r="AD67" t="n">
        <v>89.94826633852647</v>
      </c>
      <c r="AE67" t="n">
        <v>-0</v>
      </c>
      <c r="AF67" t="n">
        <v>0</v>
      </c>
      <c r="AG67" t="n">
        <v>0</v>
      </c>
      <c r="AH67" t="n">
        <v>0.1380729689123246</v>
      </c>
      <c r="AI67" t="b">
        <v>0</v>
      </c>
      <c r="AJ67" t="b">
        <v>0</v>
      </c>
      <c r="AK67" t="n">
        <v>2036.662722196385</v>
      </c>
      <c r="AL67" t="n">
        <v>0</v>
      </c>
      <c r="AM67" t="n">
        <v>4.691186123669897</v>
      </c>
      <c r="AN67" t="n">
        <v>0</v>
      </c>
      <c r="AO67" t="n">
        <v>5.514850565929249</v>
      </c>
      <c r="AP67" t="n">
        <v>4.7060901983601</v>
      </c>
      <c r="AQ67" t="n">
        <v>0</v>
      </c>
      <c r="AR67" t="n">
        <v>1</v>
      </c>
      <c r="AS67" t="n">
        <v>0</v>
      </c>
      <c r="AT67" t="n">
        <v>0</v>
      </c>
      <c r="AU67" t="n">
        <v>0</v>
      </c>
      <c r="AV67" t="n">
        <v>1.405185247948552</v>
      </c>
      <c r="AW67" t="n">
        <v>1.535850120238403</v>
      </c>
      <c r="AX67" t="n">
        <v>0.498292641116508</v>
      </c>
      <c r="AY67" t="n">
        <v>0.5446283459809302</v>
      </c>
      <c r="AZ67" t="n">
        <v>1.535850120238403</v>
      </c>
    </row>
    <row r="68" spans="1:52">
      <c r="A68" t="n">
        <v>65</v>
      </c>
      <c r="B68" t="n">
        <v>0</v>
      </c>
      <c r="C68" t="n">
        <v>0</v>
      </c>
      <c r="D68" t="n">
        <v>0</v>
      </c>
      <c r="E68" t="n">
        <v>17.8</v>
      </c>
      <c r="F68" t="n">
        <v>0.1378348196538166</v>
      </c>
      <c r="G68" t="n">
        <v>133.7562788968715</v>
      </c>
      <c r="H68" t="n">
        <v>582.1073257591846</v>
      </c>
      <c r="I68" t="n">
        <v>1</v>
      </c>
      <c r="J68" t="n">
        <v>1</v>
      </c>
      <c r="K68" t="n">
        <v>2120.03488041495</v>
      </c>
      <c r="L68" t="b">
        <v>0</v>
      </c>
      <c r="M68" t="n">
        <v>2.560297706079186</v>
      </c>
      <c r="N68" t="n">
        <v>2.560297706079186</v>
      </c>
      <c r="O68" t="n">
        <v>182.7879957800803</v>
      </c>
      <c r="P68" t="n">
        <v>42.85807974285347</v>
      </c>
      <c r="Q68" t="n">
        <v>2.61254867967264</v>
      </c>
      <c r="R68" t="n">
        <v>0.7138234624482679</v>
      </c>
      <c r="S68" t="n">
        <v>24.09590113191468</v>
      </c>
      <c r="T68" t="n">
        <v>16.48549335210895</v>
      </c>
      <c r="U68" t="n">
        <v>3.659936688984884</v>
      </c>
      <c r="V68" t="n">
        <v>4.717761407338635</v>
      </c>
      <c r="W68" t="n">
        <v>0</v>
      </c>
      <c r="X68" t="n">
        <v>0</v>
      </c>
      <c r="Y68" t="n">
        <v>-6.719931519941341</v>
      </c>
      <c r="Z68" t="n">
        <v>31.46424188101688</v>
      </c>
      <c r="AA68" t="n">
        <v>2120.03488041495</v>
      </c>
      <c r="AB68" t="b">
        <v>0</v>
      </c>
      <c r="AC68" t="b">
        <v>1</v>
      </c>
      <c r="AD68" t="n">
        <v>89.94559969903443</v>
      </c>
      <c r="AE68" t="n">
        <v>-0</v>
      </c>
      <c r="AF68" t="n">
        <v>0</v>
      </c>
      <c r="AG68" t="n">
        <v>0</v>
      </c>
      <c r="AH68" t="n">
        <v>0.1388337698962318</v>
      </c>
      <c r="AI68" t="b">
        <v>0</v>
      </c>
      <c r="AJ68" t="b">
        <v>0</v>
      </c>
      <c r="AK68" t="n">
        <v>2120.03488041495</v>
      </c>
      <c r="AL68" t="n">
        <v>0</v>
      </c>
      <c r="AM68" t="n">
        <v>3.659936688984884</v>
      </c>
      <c r="AN68" t="n">
        <v>0</v>
      </c>
      <c r="AO68" t="n">
        <v>6.627966037300124</v>
      </c>
      <c r="AP68" t="n">
        <v>4.008433922304537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1.626059711239923</v>
      </c>
      <c r="AW68" t="n">
        <v>1.460522615914912</v>
      </c>
      <c r="AX68" t="n">
        <v>0.5766169188794055</v>
      </c>
      <c r="AY68" t="n">
        <v>0.5179164334407884</v>
      </c>
      <c r="AZ68" t="n">
        <v>1.460522615914912</v>
      </c>
    </row>
    <row r="69" spans="1:52">
      <c r="A69" t="n">
        <v>66</v>
      </c>
      <c r="B69" t="n">
        <v>0</v>
      </c>
      <c r="C69" t="n">
        <v>0</v>
      </c>
      <c r="D69" t="n">
        <v>0</v>
      </c>
      <c r="E69" t="n">
        <v>18.1</v>
      </c>
      <c r="F69" t="n">
        <v>0.02177384940437177</v>
      </c>
      <c r="G69" t="n">
        <v>136.0105982041221</v>
      </c>
      <c r="H69" t="n">
        <v>591.9181233843395</v>
      </c>
      <c r="I69" t="n">
        <v>2</v>
      </c>
      <c r="J69" t="n">
        <v>2</v>
      </c>
      <c r="K69" t="n">
        <v>1115.173744456096</v>
      </c>
      <c r="L69" t="b">
        <v>1</v>
      </c>
      <c r="M69" t="n">
        <v>1.48141718120045</v>
      </c>
      <c r="N69" t="n">
        <v>1.48141718120045</v>
      </c>
      <c r="O69" t="n">
        <v>104.0102184458305</v>
      </c>
      <c r="P69" t="n">
        <v>24.38714980816478</v>
      </c>
      <c r="Q69" t="n">
        <v>1.511650184898418</v>
      </c>
      <c r="R69" t="n">
        <v>0.7792191698309103</v>
      </c>
      <c r="S69" t="n">
        <v>24.11942110166891</v>
      </c>
      <c r="T69" t="n">
        <v>16.61194633435867</v>
      </c>
      <c r="U69" t="n">
        <v>1.939955077371165</v>
      </c>
      <c r="V69" t="n">
        <v>3.667599302424074</v>
      </c>
      <c r="W69" t="n">
        <v>0</v>
      </c>
      <c r="X69" t="n">
        <v>0</v>
      </c>
      <c r="Y69" t="n">
        <v>-6.719931519941341</v>
      </c>
      <c r="Z69" t="n">
        <v>31.5893017592455</v>
      </c>
      <c r="AA69" t="n">
        <v>1115.173744456096</v>
      </c>
      <c r="AB69" t="b">
        <v>0</v>
      </c>
      <c r="AC69" t="b">
        <v>1</v>
      </c>
      <c r="AD69" t="n">
        <v>89.9429330595424</v>
      </c>
      <c r="AE69" t="n">
        <v>-0</v>
      </c>
      <c r="AF69" t="n">
        <v>0</v>
      </c>
      <c r="AG69" t="n">
        <v>0</v>
      </c>
      <c r="AH69" t="n">
        <v>0.1399773310363038</v>
      </c>
      <c r="AI69" t="b">
        <v>0</v>
      </c>
      <c r="AJ69" t="b">
        <v>0</v>
      </c>
      <c r="AK69" t="n">
        <v>1115.173744456096</v>
      </c>
      <c r="AL69" t="n">
        <v>0</v>
      </c>
      <c r="AM69" t="n">
        <v>1.939955077371165</v>
      </c>
      <c r="AN69" t="n">
        <v>0</v>
      </c>
      <c r="AO69" t="n">
        <v>2.463087228077288</v>
      </c>
      <c r="AP69" t="n">
        <v>2.339260714493647</v>
      </c>
      <c r="AQ69" t="n">
        <v>0</v>
      </c>
      <c r="AR69" t="n">
        <v>1</v>
      </c>
      <c r="AS69" t="n">
        <v>3</v>
      </c>
      <c r="AT69" t="n">
        <v>0</v>
      </c>
      <c r="AU69" t="n">
        <v>0</v>
      </c>
      <c r="AV69" t="n">
        <v>0.6931882964009249</v>
      </c>
      <c r="AW69" t="n">
        <v>0.7686258885085266</v>
      </c>
      <c r="AX69" t="n">
        <v>0.2458114526244415</v>
      </c>
      <c r="AY69" t="n">
        <v>0.2725626939896595</v>
      </c>
      <c r="AZ69" t="n">
        <v>0.7686258885085266</v>
      </c>
    </row>
    <row r="70" spans="1:52">
      <c r="A70" t="n">
        <v>67</v>
      </c>
      <c r="B70" t="n">
        <v>0</v>
      </c>
      <c r="C70" t="n">
        <v>0</v>
      </c>
      <c r="D70" t="n">
        <v>0</v>
      </c>
      <c r="E70" t="n">
        <v>18.4</v>
      </c>
      <c r="F70" t="n">
        <v>0.2750697827286959</v>
      </c>
      <c r="G70" t="n">
        <v>138.2649175113727</v>
      </c>
      <c r="H70" t="n">
        <v>601.7289210094942</v>
      </c>
      <c r="I70" t="n">
        <v>2</v>
      </c>
      <c r="J70" t="n">
        <v>2</v>
      </c>
      <c r="K70" t="n">
        <v>1133.657287181887</v>
      </c>
      <c r="L70" t="b">
        <v>0</v>
      </c>
      <c r="M70" t="n">
        <v>4.007353866773585</v>
      </c>
      <c r="N70" t="n">
        <v>4.007353866773585</v>
      </c>
      <c r="O70" t="n">
        <v>276.7687659726017</v>
      </c>
      <c r="P70" t="n">
        <v>64.89363697962037</v>
      </c>
      <c r="Q70" t="n">
        <v>4.089136598748556</v>
      </c>
      <c r="R70" t="n">
        <v>0.8778374528879793</v>
      </c>
      <c r="S70" t="n">
        <v>24.1299201758975</v>
      </c>
      <c r="T70" t="n">
        <v>39.23802237212726</v>
      </c>
      <c r="U70" t="n">
        <v>4.658193365179156</v>
      </c>
      <c r="V70" t="n">
        <v>4.793416756617518</v>
      </c>
      <c r="W70" t="n">
        <v>0</v>
      </c>
      <c r="X70" t="n">
        <v>0</v>
      </c>
      <c r="Y70" t="n">
        <v>-6.719931519941341</v>
      </c>
      <c r="Z70" t="n">
        <v>31.71579094246003</v>
      </c>
      <c r="AA70" t="n">
        <v>1133.657287181887</v>
      </c>
      <c r="AB70" t="b">
        <v>0</v>
      </c>
      <c r="AC70" t="b">
        <v>1</v>
      </c>
      <c r="AD70" t="n">
        <v>89.94026642005036</v>
      </c>
      <c r="AE70" t="n">
        <v>-0</v>
      </c>
      <c r="AF70" t="n">
        <v>0</v>
      </c>
      <c r="AG70" t="n">
        <v>0</v>
      </c>
      <c r="AH70" t="n">
        <v>0.1388952509091887</v>
      </c>
      <c r="AI70" t="b">
        <v>0</v>
      </c>
      <c r="AJ70" t="b">
        <v>0</v>
      </c>
      <c r="AK70" t="n">
        <v>1133.657287181887</v>
      </c>
      <c r="AL70" t="n">
        <v>0</v>
      </c>
      <c r="AM70" t="n">
        <v>4.658193365179156</v>
      </c>
      <c r="AN70" t="n">
        <v>0</v>
      </c>
      <c r="AO70" t="n">
        <v>4.338603453038025</v>
      </c>
      <c r="AP70" t="n">
        <v>4.665732855364738</v>
      </c>
      <c r="AQ70" t="n">
        <v>0</v>
      </c>
      <c r="AR70" t="n">
        <v>1</v>
      </c>
      <c r="AS70" t="n">
        <v>3</v>
      </c>
      <c r="AT70" t="n">
        <v>0</v>
      </c>
      <c r="AU70" t="n">
        <v>0</v>
      </c>
      <c r="AV70" t="n">
        <v>1.01236214104201</v>
      </c>
      <c r="AW70" t="n">
        <v>1.179576957158962</v>
      </c>
      <c r="AX70" t="n">
        <v>0.3589936670361737</v>
      </c>
      <c r="AY70" t="n">
        <v>0.4182901955530546</v>
      </c>
      <c r="AZ70" t="n">
        <v>1.179576957158962</v>
      </c>
    </row>
    <row r="71" spans="1:52">
      <c r="A71" t="n">
        <v>68</v>
      </c>
      <c r="B71" t="n">
        <v>0</v>
      </c>
      <c r="C71" t="n">
        <v>0</v>
      </c>
      <c r="D71" t="n">
        <v>0</v>
      </c>
      <c r="E71" t="n">
        <v>20.3</v>
      </c>
      <c r="F71" t="n">
        <v>0.7112803530141782</v>
      </c>
      <c r="G71" t="n">
        <v>152.5422731239602</v>
      </c>
      <c r="H71" t="n">
        <v>663.8639726354747</v>
      </c>
      <c r="I71" t="n">
        <v>2</v>
      </c>
      <c r="J71" t="n">
        <v>2</v>
      </c>
      <c r="K71" t="n">
        <v>1250.719724445234</v>
      </c>
      <c r="L71" t="b">
        <v>0</v>
      </c>
      <c r="M71" t="n">
        <v>9.194102090095967</v>
      </c>
      <c r="N71" t="n">
        <v>9.194102090095967</v>
      </c>
      <c r="O71" t="n">
        <v>575.5598490686676</v>
      </c>
      <c r="P71" t="n">
        <v>134.9508199534503</v>
      </c>
      <c r="Q71" t="n">
        <v>9.381736826628536</v>
      </c>
      <c r="R71" t="n">
        <v>0.9128989309519568</v>
      </c>
      <c r="S71" t="n">
        <v>24.14563494630793</v>
      </c>
      <c r="T71" t="n">
        <v>78.46426857137541</v>
      </c>
      <c r="U71" t="n">
        <v>10.27686254035308</v>
      </c>
      <c r="V71" t="n">
        <v>6.834321674639583</v>
      </c>
      <c r="W71" t="n">
        <v>0</v>
      </c>
      <c r="X71" t="n">
        <v>0</v>
      </c>
      <c r="Y71" t="n">
        <v>-6.719931519941341</v>
      </c>
      <c r="Z71" t="n">
        <v>31.85823522893295</v>
      </c>
      <c r="AA71" t="n">
        <v>1250.719724445234</v>
      </c>
      <c r="AB71" t="b">
        <v>0</v>
      </c>
      <c r="AC71" t="b">
        <v>1</v>
      </c>
      <c r="AD71" t="n">
        <v>89.93759978055833</v>
      </c>
      <c r="AE71" t="n">
        <v>-0</v>
      </c>
      <c r="AF71" t="n">
        <v>-0.007856800171210397</v>
      </c>
      <c r="AG71" t="n">
        <v>0</v>
      </c>
      <c r="AH71" t="n">
        <v>0.1386522055207636</v>
      </c>
      <c r="AI71" t="b">
        <v>0</v>
      </c>
      <c r="AJ71" t="b">
        <v>0</v>
      </c>
      <c r="AK71" t="n">
        <v>1250.711867645063</v>
      </c>
      <c r="AL71" t="n">
        <v>0</v>
      </c>
      <c r="AM71" t="n">
        <v>10.27679798291964</v>
      </c>
      <c r="AN71" t="n">
        <v>0</v>
      </c>
      <c r="AO71" t="n">
        <v>10.87825941623371</v>
      </c>
      <c r="AP71" t="n">
        <v>10.3126929365068</v>
      </c>
      <c r="AQ71" t="n">
        <v>0</v>
      </c>
      <c r="AR71" t="n">
        <v>1</v>
      </c>
      <c r="AS71" t="n">
        <v>3</v>
      </c>
      <c r="AT71" t="n">
        <v>0</v>
      </c>
      <c r="AU71" t="n">
        <v>0</v>
      </c>
      <c r="AV71" t="n">
        <v>2.198207409668522</v>
      </c>
      <c r="AW71" t="n">
        <v>2.237029732405857</v>
      </c>
      <c r="AX71" t="n">
        <v>0.7795061736413198</v>
      </c>
      <c r="AY71" t="n">
        <v>0.7932738924298459</v>
      </c>
      <c r="AZ71" t="n">
        <v>2.237029732405857</v>
      </c>
    </row>
    <row r="72" spans="1:52">
      <c r="A72" t="n">
        <v>69</v>
      </c>
      <c r="B72" t="n">
        <v>0</v>
      </c>
      <c r="C72" t="n">
        <v>0</v>
      </c>
      <c r="D72" t="n">
        <v>0</v>
      </c>
      <c r="E72" t="n">
        <v>23.2</v>
      </c>
      <c r="F72" t="n">
        <v>0.8798088052145907</v>
      </c>
      <c r="G72" t="n">
        <v>174.334026427383</v>
      </c>
      <c r="H72" t="n">
        <v>758.701683011971</v>
      </c>
      <c r="I72" t="n">
        <v>2</v>
      </c>
      <c r="J72" t="n">
        <v>2</v>
      </c>
      <c r="K72" t="n">
        <v>1429.393970794553</v>
      </c>
      <c r="L72" t="b">
        <v>0</v>
      </c>
      <c r="M72" t="n">
        <v>12.6548995298937</v>
      </c>
      <c r="N72" t="n">
        <v>12.6548995298937</v>
      </c>
      <c r="O72" t="n">
        <v>693.183031146074</v>
      </c>
      <c r="P72" t="n">
        <v>162.5297848387966</v>
      </c>
      <c r="Q72" t="n">
        <v>12.91316278560582</v>
      </c>
      <c r="R72" t="n">
        <v>0.9172461019249663</v>
      </c>
      <c r="S72" t="n">
        <v>24.17134157201384</v>
      </c>
      <c r="T72" t="n">
        <v>94.05159979332223</v>
      </c>
      <c r="U72" t="n">
        <v>14.07818769521701</v>
      </c>
      <c r="V72" t="n">
        <v>7.783136503090475</v>
      </c>
      <c r="W72" t="n">
        <v>0</v>
      </c>
      <c r="X72" t="n">
        <v>0</v>
      </c>
      <c r="Y72" t="n">
        <v>-6.719931519941341</v>
      </c>
      <c r="Z72" t="n">
        <v>32.002908339904</v>
      </c>
      <c r="AA72" t="n">
        <v>1429.393970794553</v>
      </c>
      <c r="AB72" t="b">
        <v>0</v>
      </c>
      <c r="AC72" t="b">
        <v>1</v>
      </c>
      <c r="AD72" t="n">
        <v>89.9349331410663</v>
      </c>
      <c r="AE72" t="n">
        <v>-0</v>
      </c>
      <c r="AF72" t="n">
        <v>0.001346384321728048</v>
      </c>
      <c r="AG72" t="n">
        <v>0</v>
      </c>
      <c r="AH72" t="n">
        <v>0.1409683452654573</v>
      </c>
      <c r="AI72" t="b">
        <v>0</v>
      </c>
      <c r="AJ72" t="b">
        <v>0</v>
      </c>
      <c r="AK72" t="n">
        <v>1429.395317178875</v>
      </c>
      <c r="AL72" t="n">
        <v>0</v>
      </c>
      <c r="AM72" t="n">
        <v>14.07820095583765</v>
      </c>
      <c r="AN72" t="n">
        <v>0</v>
      </c>
      <c r="AO72" t="n">
        <v>15.16880971560257</v>
      </c>
      <c r="AP72" t="n">
        <v>14.13809053650285</v>
      </c>
      <c r="AQ72" t="n">
        <v>0</v>
      </c>
      <c r="AR72" t="n">
        <v>1</v>
      </c>
      <c r="AS72" t="n">
        <v>3</v>
      </c>
      <c r="AT72" t="n">
        <v>0</v>
      </c>
      <c r="AU72" t="n">
        <v>0</v>
      </c>
      <c r="AV72" t="n">
        <v>2.988166602601764</v>
      </c>
      <c r="AW72" t="n">
        <v>2.975793193193861</v>
      </c>
      <c r="AX72" t="n">
        <v>1.059633547021902</v>
      </c>
      <c r="AY72" t="n">
        <v>1.055247060526263</v>
      </c>
      <c r="AZ72" t="n">
        <v>2.975793193193861</v>
      </c>
    </row>
    <row r="73" spans="1:52">
      <c r="A73" t="n">
        <v>70</v>
      </c>
      <c r="B73" t="n">
        <v>0</v>
      </c>
      <c r="C73" t="n">
        <v>0</v>
      </c>
      <c r="D73" t="n">
        <v>0</v>
      </c>
      <c r="E73" t="n">
        <v>26.5</v>
      </c>
      <c r="F73" t="n">
        <v>0.9361510927941183</v>
      </c>
      <c r="G73" t="n">
        <v>199.1315388071401</v>
      </c>
      <c r="H73" t="n">
        <v>866.6204568886739</v>
      </c>
      <c r="I73" t="n">
        <v>2</v>
      </c>
      <c r="J73" t="n">
        <v>2</v>
      </c>
      <c r="K73" t="n">
        <v>1632.712940778262</v>
      </c>
      <c r="L73" t="b">
        <v>0</v>
      </c>
      <c r="M73" t="n">
        <v>15.3293700806818</v>
      </c>
      <c r="N73" t="n">
        <v>15.3293700806818</v>
      </c>
      <c r="O73" t="n">
        <v>735.1156037181293</v>
      </c>
      <c r="P73" t="n">
        <v>172.3616642871514</v>
      </c>
      <c r="Q73" t="n">
        <v>15.64221436804265</v>
      </c>
      <c r="R73" t="n">
        <v>0.9170599139169426</v>
      </c>
      <c r="S73" t="n">
        <v>24.20495860874187</v>
      </c>
      <c r="T73" t="n">
        <v>99.76129320079461</v>
      </c>
      <c r="U73" t="n">
        <v>17.05691649003792</v>
      </c>
      <c r="V73" t="n">
        <v>8.274210245831028</v>
      </c>
      <c r="W73" t="n">
        <v>0</v>
      </c>
      <c r="X73" t="n">
        <v>0</v>
      </c>
      <c r="Y73" t="n">
        <v>-6.719931519941341</v>
      </c>
      <c r="Z73" t="n">
        <v>32.15315391997358</v>
      </c>
      <c r="AA73" t="n">
        <v>1632.712940778262</v>
      </c>
      <c r="AB73" t="b">
        <v>0</v>
      </c>
      <c r="AC73" t="b">
        <v>1</v>
      </c>
      <c r="AD73" t="n">
        <v>89.93226650157426</v>
      </c>
      <c r="AE73" t="n">
        <v>-0</v>
      </c>
      <c r="AF73" t="n">
        <v>0.001346384321728048</v>
      </c>
      <c r="AG73" t="n">
        <v>0</v>
      </c>
      <c r="AH73" t="n">
        <v>0.1441128225505614</v>
      </c>
      <c r="AI73" t="b">
        <v>0</v>
      </c>
      <c r="AJ73" t="b">
        <v>0</v>
      </c>
      <c r="AK73" t="n">
        <v>1632.714287162583</v>
      </c>
      <c r="AL73" t="n">
        <v>0</v>
      </c>
      <c r="AM73" t="n">
        <v>17.05693055568557</v>
      </c>
      <c r="AN73" t="n">
        <v>0</v>
      </c>
      <c r="AO73" t="n">
        <v>17.60891594043188</v>
      </c>
      <c r="AP73" t="n">
        <v>17.08920159179534</v>
      </c>
      <c r="AQ73" t="n">
        <v>0</v>
      </c>
      <c r="AR73" t="n">
        <v>1</v>
      </c>
      <c r="AS73" t="n">
        <v>3</v>
      </c>
      <c r="AT73" t="n">
        <v>0</v>
      </c>
      <c r="AU73" t="n">
        <v>0</v>
      </c>
      <c r="AV73" t="n">
        <v>3.421001708799705</v>
      </c>
      <c r="AW73" t="n">
        <v>3.549527846247388</v>
      </c>
      <c r="AX73" t="n">
        <v>1.213121173333229</v>
      </c>
      <c r="AY73" t="n">
        <v>1.258699305642461</v>
      </c>
      <c r="AZ73" t="n">
        <v>3.549527846247388</v>
      </c>
    </row>
    <row r="74" spans="1:52">
      <c r="A74" t="n">
        <v>71</v>
      </c>
      <c r="B74" t="n">
        <v>0</v>
      </c>
      <c r="C74" t="n">
        <v>0</v>
      </c>
      <c r="D74" t="n">
        <v>0</v>
      </c>
      <c r="E74" t="n">
        <v>29.8</v>
      </c>
      <c r="F74" t="n">
        <v>0.8755868236089421</v>
      </c>
      <c r="G74" t="n">
        <v>223.9290511868972</v>
      </c>
      <c r="H74" t="n">
        <v>974.5392307653766</v>
      </c>
      <c r="I74" t="n">
        <v>3</v>
      </c>
      <c r="J74" t="n">
        <v>3</v>
      </c>
      <c r="K74" t="n">
        <v>1148.981753072379</v>
      </c>
      <c r="L74" t="b">
        <v>1</v>
      </c>
      <c r="M74" t="n">
        <v>16.36255283360059</v>
      </c>
      <c r="N74" t="n">
        <v>16.36255283360059</v>
      </c>
      <c r="O74" t="n">
        <v>697.76953493086</v>
      </c>
      <c r="P74" t="n">
        <v>163.6051768201484</v>
      </c>
      <c r="Q74" t="n">
        <v>16.69648248326591</v>
      </c>
      <c r="R74" t="n">
        <v>0.9317264103249914</v>
      </c>
      <c r="S74" t="n">
        <v>24.24577184730925</v>
      </c>
      <c r="T74" t="n">
        <v>148.9343349558656</v>
      </c>
      <c r="U74" t="n">
        <v>17.91994119544393</v>
      </c>
      <c r="V74" t="n">
        <v>10.16828167329703</v>
      </c>
      <c r="W74" t="n">
        <v>0</v>
      </c>
      <c r="X74" t="n">
        <v>0</v>
      </c>
      <c r="Y74" t="n">
        <v>-6.719931519941341</v>
      </c>
      <c r="Z74" t="n">
        <v>32.29546415234402</v>
      </c>
      <c r="AA74" t="n">
        <v>1148.981753072379</v>
      </c>
      <c r="AB74" t="b">
        <v>0</v>
      </c>
      <c r="AC74" t="b">
        <v>1</v>
      </c>
      <c r="AD74" t="n">
        <v>89.92959986208223</v>
      </c>
      <c r="AE74" t="n">
        <v>-0</v>
      </c>
      <c r="AF74" t="n">
        <v>0.001346384321728048</v>
      </c>
      <c r="AG74" t="n">
        <v>0</v>
      </c>
      <c r="AH74" t="n">
        <v>0.1469988080091921</v>
      </c>
      <c r="AI74" t="b">
        <v>0</v>
      </c>
      <c r="AJ74" t="b">
        <v>0</v>
      </c>
      <c r="AK74" t="n">
        <v>1148.983099456701</v>
      </c>
      <c r="AL74" t="n">
        <v>0</v>
      </c>
      <c r="AM74" t="n">
        <v>17.91996219414805</v>
      </c>
      <c r="AN74" t="n">
        <v>0</v>
      </c>
      <c r="AO74" t="n">
        <v>12.87846813106195</v>
      </c>
      <c r="AP74" t="n">
        <v>17.97887283792723</v>
      </c>
      <c r="AQ74" t="n">
        <v>0</v>
      </c>
      <c r="AR74" t="n">
        <v>1</v>
      </c>
      <c r="AS74" t="n">
        <v>0</v>
      </c>
      <c r="AT74" t="n">
        <v>0</v>
      </c>
      <c r="AU74" t="n">
        <v>0</v>
      </c>
      <c r="AV74" t="n">
        <v>2.594259053887947</v>
      </c>
      <c r="AW74" t="n">
        <v>3.828206044666608</v>
      </c>
      <c r="AX74" t="n">
        <v>0.9199500191092009</v>
      </c>
      <c r="AY74" t="n">
        <v>1.357521478630568</v>
      </c>
      <c r="AZ74" t="n">
        <v>3.828206044666608</v>
      </c>
    </row>
    <row r="75" spans="1:52">
      <c r="A75" t="n">
        <v>72</v>
      </c>
      <c r="B75" t="n">
        <v>0</v>
      </c>
      <c r="C75" t="n">
        <v>0</v>
      </c>
      <c r="D75" t="n">
        <v>0</v>
      </c>
      <c r="E75" t="n">
        <v>32.6</v>
      </c>
      <c r="F75" t="n">
        <v>0.6448349461034555</v>
      </c>
      <c r="G75" t="n">
        <v>244.9693647212365</v>
      </c>
      <c r="H75" t="n">
        <v>1066.106675266821</v>
      </c>
      <c r="I75" t="n">
        <v>3</v>
      </c>
      <c r="J75" t="n">
        <v>3</v>
      </c>
      <c r="K75" t="n">
        <v>1256.939770139583</v>
      </c>
      <c r="L75" t="b">
        <v>0</v>
      </c>
      <c r="M75" t="n">
        <v>13.96036265014164</v>
      </c>
      <c r="N75" t="n">
        <v>13.96036265014164</v>
      </c>
      <c r="O75" t="n">
        <v>544.1972041656441</v>
      </c>
      <c r="P75" t="n">
        <v>127.5972586297747</v>
      </c>
      <c r="Q75" t="n">
        <v>14.24526801034862</v>
      </c>
      <c r="R75" t="n">
        <v>0.9254674365380927</v>
      </c>
      <c r="S75" t="n">
        <v>24.28163232467907</v>
      </c>
      <c r="T75" t="n">
        <v>116.940890454233</v>
      </c>
      <c r="U75" t="n">
        <v>15.39251133852539</v>
      </c>
      <c r="V75" t="n">
        <v>8.715904339072068</v>
      </c>
      <c r="W75" t="n">
        <v>0</v>
      </c>
      <c r="X75" t="n">
        <v>0</v>
      </c>
      <c r="Y75" t="n">
        <v>-6.719931519941341</v>
      </c>
      <c r="Z75" t="n">
        <v>32.4460911174322</v>
      </c>
      <c r="AA75" t="n">
        <v>1256.939770139583</v>
      </c>
      <c r="AB75" t="b">
        <v>0</v>
      </c>
      <c r="AC75" t="b">
        <v>1</v>
      </c>
      <c r="AD75" t="n">
        <v>89.92693322259019</v>
      </c>
      <c r="AE75" t="n">
        <v>-0</v>
      </c>
      <c r="AF75" t="n">
        <v>-3.092991404418212</v>
      </c>
      <c r="AG75" t="n">
        <v>0</v>
      </c>
      <c r="AH75" t="n">
        <v>0.1468970424196674</v>
      </c>
      <c r="AI75" t="b">
        <v>0</v>
      </c>
      <c r="AJ75" t="b">
        <v>0</v>
      </c>
      <c r="AK75" t="n">
        <v>1253.846778735164</v>
      </c>
      <c r="AL75" t="n">
        <v>0</v>
      </c>
      <c r="AM75" t="n">
        <v>15.35463449956024</v>
      </c>
      <c r="AN75" t="n">
        <v>0</v>
      </c>
      <c r="AO75" t="n">
        <v>14.73435768602507</v>
      </c>
      <c r="AP75" t="n">
        <v>15.36754753621648</v>
      </c>
      <c r="AQ75" t="n">
        <v>0</v>
      </c>
      <c r="AR75" t="n">
        <v>1</v>
      </c>
      <c r="AS75" t="n">
        <v>3</v>
      </c>
      <c r="AT75" t="n">
        <v>0</v>
      </c>
      <c r="AU75" t="n">
        <v>0</v>
      </c>
      <c r="AV75" t="n">
        <v>2.94676573735061</v>
      </c>
      <c r="AW75" t="n">
        <v>3.23010391753456</v>
      </c>
      <c r="AX75" t="n">
        <v>1.044952389131422</v>
      </c>
      <c r="AY75" t="n">
        <v>1.145428275045677</v>
      </c>
      <c r="AZ75" t="n">
        <v>3.23010391753456</v>
      </c>
    </row>
    <row r="76" spans="1:52">
      <c r="A76" t="n">
        <v>73</v>
      </c>
      <c r="B76" t="n">
        <v>0</v>
      </c>
      <c r="C76" t="n">
        <v>0</v>
      </c>
      <c r="D76" t="n">
        <v>0</v>
      </c>
      <c r="E76" t="n">
        <v>34.4</v>
      </c>
      <c r="F76" t="n">
        <v>0.3784067253105645</v>
      </c>
      <c r="G76" t="n">
        <v>258.4952805647404</v>
      </c>
      <c r="H76" t="n">
        <v>1124.97146101775</v>
      </c>
      <c r="I76" t="n">
        <v>3</v>
      </c>
      <c r="J76" t="n">
        <v>3</v>
      </c>
      <c r="K76" t="n">
        <v>1326.341352539928</v>
      </c>
      <c r="L76" t="b">
        <v>0</v>
      </c>
      <c r="M76" t="n">
        <v>9.88529915887532</v>
      </c>
      <c r="N76" t="n">
        <v>9.88529915887532</v>
      </c>
      <c r="O76" t="n">
        <v>365.1813421831033</v>
      </c>
      <c r="P76" t="n">
        <v>85.62362652477475</v>
      </c>
      <c r="Q76" t="n">
        <v>10.08703995803604</v>
      </c>
      <c r="R76" t="n">
        <v>0.912525852288583</v>
      </c>
      <c r="S76" t="n">
        <v>24.31503298291603</v>
      </c>
      <c r="T76" t="n">
        <v>79.58562586540843</v>
      </c>
      <c r="U76" t="n">
        <v>11.05397719170158</v>
      </c>
      <c r="V76" t="n">
        <v>6.961684792656314</v>
      </c>
      <c r="W76" t="n">
        <v>0</v>
      </c>
      <c r="X76" t="n">
        <v>0</v>
      </c>
      <c r="Y76" t="n">
        <v>-6.719931519941341</v>
      </c>
      <c r="Z76" t="n">
        <v>32.59346186554104</v>
      </c>
      <c r="AA76" t="n">
        <v>1326.341352539928</v>
      </c>
      <c r="AB76" t="b">
        <v>0</v>
      </c>
      <c r="AC76" t="b">
        <v>1</v>
      </c>
      <c r="AD76" t="n">
        <v>89.92426658309816</v>
      </c>
      <c r="AE76" t="n">
        <v>-0</v>
      </c>
      <c r="AF76" t="n">
        <v>0.0217546304967825</v>
      </c>
      <c r="AG76" t="n">
        <v>0</v>
      </c>
      <c r="AH76" t="n">
        <v>0.1450363615424379</v>
      </c>
      <c r="AI76" t="b">
        <v>0</v>
      </c>
      <c r="AJ76" t="b">
        <v>0</v>
      </c>
      <c r="AK76" t="n">
        <v>1326.363107170424</v>
      </c>
      <c r="AL76" t="n">
        <v>0</v>
      </c>
      <c r="AM76" t="n">
        <v>11.05415849886573</v>
      </c>
      <c r="AN76" t="n">
        <v>0</v>
      </c>
      <c r="AO76" t="n">
        <v>16.61754996815102</v>
      </c>
      <c r="AP76" t="n">
        <v>11.05957737702652</v>
      </c>
      <c r="AQ76" t="n">
        <v>0</v>
      </c>
      <c r="AR76" t="n">
        <v>1</v>
      </c>
      <c r="AS76" t="n">
        <v>3</v>
      </c>
      <c r="AT76" t="n">
        <v>0</v>
      </c>
      <c r="AU76" t="n">
        <v>0</v>
      </c>
      <c r="AV76" t="n">
        <v>3.288332481727714</v>
      </c>
      <c r="AW76" t="n">
        <v>2.368379548220737</v>
      </c>
      <c r="AX76" t="n">
        <v>1.166075348130395</v>
      </c>
      <c r="AY76" t="n">
        <v>0.8398518963571129</v>
      </c>
      <c r="AZ76" t="n">
        <v>2.368379548220737</v>
      </c>
    </row>
    <row r="77" spans="1:52">
      <c r="A77" t="n">
        <v>74</v>
      </c>
      <c r="B77" t="n">
        <v>0</v>
      </c>
      <c r="C77" t="n">
        <v>0</v>
      </c>
      <c r="D77" t="n">
        <v>0</v>
      </c>
      <c r="E77" t="n">
        <v>35.5</v>
      </c>
      <c r="F77" t="n">
        <v>0.2582048193209472</v>
      </c>
      <c r="G77" t="n">
        <v>266.7611180246594</v>
      </c>
      <c r="H77" t="n">
        <v>1160.944385643318</v>
      </c>
      <c r="I77" t="n">
        <v>3</v>
      </c>
      <c r="J77" t="n">
        <v>3</v>
      </c>
      <c r="K77" t="n">
        <v>1368.753430673471</v>
      </c>
      <c r="L77" t="b">
        <v>0</v>
      </c>
      <c r="M77" t="n">
        <v>7.957415922550972</v>
      </c>
      <c r="N77" t="n">
        <v>7.957415922550972</v>
      </c>
      <c r="O77" t="n">
        <v>284.8530747712049</v>
      </c>
      <c r="P77" t="n">
        <v>66.78915506152576</v>
      </c>
      <c r="Q77" t="n">
        <v>8.119812165868339</v>
      </c>
      <c r="R77" t="n">
        <v>0.9015422845614961</v>
      </c>
      <c r="S77" t="n">
        <v>24.34279057591679</v>
      </c>
      <c r="T77" t="n">
        <v>62.83564004867019</v>
      </c>
      <c r="U77" t="n">
        <v>9.00657939723566</v>
      </c>
      <c r="V77" t="n">
        <v>6.186653567308227</v>
      </c>
      <c r="W77" t="n">
        <v>0</v>
      </c>
      <c r="X77" t="n">
        <v>0</v>
      </c>
      <c r="Y77" t="n">
        <v>-6.719931519941341</v>
      </c>
      <c r="Z77" t="n">
        <v>32.73352081783934</v>
      </c>
      <c r="AA77" t="n">
        <v>1368.753430673471</v>
      </c>
      <c r="AB77" t="b">
        <v>0</v>
      </c>
      <c r="AC77" t="b">
        <v>1</v>
      </c>
      <c r="AD77" t="n">
        <v>89.92159994360613</v>
      </c>
      <c r="AE77" t="n">
        <v>-0</v>
      </c>
      <c r="AF77" t="n">
        <v>0</v>
      </c>
      <c r="AG77" t="n">
        <v>0</v>
      </c>
      <c r="AH77" t="n">
        <v>0.1416148965941429</v>
      </c>
      <c r="AI77" t="b">
        <v>0</v>
      </c>
      <c r="AJ77" t="b">
        <v>0</v>
      </c>
      <c r="AK77" t="n">
        <v>1368.753430673471</v>
      </c>
      <c r="AL77" t="n">
        <v>0</v>
      </c>
      <c r="AM77" t="n">
        <v>9.00657939723566</v>
      </c>
      <c r="AN77" t="n">
        <v>0</v>
      </c>
      <c r="AO77" t="n">
        <v>9.299325015590744</v>
      </c>
      <c r="AP77" t="n">
        <v>9.009018486506465</v>
      </c>
      <c r="AQ77" t="n">
        <v>0</v>
      </c>
      <c r="AR77" t="n">
        <v>1</v>
      </c>
      <c r="AS77" t="n">
        <v>3</v>
      </c>
      <c r="AT77" t="n">
        <v>0</v>
      </c>
      <c r="AU77" t="n">
        <v>0</v>
      </c>
      <c r="AV77" t="n">
        <v>1.895622856344654</v>
      </c>
      <c r="AW77" t="n">
        <v>1.990615304021087</v>
      </c>
      <c r="AX77" t="n">
        <v>0.6722066866470403</v>
      </c>
      <c r="AY77" t="n">
        <v>0.7058927861691634</v>
      </c>
      <c r="AZ77" t="n">
        <v>1.990615304021087</v>
      </c>
    </row>
    <row r="78" spans="1:52">
      <c r="A78" t="n">
        <v>75</v>
      </c>
      <c r="B78" t="n">
        <v>0</v>
      </c>
      <c r="C78" t="n">
        <v>0</v>
      </c>
      <c r="D78" t="n">
        <v>0</v>
      </c>
      <c r="E78" t="n">
        <v>36.4</v>
      </c>
      <c r="F78" t="n">
        <v>0.2554406640723172</v>
      </c>
      <c r="G78" t="n">
        <v>273.5240759464113</v>
      </c>
      <c r="H78" t="n">
        <v>1190.376778518782</v>
      </c>
      <c r="I78" t="n">
        <v>3</v>
      </c>
      <c r="J78" t="n">
        <v>3</v>
      </c>
      <c r="K78" t="n">
        <v>1403.454221873644</v>
      </c>
      <c r="L78" t="b">
        <v>0</v>
      </c>
      <c r="M78" t="n">
        <v>8.141878133370735</v>
      </c>
      <c r="N78" t="n">
        <v>8.141878133370735</v>
      </c>
      <c r="O78" t="n">
        <v>284.2499651617453</v>
      </c>
      <c r="P78" t="n">
        <v>66.64774468265711</v>
      </c>
      <c r="Q78" t="n">
        <v>8.30803891160279</v>
      </c>
      <c r="R78" t="n">
        <v>0.9009071153960649</v>
      </c>
      <c r="S78" t="n">
        <v>24.36794034952319</v>
      </c>
      <c r="T78" t="n">
        <v>62.74680770782029</v>
      </c>
      <c r="U78" t="n">
        <v>9.221859578665146</v>
      </c>
      <c r="V78" t="n">
        <v>6.217762175456329</v>
      </c>
      <c r="W78" t="n">
        <v>0</v>
      </c>
      <c r="X78" t="n">
        <v>0</v>
      </c>
      <c r="Y78" t="n">
        <v>-6.719931519941341</v>
      </c>
      <c r="Z78" t="n">
        <v>32.87231511032415</v>
      </c>
      <c r="AA78" t="n">
        <v>1403.454221873644</v>
      </c>
      <c r="AB78" t="b">
        <v>0</v>
      </c>
      <c r="AC78" t="b">
        <v>1</v>
      </c>
      <c r="AD78" t="n">
        <v>89.91893330411409</v>
      </c>
      <c r="AE78" t="n">
        <v>-0</v>
      </c>
      <c r="AF78" t="n">
        <v>0</v>
      </c>
      <c r="AG78" t="n">
        <v>0</v>
      </c>
      <c r="AH78" t="n">
        <v>0.1392740180815722</v>
      </c>
      <c r="AI78" t="b">
        <v>0</v>
      </c>
      <c r="AJ78" t="b">
        <v>0</v>
      </c>
      <c r="AK78" t="n">
        <v>1403.454221873644</v>
      </c>
      <c r="AL78" t="n">
        <v>0</v>
      </c>
      <c r="AM78" t="n">
        <v>9.221859578665146</v>
      </c>
      <c r="AN78" t="n">
        <v>0</v>
      </c>
      <c r="AO78" t="n">
        <v>9.665662744913702</v>
      </c>
      <c r="AP78" t="n">
        <v>9.224063438151626</v>
      </c>
      <c r="AQ78" t="n">
        <v>0</v>
      </c>
      <c r="AR78" t="n">
        <v>1</v>
      </c>
      <c r="AS78" t="n">
        <v>3</v>
      </c>
      <c r="AT78" t="n">
        <v>0</v>
      </c>
      <c r="AU78" t="n">
        <v>0</v>
      </c>
      <c r="AV78" t="n">
        <v>1.959119977761443</v>
      </c>
      <c r="AW78" t="n">
        <v>2.033259576822219</v>
      </c>
      <c r="AX78" t="n">
        <v>0.6947233963693059</v>
      </c>
      <c r="AY78" t="n">
        <v>0.7210148865975793</v>
      </c>
      <c r="AZ78" t="n">
        <v>2.033259576822219</v>
      </c>
    </row>
    <row r="79" spans="1:52">
      <c r="A79" t="n">
        <v>76</v>
      </c>
      <c r="B79" t="n">
        <v>0</v>
      </c>
      <c r="C79" t="n">
        <v>0</v>
      </c>
      <c r="D79" t="n">
        <v>0</v>
      </c>
      <c r="E79" t="n">
        <v>37.4</v>
      </c>
      <c r="F79" t="n">
        <v>0.3033658577231133</v>
      </c>
      <c r="G79" t="n">
        <v>281.0384736372468</v>
      </c>
      <c r="H79" t="n">
        <v>1223.079437269298</v>
      </c>
      <c r="I79" t="n">
        <v>3</v>
      </c>
      <c r="J79" t="n">
        <v>3</v>
      </c>
      <c r="K79" t="n">
        <v>1442.010656540502</v>
      </c>
      <c r="L79" t="b">
        <v>0</v>
      </c>
      <c r="M79" t="n">
        <v>9.368773381905996</v>
      </c>
      <c r="N79" t="n">
        <v>9.368773381905996</v>
      </c>
      <c r="O79" t="n">
        <v>318.3378934151374</v>
      </c>
      <c r="P79" t="n">
        <v>74.64029988912847</v>
      </c>
      <c r="Q79" t="n">
        <v>9.559972838679586</v>
      </c>
      <c r="R79" t="n">
        <v>0.9054949568657831</v>
      </c>
      <c r="S79" t="n">
        <v>24.39383913125602</v>
      </c>
      <c r="T79" t="n">
        <v>69.91551075969593</v>
      </c>
      <c r="U79" t="n">
        <v>10.55773173135034</v>
      </c>
      <c r="V79" t="n">
        <v>6.607368360095883</v>
      </c>
      <c r="W79" t="n">
        <v>0</v>
      </c>
      <c r="X79" t="n">
        <v>0</v>
      </c>
      <c r="Y79" t="n">
        <v>-6.719931519941341</v>
      </c>
      <c r="Z79" t="n">
        <v>33.01028761999955</v>
      </c>
      <c r="AA79" t="n">
        <v>1442.010656540502</v>
      </c>
      <c r="AB79" t="b">
        <v>0</v>
      </c>
      <c r="AC79" t="b">
        <v>1</v>
      </c>
      <c r="AD79" t="n">
        <v>89.91626666462206</v>
      </c>
      <c r="AE79" t="n">
        <v>-0</v>
      </c>
      <c r="AF79" t="n">
        <v>0.02226245579690513</v>
      </c>
      <c r="AG79" t="n">
        <v>0</v>
      </c>
      <c r="AH79" t="n">
        <v>0.1358481751401489</v>
      </c>
      <c r="AI79" t="b">
        <v>0</v>
      </c>
      <c r="AJ79" t="b">
        <v>0</v>
      </c>
      <c r="AK79" t="n">
        <v>1442.032918996299</v>
      </c>
      <c r="AL79" t="n">
        <v>0</v>
      </c>
      <c r="AM79" t="n">
        <v>10.55789472670334</v>
      </c>
      <c r="AN79" t="n">
        <v>0</v>
      </c>
      <c r="AO79" t="n">
        <v>11.38557955055097</v>
      </c>
      <c r="AP79" t="n">
        <v>10.56058534053065</v>
      </c>
      <c r="AQ79" t="n">
        <v>0</v>
      </c>
      <c r="AR79" t="n">
        <v>1</v>
      </c>
      <c r="AS79" t="n">
        <v>3</v>
      </c>
      <c r="AT79" t="n">
        <v>0</v>
      </c>
      <c r="AU79" t="n">
        <v>0</v>
      </c>
      <c r="AV79" t="n">
        <v>2.264336379250819</v>
      </c>
      <c r="AW79" t="n">
        <v>2.281028133071296</v>
      </c>
      <c r="AX79" t="n">
        <v>0.8029561628549006</v>
      </c>
      <c r="AY79" t="n">
        <v>0.8088761806117842</v>
      </c>
      <c r="AZ79" t="n">
        <v>2.281028133071296</v>
      </c>
    </row>
    <row r="80" spans="1:52">
      <c r="A80" t="n">
        <v>77</v>
      </c>
      <c r="B80" t="n">
        <v>0</v>
      </c>
      <c r="C80" t="n">
        <v>0</v>
      </c>
      <c r="D80" t="n">
        <v>0</v>
      </c>
      <c r="E80" t="n">
        <v>38.5</v>
      </c>
      <c r="F80" t="n">
        <v>0.2810959050352313</v>
      </c>
      <c r="G80" t="n">
        <v>289.3043110971658</v>
      </c>
      <c r="H80" t="n">
        <v>1259.052361894866</v>
      </c>
      <c r="I80" t="n">
        <v>3</v>
      </c>
      <c r="J80" t="n">
        <v>3</v>
      </c>
      <c r="K80" t="n">
        <v>1484.422734674047</v>
      </c>
      <c r="L80" t="b">
        <v>0</v>
      </c>
      <c r="M80" t="n">
        <v>9.234281969072072</v>
      </c>
      <c r="N80" t="n">
        <v>9.234281969072072</v>
      </c>
      <c r="O80" t="n">
        <v>304.8032604232932</v>
      </c>
      <c r="P80" t="n">
        <v>71.46685090207018</v>
      </c>
      <c r="Q80" t="n">
        <v>9.422736703134767</v>
      </c>
      <c r="R80" t="n">
        <v>0.9029555501406394</v>
      </c>
      <c r="S80" t="n">
        <v>24.42226082698167</v>
      </c>
      <c r="T80" t="n">
        <v>67.13120904684165</v>
      </c>
      <c r="U80" t="n">
        <v>10.4354380474954</v>
      </c>
      <c r="V80" t="n">
        <v>6.51471125034449</v>
      </c>
      <c r="W80" t="n">
        <v>0</v>
      </c>
      <c r="X80" t="n">
        <v>0</v>
      </c>
      <c r="Y80" t="n">
        <v>-6.719931519941341</v>
      </c>
      <c r="Z80" t="n">
        <v>33.14422616975477</v>
      </c>
      <c r="AA80" t="n">
        <v>1484.422734674047</v>
      </c>
      <c r="AB80" t="b">
        <v>0</v>
      </c>
      <c r="AC80" t="b">
        <v>1</v>
      </c>
      <c r="AD80" t="n">
        <v>89.91360002513002</v>
      </c>
      <c r="AE80" t="n">
        <v>-0</v>
      </c>
      <c r="AF80" t="n">
        <v>0</v>
      </c>
      <c r="AG80" t="n">
        <v>0</v>
      </c>
      <c r="AH80" t="n">
        <v>0.1331624893033905</v>
      </c>
      <c r="AI80" t="b">
        <v>0</v>
      </c>
      <c r="AJ80" t="b">
        <v>0</v>
      </c>
      <c r="AK80" t="n">
        <v>1484.422734674047</v>
      </c>
      <c r="AL80" t="n">
        <v>0</v>
      </c>
      <c r="AM80" t="n">
        <v>10.4354380474954</v>
      </c>
      <c r="AN80" t="n">
        <v>0</v>
      </c>
      <c r="AO80" t="n">
        <v>11.65007270332035</v>
      </c>
      <c r="AP80" t="n">
        <v>10.43763922964775</v>
      </c>
      <c r="AQ80" t="n">
        <v>0</v>
      </c>
      <c r="AR80" t="n">
        <v>1</v>
      </c>
      <c r="AS80" t="n">
        <v>3</v>
      </c>
      <c r="AT80" t="n">
        <v>0</v>
      </c>
      <c r="AU80" t="n">
        <v>0</v>
      </c>
      <c r="AV80" t="n">
        <v>2.310958067142282</v>
      </c>
      <c r="AW80" t="n">
        <v>2.263432140904839</v>
      </c>
      <c r="AX80" t="n">
        <v>0.8194886762915894</v>
      </c>
      <c r="AY80" t="n">
        <v>0.8026364597020229</v>
      </c>
      <c r="AZ80" t="n">
        <v>2.263432140904839</v>
      </c>
    </row>
    <row r="81" spans="1:52">
      <c r="A81" t="n">
        <v>78</v>
      </c>
      <c r="B81" t="n">
        <v>0</v>
      </c>
      <c r="C81" t="n">
        <v>0</v>
      </c>
      <c r="D81" t="n">
        <v>0</v>
      </c>
      <c r="E81" t="n">
        <v>39.3</v>
      </c>
      <c r="F81" t="n">
        <v>0.1555838554693043</v>
      </c>
      <c r="G81" t="n">
        <v>295.3158292498342</v>
      </c>
      <c r="H81" t="n">
        <v>1285.214488895278</v>
      </c>
      <c r="I81" t="n">
        <v>3</v>
      </c>
      <c r="J81" t="n">
        <v>3</v>
      </c>
      <c r="K81" t="n">
        <v>1515.267882407533</v>
      </c>
      <c r="L81" t="b">
        <v>0</v>
      </c>
      <c r="M81" t="n">
        <v>6.820251938844949</v>
      </c>
      <c r="N81" t="n">
        <v>6.820251938844949</v>
      </c>
      <c r="O81" t="n">
        <v>220.5388336866199</v>
      </c>
      <c r="P81" t="n">
        <v>51.70947293447531</v>
      </c>
      <c r="Q81" t="n">
        <v>6.959440753923418</v>
      </c>
      <c r="R81" t="n">
        <v>0.8852138656278116</v>
      </c>
      <c r="S81" t="n">
        <v>24.45102726578898</v>
      </c>
      <c r="T81" t="n">
        <v>49.54594293268197</v>
      </c>
      <c r="U81" t="n">
        <v>7.861874993324514</v>
      </c>
      <c r="V81" t="n">
        <v>5.687187263067614</v>
      </c>
      <c r="W81" t="n">
        <v>0</v>
      </c>
      <c r="X81" t="n">
        <v>0</v>
      </c>
      <c r="Y81" t="n">
        <v>-6.719931519941341</v>
      </c>
      <c r="Z81" t="n">
        <v>33.27816471950999</v>
      </c>
      <c r="AA81" t="n">
        <v>1515.267882407533</v>
      </c>
      <c r="AB81" t="b">
        <v>0</v>
      </c>
      <c r="AC81" t="b">
        <v>1</v>
      </c>
      <c r="AD81" t="n">
        <v>89.91093338563799</v>
      </c>
      <c r="AE81" t="n">
        <v>-0</v>
      </c>
      <c r="AF81" t="n">
        <v>0</v>
      </c>
      <c r="AG81" t="n">
        <v>0</v>
      </c>
      <c r="AH81" t="n">
        <v>0.1325867353172266</v>
      </c>
      <c r="AI81" t="b">
        <v>0</v>
      </c>
      <c r="AJ81" t="b">
        <v>0</v>
      </c>
      <c r="AK81" t="n">
        <v>1515.267882407533</v>
      </c>
      <c r="AL81" t="n">
        <v>0</v>
      </c>
      <c r="AM81" t="n">
        <v>7.861874993324514</v>
      </c>
      <c r="AN81" t="n">
        <v>0</v>
      </c>
      <c r="AO81" t="n">
        <v>8.123957439644023</v>
      </c>
      <c r="AP81" t="n">
        <v>7.862485109838643</v>
      </c>
      <c r="AQ81" t="n">
        <v>0</v>
      </c>
      <c r="AR81" t="n">
        <v>1</v>
      </c>
      <c r="AS81" t="n">
        <v>3</v>
      </c>
      <c r="AT81" t="n">
        <v>0</v>
      </c>
      <c r="AU81" t="n">
        <v>0</v>
      </c>
      <c r="AV81" t="n">
        <v>1.696372462516357</v>
      </c>
      <c r="AW81" t="n">
        <v>1.80874082919004</v>
      </c>
      <c r="AX81" t="n">
        <v>0.6015505186228215</v>
      </c>
      <c r="AY81" t="n">
        <v>0.6413982153135073</v>
      </c>
      <c r="AZ81" t="n">
        <v>1.80874082919004</v>
      </c>
    </row>
    <row r="82" spans="1:52">
      <c r="A82" t="n">
        <v>79</v>
      </c>
      <c r="B82" t="n">
        <v>0</v>
      </c>
      <c r="C82" t="n">
        <v>0</v>
      </c>
      <c r="D82" t="n">
        <v>0</v>
      </c>
      <c r="E82" t="n">
        <v>39.5</v>
      </c>
      <c r="F82" t="n">
        <v>-0.07009799357912083</v>
      </c>
      <c r="G82" t="n">
        <v>296.8187087880013</v>
      </c>
      <c r="H82" t="n">
        <v>1291.755020645382</v>
      </c>
      <c r="I82" t="n">
        <v>3</v>
      </c>
      <c r="J82" t="n">
        <v>3</v>
      </c>
      <c r="K82" t="n">
        <v>1522.979169340905</v>
      </c>
      <c r="L82" t="b">
        <v>0</v>
      </c>
      <c r="M82" t="n">
        <v>2.087336329987684</v>
      </c>
      <c r="N82" t="n">
        <v>2.087336329987684</v>
      </c>
      <c r="O82" t="n">
        <v>67.15410147211009</v>
      </c>
      <c r="P82" t="n">
        <v>15.74554074882533</v>
      </c>
      <c r="Q82" t="n">
        <v>2.129935030599678</v>
      </c>
      <c r="R82" t="n">
        <v>0.7638435297246441</v>
      </c>
      <c r="S82" t="n">
        <v>24.4761578228268</v>
      </c>
      <c r="T82" t="n">
        <v>17.48394255439748</v>
      </c>
      <c r="U82" t="n">
        <v>2.788444161289802</v>
      </c>
      <c r="V82" t="n">
        <v>4.128946160143597</v>
      </c>
      <c r="W82" t="n">
        <v>0</v>
      </c>
      <c r="X82" t="n">
        <v>0</v>
      </c>
      <c r="Y82" t="n">
        <v>-6.719931519941341</v>
      </c>
      <c r="Z82" t="n">
        <v>33.40971757619379</v>
      </c>
      <c r="AA82" t="n">
        <v>1522.979169340905</v>
      </c>
      <c r="AB82" t="b">
        <v>0</v>
      </c>
      <c r="AC82" t="b">
        <v>1</v>
      </c>
      <c r="AD82" t="n">
        <v>89.90826674614596</v>
      </c>
      <c r="AE82" t="n">
        <v>-0</v>
      </c>
      <c r="AF82" t="n">
        <v>0</v>
      </c>
      <c r="AG82" t="n">
        <v>0</v>
      </c>
      <c r="AH82" t="n">
        <v>0.1318792636308148</v>
      </c>
      <c r="AI82" t="b">
        <v>0</v>
      </c>
      <c r="AJ82" t="b">
        <v>0</v>
      </c>
      <c r="AK82" t="n">
        <v>1522.979169340905</v>
      </c>
      <c r="AL82" t="n">
        <v>0</v>
      </c>
      <c r="AM82" t="n">
        <v>2.788444161289802</v>
      </c>
      <c r="AN82" t="n">
        <v>0</v>
      </c>
      <c r="AO82" t="n">
        <v>5.50200570611661</v>
      </c>
      <c r="AP82" t="n">
        <v>2.788499071776074</v>
      </c>
      <c r="AQ82" t="n">
        <v>0</v>
      </c>
      <c r="AR82" t="n">
        <v>1</v>
      </c>
      <c r="AS82" t="n">
        <v>3</v>
      </c>
      <c r="AT82" t="n">
        <v>0</v>
      </c>
      <c r="AU82" t="n">
        <v>0</v>
      </c>
      <c r="AV82" t="n">
        <v>1.255006998539719</v>
      </c>
      <c r="AW82" t="n">
        <v>0.9447731704003911</v>
      </c>
      <c r="AX82" t="n">
        <v>0.4450379427445814</v>
      </c>
      <c r="AY82" t="n">
        <v>0.335026342962719</v>
      </c>
      <c r="AZ82" t="n">
        <v>0.9447731704003911</v>
      </c>
    </row>
    <row r="83" spans="1:52">
      <c r="A83" t="n">
        <v>80</v>
      </c>
      <c r="B83" t="n">
        <v>0</v>
      </c>
      <c r="C83" t="n">
        <v>0</v>
      </c>
      <c r="D83" t="n">
        <v>0</v>
      </c>
      <c r="E83" t="n">
        <v>39</v>
      </c>
      <c r="F83" t="n">
        <v>-0.1251918811528157</v>
      </c>
      <c r="G83" t="n">
        <v>293.0615099425835</v>
      </c>
      <c r="H83" t="n">
        <v>1275.403691270124</v>
      </c>
      <c r="I83" t="n">
        <v>3</v>
      </c>
      <c r="J83" t="n">
        <v>3</v>
      </c>
      <c r="K83" t="n">
        <v>1503.700952007476</v>
      </c>
      <c r="L83" t="b">
        <v>0</v>
      </c>
      <c r="M83" t="n">
        <v>0.886106348571162</v>
      </c>
      <c r="N83" t="n">
        <v>0.886106348571162</v>
      </c>
      <c r="O83" t="n">
        <v>28.87343455805724</v>
      </c>
      <c r="P83" t="n">
        <v>6.769919192221555</v>
      </c>
      <c r="Q83" t="n">
        <v>0.9041901516032266</v>
      </c>
      <c r="R83" t="n">
        <v>0.6070754666043224</v>
      </c>
      <c r="S83" t="n">
        <v>24.49198139557366</v>
      </c>
      <c r="T83" t="n">
        <v>9.458602998692479</v>
      </c>
      <c r="U83" t="n">
        <v>1.489419687243854</v>
      </c>
      <c r="V83" t="n">
        <v>3.716517169836199</v>
      </c>
      <c r="W83" t="n">
        <v>0</v>
      </c>
      <c r="X83" t="n">
        <v>0</v>
      </c>
      <c r="Y83" t="n">
        <v>-6.719931519941341</v>
      </c>
      <c r="Z83" t="n">
        <v>33.54127043287759</v>
      </c>
      <c r="AA83" t="n">
        <v>1503.700952007476</v>
      </c>
      <c r="AB83" t="b">
        <v>0</v>
      </c>
      <c r="AC83" t="b">
        <v>1</v>
      </c>
      <c r="AD83" t="n">
        <v>89.90560010665392</v>
      </c>
      <c r="AE83" t="n">
        <v>-0</v>
      </c>
      <c r="AF83" t="n">
        <v>0</v>
      </c>
      <c r="AG83" t="n">
        <v>0</v>
      </c>
      <c r="AH83" t="n">
        <v>0.131855902125586</v>
      </c>
      <c r="AI83" t="b">
        <v>0</v>
      </c>
      <c r="AJ83" t="b">
        <v>0</v>
      </c>
      <c r="AK83" t="n">
        <v>1503.700952007476</v>
      </c>
      <c r="AL83" t="n">
        <v>0</v>
      </c>
      <c r="AM83" t="n">
        <v>1.489419687243854</v>
      </c>
      <c r="AN83" t="n">
        <v>0</v>
      </c>
      <c r="AO83" t="n">
        <v>4.464230960701989</v>
      </c>
      <c r="AP83" t="n">
        <v>1.490029803757983</v>
      </c>
      <c r="AQ83" t="n">
        <v>0</v>
      </c>
      <c r="AR83" t="n">
        <v>1</v>
      </c>
      <c r="AS83" t="n">
        <v>3</v>
      </c>
      <c r="AT83" t="n">
        <v>0</v>
      </c>
      <c r="AU83" t="n">
        <v>0</v>
      </c>
      <c r="AV83" t="n">
        <v>1.082229295585605</v>
      </c>
      <c r="AW83" t="n">
        <v>0.7224737826723815</v>
      </c>
      <c r="AX83" t="n">
        <v>0.3837692537537608</v>
      </c>
      <c r="AY83" t="n">
        <v>0.2561966796671325</v>
      </c>
      <c r="AZ83" t="n">
        <v>0.7224737826723815</v>
      </c>
    </row>
    <row r="84" spans="1:52">
      <c r="A84" t="n">
        <v>81</v>
      </c>
      <c r="B84" t="n">
        <v>0</v>
      </c>
      <c r="C84" t="n">
        <v>0</v>
      </c>
      <c r="D84" t="n">
        <v>0</v>
      </c>
      <c r="E84" t="n">
        <v>38.5</v>
      </c>
      <c r="F84" t="n">
        <v>-0.2624678151429389</v>
      </c>
      <c r="G84" t="n">
        <v>289.3043110971658</v>
      </c>
      <c r="H84" t="n">
        <v>1259.052361894866</v>
      </c>
      <c r="I84" t="n">
        <v>3</v>
      </c>
      <c r="J84" t="n">
        <v>3</v>
      </c>
      <c r="K84" t="n">
        <v>1484.422734674047</v>
      </c>
      <c r="L84" t="b">
        <v>0</v>
      </c>
      <c r="M84" t="n">
        <v>-1.980315584601589</v>
      </c>
      <c r="N84" t="n">
        <v>-1.980315584601589</v>
      </c>
      <c r="O84" t="n">
        <v>-65.36584532238177</v>
      </c>
      <c r="P84" t="n">
        <v>-15.32625049763228</v>
      </c>
      <c r="Q84" t="n">
        <v>-2.020730188368968</v>
      </c>
      <c r="R84" t="n">
        <v>0.7551906936452427</v>
      </c>
      <c r="S84" t="n">
        <v>24.503157932599</v>
      </c>
      <c r="T84" t="n">
        <v>-9.816998934934409</v>
      </c>
      <c r="U84" t="n">
        <v>-1.526036632624243</v>
      </c>
      <c r="V84" t="n">
        <v>5.509251562697871</v>
      </c>
      <c r="W84" t="n">
        <v>-22.39681411933238</v>
      </c>
      <c r="X84" t="n">
        <v>2</v>
      </c>
      <c r="Y84" t="n">
        <v>15.67688259939104</v>
      </c>
      <c r="Z84" t="n">
        <v>33.6729536199815</v>
      </c>
      <c r="AA84" t="n">
        <v>1484.422734674047</v>
      </c>
      <c r="AB84" t="b">
        <v>0</v>
      </c>
      <c r="AC84" t="b">
        <v>1</v>
      </c>
      <c r="AD84" t="n">
        <v>89.90737727948715</v>
      </c>
      <c r="AE84" t="n">
        <v>0.4679490246804781</v>
      </c>
      <c r="AF84" t="n">
        <v>0</v>
      </c>
      <c r="AG84" t="n">
        <v>0</v>
      </c>
      <c r="AH84" t="n">
        <v>0.1326683986334825</v>
      </c>
      <c r="AI84" t="b">
        <v>0</v>
      </c>
      <c r="AJ84" t="b">
        <v>0</v>
      </c>
      <c r="AK84" t="n">
        <v>1484.422734674047</v>
      </c>
      <c r="AL84" t="n">
        <v>0</v>
      </c>
      <c r="AM84" t="n">
        <v>-1.526036632624243</v>
      </c>
      <c r="AN84" t="n">
        <v>0</v>
      </c>
      <c r="AO84" t="n">
        <v>2.485916953294423</v>
      </c>
      <c r="AP84" t="n">
        <v>-1.056324371217932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0.7579325054118994</v>
      </c>
      <c r="AW84" t="n">
        <v>0</v>
      </c>
      <c r="AX84" t="n">
        <v>0.2687703919900353</v>
      </c>
      <c r="AY84" t="n">
        <v>0</v>
      </c>
      <c r="AZ84" t="n">
        <v>0</v>
      </c>
    </row>
    <row r="85" spans="1:52">
      <c r="A85" t="n">
        <v>82</v>
      </c>
      <c r="B85" t="n">
        <v>0</v>
      </c>
      <c r="C85" t="n">
        <v>0</v>
      </c>
      <c r="D85" t="n">
        <v>0</v>
      </c>
      <c r="E85" t="n">
        <v>37.3</v>
      </c>
      <c r="F85" t="n">
        <v>-0.2416035249421071</v>
      </c>
      <c r="G85" t="n">
        <v>280.2870338681632</v>
      </c>
      <c r="H85" t="n">
        <v>1219.809171394247</v>
      </c>
      <c r="I85" t="n">
        <v>3</v>
      </c>
      <c r="J85" t="n">
        <v>3</v>
      </c>
      <c r="K85" t="n">
        <v>1438.155013073817</v>
      </c>
      <c r="L85" t="b">
        <v>0</v>
      </c>
      <c r="M85" t="n">
        <v>-1.553724248976707</v>
      </c>
      <c r="N85" t="n">
        <v>-1.553724248976707</v>
      </c>
      <c r="O85" t="n">
        <v>-52.93492695977476</v>
      </c>
      <c r="P85" t="n">
        <v>-12.41158814145379</v>
      </c>
      <c r="Q85" t="n">
        <v>-1.585432907119089</v>
      </c>
      <c r="R85" t="n">
        <v>0.7125254573364077</v>
      </c>
      <c r="S85" t="n">
        <v>24.5187202617137</v>
      </c>
      <c r="T85" t="n">
        <v>-7.500909683427055</v>
      </c>
      <c r="U85" t="n">
        <v>-1.129661307221219</v>
      </c>
      <c r="V85" t="n">
        <v>4.910678458026737</v>
      </c>
      <c r="W85" t="n">
        <v>-22.39681411933238</v>
      </c>
      <c r="X85" t="n">
        <v>2</v>
      </c>
      <c r="Y85" t="n">
        <v>15.67688259939104</v>
      </c>
      <c r="Z85" t="n">
        <v>33.80718868968597</v>
      </c>
      <c r="AA85" t="n">
        <v>1438.155013073817</v>
      </c>
      <c r="AB85" t="b">
        <v>0</v>
      </c>
      <c r="AC85" t="b">
        <v>1</v>
      </c>
      <c r="AD85" t="n">
        <v>89.91359826464564</v>
      </c>
      <c r="AE85" t="n">
        <v>0.4679490246804781</v>
      </c>
      <c r="AF85" t="n">
        <v>0</v>
      </c>
      <c r="AG85" t="n">
        <v>0</v>
      </c>
      <c r="AH85" t="n">
        <v>0.1333799799781628</v>
      </c>
      <c r="AI85" t="b">
        <v>0</v>
      </c>
      <c r="AJ85" t="b">
        <v>0</v>
      </c>
      <c r="AK85" t="n">
        <v>1438.155013073817</v>
      </c>
      <c r="AL85" t="n">
        <v>0</v>
      </c>
      <c r="AM85" t="n">
        <v>-1.129661307221219</v>
      </c>
      <c r="AN85" t="n">
        <v>0</v>
      </c>
      <c r="AO85" t="n">
        <v>1.828243206249049</v>
      </c>
      <c r="AP85" t="n">
        <v>-0.6603395203839505</v>
      </c>
      <c r="AQ85" t="n">
        <v>0</v>
      </c>
      <c r="AR85" t="n">
        <v>1</v>
      </c>
      <c r="AS85" t="n">
        <v>3</v>
      </c>
      <c r="AT85" t="n">
        <v>0</v>
      </c>
      <c r="AU85" t="n">
        <v>0</v>
      </c>
      <c r="AV85" t="n">
        <v>0.6467346042782316</v>
      </c>
      <c r="AW85" t="n">
        <v>0.3469659654314314</v>
      </c>
      <c r="AX85" t="n">
        <v>0.2293385121554013</v>
      </c>
      <c r="AY85" t="n">
        <v>0.123037721828784</v>
      </c>
      <c r="AZ85" t="n">
        <v>0.3469659654314314</v>
      </c>
    </row>
    <row r="86" spans="1:52">
      <c r="A86" t="n">
        <v>83</v>
      </c>
      <c r="B86" t="n">
        <v>0</v>
      </c>
      <c r="C86" t="n">
        <v>0</v>
      </c>
      <c r="D86" t="n">
        <v>0</v>
      </c>
      <c r="E86" t="n">
        <v>37</v>
      </c>
      <c r="F86" t="n">
        <v>-0.02111808508864321</v>
      </c>
      <c r="G86" t="n">
        <v>278.0327145609126</v>
      </c>
      <c r="H86" t="n">
        <v>1209.998373769092</v>
      </c>
      <c r="I86" t="n">
        <v>3</v>
      </c>
      <c r="J86" t="n">
        <v>3</v>
      </c>
      <c r="K86" t="n">
        <v>1426.588082673759</v>
      </c>
      <c r="L86" t="b">
        <v>0</v>
      </c>
      <c r="M86" t="n">
        <v>2.817771962803082</v>
      </c>
      <c r="N86" t="n">
        <v>2.817771962803082</v>
      </c>
      <c r="O86" t="n">
        <v>96.77904352243664</v>
      </c>
      <c r="P86" t="n">
        <v>22.69166499156771</v>
      </c>
      <c r="Q86" t="n">
        <v>2.875277513064369</v>
      </c>
      <c r="R86" t="n">
        <v>0.8165659573060435</v>
      </c>
      <c r="S86" t="n">
        <v>24.53305816354481</v>
      </c>
      <c r="T86" t="n">
        <v>23.57009255647418</v>
      </c>
      <c r="U86" t="n">
        <v>3.521182198863985</v>
      </c>
      <c r="V86" t="n">
        <v>4.32355736430479</v>
      </c>
      <c r="W86" t="n">
        <v>0</v>
      </c>
      <c r="X86" t="n">
        <v>0</v>
      </c>
      <c r="Y86" t="n">
        <v>-6.719931519941341</v>
      </c>
      <c r="Z86" t="n">
        <v>33.94129342897032</v>
      </c>
      <c r="AA86" t="n">
        <v>1426.588082673759</v>
      </c>
      <c r="AB86" t="b">
        <v>0</v>
      </c>
      <c r="AC86" t="b">
        <v>1</v>
      </c>
      <c r="AD86" t="n">
        <v>89.91537543747887</v>
      </c>
      <c r="AE86" t="n">
        <v>-0</v>
      </c>
      <c r="AF86" t="n">
        <v>0</v>
      </c>
      <c r="AG86" t="n">
        <v>0</v>
      </c>
      <c r="AH86" t="n">
        <v>0.1347142189722327</v>
      </c>
      <c r="AI86" t="b">
        <v>0</v>
      </c>
      <c r="AJ86" t="b">
        <v>0</v>
      </c>
      <c r="AK86" t="n">
        <v>1426.588082673759</v>
      </c>
      <c r="AL86" t="n">
        <v>0</v>
      </c>
      <c r="AM86" t="n">
        <v>3.521182198863985</v>
      </c>
      <c r="AN86" t="n">
        <v>0</v>
      </c>
      <c r="AO86" t="n">
        <v>1.886885569498413</v>
      </c>
      <c r="AP86" t="n">
        <v>3.521401840809071</v>
      </c>
      <c r="AQ86" t="n">
        <v>0</v>
      </c>
      <c r="AR86" t="n">
        <v>1</v>
      </c>
      <c r="AS86" t="n">
        <v>3</v>
      </c>
      <c r="AT86" t="n">
        <v>0</v>
      </c>
      <c r="AU86" t="n">
        <v>0</v>
      </c>
      <c r="AV86" t="n">
        <v>0.6504926126628654</v>
      </c>
      <c r="AW86" t="n">
        <v>1.030266924698902</v>
      </c>
      <c r="AX86" t="n">
        <v>0.2306711392421509</v>
      </c>
      <c r="AY86" t="n">
        <v>0.365343312946789</v>
      </c>
      <c r="AZ86" t="n">
        <v>1.030266924698902</v>
      </c>
    </row>
    <row r="87" spans="1:52">
      <c r="A87" t="n">
        <v>84</v>
      </c>
      <c r="B87" t="n">
        <v>0</v>
      </c>
      <c r="C87" t="n">
        <v>0</v>
      </c>
      <c r="D87" t="n">
        <v>0</v>
      </c>
      <c r="E87" t="n">
        <v>36.7</v>
      </c>
      <c r="F87" t="n">
        <v>-0.1739241347033182</v>
      </c>
      <c r="G87" t="n">
        <v>275.778395253662</v>
      </c>
      <c r="H87" t="n">
        <v>1200.187576143937</v>
      </c>
      <c r="I87" t="n">
        <v>3</v>
      </c>
      <c r="J87" t="n">
        <v>3</v>
      </c>
      <c r="K87" t="n">
        <v>1415.021152273702</v>
      </c>
      <c r="L87" t="b">
        <v>0</v>
      </c>
      <c r="M87" t="n">
        <v>-0.2228695979353548</v>
      </c>
      <c r="N87" t="n">
        <v>-0.2228695979353548</v>
      </c>
      <c r="O87" t="n">
        <v>-7.717239374829667</v>
      </c>
      <c r="P87" t="n">
        <v>-1.809451759179375</v>
      </c>
      <c r="Q87" t="n">
        <v>-0.2274179570768927</v>
      </c>
      <c r="R87" t="n">
        <v>0</v>
      </c>
      <c r="S87" t="n">
        <v>24.54965013714588</v>
      </c>
      <c r="T87" t="n">
        <v>1.034099227195685</v>
      </c>
      <c r="U87" t="n">
        <v>0.1532335148383146</v>
      </c>
      <c r="V87" t="n">
        <v>2.84355098637506</v>
      </c>
      <c r="W87" t="n">
        <v>0</v>
      </c>
      <c r="X87" t="n">
        <v>0</v>
      </c>
      <c r="Y87" t="n">
        <v>-6.719931519941341</v>
      </c>
      <c r="Z87" t="n">
        <v>34.0785688147452</v>
      </c>
      <c r="AA87" t="n">
        <v>1415.021152273702</v>
      </c>
      <c r="AB87" t="b">
        <v>0</v>
      </c>
      <c r="AC87" t="b">
        <v>1</v>
      </c>
      <c r="AD87" t="n">
        <v>89.91270879798684</v>
      </c>
      <c r="AE87" t="n">
        <v>-0</v>
      </c>
      <c r="AF87" t="n">
        <v>0</v>
      </c>
      <c r="AG87" t="n">
        <v>0</v>
      </c>
      <c r="AH87" t="n">
        <v>0.1382692276338444</v>
      </c>
      <c r="AI87" t="b">
        <v>0</v>
      </c>
      <c r="AJ87" t="b">
        <v>0</v>
      </c>
      <c r="AK87" t="n">
        <v>1415.021152273702</v>
      </c>
      <c r="AL87" t="n">
        <v>0</v>
      </c>
      <c r="AM87" t="n">
        <v>0.1532335148383146</v>
      </c>
      <c r="AN87" t="n">
        <v>0</v>
      </c>
      <c r="AO87" t="n">
        <v>0.8589260475945321</v>
      </c>
      <c r="AP87" t="n">
        <v>0.1539717558204109</v>
      </c>
      <c r="AQ87" t="n">
        <v>0</v>
      </c>
      <c r="AR87" t="n">
        <v>1</v>
      </c>
      <c r="AS87" t="n">
        <v>3</v>
      </c>
      <c r="AT87" t="n">
        <v>0</v>
      </c>
      <c r="AU87" t="n">
        <v>0</v>
      </c>
      <c r="AV87" t="n">
        <v>0.4802904443475537</v>
      </c>
      <c r="AW87" t="n">
        <v>0.4683211164886044</v>
      </c>
      <c r="AX87" t="n">
        <v>0.1703157604069339</v>
      </c>
      <c r="AY87" t="n">
        <v>0.1660715142057866</v>
      </c>
      <c r="AZ87" t="n">
        <v>0.4683211164886044</v>
      </c>
    </row>
    <row r="88" spans="1:52">
      <c r="A88" t="n">
        <v>85</v>
      </c>
      <c r="B88" t="n">
        <v>0</v>
      </c>
      <c r="C88" t="n">
        <v>0</v>
      </c>
      <c r="D88" t="n">
        <v>0</v>
      </c>
      <c r="E88" t="n">
        <v>35.9</v>
      </c>
      <c r="F88" t="n">
        <v>-0.1998520427647454</v>
      </c>
      <c r="G88" t="n">
        <v>269.7668771009936</v>
      </c>
      <c r="H88" t="n">
        <v>1174.025449143524</v>
      </c>
      <c r="I88" t="n">
        <v>3</v>
      </c>
      <c r="J88" t="n">
        <v>3</v>
      </c>
      <c r="K88" t="n">
        <v>1384.176004540215</v>
      </c>
      <c r="L88" t="b">
        <v>0</v>
      </c>
      <c r="M88" t="n">
        <v>-0.749188385188733</v>
      </c>
      <c r="N88" t="n">
        <v>-0.749188385188733</v>
      </c>
      <c r="O88" t="n">
        <v>-26.52001671024629</v>
      </c>
      <c r="P88" t="n">
        <v>-6.218116162929145</v>
      </c>
      <c r="Q88" t="n">
        <v>-0.7644779440701357</v>
      </c>
      <c r="R88" t="n">
        <v>0.4826991764608533</v>
      </c>
      <c r="S88" t="n">
        <v>24.54965013714588</v>
      </c>
      <c r="T88" t="n">
        <v>-2.545784182344206</v>
      </c>
      <c r="U88" t="n">
        <v>-0.3690128740251407</v>
      </c>
      <c r="V88" t="n">
        <v>3.672331980584939</v>
      </c>
      <c r="W88" t="n">
        <v>0</v>
      </c>
      <c r="X88" t="n">
        <v>0</v>
      </c>
      <c r="Y88" t="n">
        <v>-6.719931519941341</v>
      </c>
      <c r="Z88" t="n">
        <v>34.21637240439218</v>
      </c>
      <c r="AA88" t="n">
        <v>1384.176004540215</v>
      </c>
      <c r="AB88" t="b">
        <v>0</v>
      </c>
      <c r="AC88" t="b">
        <v>1</v>
      </c>
      <c r="AD88" t="n">
        <v>89.9100421584948</v>
      </c>
      <c r="AE88" t="n">
        <v>-0</v>
      </c>
      <c r="AF88" t="n">
        <v>0</v>
      </c>
      <c r="AG88" t="n">
        <v>0</v>
      </c>
      <c r="AH88" t="n">
        <v>0.1413845463066188</v>
      </c>
      <c r="AI88" t="b">
        <v>0</v>
      </c>
      <c r="AJ88" t="b">
        <v>0</v>
      </c>
      <c r="AK88" t="n">
        <v>1384.176004540215</v>
      </c>
      <c r="AL88" t="n">
        <v>0</v>
      </c>
      <c r="AM88" t="n">
        <v>-0.3690128740251407</v>
      </c>
      <c r="AN88" t="n">
        <v>0</v>
      </c>
      <c r="AO88" t="n">
        <v>1.530085774094345</v>
      </c>
      <c r="AP88" t="n">
        <v>-0.3678170456574475</v>
      </c>
      <c r="AQ88" t="n">
        <v>0</v>
      </c>
      <c r="AR88" t="n">
        <v>1</v>
      </c>
      <c r="AS88" t="n">
        <v>3</v>
      </c>
      <c r="AT88" t="n">
        <v>0</v>
      </c>
      <c r="AU88" t="n">
        <v>0</v>
      </c>
      <c r="AV88" t="n">
        <v>0.580603172202618</v>
      </c>
      <c r="AW88" t="n">
        <v>0.371876900871411</v>
      </c>
      <c r="AX88" t="n">
        <v>0.2058876497172404</v>
      </c>
      <c r="AY88" t="n">
        <v>0.1318713973201189</v>
      </c>
      <c r="AZ88" t="n">
        <v>0.371876900871411</v>
      </c>
    </row>
    <row r="89" spans="1:52">
      <c r="A89" t="n">
        <v>86</v>
      </c>
      <c r="B89" t="n">
        <v>0</v>
      </c>
      <c r="C89" t="n">
        <v>0</v>
      </c>
      <c r="D89" t="n">
        <v>0</v>
      </c>
      <c r="E89" t="n">
        <v>35.3</v>
      </c>
      <c r="F89" t="n">
        <v>-0.1933343609043687</v>
      </c>
      <c r="G89" t="n">
        <v>265.2582384864922</v>
      </c>
      <c r="H89" t="n">
        <v>1154.403853893214</v>
      </c>
      <c r="I89" t="n">
        <v>3</v>
      </c>
      <c r="J89" t="n">
        <v>3</v>
      </c>
      <c r="K89" t="n">
        <v>1361.0421437401</v>
      </c>
      <c r="L89" t="b">
        <v>0</v>
      </c>
      <c r="M89" t="n">
        <v>-0.6368846067242917</v>
      </c>
      <c r="N89" t="n">
        <v>-0.6368846067242917</v>
      </c>
      <c r="O89" t="n">
        <v>-22.9278458420745</v>
      </c>
      <c r="P89" t="n">
        <v>-5.37586421492218</v>
      </c>
      <c r="Q89" t="n">
        <v>-0.6498822517594814</v>
      </c>
      <c r="R89" t="n">
        <v>0.4131850396656363</v>
      </c>
      <c r="S89" t="n">
        <v>24.56209088455797</v>
      </c>
      <c r="T89" t="n">
        <v>-1.883992085563779</v>
      </c>
      <c r="U89" t="n">
        <v>-0.2685216239712344</v>
      </c>
      <c r="V89" t="n">
        <v>3.491872129358402</v>
      </c>
      <c r="W89" t="n">
        <v>0</v>
      </c>
      <c r="X89" t="n">
        <v>0</v>
      </c>
      <c r="Y89" t="n">
        <v>-6.719931519941341</v>
      </c>
      <c r="Z89" t="n">
        <v>34.35417599403917</v>
      </c>
      <c r="AA89" t="n">
        <v>1361.0421437401</v>
      </c>
      <c r="AB89" t="b">
        <v>0</v>
      </c>
      <c r="AC89" t="b">
        <v>1</v>
      </c>
      <c r="AD89" t="n">
        <v>89.90737551900277</v>
      </c>
      <c r="AE89" t="n">
        <v>-0</v>
      </c>
      <c r="AF89" t="n">
        <v>0</v>
      </c>
      <c r="AG89" t="n">
        <v>0</v>
      </c>
      <c r="AH89" t="n">
        <v>0.1420303198849389</v>
      </c>
      <c r="AI89" t="b">
        <v>0</v>
      </c>
      <c r="AJ89" t="b">
        <v>0</v>
      </c>
      <c r="AK89" t="n">
        <v>1361.0421437401</v>
      </c>
      <c r="AL89" t="n">
        <v>0</v>
      </c>
      <c r="AM89" t="n">
        <v>-0.2685216239712344</v>
      </c>
      <c r="AN89" t="n">
        <v>0</v>
      </c>
      <c r="AO89" t="n">
        <v>2.481238544439168</v>
      </c>
      <c r="AP89" t="n">
        <v>-0.2674905270623561</v>
      </c>
      <c r="AQ89" t="n">
        <v>0</v>
      </c>
      <c r="AR89" t="n">
        <v>1</v>
      </c>
      <c r="AS89" t="n">
        <v>3</v>
      </c>
      <c r="AT89" t="n">
        <v>0</v>
      </c>
      <c r="AU89" t="n">
        <v>0</v>
      </c>
      <c r="AV89" t="n">
        <v>0.7293041087515403</v>
      </c>
      <c r="AW89" t="n">
        <v>0.3792450001280659</v>
      </c>
      <c r="AX89" t="n">
        <v>0.2586184782806881</v>
      </c>
      <c r="AY89" t="n">
        <v>0.1344842015633822</v>
      </c>
      <c r="AZ89" t="n">
        <v>0.3792450001280659</v>
      </c>
    </row>
    <row r="90" spans="1:52">
      <c r="A90" t="n">
        <v>87</v>
      </c>
      <c r="B90" t="n">
        <v>0</v>
      </c>
      <c r="C90" t="n">
        <v>0</v>
      </c>
      <c r="D90" t="n">
        <v>0</v>
      </c>
      <c r="E90" t="n">
        <v>34.6</v>
      </c>
      <c r="F90" t="n">
        <v>-0.1101438469511198</v>
      </c>
      <c r="G90" t="n">
        <v>259.9981601029075</v>
      </c>
      <c r="H90" t="n">
        <v>1131.511992767853</v>
      </c>
      <c r="I90" t="n">
        <v>3</v>
      </c>
      <c r="J90" t="n">
        <v>3</v>
      </c>
      <c r="K90" t="n">
        <v>1334.052639473299</v>
      </c>
      <c r="L90" t="b">
        <v>0</v>
      </c>
      <c r="M90" t="n">
        <v>0.8917307243887244</v>
      </c>
      <c r="N90" t="n">
        <v>0.8917307243887244</v>
      </c>
      <c r="O90" t="n">
        <v>32.75177469806909</v>
      </c>
      <c r="P90" t="n">
        <v>7.679268902420911</v>
      </c>
      <c r="Q90" t="n">
        <v>0.909929310600739</v>
      </c>
      <c r="R90" t="n">
        <v>0.6461270986002672</v>
      </c>
      <c r="S90" t="n">
        <v>24.5740879270343</v>
      </c>
      <c r="T90" t="n">
        <v>10.08064021045374</v>
      </c>
      <c r="U90" t="n">
        <v>1.408282228948388</v>
      </c>
      <c r="V90" t="n">
        <v>3.56726539924008</v>
      </c>
      <c r="W90" t="n">
        <v>0</v>
      </c>
      <c r="X90" t="n">
        <v>0</v>
      </c>
      <c r="Y90" t="n">
        <v>-6.719931519941341</v>
      </c>
      <c r="Z90" t="n">
        <v>34.49184925326605</v>
      </c>
      <c r="AA90" t="n">
        <v>1334.052639473299</v>
      </c>
      <c r="AB90" t="b">
        <v>0</v>
      </c>
      <c r="AC90" t="b">
        <v>1</v>
      </c>
      <c r="AD90" t="n">
        <v>89.90470887951074</v>
      </c>
      <c r="AE90" t="n">
        <v>-0</v>
      </c>
      <c r="AF90" t="n">
        <v>0</v>
      </c>
      <c r="AG90" t="n">
        <v>0</v>
      </c>
      <c r="AH90" t="n">
        <v>0.1423286156797988</v>
      </c>
      <c r="AI90" t="b">
        <v>0</v>
      </c>
      <c r="AJ90" t="b">
        <v>0</v>
      </c>
      <c r="AK90" t="n">
        <v>1334.052639473299</v>
      </c>
      <c r="AL90" t="n">
        <v>0</v>
      </c>
      <c r="AM90" t="n">
        <v>1.408282228948388</v>
      </c>
      <c r="AN90" t="n">
        <v>0</v>
      </c>
      <c r="AO90" t="n">
        <v>2.19917252638863</v>
      </c>
      <c r="AP90" t="n">
        <v>1.409020469930484</v>
      </c>
      <c r="AQ90" t="n">
        <v>0</v>
      </c>
      <c r="AR90" t="n">
        <v>1</v>
      </c>
      <c r="AS90" t="n">
        <v>3</v>
      </c>
      <c r="AT90" t="n">
        <v>0</v>
      </c>
      <c r="AU90" t="n">
        <v>0</v>
      </c>
      <c r="AV90" t="n">
        <v>0.6797547827068336</v>
      </c>
      <c r="AW90" t="n">
        <v>0.6445481762123291</v>
      </c>
      <c r="AX90" t="n">
        <v>0.2410477952861112</v>
      </c>
      <c r="AY90" t="n">
        <v>0.2285634532235838</v>
      </c>
      <c r="AZ90" t="n">
        <v>0.6445481762123291</v>
      </c>
    </row>
    <row r="91" spans="1:52">
      <c r="A91" t="n">
        <v>88</v>
      </c>
      <c r="B91" t="n">
        <v>0</v>
      </c>
      <c r="C91" t="n">
        <v>0</v>
      </c>
      <c r="D91" t="n">
        <v>0</v>
      </c>
      <c r="E91" t="n">
        <v>34.2</v>
      </c>
      <c r="F91" t="n">
        <v>-0.2827569179578182</v>
      </c>
      <c r="G91" t="n">
        <v>256.9924010265733</v>
      </c>
      <c r="H91" t="n">
        <v>1118.430929267647</v>
      </c>
      <c r="I91" t="n">
        <v>3</v>
      </c>
      <c r="J91" t="n">
        <v>3</v>
      </c>
      <c r="K91" t="n">
        <v>1318.630065606556</v>
      </c>
      <c r="L91" t="b">
        <v>0</v>
      </c>
      <c r="M91" t="n">
        <v>-2.296898676022451</v>
      </c>
      <c r="N91" t="n">
        <v>-2.296898676022451</v>
      </c>
      <c r="O91" t="n">
        <v>-85.34791922483421</v>
      </c>
      <c r="P91" t="n">
        <v>-20.01142313757555</v>
      </c>
      <c r="Q91" t="n">
        <v>-2.343774159206583</v>
      </c>
      <c r="R91" t="n">
        <v>0.8085367055065721</v>
      </c>
      <c r="S91" t="n">
        <v>24.58421755054658</v>
      </c>
      <c r="T91" t="n">
        <v>-13.72346915704269</v>
      </c>
      <c r="U91" t="n">
        <v>-1.895027437136327</v>
      </c>
      <c r="V91" t="n">
        <v>6.287953980532865</v>
      </c>
      <c r="W91" t="n">
        <v>-26.69878892246638</v>
      </c>
      <c r="X91" t="n">
        <v>2</v>
      </c>
      <c r="Y91" t="n">
        <v>19.97885740252504</v>
      </c>
      <c r="Z91" t="n">
        <v>34.63199835803177</v>
      </c>
      <c r="AA91" t="n">
        <v>1318.630065606556</v>
      </c>
      <c r="AB91" t="b">
        <v>0</v>
      </c>
      <c r="AC91" t="b">
        <v>1</v>
      </c>
      <c r="AD91" t="n">
        <v>89.90733961877315</v>
      </c>
      <c r="AE91" t="n">
        <v>0.5578325635892055</v>
      </c>
      <c r="AF91" t="n">
        <v>0</v>
      </c>
      <c r="AG91" t="n">
        <v>0</v>
      </c>
      <c r="AH91" t="n">
        <v>0.1334505359713044</v>
      </c>
      <c r="AI91" t="b">
        <v>0</v>
      </c>
      <c r="AJ91" t="b">
        <v>0</v>
      </c>
      <c r="AK91" t="n">
        <v>1318.630065606556</v>
      </c>
      <c r="AL91" t="n">
        <v>0</v>
      </c>
      <c r="AM91" t="n">
        <v>-1.895027437136327</v>
      </c>
      <c r="AN91" t="n">
        <v>0</v>
      </c>
      <c r="AO91" t="n">
        <v>0.5929062072377875</v>
      </c>
      <c r="AP91" t="n">
        <v>-1.33274712415912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0.4161174917875666</v>
      </c>
      <c r="AW91" t="n">
        <v>0</v>
      </c>
      <c r="AX91" t="n">
        <v>0.1475593942509101</v>
      </c>
      <c r="AY91" t="n">
        <v>0</v>
      </c>
      <c r="AZ91" t="n">
        <v>0</v>
      </c>
    </row>
    <row r="92" spans="1:52">
      <c r="A92" t="n">
        <v>89</v>
      </c>
      <c r="B92" t="n">
        <v>0</v>
      </c>
      <c r="C92" t="n">
        <v>0</v>
      </c>
      <c r="D92" t="n">
        <v>0</v>
      </c>
      <c r="E92" t="n">
        <v>31.9</v>
      </c>
      <c r="F92" t="n">
        <v>-1.00882848121761</v>
      </c>
      <c r="G92" t="n">
        <v>239.7092863376517</v>
      </c>
      <c r="H92" t="n">
        <v>1043.21481414146</v>
      </c>
      <c r="I92" t="n">
        <v>3</v>
      </c>
      <c r="J92" t="n">
        <v>3</v>
      </c>
      <c r="K92" t="n">
        <v>1229.950265872781</v>
      </c>
      <c r="L92" t="b">
        <v>0</v>
      </c>
      <c r="M92" t="n">
        <v>-14.63136633677714</v>
      </c>
      <c r="N92" t="n">
        <v>-14.63136633677714</v>
      </c>
      <c r="O92" t="n">
        <v>-582.8696031591344</v>
      </c>
      <c r="P92" t="n">
        <v>-136.6647291320749</v>
      </c>
      <c r="Q92" t="n">
        <v>-14.92996564977259</v>
      </c>
      <c r="R92" t="n">
        <v>0.9308467028792324</v>
      </c>
      <c r="S92" t="n">
        <v>24.59833446008968</v>
      </c>
      <c r="T92" t="n">
        <v>-107.8998409775024</v>
      </c>
      <c r="U92" t="n">
        <v>-13.89750929919101</v>
      </c>
      <c r="V92" t="n">
        <v>28.7648881545725</v>
      </c>
      <c r="W92" t="n">
        <v>-20.10106764476494</v>
      </c>
      <c r="X92" t="n">
        <v>2</v>
      </c>
      <c r="Y92" t="n">
        <v>13.38113612482359</v>
      </c>
      <c r="Z92" t="n">
        <v>34.76728694440379</v>
      </c>
      <c r="AA92" t="n">
        <v>1229.950265872781</v>
      </c>
      <c r="AB92" t="b">
        <v>0</v>
      </c>
      <c r="AC92" t="b">
        <v>1</v>
      </c>
      <c r="AD92" t="n">
        <v>89.91395866510794</v>
      </c>
      <c r="AE92" t="n">
        <v>0.4199827238502105</v>
      </c>
      <c r="AF92" t="n">
        <v>0</v>
      </c>
      <c r="AG92" t="n">
        <v>0</v>
      </c>
      <c r="AH92" t="n">
        <v>0.121326113143813</v>
      </c>
      <c r="AI92" t="b">
        <v>0</v>
      </c>
      <c r="AJ92" t="b">
        <v>0</v>
      </c>
      <c r="AK92" t="n">
        <v>1229.950265872781</v>
      </c>
      <c r="AL92" t="n">
        <v>0</v>
      </c>
      <c r="AM92" t="n">
        <v>-13.89750929919101</v>
      </c>
      <c r="AN92" t="n">
        <v>11.73535162779376</v>
      </c>
      <c r="AO92" t="n">
        <v>-1.788186954774803</v>
      </c>
      <c r="AP92" t="n">
        <v>-1.687984500442251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</row>
    <row r="93" spans="1:52">
      <c r="A93" t="n">
        <v>90</v>
      </c>
      <c r="B93" t="n">
        <v>0</v>
      </c>
      <c r="C93" t="n">
        <v>0</v>
      </c>
      <c r="D93" t="n">
        <v>0</v>
      </c>
      <c r="E93" t="n">
        <v>27.3</v>
      </c>
      <c r="F93" t="n">
        <v>-1.431929157171743</v>
      </c>
      <c r="G93" t="n">
        <v>205.1430569598085</v>
      </c>
      <c r="H93" t="n">
        <v>892.7825838890866</v>
      </c>
      <c r="I93" t="n">
        <v>3</v>
      </c>
      <c r="J93" t="n">
        <v>2</v>
      </c>
      <c r="K93" t="n">
        <v>1682.002388047039</v>
      </c>
      <c r="L93" t="b">
        <v>1</v>
      </c>
      <c r="M93" t="n">
        <v>-18.83249699325255</v>
      </c>
      <c r="N93" t="n">
        <v>-18.83249699325255</v>
      </c>
      <c r="O93" t="n">
        <v>-876.6423875100857</v>
      </c>
      <c r="P93" t="n">
        <v>-205.5452776837498</v>
      </c>
      <c r="Q93" t="n">
        <v>-19.21683366658424</v>
      </c>
      <c r="R93" t="n">
        <v>0.938428580304567</v>
      </c>
      <c r="S93" t="n">
        <v>24.63081401301237</v>
      </c>
      <c r="T93" t="n">
        <v>-102.3829952893149</v>
      </c>
      <c r="U93" t="n">
        <v>-18.03362593568165</v>
      </c>
      <c r="V93" t="n">
        <v>103.1622823944348</v>
      </c>
      <c r="W93" t="n">
        <v>-16.02649731514515</v>
      </c>
      <c r="X93" t="n">
        <v>2</v>
      </c>
      <c r="Y93" t="n">
        <v>9.306565795203809</v>
      </c>
      <c r="Z93" t="n">
        <v>34.90426266887194</v>
      </c>
      <c r="AA93" t="n">
        <v>1682.002388047039</v>
      </c>
      <c r="AB93" t="b">
        <v>0</v>
      </c>
      <c r="AC93" t="b">
        <v>1</v>
      </c>
      <c r="AD93" t="n">
        <v>89.91846019326668</v>
      </c>
      <c r="AE93" t="n">
        <v>0.3348504723800434</v>
      </c>
      <c r="AF93" t="n">
        <v>0</v>
      </c>
      <c r="AG93" t="n">
        <v>0</v>
      </c>
      <c r="AH93" t="n">
        <v>0.1209867424926094</v>
      </c>
      <c r="AI93" t="b">
        <v>0</v>
      </c>
      <c r="AJ93" t="b">
        <v>0</v>
      </c>
      <c r="AK93" t="n">
        <v>1682.002388047039</v>
      </c>
      <c r="AL93" t="n">
        <v>0</v>
      </c>
      <c r="AM93" t="n">
        <v>-18.03362593568165</v>
      </c>
      <c r="AN93" t="n">
        <v>15.26363368651132</v>
      </c>
      <c r="AO93" t="n">
        <v>-1.595716953045053</v>
      </c>
      <c r="AP93" t="n">
        <v>-2.428676717988267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</row>
    <row r="94" spans="1:52">
      <c r="A94" t="n">
        <v>91</v>
      </c>
      <c r="B94" t="n">
        <v>0</v>
      </c>
      <c r="C94" t="n">
        <v>0</v>
      </c>
      <c r="D94" t="n">
        <v>0</v>
      </c>
      <c r="E94" t="n">
        <v>22</v>
      </c>
      <c r="F94" t="n">
        <v>-1.513454890095415</v>
      </c>
      <c r="G94" t="n">
        <v>165.3167491983805</v>
      </c>
      <c r="H94" t="n">
        <v>719.4584925113519</v>
      </c>
      <c r="I94" t="n">
        <v>2</v>
      </c>
      <c r="J94" t="n">
        <v>2</v>
      </c>
      <c r="K94" t="n">
        <v>1355.459799891387</v>
      </c>
      <c r="L94" t="b">
        <v>0</v>
      </c>
      <c r="M94" t="n">
        <v>-16.2360260407594</v>
      </c>
      <c r="N94" t="n">
        <v>-16.2360260407594</v>
      </c>
      <c r="O94" t="n">
        <v>-937.8519042089563</v>
      </c>
      <c r="P94" t="n">
        <v>-219.8969988485135</v>
      </c>
      <c r="Q94" t="n">
        <v>-16.56737351097897</v>
      </c>
      <c r="R94" t="n">
        <v>0.9400974702800003</v>
      </c>
      <c r="S94" t="n">
        <v>24.6680359818566</v>
      </c>
      <c r="T94" t="n">
        <v>-109.7264396707281</v>
      </c>
      <c r="U94" t="n">
        <v>-15.57494592685522</v>
      </c>
      <c r="V94" t="n">
        <v>110.1705591777854</v>
      </c>
      <c r="W94" t="n">
        <v>-15.86528817541561</v>
      </c>
      <c r="X94" t="n">
        <v>2</v>
      </c>
      <c r="Y94" t="n">
        <v>9.145356655474266</v>
      </c>
      <c r="Z94" t="n">
        <v>35.03025578307627</v>
      </c>
      <c r="AA94" t="n">
        <v>1355.459799891387</v>
      </c>
      <c r="AB94" t="b">
        <v>0</v>
      </c>
      <c r="AC94" t="b">
        <v>1</v>
      </c>
      <c r="AD94" t="n">
        <v>89.92212128899102</v>
      </c>
      <c r="AE94" t="n">
        <v>0.3314822406617249</v>
      </c>
      <c r="AF94" t="n">
        <v>0</v>
      </c>
      <c r="AG94" t="n">
        <v>0</v>
      </c>
      <c r="AH94" t="n">
        <v>0.1118507507197484</v>
      </c>
      <c r="AI94" t="b">
        <v>0</v>
      </c>
      <c r="AJ94" t="b">
        <v>0</v>
      </c>
      <c r="AK94" t="n">
        <v>1355.459799891387</v>
      </c>
      <c r="AL94" t="n">
        <v>0</v>
      </c>
      <c r="AM94" t="n">
        <v>-15.57494592685522</v>
      </c>
      <c r="AN94" t="n">
        <v>13.1940524146269</v>
      </c>
      <c r="AO94" t="n">
        <v>-2.191245256113375</v>
      </c>
      <c r="AP94" t="n">
        <v>-1.884130848281898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</row>
    <row r="95" spans="1:52">
      <c r="A95" t="n">
        <v>92</v>
      </c>
      <c r="B95" t="n">
        <v>0</v>
      </c>
      <c r="C95" t="n">
        <v>0</v>
      </c>
      <c r="D95" t="n">
        <v>0</v>
      </c>
      <c r="E95" t="n">
        <v>17</v>
      </c>
      <c r="F95" t="n">
        <v>-1.097584615779924</v>
      </c>
      <c r="G95" t="n">
        <v>127.7447607442031</v>
      </c>
      <c r="H95" t="n">
        <v>555.9451987587719</v>
      </c>
      <c r="I95" t="n">
        <v>2</v>
      </c>
      <c r="J95" t="n">
        <v>2</v>
      </c>
      <c r="K95" t="n">
        <v>1047.400754461526</v>
      </c>
      <c r="L95" t="b">
        <v>0</v>
      </c>
      <c r="M95" t="n">
        <v>-8.818623359083062</v>
      </c>
      <c r="N95" t="n">
        <v>-8.818623359083062</v>
      </c>
      <c r="O95" t="n">
        <v>-659.2180332189855</v>
      </c>
      <c r="P95" t="n">
        <v>-154.5660529568825</v>
      </c>
      <c r="Q95" t="n">
        <v>-8.99859526437047</v>
      </c>
      <c r="R95" t="n">
        <v>0.9365378154222318</v>
      </c>
      <c r="S95" t="n">
        <v>24.69925628886747</v>
      </c>
      <c r="T95" t="n">
        <v>-76.83490104812932</v>
      </c>
      <c r="U95" t="n">
        <v>-8.427524750762359</v>
      </c>
      <c r="V95" t="n">
        <v>77.73115190875311</v>
      </c>
      <c r="W95" t="n">
        <v>-19.25589407623945</v>
      </c>
      <c r="X95" t="n">
        <v>2</v>
      </c>
      <c r="Y95" t="n">
        <v>12.53596255629811</v>
      </c>
      <c r="Z95" t="n">
        <v>35.10416314091555</v>
      </c>
      <c r="AA95" t="n">
        <v>1047.400754461526</v>
      </c>
      <c r="AB95" t="b">
        <v>0</v>
      </c>
      <c r="AC95" t="b">
        <v>1</v>
      </c>
      <c r="AD95" t="n">
        <v>89.92642313804097</v>
      </c>
      <c r="AE95" t="n">
        <v>0.4023240450323228</v>
      </c>
      <c r="AF95" t="n">
        <v>0</v>
      </c>
      <c r="AG95" t="n">
        <v>0</v>
      </c>
      <c r="AH95" t="n">
        <v>0.09646555746661448</v>
      </c>
      <c r="AI95" t="b">
        <v>0</v>
      </c>
      <c r="AJ95" t="b">
        <v>0</v>
      </c>
      <c r="AK95" t="n">
        <v>1047.400754461526</v>
      </c>
      <c r="AL95" t="n">
        <v>0</v>
      </c>
      <c r="AM95" t="n">
        <v>-8.427524750762359</v>
      </c>
      <c r="AN95" t="n">
        <v>6.51662079178127</v>
      </c>
      <c r="AO95" t="n">
        <v>-1.716698838051034</v>
      </c>
      <c r="AP95" t="n">
        <v>-1.413795665172809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</row>
    <row r="96" spans="1:52">
      <c r="A96" t="n">
        <v>93</v>
      </c>
      <c r="B96" t="n">
        <v>0</v>
      </c>
      <c r="C96" t="n">
        <v>0</v>
      </c>
      <c r="D96" t="n">
        <v>0</v>
      </c>
      <c r="E96" t="n">
        <v>14.2</v>
      </c>
      <c r="F96" t="n">
        <v>-0.5962066467848877</v>
      </c>
      <c r="G96" t="n">
        <v>106.7044472098637</v>
      </c>
      <c r="H96" t="n">
        <v>464.3777542573271</v>
      </c>
      <c r="I96" t="n">
        <v>2</v>
      </c>
      <c r="J96" t="n">
        <v>2</v>
      </c>
      <c r="K96" t="n">
        <v>874.8876890208041</v>
      </c>
      <c r="L96" t="b">
        <v>0</v>
      </c>
      <c r="M96" t="n">
        <v>-3.575742144087348</v>
      </c>
      <c r="N96" t="n">
        <v>-3.575742144087348</v>
      </c>
      <c r="O96" t="n">
        <v>-320.0037406131128</v>
      </c>
      <c r="P96" t="n">
        <v>-75.03088906182303</v>
      </c>
      <c r="Q96" t="n">
        <v>-3.648716473558518</v>
      </c>
      <c r="R96" t="n">
        <v>0.9223082463176813</v>
      </c>
      <c r="S96" t="n">
        <v>24.71722132434706</v>
      </c>
      <c r="T96" t="n">
        <v>-36.73121428358095</v>
      </c>
      <c r="U96" t="n">
        <v>-3.365241292038192</v>
      </c>
      <c r="V96" t="n">
        <v>38.29967477824209</v>
      </c>
      <c r="W96" t="n">
        <v>-21.40565582077858</v>
      </c>
      <c r="X96" t="n">
        <v>2</v>
      </c>
      <c r="Y96" t="n">
        <v>14.68572430083724</v>
      </c>
      <c r="Z96" t="n">
        <v>35.16116916302114</v>
      </c>
      <c r="AA96" t="n">
        <v>874.8876890208041</v>
      </c>
      <c r="AB96" t="b">
        <v>0</v>
      </c>
      <c r="AC96" t="b">
        <v>1</v>
      </c>
      <c r="AD96" t="n">
        <v>89.93182426638565</v>
      </c>
      <c r="AE96" t="n">
        <v>0.4472402061565138</v>
      </c>
      <c r="AF96" t="n">
        <v>0</v>
      </c>
      <c r="AG96" t="n">
        <v>0</v>
      </c>
      <c r="AH96" t="n">
        <v>0.08200434922854535</v>
      </c>
      <c r="AI96" t="b">
        <v>0</v>
      </c>
      <c r="AJ96" t="b">
        <v>0</v>
      </c>
      <c r="AK96" t="n">
        <v>874.8876890208041</v>
      </c>
      <c r="AL96" t="n">
        <v>0</v>
      </c>
      <c r="AM96" t="n">
        <v>-3.365241292038192</v>
      </c>
      <c r="AN96" t="n">
        <v>1.692991553355417</v>
      </c>
      <c r="AO96" t="n">
        <v>-1.282149792425617</v>
      </c>
      <c r="AP96" t="n">
        <v>-1.165172045997505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</row>
    <row r="97" spans="1:52">
      <c r="A97" t="n">
        <v>94</v>
      </c>
      <c r="B97" t="n">
        <v>0</v>
      </c>
      <c r="C97" t="n">
        <v>0</v>
      </c>
      <c r="D97" t="n">
        <v>0</v>
      </c>
      <c r="E97" t="n">
        <v>12</v>
      </c>
      <c r="F97" t="n">
        <v>-0.6842554637471956</v>
      </c>
      <c r="G97" t="n">
        <v>90.1727722900257</v>
      </c>
      <c r="H97" t="n">
        <v>392.4319050061919</v>
      </c>
      <c r="I97" t="n">
        <v>1</v>
      </c>
      <c r="J97" t="n">
        <v>1</v>
      </c>
      <c r="K97" t="n">
        <v>1429.236998032551</v>
      </c>
      <c r="L97" t="b">
        <v>1</v>
      </c>
      <c r="M97" t="n">
        <v>-3.602881628261507</v>
      </c>
      <c r="N97" t="n">
        <v>-3.602881628261507</v>
      </c>
      <c r="O97" t="n">
        <v>-381.5451644328936</v>
      </c>
      <c r="P97" t="n">
        <v>-89.46043208679416</v>
      </c>
      <c r="Q97" t="n">
        <v>-3.67640982475664</v>
      </c>
      <c r="R97" t="n">
        <v>0.9278108061339846</v>
      </c>
      <c r="S97" t="n">
        <v>24.72613903515902</v>
      </c>
      <c r="T97" t="n">
        <v>-22.79032279284543</v>
      </c>
      <c r="U97" t="n">
        <v>-3.411012763186358</v>
      </c>
      <c r="V97" t="n">
        <v>66.67010929394871</v>
      </c>
      <c r="W97" t="n">
        <v>-17.93351446088061</v>
      </c>
      <c r="X97" t="n">
        <v>2</v>
      </c>
      <c r="Y97" t="n">
        <v>11.21358294093927</v>
      </c>
      <c r="Z97" t="n">
        <v>35.2805184202135</v>
      </c>
      <c r="AA97" t="n">
        <v>1429.236998032551</v>
      </c>
      <c r="AB97" t="b">
        <v>0</v>
      </c>
      <c r="AC97" t="b">
        <v>1</v>
      </c>
      <c r="AD97" t="n">
        <v>89.93696301782251</v>
      </c>
      <c r="AE97" t="n">
        <v>0.374694836343647</v>
      </c>
      <c r="AF97" t="n">
        <v>0</v>
      </c>
      <c r="AG97" t="n">
        <v>0</v>
      </c>
      <c r="AH97" t="n">
        <v>0.06721616975328018</v>
      </c>
      <c r="AI97" t="b">
        <v>0</v>
      </c>
      <c r="AJ97" t="b">
        <v>0</v>
      </c>
      <c r="AK97" t="n">
        <v>1429.236998032551</v>
      </c>
      <c r="AL97" t="n">
        <v>0</v>
      </c>
      <c r="AM97" t="n">
        <v>-3.411012763186358</v>
      </c>
      <c r="AN97" t="n">
        <v>1.015762398673053</v>
      </c>
      <c r="AO97" t="n">
        <v>-2.121233427451723</v>
      </c>
      <c r="AP97" t="n">
        <v>-2.002636876588313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</row>
    <row r="98" spans="1:52">
      <c r="A98" t="n">
        <v>95</v>
      </c>
      <c r="B98" t="n">
        <v>0</v>
      </c>
      <c r="C98" t="n">
        <v>0</v>
      </c>
      <c r="D98" t="n">
        <v>0</v>
      </c>
      <c r="E98" t="n">
        <v>9.1</v>
      </c>
      <c r="F98" t="n">
        <v>-0.9167714982263306</v>
      </c>
      <c r="G98" t="n">
        <v>68.38101898660283</v>
      </c>
      <c r="H98" t="n">
        <v>297.5941946296955</v>
      </c>
      <c r="I98" t="n">
        <v>1</v>
      </c>
      <c r="J98" t="n">
        <v>1</v>
      </c>
      <c r="K98" t="n">
        <v>1083.838056841351</v>
      </c>
      <c r="L98" t="b">
        <v>0</v>
      </c>
      <c r="M98" t="n">
        <v>-3.879346899193637</v>
      </c>
      <c r="N98" t="n">
        <v>-3.879346899193637</v>
      </c>
      <c r="O98" t="n">
        <v>-541.7443999445355</v>
      </c>
      <c r="P98" t="n">
        <v>-127.0221525980397</v>
      </c>
      <c r="Q98" t="n">
        <v>-3.95851724407514</v>
      </c>
      <c r="R98" t="n">
        <v>0.9355065298370077</v>
      </c>
      <c r="S98" t="n">
        <v>24.73448803499997</v>
      </c>
      <c r="T98" t="n">
        <v>-32.62769170494756</v>
      </c>
      <c r="U98" t="n">
        <v>-3.703218730304689</v>
      </c>
      <c r="V98" t="n">
        <v>94.39446089309217</v>
      </c>
      <c r="W98" t="n">
        <v>-20.38714176822041</v>
      </c>
      <c r="X98" t="n">
        <v>2</v>
      </c>
      <c r="Y98" t="n">
        <v>13.66721024827907</v>
      </c>
      <c r="Z98" t="n">
        <v>35.35241729219747</v>
      </c>
      <c r="AA98" t="n">
        <v>1083.838056841351</v>
      </c>
      <c r="AB98" t="b">
        <v>0</v>
      </c>
      <c r="AC98" t="b">
        <v>1</v>
      </c>
      <c r="AD98" t="n">
        <v>89.94189968313783</v>
      </c>
      <c r="AE98" t="n">
        <v>0.4259598287341484</v>
      </c>
      <c r="AF98" t="n">
        <v>0</v>
      </c>
      <c r="AG98" t="n">
        <v>0</v>
      </c>
      <c r="AH98" t="n">
        <v>0.05412870458464289</v>
      </c>
      <c r="AI98" t="b">
        <v>0</v>
      </c>
      <c r="AJ98" t="b">
        <v>0</v>
      </c>
      <c r="AK98" t="n">
        <v>1083.838056841351</v>
      </c>
      <c r="AL98" t="n">
        <v>0</v>
      </c>
      <c r="AM98" t="n">
        <v>-3.703218730304689</v>
      </c>
      <c r="AN98" t="n">
        <v>1.647208937284644</v>
      </c>
      <c r="AO98" t="n">
        <v>-1.677096497713785</v>
      </c>
      <c r="AP98" t="n">
        <v>-1.467552141739499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</row>
    <row r="99" spans="1:52">
      <c r="A99" t="n">
        <v>96</v>
      </c>
      <c r="B99" t="n">
        <v>0</v>
      </c>
      <c r="C99" t="n">
        <v>0</v>
      </c>
      <c r="D99" t="n">
        <v>0</v>
      </c>
      <c r="E99" t="n">
        <v>5.8</v>
      </c>
      <c r="F99" t="n">
        <v>-0.8153252100141479</v>
      </c>
      <c r="G99" t="n">
        <v>43.58350660684576</v>
      </c>
      <c r="H99" t="n">
        <v>189.6754207529927</v>
      </c>
      <c r="I99" t="n">
        <v>1</v>
      </c>
      <c r="J99" t="n">
        <v>1</v>
      </c>
      <c r="K99" t="n">
        <v>690.7978823823996</v>
      </c>
      <c r="L99" t="b">
        <v>0</v>
      </c>
      <c r="M99" t="n">
        <v>-2.165437823211606</v>
      </c>
      <c r="N99" t="n">
        <v>-2.165437823211606</v>
      </c>
      <c r="O99" t="n">
        <v>-474.4548940926394</v>
      </c>
      <c r="P99" t="n">
        <v>-111.2448637484618</v>
      </c>
      <c r="Q99" t="n">
        <v>-2.209630431848578</v>
      </c>
      <c r="R99" t="n">
        <v>0.934301778542166</v>
      </c>
      <c r="S99" t="n">
        <v>24.74251934943222</v>
      </c>
      <c r="T99" t="n">
        <v>-28.53824109112267</v>
      </c>
      <c r="U99" t="n">
        <v>-2.064461642397021</v>
      </c>
      <c r="V99" t="n">
        <v>82.7066226573391</v>
      </c>
      <c r="W99" t="n">
        <v>-17.57083515912162</v>
      </c>
      <c r="X99" t="n">
        <v>2</v>
      </c>
      <c r="Y99" t="n">
        <v>10.85090363918028</v>
      </c>
      <c r="Z99" t="n">
        <v>35.39282880586073</v>
      </c>
      <c r="AA99" t="n">
        <v>690.7978823823996</v>
      </c>
      <c r="AB99" t="b">
        <v>0</v>
      </c>
      <c r="AC99" t="b">
        <v>1</v>
      </c>
      <c r="AD99" t="n">
        <v>89.94676438827423</v>
      </c>
      <c r="AE99" t="n">
        <v>0.3671171771004325</v>
      </c>
      <c r="AF99" t="n">
        <v>0</v>
      </c>
      <c r="AG99" t="n">
        <v>109.2021176341165</v>
      </c>
      <c r="AH99" t="n">
        <v>0.05088103041193534</v>
      </c>
      <c r="AI99" t="b">
        <v>0</v>
      </c>
      <c r="AJ99" t="b">
        <v>0</v>
      </c>
      <c r="AK99" t="n">
        <v>800.0000000165161</v>
      </c>
      <c r="AL99" t="n">
        <v>0</v>
      </c>
      <c r="AM99" t="n">
        <v>-2.064461642397021</v>
      </c>
      <c r="AN99" t="n">
        <v>0.6042949375409528</v>
      </c>
      <c r="AO99" t="n">
        <v>-1.143238476419328</v>
      </c>
      <c r="AP99" t="n">
        <v>-1.059985154505995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0.01533944407452536</v>
      </c>
      <c r="AW99" t="n">
        <v>0</v>
      </c>
      <c r="AX99" t="n">
        <v>0.005439519175363602</v>
      </c>
      <c r="AY99" t="n">
        <v>0</v>
      </c>
      <c r="AZ99" t="n">
        <v>0</v>
      </c>
    </row>
    <row r="100" spans="1:52">
      <c r="A100" t="n">
        <v>97</v>
      </c>
      <c r="B100" t="n">
        <v>0</v>
      </c>
      <c r="C100" t="n">
        <v>0</v>
      </c>
      <c r="D100" t="n">
        <v>0</v>
      </c>
      <c r="E100" t="n">
        <v>3.6</v>
      </c>
      <c r="F100" t="n">
        <v>-0.4052609950504102</v>
      </c>
      <c r="G100" t="n">
        <v>27.05183168700771</v>
      </c>
      <c r="H100" t="n">
        <v>117.7295715018576</v>
      </c>
      <c r="I100" t="n">
        <v>1</v>
      </c>
      <c r="J100" t="n">
        <v>1</v>
      </c>
      <c r="K100" t="n">
        <v>428.7710994097653</v>
      </c>
      <c r="L100" t="b">
        <v>0</v>
      </c>
      <c r="M100" t="n">
        <v>-0.5558370885977811</v>
      </c>
      <c r="N100" t="n">
        <v>-0.5558370885977811</v>
      </c>
      <c r="O100" t="n">
        <v>-196.2104922750167</v>
      </c>
      <c r="P100" t="n">
        <v>-46.00523622144561</v>
      </c>
      <c r="Q100" t="n">
        <v>-0.567180702650797</v>
      </c>
      <c r="R100" t="n">
        <v>0.9119985944516785</v>
      </c>
      <c r="S100" t="n">
        <v>24.74708614528471</v>
      </c>
      <c r="T100" t="n">
        <v>-11.52023909153648</v>
      </c>
      <c r="U100" t="n">
        <v>-0.5172680036176422</v>
      </c>
      <c r="V100" t="n">
        <v>34.48499712990914</v>
      </c>
      <c r="W100" t="n">
        <v>0</v>
      </c>
      <c r="X100" t="n">
        <v>0</v>
      </c>
      <c r="Y100" t="n">
        <v>-6.719931519941341</v>
      </c>
      <c r="Z100" t="n">
        <v>35.43324031952399</v>
      </c>
      <c r="AA100" t="n">
        <v>650</v>
      </c>
      <c r="AB100" t="b">
        <v>0</v>
      </c>
      <c r="AC100" t="b">
        <v>1</v>
      </c>
      <c r="AD100" t="n">
        <v>89.94758402559948</v>
      </c>
      <c r="AE100" t="n">
        <v>-0</v>
      </c>
      <c r="AF100" t="n">
        <v>0</v>
      </c>
      <c r="AG100" t="n">
        <v>150.0000000165161</v>
      </c>
      <c r="AH100" t="n">
        <v>0.05067752746994922</v>
      </c>
      <c r="AI100" t="b">
        <v>0</v>
      </c>
      <c r="AJ100" t="b">
        <v>0</v>
      </c>
      <c r="AK100" t="n">
        <v>800.0000000165161</v>
      </c>
      <c r="AL100" t="n">
        <v>0</v>
      </c>
      <c r="AM100" t="n">
        <v>-0.5172680036176422</v>
      </c>
      <c r="AN100" t="n">
        <v>0</v>
      </c>
      <c r="AO100" t="n">
        <v>-0.908109145907629</v>
      </c>
      <c r="AP100" t="n">
        <v>-0.5172680036176422</v>
      </c>
      <c r="AQ100" t="n">
        <v>0</v>
      </c>
      <c r="AR100" t="n">
        <v>1</v>
      </c>
      <c r="AS100" t="n">
        <v>3</v>
      </c>
      <c r="AT100" t="n">
        <v>0</v>
      </c>
      <c r="AU100" t="n">
        <v>0</v>
      </c>
      <c r="AV100" t="n">
        <v>0.2576690089530006</v>
      </c>
      <c r="AW100" t="n">
        <v>0.1530215457752724</v>
      </c>
      <c r="AX100" t="n">
        <v>0.09137198899042576</v>
      </c>
      <c r="AY100" t="n">
        <v>0.0542630236354673</v>
      </c>
      <c r="AZ100" t="n">
        <v>0.1530215457752724</v>
      </c>
    </row>
    <row r="101" spans="1:52">
      <c r="A101" t="n">
        <v>98</v>
      </c>
      <c r="B101" t="n">
        <v>0</v>
      </c>
      <c r="C101" t="n">
        <v>0</v>
      </c>
      <c r="D101" t="n">
        <v>0</v>
      </c>
      <c r="E101" t="n">
        <v>2.2</v>
      </c>
      <c r="F101" t="n">
        <v>-0.5636308097842111</v>
      </c>
      <c r="G101" t="n">
        <v>16.53167491983805</v>
      </c>
      <c r="H101" t="n">
        <v>71.94584925113519</v>
      </c>
      <c r="I101" t="n">
        <v>1</v>
      </c>
      <c r="J101" t="n">
        <v>1</v>
      </c>
      <c r="K101" t="n">
        <v>262.0267829726344</v>
      </c>
      <c r="L101" t="b">
        <v>0</v>
      </c>
      <c r="M101" t="n">
        <v>-0.5273677265954303</v>
      </c>
      <c r="N101" t="n">
        <v>-0.5273677265954303</v>
      </c>
      <c r="O101" t="n">
        <v>-304.6267758897603</v>
      </c>
      <c r="P101" t="n">
        <v>-71.42547078747756</v>
      </c>
      <c r="Q101" t="n">
        <v>-0.5381303332606432</v>
      </c>
      <c r="R101" t="n">
        <v>0.9266173687704825</v>
      </c>
      <c r="S101" t="n">
        <v>24.74865632512703</v>
      </c>
      <c r="T101" t="n">
        <v>-18.17245519063301</v>
      </c>
      <c r="U101" t="n">
        <v>-0.49864091346156</v>
      </c>
      <c r="V101" t="n">
        <v>53.25301559684456</v>
      </c>
      <c r="W101" t="n">
        <v>0</v>
      </c>
      <c r="X101" t="n">
        <v>0</v>
      </c>
      <c r="Y101" t="n">
        <v>-6.719931519941341</v>
      </c>
      <c r="Z101" t="n">
        <v>35.47365183318725</v>
      </c>
      <c r="AA101" t="n">
        <v>650</v>
      </c>
      <c r="AB101" t="b">
        <v>0</v>
      </c>
      <c r="AC101" t="b">
        <v>1</v>
      </c>
      <c r="AD101" t="n">
        <v>89.94491738610745</v>
      </c>
      <c r="AE101" t="n">
        <v>-0</v>
      </c>
      <c r="AF101" t="n">
        <v>0</v>
      </c>
      <c r="AG101" t="n">
        <v>150.0000000165161</v>
      </c>
      <c r="AH101" t="n">
        <v>0.03884793562779995</v>
      </c>
      <c r="AI101" t="b">
        <v>0</v>
      </c>
      <c r="AJ101" t="b">
        <v>0</v>
      </c>
      <c r="AK101" t="n">
        <v>800.0000000165161</v>
      </c>
      <c r="AL101" t="n">
        <v>0</v>
      </c>
      <c r="AM101" t="n">
        <v>-0.49864091346156</v>
      </c>
      <c r="AN101" t="n">
        <v>0</v>
      </c>
      <c r="AO101" t="n">
        <v>0.5374037533728953</v>
      </c>
      <c r="AP101" t="n">
        <v>-0.2359778416563899</v>
      </c>
      <c r="AQ101" t="n">
        <v>0</v>
      </c>
      <c r="AR101" t="n">
        <v>1</v>
      </c>
      <c r="AS101" t="n">
        <v>3</v>
      </c>
      <c r="AT101" t="n">
        <v>0</v>
      </c>
      <c r="AU101" t="n">
        <v>0</v>
      </c>
      <c r="AV101" t="n">
        <v>0.257642703364093</v>
      </c>
      <c r="AW101" t="n">
        <v>0.2010819276901776</v>
      </c>
      <c r="AX101" t="n">
        <v>0.09136266076740886</v>
      </c>
      <c r="AY101" t="n">
        <v>0.07130573240281994</v>
      </c>
      <c r="AZ101" t="n">
        <v>0.2010819276901776</v>
      </c>
    </row>
    <row r="102" spans="1:52">
      <c r="A102" t="n">
        <v>99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b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24.74989860398902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-3.102948563693992</v>
      </c>
      <c r="Z102" t="n">
        <v>35.51217438274116</v>
      </c>
      <c r="AA102" t="n">
        <v>0</v>
      </c>
      <c r="AB102" t="b">
        <v>0</v>
      </c>
      <c r="AC102" t="b">
        <v>0</v>
      </c>
      <c r="AD102" t="n">
        <v>89.94296840196387</v>
      </c>
      <c r="AE102" t="n">
        <v>-0</v>
      </c>
      <c r="AF102" t="n">
        <v>0</v>
      </c>
      <c r="AG102" t="n">
        <v>0</v>
      </c>
      <c r="AH102" t="n">
        <v>0.03550398617074613</v>
      </c>
      <c r="AI102" t="b">
        <v>0</v>
      </c>
      <c r="AJ102" t="b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0.3045509738421887</v>
      </c>
      <c r="AP102" t="n">
        <v>0.2626630718051702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0.2576172929112413</v>
      </c>
      <c r="AW102" t="n">
        <v>0</v>
      </c>
      <c r="AX102" t="n">
        <v>0.09135364996852528</v>
      </c>
      <c r="AY102" t="n">
        <v>0</v>
      </c>
      <c r="AZ102" t="n">
        <v>0</v>
      </c>
    </row>
    <row r="103" spans="1:52">
      <c r="A103" t="n">
        <v>100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b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24.74989860398902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-3.102948563693992</v>
      </c>
      <c r="Z103" t="n">
        <v>35.55069693229507</v>
      </c>
      <c r="AA103" t="n">
        <v>0</v>
      </c>
      <c r="AB103" t="b">
        <v>0</v>
      </c>
      <c r="AC103" t="b">
        <v>0</v>
      </c>
      <c r="AD103" t="n">
        <v>89.94173707316875</v>
      </c>
      <c r="AE103" t="n">
        <v>-0</v>
      </c>
      <c r="AF103" t="n">
        <v>0</v>
      </c>
      <c r="AG103" t="n">
        <v>0</v>
      </c>
      <c r="AH103" t="n">
        <v>0.0361418895947867</v>
      </c>
      <c r="AI103" t="b">
        <v>0</v>
      </c>
      <c r="AJ103" t="b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0.2626630717943247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</row>
    <row r="104" spans="1:52">
      <c r="A104" t="n">
        <v>101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b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24.74989860398902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-3.102948563693992</v>
      </c>
      <c r="Z104" t="n">
        <v>35.58921948184898</v>
      </c>
      <c r="AA104" t="n">
        <v>0</v>
      </c>
      <c r="AB104" t="b">
        <v>0</v>
      </c>
      <c r="AC104" t="b">
        <v>0</v>
      </c>
      <c r="AD104" t="n">
        <v>89.94050574437364</v>
      </c>
      <c r="AE104" t="n">
        <v>-0</v>
      </c>
      <c r="AF104" t="n">
        <v>0</v>
      </c>
      <c r="AG104" t="n">
        <v>0</v>
      </c>
      <c r="AH104" t="n">
        <v>0.03585744560837961</v>
      </c>
      <c r="AI104" t="b">
        <v>0</v>
      </c>
      <c r="AJ104" t="b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</row>
    <row r="105" spans="1:52">
      <c r="A105" t="n">
        <v>102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b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24.74989860398902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-3.102948563693992</v>
      </c>
      <c r="Z105" t="n">
        <v>35.62774203140289</v>
      </c>
      <c r="AA105" t="n">
        <v>0</v>
      </c>
      <c r="AB105" t="b">
        <v>0</v>
      </c>
      <c r="AC105" t="b">
        <v>0</v>
      </c>
      <c r="AD105" t="n">
        <v>89.93927441557852</v>
      </c>
      <c r="AE105" t="n">
        <v>-0</v>
      </c>
      <c r="AF105" t="n">
        <v>0</v>
      </c>
      <c r="AG105" t="n">
        <v>0</v>
      </c>
      <c r="AH105" t="n">
        <v>0.03790384319565829</v>
      </c>
      <c r="AI105" t="b">
        <v>0</v>
      </c>
      <c r="AJ105" t="b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</row>
    <row r="106" spans="1:52">
      <c r="A106" t="n">
        <v>103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b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24.74989860398902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-3.102948563693992</v>
      </c>
      <c r="Z106" t="n">
        <v>35.6662645809568</v>
      </c>
      <c r="AA106" t="n">
        <v>0</v>
      </c>
      <c r="AB106" t="b">
        <v>0</v>
      </c>
      <c r="AC106" t="b">
        <v>0</v>
      </c>
      <c r="AD106" t="n">
        <v>89.93804308678341</v>
      </c>
      <c r="AE106" t="n">
        <v>-0</v>
      </c>
      <c r="AF106" t="n">
        <v>0</v>
      </c>
      <c r="AG106" t="n">
        <v>0</v>
      </c>
      <c r="AH106" t="n">
        <v>0.03857079298422419</v>
      </c>
      <c r="AI106" t="b">
        <v>0</v>
      </c>
      <c r="AJ106" t="b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</row>
    <row r="107" spans="1:52">
      <c r="A107" t="n">
        <v>104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b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24.74989860398902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-3.102948563693992</v>
      </c>
      <c r="Z107" t="n">
        <v>35.70478713051071</v>
      </c>
      <c r="AA107" t="n">
        <v>0</v>
      </c>
      <c r="AB107" t="b">
        <v>0</v>
      </c>
      <c r="AC107" t="b">
        <v>0</v>
      </c>
      <c r="AD107" t="n">
        <v>89.93681175798829</v>
      </c>
      <c r="AE107" t="n">
        <v>-0</v>
      </c>
      <c r="AF107" t="n">
        <v>0</v>
      </c>
      <c r="AG107" t="n">
        <v>0</v>
      </c>
      <c r="AH107" t="n">
        <v>0.03811361919058615</v>
      </c>
      <c r="AI107" t="b">
        <v>0</v>
      </c>
      <c r="AJ107" t="b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</row>
    <row r="108" spans="1:52">
      <c r="A108" t="n">
        <v>105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b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24.74989860398902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-3.102948563693992</v>
      </c>
      <c r="Z108" t="n">
        <v>35.74171925153428</v>
      </c>
      <c r="AA108" t="n">
        <v>0</v>
      </c>
      <c r="AB108" t="b">
        <v>0</v>
      </c>
      <c r="AC108" t="b">
        <v>0</v>
      </c>
      <c r="AD108" t="n">
        <v>89.93558042919318</v>
      </c>
      <c r="AE108" t="n">
        <v>-0</v>
      </c>
      <c r="AF108" t="n">
        <v>0</v>
      </c>
      <c r="AG108" t="n">
        <v>0</v>
      </c>
      <c r="AH108" t="n">
        <v>0.03782221480790748</v>
      </c>
      <c r="AI108" t="b">
        <v>0</v>
      </c>
      <c r="AJ108" t="b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</row>
    <row r="109" spans="1:52">
      <c r="A109" t="n">
        <v>106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b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24.74989860398902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-3.102948563693992</v>
      </c>
      <c r="Z109" t="n">
        <v>35.77865137255786</v>
      </c>
      <c r="AA109" t="n">
        <v>0</v>
      </c>
      <c r="AB109" t="b">
        <v>0</v>
      </c>
      <c r="AC109" t="b">
        <v>0</v>
      </c>
      <c r="AD109" t="n">
        <v>89.93434910039807</v>
      </c>
      <c r="AE109" t="n">
        <v>-0</v>
      </c>
      <c r="AF109" t="n">
        <v>0</v>
      </c>
      <c r="AG109" t="n">
        <v>0</v>
      </c>
      <c r="AH109" t="n">
        <v>0.03727104694570077</v>
      </c>
      <c r="AI109" t="b">
        <v>0</v>
      </c>
      <c r="AJ109" t="b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</row>
    <row r="110" spans="1:52">
      <c r="A110" t="n">
        <v>107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b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24.74989860398902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-3.102948563693992</v>
      </c>
      <c r="Z110" t="n">
        <v>35.81558349358144</v>
      </c>
      <c r="AA110" t="n">
        <v>0</v>
      </c>
      <c r="AB110" t="b">
        <v>0</v>
      </c>
      <c r="AC110" t="b">
        <v>0</v>
      </c>
      <c r="AD110" t="n">
        <v>89.93311777160295</v>
      </c>
      <c r="AE110" t="n">
        <v>-0</v>
      </c>
      <c r="AF110" t="n">
        <v>0</v>
      </c>
      <c r="AG110" t="n">
        <v>0</v>
      </c>
      <c r="AH110" t="n">
        <v>0.03684675286776082</v>
      </c>
      <c r="AI110" t="b">
        <v>0</v>
      </c>
      <c r="AJ110" t="b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</row>
    <row r="111" spans="1:52">
      <c r="A111" t="n">
        <v>108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b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24.74989860398902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-3.102948563693992</v>
      </c>
      <c r="Z111" t="n">
        <v>35.85109445384158</v>
      </c>
      <c r="AA111" t="n">
        <v>0</v>
      </c>
      <c r="AB111" t="b">
        <v>0</v>
      </c>
      <c r="AC111" t="b">
        <v>0</v>
      </c>
      <c r="AD111" t="n">
        <v>89.93188644280784</v>
      </c>
      <c r="AE111" t="n">
        <v>-0</v>
      </c>
      <c r="AF111" t="n">
        <v>0</v>
      </c>
      <c r="AG111" t="n">
        <v>0</v>
      </c>
      <c r="AH111" t="n">
        <v>0.03602317605060326</v>
      </c>
      <c r="AI111" t="b">
        <v>0</v>
      </c>
      <c r="AJ111" t="b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</row>
    <row r="112" spans="1:52">
      <c r="A112" t="n">
        <v>109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b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24.74989860398902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-3.102948563693992</v>
      </c>
      <c r="Z112" t="n">
        <v>35.88660541410173</v>
      </c>
      <c r="AA112" t="n">
        <v>0</v>
      </c>
      <c r="AB112" t="b">
        <v>0</v>
      </c>
      <c r="AC112" t="b">
        <v>0</v>
      </c>
      <c r="AD112" t="n">
        <v>89.93065511401272</v>
      </c>
      <c r="AE112" t="n">
        <v>-0</v>
      </c>
      <c r="AF112" t="n">
        <v>0</v>
      </c>
      <c r="AG112" t="n">
        <v>0</v>
      </c>
      <c r="AH112" t="n">
        <v>0.0350210686892069</v>
      </c>
      <c r="AI112" t="b">
        <v>0</v>
      </c>
      <c r="AJ112" t="b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</row>
    <row r="113" spans="1:52">
      <c r="A113" t="n">
        <v>110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b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24.74989860398902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-3.102948563693992</v>
      </c>
      <c r="Z113" t="n">
        <v>35.92211637436188</v>
      </c>
      <c r="AA113" t="n">
        <v>0</v>
      </c>
      <c r="AB113" t="b">
        <v>0</v>
      </c>
      <c r="AC113" t="b">
        <v>0</v>
      </c>
      <c r="AD113" t="n">
        <v>89.92942378521761</v>
      </c>
      <c r="AE113" t="n">
        <v>-0</v>
      </c>
      <c r="AF113" t="n">
        <v>0</v>
      </c>
      <c r="AG113" t="n">
        <v>0</v>
      </c>
      <c r="AH113" t="n">
        <v>0.03401896132781235</v>
      </c>
      <c r="AI113" t="b">
        <v>0</v>
      </c>
      <c r="AJ113" t="b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</row>
    <row r="114" spans="1:52">
      <c r="A114" t="n">
        <v>111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b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24.74989860398902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-3.102948563693992</v>
      </c>
      <c r="Z114" t="n">
        <v>35.95762733462202</v>
      </c>
      <c r="AA114" t="n">
        <v>0</v>
      </c>
      <c r="AB114" t="b">
        <v>0</v>
      </c>
      <c r="AC114" t="b">
        <v>0</v>
      </c>
      <c r="AD114" t="n">
        <v>89.92819245642249</v>
      </c>
      <c r="AE114" t="n">
        <v>-0</v>
      </c>
      <c r="AF114" t="n">
        <v>0</v>
      </c>
      <c r="AG114" t="n">
        <v>0</v>
      </c>
      <c r="AH114" t="n">
        <v>0.03302472465020628</v>
      </c>
      <c r="AI114" t="b">
        <v>0</v>
      </c>
      <c r="AJ114" t="b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</row>
    <row r="115" spans="1:52">
      <c r="A115" t="n">
        <v>112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b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24.74989860398902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-3.102948563693992</v>
      </c>
      <c r="Z115" t="n">
        <v>35.99030906786588</v>
      </c>
      <c r="AA115" t="n">
        <v>0</v>
      </c>
      <c r="AB115" t="b">
        <v>0</v>
      </c>
      <c r="AC115" t="b">
        <v>0</v>
      </c>
      <c r="AD115" t="n">
        <v>89.92696112762738</v>
      </c>
      <c r="AE115" t="n">
        <v>-0</v>
      </c>
      <c r="AF115" t="n">
        <v>0</v>
      </c>
      <c r="AG115" t="n">
        <v>0</v>
      </c>
      <c r="AH115" t="n">
        <v>0.03229695561574183</v>
      </c>
      <c r="AI115" t="b">
        <v>0</v>
      </c>
      <c r="AJ115" t="b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</row>
    <row r="116" spans="1:52">
      <c r="A116" t="n">
        <v>113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b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24.74989860398902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-3.102948563693992</v>
      </c>
      <c r="Z116" t="n">
        <v>36.0204482096768</v>
      </c>
      <c r="AA116" t="n">
        <v>0</v>
      </c>
      <c r="AB116" t="b">
        <v>0</v>
      </c>
      <c r="AC116" t="b">
        <v>0</v>
      </c>
      <c r="AD116" t="n">
        <v>89.92572979883226</v>
      </c>
      <c r="AE116" t="n">
        <v>-0</v>
      </c>
      <c r="AF116" t="n">
        <v>0</v>
      </c>
      <c r="AG116" t="n">
        <v>0</v>
      </c>
      <c r="AH116" t="n">
        <v>0.03150954551139021</v>
      </c>
      <c r="AI116" t="b">
        <v>0</v>
      </c>
      <c r="AJ116" t="b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</row>
    <row r="117" spans="1:52">
      <c r="A117" t="n">
        <v>114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b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24.74989860398902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-3.102948563693992</v>
      </c>
      <c r="Z117" t="n">
        <v>36.05058735148772</v>
      </c>
      <c r="AA117" t="n">
        <v>0</v>
      </c>
      <c r="AB117" t="b">
        <v>0</v>
      </c>
      <c r="AC117" t="b">
        <v>0</v>
      </c>
      <c r="AD117" t="n">
        <v>89.92449847003715</v>
      </c>
      <c r="AE117" t="n">
        <v>-0</v>
      </c>
      <c r="AF117" t="n">
        <v>0</v>
      </c>
      <c r="AG117" t="n">
        <v>0</v>
      </c>
      <c r="AH117" t="n">
        <v>0.03072213540703944</v>
      </c>
      <c r="AI117" t="b">
        <v>0</v>
      </c>
      <c r="AJ117" t="b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</row>
    <row r="118" spans="1:52">
      <c r="A118" t="n">
        <v>115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b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24.74989860398902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-3.102948563693992</v>
      </c>
      <c r="Z118" t="n">
        <v>36.08072649329864</v>
      </c>
      <c r="AA118" t="n">
        <v>0</v>
      </c>
      <c r="AB118" t="b">
        <v>0</v>
      </c>
      <c r="AC118" t="b">
        <v>0</v>
      </c>
      <c r="AD118" t="n">
        <v>89.92326714124204</v>
      </c>
      <c r="AE118" t="n">
        <v>-0</v>
      </c>
      <c r="AF118" t="n">
        <v>0</v>
      </c>
      <c r="AG118" t="n">
        <v>0</v>
      </c>
      <c r="AH118" t="n">
        <v>0.0299347253026887</v>
      </c>
      <c r="AI118" t="b">
        <v>0</v>
      </c>
      <c r="AJ118" t="b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</row>
    <row r="119" spans="1:52">
      <c r="A119" t="n">
        <v>116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b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24.74989860398902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-3.102948563693992</v>
      </c>
      <c r="Z119" t="n">
        <v>36.11086563510956</v>
      </c>
      <c r="AA119" t="n">
        <v>0</v>
      </c>
      <c r="AB119" t="b">
        <v>0</v>
      </c>
      <c r="AC119" t="b">
        <v>0</v>
      </c>
      <c r="AD119" t="n">
        <v>89.92203581244692</v>
      </c>
      <c r="AE119" t="n">
        <v>-0</v>
      </c>
      <c r="AF119" t="n">
        <v>0</v>
      </c>
      <c r="AG119" t="n">
        <v>0</v>
      </c>
      <c r="AH119" t="n">
        <v>0.02962450173526371</v>
      </c>
      <c r="AI119" t="b">
        <v>0</v>
      </c>
      <c r="AJ119" t="b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</row>
    <row r="120" spans="1:52">
      <c r="A120" t="n">
        <v>117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b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24.74989860398902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-3.102948563693992</v>
      </c>
      <c r="Z120" t="n">
        <v>36.14100477692048</v>
      </c>
      <c r="AA120" t="n">
        <v>0</v>
      </c>
      <c r="AB120" t="b">
        <v>0</v>
      </c>
      <c r="AC120" t="b">
        <v>0</v>
      </c>
      <c r="AD120" t="n">
        <v>89.92080448365181</v>
      </c>
      <c r="AE120" t="n">
        <v>-0</v>
      </c>
      <c r="AF120" t="n">
        <v>0</v>
      </c>
      <c r="AG120" t="n">
        <v>0</v>
      </c>
      <c r="AH120" t="n">
        <v>0.02979764084705669</v>
      </c>
      <c r="AI120" t="b">
        <v>0</v>
      </c>
      <c r="AJ120" t="b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</row>
    <row r="121" spans="1:52">
      <c r="A121" t="n">
        <v>118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b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24.74989860398902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-3.102948563693992</v>
      </c>
      <c r="Z121" t="n">
        <v>36.1711439187314</v>
      </c>
      <c r="AA121" t="n">
        <v>0</v>
      </c>
      <c r="AB121" t="b">
        <v>0</v>
      </c>
      <c r="AC121" t="b">
        <v>0</v>
      </c>
      <c r="AD121" t="n">
        <v>89.91957315485669</v>
      </c>
      <c r="AE121" t="n">
        <v>-0</v>
      </c>
      <c r="AF121" t="n">
        <v>0</v>
      </c>
      <c r="AG121" t="n">
        <v>0</v>
      </c>
      <c r="AH121" t="n">
        <v>0.0299707799588497</v>
      </c>
      <c r="AI121" t="b">
        <v>0</v>
      </c>
      <c r="AJ121" t="b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</row>
    <row r="122" spans="1:52">
      <c r="A122" t="n">
        <v>119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b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24.74989860398902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-3.102948563693992</v>
      </c>
      <c r="Z122" t="n">
        <v>36.20128306054232</v>
      </c>
      <c r="AA122" t="n">
        <v>0</v>
      </c>
      <c r="AB122" t="b">
        <v>0</v>
      </c>
      <c r="AC122" t="b">
        <v>0</v>
      </c>
      <c r="AD122" t="n">
        <v>89.91834182606158</v>
      </c>
      <c r="AE122" t="n">
        <v>-0</v>
      </c>
      <c r="AF122" t="n">
        <v>0</v>
      </c>
      <c r="AG122" t="n">
        <v>0</v>
      </c>
      <c r="AH122" t="n">
        <v>0.03014391907064357</v>
      </c>
      <c r="AI122" t="b">
        <v>0</v>
      </c>
      <c r="AJ122" t="b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</row>
    <row r="123" spans="1:52">
      <c r="A123" t="n">
        <v>120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b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24.74989860398902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-3.102948563693992</v>
      </c>
      <c r="Z123" t="n">
        <v>36.23142220235324</v>
      </c>
      <c r="AA123" t="n">
        <v>0</v>
      </c>
      <c r="AB123" t="b">
        <v>0</v>
      </c>
      <c r="AC123" t="b">
        <v>0</v>
      </c>
      <c r="AD123" t="n">
        <v>89.91711049726646</v>
      </c>
      <c r="AE123" t="n">
        <v>-0</v>
      </c>
      <c r="AF123" t="n">
        <v>0</v>
      </c>
      <c r="AG123" t="n">
        <v>0</v>
      </c>
      <c r="AH123" t="n">
        <v>0.03021688367250674</v>
      </c>
      <c r="AI123" t="b">
        <v>0</v>
      </c>
      <c r="AJ123" t="b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</row>
    <row r="124" spans="1:52">
      <c r="A124" t="n">
        <v>121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b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24.74989860398902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-3.102948563693992</v>
      </c>
      <c r="Z124" t="n">
        <v>36.26156134416416</v>
      </c>
      <c r="AA124" t="n">
        <v>0</v>
      </c>
      <c r="AB124" t="b">
        <v>0</v>
      </c>
      <c r="AC124" t="b">
        <v>0</v>
      </c>
      <c r="AD124" t="n">
        <v>89.91587916847135</v>
      </c>
      <c r="AE124" t="n">
        <v>-0</v>
      </c>
      <c r="AF124" t="n">
        <v>0</v>
      </c>
      <c r="AG124" t="n">
        <v>0</v>
      </c>
      <c r="AH124" t="n">
        <v>0.03019450109563465</v>
      </c>
      <c r="AI124" t="b">
        <v>0</v>
      </c>
      <c r="AJ124" t="b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</row>
    <row r="125" spans="1:52">
      <c r="A125" t="n">
        <v>122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b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24.74989860398902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-3.102948563693992</v>
      </c>
      <c r="Z125" t="n">
        <v>36.29170048597508</v>
      </c>
      <c r="AA125" t="n">
        <v>0</v>
      </c>
      <c r="AB125" t="b">
        <v>0</v>
      </c>
      <c r="AC125" t="b">
        <v>0</v>
      </c>
      <c r="AD125" t="n">
        <v>89.91464783967623</v>
      </c>
      <c r="AE125" t="n">
        <v>-0</v>
      </c>
      <c r="AF125" t="n">
        <v>0</v>
      </c>
      <c r="AG125" t="n">
        <v>0</v>
      </c>
      <c r="AH125" t="n">
        <v>0.03017211851876231</v>
      </c>
      <c r="AI125" t="b">
        <v>0</v>
      </c>
      <c r="AJ125" t="b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</row>
    <row r="126" spans="1:52">
      <c r="A126" t="n">
        <v>123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b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24.74989860398902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-3.102948563693992</v>
      </c>
      <c r="Z126" t="n">
        <v>36.32183962778601</v>
      </c>
      <c r="AA126" t="n">
        <v>0</v>
      </c>
      <c r="AB126" t="b">
        <v>0</v>
      </c>
      <c r="AC126" t="b">
        <v>0</v>
      </c>
      <c r="AD126" t="n">
        <v>89.91341651088112</v>
      </c>
      <c r="AE126" t="n">
        <v>-0</v>
      </c>
      <c r="AF126" t="n">
        <v>0</v>
      </c>
      <c r="AG126" t="n">
        <v>0</v>
      </c>
      <c r="AH126" t="n">
        <v>0.03014973594189088</v>
      </c>
      <c r="AI126" t="b">
        <v>0</v>
      </c>
      <c r="AJ126" t="b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</row>
    <row r="127" spans="1:52">
      <c r="A127" t="n">
        <v>124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b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24.74989860398902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-3.102948563693992</v>
      </c>
      <c r="Z127" t="n">
        <v>36.35197876959693</v>
      </c>
      <c r="AA127" t="n">
        <v>0</v>
      </c>
      <c r="AB127" t="b">
        <v>0</v>
      </c>
      <c r="AC127" t="b">
        <v>0</v>
      </c>
      <c r="AD127" t="n">
        <v>89.91218518208601</v>
      </c>
      <c r="AE127" t="n">
        <v>-0</v>
      </c>
      <c r="AF127" t="n">
        <v>0</v>
      </c>
      <c r="AG127" t="n">
        <v>0</v>
      </c>
      <c r="AH127" t="n">
        <v>0.03013914181092064</v>
      </c>
      <c r="AI127" t="b">
        <v>0</v>
      </c>
      <c r="AJ127" t="b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</row>
    <row r="128" spans="1:52">
      <c r="A128" t="n">
        <v>125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b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24.74989860398902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-3.102948563693992</v>
      </c>
      <c r="Z128" t="n">
        <v>36.38211791140785</v>
      </c>
      <c r="AA128" t="n">
        <v>0</v>
      </c>
      <c r="AB128" t="b">
        <v>0</v>
      </c>
      <c r="AC128" t="b">
        <v>0</v>
      </c>
      <c r="AD128" t="n">
        <v>89.91095385329089</v>
      </c>
      <c r="AE128" t="n">
        <v>-0</v>
      </c>
      <c r="AF128" t="n">
        <v>0</v>
      </c>
      <c r="AG128" t="n">
        <v>0</v>
      </c>
      <c r="AH128" t="n">
        <v>0.03013914181092026</v>
      </c>
      <c r="AI128" t="b">
        <v>0</v>
      </c>
      <c r="AJ128" t="b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</row>
    <row r="129" spans="1:52">
      <c r="A129" t="n">
        <v>126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b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24.74989860398902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-3.102948563693992</v>
      </c>
      <c r="Z129" t="n">
        <v>36.41225705321877</v>
      </c>
      <c r="AA129" t="n">
        <v>0</v>
      </c>
      <c r="AB129" t="b">
        <v>0</v>
      </c>
      <c r="AC129" t="b">
        <v>0</v>
      </c>
      <c r="AD129" t="n">
        <v>89.90972252449578</v>
      </c>
      <c r="AE129" t="n">
        <v>-0</v>
      </c>
      <c r="AF129" t="n">
        <v>0</v>
      </c>
      <c r="AG129" t="n">
        <v>0</v>
      </c>
      <c r="AH129" t="n">
        <v>0.03013234527435371</v>
      </c>
      <c r="AI129" t="b">
        <v>0</v>
      </c>
      <c r="AJ129" t="b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</row>
    <row r="130" spans="1:52">
      <c r="A130" t="n">
        <v>127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b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24.74989860398902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-3.102948563693992</v>
      </c>
      <c r="Z130" t="n">
        <v>36.44239619502969</v>
      </c>
      <c r="AA130" t="n">
        <v>0</v>
      </c>
      <c r="AB130" t="b">
        <v>0</v>
      </c>
      <c r="AC130" t="b">
        <v>0</v>
      </c>
      <c r="AD130" t="n">
        <v>89.90849119570066</v>
      </c>
      <c r="AE130" t="n">
        <v>-0</v>
      </c>
      <c r="AF130" t="n">
        <v>0</v>
      </c>
      <c r="AG130" t="n">
        <v>0</v>
      </c>
      <c r="AH130" t="n">
        <v>0.03012645681287118</v>
      </c>
      <c r="AI130" t="b">
        <v>0</v>
      </c>
      <c r="AJ130" t="b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</row>
    <row r="131" spans="1:52">
      <c r="A131" t="n">
        <v>128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b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24.74989860398902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-3.102948563693992</v>
      </c>
      <c r="Z131" t="n">
        <v>36.47253533684061</v>
      </c>
      <c r="AA131" t="n">
        <v>0</v>
      </c>
      <c r="AB131" t="b">
        <v>0</v>
      </c>
      <c r="AC131" t="b">
        <v>0</v>
      </c>
      <c r="AD131" t="n">
        <v>89.90725986690555</v>
      </c>
      <c r="AE131" t="n">
        <v>-0</v>
      </c>
      <c r="AF131" t="n">
        <v>0</v>
      </c>
      <c r="AG131" t="n">
        <v>0</v>
      </c>
      <c r="AH131" t="n">
        <v>0.03012652378882996</v>
      </c>
      <c r="AI131" t="b">
        <v>0</v>
      </c>
      <c r="AJ131" t="b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</row>
    <row r="132" spans="1:52">
      <c r="A132" t="n">
        <v>129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b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24.74989860398902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-3.102948563693992</v>
      </c>
      <c r="Z132" t="n">
        <v>36.50267447865153</v>
      </c>
      <c r="AA132" t="n">
        <v>0</v>
      </c>
      <c r="AB132" t="b">
        <v>0</v>
      </c>
      <c r="AC132" t="b">
        <v>0</v>
      </c>
      <c r="AD132" t="n">
        <v>89.90602853811043</v>
      </c>
      <c r="AE132" t="n">
        <v>-0</v>
      </c>
      <c r="AF132" t="n">
        <v>0</v>
      </c>
      <c r="AG132" t="n">
        <v>0</v>
      </c>
      <c r="AH132" t="n">
        <v>0.03045968991832698</v>
      </c>
      <c r="AI132" t="b">
        <v>0</v>
      </c>
      <c r="AJ132" t="b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</row>
    <row r="133" spans="1:52">
      <c r="A133" t="n">
        <v>130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b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24.74989860398902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-3.102948563693992</v>
      </c>
      <c r="Z133" t="n">
        <v>36.53281362046245</v>
      </c>
      <c r="AA133" t="n">
        <v>0</v>
      </c>
      <c r="AB133" t="b">
        <v>0</v>
      </c>
      <c r="AC133" t="b">
        <v>0</v>
      </c>
      <c r="AD133" t="n">
        <v>89.90479720931532</v>
      </c>
      <c r="AE133" t="n">
        <v>-0</v>
      </c>
      <c r="AF133" t="n">
        <v>0</v>
      </c>
      <c r="AG133" t="n">
        <v>0</v>
      </c>
      <c r="AH133" t="n">
        <v>0.03092426000826073</v>
      </c>
      <c r="AI133" t="b">
        <v>0</v>
      </c>
      <c r="AJ133" t="b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</row>
    <row r="134" spans="1:52">
      <c r="A134" t="n">
        <v>131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b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24.74989860398902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-3.102948563693992</v>
      </c>
      <c r="Z134" t="n">
        <v>36.56295276227337</v>
      </c>
      <c r="AA134" t="n">
        <v>0</v>
      </c>
      <c r="AB134" t="b">
        <v>0</v>
      </c>
      <c r="AC134" t="b">
        <v>0</v>
      </c>
      <c r="AD134" t="n">
        <v>89.9035658805202</v>
      </c>
      <c r="AE134" t="n">
        <v>-0</v>
      </c>
      <c r="AF134" t="n">
        <v>0</v>
      </c>
      <c r="AG134" t="n">
        <v>0</v>
      </c>
      <c r="AH134" t="n">
        <v>0.03123936407253045</v>
      </c>
      <c r="AI134" t="b">
        <v>0</v>
      </c>
      <c r="AJ134" t="b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</row>
    <row r="135" spans="1:52">
      <c r="A135" t="n">
        <v>132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b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24.74989860398902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-3.102948563693992</v>
      </c>
      <c r="Z135" t="n">
        <v>36.59309190408429</v>
      </c>
      <c r="AA135" t="n">
        <v>0</v>
      </c>
      <c r="AB135" t="b">
        <v>0</v>
      </c>
      <c r="AC135" t="b">
        <v>0</v>
      </c>
      <c r="AD135" t="n">
        <v>89.90233455172509</v>
      </c>
      <c r="AE135" t="n">
        <v>-0</v>
      </c>
      <c r="AF135" t="n">
        <v>0</v>
      </c>
      <c r="AG135" t="n">
        <v>0</v>
      </c>
      <c r="AH135" t="n">
        <v>0.03155146167150252</v>
      </c>
      <c r="AI135" t="b">
        <v>0</v>
      </c>
      <c r="AJ135" t="b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</row>
    <row r="136" spans="1:52">
      <c r="A136" t="n">
        <v>133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b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24.74989860398902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-3.102948563693992</v>
      </c>
      <c r="Z136" t="n">
        <v>36.62323104589521</v>
      </c>
      <c r="AA136" t="n">
        <v>0</v>
      </c>
      <c r="AB136" t="b">
        <v>0</v>
      </c>
      <c r="AC136" t="b">
        <v>0</v>
      </c>
      <c r="AD136" t="n">
        <v>89.90110322292998</v>
      </c>
      <c r="AE136" t="n">
        <v>-0</v>
      </c>
      <c r="AF136" t="n">
        <v>0</v>
      </c>
      <c r="AG136" t="n">
        <v>0</v>
      </c>
      <c r="AH136" t="n">
        <v>0.02887756906351718</v>
      </c>
      <c r="AI136" t="b">
        <v>0</v>
      </c>
      <c r="AJ136" t="b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</row>
    <row r="137" spans="1:52">
      <c r="A137" t="n">
        <v>134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b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24.74989860398902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-3.102948563693992</v>
      </c>
      <c r="Z137" t="n">
        <v>36.65337018770613</v>
      </c>
      <c r="AA137" t="n">
        <v>0</v>
      </c>
      <c r="AB137" t="b">
        <v>0</v>
      </c>
      <c r="AC137" t="b">
        <v>0</v>
      </c>
      <c r="AD137" t="n">
        <v>89.89987189413486</v>
      </c>
      <c r="AE137" t="n">
        <v>-0</v>
      </c>
      <c r="AF137" t="n">
        <v>0</v>
      </c>
      <c r="AG137" t="n">
        <v>0</v>
      </c>
      <c r="AH137" t="n">
        <v>0.02526901028413964</v>
      </c>
      <c r="AI137" t="b">
        <v>0</v>
      </c>
      <c r="AJ137" t="b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</row>
    <row r="138" spans="1:52">
      <c r="A138" t="n">
        <v>135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b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24.74989860398902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-3.102948563693992</v>
      </c>
      <c r="Z138" t="n">
        <v>36.68350932951705</v>
      </c>
      <c r="AA138" t="n">
        <v>0</v>
      </c>
      <c r="AB138" t="b">
        <v>0</v>
      </c>
      <c r="AC138" t="b">
        <v>0</v>
      </c>
      <c r="AD138" t="n">
        <v>89.89864056533975</v>
      </c>
      <c r="AE138" t="n">
        <v>-0</v>
      </c>
      <c r="AF138" t="n">
        <v>0</v>
      </c>
      <c r="AG138" t="n">
        <v>0</v>
      </c>
      <c r="AH138" t="n">
        <v>0.02296612442932122</v>
      </c>
      <c r="AI138" t="b">
        <v>0</v>
      </c>
      <c r="AJ138" t="b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</row>
    <row r="139" spans="1:52">
      <c r="A139" t="n">
        <v>136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0</v>
      </c>
      <c r="L139" t="b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24.74989860398902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-3.102948563693992</v>
      </c>
      <c r="Z139" t="n">
        <v>36.71364847132797</v>
      </c>
      <c r="AA139" t="n">
        <v>0</v>
      </c>
      <c r="AB139" t="b">
        <v>0</v>
      </c>
      <c r="AC139" t="b">
        <v>0</v>
      </c>
      <c r="AD139" t="n">
        <v>89.89740923654463</v>
      </c>
      <c r="AE139" t="n">
        <v>-0</v>
      </c>
      <c r="AF139" t="n">
        <v>0</v>
      </c>
      <c r="AG139" t="n">
        <v>0</v>
      </c>
      <c r="AH139" t="n">
        <v>0.02028894721904861</v>
      </c>
      <c r="AI139" t="b">
        <v>0</v>
      </c>
      <c r="AJ139" t="b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0.2626630717943247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</row>
    <row r="140" spans="1:52">
      <c r="A140" t="n">
        <v>137</v>
      </c>
      <c r="B140" t="n">
        <v>0</v>
      </c>
      <c r="C140" t="n">
        <v>0</v>
      </c>
      <c r="D140" t="n">
        <v>0</v>
      </c>
      <c r="E140" t="n">
        <v>0</v>
      </c>
      <c r="F140" t="n">
        <v>-0.007150841221403659</v>
      </c>
      <c r="G140" t="n">
        <v>0</v>
      </c>
      <c r="H140" t="n">
        <v>0</v>
      </c>
      <c r="I140" t="n">
        <v>1</v>
      </c>
      <c r="J140" t="n">
        <v>0</v>
      </c>
      <c r="K140" t="n">
        <v>0</v>
      </c>
      <c r="L140" t="b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24.74989860398902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-3.102948563693992</v>
      </c>
      <c r="Z140" t="n">
        <v>36.74378761313889</v>
      </c>
      <c r="AA140" t="n">
        <v>0</v>
      </c>
      <c r="AB140" t="b">
        <v>0</v>
      </c>
      <c r="AC140" t="b">
        <v>0</v>
      </c>
      <c r="AD140" t="n">
        <v>89.89617790774952</v>
      </c>
      <c r="AE140" t="n">
        <v>-0</v>
      </c>
      <c r="AF140" t="n">
        <v>0</v>
      </c>
      <c r="AG140" t="n">
        <v>0</v>
      </c>
      <c r="AH140" t="n">
        <v>0.03262609289032517</v>
      </c>
      <c r="AI140" t="b">
        <v>0</v>
      </c>
      <c r="AJ140" t="b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0.3047642228198671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0.2571101734302984</v>
      </c>
      <c r="AW140" t="n">
        <v>0</v>
      </c>
      <c r="AX140" t="n">
        <v>0.09117382036535406</v>
      </c>
      <c r="AY140" t="n">
        <v>0</v>
      </c>
      <c r="AZ140" t="n">
        <v>0</v>
      </c>
    </row>
    <row r="141" spans="1:52">
      <c r="A141" t="n">
        <v>138</v>
      </c>
      <c r="B141" t="n">
        <v>0</v>
      </c>
      <c r="C141" t="n">
        <v>0</v>
      </c>
      <c r="D141" t="n">
        <v>0</v>
      </c>
      <c r="E141" t="n">
        <v>0.2</v>
      </c>
      <c r="F141" t="n">
        <v>0.193353969421803</v>
      </c>
      <c r="G141" t="n">
        <v>1.502879538167095</v>
      </c>
      <c r="H141" t="n">
        <v>6.540531750103199</v>
      </c>
      <c r="I141" t="n">
        <v>1</v>
      </c>
      <c r="J141" t="n">
        <v>1</v>
      </c>
      <c r="K141" t="n">
        <v>23.82061663387585</v>
      </c>
      <c r="L141" t="b">
        <v>1</v>
      </c>
      <c r="M141" t="n">
        <v>0.03307826793924046</v>
      </c>
      <c r="N141" t="n">
        <v>0.03307826793924046</v>
      </c>
      <c r="O141" t="n">
        <v>210.1793144859338</v>
      </c>
      <c r="P141" t="n">
        <v>49.28048902825204</v>
      </c>
      <c r="Q141" t="n">
        <v>0.03375333463187802</v>
      </c>
      <c r="R141" t="n">
        <v>0.8449435298093511</v>
      </c>
      <c r="S141" t="n">
        <v>24.74989860398902</v>
      </c>
      <c r="T141" t="n">
        <v>16.01427871279027</v>
      </c>
      <c r="U141" t="n">
        <v>0.03994744434517885</v>
      </c>
      <c r="V141" t="n">
        <v>2.483117529854505</v>
      </c>
      <c r="W141" t="n">
        <v>0</v>
      </c>
      <c r="X141" t="n">
        <v>0</v>
      </c>
      <c r="Y141" t="n">
        <v>-3.102948563693992</v>
      </c>
      <c r="Z141" t="n">
        <v>36.77229558617367</v>
      </c>
      <c r="AA141" t="n">
        <v>0</v>
      </c>
      <c r="AB141" t="b">
        <v>0</v>
      </c>
      <c r="AC141" t="b">
        <v>0</v>
      </c>
      <c r="AD141" t="n">
        <v>89.8949465789544</v>
      </c>
      <c r="AE141" t="n">
        <v>-0</v>
      </c>
      <c r="AF141" t="n">
        <v>0</v>
      </c>
      <c r="AG141" t="n">
        <v>0</v>
      </c>
      <c r="AH141" t="n">
        <v>0.04809018711608296</v>
      </c>
      <c r="AI141" t="b">
        <v>0</v>
      </c>
      <c r="AJ141" t="b">
        <v>0</v>
      </c>
      <c r="AK141" t="n">
        <v>0</v>
      </c>
      <c r="AL141" t="n">
        <v>0</v>
      </c>
      <c r="AM141" t="n">
        <v>0.03994744434517885</v>
      </c>
      <c r="AN141" t="n">
        <v>0</v>
      </c>
      <c r="AO141" t="n">
        <v>0.06880900381146897</v>
      </c>
      <c r="AP141" t="n">
        <v>0.3710709716670484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0.2570987413334784</v>
      </c>
      <c r="AW141" t="n">
        <v>0</v>
      </c>
      <c r="AX141" t="n">
        <v>0.09116976643031148</v>
      </c>
      <c r="AY141" t="n">
        <v>0</v>
      </c>
      <c r="AZ141" t="n">
        <v>0</v>
      </c>
    </row>
    <row r="142" spans="1:52">
      <c r="A142" t="n">
        <v>139</v>
      </c>
      <c r="B142" t="n">
        <v>0</v>
      </c>
      <c r="C142" t="n">
        <v>0</v>
      </c>
      <c r="D142" t="n">
        <v>0</v>
      </c>
      <c r="E142" t="n">
        <v>1.9</v>
      </c>
      <c r="F142" t="n">
        <v>0.8170682968675251</v>
      </c>
      <c r="G142" t="n">
        <v>14.2773556125874</v>
      </c>
      <c r="H142" t="n">
        <v>62.13505162598038</v>
      </c>
      <c r="I142" t="n">
        <v>1</v>
      </c>
      <c r="J142" t="n">
        <v>1</v>
      </c>
      <c r="K142" t="n">
        <v>226.2958580218205</v>
      </c>
      <c r="L142" t="b">
        <v>0</v>
      </c>
      <c r="M142" t="n">
        <v>0.9501817205871439</v>
      </c>
      <c r="N142" t="n">
        <v>0.9501817205871439</v>
      </c>
      <c r="O142" t="n">
        <v>635.5215423800749</v>
      </c>
      <c r="P142" t="n">
        <v>149.0099654815227</v>
      </c>
      <c r="Q142" t="n">
        <v>0.9695731842725959</v>
      </c>
      <c r="R142" t="n">
        <v>0.9087331640332441</v>
      </c>
      <c r="S142" t="n">
        <v>24.75006324761454</v>
      </c>
      <c r="T142" t="n">
        <v>45.02347325446264</v>
      </c>
      <c r="U142" t="n">
        <v>1.066950368543088</v>
      </c>
      <c r="V142" t="n">
        <v>4.109149948168664</v>
      </c>
      <c r="W142" t="n">
        <v>0</v>
      </c>
      <c r="X142" t="n">
        <v>0</v>
      </c>
      <c r="Y142" t="n">
        <v>-6.719931519941341</v>
      </c>
      <c r="Z142" t="n">
        <v>36.80102149722888</v>
      </c>
      <c r="AA142" t="n">
        <v>650</v>
      </c>
      <c r="AB142" t="b">
        <v>1</v>
      </c>
      <c r="AC142" t="b">
        <v>1</v>
      </c>
      <c r="AD142" t="n">
        <v>89.89299759481082</v>
      </c>
      <c r="AE142" t="n">
        <v>-0</v>
      </c>
      <c r="AF142" t="n">
        <v>150.86523277554</v>
      </c>
      <c r="AG142" t="n">
        <v>150.0000000165161</v>
      </c>
      <c r="AH142" t="n">
        <v>0.05726535973446537</v>
      </c>
      <c r="AI142" t="b">
        <v>0</v>
      </c>
      <c r="AJ142" t="b">
        <v>0</v>
      </c>
      <c r="AK142" t="n">
        <v>950.8652327920561</v>
      </c>
      <c r="AL142" t="n">
        <v>0</v>
      </c>
      <c r="AM142" t="n">
        <v>2.710831529782601</v>
      </c>
      <c r="AN142" t="n">
        <v>0</v>
      </c>
      <c r="AO142" t="n">
        <v>0.7083520368134573</v>
      </c>
      <c r="AP142" t="n">
        <v>3.022881159564065</v>
      </c>
      <c r="AQ142" t="n">
        <v>0</v>
      </c>
      <c r="AR142" t="n">
        <v>1</v>
      </c>
      <c r="AS142" t="n">
        <v>3</v>
      </c>
      <c r="AT142" t="n">
        <v>0</v>
      </c>
      <c r="AU142" t="n">
        <v>0</v>
      </c>
      <c r="AV142" t="n">
        <v>0.2570843425373584</v>
      </c>
      <c r="AW142" t="n">
        <v>0.8096216952219731</v>
      </c>
      <c r="AX142" t="n">
        <v>0.09116466047424057</v>
      </c>
      <c r="AY142" t="n">
        <v>0.287100231284661</v>
      </c>
      <c r="AZ142" t="n">
        <v>0.8096216952219731</v>
      </c>
    </row>
    <row r="143" spans="1:52">
      <c r="A143" t="n">
        <v>140</v>
      </c>
      <c r="B143" t="n">
        <v>0</v>
      </c>
      <c r="C143" t="n">
        <v>0</v>
      </c>
      <c r="D143" t="n">
        <v>0</v>
      </c>
      <c r="E143" t="n">
        <v>6.1</v>
      </c>
      <c r="F143" t="n">
        <v>1.455039509774762</v>
      </c>
      <c r="G143" t="n">
        <v>45.8378259140964</v>
      </c>
      <c r="H143" t="n">
        <v>199.4862183781476</v>
      </c>
      <c r="I143" t="n">
        <v>1</v>
      </c>
      <c r="J143" t="n">
        <v>1</v>
      </c>
      <c r="K143" t="n">
        <v>726.5288073332134</v>
      </c>
      <c r="L143" t="b">
        <v>0</v>
      </c>
      <c r="M143" t="n">
        <v>5.144881154683103</v>
      </c>
      <c r="N143" t="n">
        <v>5.144881154683103</v>
      </c>
      <c r="O143" t="n">
        <v>1071.822126454309</v>
      </c>
      <c r="P143" t="n">
        <v>251.3088344214974</v>
      </c>
      <c r="Q143" t="n">
        <v>5.249878729268474</v>
      </c>
      <c r="R143" t="n">
        <v>0.9187980895173492</v>
      </c>
      <c r="S143" t="n">
        <v>24.7528470085299</v>
      </c>
      <c r="T143" t="n">
        <v>75.10134777395372</v>
      </c>
      <c r="U143" t="n">
        <v>5.713854642456071</v>
      </c>
      <c r="V143" t="n">
        <v>6.098372919067018</v>
      </c>
      <c r="W143" t="n">
        <v>0</v>
      </c>
      <c r="X143" t="n">
        <v>0</v>
      </c>
      <c r="Y143" t="n">
        <v>-6.719931519941341</v>
      </c>
      <c r="Z143" t="n">
        <v>36.83117671327</v>
      </c>
      <c r="AA143" t="n">
        <v>726.5288073332134</v>
      </c>
      <c r="AB143" t="b">
        <v>0</v>
      </c>
      <c r="AC143" t="b">
        <v>1</v>
      </c>
      <c r="AD143" t="n">
        <v>89.89033095531879</v>
      </c>
      <c r="AE143" t="n">
        <v>-0</v>
      </c>
      <c r="AF143" t="n">
        <v>71.97154597837367</v>
      </c>
      <c r="AG143" t="n">
        <v>73.47119268330266</v>
      </c>
      <c r="AH143" t="n">
        <v>0.07025829346541898</v>
      </c>
      <c r="AI143" t="b">
        <v>0</v>
      </c>
      <c r="AJ143" t="b">
        <v>0</v>
      </c>
      <c r="AK143" t="n">
        <v>871.9715459948898</v>
      </c>
      <c r="AL143" t="n">
        <v>0</v>
      </c>
      <c r="AM143" t="n">
        <v>6.606227184049269</v>
      </c>
      <c r="AN143" t="n">
        <v>0</v>
      </c>
      <c r="AO143" t="n">
        <v>2.909960163664711</v>
      </c>
      <c r="AP143" t="n">
        <v>6.686644724650407</v>
      </c>
      <c r="AQ143" t="n">
        <v>0</v>
      </c>
      <c r="AR143" t="n">
        <v>1</v>
      </c>
      <c r="AS143" t="n">
        <v>3</v>
      </c>
      <c r="AT143" t="n">
        <v>0</v>
      </c>
      <c r="AU143" t="n">
        <v>0</v>
      </c>
      <c r="AV143" t="n">
        <v>0.2570833532070861</v>
      </c>
      <c r="AW143" t="n">
        <v>1.48639517469718</v>
      </c>
      <c r="AX143" t="n">
        <v>0.09116430964790287</v>
      </c>
      <c r="AY143" t="n">
        <v>0.5270911105204071</v>
      </c>
      <c r="AZ143" t="n">
        <v>1.48639517469718</v>
      </c>
    </row>
    <row r="144" spans="1:52">
      <c r="A144" t="n">
        <v>141</v>
      </c>
      <c r="B144" t="n">
        <v>0</v>
      </c>
      <c r="C144" t="n">
        <v>0</v>
      </c>
      <c r="D144" t="n">
        <v>0</v>
      </c>
      <c r="E144" t="n">
        <v>11.7</v>
      </c>
      <c r="F144" t="n">
        <v>1.529440330700094</v>
      </c>
      <c r="G144" t="n">
        <v>87.91845298277507</v>
      </c>
      <c r="H144" t="n">
        <v>382.6211073810371</v>
      </c>
      <c r="I144" t="n">
        <v>1</v>
      </c>
      <c r="J144" t="n">
        <v>1</v>
      </c>
      <c r="K144" t="n">
        <v>1393.506073081737</v>
      </c>
      <c r="L144" t="b">
        <v>0</v>
      </c>
      <c r="M144" t="n">
        <v>10.36489257805379</v>
      </c>
      <c r="N144" t="n">
        <v>10.36489257805379</v>
      </c>
      <c r="O144" t="n">
        <v>1125.786793862458</v>
      </c>
      <c r="P144" t="n">
        <v>263.9618645573365</v>
      </c>
      <c r="Q144" t="n">
        <v>10.57642099801408</v>
      </c>
      <c r="R144" t="n">
        <v>0.9118255622048376</v>
      </c>
      <c r="S144" t="n">
        <v>24.76625778307211</v>
      </c>
      <c r="T144" t="n">
        <v>79.4857877856102</v>
      </c>
      <c r="U144" t="n">
        <v>11.59917141655887</v>
      </c>
      <c r="V144" t="n">
        <v>7.008614650701773</v>
      </c>
      <c r="W144" t="n">
        <v>0</v>
      </c>
      <c r="X144" t="n">
        <v>0</v>
      </c>
      <c r="Y144" t="n">
        <v>-6.719931519941341</v>
      </c>
      <c r="Z144" t="n">
        <v>36.94127572616009</v>
      </c>
      <c r="AA144" t="n">
        <v>1393.506073081737</v>
      </c>
      <c r="AB144" t="b">
        <v>0</v>
      </c>
      <c r="AC144" t="b">
        <v>1</v>
      </c>
      <c r="AD144" t="n">
        <v>89.88766431582675</v>
      </c>
      <c r="AE144" t="n">
        <v>-0</v>
      </c>
      <c r="AF144" t="n">
        <v>0.01466614649829741</v>
      </c>
      <c r="AG144" t="n">
        <v>0</v>
      </c>
      <c r="AH144" t="n">
        <v>0.08278813837111784</v>
      </c>
      <c r="AI144" t="b">
        <v>0</v>
      </c>
      <c r="AJ144" t="b">
        <v>0</v>
      </c>
      <c r="AK144" t="n">
        <v>1393.520739228235</v>
      </c>
      <c r="AL144" t="n">
        <v>0</v>
      </c>
      <c r="AM144" t="n">
        <v>11.59929349363521</v>
      </c>
      <c r="AN144" t="n">
        <v>0</v>
      </c>
      <c r="AO144" t="n">
        <v>10.02930216678978</v>
      </c>
      <c r="AP144" t="n">
        <v>12.07916814446741</v>
      </c>
      <c r="AQ144" t="n">
        <v>0</v>
      </c>
      <c r="AR144" t="n">
        <v>1</v>
      </c>
      <c r="AS144" t="n">
        <v>3</v>
      </c>
      <c r="AT144" t="n">
        <v>0</v>
      </c>
      <c r="AU144" t="n">
        <v>0</v>
      </c>
      <c r="AV144" t="n">
        <v>2.020624799809497</v>
      </c>
      <c r="AW144" t="n">
        <v>2.53439304854567</v>
      </c>
      <c r="AX144" t="n">
        <v>0.7165336169537225</v>
      </c>
      <c r="AY144" t="n">
        <v>0.8987220015197429</v>
      </c>
      <c r="AZ144" t="n">
        <v>2.53439304854567</v>
      </c>
    </row>
    <row r="145" spans="1:52">
      <c r="A145" t="n">
        <v>142</v>
      </c>
      <c r="B145" t="n">
        <v>0</v>
      </c>
      <c r="C145" t="n">
        <v>0</v>
      </c>
      <c r="D145" t="n">
        <v>0</v>
      </c>
      <c r="E145" t="n">
        <v>16.4</v>
      </c>
      <c r="F145" t="n">
        <v>1.010532500758199</v>
      </c>
      <c r="G145" t="n">
        <v>123.2361221297018</v>
      </c>
      <c r="H145" t="n">
        <v>536.3236035084623</v>
      </c>
      <c r="I145" t="n">
        <v>1</v>
      </c>
      <c r="J145" t="n">
        <v>1</v>
      </c>
      <c r="K145" t="n">
        <v>1953.29056397782</v>
      </c>
      <c r="L145" t="b">
        <v>0</v>
      </c>
      <c r="M145" t="n">
        <v>10.01345899817583</v>
      </c>
      <c r="N145" t="n">
        <v>10.01345899817583</v>
      </c>
      <c r="O145" t="n">
        <v>775.9209570049901</v>
      </c>
      <c r="P145" t="n">
        <v>181.9292459964431</v>
      </c>
      <c r="Q145" t="n">
        <v>10.21781530426105</v>
      </c>
      <c r="R145" t="n">
        <v>0.8853642933664886</v>
      </c>
      <c r="S145" t="n">
        <v>24.79559505805963</v>
      </c>
      <c r="T145" t="n">
        <v>56.42097348463746</v>
      </c>
      <c r="U145" t="n">
        <v>11.54080346453669</v>
      </c>
      <c r="V145" t="n">
        <v>6.467858164362028</v>
      </c>
      <c r="W145" t="n">
        <v>0</v>
      </c>
      <c r="X145" t="n">
        <v>0</v>
      </c>
      <c r="Y145" t="n">
        <v>-6.719931519941341</v>
      </c>
      <c r="Z145" t="n">
        <v>37.0682311705699</v>
      </c>
      <c r="AA145" t="n">
        <v>1953.29056397782</v>
      </c>
      <c r="AB145" t="b">
        <v>0</v>
      </c>
      <c r="AC145" t="b">
        <v>1</v>
      </c>
      <c r="AD145" t="n">
        <v>89.88499767633472</v>
      </c>
      <c r="AE145" t="n">
        <v>-0</v>
      </c>
      <c r="AF145" t="n">
        <v>0.001346384321728048</v>
      </c>
      <c r="AG145" t="n">
        <v>0</v>
      </c>
      <c r="AH145" t="n">
        <v>0.09561879077939806</v>
      </c>
      <c r="AI145" t="b">
        <v>0</v>
      </c>
      <c r="AJ145" t="b">
        <v>0</v>
      </c>
      <c r="AK145" t="n">
        <v>1953.291910362141</v>
      </c>
      <c r="AL145" t="n">
        <v>0</v>
      </c>
      <c r="AM145" t="n">
        <v>11.54081141950106</v>
      </c>
      <c r="AN145" t="n">
        <v>0</v>
      </c>
      <c r="AO145" t="n">
        <v>12.55345043119291</v>
      </c>
      <c r="AP145" t="n">
        <v>11.56234051380711</v>
      </c>
      <c r="AQ145" t="n">
        <v>0</v>
      </c>
      <c r="AR145" t="n">
        <v>1</v>
      </c>
      <c r="AS145" t="n">
        <v>3</v>
      </c>
      <c r="AT145" t="n">
        <v>0</v>
      </c>
      <c r="AU145" t="n">
        <v>0</v>
      </c>
      <c r="AV145" t="n">
        <v>2.470014746171306</v>
      </c>
      <c r="AW145" t="n">
        <v>2.563684482986742</v>
      </c>
      <c r="AX145" t="n">
        <v>0.8758917539614559</v>
      </c>
      <c r="AY145" t="n">
        <v>0.9091090472873167</v>
      </c>
      <c r="AZ145" t="n">
        <v>2.563684482986742</v>
      </c>
    </row>
    <row r="146" spans="1:52">
      <c r="A146" t="n">
        <v>143</v>
      </c>
      <c r="B146" t="n">
        <v>0</v>
      </c>
      <c r="C146" t="n">
        <v>0</v>
      </c>
      <c r="D146" t="n">
        <v>0</v>
      </c>
      <c r="E146" t="n">
        <v>18.9</v>
      </c>
      <c r="F146" t="n">
        <v>0.4284296662671103</v>
      </c>
      <c r="G146" t="n">
        <v>142.0221163567905</v>
      </c>
      <c r="H146" t="n">
        <v>618.0802503847523</v>
      </c>
      <c r="I146" t="n">
        <v>1</v>
      </c>
      <c r="J146" t="n">
        <v>2</v>
      </c>
      <c r="K146" t="n">
        <v>1164.463191724873</v>
      </c>
      <c r="L146" t="b">
        <v>1</v>
      </c>
      <c r="M146" t="n">
        <v>5.676126541294736</v>
      </c>
      <c r="N146" t="n">
        <v>5.676126541294736</v>
      </c>
      <c r="O146" t="n">
        <v>381.6519369670555</v>
      </c>
      <c r="P146" t="n">
        <v>89.485466913419</v>
      </c>
      <c r="Q146" t="n">
        <v>5.791965858464017</v>
      </c>
      <c r="R146" t="n">
        <v>0.8966539242109948</v>
      </c>
      <c r="S146" t="n">
        <v>24.83244326021296</v>
      </c>
      <c r="T146" t="n">
        <v>52.97204709708249</v>
      </c>
      <c r="U146" t="n">
        <v>6.459533273732809</v>
      </c>
      <c r="V146" t="n">
        <v>5.474453193993845</v>
      </c>
      <c r="W146" t="n">
        <v>0</v>
      </c>
      <c r="X146" t="n">
        <v>0</v>
      </c>
      <c r="Y146" t="n">
        <v>-6.719931519941341</v>
      </c>
      <c r="Z146" t="n">
        <v>37.16127621100405</v>
      </c>
      <c r="AA146" t="n">
        <v>1164.463191724873</v>
      </c>
      <c r="AB146" t="b">
        <v>0</v>
      </c>
      <c r="AC146" t="b">
        <v>1</v>
      </c>
      <c r="AD146" t="n">
        <v>89.88233103684269</v>
      </c>
      <c r="AE146" t="n">
        <v>-0</v>
      </c>
      <c r="AF146" t="n">
        <v>0.0217546304967825</v>
      </c>
      <c r="AG146" t="n">
        <v>0</v>
      </c>
      <c r="AH146" t="n">
        <v>0.1081860636294774</v>
      </c>
      <c r="AI146" t="b">
        <v>0</v>
      </c>
      <c r="AJ146" t="b">
        <v>0</v>
      </c>
      <c r="AK146" t="n">
        <v>1164.48494635537</v>
      </c>
      <c r="AL146" t="n">
        <v>0</v>
      </c>
      <c r="AM146" t="n">
        <v>6.459653951449847</v>
      </c>
      <c r="AN146" t="n">
        <v>0</v>
      </c>
      <c r="AO146" t="n">
        <v>7.333024020690764</v>
      </c>
      <c r="AP146" t="n">
        <v>6.676697550534608</v>
      </c>
      <c r="AQ146" t="n">
        <v>0</v>
      </c>
      <c r="AR146" t="n">
        <v>1</v>
      </c>
      <c r="AS146" t="n">
        <v>3</v>
      </c>
      <c r="AT146" t="n">
        <v>0</v>
      </c>
      <c r="AU146" t="n">
        <v>0</v>
      </c>
      <c r="AV146" t="n">
        <v>1.65983498324419</v>
      </c>
      <c r="AW146" t="n">
        <v>1.508132320917467</v>
      </c>
      <c r="AX146" t="n">
        <v>0.5885939656894291</v>
      </c>
      <c r="AY146" t="n">
        <v>0.5347993275113093</v>
      </c>
      <c r="AZ146" t="n">
        <v>1.508132320917467</v>
      </c>
    </row>
    <row r="147" spans="1:52">
      <c r="A147" t="n">
        <v>144</v>
      </c>
      <c r="B147" t="n">
        <v>0</v>
      </c>
      <c r="C147" t="n">
        <v>0</v>
      </c>
      <c r="D147" t="n">
        <v>0</v>
      </c>
      <c r="E147" t="n">
        <v>19.9</v>
      </c>
      <c r="F147" t="n">
        <v>0.1924155008400223</v>
      </c>
      <c r="G147" t="n">
        <v>149.536514047626</v>
      </c>
      <c r="H147" t="n">
        <v>650.7829091352683</v>
      </c>
      <c r="I147" t="n">
        <v>1</v>
      </c>
      <c r="J147" t="n">
        <v>2</v>
      </c>
      <c r="K147" t="n">
        <v>1226.075000810845</v>
      </c>
      <c r="L147" t="b">
        <v>0</v>
      </c>
      <c r="M147" t="n">
        <v>3.473845776349572</v>
      </c>
      <c r="N147" t="n">
        <v>3.473845776349572</v>
      </c>
      <c r="O147" t="n">
        <v>221.8373473660822</v>
      </c>
      <c r="P147" t="n">
        <v>52.0139338624705</v>
      </c>
      <c r="Q147" t="n">
        <v>3.544740588111808</v>
      </c>
      <c r="R147" t="n">
        <v>0.8592468218170328</v>
      </c>
      <c r="S147" t="n">
        <v>24.85127360734943</v>
      </c>
      <c r="T147" t="n">
        <v>32.13075038386366</v>
      </c>
      <c r="U147" t="n">
        <v>4.125404363574849</v>
      </c>
      <c r="V147" t="n">
        <v>4.522505233932399</v>
      </c>
      <c r="W147" t="n">
        <v>0</v>
      </c>
      <c r="X147" t="n">
        <v>0</v>
      </c>
      <c r="Y147" t="n">
        <v>-6.719931519941341</v>
      </c>
      <c r="Z147" t="n">
        <v>37.26646344464018</v>
      </c>
      <c r="AA147" t="n">
        <v>1226.075000810845</v>
      </c>
      <c r="AB147" t="b">
        <v>0</v>
      </c>
      <c r="AC147" t="b">
        <v>1</v>
      </c>
      <c r="AD147" t="n">
        <v>89.87966439735065</v>
      </c>
      <c r="AE147" t="n">
        <v>-0</v>
      </c>
      <c r="AF147" t="n">
        <v>0</v>
      </c>
      <c r="AG147" t="n">
        <v>0</v>
      </c>
      <c r="AH147" t="n">
        <v>0.113355189066907</v>
      </c>
      <c r="AI147" t="b">
        <v>0</v>
      </c>
      <c r="AJ147" t="b">
        <v>0</v>
      </c>
      <c r="AK147" t="n">
        <v>1226.075000810845</v>
      </c>
      <c r="AL147" t="n">
        <v>0</v>
      </c>
      <c r="AM147" t="n">
        <v>4.125404363574849</v>
      </c>
      <c r="AN147" t="n">
        <v>0</v>
      </c>
      <c r="AO147" t="n">
        <v>11.63142129261713</v>
      </c>
      <c r="AP147" t="n">
        <v>4.131028478270464</v>
      </c>
      <c r="AQ147" t="n">
        <v>0</v>
      </c>
      <c r="AR147" t="n">
        <v>1</v>
      </c>
      <c r="AS147" t="n">
        <v>3</v>
      </c>
      <c r="AT147" t="n">
        <v>0</v>
      </c>
      <c r="AU147" t="n">
        <v>0</v>
      </c>
      <c r="AV147" t="n">
        <v>2.421590933230488</v>
      </c>
      <c r="AW147" t="n">
        <v>1.067100339805514</v>
      </c>
      <c r="AX147" t="n">
        <v>0.8587201890888254</v>
      </c>
      <c r="AY147" t="n">
        <v>0.3784048231045831</v>
      </c>
      <c r="AZ147" t="n">
        <v>1.067100339805514</v>
      </c>
    </row>
    <row r="148" spans="1:52">
      <c r="A148" t="n">
        <v>145</v>
      </c>
      <c r="B148" t="n">
        <v>0</v>
      </c>
      <c r="C148" t="n">
        <v>0</v>
      </c>
      <c r="D148" t="n">
        <v>0</v>
      </c>
      <c r="E148" t="n">
        <v>20.8</v>
      </c>
      <c r="F148" t="n">
        <v>0.385241663706132</v>
      </c>
      <c r="G148" t="n">
        <v>156.2994719693779</v>
      </c>
      <c r="H148" t="n">
        <v>680.2153020107327</v>
      </c>
      <c r="I148" t="n">
        <v>2</v>
      </c>
      <c r="J148" t="n">
        <v>2</v>
      </c>
      <c r="K148" t="n">
        <v>1281.52562898822</v>
      </c>
      <c r="L148" t="b">
        <v>0</v>
      </c>
      <c r="M148" t="n">
        <v>5.794143493313719</v>
      </c>
      <c r="N148" t="n">
        <v>5.794143493313719</v>
      </c>
      <c r="O148" t="n">
        <v>353.9998822741862</v>
      </c>
      <c r="P148" t="n">
        <v>83.00192317728329</v>
      </c>
      <c r="Q148" t="n">
        <v>5.912391319707877</v>
      </c>
      <c r="R148" t="n">
        <v>0.890354227968819</v>
      </c>
      <c r="S148" t="n">
        <v>24.86696931896601</v>
      </c>
      <c r="T148" t="n">
        <v>49.48167943646026</v>
      </c>
      <c r="U148" t="n">
        <v>6.640493338472622</v>
      </c>
      <c r="V148" t="n">
        <v>5.425456943210101</v>
      </c>
      <c r="W148" t="n">
        <v>0</v>
      </c>
      <c r="X148" t="n">
        <v>0</v>
      </c>
      <c r="Y148" t="n">
        <v>-6.719931519941341</v>
      </c>
      <c r="Z148" t="n">
        <v>37.3745072002472</v>
      </c>
      <c r="AA148" t="n">
        <v>1281.52562898822</v>
      </c>
      <c r="AB148" t="b">
        <v>0</v>
      </c>
      <c r="AC148" t="b">
        <v>1</v>
      </c>
      <c r="AD148" t="n">
        <v>89.87699775785862</v>
      </c>
      <c r="AE148" t="n">
        <v>-0</v>
      </c>
      <c r="AF148" t="n">
        <v>0.0217546304967825</v>
      </c>
      <c r="AG148" t="n">
        <v>0</v>
      </c>
      <c r="AH148" t="n">
        <v>0.1077620084132753</v>
      </c>
      <c r="AI148" t="b">
        <v>0</v>
      </c>
      <c r="AJ148" t="b">
        <v>0</v>
      </c>
      <c r="AK148" t="n">
        <v>1281.547383618717</v>
      </c>
      <c r="AL148" t="n">
        <v>0</v>
      </c>
      <c r="AM148" t="n">
        <v>6.640606064644949</v>
      </c>
      <c r="AN148" t="n">
        <v>0</v>
      </c>
      <c r="AO148" t="n">
        <v>9.362636720655695</v>
      </c>
      <c r="AP148" t="n">
        <v>6.653707074330099</v>
      </c>
      <c r="AQ148" t="n">
        <v>0</v>
      </c>
      <c r="AR148" t="n">
        <v>1</v>
      </c>
      <c r="AS148" t="n">
        <v>3</v>
      </c>
      <c r="AT148" t="n">
        <v>0</v>
      </c>
      <c r="AU148" t="n">
        <v>0</v>
      </c>
      <c r="AV148" t="n">
        <v>1.883887665824809</v>
      </c>
      <c r="AW148" t="n">
        <v>1.523192456991968</v>
      </c>
      <c r="AX148" t="n">
        <v>0.6680452715690813</v>
      </c>
      <c r="AY148" t="n">
        <v>0.5401398076092175</v>
      </c>
      <c r="AZ148" t="n">
        <v>1.523192456991968</v>
      </c>
    </row>
    <row r="149" spans="1:52">
      <c r="A149" t="n">
        <v>146</v>
      </c>
      <c r="B149" t="n">
        <v>0</v>
      </c>
      <c r="C149" t="n">
        <v>0</v>
      </c>
      <c r="D149" t="n">
        <v>0</v>
      </c>
      <c r="E149" t="n">
        <v>22.8</v>
      </c>
      <c r="F149" t="n">
        <v>0.6832845110021197</v>
      </c>
      <c r="G149" t="n">
        <v>171.3282673510489</v>
      </c>
      <c r="H149" t="n">
        <v>745.6206195117646</v>
      </c>
      <c r="I149" t="n">
        <v>2</v>
      </c>
      <c r="J149" t="n">
        <v>2</v>
      </c>
      <c r="K149" t="n">
        <v>1404.749247160164</v>
      </c>
      <c r="L149" t="b">
        <v>0</v>
      </c>
      <c r="M149" t="n">
        <v>10.02819741581165</v>
      </c>
      <c r="N149" t="n">
        <v>10.02819741581165</v>
      </c>
      <c r="O149" t="n">
        <v>558.9400559655016</v>
      </c>
      <c r="P149" t="n">
        <v>131.0539972158008</v>
      </c>
      <c r="Q149" t="n">
        <v>10.23285450593025</v>
      </c>
      <c r="R149" t="n">
        <v>0.9101590606751533</v>
      </c>
      <c r="S149" t="n">
        <v>24.88736289578761</v>
      </c>
      <c r="T149" t="n">
        <v>76.42792634053664</v>
      </c>
      <c r="U149" t="n">
        <v>11.24292988781494</v>
      </c>
      <c r="V149" t="n">
        <v>6.866356693084015</v>
      </c>
      <c r="W149" t="n">
        <v>0</v>
      </c>
      <c r="X149" t="n">
        <v>0</v>
      </c>
      <c r="Y149" t="n">
        <v>-6.719931519941341</v>
      </c>
      <c r="Z149" t="n">
        <v>37.4833415533238</v>
      </c>
      <c r="AA149" t="n">
        <v>1404.749247160164</v>
      </c>
      <c r="AB149" t="b">
        <v>0</v>
      </c>
      <c r="AC149" t="b">
        <v>1</v>
      </c>
      <c r="AD149" t="n">
        <v>89.87433111836658</v>
      </c>
      <c r="AE149" t="n">
        <v>-0</v>
      </c>
      <c r="AF149" t="n">
        <v>-0.007856800171210397</v>
      </c>
      <c r="AG149" t="n">
        <v>0</v>
      </c>
      <c r="AH149" t="n">
        <v>0.1004661844314456</v>
      </c>
      <c r="AI149" t="b">
        <v>0</v>
      </c>
      <c r="AJ149" t="b">
        <v>0</v>
      </c>
      <c r="AK149" t="n">
        <v>1404.741390359993</v>
      </c>
      <c r="AL149" t="n">
        <v>0</v>
      </c>
      <c r="AM149" t="n">
        <v>11.24286700580689</v>
      </c>
      <c r="AN149" t="n">
        <v>0</v>
      </c>
      <c r="AO149" t="n">
        <v>6.755835454451717</v>
      </c>
      <c r="AP149" t="n">
        <v>11.27582584249799</v>
      </c>
      <c r="AQ149" t="n">
        <v>0</v>
      </c>
      <c r="AR149" t="n">
        <v>1</v>
      </c>
      <c r="AS149" t="n">
        <v>3</v>
      </c>
      <c r="AT149" t="n">
        <v>0</v>
      </c>
      <c r="AU149" t="n">
        <v>0</v>
      </c>
      <c r="AV149" t="n">
        <v>1.433312580569456</v>
      </c>
      <c r="AW149" t="n">
        <v>2.382900765516615</v>
      </c>
      <c r="AX149" t="n">
        <v>0.5082668725423602</v>
      </c>
      <c r="AY149" t="n">
        <v>0.8450012702792609</v>
      </c>
      <c r="AZ149" t="n">
        <v>2.382900765516615</v>
      </c>
    </row>
    <row r="150" spans="1:52">
      <c r="A150" t="n">
        <v>147</v>
      </c>
      <c r="B150" t="n">
        <v>0</v>
      </c>
      <c r="C150" t="n">
        <v>0</v>
      </c>
      <c r="D150" t="n">
        <v>0</v>
      </c>
      <c r="E150" t="n">
        <v>25.4</v>
      </c>
      <c r="F150" t="n">
        <v>0.7149536256187199</v>
      </c>
      <c r="G150" t="n">
        <v>190.8657013472211</v>
      </c>
      <c r="H150" t="n">
        <v>830.6475322631061</v>
      </c>
      <c r="I150" t="n">
        <v>2</v>
      </c>
      <c r="J150" t="n">
        <v>2</v>
      </c>
      <c r="K150" t="n">
        <v>1564.939950783692</v>
      </c>
      <c r="L150" t="b">
        <v>0</v>
      </c>
      <c r="M150" t="n">
        <v>11.65774124944066</v>
      </c>
      <c r="N150" t="n">
        <v>11.65774124944066</v>
      </c>
      <c r="O150" t="n">
        <v>583.2542354247712</v>
      </c>
      <c r="P150" t="n">
        <v>136.754913393038</v>
      </c>
      <c r="Q150" t="n">
        <v>11.89565433616394</v>
      </c>
      <c r="R150" t="n">
        <v>0.909807881789688</v>
      </c>
      <c r="S150" t="n">
        <v>24.91628363743668</v>
      </c>
      <c r="T150" t="n">
        <v>79.78336426952248</v>
      </c>
      <c r="U150" t="n">
        <v>13.07490798251157</v>
      </c>
      <c r="V150" t="n">
        <v>7.195830621413165</v>
      </c>
      <c r="W150" t="n">
        <v>0</v>
      </c>
      <c r="X150" t="n">
        <v>0</v>
      </c>
      <c r="Y150" t="n">
        <v>-6.719931519941341</v>
      </c>
      <c r="Z150" t="n">
        <v>37.59053656159428</v>
      </c>
      <c r="AA150" t="n">
        <v>1564.939950783692</v>
      </c>
      <c r="AB150" t="b">
        <v>0</v>
      </c>
      <c r="AC150" t="b">
        <v>1</v>
      </c>
      <c r="AD150" t="n">
        <v>89.87166447887455</v>
      </c>
      <c r="AE150" t="n">
        <v>-0</v>
      </c>
      <c r="AF150" t="n">
        <v>-0.007856800171210397</v>
      </c>
      <c r="AG150" t="n">
        <v>0</v>
      </c>
      <c r="AH150" t="n">
        <v>0.09858418807903291</v>
      </c>
      <c r="AI150" t="b">
        <v>0</v>
      </c>
      <c r="AJ150" t="b">
        <v>0</v>
      </c>
      <c r="AK150" t="n">
        <v>1564.932093983521</v>
      </c>
      <c r="AL150" t="n">
        <v>0</v>
      </c>
      <c r="AM150" t="n">
        <v>13.07484233977606</v>
      </c>
      <c r="AN150" t="n">
        <v>0</v>
      </c>
      <c r="AO150" t="n">
        <v>13.35959483162108</v>
      </c>
      <c r="AP150" t="n">
        <v>13.12138258243072</v>
      </c>
      <c r="AQ150" t="n">
        <v>0</v>
      </c>
      <c r="AR150" t="n">
        <v>1</v>
      </c>
      <c r="AS150" t="n">
        <v>3</v>
      </c>
      <c r="AT150" t="n">
        <v>0</v>
      </c>
      <c r="AU150" t="n">
        <v>0</v>
      </c>
      <c r="AV150" t="n">
        <v>2.603165251133745</v>
      </c>
      <c r="AW150" t="n">
        <v>2.741797889891503</v>
      </c>
      <c r="AX150" t="n">
        <v>0.9231082450828884</v>
      </c>
      <c r="AY150" t="n">
        <v>0.9722699045358809</v>
      </c>
      <c r="AZ150" t="n">
        <v>2.741797889891503</v>
      </c>
    </row>
    <row r="151" spans="1:52">
      <c r="A151" t="n">
        <v>148</v>
      </c>
      <c r="B151" t="n">
        <v>0</v>
      </c>
      <c r="C151" t="n">
        <v>0</v>
      </c>
      <c r="D151" t="n">
        <v>0</v>
      </c>
      <c r="E151" t="n">
        <v>27.7</v>
      </c>
      <c r="F151" t="n">
        <v>0.5402343198563329</v>
      </c>
      <c r="G151" t="n">
        <v>208.1488160361427</v>
      </c>
      <c r="H151" t="n">
        <v>905.863647389293</v>
      </c>
      <c r="I151" t="n">
        <v>2</v>
      </c>
      <c r="J151" t="n">
        <v>3</v>
      </c>
      <c r="K151" t="n">
        <v>1068.013240271976</v>
      </c>
      <c r="L151" t="b">
        <v>1</v>
      </c>
      <c r="M151" t="n">
        <v>10.17657855736042</v>
      </c>
      <c r="N151" t="n">
        <v>10.17657855736042</v>
      </c>
      <c r="O151" t="n">
        <v>466.873502913127</v>
      </c>
      <c r="P151" t="n">
        <v>109.4672641509245</v>
      </c>
      <c r="Q151" t="n">
        <v>10.38426383404125</v>
      </c>
      <c r="R151" t="n">
        <v>0.9235417608418651</v>
      </c>
      <c r="S151" t="n">
        <v>24.95003530737016</v>
      </c>
      <c r="T151" t="n">
        <v>100.5342218701883</v>
      </c>
      <c r="U151" t="n">
        <v>11.24395698639047</v>
      </c>
      <c r="V151" t="n">
        <v>7.686669579327855</v>
      </c>
      <c r="W151" t="n">
        <v>0</v>
      </c>
      <c r="X151" t="n">
        <v>0</v>
      </c>
      <c r="Y151" t="n">
        <v>-6.719931519941341</v>
      </c>
      <c r="Z151" t="n">
        <v>37.65286265900741</v>
      </c>
      <c r="AA151" t="n">
        <v>1068.013240271976</v>
      </c>
      <c r="AB151" t="b">
        <v>0</v>
      </c>
      <c r="AC151" t="b">
        <v>1</v>
      </c>
      <c r="AD151" t="n">
        <v>89.86899783938252</v>
      </c>
      <c r="AE151" t="n">
        <v>-0</v>
      </c>
      <c r="AF151" t="n">
        <v>-0.01967476255374527</v>
      </c>
      <c r="AG151" t="n">
        <v>0</v>
      </c>
      <c r="AH151" t="n">
        <v>0.08798337139302595</v>
      </c>
      <c r="AI151" t="b">
        <v>0</v>
      </c>
      <c r="AJ151" t="b">
        <v>0</v>
      </c>
      <c r="AK151" t="n">
        <v>1067.993565509423</v>
      </c>
      <c r="AL151" t="n">
        <v>0</v>
      </c>
      <c r="AM151" t="n">
        <v>11.24374985208208</v>
      </c>
      <c r="AN151" t="n">
        <v>0</v>
      </c>
      <c r="AO151" t="n">
        <v>12.36109083219619</v>
      </c>
      <c r="AP151" t="n">
        <v>11.32287502421753</v>
      </c>
      <c r="AQ151" t="n">
        <v>0</v>
      </c>
      <c r="AR151" t="n">
        <v>1</v>
      </c>
      <c r="AS151" t="n">
        <v>3</v>
      </c>
      <c r="AT151" t="n">
        <v>0</v>
      </c>
      <c r="AU151" t="n">
        <v>0</v>
      </c>
      <c r="AV151" t="n">
        <v>2.430089610241515</v>
      </c>
      <c r="AW151" t="n">
        <v>2.401914353652716</v>
      </c>
      <c r="AX151" t="n">
        <v>0.8617339043409628</v>
      </c>
      <c r="AY151" t="n">
        <v>0.85174368538948</v>
      </c>
      <c r="AZ151" t="n">
        <v>2.401914353652716</v>
      </c>
    </row>
    <row r="152" spans="1:52">
      <c r="A152" t="n">
        <v>149</v>
      </c>
      <c r="B152" t="n">
        <v>0</v>
      </c>
      <c r="C152" t="n">
        <v>0</v>
      </c>
      <c r="D152" t="n">
        <v>0</v>
      </c>
      <c r="E152" t="n">
        <v>29.2</v>
      </c>
      <c r="F152" t="n">
        <v>0.2907757616226179</v>
      </c>
      <c r="G152" t="n">
        <v>219.4204125723959</v>
      </c>
      <c r="H152" t="n">
        <v>954.917635515067</v>
      </c>
      <c r="I152" t="n">
        <v>3</v>
      </c>
      <c r="J152" t="n">
        <v>3</v>
      </c>
      <c r="K152" t="n">
        <v>1125.847892272264</v>
      </c>
      <c r="L152" t="b">
        <v>0</v>
      </c>
      <c r="M152" t="n">
        <v>6.865195758217169</v>
      </c>
      <c r="N152" t="n">
        <v>6.865195758217169</v>
      </c>
      <c r="O152" t="n">
        <v>298.7770811487115</v>
      </c>
      <c r="P152" t="n">
        <v>70.05389995421095</v>
      </c>
      <c r="Q152" t="n">
        <v>7.005301794099152</v>
      </c>
      <c r="R152" t="n">
        <v>0.9077622114708965</v>
      </c>
      <c r="S152" t="n">
        <v>24.97501219663301</v>
      </c>
      <c r="T152" t="n">
        <v>65.45554041365666</v>
      </c>
      <c r="U152" t="n">
        <v>7.717111051305033</v>
      </c>
      <c r="V152" t="n">
        <v>6.037474294733052</v>
      </c>
      <c r="W152" t="n">
        <v>0</v>
      </c>
      <c r="X152" t="n">
        <v>0</v>
      </c>
      <c r="Y152" t="n">
        <v>-6.719931519941341</v>
      </c>
      <c r="Z152" t="n">
        <v>37.74686408752707</v>
      </c>
      <c r="AA152" t="n">
        <v>1125.847892272264</v>
      </c>
      <c r="AB152" t="b">
        <v>0</v>
      </c>
      <c r="AC152" t="b">
        <v>1</v>
      </c>
      <c r="AD152" t="n">
        <v>89.86633119989048</v>
      </c>
      <c r="AE152" t="n">
        <v>-0</v>
      </c>
      <c r="AF152" t="n">
        <v>0</v>
      </c>
      <c r="AG152" t="n">
        <v>0</v>
      </c>
      <c r="AH152" t="n">
        <v>0.08843068656680439</v>
      </c>
      <c r="AI152" t="b">
        <v>0</v>
      </c>
      <c r="AJ152" t="b">
        <v>0</v>
      </c>
      <c r="AK152" t="n">
        <v>1125.847892272264</v>
      </c>
      <c r="AL152" t="n">
        <v>0</v>
      </c>
      <c r="AM152" t="n">
        <v>7.717111051305033</v>
      </c>
      <c r="AN152" t="n">
        <v>0</v>
      </c>
      <c r="AO152" t="n">
        <v>11.05488972351863</v>
      </c>
      <c r="AP152" t="n">
        <v>7.719802972890582</v>
      </c>
      <c r="AQ152" t="n">
        <v>0</v>
      </c>
      <c r="AR152" t="n">
        <v>1</v>
      </c>
      <c r="AS152" t="n">
        <v>3</v>
      </c>
      <c r="AT152" t="n">
        <v>0</v>
      </c>
      <c r="AU152" t="n">
        <v>0</v>
      </c>
      <c r="AV152" t="n">
        <v>2.21228103085119</v>
      </c>
      <c r="AW152" t="n">
        <v>1.694982048242137</v>
      </c>
      <c r="AX152" t="n">
        <v>0.7844968194507764</v>
      </c>
      <c r="AY152" t="n">
        <v>0.6010581743863066</v>
      </c>
      <c r="AZ152" t="n">
        <v>1.694982048242137</v>
      </c>
    </row>
    <row r="153" spans="1:52">
      <c r="A153" t="n">
        <v>150</v>
      </c>
      <c r="B153" t="n">
        <v>0</v>
      </c>
      <c r="C153" t="n">
        <v>0</v>
      </c>
      <c r="D153" t="n">
        <v>0</v>
      </c>
      <c r="E153" t="n">
        <v>29.8</v>
      </c>
      <c r="F153" t="n">
        <v>0.04666263365320145</v>
      </c>
      <c r="G153" t="n">
        <v>223.9290511868972</v>
      </c>
      <c r="H153" t="n">
        <v>974.5392307653766</v>
      </c>
      <c r="I153" t="n">
        <v>3</v>
      </c>
      <c r="J153" t="n">
        <v>3</v>
      </c>
      <c r="K153" t="n">
        <v>1148.981753072379</v>
      </c>
      <c r="L153" t="b">
        <v>0</v>
      </c>
      <c r="M153" t="n">
        <v>3.125125808873559</v>
      </c>
      <c r="N153" t="n">
        <v>3.125125808873559</v>
      </c>
      <c r="O153" t="n">
        <v>133.2687878495476</v>
      </c>
      <c r="P153" t="n">
        <v>31.24737110067798</v>
      </c>
      <c r="Q153" t="n">
        <v>3.188903886605672</v>
      </c>
      <c r="R153" t="n">
        <v>0.8582550963624059</v>
      </c>
      <c r="S153" t="n">
        <v>24.99533923347514</v>
      </c>
      <c r="T153" t="n">
        <v>30.88042644739036</v>
      </c>
      <c r="U153" t="n">
        <v>3.715566502455266</v>
      </c>
      <c r="V153" t="n">
        <v>4.377143071073156</v>
      </c>
      <c r="W153" t="n">
        <v>0</v>
      </c>
      <c r="X153" t="n">
        <v>0</v>
      </c>
      <c r="Y153" t="n">
        <v>-6.719931519941341</v>
      </c>
      <c r="Z153" t="n">
        <v>37.83990912796122</v>
      </c>
      <c r="AA153" t="n">
        <v>1148.981753072379</v>
      </c>
      <c r="AB153" t="b">
        <v>0</v>
      </c>
      <c r="AC153" t="b">
        <v>1</v>
      </c>
      <c r="AD153" t="n">
        <v>89.86366456039845</v>
      </c>
      <c r="AE153" t="n">
        <v>-0</v>
      </c>
      <c r="AF153" t="n">
        <v>0</v>
      </c>
      <c r="AG153" t="n">
        <v>0</v>
      </c>
      <c r="AH153" t="n">
        <v>0.08085323880644682</v>
      </c>
      <c r="AI153" t="b">
        <v>0</v>
      </c>
      <c r="AJ153" t="b">
        <v>0</v>
      </c>
      <c r="AK153" t="n">
        <v>1148.981753072379</v>
      </c>
      <c r="AL153" t="n">
        <v>0</v>
      </c>
      <c r="AM153" t="n">
        <v>3.715566502455266</v>
      </c>
      <c r="AN153" t="n">
        <v>0</v>
      </c>
      <c r="AO153" t="n">
        <v>8.112824303199236</v>
      </c>
      <c r="AP153" t="n">
        <v>3.715590907115831</v>
      </c>
      <c r="AQ153" t="n">
        <v>0</v>
      </c>
      <c r="AR153" t="n">
        <v>1</v>
      </c>
      <c r="AS153" t="n">
        <v>3</v>
      </c>
      <c r="AT153" t="n">
        <v>0</v>
      </c>
      <c r="AU153" t="n">
        <v>0</v>
      </c>
      <c r="AV153" t="n">
        <v>1.655403467871675</v>
      </c>
      <c r="AW153" t="n">
        <v>0.9748149329203217</v>
      </c>
      <c r="AX153" t="n">
        <v>0.5870225063374733</v>
      </c>
      <c r="AY153" t="n">
        <v>0.3456794628316304</v>
      </c>
      <c r="AZ153" t="n">
        <v>0.9748149329203217</v>
      </c>
    </row>
    <row r="154" spans="1:52">
      <c r="A154" t="n">
        <v>151</v>
      </c>
      <c r="B154" t="n">
        <v>0</v>
      </c>
      <c r="C154" t="n">
        <v>0</v>
      </c>
      <c r="D154" t="n">
        <v>0</v>
      </c>
      <c r="E154" t="n">
        <v>29.4</v>
      </c>
      <c r="F154" t="n">
        <v>-0.310759629568758</v>
      </c>
      <c r="G154" t="n">
        <v>220.923292110563</v>
      </c>
      <c r="H154" t="n">
        <v>961.4581672651701</v>
      </c>
      <c r="I154" t="n">
        <v>3</v>
      </c>
      <c r="J154" t="n">
        <v>3</v>
      </c>
      <c r="K154" t="n">
        <v>1133.559179205636</v>
      </c>
      <c r="L154" t="b">
        <v>0</v>
      </c>
      <c r="M154" t="n">
        <v>-2.559373635509863</v>
      </c>
      <c r="N154" t="n">
        <v>-2.559373635509863</v>
      </c>
      <c r="O154" t="n">
        <v>-110.6276195920386</v>
      </c>
      <c r="P154" t="n">
        <v>-25.9387238314166</v>
      </c>
      <c r="Q154" t="n">
        <v>-2.611605750520269</v>
      </c>
      <c r="R154" t="n">
        <v>0.847877586197827</v>
      </c>
      <c r="S154" t="n">
        <v>25.00955882842386</v>
      </c>
      <c r="T154" t="n">
        <v>-18.65382743955349</v>
      </c>
      <c r="U154" t="n">
        <v>-2.21432197985149</v>
      </c>
      <c r="V154" t="n">
        <v>7.284896391863121</v>
      </c>
      <c r="W154" t="n">
        <v>-55.8706744695516</v>
      </c>
      <c r="X154" t="n">
        <v>2</v>
      </c>
      <c r="Y154" t="n">
        <v>49.15074294961026</v>
      </c>
      <c r="Z154" t="n">
        <v>37.93482705827451</v>
      </c>
      <c r="AA154" t="n">
        <v>1133.559179205636</v>
      </c>
      <c r="AB154" t="b">
        <v>0</v>
      </c>
      <c r="AC154" t="b">
        <v>1</v>
      </c>
      <c r="AD154" t="n">
        <v>89.87208337219005</v>
      </c>
      <c r="AE154" t="n">
        <v>1.167336902782961</v>
      </c>
      <c r="AF154" t="n">
        <v>0</v>
      </c>
      <c r="AG154" t="n">
        <v>0</v>
      </c>
      <c r="AH154" t="n">
        <v>0.07854341954818206</v>
      </c>
      <c r="AI154" t="b">
        <v>0</v>
      </c>
      <c r="AJ154" t="b">
        <v>0</v>
      </c>
      <c r="AK154" t="n">
        <v>1133.559179205636</v>
      </c>
      <c r="AL154" t="n">
        <v>0</v>
      </c>
      <c r="AM154" t="n">
        <v>-2.21432197985149</v>
      </c>
      <c r="AN154" t="n">
        <v>0</v>
      </c>
      <c r="AO154" t="n">
        <v>-0.4795683681794296</v>
      </c>
      <c r="AP154" t="n">
        <v>-1.042860689433016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0.1941965763315628</v>
      </c>
      <c r="AW154" t="n">
        <v>0</v>
      </c>
      <c r="AX154" t="n">
        <v>0.06886403416012866</v>
      </c>
      <c r="AY154" t="n">
        <v>0</v>
      </c>
      <c r="AZ154" t="n">
        <v>0</v>
      </c>
    </row>
    <row r="155" spans="1:52">
      <c r="A155" t="n">
        <v>152</v>
      </c>
      <c r="B155" t="n">
        <v>0</v>
      </c>
      <c r="C155" t="n">
        <v>0</v>
      </c>
      <c r="D155" t="n">
        <v>0</v>
      </c>
      <c r="E155" t="n">
        <v>27.2</v>
      </c>
      <c r="F155" t="n">
        <v>-0.9702907820448399</v>
      </c>
      <c r="G155" t="n">
        <v>204.3916171907249</v>
      </c>
      <c r="H155" t="n">
        <v>889.5123180140349</v>
      </c>
      <c r="I155" t="n">
        <v>3</v>
      </c>
      <c r="J155" t="n">
        <v>3</v>
      </c>
      <c r="K155" t="n">
        <v>1048.735022938547</v>
      </c>
      <c r="L155" t="b">
        <v>0</v>
      </c>
      <c r="M155" t="n">
        <v>-12.03709458453826</v>
      </c>
      <c r="N155" t="n">
        <v>-12.03709458453826</v>
      </c>
      <c r="O155" t="n">
        <v>-562.3801396335006</v>
      </c>
      <c r="P155" t="n">
        <v>-131.8605894623867</v>
      </c>
      <c r="Q155" t="n">
        <v>-12.28274957605945</v>
      </c>
      <c r="R155" t="n">
        <v>0.9314920175868574</v>
      </c>
      <c r="S155" t="n">
        <v>25.02205678947324</v>
      </c>
      <c r="T155" t="n">
        <v>-104.1790386077276</v>
      </c>
      <c r="U155" t="n">
        <v>-11.44128318411773</v>
      </c>
      <c r="V155" t="n">
        <v>27.68155085465905</v>
      </c>
      <c r="W155" t="n">
        <v>-22.81693720982659</v>
      </c>
      <c r="X155" t="n">
        <v>2</v>
      </c>
      <c r="Y155" t="n">
        <v>16.09700568988525</v>
      </c>
      <c r="Z155" t="n">
        <v>37.99578876379989</v>
      </c>
      <c r="AA155" t="n">
        <v>1048.735022938547</v>
      </c>
      <c r="AB155" t="b">
        <v>0</v>
      </c>
      <c r="AC155" t="b">
        <v>1</v>
      </c>
      <c r="AD155" t="n">
        <v>89.88502935406297</v>
      </c>
      <c r="AE155" t="n">
        <v>0.4767268887728901</v>
      </c>
      <c r="AF155" t="n">
        <v>0</v>
      </c>
      <c r="AG155" t="n">
        <v>0</v>
      </c>
      <c r="AH155" t="n">
        <v>0.08588320493786622</v>
      </c>
      <c r="AI155" t="b">
        <v>0</v>
      </c>
      <c r="AJ155" t="b">
        <v>0</v>
      </c>
      <c r="AK155" t="n">
        <v>1048.735022938547</v>
      </c>
      <c r="AL155" t="n">
        <v>0</v>
      </c>
      <c r="AM155" t="n">
        <v>-11.44128318411773</v>
      </c>
      <c r="AN155" t="n">
        <v>9.521297590729008</v>
      </c>
      <c r="AO155" t="n">
        <v>-1.474326854535465</v>
      </c>
      <c r="AP155" t="n">
        <v>-1.415756038548524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</row>
    <row r="156" spans="1:52">
      <c r="A156" t="n">
        <v>153</v>
      </c>
      <c r="B156" t="n">
        <v>0</v>
      </c>
      <c r="C156" t="n">
        <v>0</v>
      </c>
      <c r="D156" t="n">
        <v>0</v>
      </c>
      <c r="E156" t="n">
        <v>22.6</v>
      </c>
      <c r="F156" t="n">
        <v>-1.474743908918547</v>
      </c>
      <c r="G156" t="n">
        <v>169.8253878128818</v>
      </c>
      <c r="H156" t="n">
        <v>739.0800877616615</v>
      </c>
      <c r="I156" t="n">
        <v>2</v>
      </c>
      <c r="J156" t="n">
        <v>2</v>
      </c>
      <c r="K156" t="n">
        <v>1392.42688534297</v>
      </c>
      <c r="L156" t="b">
        <v>1</v>
      </c>
      <c r="M156" t="n">
        <v>-16.19931293371572</v>
      </c>
      <c r="N156" t="n">
        <v>-16.19931293371572</v>
      </c>
      <c r="O156" t="n">
        <v>-910.8887998303512</v>
      </c>
      <c r="P156" t="n">
        <v>-213.5749924572214</v>
      </c>
      <c r="Q156" t="n">
        <v>-16.52991115685278</v>
      </c>
      <c r="R156" t="n">
        <v>0.9397980083021698</v>
      </c>
      <c r="S156" t="n">
        <v>25.04852808019109</v>
      </c>
      <c r="T156" t="n">
        <v>-106.5378728951421</v>
      </c>
      <c r="U156" t="n">
        <v>-15.53477758262206</v>
      </c>
      <c r="V156" t="n">
        <v>107.0371195620793</v>
      </c>
      <c r="W156" t="n">
        <v>-17.72365576123919</v>
      </c>
      <c r="X156" t="n">
        <v>2</v>
      </c>
      <c r="Y156" t="n">
        <v>11.00372424129785</v>
      </c>
      <c r="Z156" t="n">
        <v>38.10214364253245</v>
      </c>
      <c r="AA156" t="n">
        <v>1392.42688534297</v>
      </c>
      <c r="AB156" t="b">
        <v>0</v>
      </c>
      <c r="AC156" t="b">
        <v>1</v>
      </c>
      <c r="AD156" t="n">
        <v>89.89040648301757</v>
      </c>
      <c r="AE156" t="n">
        <v>0.3703101424628711</v>
      </c>
      <c r="AF156" t="n">
        <v>0</v>
      </c>
      <c r="AG156" t="n">
        <v>0</v>
      </c>
      <c r="AH156" t="n">
        <v>0.08672190399810728</v>
      </c>
      <c r="AI156" t="b">
        <v>0</v>
      </c>
      <c r="AJ156" t="b">
        <v>0</v>
      </c>
      <c r="AK156" t="n">
        <v>1392.42688534297</v>
      </c>
      <c r="AL156" t="n">
        <v>0</v>
      </c>
      <c r="AM156" t="n">
        <v>-15.53477758262206</v>
      </c>
      <c r="AN156" t="n">
        <v>13.22114562985441</v>
      </c>
      <c r="AO156" t="n">
        <v>-2.263812613989976</v>
      </c>
      <c r="AP156" t="n">
        <v>-1.943201109397072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</row>
    <row r="157" spans="1:52">
      <c r="A157" t="n">
        <v>154</v>
      </c>
      <c r="B157" t="n">
        <v>0</v>
      </c>
      <c r="C157" t="n">
        <v>0</v>
      </c>
      <c r="D157" t="n">
        <v>0</v>
      </c>
      <c r="E157" t="n">
        <v>17.3</v>
      </c>
      <c r="F157" t="n">
        <v>-1.380733582280976</v>
      </c>
      <c r="G157" t="n">
        <v>129.9990800514537</v>
      </c>
      <c r="H157" t="n">
        <v>565.7559963839267</v>
      </c>
      <c r="I157" t="n">
        <v>2</v>
      </c>
      <c r="J157" t="n">
        <v>2</v>
      </c>
      <c r="K157" t="n">
        <v>1065.884297187318</v>
      </c>
      <c r="L157" t="b">
        <v>0</v>
      </c>
      <c r="M157" t="n">
        <v>-11.59583010565352</v>
      </c>
      <c r="N157" t="n">
        <v>-11.59583010565352</v>
      </c>
      <c r="O157" t="n">
        <v>-851.7908033678893</v>
      </c>
      <c r="P157" t="n">
        <v>-199.7183568821019</v>
      </c>
      <c r="Q157" t="n">
        <v>-11.83247969964645</v>
      </c>
      <c r="R157" t="n">
        <v>0.9399191273136961</v>
      </c>
      <c r="S157" t="n">
        <v>25.07983351365679</v>
      </c>
      <c r="T157" t="n">
        <v>-99.63859007916697</v>
      </c>
      <c r="U157" t="n">
        <v>-11.12157399324871</v>
      </c>
      <c r="V157" t="n">
        <v>100.0797668029349</v>
      </c>
      <c r="W157" t="n">
        <v>-16.87167088367064</v>
      </c>
      <c r="X157" t="n">
        <v>2</v>
      </c>
      <c r="Y157" t="n">
        <v>10.1517393637293</v>
      </c>
      <c r="Z157" t="n">
        <v>38.16310534805783</v>
      </c>
      <c r="AA157" t="n">
        <v>1065.884297187318</v>
      </c>
      <c r="AB157" t="b">
        <v>0</v>
      </c>
      <c r="AC157" t="b">
        <v>1</v>
      </c>
      <c r="AD157" t="n">
        <v>89.89460399563761</v>
      </c>
      <c r="AE157" t="n">
        <v>0.352509151197931</v>
      </c>
      <c r="AF157" t="n">
        <v>0</v>
      </c>
      <c r="AG157" t="n">
        <v>0</v>
      </c>
      <c r="AH157" t="n">
        <v>0.08792523188877213</v>
      </c>
      <c r="AI157" t="b">
        <v>0</v>
      </c>
      <c r="AJ157" t="b">
        <v>0</v>
      </c>
      <c r="AK157" t="n">
        <v>1065.884297187318</v>
      </c>
      <c r="AL157" t="n">
        <v>0</v>
      </c>
      <c r="AM157" t="n">
        <v>-11.12157399324871</v>
      </c>
      <c r="AN157" t="n">
        <v>9.312984424675825</v>
      </c>
      <c r="AO157" t="n">
        <v>-1.838457362913014</v>
      </c>
      <c r="AP157" t="n">
        <v>-1.441007058253819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</row>
    <row r="158" spans="1:52">
      <c r="A158" t="n">
        <v>155</v>
      </c>
      <c r="B158" t="n">
        <v>0</v>
      </c>
      <c r="C158" t="n">
        <v>0</v>
      </c>
      <c r="D158" t="n">
        <v>0</v>
      </c>
      <c r="E158" t="n">
        <v>13.3</v>
      </c>
      <c r="F158" t="n">
        <v>-0.7523217619575482</v>
      </c>
      <c r="G158" t="n">
        <v>99.94148928811184</v>
      </c>
      <c r="H158" t="n">
        <v>434.9453613818628</v>
      </c>
      <c r="I158" t="n">
        <v>2</v>
      </c>
      <c r="J158" t="n">
        <v>1</v>
      </c>
      <c r="K158" t="n">
        <v>1584.071006152744</v>
      </c>
      <c r="L158" t="b">
        <v>1</v>
      </c>
      <c r="M158" t="n">
        <v>-4.468739993835658</v>
      </c>
      <c r="N158" t="n">
        <v>-4.468739993835658</v>
      </c>
      <c r="O158" t="n">
        <v>-426.983066478673</v>
      </c>
      <c r="P158" t="n">
        <v>-100.1142018866937</v>
      </c>
      <c r="Q158" t="n">
        <v>-4.559938769220059</v>
      </c>
      <c r="R158" t="n">
        <v>0.9299990176886599</v>
      </c>
      <c r="S158" t="n">
        <v>25.10219755791006</v>
      </c>
      <c r="T158" t="n">
        <v>-25.56455502781694</v>
      </c>
      <c r="U158" t="n">
        <v>-4.240738576095092</v>
      </c>
      <c r="V158" t="n">
        <v>74.54964685887674</v>
      </c>
      <c r="W158" t="n">
        <v>-18.21164844567845</v>
      </c>
      <c r="X158" t="n">
        <v>2</v>
      </c>
      <c r="Y158" t="n">
        <v>11.49171692573711</v>
      </c>
      <c r="Z158" t="n">
        <v>38.26128969572242</v>
      </c>
      <c r="AA158" t="n">
        <v>1584.071006152744</v>
      </c>
      <c r="AB158" t="b">
        <v>0</v>
      </c>
      <c r="AC158" t="b">
        <v>1</v>
      </c>
      <c r="AD158" t="n">
        <v>89.89889833220298</v>
      </c>
      <c r="AE158" t="n">
        <v>0.3805060435190595</v>
      </c>
      <c r="AF158" t="n">
        <v>0</v>
      </c>
      <c r="AG158" t="n">
        <v>0</v>
      </c>
      <c r="AH158" t="n">
        <v>0.09228473127009057</v>
      </c>
      <c r="AI158" t="b">
        <v>0</v>
      </c>
      <c r="AJ158" t="b">
        <v>0</v>
      </c>
      <c r="AK158" t="n">
        <v>1584.071006152744</v>
      </c>
      <c r="AL158" t="n">
        <v>0</v>
      </c>
      <c r="AM158" t="n">
        <v>-4.240738576095092</v>
      </c>
      <c r="AN158" t="n">
        <v>1.54630417335284</v>
      </c>
      <c r="AO158" t="n">
        <v>-1.413525466753092</v>
      </c>
      <c r="AP158" t="n">
        <v>-2.259743764376515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</row>
    <row r="159" spans="1:52">
      <c r="A159" t="n">
        <v>156</v>
      </c>
      <c r="B159" t="n">
        <v>0</v>
      </c>
      <c r="C159" t="n">
        <v>0</v>
      </c>
      <c r="D159" t="n">
        <v>0</v>
      </c>
      <c r="E159" t="n">
        <v>12</v>
      </c>
      <c r="F159" t="n">
        <v>-0.02664603655549502</v>
      </c>
      <c r="G159" t="n">
        <v>90.1727722900257</v>
      </c>
      <c r="H159" t="n">
        <v>392.4319050061919</v>
      </c>
      <c r="I159" t="n">
        <v>1</v>
      </c>
      <c r="J159" t="n">
        <v>1</v>
      </c>
      <c r="K159" t="n">
        <v>1429.236998032551</v>
      </c>
      <c r="L159" t="b">
        <v>0</v>
      </c>
      <c r="M159" t="n">
        <v>0.6259634745516819</v>
      </c>
      <c r="N159" t="n">
        <v>0.6259634745516819</v>
      </c>
      <c r="O159" t="n">
        <v>66.28953195502311</v>
      </c>
      <c r="P159" t="n">
        <v>15.54282618243151</v>
      </c>
      <c r="Q159" t="n">
        <v>0.6387382393384509</v>
      </c>
      <c r="R159" t="n">
        <v>0.5463759651784592</v>
      </c>
      <c r="S159" t="n">
        <v>25.11223912485833</v>
      </c>
      <c r="T159" t="n">
        <v>7.810852957584287</v>
      </c>
      <c r="U159" t="n">
        <v>1.169045272937334</v>
      </c>
      <c r="V159" t="n">
        <v>3.54319063401715</v>
      </c>
      <c r="W159" t="n">
        <v>0</v>
      </c>
      <c r="X159" t="n">
        <v>0</v>
      </c>
      <c r="Y159" t="n">
        <v>-6.719931519941341</v>
      </c>
      <c r="Z159" t="n">
        <v>38.36173235420596</v>
      </c>
      <c r="AA159" t="n">
        <v>1429.236998032551</v>
      </c>
      <c r="AB159" t="b">
        <v>0</v>
      </c>
      <c r="AC159" t="b">
        <v>1</v>
      </c>
      <c r="AD159" t="n">
        <v>89.89984511502159</v>
      </c>
      <c r="AE159" t="n">
        <v>-0</v>
      </c>
      <c r="AF159" t="n">
        <v>0</v>
      </c>
      <c r="AG159" t="n">
        <v>0</v>
      </c>
      <c r="AH159" t="n">
        <v>0.09962833924844322</v>
      </c>
      <c r="AI159" t="b">
        <v>0</v>
      </c>
      <c r="AJ159" t="b">
        <v>0</v>
      </c>
      <c r="AK159" t="n">
        <v>1429.236998032551</v>
      </c>
      <c r="AL159" t="n">
        <v>0</v>
      </c>
      <c r="AM159" t="n">
        <v>1.169045272937334</v>
      </c>
      <c r="AN159" t="n">
        <v>0</v>
      </c>
      <c r="AO159" t="n">
        <v>-2.333014545327717</v>
      </c>
      <c r="AP159" t="n">
        <v>1.171898005983505</v>
      </c>
      <c r="AQ159" t="n">
        <v>0</v>
      </c>
      <c r="AR159" t="n">
        <v>1</v>
      </c>
      <c r="AS159" t="n">
        <v>3</v>
      </c>
      <c r="AT159" t="n">
        <v>0</v>
      </c>
      <c r="AU159" t="n">
        <v>0</v>
      </c>
      <c r="AV159" t="n">
        <v>0</v>
      </c>
      <c r="AW159" t="n">
        <v>0.625136738220745</v>
      </c>
      <c r="AX159" t="n">
        <v>0</v>
      </c>
      <c r="AY159" t="n">
        <v>0.2216799564375649</v>
      </c>
      <c r="AZ159" t="n">
        <v>0.625136738220745</v>
      </c>
    </row>
    <row r="160" spans="1:52">
      <c r="A160" t="n">
        <v>157</v>
      </c>
      <c r="B160" t="n">
        <v>0</v>
      </c>
      <c r="C160" t="n">
        <v>0</v>
      </c>
      <c r="D160" t="n">
        <v>0</v>
      </c>
      <c r="E160" t="n">
        <v>12.6</v>
      </c>
      <c r="F160" t="n">
        <v>0.2755725748461932</v>
      </c>
      <c r="G160" t="n">
        <v>94.68141090452698</v>
      </c>
      <c r="H160" t="n">
        <v>412.0535002565015</v>
      </c>
      <c r="I160" t="n">
        <v>1</v>
      </c>
      <c r="J160" t="n">
        <v>1</v>
      </c>
      <c r="K160" t="n">
        <v>1500.698847934178</v>
      </c>
      <c r="L160" t="b">
        <v>0</v>
      </c>
      <c r="M160" t="n">
        <v>2.702017073789766</v>
      </c>
      <c r="N160" t="n">
        <v>2.702017073789766</v>
      </c>
      <c r="O160" t="n">
        <v>272.5177220136535</v>
      </c>
      <c r="P160" t="n">
        <v>63.89689985689279</v>
      </c>
      <c r="Q160" t="n">
        <v>2.757160279377312</v>
      </c>
      <c r="R160" t="n">
        <v>0.8031382624348145</v>
      </c>
      <c r="S160" t="n">
        <v>25.12135413836767</v>
      </c>
      <c r="T160" t="n">
        <v>21.84487326558565</v>
      </c>
      <c r="U160" t="n">
        <v>3.432983345879494</v>
      </c>
      <c r="V160" t="n">
        <v>4.300419707954461</v>
      </c>
      <c r="W160" t="n">
        <v>0</v>
      </c>
      <c r="X160" t="n">
        <v>0</v>
      </c>
      <c r="Y160" t="n">
        <v>-6.719931519941341</v>
      </c>
      <c r="Z160" t="n">
        <v>38.45984106810937</v>
      </c>
      <c r="AA160" t="n">
        <v>1500.698847934178</v>
      </c>
      <c r="AB160" t="b">
        <v>0</v>
      </c>
      <c r="AC160" t="b">
        <v>1</v>
      </c>
      <c r="AD160" t="n">
        <v>89.89717847552956</v>
      </c>
      <c r="AE160" t="n">
        <v>-0</v>
      </c>
      <c r="AF160" t="n">
        <v>0</v>
      </c>
      <c r="AG160" t="n">
        <v>0</v>
      </c>
      <c r="AH160" t="n">
        <v>0.09914384741444365</v>
      </c>
      <c r="AI160" t="b">
        <v>0</v>
      </c>
      <c r="AJ160" t="b">
        <v>0</v>
      </c>
      <c r="AK160" t="n">
        <v>1500.698847934178</v>
      </c>
      <c r="AL160" t="n">
        <v>0</v>
      </c>
      <c r="AM160" t="n">
        <v>3.432983345879494</v>
      </c>
      <c r="AN160" t="n">
        <v>0</v>
      </c>
      <c r="AO160" t="n">
        <v>2.148177125386986</v>
      </c>
      <c r="AP160" t="n">
        <v>3.458656330310422</v>
      </c>
      <c r="AQ160" t="n">
        <v>0</v>
      </c>
      <c r="AR160" t="n">
        <v>1</v>
      </c>
      <c r="AS160" t="n">
        <v>3</v>
      </c>
      <c r="AT160" t="n">
        <v>0</v>
      </c>
      <c r="AU160" t="n">
        <v>0</v>
      </c>
      <c r="AV160" t="n">
        <v>0.7035889632942536</v>
      </c>
      <c r="AW160" t="n">
        <v>1.026553322203444</v>
      </c>
      <c r="AX160" t="n">
        <v>0.2494996323738488</v>
      </c>
      <c r="AY160" t="n">
        <v>0.3640264310726529</v>
      </c>
      <c r="AZ160" t="n">
        <v>1.026553322203444</v>
      </c>
    </row>
    <row r="161" spans="1:52">
      <c r="A161" t="n">
        <v>158</v>
      </c>
      <c r="B161" t="n">
        <v>0</v>
      </c>
      <c r="C161" t="n">
        <v>0</v>
      </c>
      <c r="D161" t="n">
        <v>0</v>
      </c>
      <c r="E161" t="n">
        <v>14.1</v>
      </c>
      <c r="F161" t="n">
        <v>0.6743557371707207</v>
      </c>
      <c r="G161" t="n">
        <v>105.9530074407802</v>
      </c>
      <c r="H161" t="n">
        <v>461.1074883822755</v>
      </c>
      <c r="I161" t="n">
        <v>1</v>
      </c>
      <c r="J161" t="n">
        <v>1</v>
      </c>
      <c r="K161" t="n">
        <v>1679.353472688247</v>
      </c>
      <c r="L161" t="b">
        <v>0</v>
      </c>
      <c r="M161" t="n">
        <v>6.048968481163381</v>
      </c>
      <c r="N161" t="n">
        <v>6.048968481163381</v>
      </c>
      <c r="O161" t="n">
        <v>545.1793720469803</v>
      </c>
      <c r="P161" t="n">
        <v>127.8275463420478</v>
      </c>
      <c r="Q161" t="n">
        <v>6.172416817513653</v>
      </c>
      <c r="R161" t="n">
        <v>0.8668007675646547</v>
      </c>
      <c r="S161" t="n">
        <v>25.13842917601661</v>
      </c>
      <c r="T161" t="n">
        <v>40.49162666803672</v>
      </c>
      <c r="U161" t="n">
        <v>7.120917572391575</v>
      </c>
      <c r="V161" t="n">
        <v>5.393453592241052</v>
      </c>
      <c r="W161" t="n">
        <v>0</v>
      </c>
      <c r="X161" t="n">
        <v>0</v>
      </c>
      <c r="Y161" t="n">
        <v>-6.719931519941341</v>
      </c>
      <c r="Z161" t="n">
        <v>38.55703422560121</v>
      </c>
      <c r="AA161" t="n">
        <v>1679.353472688247</v>
      </c>
      <c r="AB161" t="b">
        <v>0</v>
      </c>
      <c r="AC161" t="b">
        <v>1</v>
      </c>
      <c r="AD161" t="n">
        <v>89.89451183603752</v>
      </c>
      <c r="AE161" t="n">
        <v>-0</v>
      </c>
      <c r="AF161" t="n">
        <v>-0.007856800171210397</v>
      </c>
      <c r="AG161" t="n">
        <v>0</v>
      </c>
      <c r="AH161" t="n">
        <v>0.1049011146478177</v>
      </c>
      <c r="AI161" t="b">
        <v>0</v>
      </c>
      <c r="AJ161" t="b">
        <v>0</v>
      </c>
      <c r="AK161" t="n">
        <v>1679.345615888076</v>
      </c>
      <c r="AL161" t="n">
        <v>0</v>
      </c>
      <c r="AM161" t="n">
        <v>7.120884257412144</v>
      </c>
      <c r="AN161" t="n">
        <v>0</v>
      </c>
      <c r="AO161" t="n">
        <v>5.03478057365616</v>
      </c>
      <c r="AP161" t="n">
        <v>7.244076355252871</v>
      </c>
      <c r="AQ161" t="n">
        <v>0</v>
      </c>
      <c r="AR161" t="n">
        <v>1</v>
      </c>
      <c r="AS161" t="n">
        <v>3</v>
      </c>
      <c r="AT161" t="n">
        <v>0</v>
      </c>
      <c r="AU161" t="n">
        <v>0</v>
      </c>
      <c r="AV161" t="n">
        <v>1.180693983301094</v>
      </c>
      <c r="AW161" t="n">
        <v>1.721469805302791</v>
      </c>
      <c r="AX161" t="n">
        <v>0.4186858096812391</v>
      </c>
      <c r="AY161" t="n">
        <v>0.6104510071416601</v>
      </c>
      <c r="AZ161" t="n">
        <v>1.721469805302791</v>
      </c>
    </row>
    <row r="162" spans="1:52">
      <c r="A162" t="n">
        <v>159</v>
      </c>
      <c r="B162" t="n">
        <v>0</v>
      </c>
      <c r="C162" t="n">
        <v>0</v>
      </c>
      <c r="D162" t="n">
        <v>0</v>
      </c>
      <c r="E162" t="n">
        <v>17.2</v>
      </c>
      <c r="F162" t="n">
        <v>0.8603378098042562</v>
      </c>
      <c r="G162" t="n">
        <v>129.2476402823702</v>
      </c>
      <c r="H162" t="n">
        <v>562.4857305088751</v>
      </c>
      <c r="I162" t="n">
        <v>1</v>
      </c>
      <c r="J162" t="n">
        <v>1</v>
      </c>
      <c r="K162" t="n">
        <v>2048.573030513323</v>
      </c>
      <c r="L162" t="b">
        <v>0</v>
      </c>
      <c r="M162" t="n">
        <v>9.126548356747687</v>
      </c>
      <c r="N162" t="n">
        <v>9.126548356747687</v>
      </c>
      <c r="O162" t="n">
        <v>674.3033518462186</v>
      </c>
      <c r="P162" t="n">
        <v>158.1030893246873</v>
      </c>
      <c r="Q162" t="n">
        <v>9.312804445660905</v>
      </c>
      <c r="R162" t="n">
        <v>0.8746417765085597</v>
      </c>
      <c r="S162" t="n">
        <v>25.1642931533349</v>
      </c>
      <c r="T162" t="n">
        <v>49.63296241214587</v>
      </c>
      <c r="U162" t="n">
        <v>10.64756417517151</v>
      </c>
      <c r="V162" t="n">
        <v>6.221899994604044</v>
      </c>
      <c r="W162" t="n">
        <v>0</v>
      </c>
      <c r="X162" t="n">
        <v>0</v>
      </c>
      <c r="Y162" t="n">
        <v>-6.719931519941341</v>
      </c>
      <c r="Z162" t="n">
        <v>38.67634012775626</v>
      </c>
      <c r="AA162" t="n">
        <v>2048.573030513323</v>
      </c>
      <c r="AB162" t="b">
        <v>0</v>
      </c>
      <c r="AC162" t="b">
        <v>1</v>
      </c>
      <c r="AD162" t="n">
        <v>89.89184519654549</v>
      </c>
      <c r="AE162" t="n">
        <v>-0</v>
      </c>
      <c r="AF162" t="n">
        <v>0.001346384321728048</v>
      </c>
      <c r="AG162" t="n">
        <v>0</v>
      </c>
      <c r="AH162" t="n">
        <v>0.1072419308059059</v>
      </c>
      <c r="AI162" t="b">
        <v>0</v>
      </c>
      <c r="AJ162" t="b">
        <v>0</v>
      </c>
      <c r="AK162" t="n">
        <v>2048.574376897644</v>
      </c>
      <c r="AL162" t="n">
        <v>0</v>
      </c>
      <c r="AM162" t="n">
        <v>10.64757117307359</v>
      </c>
      <c r="AN162" t="n">
        <v>0</v>
      </c>
      <c r="AO162" t="n">
        <v>11.0190312678453</v>
      </c>
      <c r="AP162" t="n">
        <v>10.72736910679875</v>
      </c>
      <c r="AQ162" t="n">
        <v>0</v>
      </c>
      <c r="AR162" t="n">
        <v>1</v>
      </c>
      <c r="AS162" t="n">
        <v>0</v>
      </c>
      <c r="AT162" t="n">
        <v>0</v>
      </c>
      <c r="AU162" t="n">
        <v>0</v>
      </c>
      <c r="AV162" t="n">
        <v>2.22584772967318</v>
      </c>
      <c r="AW162" t="n">
        <v>2.450923226008122</v>
      </c>
      <c r="AX162" t="n">
        <v>0.7893077055578651</v>
      </c>
      <c r="AY162" t="n">
        <v>0.8691227386822403</v>
      </c>
      <c r="AZ162" t="n">
        <v>2.450923226008122</v>
      </c>
    </row>
    <row r="163" spans="1:52">
      <c r="A163" t="n">
        <v>160</v>
      </c>
      <c r="B163" t="n">
        <v>0</v>
      </c>
      <c r="C163" t="n">
        <v>0</v>
      </c>
      <c r="D163" t="n">
        <v>0</v>
      </c>
      <c r="E163" t="n">
        <v>20.1</v>
      </c>
      <c r="F163" t="n">
        <v>0.8842930236122588</v>
      </c>
      <c r="G163" t="n">
        <v>151.0393935857931</v>
      </c>
      <c r="H163" t="n">
        <v>657.3234408853715</v>
      </c>
      <c r="I163" t="n">
        <v>2</v>
      </c>
      <c r="J163" t="n">
        <v>2</v>
      </c>
      <c r="K163" t="n">
        <v>1238.39736262804</v>
      </c>
      <c r="L163" t="b">
        <v>1</v>
      </c>
      <c r="M163" t="n">
        <v>10.96413011912321</v>
      </c>
      <c r="N163" t="n">
        <v>10.96413011912321</v>
      </c>
      <c r="O163" t="n">
        <v>693.1948535015807</v>
      </c>
      <c r="P163" t="n">
        <v>162.5325568121578</v>
      </c>
      <c r="Q163" t="n">
        <v>11.18788787665634</v>
      </c>
      <c r="R163" t="n">
        <v>0.9197690981594772</v>
      </c>
      <c r="S163" t="n">
        <v>25.20101898634015</v>
      </c>
      <c r="T163" t="n">
        <v>93.79520880436637</v>
      </c>
      <c r="U163" t="n">
        <v>12.16380056586386</v>
      </c>
      <c r="V163" t="n">
        <v>7.525274190694461</v>
      </c>
      <c r="W163" t="n">
        <v>0</v>
      </c>
      <c r="X163" t="n">
        <v>0</v>
      </c>
      <c r="Y163" t="n">
        <v>-6.719931519941341</v>
      </c>
      <c r="Z163" t="n">
        <v>38.78501901189095</v>
      </c>
      <c r="AA163" t="n">
        <v>1238.39736262804</v>
      </c>
      <c r="AB163" t="b">
        <v>0</v>
      </c>
      <c r="AC163" t="b">
        <v>1</v>
      </c>
      <c r="AD163" t="n">
        <v>89.88917855705346</v>
      </c>
      <c r="AE163" t="n">
        <v>-0</v>
      </c>
      <c r="AF163" t="n">
        <v>0.001346384321728048</v>
      </c>
      <c r="AG163" t="n">
        <v>0</v>
      </c>
      <c r="AH163" t="n">
        <v>0.1062531409602255</v>
      </c>
      <c r="AI163" t="b">
        <v>0</v>
      </c>
      <c r="AJ163" t="b">
        <v>0</v>
      </c>
      <c r="AK163" t="n">
        <v>1238.398709012362</v>
      </c>
      <c r="AL163" t="n">
        <v>0</v>
      </c>
      <c r="AM163" t="n">
        <v>12.16381379033515</v>
      </c>
      <c r="AN163" t="n">
        <v>0</v>
      </c>
      <c r="AO163" t="n">
        <v>15.09696399176127</v>
      </c>
      <c r="AP163" t="n">
        <v>12.31496252524772</v>
      </c>
      <c r="AQ163" t="n">
        <v>0</v>
      </c>
      <c r="AR163" t="n">
        <v>1</v>
      </c>
      <c r="AS163" t="n">
        <v>3</v>
      </c>
      <c r="AT163" t="n">
        <v>0</v>
      </c>
      <c r="AU163" t="n">
        <v>0</v>
      </c>
      <c r="AV163" t="n">
        <v>2.989945638765181</v>
      </c>
      <c r="AW163" t="n">
        <v>2.576104597951463</v>
      </c>
      <c r="AX163" t="n">
        <v>1.060264410909639</v>
      </c>
      <c r="AY163" t="n">
        <v>0.9135133485801271</v>
      </c>
      <c r="AZ163" t="n">
        <v>2.576104597951463</v>
      </c>
    </row>
    <row r="164" spans="1:52">
      <c r="A164" t="n">
        <v>161</v>
      </c>
      <c r="B164" t="n">
        <v>0</v>
      </c>
      <c r="C164" t="n">
        <v>0</v>
      </c>
      <c r="D164" t="n">
        <v>0</v>
      </c>
      <c r="E164" t="n">
        <v>23.4</v>
      </c>
      <c r="F164" t="n">
        <v>0.7691567624133748</v>
      </c>
      <c r="G164" t="n">
        <v>175.8369059655501</v>
      </c>
      <c r="H164" t="n">
        <v>765.2422147620742</v>
      </c>
      <c r="I164" t="n">
        <v>2</v>
      </c>
      <c r="J164" t="n">
        <v>2</v>
      </c>
      <c r="K164" t="n">
        <v>1441.716332611748</v>
      </c>
      <c r="L164" t="b">
        <v>0</v>
      </c>
      <c r="M164" t="n">
        <v>11.38024699073586</v>
      </c>
      <c r="N164" t="n">
        <v>11.38024699073586</v>
      </c>
      <c r="O164" t="n">
        <v>618.0349519584242</v>
      </c>
      <c r="P164" t="n">
        <v>144.9099058275867</v>
      </c>
      <c r="Q164" t="n">
        <v>11.6124969293223</v>
      </c>
      <c r="R164" t="n">
        <v>0.9136630924333931</v>
      </c>
      <c r="S164" t="n">
        <v>25.229256608444</v>
      </c>
      <c r="T164" t="n">
        <v>84.18429783662725</v>
      </c>
      <c r="U164" t="n">
        <v>12.70982381305817</v>
      </c>
      <c r="V164" t="n">
        <v>7.26821194088059</v>
      </c>
      <c r="W164" t="n">
        <v>0</v>
      </c>
      <c r="X164" t="n">
        <v>0</v>
      </c>
      <c r="Y164" t="n">
        <v>-6.719931519941341</v>
      </c>
      <c r="Z164" t="n">
        <v>38.89060056387939</v>
      </c>
      <c r="AA164" t="n">
        <v>1441.716332611748</v>
      </c>
      <c r="AB164" t="b">
        <v>0</v>
      </c>
      <c r="AC164" t="b">
        <v>1</v>
      </c>
      <c r="AD164" t="n">
        <v>89.88651191756142</v>
      </c>
      <c r="AE164" t="n">
        <v>-0</v>
      </c>
      <c r="AF164" t="n">
        <v>-0.007856800171210397</v>
      </c>
      <c r="AG164" t="n">
        <v>0</v>
      </c>
      <c r="AH164" t="n">
        <v>0.1069705001180808</v>
      </c>
      <c r="AI164" t="b">
        <v>0</v>
      </c>
      <c r="AJ164" t="b">
        <v>0</v>
      </c>
      <c r="AK164" t="n">
        <v>1441.708475811577</v>
      </c>
      <c r="AL164" t="n">
        <v>0</v>
      </c>
      <c r="AM164" t="n">
        <v>12.70975454940092</v>
      </c>
      <c r="AN164" t="n">
        <v>0</v>
      </c>
      <c r="AO164" t="n">
        <v>12.91804733997813</v>
      </c>
      <c r="AP164" t="n">
        <v>12.75517794589183</v>
      </c>
      <c r="AQ164" t="n">
        <v>0</v>
      </c>
      <c r="AR164" t="n">
        <v>1</v>
      </c>
      <c r="AS164" t="n">
        <v>3</v>
      </c>
      <c r="AT164" t="n">
        <v>0</v>
      </c>
      <c r="AU164" t="n">
        <v>0</v>
      </c>
      <c r="AV164" t="n">
        <v>2.525303214836565</v>
      </c>
      <c r="AW164" t="n">
        <v>2.658059506621212</v>
      </c>
      <c r="AX164" t="n">
        <v>0.8954975939136754</v>
      </c>
      <c r="AY164" t="n">
        <v>0.9425754072834169</v>
      </c>
      <c r="AZ164" t="n">
        <v>2.658059506621212</v>
      </c>
    </row>
    <row r="165" spans="1:52">
      <c r="A165" t="n">
        <v>162</v>
      </c>
      <c r="B165" t="n">
        <v>0</v>
      </c>
      <c r="C165" t="n">
        <v>0</v>
      </c>
      <c r="D165" t="n">
        <v>0</v>
      </c>
      <c r="E165" t="n">
        <v>25.5</v>
      </c>
      <c r="F165" t="n">
        <v>0.5390799267342365</v>
      </c>
      <c r="G165" t="n">
        <v>191.6171411163046</v>
      </c>
      <c r="H165" t="n">
        <v>833.9177981381578</v>
      </c>
      <c r="I165" t="n">
        <v>2</v>
      </c>
      <c r="J165" t="n">
        <v>2</v>
      </c>
      <c r="K165" t="n">
        <v>1571.101131692289</v>
      </c>
      <c r="L165" t="b">
        <v>0</v>
      </c>
      <c r="M165" t="n">
        <v>9.30251065736101</v>
      </c>
      <c r="N165" t="n">
        <v>9.30251065736101</v>
      </c>
      <c r="O165" t="n">
        <v>463.5933546421321</v>
      </c>
      <c r="P165" t="n">
        <v>108.6981717629549</v>
      </c>
      <c r="Q165" t="n">
        <v>9.492357813633683</v>
      </c>
      <c r="R165" t="n">
        <v>0.8997869031821203</v>
      </c>
      <c r="S165" t="n">
        <v>25.26079651801149</v>
      </c>
      <c r="T165" t="n">
        <v>64.12120475670862</v>
      </c>
      <c r="U165" t="n">
        <v>10.54956210194181</v>
      </c>
      <c r="V165" t="n">
        <v>6.425784500363136</v>
      </c>
      <c r="W165" t="n">
        <v>0</v>
      </c>
      <c r="X165" t="n">
        <v>0</v>
      </c>
      <c r="Y165" t="n">
        <v>-6.719931519941341</v>
      </c>
      <c r="Z165" t="n">
        <v>38.98692963197163</v>
      </c>
      <c r="AA165" t="n">
        <v>1571.101131692289</v>
      </c>
      <c r="AB165" t="b">
        <v>0</v>
      </c>
      <c r="AC165" t="b">
        <v>1</v>
      </c>
      <c r="AD165" t="n">
        <v>89.88384527806939</v>
      </c>
      <c r="AE165" t="n">
        <v>-0</v>
      </c>
      <c r="AF165" t="n">
        <v>-0.01967476255374527</v>
      </c>
      <c r="AG165" t="n">
        <v>0</v>
      </c>
      <c r="AH165" t="n">
        <v>0.1088328701907369</v>
      </c>
      <c r="AI165" t="b">
        <v>0</v>
      </c>
      <c r="AJ165" t="b">
        <v>0</v>
      </c>
      <c r="AK165" t="n">
        <v>1571.081456929735</v>
      </c>
      <c r="AL165" t="n">
        <v>0</v>
      </c>
      <c r="AM165" t="n">
        <v>10.54942999069498</v>
      </c>
      <c r="AN165" t="n">
        <v>0</v>
      </c>
      <c r="AO165" t="n">
        <v>8.755795580851453</v>
      </c>
      <c r="AP165" t="n">
        <v>10.57690930418172</v>
      </c>
      <c r="AQ165" t="n">
        <v>0</v>
      </c>
      <c r="AR165" t="n">
        <v>1</v>
      </c>
      <c r="AS165" t="n">
        <v>3</v>
      </c>
      <c r="AT165" t="n">
        <v>0</v>
      </c>
      <c r="AU165" t="n">
        <v>0</v>
      </c>
      <c r="AV165" t="n">
        <v>1.793837078730259</v>
      </c>
      <c r="AW165" t="n">
        <v>2.274591564621309</v>
      </c>
      <c r="AX165" t="n">
        <v>0.6361124392660492</v>
      </c>
      <c r="AY165" t="n">
        <v>0.8065937068322689</v>
      </c>
      <c r="AZ165" t="n">
        <v>2.274591564621309</v>
      </c>
    </row>
    <row r="166" spans="1:52">
      <c r="A166" t="n">
        <v>163</v>
      </c>
      <c r="B166" t="n">
        <v>0</v>
      </c>
      <c r="C166" t="n">
        <v>0</v>
      </c>
      <c r="D166" t="n">
        <v>0</v>
      </c>
      <c r="E166" t="n">
        <v>27.6</v>
      </c>
      <c r="F166" t="n">
        <v>0.574523530649679</v>
      </c>
      <c r="G166" t="n">
        <v>207.3973762670591</v>
      </c>
      <c r="H166" t="n">
        <v>902.5933815142415</v>
      </c>
      <c r="I166" t="n">
        <v>2</v>
      </c>
      <c r="J166" t="n">
        <v>2</v>
      </c>
      <c r="K166" t="n">
        <v>1700.485930772831</v>
      </c>
      <c r="L166" t="b">
        <v>0</v>
      </c>
      <c r="M166" t="n">
        <v>10.64446079791767</v>
      </c>
      <c r="N166" t="n">
        <v>10.64446079791767</v>
      </c>
      <c r="O166" t="n">
        <v>490.1079993476004</v>
      </c>
      <c r="P166" t="n">
        <v>114.9150283584372</v>
      </c>
      <c r="Q166" t="n">
        <v>10.86169469175272</v>
      </c>
      <c r="R166" t="n">
        <v>0.9005652983587434</v>
      </c>
      <c r="S166" t="n">
        <v>25.29072170868397</v>
      </c>
      <c r="T166" t="n">
        <v>67.72994483947757</v>
      </c>
      <c r="U166" t="n">
        <v>12.06097404768746</v>
      </c>
      <c r="V166" t="n">
        <v>6.734706857292217</v>
      </c>
      <c r="W166" t="n">
        <v>0</v>
      </c>
      <c r="X166" t="n">
        <v>0</v>
      </c>
      <c r="Y166" t="n">
        <v>-6.719931519941341</v>
      </c>
      <c r="Z166" t="n">
        <v>39.10312640379606</v>
      </c>
      <c r="AA166" t="n">
        <v>1700.485930772831</v>
      </c>
      <c r="AB166" t="b">
        <v>0</v>
      </c>
      <c r="AC166" t="b">
        <v>1</v>
      </c>
      <c r="AD166" t="n">
        <v>89.88117863857735</v>
      </c>
      <c r="AE166" t="n">
        <v>-0</v>
      </c>
      <c r="AF166" t="n">
        <v>-0.01967476255374527</v>
      </c>
      <c r="AG166" t="n">
        <v>0</v>
      </c>
      <c r="AH166" t="n">
        <v>0.1091133925913896</v>
      </c>
      <c r="AI166" t="b">
        <v>0</v>
      </c>
      <c r="AJ166" t="b">
        <v>0</v>
      </c>
      <c r="AK166" t="n">
        <v>1700.466256010277</v>
      </c>
      <c r="AL166" t="n">
        <v>0</v>
      </c>
      <c r="AM166" t="n">
        <v>12.06083450122239</v>
      </c>
      <c r="AN166" t="n">
        <v>0</v>
      </c>
      <c r="AO166" t="n">
        <v>11.38857825692422</v>
      </c>
      <c r="AP166" t="n">
        <v>12.1380261770128</v>
      </c>
      <c r="AQ166" t="n">
        <v>0</v>
      </c>
      <c r="AR166" t="n">
        <v>1</v>
      </c>
      <c r="AS166" t="n">
        <v>3</v>
      </c>
      <c r="AT166" t="n">
        <v>0</v>
      </c>
      <c r="AU166" t="n">
        <v>0</v>
      </c>
      <c r="AV166" t="n">
        <v>2.257179368921439</v>
      </c>
      <c r="AW166" t="n">
        <v>2.581092804155861</v>
      </c>
      <c r="AX166" t="n">
        <v>0.8004182159295884</v>
      </c>
      <c r="AY166" t="n">
        <v>0.9152822181193572</v>
      </c>
      <c r="AZ166" t="n">
        <v>2.581092804155861</v>
      </c>
    </row>
    <row r="167" spans="1:52">
      <c r="A167" t="n">
        <v>164</v>
      </c>
      <c r="B167" t="n">
        <v>0</v>
      </c>
      <c r="C167" t="n">
        <v>0</v>
      </c>
      <c r="D167" t="n">
        <v>0</v>
      </c>
      <c r="E167" t="n">
        <v>29.5</v>
      </c>
      <c r="F167" t="n">
        <v>0.496159284000385</v>
      </c>
      <c r="G167" t="n">
        <v>221.6747318796465</v>
      </c>
      <c r="H167" t="n">
        <v>964.7284331402218</v>
      </c>
      <c r="I167" t="n">
        <v>3</v>
      </c>
      <c r="J167" t="n">
        <v>3</v>
      </c>
      <c r="K167" t="n">
        <v>1137.414822672322</v>
      </c>
      <c r="L167" t="b">
        <v>1</v>
      </c>
      <c r="M167" t="n">
        <v>10.19104708505517</v>
      </c>
      <c r="N167" t="n">
        <v>10.19104708505517</v>
      </c>
      <c r="O167" t="n">
        <v>439.0095808707833</v>
      </c>
      <c r="P167" t="n">
        <v>102.9340441342435</v>
      </c>
      <c r="Q167" t="n">
        <v>10.3990276378114</v>
      </c>
      <c r="R167" t="n">
        <v>0.921258842906948</v>
      </c>
      <c r="S167" t="n">
        <v>25.32469783861281</v>
      </c>
      <c r="T167" t="n">
        <v>94.76840281501012</v>
      </c>
      <c r="U167" t="n">
        <v>11.28784566669474</v>
      </c>
      <c r="V167" t="n">
        <v>7.462173693514345</v>
      </c>
      <c r="W167" t="n">
        <v>0</v>
      </c>
      <c r="X167" t="n">
        <v>0</v>
      </c>
      <c r="Y167" t="n">
        <v>-6.719931519941341</v>
      </c>
      <c r="Z167" t="n">
        <v>39.21100971968021</v>
      </c>
      <c r="AA167" t="n">
        <v>1137.414822672322</v>
      </c>
      <c r="AB167" t="b">
        <v>0</v>
      </c>
      <c r="AC167" t="b">
        <v>1</v>
      </c>
      <c r="AD167" t="n">
        <v>89.87851199908532</v>
      </c>
      <c r="AE167" t="n">
        <v>-0</v>
      </c>
      <c r="AF167" t="n">
        <v>-0.01967476255374527</v>
      </c>
      <c r="AG167" t="n">
        <v>0</v>
      </c>
      <c r="AH167" t="n">
        <v>0.1128341077414887</v>
      </c>
      <c r="AI167" t="b">
        <v>0</v>
      </c>
      <c r="AJ167" t="b">
        <v>0</v>
      </c>
      <c r="AK167" t="n">
        <v>1137.395147909768</v>
      </c>
      <c r="AL167" t="n">
        <v>0</v>
      </c>
      <c r="AM167" t="n">
        <v>11.28765041191274</v>
      </c>
      <c r="AN167" t="n">
        <v>0</v>
      </c>
      <c r="AO167" t="n">
        <v>15.37348793636276</v>
      </c>
      <c r="AP167" t="n">
        <v>11.39080360826991</v>
      </c>
      <c r="AQ167" t="n">
        <v>0</v>
      </c>
      <c r="AR167" t="n">
        <v>1</v>
      </c>
      <c r="AS167" t="n">
        <v>3</v>
      </c>
      <c r="AT167" t="n">
        <v>0</v>
      </c>
      <c r="AU167" t="n">
        <v>0</v>
      </c>
      <c r="AV167" t="n">
        <v>3.089740873750786</v>
      </c>
      <c r="AW167" t="n">
        <v>2.401499235066988</v>
      </c>
      <c r="AX167" t="n">
        <v>1.095652792110208</v>
      </c>
      <c r="AY167" t="n">
        <v>0.8515964800432345</v>
      </c>
      <c r="AZ167" t="n">
        <v>2.401499235066988</v>
      </c>
    </row>
    <row r="168" spans="1:52">
      <c r="A168" t="n">
        <v>165</v>
      </c>
      <c r="B168" t="n">
        <v>0</v>
      </c>
      <c r="C168" t="n">
        <v>0</v>
      </c>
      <c r="D168" t="n">
        <v>0</v>
      </c>
      <c r="E168" t="n">
        <v>31.1</v>
      </c>
      <c r="F168" t="n">
        <v>0.357506000015448</v>
      </c>
      <c r="G168" t="n">
        <v>233.6977681849833</v>
      </c>
      <c r="H168" t="n">
        <v>1017.052687141047</v>
      </c>
      <c r="I168" t="n">
        <v>3</v>
      </c>
      <c r="J168" t="n">
        <v>3</v>
      </c>
      <c r="K168" t="n">
        <v>1199.105118139295</v>
      </c>
      <c r="L168" t="b">
        <v>0</v>
      </c>
      <c r="M168" t="n">
        <v>8.48182679740272</v>
      </c>
      <c r="N168" t="n">
        <v>8.48182679740272</v>
      </c>
      <c r="O168" t="n">
        <v>346.5821702295618</v>
      </c>
      <c r="P168" t="n">
        <v>81.26270122804478</v>
      </c>
      <c r="Q168" t="n">
        <v>8.654925303472163</v>
      </c>
      <c r="R168" t="n">
        <v>0.9127415215430817</v>
      </c>
      <c r="S168" t="n">
        <v>25.35045706805829</v>
      </c>
      <c r="T168" t="n">
        <v>75.51437667383242</v>
      </c>
      <c r="U168" t="n">
        <v>9.482339851089646</v>
      </c>
      <c r="V168" t="n">
        <v>6.589269610181205</v>
      </c>
      <c r="W168" t="n">
        <v>0</v>
      </c>
      <c r="X168" t="n">
        <v>0</v>
      </c>
      <c r="Y168" t="n">
        <v>-6.719931519941341</v>
      </c>
      <c r="Z168" t="n">
        <v>39.31540883219218</v>
      </c>
      <c r="AA168" t="n">
        <v>1199.105118139295</v>
      </c>
      <c r="AB168" t="b">
        <v>0</v>
      </c>
      <c r="AC168" t="b">
        <v>1</v>
      </c>
      <c r="AD168" t="n">
        <v>89.87584535959328</v>
      </c>
      <c r="AE168" t="n">
        <v>-0</v>
      </c>
      <c r="AF168" t="n">
        <v>0.0217546304967825</v>
      </c>
      <c r="AG168" t="n">
        <v>0</v>
      </c>
      <c r="AH168" t="n">
        <v>0.1152423955705001</v>
      </c>
      <c r="AI168" t="b">
        <v>0</v>
      </c>
      <c r="AJ168" t="b">
        <v>0</v>
      </c>
      <c r="AK168" t="n">
        <v>1199.126872769792</v>
      </c>
      <c r="AL168" t="n">
        <v>0</v>
      </c>
      <c r="AM168" t="n">
        <v>9.482511883379882</v>
      </c>
      <c r="AN168" t="n">
        <v>0</v>
      </c>
      <c r="AO168" t="n">
        <v>10.39790787054598</v>
      </c>
      <c r="AP168" t="n">
        <v>9.486637890106817</v>
      </c>
      <c r="AQ168" t="n">
        <v>0</v>
      </c>
      <c r="AR168" t="n">
        <v>1</v>
      </c>
      <c r="AS168" t="n">
        <v>3</v>
      </c>
      <c r="AT168" t="n">
        <v>0</v>
      </c>
      <c r="AU168" t="n">
        <v>0</v>
      </c>
      <c r="AV168" t="n">
        <v>2.074192258411894</v>
      </c>
      <c r="AW168" t="n">
        <v>2.028635624781625</v>
      </c>
      <c r="AX168" t="n">
        <v>0.7355291696496079</v>
      </c>
      <c r="AY168" t="n">
        <v>0.7193751853542232</v>
      </c>
      <c r="AZ168" t="n">
        <v>2.028635624781625</v>
      </c>
    </row>
    <row r="169" spans="1:52">
      <c r="A169" t="n">
        <v>166</v>
      </c>
      <c r="B169" t="n">
        <v>0</v>
      </c>
      <c r="C169" t="n">
        <v>0</v>
      </c>
      <c r="D169" t="n">
        <v>0</v>
      </c>
      <c r="E169" t="n">
        <v>32.1</v>
      </c>
      <c r="F169" t="n">
        <v>0.2404833826044808</v>
      </c>
      <c r="G169" t="n">
        <v>241.2121658758188</v>
      </c>
      <c r="H169" t="n">
        <v>1049.755345891563</v>
      </c>
      <c r="I169" t="n">
        <v>3</v>
      </c>
      <c r="J169" t="n">
        <v>3</v>
      </c>
      <c r="K169" t="n">
        <v>1237.661552806153</v>
      </c>
      <c r="L169" t="b">
        <v>0</v>
      </c>
      <c r="M169" t="n">
        <v>6.774060655415181</v>
      </c>
      <c r="N169" t="n">
        <v>6.774060655415181</v>
      </c>
      <c r="O169" t="n">
        <v>268.1768311807355</v>
      </c>
      <c r="P169" t="n">
        <v>62.87909644656351</v>
      </c>
      <c r="Q169" t="n">
        <v>6.912306791239982</v>
      </c>
      <c r="R169" t="n">
        <v>0.901399343983614</v>
      </c>
      <c r="S169" t="n">
        <v>25.3742150365779</v>
      </c>
      <c r="T169" t="n">
        <v>59.16641421649756</v>
      </c>
      <c r="U169" t="n">
        <v>7.668417818779372</v>
      </c>
      <c r="V169" t="n">
        <v>5.833847255883889</v>
      </c>
      <c r="W169" t="n">
        <v>0</v>
      </c>
      <c r="X169" t="n">
        <v>0</v>
      </c>
      <c r="Y169" t="n">
        <v>-6.719931519941341</v>
      </c>
      <c r="Z169" t="n">
        <v>39.43195013790614</v>
      </c>
      <c r="AA169" t="n">
        <v>1237.661552806153</v>
      </c>
      <c r="AB169" t="b">
        <v>0</v>
      </c>
      <c r="AC169" t="b">
        <v>1</v>
      </c>
      <c r="AD169" t="n">
        <v>89.87317872010125</v>
      </c>
      <c r="AE169" t="n">
        <v>-0</v>
      </c>
      <c r="AF169" t="n">
        <v>0</v>
      </c>
      <c r="AG169" t="n">
        <v>0</v>
      </c>
      <c r="AH169" t="n">
        <v>0.1174449389888065</v>
      </c>
      <c r="AI169" t="b">
        <v>0</v>
      </c>
      <c r="AJ169" t="b">
        <v>0</v>
      </c>
      <c r="AK169" t="n">
        <v>1237.661552806153</v>
      </c>
      <c r="AL169" t="n">
        <v>0</v>
      </c>
      <c r="AM169" t="n">
        <v>7.668417818779372</v>
      </c>
      <c r="AN169" t="n">
        <v>0</v>
      </c>
      <c r="AO169" t="n">
        <v>3.828474432929624</v>
      </c>
      <c r="AP169" t="n">
        <v>7.671108432606681</v>
      </c>
      <c r="AQ169" t="n">
        <v>0</v>
      </c>
      <c r="AR169" t="n">
        <v>1</v>
      </c>
      <c r="AS169" t="n">
        <v>3</v>
      </c>
      <c r="AT169" t="n">
        <v>0</v>
      </c>
      <c r="AU169" t="n">
        <v>0</v>
      </c>
      <c r="AV169" t="n">
        <v>0.911729135436627</v>
      </c>
      <c r="AW169" t="n">
        <v>1.694112845607996</v>
      </c>
      <c r="AX169" t="n">
        <v>0.3233082040555415</v>
      </c>
      <c r="AY169" t="n">
        <v>0.6007499461375234</v>
      </c>
      <c r="AZ169" t="n">
        <v>1.694112845607996</v>
      </c>
    </row>
    <row r="170" spans="1:52">
      <c r="A170" t="n">
        <v>167</v>
      </c>
      <c r="B170" t="n">
        <v>0</v>
      </c>
      <c r="C170" t="n">
        <v>0</v>
      </c>
      <c r="D170" t="n">
        <v>0</v>
      </c>
      <c r="E170" t="n">
        <v>33.2</v>
      </c>
      <c r="F170" t="n">
        <v>0.4305604695666361</v>
      </c>
      <c r="G170" t="n">
        <v>249.4780033357378</v>
      </c>
      <c r="H170" t="n">
        <v>1085.728270517131</v>
      </c>
      <c r="I170" t="n">
        <v>3</v>
      </c>
      <c r="J170" t="n">
        <v>3</v>
      </c>
      <c r="K170" t="n">
        <v>1280.073630939698</v>
      </c>
      <c r="L170" t="b">
        <v>0</v>
      </c>
      <c r="M170" t="n">
        <v>10.42586450434639</v>
      </c>
      <c r="N170" t="n">
        <v>10.42586450434639</v>
      </c>
      <c r="O170" t="n">
        <v>399.0719461482949</v>
      </c>
      <c r="P170" t="n">
        <v>93.56991534464446</v>
      </c>
      <c r="Q170" t="n">
        <v>10.63863724933305</v>
      </c>
      <c r="R170" t="n">
        <v>0.9167276416335584</v>
      </c>
      <c r="S170" t="n">
        <v>25.39565584480706</v>
      </c>
      <c r="T170" t="n">
        <v>86.57292774588969</v>
      </c>
      <c r="U170" t="n">
        <v>11.60501414615968</v>
      </c>
      <c r="V170" t="n">
        <v>7.209131864087794</v>
      </c>
      <c r="W170" t="n">
        <v>0</v>
      </c>
      <c r="X170" t="n">
        <v>0</v>
      </c>
      <c r="Y170" t="n">
        <v>-6.719931519941341</v>
      </c>
      <c r="Z170" t="n">
        <v>39.55483216896317</v>
      </c>
      <c r="AA170" t="n">
        <v>1280.073630939698</v>
      </c>
      <c r="AB170" t="b">
        <v>0</v>
      </c>
      <c r="AC170" t="b">
        <v>1</v>
      </c>
      <c r="AD170" t="n">
        <v>89.87051208060922</v>
      </c>
      <c r="AE170" t="n">
        <v>-0</v>
      </c>
      <c r="AF170" t="n">
        <v>0.0217546304967825</v>
      </c>
      <c r="AG170" t="n">
        <v>0</v>
      </c>
      <c r="AH170" t="n">
        <v>0.1167254305150397</v>
      </c>
      <c r="AI170" t="b">
        <v>0</v>
      </c>
      <c r="AJ170" t="b">
        <v>0</v>
      </c>
      <c r="AK170" t="n">
        <v>1280.095385570194</v>
      </c>
      <c r="AL170" t="n">
        <v>0</v>
      </c>
      <c r="AM170" t="n">
        <v>11.60521137137279</v>
      </c>
      <c r="AN170" t="n">
        <v>0</v>
      </c>
      <c r="AO170" t="n">
        <v>8.868936906498826</v>
      </c>
      <c r="AP170" t="n">
        <v>11.61107266096671</v>
      </c>
      <c r="AQ170" t="n">
        <v>0</v>
      </c>
      <c r="AR170" t="n">
        <v>1</v>
      </c>
      <c r="AS170" t="n">
        <v>3</v>
      </c>
      <c r="AT170" t="n">
        <v>0</v>
      </c>
      <c r="AU170" t="n">
        <v>0</v>
      </c>
      <c r="AV170" t="n">
        <v>1.792170640258332</v>
      </c>
      <c r="AW170" t="n">
        <v>2.434939143689069</v>
      </c>
      <c r="AX170" t="n">
        <v>0.6355215036377064</v>
      </c>
      <c r="AY170" t="n">
        <v>0.8634546176847973</v>
      </c>
      <c r="AZ170" t="n">
        <v>2.434939143689069</v>
      </c>
    </row>
    <row r="171" spans="1:52">
      <c r="A171" t="n">
        <v>168</v>
      </c>
      <c r="B171" t="n">
        <v>0</v>
      </c>
      <c r="C171" t="n">
        <v>0</v>
      </c>
      <c r="D171" t="n">
        <v>0</v>
      </c>
      <c r="E171" t="n">
        <v>35.2</v>
      </c>
      <c r="F171" t="n">
        <v>0.620608072462316</v>
      </c>
      <c r="G171" t="n">
        <v>264.5067987174087</v>
      </c>
      <c r="H171" t="n">
        <v>1151.133588018163</v>
      </c>
      <c r="I171" t="n">
        <v>3</v>
      </c>
      <c r="J171" t="n">
        <v>3</v>
      </c>
      <c r="K171" t="n">
        <v>1357.186500273414</v>
      </c>
      <c r="L171" t="b">
        <v>0</v>
      </c>
      <c r="M171" t="n">
        <v>14.71459370963077</v>
      </c>
      <c r="N171" t="n">
        <v>14.71459370963077</v>
      </c>
      <c r="O171" t="n">
        <v>531.2302751761016</v>
      </c>
      <c r="P171" t="n">
        <v>124.5569185118035</v>
      </c>
      <c r="Q171" t="n">
        <v>15.01489154043956</v>
      </c>
      <c r="R171" t="n">
        <v>0.9244448282852187</v>
      </c>
      <c r="S171" t="n">
        <v>25.42352509009608</v>
      </c>
      <c r="T171" t="n">
        <v>114.2807424345373</v>
      </c>
      <c r="U171" t="n">
        <v>16.2420634320505</v>
      </c>
      <c r="V171" t="n">
        <v>8.634501118334157</v>
      </c>
      <c r="W171" t="n">
        <v>0</v>
      </c>
      <c r="X171" t="n">
        <v>0</v>
      </c>
      <c r="Y171" t="n">
        <v>-6.719931519941341</v>
      </c>
      <c r="Z171" t="n">
        <v>39.68522724622415</v>
      </c>
      <c r="AA171" t="n">
        <v>1357.186500273414</v>
      </c>
      <c r="AB171" t="b">
        <v>0</v>
      </c>
      <c r="AC171" t="b">
        <v>1</v>
      </c>
      <c r="AD171" t="n">
        <v>89.86784544111718</v>
      </c>
      <c r="AE171" t="n">
        <v>-0</v>
      </c>
      <c r="AF171" t="n">
        <v>-0.01967476255374527</v>
      </c>
      <c r="AG171" t="n">
        <v>0</v>
      </c>
      <c r="AH171" t="n">
        <v>0.1180891900534987</v>
      </c>
      <c r="AI171" t="b">
        <v>0</v>
      </c>
      <c r="AJ171" t="b">
        <v>0</v>
      </c>
      <c r="AK171" t="n">
        <v>1357.16682551086</v>
      </c>
      <c r="AL171" t="n">
        <v>0</v>
      </c>
      <c r="AM171" t="n">
        <v>16.24182797528657</v>
      </c>
      <c r="AN171" t="n">
        <v>0</v>
      </c>
      <c r="AO171" t="n">
        <v>15.92711639896211</v>
      </c>
      <c r="AP171" t="n">
        <v>16.25158983951264</v>
      </c>
      <c r="AQ171" t="n">
        <v>0</v>
      </c>
      <c r="AR171" t="n">
        <v>1</v>
      </c>
      <c r="AS171" t="n">
        <v>3</v>
      </c>
      <c r="AT171" t="n">
        <v>0</v>
      </c>
      <c r="AU171" t="n">
        <v>0</v>
      </c>
      <c r="AV171" t="n">
        <v>3.122641383383844</v>
      </c>
      <c r="AW171" t="n">
        <v>3.344692247385975</v>
      </c>
      <c r="AX171" t="n">
        <v>1.107319639497817</v>
      </c>
      <c r="AY171" t="n">
        <v>1.186062482598434</v>
      </c>
      <c r="AZ171" t="n">
        <v>3.344692247385975</v>
      </c>
    </row>
    <row r="172" spans="1:52">
      <c r="A172" t="n">
        <v>169</v>
      </c>
      <c r="B172" t="n">
        <v>0</v>
      </c>
      <c r="C172" t="n">
        <v>0</v>
      </c>
      <c r="D172" t="n">
        <v>0</v>
      </c>
      <c r="E172" t="n">
        <v>37.2</v>
      </c>
      <c r="F172" t="n">
        <v>0.4203405739174286</v>
      </c>
      <c r="G172" t="n">
        <v>279.5355940990797</v>
      </c>
      <c r="H172" t="n">
        <v>1216.538905519195</v>
      </c>
      <c r="I172" t="n">
        <v>3</v>
      </c>
      <c r="J172" t="n">
        <v>3</v>
      </c>
      <c r="K172" t="n">
        <v>1434.299369607131</v>
      </c>
      <c r="L172" t="b">
        <v>0</v>
      </c>
      <c r="M172" t="n">
        <v>11.64199448472306</v>
      </c>
      <c r="N172" t="n">
        <v>11.64199448472306</v>
      </c>
      <c r="O172" t="n">
        <v>397.7055535265069</v>
      </c>
      <c r="P172" t="n">
        <v>93.2495389233444</v>
      </c>
      <c r="Q172" t="n">
        <v>11.87958620890108</v>
      </c>
      <c r="R172" t="n">
        <v>0.9148569712247686</v>
      </c>
      <c r="S172" t="n">
        <v>25.45921329789978</v>
      </c>
      <c r="T172" t="n">
        <v>86.45292394681493</v>
      </c>
      <c r="U172" t="n">
        <v>12.98518411353114</v>
      </c>
      <c r="V172" t="n">
        <v>7.360863791306542</v>
      </c>
      <c r="W172" t="n">
        <v>0</v>
      </c>
      <c r="X172" t="n">
        <v>0</v>
      </c>
      <c r="Y172" t="n">
        <v>-6.719931519941341</v>
      </c>
      <c r="Z172" t="n">
        <v>39.8053718210875</v>
      </c>
      <c r="AA172" t="n">
        <v>1434.299369607131</v>
      </c>
      <c r="AB172" t="b">
        <v>0</v>
      </c>
      <c r="AC172" t="b">
        <v>1</v>
      </c>
      <c r="AD172" t="n">
        <v>89.86517880162515</v>
      </c>
      <c r="AE172" t="n">
        <v>-0</v>
      </c>
      <c r="AF172" t="n">
        <v>0.0217546304967825</v>
      </c>
      <c r="AG172" t="n">
        <v>0</v>
      </c>
      <c r="AH172" t="n">
        <v>0.1184327847641477</v>
      </c>
      <c r="AI172" t="b">
        <v>0</v>
      </c>
      <c r="AJ172" t="b">
        <v>0</v>
      </c>
      <c r="AK172" t="n">
        <v>1434.321124237628</v>
      </c>
      <c r="AL172" t="n">
        <v>0</v>
      </c>
      <c r="AM172" t="n">
        <v>12.98538106535885</v>
      </c>
      <c r="AN172" t="n">
        <v>0</v>
      </c>
      <c r="AO172" t="n">
        <v>16.29805473465425</v>
      </c>
      <c r="AP172" t="n">
        <v>12.99016612245431</v>
      </c>
      <c r="AQ172" t="n">
        <v>0</v>
      </c>
      <c r="AR172" t="n">
        <v>1</v>
      </c>
      <c r="AS172" t="n">
        <v>3</v>
      </c>
      <c r="AT172" t="n">
        <v>0</v>
      </c>
      <c r="AU172" t="n">
        <v>0</v>
      </c>
      <c r="AV172" t="n">
        <v>3.169437727589904</v>
      </c>
      <c r="AW172" t="n">
        <v>2.699133881967518</v>
      </c>
      <c r="AX172" t="n">
        <v>1.123914087797838</v>
      </c>
      <c r="AY172" t="n">
        <v>0.9571408058286774</v>
      </c>
      <c r="AZ172" t="n">
        <v>2.699133881967518</v>
      </c>
    </row>
    <row r="173" spans="1:52">
      <c r="A173" t="n">
        <v>170</v>
      </c>
      <c r="B173" t="n">
        <v>0</v>
      </c>
      <c r="C173" t="n">
        <v>0</v>
      </c>
      <c r="D173" t="n">
        <v>0</v>
      </c>
      <c r="E173" t="n">
        <v>38</v>
      </c>
      <c r="F173" t="n">
        <v>0.03136296520130522</v>
      </c>
      <c r="G173" t="n">
        <v>285.5471122517481</v>
      </c>
      <c r="H173" t="n">
        <v>1242.701032519608</v>
      </c>
      <c r="I173" t="n">
        <v>3</v>
      </c>
      <c r="J173" t="n">
        <v>3</v>
      </c>
      <c r="K173" t="n">
        <v>1465.144517340618</v>
      </c>
      <c r="L173" t="b">
        <v>0</v>
      </c>
      <c r="M173" t="n">
        <v>4.006565852627452</v>
      </c>
      <c r="N173" t="n">
        <v>4.006565852627452</v>
      </c>
      <c r="O173" t="n">
        <v>133.9879969873412</v>
      </c>
      <c r="P173" t="n">
        <v>31.41600319518617</v>
      </c>
      <c r="Q173" t="n">
        <v>4.088332502681073</v>
      </c>
      <c r="R173" t="n">
        <v>0.8496446895888149</v>
      </c>
      <c r="S173" t="n">
        <v>25.49103246089744</v>
      </c>
      <c r="T173" t="n">
        <v>31.36171327751957</v>
      </c>
      <c r="U173" t="n">
        <v>4.811814341662772</v>
      </c>
      <c r="V173" t="n">
        <v>4.715400134868045</v>
      </c>
      <c r="W173" t="n">
        <v>0</v>
      </c>
      <c r="X173" t="n">
        <v>0</v>
      </c>
      <c r="Y173" t="n">
        <v>-6.719931519941341</v>
      </c>
      <c r="Z173" t="n">
        <v>39.91588538218301</v>
      </c>
      <c r="AA173" t="n">
        <v>1465.144517340618</v>
      </c>
      <c r="AB173" t="b">
        <v>0</v>
      </c>
      <c r="AC173" t="b">
        <v>1</v>
      </c>
      <c r="AD173" t="n">
        <v>89.86251216213311</v>
      </c>
      <c r="AE173" t="n">
        <v>-0</v>
      </c>
      <c r="AF173" t="n">
        <v>0</v>
      </c>
      <c r="AG173" t="n">
        <v>0</v>
      </c>
      <c r="AH173" t="n">
        <v>0.1175457910193921</v>
      </c>
      <c r="AI173" t="b">
        <v>0</v>
      </c>
      <c r="AJ173" t="b">
        <v>0</v>
      </c>
      <c r="AK173" t="n">
        <v>1465.144517340618</v>
      </c>
      <c r="AL173" t="n">
        <v>0</v>
      </c>
      <c r="AM173" t="n">
        <v>4.811814341662772</v>
      </c>
      <c r="AN173" t="n">
        <v>0</v>
      </c>
      <c r="AO173" t="n">
        <v>12.04084718946845</v>
      </c>
      <c r="AP173" t="n">
        <v>4.811838608819575</v>
      </c>
      <c r="AQ173" t="n">
        <v>0</v>
      </c>
      <c r="AR173" t="n">
        <v>1</v>
      </c>
      <c r="AS173" t="n">
        <v>3</v>
      </c>
      <c r="AT173" t="n">
        <v>0</v>
      </c>
      <c r="AU173" t="n">
        <v>0</v>
      </c>
      <c r="AV173" t="n">
        <v>2.364122954961729</v>
      </c>
      <c r="AW173" t="n">
        <v>1.239445873436693</v>
      </c>
      <c r="AX173" t="n">
        <v>0.838341473390684</v>
      </c>
      <c r="AY173" t="n">
        <v>0.4395203328030032</v>
      </c>
      <c r="AZ173" t="n">
        <v>1.239445873436693</v>
      </c>
    </row>
    <row r="174" spans="1:52">
      <c r="A174" t="n">
        <v>171</v>
      </c>
      <c r="B174" t="n">
        <v>0</v>
      </c>
      <c r="C174" t="n">
        <v>0</v>
      </c>
      <c r="D174" t="n">
        <v>0</v>
      </c>
      <c r="E174" t="n">
        <v>37.4</v>
      </c>
      <c r="F174" t="n">
        <v>-0.3791257680559843</v>
      </c>
      <c r="G174" t="n">
        <v>281.0384736372468</v>
      </c>
      <c r="H174" t="n">
        <v>1223.079437269298</v>
      </c>
      <c r="I174" t="n">
        <v>3</v>
      </c>
      <c r="J174" t="n">
        <v>3</v>
      </c>
      <c r="K174" t="n">
        <v>1442.010656540502</v>
      </c>
      <c r="L174" t="b">
        <v>0</v>
      </c>
      <c r="M174" t="n">
        <v>-4.309819709948301</v>
      </c>
      <c r="N174" t="n">
        <v>-4.309819709948301</v>
      </c>
      <c r="O174" t="n">
        <v>-146.4416814813449</v>
      </c>
      <c r="P174" t="n">
        <v>-34.33600349858965</v>
      </c>
      <c r="Q174" t="n">
        <v>-4.39777521423296</v>
      </c>
      <c r="R174" t="n">
        <v>0.8656262395190083</v>
      </c>
      <c r="S174" t="n">
        <v>25.51037009434854</v>
      </c>
      <c r="T174" t="n">
        <v>-25.20962306072576</v>
      </c>
      <c r="U174" t="n">
        <v>-3.806829620946378</v>
      </c>
      <c r="V174" t="n">
        <v>9.126380437863887</v>
      </c>
      <c r="W174" t="n">
        <v>-34.1038804623746</v>
      </c>
      <c r="X174" t="n">
        <v>2</v>
      </c>
      <c r="Y174" t="n">
        <v>27.38394894243326</v>
      </c>
      <c r="Z174" t="n">
        <v>40.02599408789591</v>
      </c>
      <c r="AA174" t="n">
        <v>1442.010656540502</v>
      </c>
      <c r="AB174" t="b">
        <v>0</v>
      </c>
      <c r="AC174" t="b">
        <v>1</v>
      </c>
      <c r="AD174" t="n">
        <v>89.86661216558996</v>
      </c>
      <c r="AE174" t="n">
        <v>0.7125512367588253</v>
      </c>
      <c r="AF174" t="n">
        <v>0</v>
      </c>
      <c r="AG174" t="n">
        <v>0</v>
      </c>
      <c r="AH174" t="n">
        <v>0.1152516974485547</v>
      </c>
      <c r="AI174" t="b">
        <v>0</v>
      </c>
      <c r="AJ174" t="b">
        <v>0</v>
      </c>
      <c r="AK174" t="n">
        <v>1442.010656540502</v>
      </c>
      <c r="AL174" t="n">
        <v>0</v>
      </c>
      <c r="AM174" t="n">
        <v>-3.806829620946378</v>
      </c>
      <c r="AN174" t="n">
        <v>1.065738609424848</v>
      </c>
      <c r="AO174" t="n">
        <v>3.415501247144636</v>
      </c>
      <c r="AP174" t="n">
        <v>-2.023408694878879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0.8924974265162169</v>
      </c>
      <c r="AW174" t="n">
        <v>0</v>
      </c>
      <c r="AX174" t="n">
        <v>0.3164884491192259</v>
      </c>
      <c r="AY174" t="n">
        <v>0</v>
      </c>
      <c r="AZ174" t="n">
        <v>0</v>
      </c>
    </row>
    <row r="175" spans="1:52">
      <c r="A175" t="n">
        <v>172</v>
      </c>
      <c r="B175" t="n">
        <v>0</v>
      </c>
      <c r="C175" t="n">
        <v>0</v>
      </c>
      <c r="D175" t="n">
        <v>0</v>
      </c>
      <c r="E175" t="n">
        <v>35.1</v>
      </c>
      <c r="F175" t="n">
        <v>-0.9315265596440385</v>
      </c>
      <c r="G175" t="n">
        <v>263.7553589483252</v>
      </c>
      <c r="H175" t="n">
        <v>1147.863322143111</v>
      </c>
      <c r="I175" t="n">
        <v>3</v>
      </c>
      <c r="J175" t="n">
        <v>3</v>
      </c>
      <c r="K175" t="n">
        <v>1353.330856806728</v>
      </c>
      <c r="L175" t="b">
        <v>0</v>
      </c>
      <c r="M175" t="n">
        <v>-14.5261026156803</v>
      </c>
      <c r="N175" t="n">
        <v>-14.5261026156803</v>
      </c>
      <c r="O175" t="n">
        <v>-525.9194075215534</v>
      </c>
      <c r="P175" t="n">
        <v>-123.3116858121889</v>
      </c>
      <c r="Q175" t="n">
        <v>-14.82255368946969</v>
      </c>
      <c r="R175" t="n">
        <v>0.9281424525606137</v>
      </c>
      <c r="S175" t="n">
        <v>25.52896037049994</v>
      </c>
      <c r="T175" t="n">
        <v>-97.07447879483364</v>
      </c>
      <c r="U175" t="n">
        <v>-13.75744133455577</v>
      </c>
      <c r="V175" t="n">
        <v>26.23720701735529</v>
      </c>
      <c r="W175" t="n">
        <v>-23.49696438257396</v>
      </c>
      <c r="X175" t="n">
        <v>2</v>
      </c>
      <c r="Y175" t="n">
        <v>16.77703286263262</v>
      </c>
      <c r="Z175" t="n">
        <v>40.14108138493834</v>
      </c>
      <c r="AA175" t="n">
        <v>1353.330856806728</v>
      </c>
      <c r="AB175" t="b">
        <v>0</v>
      </c>
      <c r="AC175" t="b">
        <v>1</v>
      </c>
      <c r="AD175" t="n">
        <v>89.87537426515445</v>
      </c>
      <c r="AE175" t="n">
        <v>0.490935072604209</v>
      </c>
      <c r="AF175" t="n">
        <v>0</v>
      </c>
      <c r="AG175" t="n">
        <v>0</v>
      </c>
      <c r="AH175" t="n">
        <v>0.1113753605049955</v>
      </c>
      <c r="AI175" t="b">
        <v>0</v>
      </c>
      <c r="AJ175" t="b">
        <v>0</v>
      </c>
      <c r="AK175" t="n">
        <v>1353.330856806728</v>
      </c>
      <c r="AL175" t="n">
        <v>0</v>
      </c>
      <c r="AM175" t="n">
        <v>-13.75744133455577</v>
      </c>
      <c r="AN175" t="n">
        <v>11.36076836497487</v>
      </c>
      <c r="AO175" t="n">
        <v>-1.975604104446833</v>
      </c>
      <c r="AP175" t="n">
        <v>-1.880747524557967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</row>
    <row r="176" spans="1:52">
      <c r="A176" t="n">
        <v>173</v>
      </c>
      <c r="B176" t="n">
        <v>0</v>
      </c>
      <c r="C176" t="n">
        <v>0</v>
      </c>
      <c r="D176" t="n">
        <v>0</v>
      </c>
      <c r="E176" t="n">
        <v>31</v>
      </c>
      <c r="F176" t="n">
        <v>-1.228101326701199</v>
      </c>
      <c r="G176" t="n">
        <v>232.9463284158998</v>
      </c>
      <c r="H176" t="n">
        <v>1013.782421265996</v>
      </c>
      <c r="I176" t="n">
        <v>3</v>
      </c>
      <c r="J176" t="n">
        <v>3</v>
      </c>
      <c r="K176" t="n">
        <v>1195.249474672609</v>
      </c>
      <c r="L176" t="b">
        <v>0</v>
      </c>
      <c r="M176" t="n">
        <v>-17.88939876107008</v>
      </c>
      <c r="N176" t="n">
        <v>-17.88939876107008</v>
      </c>
      <c r="O176" t="n">
        <v>-733.3499337279951</v>
      </c>
      <c r="P176" t="n">
        <v>-171.947669785413</v>
      </c>
      <c r="Q176" t="n">
        <v>-18.25448853170416</v>
      </c>
      <c r="R176" t="n">
        <v>0.9355390499887302</v>
      </c>
      <c r="S176" t="n">
        <v>25.56246723311989</v>
      </c>
      <c r="T176" t="n">
        <v>-136.4408478700773</v>
      </c>
      <c r="U176" t="n">
        <v>-17.07778685898068</v>
      </c>
      <c r="V176" t="n">
        <v>35.50682191533568</v>
      </c>
      <c r="W176" t="n">
        <v>-20.93021233077579</v>
      </c>
      <c r="X176" t="n">
        <v>2</v>
      </c>
      <c r="Y176" t="n">
        <v>14.21028081083445</v>
      </c>
      <c r="Z176" t="n">
        <v>40.24828833913536</v>
      </c>
      <c r="AA176" t="n">
        <v>1195.249474672609</v>
      </c>
      <c r="AB176" t="b">
        <v>0</v>
      </c>
      <c r="AC176" t="b">
        <v>1</v>
      </c>
      <c r="AD176" t="n">
        <v>89.88152254167696</v>
      </c>
      <c r="AE176" t="n">
        <v>0.4373065023604258</v>
      </c>
      <c r="AF176" t="n">
        <v>0</v>
      </c>
      <c r="AG176" t="n">
        <v>0</v>
      </c>
      <c r="AH176" t="n">
        <v>0.1097536243433243</v>
      </c>
      <c r="AI176" t="b">
        <v>0</v>
      </c>
      <c r="AJ176" t="b">
        <v>0</v>
      </c>
      <c r="AK176" t="n">
        <v>1195.249474672609</v>
      </c>
      <c r="AL176" t="n">
        <v>0</v>
      </c>
      <c r="AM176" t="n">
        <v>-17.07778685898068</v>
      </c>
      <c r="AN176" t="n">
        <v>14.96451169081566</v>
      </c>
      <c r="AO176" t="n">
        <v>-1.80031845346206</v>
      </c>
      <c r="AP176" t="n">
        <v>-1.634896042501518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</row>
    <row r="177" spans="1:52">
      <c r="A177" t="n">
        <v>174</v>
      </c>
      <c r="B177" t="n">
        <v>0</v>
      </c>
      <c r="C177" t="n">
        <v>0</v>
      </c>
      <c r="D177" t="n">
        <v>0</v>
      </c>
      <c r="E177" t="n">
        <v>27.1</v>
      </c>
      <c r="F177" t="n">
        <v>-0.8227348002178321</v>
      </c>
      <c r="G177" t="n">
        <v>203.6401774216414</v>
      </c>
      <c r="H177" t="n">
        <v>886.2420521389835</v>
      </c>
      <c r="I177" t="n">
        <v>3</v>
      </c>
      <c r="J177" t="n">
        <v>2</v>
      </c>
      <c r="K177" t="n">
        <v>1669.680026229845</v>
      </c>
      <c r="L177" t="b">
        <v>1</v>
      </c>
      <c r="M177" t="n">
        <v>-9.852410406068996</v>
      </c>
      <c r="N177" t="n">
        <v>-9.852410406068996</v>
      </c>
      <c r="O177" t="n">
        <v>-462.0089721045195</v>
      </c>
      <c r="P177" t="n">
        <v>-108.3266835104009</v>
      </c>
      <c r="Q177" t="n">
        <v>-10.05348000619285</v>
      </c>
      <c r="R177" t="n">
        <v>0.9274689417715495</v>
      </c>
      <c r="S177" t="n">
        <v>25.59948453097651</v>
      </c>
      <c r="T177" t="n">
        <v>-53.32783148673731</v>
      </c>
      <c r="U177" t="n">
        <v>-9.324290462465116</v>
      </c>
      <c r="V177" t="n">
        <v>54.99885202366359</v>
      </c>
      <c r="W177" t="n">
        <v>-18.3328079437182</v>
      </c>
      <c r="X177" t="n">
        <v>2</v>
      </c>
      <c r="Y177" t="n">
        <v>11.61287642377686</v>
      </c>
      <c r="Z177" t="n">
        <v>40.36360222714275</v>
      </c>
      <c r="AA177" t="n">
        <v>1669.680026229845</v>
      </c>
      <c r="AB177" t="b">
        <v>0</v>
      </c>
      <c r="AC177" t="b">
        <v>1</v>
      </c>
      <c r="AD177" t="n">
        <v>89.88664618398541</v>
      </c>
      <c r="AE177" t="n">
        <v>0.3830374959227984</v>
      </c>
      <c r="AF177" t="n">
        <v>0</v>
      </c>
      <c r="AG177" t="n">
        <v>0</v>
      </c>
      <c r="AH177" t="n">
        <v>0.1111092050850542</v>
      </c>
      <c r="AI177" t="b">
        <v>0</v>
      </c>
      <c r="AJ177" t="b">
        <v>0</v>
      </c>
      <c r="AK177" t="n">
        <v>1669.680026229845</v>
      </c>
      <c r="AL177" t="n">
        <v>0</v>
      </c>
      <c r="AM177" t="n">
        <v>-9.324290462465116</v>
      </c>
      <c r="AN177" t="n">
        <v>6.479878102006098</v>
      </c>
      <c r="AO177" t="n">
        <v>-1.558651349194693</v>
      </c>
      <c r="AP177" t="n">
        <v>-2.407137587989721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</row>
    <row r="178" spans="1:52">
      <c r="A178" t="n">
        <v>175</v>
      </c>
      <c r="B178" t="n">
        <v>0</v>
      </c>
      <c r="C178" t="n">
        <v>0</v>
      </c>
      <c r="D178" t="n">
        <v>0</v>
      </c>
      <c r="E178" t="n">
        <v>25.3</v>
      </c>
      <c r="F178" t="n">
        <v>-0.2309594724274686</v>
      </c>
      <c r="G178" t="n">
        <v>190.1142615781375</v>
      </c>
      <c r="H178" t="n">
        <v>827.3772663880546</v>
      </c>
      <c r="I178" t="n">
        <v>2</v>
      </c>
      <c r="J178" t="n">
        <v>2</v>
      </c>
      <c r="K178" t="n">
        <v>1558.778769875095</v>
      </c>
      <c r="L178" t="b">
        <v>0</v>
      </c>
      <c r="M178" t="n">
        <v>-1.214948492565934</v>
      </c>
      <c r="N178" t="n">
        <v>-1.214948492565934</v>
      </c>
      <c r="O178" t="n">
        <v>-61.02595036967542</v>
      </c>
      <c r="P178" t="n">
        <v>-14.30868059012873</v>
      </c>
      <c r="Q178" t="n">
        <v>-1.239743359761157</v>
      </c>
      <c r="R178" t="n">
        <v>0.774536014489097</v>
      </c>
      <c r="S178" t="n">
        <v>25.62242375776594</v>
      </c>
      <c r="T178" t="n">
        <v>-5.88247793889374</v>
      </c>
      <c r="U178" t="n">
        <v>-0.9602258808587292</v>
      </c>
      <c r="V178" t="n">
        <v>8.426202651234984</v>
      </c>
      <c r="W178" t="n">
        <v>0</v>
      </c>
      <c r="X178" t="n">
        <v>0</v>
      </c>
      <c r="Y178" t="n">
        <v>-6.719931519941341</v>
      </c>
      <c r="Z178" t="n">
        <v>40.47223895545859</v>
      </c>
      <c r="AA178" t="n">
        <v>1558.778769875095</v>
      </c>
      <c r="AB178" t="b">
        <v>0</v>
      </c>
      <c r="AC178" t="b">
        <v>1</v>
      </c>
      <c r="AD178" t="n">
        <v>89.88761700638696</v>
      </c>
      <c r="AE178" t="n">
        <v>-0</v>
      </c>
      <c r="AF178" t="n">
        <v>0</v>
      </c>
      <c r="AG178" t="n">
        <v>0</v>
      </c>
      <c r="AH178" t="n">
        <v>0.1108510430009717</v>
      </c>
      <c r="AI178" t="b">
        <v>0</v>
      </c>
      <c r="AJ178" t="b">
        <v>0</v>
      </c>
      <c r="AK178" t="n">
        <v>1558.778769875095</v>
      </c>
      <c r="AL178" t="n">
        <v>0</v>
      </c>
      <c r="AM178" t="n">
        <v>-0.9602258808587292</v>
      </c>
      <c r="AN178" t="n">
        <v>0</v>
      </c>
      <c r="AO178" t="n">
        <v>-2.36785509404579</v>
      </c>
      <c r="AP178" t="n">
        <v>-0.953994174824807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</row>
    <row r="179" spans="1:52">
      <c r="A179" t="n">
        <v>176</v>
      </c>
      <c r="B179" t="n">
        <v>0</v>
      </c>
      <c r="C179" t="n">
        <v>0</v>
      </c>
      <c r="D179" t="n">
        <v>0</v>
      </c>
      <c r="E179" t="n">
        <v>25.1</v>
      </c>
      <c r="F179" t="n">
        <v>0.07990602326103913</v>
      </c>
      <c r="G179" t="n">
        <v>188.6113820399705</v>
      </c>
      <c r="H179" t="n">
        <v>820.8367346379515</v>
      </c>
      <c r="I179" t="n">
        <v>2</v>
      </c>
      <c r="J179" t="n">
        <v>2</v>
      </c>
      <c r="K179" t="n">
        <v>1546.4564080579</v>
      </c>
      <c r="L179" t="b">
        <v>0</v>
      </c>
      <c r="M179" t="n">
        <v>2.971719289981746</v>
      </c>
      <c r="N179" t="n">
        <v>2.971719289981746</v>
      </c>
      <c r="O179" t="n">
        <v>150.4566085142949</v>
      </c>
      <c r="P179" t="n">
        <v>35.27737857196665</v>
      </c>
      <c r="Q179" t="n">
        <v>3.032366622430353</v>
      </c>
      <c r="R179" t="n">
        <v>0.8098857009125169</v>
      </c>
      <c r="S179" t="n">
        <v>25.63121696509496</v>
      </c>
      <c r="T179" t="n">
        <v>23.1202047553505</v>
      </c>
      <c r="U179" t="n">
        <v>3.744190839539105</v>
      </c>
      <c r="V179" t="n">
        <v>4.395481521822557</v>
      </c>
      <c r="W179" t="n">
        <v>0</v>
      </c>
      <c r="X179" t="n">
        <v>0</v>
      </c>
      <c r="Y179" t="n">
        <v>-6.719931519941341</v>
      </c>
      <c r="Z179" t="n">
        <v>40.58074535335432</v>
      </c>
      <c r="AA179" t="n">
        <v>1546.4564080579</v>
      </c>
      <c r="AB179" t="b">
        <v>0</v>
      </c>
      <c r="AC179" t="b">
        <v>1</v>
      </c>
      <c r="AD179" t="n">
        <v>89.88495036689493</v>
      </c>
      <c r="AE179" t="n">
        <v>-0</v>
      </c>
      <c r="AF179" t="n">
        <v>0</v>
      </c>
      <c r="AG179" t="n">
        <v>0</v>
      </c>
      <c r="AH179" t="n">
        <v>0.1089878274888227</v>
      </c>
      <c r="AI179" t="b">
        <v>0</v>
      </c>
      <c r="AJ179" t="b">
        <v>0</v>
      </c>
      <c r="AK179" t="n">
        <v>1546.4564080579</v>
      </c>
      <c r="AL179" t="n">
        <v>0</v>
      </c>
      <c r="AM179" t="n">
        <v>3.744190839539105</v>
      </c>
      <c r="AN179" t="n">
        <v>0</v>
      </c>
      <c r="AO179" t="n">
        <v>0.4016641350083649</v>
      </c>
      <c r="AP179" t="n">
        <v>3.744752353385861</v>
      </c>
      <c r="AQ179" t="n">
        <v>0</v>
      </c>
      <c r="AR179" t="n">
        <v>1</v>
      </c>
      <c r="AS179" t="n">
        <v>3</v>
      </c>
      <c r="AT179" t="n">
        <v>0</v>
      </c>
      <c r="AU179" t="n">
        <v>0</v>
      </c>
      <c r="AV179" t="n">
        <v>0.4291267034766381</v>
      </c>
      <c r="AW179" t="n">
        <v>1.0822487779021</v>
      </c>
      <c r="AX179" t="n">
        <v>0.1521725898853327</v>
      </c>
      <c r="AY179" t="n">
        <v>0.383776616013293</v>
      </c>
      <c r="AZ179" t="n">
        <v>1.0822487779021</v>
      </c>
    </row>
    <row r="180" spans="1:52">
      <c r="A180" t="n">
        <v>177</v>
      </c>
      <c r="B180" t="n">
        <v>0</v>
      </c>
      <c r="C180" t="n">
        <v>0</v>
      </c>
      <c r="D180" t="n">
        <v>0</v>
      </c>
      <c r="E180" t="n">
        <v>25.9</v>
      </c>
      <c r="F180" t="n">
        <v>0.4113353793833112</v>
      </c>
      <c r="G180" t="n">
        <v>194.6229001926388</v>
      </c>
      <c r="H180" t="n">
        <v>846.9988616383641</v>
      </c>
      <c r="I180" t="n">
        <v>2</v>
      </c>
      <c r="J180" t="n">
        <v>2</v>
      </c>
      <c r="K180" t="n">
        <v>1595.745855326678</v>
      </c>
      <c r="L180" t="b">
        <v>0</v>
      </c>
      <c r="M180" t="n">
        <v>7.684424261641754</v>
      </c>
      <c r="N180" t="n">
        <v>7.684424261641754</v>
      </c>
      <c r="O180" t="n">
        <v>377.0411718800904</v>
      </c>
      <c r="P180" t="n">
        <v>88.40438641396176</v>
      </c>
      <c r="Q180" t="n">
        <v>7.841249246573219</v>
      </c>
      <c r="R180" t="n">
        <v>0.8885231655732843</v>
      </c>
      <c r="S180" t="n">
        <v>25.64935268639053</v>
      </c>
      <c r="T180" t="n">
        <v>52.81097195891037</v>
      </c>
      <c r="U180" t="n">
        <v>8.825036364149227</v>
      </c>
      <c r="V180" t="n">
        <v>5.887199976977378</v>
      </c>
      <c r="W180" t="n">
        <v>0</v>
      </c>
      <c r="X180" t="n">
        <v>0</v>
      </c>
      <c r="Y180" t="n">
        <v>-6.719931519941341</v>
      </c>
      <c r="Z180" t="n">
        <v>40.69163744432147</v>
      </c>
      <c r="AA180" t="n">
        <v>1595.745855326678</v>
      </c>
      <c r="AB180" t="b">
        <v>0</v>
      </c>
      <c r="AC180" t="b">
        <v>1</v>
      </c>
      <c r="AD180" t="n">
        <v>89.88228372740289</v>
      </c>
      <c r="AE180" t="n">
        <v>-0</v>
      </c>
      <c r="AF180" t="n">
        <v>0.0217546304967825</v>
      </c>
      <c r="AG180" t="n">
        <v>0</v>
      </c>
      <c r="AH180" t="n">
        <v>0.1082047040687605</v>
      </c>
      <c r="AI180" t="b">
        <v>0</v>
      </c>
      <c r="AJ180" t="b">
        <v>0</v>
      </c>
      <c r="AK180" t="n">
        <v>1595.767609957175</v>
      </c>
      <c r="AL180" t="n">
        <v>0</v>
      </c>
      <c r="AM180" t="n">
        <v>8.825156674914618</v>
      </c>
      <c r="AN180" t="n">
        <v>0</v>
      </c>
      <c r="AO180" t="n">
        <v>8.755647637937439</v>
      </c>
      <c r="AP180" t="n">
        <v>8.836511272823893</v>
      </c>
      <c r="AQ180" t="n">
        <v>0</v>
      </c>
      <c r="AR180" t="n">
        <v>1</v>
      </c>
      <c r="AS180" t="n">
        <v>3</v>
      </c>
      <c r="AT180" t="n">
        <v>0</v>
      </c>
      <c r="AU180" t="n">
        <v>0</v>
      </c>
      <c r="AV180" t="n">
        <v>1.799322719092647</v>
      </c>
      <c r="AW180" t="n">
        <v>1.96593930477314</v>
      </c>
      <c r="AX180" t="n">
        <v>0.6380577018059033</v>
      </c>
      <c r="AY180" t="n">
        <v>0.6971424214826992</v>
      </c>
      <c r="AZ180" t="n">
        <v>1.96593930477314</v>
      </c>
    </row>
    <row r="181" spans="1:52">
      <c r="A181" t="n">
        <v>178</v>
      </c>
      <c r="B181" t="n">
        <v>0</v>
      </c>
      <c r="C181" t="n">
        <v>0</v>
      </c>
      <c r="D181" t="n">
        <v>0</v>
      </c>
      <c r="E181" t="n">
        <v>27.8</v>
      </c>
      <c r="F181" t="n">
        <v>0.5247524592057169</v>
      </c>
      <c r="G181" t="n">
        <v>208.9002558052262</v>
      </c>
      <c r="H181" t="n">
        <v>909.1339132643446</v>
      </c>
      <c r="I181" t="n">
        <v>2</v>
      </c>
      <c r="J181" t="n">
        <v>2</v>
      </c>
      <c r="K181" t="n">
        <v>1712.808292590025</v>
      </c>
      <c r="L181" t="b">
        <v>0</v>
      </c>
      <c r="M181" t="n">
        <v>9.985231394785325</v>
      </c>
      <c r="N181" t="n">
        <v>9.985231394785325</v>
      </c>
      <c r="O181" t="n">
        <v>456.4471962767334</v>
      </c>
      <c r="P181" t="n">
        <v>107.0226206756296</v>
      </c>
      <c r="Q181" t="n">
        <v>10.18901162733196</v>
      </c>
      <c r="R181" t="n">
        <v>0.8970719944360886</v>
      </c>
      <c r="S181" t="n">
        <v>25.67685113730482</v>
      </c>
      <c r="T181" t="n">
        <v>63.32386060658237</v>
      </c>
      <c r="U181" t="n">
        <v>11.35807570688561</v>
      </c>
      <c r="V181" t="n">
        <v>6.517798676842659</v>
      </c>
      <c r="W181" t="n">
        <v>0</v>
      </c>
      <c r="X181" t="n">
        <v>0</v>
      </c>
      <c r="Y181" t="n">
        <v>-6.719931519941341</v>
      </c>
      <c r="Z181" t="n">
        <v>40.80599395973304</v>
      </c>
      <c r="AA181" t="n">
        <v>1712.808292590025</v>
      </c>
      <c r="AB181" t="b">
        <v>0</v>
      </c>
      <c r="AC181" t="b">
        <v>1</v>
      </c>
      <c r="AD181" t="n">
        <v>89.87961708791086</v>
      </c>
      <c r="AE181" t="n">
        <v>-0</v>
      </c>
      <c r="AF181" t="n">
        <v>-0.01967476255374527</v>
      </c>
      <c r="AG181" t="n">
        <v>0</v>
      </c>
      <c r="AH181" t="n">
        <v>0.1052141575658146</v>
      </c>
      <c r="AI181" t="b">
        <v>0</v>
      </c>
      <c r="AJ181" t="b">
        <v>0</v>
      </c>
      <c r="AK181" t="n">
        <v>1712.788617827472</v>
      </c>
      <c r="AL181" t="n">
        <v>0</v>
      </c>
      <c r="AM181" t="n">
        <v>11.35794523843589</v>
      </c>
      <c r="AN181" t="n">
        <v>0</v>
      </c>
      <c r="AO181" t="n">
        <v>11.30856477808858</v>
      </c>
      <c r="AP181" t="n">
        <v>11.44857407013085</v>
      </c>
      <c r="AQ181" t="n">
        <v>0</v>
      </c>
      <c r="AR181" t="n">
        <v>1</v>
      </c>
      <c r="AS181" t="n">
        <v>3</v>
      </c>
      <c r="AT181" t="n">
        <v>0</v>
      </c>
      <c r="AU181" t="n">
        <v>0</v>
      </c>
      <c r="AV181" t="n">
        <v>2.247182261621021</v>
      </c>
      <c r="AW181" t="n">
        <v>2.454495491090104</v>
      </c>
      <c r="AX181" t="n">
        <v>0.7968731424188018</v>
      </c>
      <c r="AY181" t="n">
        <v>0.8703895008469646</v>
      </c>
      <c r="AZ181" t="n">
        <v>2.454495491090104</v>
      </c>
    </row>
    <row r="182" spans="1:52">
      <c r="A182" t="n">
        <v>179</v>
      </c>
      <c r="B182" t="n">
        <v>0</v>
      </c>
      <c r="C182" t="n">
        <v>0</v>
      </c>
      <c r="D182" t="n">
        <v>0</v>
      </c>
      <c r="E182" t="n">
        <v>29.2</v>
      </c>
      <c r="F182" t="n">
        <v>0.2396547837938208</v>
      </c>
      <c r="G182" t="n">
        <v>219.4204125723959</v>
      </c>
      <c r="H182" t="n">
        <v>954.917635515067</v>
      </c>
      <c r="I182" t="n">
        <v>3</v>
      </c>
      <c r="J182" t="n">
        <v>3</v>
      </c>
      <c r="K182" t="n">
        <v>1125.847892272264</v>
      </c>
      <c r="L182" t="b">
        <v>1</v>
      </c>
      <c r="M182" t="n">
        <v>6.065261115674923</v>
      </c>
      <c r="N182" t="n">
        <v>6.065261115674923</v>
      </c>
      <c r="O182" t="n">
        <v>263.9634871849209</v>
      </c>
      <c r="P182" t="n">
        <v>61.89119878848122</v>
      </c>
      <c r="Q182" t="n">
        <v>6.189041954770329</v>
      </c>
      <c r="R182" t="n">
        <v>0.9027209502941999</v>
      </c>
      <c r="S182" t="n">
        <v>25.70984278135851</v>
      </c>
      <c r="T182" t="n">
        <v>58.1515865382982</v>
      </c>
      <c r="U182" t="n">
        <v>6.855985731530103</v>
      </c>
      <c r="V182" t="n">
        <v>5.656931077330249</v>
      </c>
      <c r="W182" t="n">
        <v>0</v>
      </c>
      <c r="X182" t="n">
        <v>0</v>
      </c>
      <c r="Y182" t="n">
        <v>-6.719931519941341</v>
      </c>
      <c r="Z182" t="n">
        <v>40.90943668415951</v>
      </c>
      <c r="AA182" t="n">
        <v>1125.847892272264</v>
      </c>
      <c r="AB182" t="b">
        <v>0</v>
      </c>
      <c r="AC182" t="b">
        <v>1</v>
      </c>
      <c r="AD182" t="n">
        <v>89.87695044841882</v>
      </c>
      <c r="AE182" t="n">
        <v>-0</v>
      </c>
      <c r="AF182" t="n">
        <v>0</v>
      </c>
      <c r="AG182" t="n">
        <v>0</v>
      </c>
      <c r="AH182" t="n">
        <v>0.1028640774999587</v>
      </c>
      <c r="AI182" t="b">
        <v>0</v>
      </c>
      <c r="AJ182" t="b">
        <v>0</v>
      </c>
      <c r="AK182" t="n">
        <v>1125.847892272264</v>
      </c>
      <c r="AL182" t="n">
        <v>0</v>
      </c>
      <c r="AM182" t="n">
        <v>6.855985731530103</v>
      </c>
      <c r="AN182" t="n">
        <v>0</v>
      </c>
      <c r="AO182" t="n">
        <v>9.928355779103255</v>
      </c>
      <c r="AP182" t="n">
        <v>6.990039522979695</v>
      </c>
      <c r="AQ182" t="n">
        <v>0</v>
      </c>
      <c r="AR182" t="n">
        <v>1</v>
      </c>
      <c r="AS182" t="n">
        <v>3</v>
      </c>
      <c r="AT182" t="n">
        <v>0</v>
      </c>
      <c r="AU182" t="n">
        <v>0</v>
      </c>
      <c r="AV182" t="n">
        <v>1.992372287485662</v>
      </c>
      <c r="AW182" t="n">
        <v>1.551565464334665</v>
      </c>
      <c r="AX182" t="n">
        <v>0.7065149955622917</v>
      </c>
      <c r="AY182" t="n">
        <v>0.5502011696236042</v>
      </c>
      <c r="AZ182" t="n">
        <v>1.551565464334665</v>
      </c>
    </row>
    <row r="183" spans="1:52">
      <c r="A183" t="n">
        <v>180</v>
      </c>
      <c r="B183" t="n">
        <v>0</v>
      </c>
      <c r="C183" t="n">
        <v>0</v>
      </c>
      <c r="D183" t="n">
        <v>0</v>
      </c>
      <c r="E183" t="n">
        <v>29.6</v>
      </c>
      <c r="F183" t="n">
        <v>0.01662840561900314</v>
      </c>
      <c r="G183" t="n">
        <v>222.4261716487301</v>
      </c>
      <c r="H183" t="n">
        <v>967.9986990152735</v>
      </c>
      <c r="I183" t="n">
        <v>3</v>
      </c>
      <c r="J183" t="n">
        <v>3</v>
      </c>
      <c r="K183" t="n">
        <v>1141.270466139008</v>
      </c>
      <c r="L183" t="b">
        <v>0</v>
      </c>
      <c r="M183" t="n">
        <v>2.622016470806145</v>
      </c>
      <c r="N183" t="n">
        <v>2.622016470806145</v>
      </c>
      <c r="O183" t="n">
        <v>112.5695449696097</v>
      </c>
      <c r="P183" t="n">
        <v>26.39404472014034</v>
      </c>
      <c r="Q183" t="n">
        <v>2.675527011026679</v>
      </c>
      <c r="R183" t="n">
        <v>0.8440012255978604</v>
      </c>
      <c r="S183" t="n">
        <v>25.72878282994819</v>
      </c>
      <c r="T183" t="n">
        <v>26.52461358992423</v>
      </c>
      <c r="U183" t="n">
        <v>3.17005109694175</v>
      </c>
      <c r="V183" t="n">
        <v>4.137807211518517</v>
      </c>
      <c r="W183" t="n">
        <v>0</v>
      </c>
      <c r="X183" t="n">
        <v>0</v>
      </c>
      <c r="Y183" t="n">
        <v>-6.719931519941341</v>
      </c>
      <c r="Z183" t="n">
        <v>41.01145010360006</v>
      </c>
      <c r="AA183" t="n">
        <v>1141.270466139008</v>
      </c>
      <c r="AB183" t="b">
        <v>0</v>
      </c>
      <c r="AC183" t="b">
        <v>1</v>
      </c>
      <c r="AD183" t="n">
        <v>89.87428380892679</v>
      </c>
      <c r="AE183" t="n">
        <v>-0</v>
      </c>
      <c r="AF183" t="n">
        <v>0</v>
      </c>
      <c r="AG183" t="n">
        <v>0</v>
      </c>
      <c r="AH183" t="n">
        <v>0.1048357989637174</v>
      </c>
      <c r="AI183" t="b">
        <v>0</v>
      </c>
      <c r="AJ183" t="b">
        <v>0</v>
      </c>
      <c r="AK183" t="n">
        <v>1141.270466139008</v>
      </c>
      <c r="AL183" t="n">
        <v>0</v>
      </c>
      <c r="AM183" t="n">
        <v>3.17005109694175</v>
      </c>
      <c r="AN183" t="n">
        <v>0</v>
      </c>
      <c r="AO183" t="n">
        <v>6.643164429756744</v>
      </c>
      <c r="AP183" t="n">
        <v>3.170106007428022</v>
      </c>
      <c r="AQ183" t="n">
        <v>0</v>
      </c>
      <c r="AR183" t="n">
        <v>1</v>
      </c>
      <c r="AS183" t="n">
        <v>3</v>
      </c>
      <c r="AT183" t="n">
        <v>0</v>
      </c>
      <c r="AU183" t="n">
        <v>0</v>
      </c>
      <c r="AV183" t="n">
        <v>1.38989070411993</v>
      </c>
      <c r="AW183" t="n">
        <v>0.8707648756544462</v>
      </c>
      <c r="AX183" t="n">
        <v>0.4928690440141597</v>
      </c>
      <c r="AY183" t="n">
        <v>0.3087822357902714</v>
      </c>
      <c r="AZ183" t="n">
        <v>0.8707648756544462</v>
      </c>
    </row>
    <row r="184" spans="1:52">
      <c r="A184" t="n">
        <v>181</v>
      </c>
      <c r="B184" t="n">
        <v>0</v>
      </c>
      <c r="C184" t="n">
        <v>0</v>
      </c>
      <c r="D184" t="n">
        <v>0</v>
      </c>
      <c r="E184" t="n">
        <v>29.5</v>
      </c>
      <c r="F184" t="n">
        <v>-0.05616840626983244</v>
      </c>
      <c r="G184" t="n">
        <v>221.6747318796465</v>
      </c>
      <c r="H184" t="n">
        <v>964.7284331402218</v>
      </c>
      <c r="I184" t="n">
        <v>3</v>
      </c>
      <c r="J184" t="n">
        <v>3</v>
      </c>
      <c r="K184" t="n">
        <v>1137.414822672322</v>
      </c>
      <c r="L184" t="b">
        <v>0</v>
      </c>
      <c r="M184" t="n">
        <v>1.459497314117439</v>
      </c>
      <c r="N184" t="n">
        <v>1.459497314117439</v>
      </c>
      <c r="O184" t="n">
        <v>62.87217582306582</v>
      </c>
      <c r="P184" t="n">
        <v>14.74156283366452</v>
      </c>
      <c r="Q184" t="n">
        <v>1.489282973589224</v>
      </c>
      <c r="R184" t="n">
        <v>0.7750346926014828</v>
      </c>
      <c r="S184" t="n">
        <v>25.74191295519515</v>
      </c>
      <c r="T184" t="n">
        <v>16.13275653215776</v>
      </c>
      <c r="U184" t="n">
        <v>1.921569431415121</v>
      </c>
      <c r="V184" t="n">
        <v>3.629310532442306</v>
      </c>
      <c r="W184" t="n">
        <v>0</v>
      </c>
      <c r="X184" t="n">
        <v>0</v>
      </c>
      <c r="Y184" t="n">
        <v>-6.719931519941341</v>
      </c>
      <c r="Z184" t="n">
        <v>41.11346352304061</v>
      </c>
      <c r="AA184" t="n">
        <v>1137.414822672322</v>
      </c>
      <c r="AB184" t="b">
        <v>0</v>
      </c>
      <c r="AC184" t="b">
        <v>1</v>
      </c>
      <c r="AD184" t="n">
        <v>89.87161716943476</v>
      </c>
      <c r="AE184" t="n">
        <v>-0</v>
      </c>
      <c r="AF184" t="n">
        <v>0</v>
      </c>
      <c r="AG184" t="n">
        <v>0</v>
      </c>
      <c r="AH184" t="n">
        <v>0.1062439287558664</v>
      </c>
      <c r="AI184" t="b">
        <v>0</v>
      </c>
      <c r="AJ184" t="b">
        <v>0</v>
      </c>
      <c r="AK184" t="n">
        <v>1137.414822672322</v>
      </c>
      <c r="AL184" t="n">
        <v>0</v>
      </c>
      <c r="AM184" t="n">
        <v>1.921569431415121</v>
      </c>
      <c r="AN184" t="n">
        <v>0</v>
      </c>
      <c r="AO184" t="n">
        <v>1.862850017063269</v>
      </c>
      <c r="AP184" t="n">
        <v>1.921667050057381</v>
      </c>
      <c r="AQ184" t="n">
        <v>0</v>
      </c>
      <c r="AR184" t="n">
        <v>1</v>
      </c>
      <c r="AS184" t="n">
        <v>3</v>
      </c>
      <c r="AT184" t="n">
        <v>0</v>
      </c>
      <c r="AU184" t="n">
        <v>0</v>
      </c>
      <c r="AV184" t="n">
        <v>0.5741815918003034</v>
      </c>
      <c r="AW184" t="n">
        <v>0.6550406788649308</v>
      </c>
      <c r="AX184" t="n">
        <v>0.2036104935462069</v>
      </c>
      <c r="AY184" t="n">
        <v>0.2322842032431235</v>
      </c>
      <c r="AZ184" t="n">
        <v>0.6550406788649308</v>
      </c>
    </row>
    <row r="185" spans="1:52">
      <c r="A185" t="n">
        <v>182</v>
      </c>
      <c r="B185" t="n">
        <v>0</v>
      </c>
      <c r="C185" t="n">
        <v>0</v>
      </c>
      <c r="D185" t="n">
        <v>0</v>
      </c>
      <c r="E185" t="n">
        <v>29.2</v>
      </c>
      <c r="F185" t="n">
        <v>-0.125288113873014</v>
      </c>
      <c r="G185" t="n">
        <v>219.4204125723959</v>
      </c>
      <c r="H185" t="n">
        <v>954.917635515067</v>
      </c>
      <c r="I185" t="n">
        <v>3</v>
      </c>
      <c r="J185" t="n">
        <v>3</v>
      </c>
      <c r="K185" t="n">
        <v>1125.847892272264</v>
      </c>
      <c r="L185" t="b">
        <v>0</v>
      </c>
      <c r="M185" t="n">
        <v>0.354680473592557</v>
      </c>
      <c r="N185" t="n">
        <v>0.354680473592557</v>
      </c>
      <c r="O185" t="n">
        <v>15.43588855621306</v>
      </c>
      <c r="P185" t="n">
        <v>3.619234073992033</v>
      </c>
      <c r="Q185" t="n">
        <v>0.36191885060465</v>
      </c>
      <c r="R185" t="n">
        <v>0.4947044818536965</v>
      </c>
      <c r="S185" t="n">
        <v>25.75245272477475</v>
      </c>
      <c r="T185" t="n">
        <v>6.205217690842785</v>
      </c>
      <c r="U185" t="n">
        <v>0.7315859546056903</v>
      </c>
      <c r="V185" t="n">
        <v>3.135468688305013</v>
      </c>
      <c r="W185" t="n">
        <v>0</v>
      </c>
      <c r="X185" t="n">
        <v>0</v>
      </c>
      <c r="Y185" t="n">
        <v>-6.719931519941341</v>
      </c>
      <c r="Z185" t="n">
        <v>41.21525900446073</v>
      </c>
      <c r="AA185" t="n">
        <v>1125.847892272264</v>
      </c>
      <c r="AB185" t="b">
        <v>0</v>
      </c>
      <c r="AC185" t="b">
        <v>1</v>
      </c>
      <c r="AD185" t="n">
        <v>89.86895052994272</v>
      </c>
      <c r="AE185" t="n">
        <v>-0</v>
      </c>
      <c r="AF185" t="n">
        <v>0</v>
      </c>
      <c r="AG185" t="n">
        <v>0</v>
      </c>
      <c r="AH185" t="n">
        <v>0.1087902122360772</v>
      </c>
      <c r="AI185" t="b">
        <v>0</v>
      </c>
      <c r="AJ185" t="b">
        <v>0</v>
      </c>
      <c r="AK185" t="n">
        <v>1125.847892272264</v>
      </c>
      <c r="AL185" t="n">
        <v>0</v>
      </c>
      <c r="AM185" t="n">
        <v>0.7315859546056903</v>
      </c>
      <c r="AN185" t="n">
        <v>0</v>
      </c>
      <c r="AO185" t="n">
        <v>-1.512593919959455</v>
      </c>
      <c r="AP185" t="n">
        <v>0.7324645223860363</v>
      </c>
      <c r="AQ185" t="n">
        <v>0</v>
      </c>
      <c r="AR185" t="n">
        <v>1</v>
      </c>
      <c r="AS185" t="n">
        <v>3</v>
      </c>
      <c r="AT185" t="n">
        <v>0</v>
      </c>
      <c r="AU185" t="n">
        <v>0</v>
      </c>
      <c r="AV185" t="n">
        <v>0</v>
      </c>
      <c r="AW185" t="n">
        <v>0.4506218350782331</v>
      </c>
      <c r="AX185" t="n">
        <v>0</v>
      </c>
      <c r="AY185" t="n">
        <v>0.1597951658612716</v>
      </c>
      <c r="AZ185" t="n">
        <v>0.4506218350782331</v>
      </c>
    </row>
    <row r="186" spans="1:52">
      <c r="A186" t="n">
        <v>183</v>
      </c>
      <c r="B186" t="n">
        <v>0</v>
      </c>
      <c r="C186" t="n">
        <v>0</v>
      </c>
      <c r="D186" t="n">
        <v>0</v>
      </c>
      <c r="E186" t="n">
        <v>28.3</v>
      </c>
      <c r="F186" t="n">
        <v>-0.4426791382381134</v>
      </c>
      <c r="G186" t="n">
        <v>212.657454650644</v>
      </c>
      <c r="H186" t="n">
        <v>925.4852426396026</v>
      </c>
      <c r="I186" t="n">
        <v>2</v>
      </c>
      <c r="J186" t="n">
        <v>3</v>
      </c>
      <c r="K186" t="n">
        <v>1091.147101072092</v>
      </c>
      <c r="L186" t="b">
        <v>0</v>
      </c>
      <c r="M186" t="n">
        <v>-4.493716749449713</v>
      </c>
      <c r="N186" t="n">
        <v>-4.493716749449713</v>
      </c>
      <c r="O186" t="n">
        <v>-201.7885245653956</v>
      </c>
      <c r="P186" t="n">
        <v>-47.3131106892903</v>
      </c>
      <c r="Q186" t="n">
        <v>-4.585425254540524</v>
      </c>
      <c r="R186" t="n">
        <v>0.8958464932662012</v>
      </c>
      <c r="S186" t="n">
        <v>25.7582057329718</v>
      </c>
      <c r="T186" t="n">
        <v>-35.9501987247806</v>
      </c>
      <c r="U186" t="n">
        <v>-4.107837134414406</v>
      </c>
      <c r="V186" t="n">
        <v>11.36291196450971</v>
      </c>
      <c r="W186" t="n">
        <v>-23.52044225962366</v>
      </c>
      <c r="X186" t="n">
        <v>2</v>
      </c>
      <c r="Y186" t="n">
        <v>16.80051073968232</v>
      </c>
      <c r="Z186" t="n">
        <v>41.31023464638645</v>
      </c>
      <c r="AA186" t="n">
        <v>1091.147101072092</v>
      </c>
      <c r="AB186" t="b">
        <v>0</v>
      </c>
      <c r="AC186" t="b">
        <v>1</v>
      </c>
      <c r="AD186" t="n">
        <v>89.87095064486728</v>
      </c>
      <c r="AE186" t="n">
        <v>0.4914256088746106</v>
      </c>
      <c r="AF186" t="n">
        <v>0</v>
      </c>
      <c r="AG186" t="n">
        <v>0</v>
      </c>
      <c r="AH186" t="n">
        <v>0.1087007723251072</v>
      </c>
      <c r="AI186" t="b">
        <v>0</v>
      </c>
      <c r="AJ186" t="b">
        <v>0</v>
      </c>
      <c r="AK186" t="n">
        <v>1091.147101072092</v>
      </c>
      <c r="AL186" t="n">
        <v>0</v>
      </c>
      <c r="AM186" t="n">
        <v>-4.107837134414406</v>
      </c>
      <c r="AN186" t="n">
        <v>2.042584740866721</v>
      </c>
      <c r="AO186" t="n">
        <v>-2.427069661505255</v>
      </c>
      <c r="AP186" t="n">
        <v>-1.47839125953853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</row>
    <row r="187" spans="1:52">
      <c r="A187" t="n">
        <v>184</v>
      </c>
      <c r="B187" t="n">
        <v>0</v>
      </c>
      <c r="C187" t="n">
        <v>0</v>
      </c>
      <c r="D187" t="n">
        <v>0</v>
      </c>
      <c r="E187" t="n">
        <v>26.1</v>
      </c>
      <c r="F187" t="n">
        <v>-0.6873286665078595</v>
      </c>
      <c r="G187" t="n">
        <v>196.1257797308059</v>
      </c>
      <c r="H187" t="n">
        <v>853.5393933884675</v>
      </c>
      <c r="I187" t="n">
        <v>2</v>
      </c>
      <c r="J187" t="n">
        <v>2</v>
      </c>
      <c r="K187" t="n">
        <v>1608.068217143873</v>
      </c>
      <c r="L187" t="b">
        <v>1</v>
      </c>
      <c r="M187" t="n">
        <v>-7.618260590243573</v>
      </c>
      <c r="N187" t="n">
        <v>-7.618260590243573</v>
      </c>
      <c r="O187" t="n">
        <v>-370.9304811525491</v>
      </c>
      <c r="P187" t="n">
        <v>-86.97162016819597</v>
      </c>
      <c r="Q187" t="n">
        <v>-7.773735296166912</v>
      </c>
      <c r="R187" t="n">
        <v>0.9220621433778515</v>
      </c>
      <c r="S187" t="n">
        <v>25.77322995032892</v>
      </c>
      <c r="T187" t="n">
        <v>-42.56541321939021</v>
      </c>
      <c r="U187" t="n">
        <v>-7.16786702923572</v>
      </c>
      <c r="V187" t="n">
        <v>44.40620694880575</v>
      </c>
      <c r="W187" t="n">
        <v>-20.60420609948371</v>
      </c>
      <c r="X187" t="n">
        <v>2</v>
      </c>
      <c r="Y187" t="n">
        <v>13.88427457954237</v>
      </c>
      <c r="Z187" t="n">
        <v>41.42075416751123</v>
      </c>
      <c r="AA187" t="n">
        <v>1608.068217143873</v>
      </c>
      <c r="AB187" t="b">
        <v>0</v>
      </c>
      <c r="AC187" t="b">
        <v>1</v>
      </c>
      <c r="AD187" t="n">
        <v>89.87703889592268</v>
      </c>
      <c r="AE187" t="n">
        <v>0.430495073861709</v>
      </c>
      <c r="AF187" t="n">
        <v>0</v>
      </c>
      <c r="AG187" t="n">
        <v>0</v>
      </c>
      <c r="AH187" t="n">
        <v>0.1027411710884649</v>
      </c>
      <c r="AI187" t="b">
        <v>0</v>
      </c>
      <c r="AJ187" t="b">
        <v>0</v>
      </c>
      <c r="AK187" t="n">
        <v>1608.068217143873</v>
      </c>
      <c r="AL187" t="n">
        <v>0</v>
      </c>
      <c r="AM187" t="n">
        <v>-7.16786702923572</v>
      </c>
      <c r="AN187" t="n">
        <v>4.382655365703329</v>
      </c>
      <c r="AO187" t="n">
        <v>-2.262624342994162</v>
      </c>
      <c r="AP187" t="n">
        <v>-2.300669431914762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</row>
    <row r="188" spans="1:52">
      <c r="A188" t="n">
        <v>185</v>
      </c>
      <c r="B188" t="n">
        <v>0</v>
      </c>
      <c r="C188" t="n">
        <v>0</v>
      </c>
      <c r="D188" t="n">
        <v>0</v>
      </c>
      <c r="E188" t="n">
        <v>23.6</v>
      </c>
      <c r="F188" t="n">
        <v>-0.7246728623971146</v>
      </c>
      <c r="G188" t="n">
        <v>177.3397855037172</v>
      </c>
      <c r="H188" t="n">
        <v>771.7827465121774</v>
      </c>
      <c r="I188" t="n">
        <v>2</v>
      </c>
      <c r="J188" t="n">
        <v>2</v>
      </c>
      <c r="K188" t="n">
        <v>1454.038694428942</v>
      </c>
      <c r="L188" t="b">
        <v>0</v>
      </c>
      <c r="M188" t="n">
        <v>-7.410961937216201</v>
      </c>
      <c r="N188" t="n">
        <v>-7.410961937216201</v>
      </c>
      <c r="O188" t="n">
        <v>-399.0614588904384</v>
      </c>
      <c r="P188" t="n">
        <v>-93.56745641001049</v>
      </c>
      <c r="Q188" t="n">
        <v>-7.562206058383878</v>
      </c>
      <c r="R188" t="n">
        <v>0.9250484750113479</v>
      </c>
      <c r="S188" t="n">
        <v>25.79228967176788</v>
      </c>
      <c r="T188" t="n">
        <v>-45.94184334541984</v>
      </c>
      <c r="U188" t="n">
        <v>-6.995407182029582</v>
      </c>
      <c r="V188" t="n">
        <v>47.62561306459067</v>
      </c>
      <c r="W188" t="n">
        <v>-18.69548724547719</v>
      </c>
      <c r="X188" t="n">
        <v>2</v>
      </c>
      <c r="Y188" t="n">
        <v>11.97555572553585</v>
      </c>
      <c r="Z188" t="n">
        <v>41.53200957838445</v>
      </c>
      <c r="AA188" t="n">
        <v>1454.038694428942</v>
      </c>
      <c r="AB188" t="b">
        <v>0</v>
      </c>
      <c r="AC188" t="b">
        <v>1</v>
      </c>
      <c r="AD188" t="n">
        <v>89.88216981463401</v>
      </c>
      <c r="AE188" t="n">
        <v>0.3906151551660129</v>
      </c>
      <c r="AF188" t="n">
        <v>0</v>
      </c>
      <c r="AG188" t="n">
        <v>0</v>
      </c>
      <c r="AH188" t="n">
        <v>0.09691692817037945</v>
      </c>
      <c r="AI188" t="b">
        <v>0</v>
      </c>
      <c r="AJ188" t="b">
        <v>0</v>
      </c>
      <c r="AK188" t="n">
        <v>1454.038694428942</v>
      </c>
      <c r="AL188" t="n">
        <v>0</v>
      </c>
      <c r="AM188" t="n">
        <v>-6.995407182029582</v>
      </c>
      <c r="AN188" t="n">
        <v>4.521232228526979</v>
      </c>
      <c r="AO188" t="n">
        <v>-2.104044392262919</v>
      </c>
      <c r="AP188" t="n">
        <v>-2.043038129851011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</row>
    <row r="189" spans="1:52">
      <c r="A189" t="n">
        <v>186</v>
      </c>
      <c r="B189" t="n">
        <v>0</v>
      </c>
      <c r="C189" t="n">
        <v>0</v>
      </c>
      <c r="D189" t="n">
        <v>0</v>
      </c>
      <c r="E189" t="n">
        <v>21</v>
      </c>
      <c r="F189" t="n">
        <v>-0.6639798839036857</v>
      </c>
      <c r="G189" t="n">
        <v>157.802351507545</v>
      </c>
      <c r="H189" t="n">
        <v>686.7558337608358</v>
      </c>
      <c r="I189" t="n">
        <v>2</v>
      </c>
      <c r="J189" t="n">
        <v>2</v>
      </c>
      <c r="K189" t="n">
        <v>1293.847990805415</v>
      </c>
      <c r="L189" t="b">
        <v>0</v>
      </c>
      <c r="M189" t="n">
        <v>-5.954505123065049</v>
      </c>
      <c r="N189" t="n">
        <v>-5.954505123065049</v>
      </c>
      <c r="O189" t="n">
        <v>-360.3326243043364</v>
      </c>
      <c r="P189" t="n">
        <v>-84.48675352273793</v>
      </c>
      <c r="Q189" t="n">
        <v>-6.076025635780661</v>
      </c>
      <c r="R189" t="n">
        <v>0.9232633494929432</v>
      </c>
      <c r="S189" t="n">
        <v>25.81012032784423</v>
      </c>
      <c r="T189" t="n">
        <v>-41.40314386687246</v>
      </c>
      <c r="U189" t="n">
        <v>-5.609771780095842</v>
      </c>
      <c r="V189" t="n">
        <v>43.08360965586544</v>
      </c>
      <c r="W189" t="n">
        <v>-18.69548724547719</v>
      </c>
      <c r="X189" t="n">
        <v>2</v>
      </c>
      <c r="Y189" t="n">
        <v>11.97555572553585</v>
      </c>
      <c r="Z189" t="n">
        <v>41.64803266162478</v>
      </c>
      <c r="AA189" t="n">
        <v>1293.847990805415</v>
      </c>
      <c r="AB189" t="b">
        <v>0</v>
      </c>
      <c r="AC189" t="b">
        <v>1</v>
      </c>
      <c r="AD189" t="n">
        <v>89.886922019287</v>
      </c>
      <c r="AE189" t="n">
        <v>0.3906151551660129</v>
      </c>
      <c r="AF189" t="n">
        <v>0</v>
      </c>
      <c r="AG189" t="n">
        <v>0</v>
      </c>
      <c r="AH189" t="n">
        <v>0.08831269294024105</v>
      </c>
      <c r="AI189" t="b">
        <v>0</v>
      </c>
      <c r="AJ189" t="b">
        <v>0</v>
      </c>
      <c r="AK189" t="n">
        <v>1293.847990805415</v>
      </c>
      <c r="AL189" t="n">
        <v>0</v>
      </c>
      <c r="AM189" t="n">
        <v>-5.609771780095842</v>
      </c>
      <c r="AN189" t="n">
        <v>3.397727891027288</v>
      </c>
      <c r="AO189" t="n">
        <v>-1.948313028082261</v>
      </c>
      <c r="AP189" t="n">
        <v>-1.787014137330206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</row>
    <row r="190" spans="1:52">
      <c r="A190" t="n">
        <v>187</v>
      </c>
      <c r="B190" t="n">
        <v>0</v>
      </c>
      <c r="C190" t="n">
        <v>0</v>
      </c>
      <c r="D190" t="n">
        <v>0</v>
      </c>
      <c r="E190" t="n">
        <v>18.9</v>
      </c>
      <c r="F190" t="n">
        <v>-0.5360742686548088</v>
      </c>
      <c r="G190" t="n">
        <v>142.0221163567905</v>
      </c>
      <c r="H190" t="n">
        <v>618.0802503847523</v>
      </c>
      <c r="I190" t="n">
        <v>2</v>
      </c>
      <c r="J190" t="n">
        <v>2</v>
      </c>
      <c r="K190" t="n">
        <v>1164.463191724873</v>
      </c>
      <c r="L190" t="b">
        <v>0</v>
      </c>
      <c r="M190" t="n">
        <v>-4.092608026318352</v>
      </c>
      <c r="N190" t="n">
        <v>-4.092608026318352</v>
      </c>
      <c r="O190" t="n">
        <v>-275.1791682457863</v>
      </c>
      <c r="P190" t="n">
        <v>-64.52092592797734</v>
      </c>
      <c r="Q190" t="n">
        <v>-4.17613063910036</v>
      </c>
      <c r="R190" t="n">
        <v>0.9156519688067186</v>
      </c>
      <c r="S190" t="n">
        <v>25.82478798597098</v>
      </c>
      <c r="T190" t="n">
        <v>-31.35812784245485</v>
      </c>
      <c r="U190" t="n">
        <v>-3.823882241686305</v>
      </c>
      <c r="V190" t="n">
        <v>33.16279808552251</v>
      </c>
      <c r="W190" t="n">
        <v>-22.16762860537516</v>
      </c>
      <c r="X190" t="n">
        <v>2</v>
      </c>
      <c r="Y190" t="n">
        <v>15.44769708543382</v>
      </c>
      <c r="Z190" t="n">
        <v>41.75108218897685</v>
      </c>
      <c r="AA190" t="n">
        <v>1164.463191724873</v>
      </c>
      <c r="AB190" t="b">
        <v>0</v>
      </c>
      <c r="AC190" t="b">
        <v>1</v>
      </c>
      <c r="AD190" t="n">
        <v>89.89236314087648</v>
      </c>
      <c r="AE190" t="n">
        <v>0.4631605249788797</v>
      </c>
      <c r="AF190" t="n">
        <v>0</v>
      </c>
      <c r="AG190" t="n">
        <v>0</v>
      </c>
      <c r="AH190" t="n">
        <v>0.09059915351208825</v>
      </c>
      <c r="AI190" t="b">
        <v>0</v>
      </c>
      <c r="AJ190" t="b">
        <v>0</v>
      </c>
      <c r="AK190" t="n">
        <v>1164.463191724873</v>
      </c>
      <c r="AL190" t="n">
        <v>0</v>
      </c>
      <c r="AM190" t="n">
        <v>-3.823882241686305</v>
      </c>
      <c r="AN190" t="n">
        <v>1.748836092619136</v>
      </c>
      <c r="AO190" t="n">
        <v>-1.734949695388537</v>
      </c>
      <c r="AP190" t="n">
        <v>-1.588189561894299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</row>
    <row r="191" spans="1:52">
      <c r="A191" t="n">
        <v>188</v>
      </c>
      <c r="B191" t="n">
        <v>0</v>
      </c>
      <c r="C191" t="n">
        <v>0</v>
      </c>
      <c r="D191" t="n">
        <v>0</v>
      </c>
      <c r="E191" t="n">
        <v>17.1</v>
      </c>
      <c r="F191" t="n">
        <v>-0.4417230414770801</v>
      </c>
      <c r="G191" t="n">
        <v>128.4962005132867</v>
      </c>
      <c r="H191" t="n">
        <v>559.2154646338236</v>
      </c>
      <c r="I191" t="n">
        <v>2</v>
      </c>
      <c r="J191" t="n">
        <v>2</v>
      </c>
      <c r="K191" t="n">
        <v>1053.561935370124</v>
      </c>
      <c r="L191" t="b">
        <v>0</v>
      </c>
      <c r="M191" t="n">
        <v>-2.859280173438991</v>
      </c>
      <c r="N191" t="n">
        <v>-2.859280173438991</v>
      </c>
      <c r="O191" t="n">
        <v>-212.4896634155713</v>
      </c>
      <c r="P191" t="n">
        <v>-49.82219374052073</v>
      </c>
      <c r="Q191" t="n">
        <v>-2.917632830039787</v>
      </c>
      <c r="R191" t="n">
        <v>0.9063208362878705</v>
      </c>
      <c r="S191" t="n">
        <v>25.83586920064828</v>
      </c>
      <c r="T191" t="n">
        <v>-23.96756491327232</v>
      </c>
      <c r="U191" t="n">
        <v>-2.644311426502606</v>
      </c>
      <c r="V191" t="n">
        <v>25.85462882724841</v>
      </c>
      <c r="W191" t="n">
        <v>-21.1278846058184</v>
      </c>
      <c r="X191" t="n">
        <v>2</v>
      </c>
      <c r="Y191" t="n">
        <v>14.40795308587706</v>
      </c>
      <c r="Z191" t="n">
        <v>41.82123826880375</v>
      </c>
      <c r="AA191" t="n">
        <v>1053.561935370124</v>
      </c>
      <c r="AB191" t="b">
        <v>0</v>
      </c>
      <c r="AC191" t="b">
        <v>1</v>
      </c>
      <c r="AD191" t="n">
        <v>89.89828688098984</v>
      </c>
      <c r="AE191" t="n">
        <v>0.4414365785319612</v>
      </c>
      <c r="AF191" t="n">
        <v>0</v>
      </c>
      <c r="AG191" t="n">
        <v>0</v>
      </c>
      <c r="AH191" t="n">
        <v>0.08963946393154085</v>
      </c>
      <c r="AI191" t="b">
        <v>0</v>
      </c>
      <c r="AJ191" t="b">
        <v>0</v>
      </c>
      <c r="AK191" t="n">
        <v>1053.561935370124</v>
      </c>
      <c r="AL191" t="n">
        <v>0</v>
      </c>
      <c r="AM191" t="n">
        <v>-2.644311426502606</v>
      </c>
      <c r="AN191" t="n">
        <v>0.7640686137623711</v>
      </c>
      <c r="AO191" t="n">
        <v>-1.530580780642127</v>
      </c>
      <c r="AP191" t="n">
        <v>-1.422853066761433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</row>
    <row r="192" spans="1:52">
      <c r="A192" t="n">
        <v>189</v>
      </c>
      <c r="B192" t="n">
        <v>0</v>
      </c>
      <c r="C192" t="n">
        <v>0</v>
      </c>
      <c r="D192" t="n">
        <v>0</v>
      </c>
      <c r="E192" t="n">
        <v>15.7</v>
      </c>
      <c r="F192" t="n">
        <v>-0.3637002321035374</v>
      </c>
      <c r="G192" t="n">
        <v>117.976043746117</v>
      </c>
      <c r="H192" t="n">
        <v>513.431742383101</v>
      </c>
      <c r="I192" t="n">
        <v>2</v>
      </c>
      <c r="J192" t="n">
        <v>2</v>
      </c>
      <c r="K192" t="n">
        <v>967.3054026497622</v>
      </c>
      <c r="L192" t="b">
        <v>0</v>
      </c>
      <c r="M192" t="n">
        <v>-1.982926298936219</v>
      </c>
      <c r="N192" t="n">
        <v>-1.982926298936219</v>
      </c>
      <c r="O192" t="n">
        <v>-160.5033592794998</v>
      </c>
      <c r="P192" t="n">
        <v>-37.63302804234971</v>
      </c>
      <c r="Q192" t="n">
        <v>-2.023394182587979</v>
      </c>
      <c r="R192" t="n">
        <v>0.8929684329101744</v>
      </c>
      <c r="S192" t="n">
        <v>25.84446748859148</v>
      </c>
      <c r="T192" t="n">
        <v>-17.83710513622169</v>
      </c>
      <c r="U192" t="n">
        <v>-1.806827132385151</v>
      </c>
      <c r="V192" t="n">
        <v>19.79592290612802</v>
      </c>
      <c r="W192" t="n">
        <v>-32.36696935837402</v>
      </c>
      <c r="X192" t="n">
        <v>2</v>
      </c>
      <c r="Y192" t="n">
        <v>25.64703783843268</v>
      </c>
      <c r="Z192" t="n">
        <v>41.89139434863066</v>
      </c>
      <c r="AA192" t="n">
        <v>967.3054026497622</v>
      </c>
      <c r="AB192" t="b">
        <v>0</v>
      </c>
      <c r="AC192" t="b">
        <v>1</v>
      </c>
      <c r="AD192" t="n">
        <v>89.90623429982404</v>
      </c>
      <c r="AE192" t="n">
        <v>0.676260992407858</v>
      </c>
      <c r="AF192" t="n">
        <v>0</v>
      </c>
      <c r="AG192" t="n">
        <v>0</v>
      </c>
      <c r="AH192" t="n">
        <v>0.08848009506306054</v>
      </c>
      <c r="AI192" t="b">
        <v>0</v>
      </c>
      <c r="AJ192" t="b">
        <v>0</v>
      </c>
      <c r="AK192" t="n">
        <v>967.3054026497622</v>
      </c>
      <c r="AL192" t="n">
        <v>0</v>
      </c>
      <c r="AM192" t="n">
        <v>-1.806827132385151</v>
      </c>
      <c r="AN192" t="n">
        <v>0</v>
      </c>
      <c r="AO192" t="n">
        <v>-1.356807983160002</v>
      </c>
      <c r="AP192" t="n">
        <v>-1.120034556779964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</row>
    <row r="193" spans="1:52">
      <c r="A193" t="n">
        <v>190</v>
      </c>
      <c r="B193" t="n">
        <v>0</v>
      </c>
      <c r="C193" t="n">
        <v>0</v>
      </c>
      <c r="D193" t="n">
        <v>0</v>
      </c>
      <c r="E193" t="n">
        <v>14.5</v>
      </c>
      <c r="F193" t="n">
        <v>-0.2701426967754346</v>
      </c>
      <c r="G193" t="n">
        <v>108.9587665171144</v>
      </c>
      <c r="H193" t="n">
        <v>474.1885518824819</v>
      </c>
      <c r="I193" t="n">
        <v>2</v>
      </c>
      <c r="J193" t="n">
        <v>2</v>
      </c>
      <c r="K193" t="n">
        <v>893.3712317465958</v>
      </c>
      <c r="L193" t="b">
        <v>0</v>
      </c>
      <c r="M193" t="n">
        <v>-1.115065640316051</v>
      </c>
      <c r="N193" t="n">
        <v>-1.115065640316051</v>
      </c>
      <c r="O193" t="n">
        <v>-97.72589073887154</v>
      </c>
      <c r="P193" t="n">
        <v>-22.91367111036717</v>
      </c>
      <c r="Q193" t="n">
        <v>-1.137822081955154</v>
      </c>
      <c r="R193" t="n">
        <v>0.8571763266080814</v>
      </c>
      <c r="S193" t="n">
        <v>25.85128036834607</v>
      </c>
      <c r="T193" t="n">
        <v>-10.42518918868909</v>
      </c>
      <c r="U193" t="n">
        <v>-0.9753141525438785</v>
      </c>
      <c r="V193" t="n">
        <v>12.48848192167808</v>
      </c>
      <c r="W193" t="n">
        <v>-23.49363408977024</v>
      </c>
      <c r="X193" t="n">
        <v>2</v>
      </c>
      <c r="Y193" t="n">
        <v>16.7737025698289</v>
      </c>
      <c r="Z193" t="n">
        <v>41.94811848936819</v>
      </c>
      <c r="AA193" t="n">
        <v>893.3712317465958</v>
      </c>
      <c r="AB193" t="b">
        <v>0</v>
      </c>
      <c r="AC193" t="b">
        <v>1</v>
      </c>
      <c r="AD193" t="n">
        <v>89.9146511133971</v>
      </c>
      <c r="AE193" t="n">
        <v>0.4908654909547343</v>
      </c>
      <c r="AF193" t="n">
        <v>0</v>
      </c>
      <c r="AG193" t="n">
        <v>0</v>
      </c>
      <c r="AH193" t="n">
        <v>0.08832174065262741</v>
      </c>
      <c r="AI193" t="b">
        <v>0</v>
      </c>
      <c r="AJ193" t="b">
        <v>0</v>
      </c>
      <c r="AK193" t="n">
        <v>893.3712317465958</v>
      </c>
      <c r="AL193" t="n">
        <v>0</v>
      </c>
      <c r="AM193" t="n">
        <v>-0.9753141525438785</v>
      </c>
      <c r="AN193" t="n">
        <v>0</v>
      </c>
      <c r="AO193" t="n">
        <v>-0.4670432382720636</v>
      </c>
      <c r="AP193" t="n">
        <v>-0.3032782669338404</v>
      </c>
      <c r="AQ193" t="n">
        <v>0</v>
      </c>
      <c r="AR193" t="n">
        <v>1</v>
      </c>
      <c r="AS193" t="n">
        <v>3</v>
      </c>
      <c r="AT193" t="n">
        <v>0</v>
      </c>
      <c r="AU193" t="n">
        <v>0</v>
      </c>
      <c r="AV193" t="n">
        <v>0.1375654975768218</v>
      </c>
      <c r="AW193" t="n">
        <v>0.2068580436725704</v>
      </c>
      <c r="AX193" t="n">
        <v>0.04878209133929853</v>
      </c>
      <c r="AY193" t="n">
        <v>0.07335400290280616</v>
      </c>
      <c r="AZ193" t="n">
        <v>0.2068580436725704</v>
      </c>
    </row>
    <row r="194" spans="1:52">
      <c r="A194" t="n">
        <v>191</v>
      </c>
      <c r="B194" t="n">
        <v>0</v>
      </c>
      <c r="C194" t="n">
        <v>0</v>
      </c>
      <c r="D194" t="n">
        <v>0</v>
      </c>
      <c r="E194" t="n">
        <v>13.7</v>
      </c>
      <c r="F194" t="n">
        <v>-0.2223956474613886</v>
      </c>
      <c r="G194" t="n">
        <v>102.947248364446</v>
      </c>
      <c r="H194" t="n">
        <v>448.0264248820691</v>
      </c>
      <c r="I194" t="n">
        <v>1</v>
      </c>
      <c r="J194" t="n">
        <v>1</v>
      </c>
      <c r="K194" t="n">
        <v>1631.712239420496</v>
      </c>
      <c r="L194" t="b">
        <v>1</v>
      </c>
      <c r="M194" t="n">
        <v>-0.7094618591281767</v>
      </c>
      <c r="N194" t="n">
        <v>-0.7094618591281767</v>
      </c>
      <c r="O194" t="n">
        <v>-65.80906062628371</v>
      </c>
      <c r="P194" t="n">
        <v>-15.43017065254626</v>
      </c>
      <c r="Q194" t="n">
        <v>-0.7239406725797721</v>
      </c>
      <c r="R194" t="n">
        <v>0.8132128974869262</v>
      </c>
      <c r="S194" t="n">
        <v>25.85639262794978</v>
      </c>
      <c r="T194" t="n">
        <v>-3.445363477505459</v>
      </c>
      <c r="U194" t="n">
        <v>-0.5887178919572306</v>
      </c>
      <c r="V194" t="n">
        <v>11.9848071750408</v>
      </c>
      <c r="W194" t="n">
        <v>0</v>
      </c>
      <c r="X194" t="n">
        <v>0</v>
      </c>
      <c r="Y194" t="n">
        <v>-6.719931519941341</v>
      </c>
      <c r="Z194" t="n">
        <v>42.05819758692801</v>
      </c>
      <c r="AA194" t="n">
        <v>1631.712239420496</v>
      </c>
      <c r="AB194" t="b">
        <v>0</v>
      </c>
      <c r="AC194" t="b">
        <v>1</v>
      </c>
      <c r="AD194" t="n">
        <v>89.91664590924033</v>
      </c>
      <c r="AE194" t="n">
        <v>-0</v>
      </c>
      <c r="AF194" t="n">
        <v>0</v>
      </c>
      <c r="AG194" t="n">
        <v>0</v>
      </c>
      <c r="AH194" t="n">
        <v>0.09058798777294516</v>
      </c>
      <c r="AI194" t="b">
        <v>0</v>
      </c>
      <c r="AJ194" t="b">
        <v>0</v>
      </c>
      <c r="AK194" t="n">
        <v>1631.712239420496</v>
      </c>
      <c r="AL194" t="n">
        <v>0</v>
      </c>
      <c r="AM194" t="n">
        <v>-0.5887178919572306</v>
      </c>
      <c r="AN194" t="n">
        <v>0</v>
      </c>
      <c r="AO194" t="n">
        <v>0.2468766528613175</v>
      </c>
      <c r="AP194" t="n">
        <v>-0.4190029551260888</v>
      </c>
      <c r="AQ194" t="n">
        <v>0</v>
      </c>
      <c r="AR194" t="n">
        <v>1</v>
      </c>
      <c r="AS194" t="n">
        <v>3</v>
      </c>
      <c r="AT194" t="n">
        <v>0</v>
      </c>
      <c r="AU194" t="n">
        <v>0</v>
      </c>
      <c r="AV194" t="n">
        <v>0.4334560641695974</v>
      </c>
      <c r="AW194" t="n">
        <v>0.4289970237122684</v>
      </c>
      <c r="AX194" t="n">
        <v>0.1537078241736161</v>
      </c>
      <c r="AY194" t="n">
        <v>0.1521267839721802</v>
      </c>
      <c r="AZ194" t="n">
        <v>0.4289970237122684</v>
      </c>
    </row>
    <row r="195" spans="1:52">
      <c r="A195" t="n">
        <v>192</v>
      </c>
      <c r="B195" t="n">
        <v>0</v>
      </c>
      <c r="C195" t="n">
        <v>0</v>
      </c>
      <c r="D195" t="n">
        <v>0</v>
      </c>
      <c r="E195" t="n">
        <v>12.9</v>
      </c>
      <c r="F195" t="n">
        <v>-0.1736080467123422</v>
      </c>
      <c r="G195" t="n">
        <v>96.93573021177764</v>
      </c>
      <c r="H195" t="n">
        <v>421.8642978816563</v>
      </c>
      <c r="I195" t="n">
        <v>1</v>
      </c>
      <c r="J195" t="n">
        <v>1</v>
      </c>
      <c r="K195" t="n">
        <v>1536.429772884992</v>
      </c>
      <c r="L195" t="b">
        <v>0</v>
      </c>
      <c r="M195" t="n">
        <v>-0.3366497127116648</v>
      </c>
      <c r="N195" t="n">
        <v>-0.3366497127116648</v>
      </c>
      <c r="O195" t="n">
        <v>-33.16391123364214</v>
      </c>
      <c r="P195" t="n">
        <v>-7.775902056207359</v>
      </c>
      <c r="Q195" t="n">
        <v>-0.3435201150119029</v>
      </c>
      <c r="R195" t="n">
        <v>0.6806228061134209</v>
      </c>
      <c r="S195" t="n">
        <v>25.86064653704444</v>
      </c>
      <c r="T195" t="n">
        <v>-1.45317305808868</v>
      </c>
      <c r="U195" t="n">
        <v>-0.2338076246358065</v>
      </c>
      <c r="V195" t="n">
        <v>6.322728998118679</v>
      </c>
      <c r="W195" t="n">
        <v>0</v>
      </c>
      <c r="X195" t="n">
        <v>0</v>
      </c>
      <c r="Y195" t="n">
        <v>-6.719931519941341</v>
      </c>
      <c r="Z195" t="n">
        <v>42.16683431524385</v>
      </c>
      <c r="AA195" t="n">
        <v>1536.429772884992</v>
      </c>
      <c r="AB195" t="b">
        <v>0</v>
      </c>
      <c r="AC195" t="b">
        <v>1</v>
      </c>
      <c r="AD195" t="n">
        <v>89.9139792697483</v>
      </c>
      <c r="AE195" t="n">
        <v>-0</v>
      </c>
      <c r="AF195" t="n">
        <v>0</v>
      </c>
      <c r="AG195" t="n">
        <v>0</v>
      </c>
      <c r="AH195" t="n">
        <v>0.09952867970498036</v>
      </c>
      <c r="AI195" t="b">
        <v>0</v>
      </c>
      <c r="AJ195" t="b">
        <v>0</v>
      </c>
      <c r="AK195" t="n">
        <v>1536.429772884992</v>
      </c>
      <c r="AL195" t="n">
        <v>0</v>
      </c>
      <c r="AM195" t="n">
        <v>-0.2338076246358065</v>
      </c>
      <c r="AN195" t="n">
        <v>0</v>
      </c>
      <c r="AO195" t="n">
        <v>2.237736233694857</v>
      </c>
      <c r="AP195" t="n">
        <v>-0.2254240826225672</v>
      </c>
      <c r="AQ195" t="n">
        <v>0</v>
      </c>
      <c r="AR195" t="n">
        <v>1</v>
      </c>
      <c r="AS195" t="n">
        <v>3</v>
      </c>
      <c r="AT195" t="n">
        <v>0</v>
      </c>
      <c r="AU195" t="n">
        <v>0</v>
      </c>
      <c r="AV195" t="n">
        <v>0.7376834219439951</v>
      </c>
      <c r="AW195" t="n">
        <v>0.4247148505874321</v>
      </c>
      <c r="AX195" t="n">
        <v>0.2615898659375869</v>
      </c>
      <c r="AY195" t="n">
        <v>0.1506082810691616</v>
      </c>
      <c r="AZ195" t="n">
        <v>0.4247148505874321</v>
      </c>
    </row>
    <row r="196" spans="1:52">
      <c r="A196" t="n">
        <v>193</v>
      </c>
      <c r="B196" t="n">
        <v>0</v>
      </c>
      <c r="C196" t="n">
        <v>0</v>
      </c>
      <c r="D196" t="n">
        <v>0</v>
      </c>
      <c r="E196" t="n">
        <v>12.5</v>
      </c>
      <c r="F196" t="n">
        <v>-0.08317216568924413</v>
      </c>
      <c r="G196" t="n">
        <v>93.92997113544345</v>
      </c>
      <c r="H196" t="n">
        <v>408.7832343814499</v>
      </c>
      <c r="I196" t="n">
        <v>1</v>
      </c>
      <c r="J196" t="n">
        <v>1</v>
      </c>
      <c r="K196" t="n">
        <v>1488.788539617241</v>
      </c>
      <c r="L196" t="b">
        <v>0</v>
      </c>
      <c r="M196" t="n">
        <v>0.2768037505389485</v>
      </c>
      <c r="N196" t="n">
        <v>0.2768037505389485</v>
      </c>
      <c r="O196" t="n">
        <v>28.14097649479165</v>
      </c>
      <c r="P196" t="n">
        <v>6.598180638222082</v>
      </c>
      <c r="Q196" t="n">
        <v>0.2824528066723964</v>
      </c>
      <c r="R196" t="n">
        <v>0.3434120306489277</v>
      </c>
      <c r="S196" t="n">
        <v>25.86409793006018</v>
      </c>
      <c r="T196" t="n">
        <v>5.275562274797215</v>
      </c>
      <c r="U196" t="n">
        <v>0.8224895503476105</v>
      </c>
      <c r="V196" t="n">
        <v>3.463870721194227</v>
      </c>
      <c r="W196" t="n">
        <v>0</v>
      </c>
      <c r="X196" t="n">
        <v>0</v>
      </c>
      <c r="Y196" t="n">
        <v>-6.719931519941341</v>
      </c>
      <c r="Z196" t="n">
        <v>42.27512277511914</v>
      </c>
      <c r="AA196" t="n">
        <v>1488.788539617241</v>
      </c>
      <c r="AB196" t="b">
        <v>0</v>
      </c>
      <c r="AC196" t="b">
        <v>1</v>
      </c>
      <c r="AD196" t="n">
        <v>89.91131263025626</v>
      </c>
      <c r="AE196" t="n">
        <v>-0</v>
      </c>
      <c r="AF196" t="n">
        <v>0</v>
      </c>
      <c r="AG196" t="n">
        <v>0</v>
      </c>
      <c r="AH196" t="n">
        <v>0.1084375953064707</v>
      </c>
      <c r="AI196" t="b">
        <v>0</v>
      </c>
      <c r="AJ196" t="b">
        <v>0</v>
      </c>
      <c r="AK196" t="n">
        <v>1488.788539617241</v>
      </c>
      <c r="AL196" t="n">
        <v>0</v>
      </c>
      <c r="AM196" t="n">
        <v>0.8224895503476105</v>
      </c>
      <c r="AN196" t="n">
        <v>0</v>
      </c>
      <c r="AO196" t="n">
        <v>-0.1312504727772971</v>
      </c>
      <c r="AP196" t="n">
        <v>0.8253422833937822</v>
      </c>
      <c r="AQ196" t="n">
        <v>0</v>
      </c>
      <c r="AR196" t="n">
        <v>1</v>
      </c>
      <c r="AS196" t="n">
        <v>3</v>
      </c>
      <c r="AT196" t="n">
        <v>0</v>
      </c>
      <c r="AU196" t="n">
        <v>0</v>
      </c>
      <c r="AV196" t="n">
        <v>0.3530827608294564</v>
      </c>
      <c r="AW196" t="n">
        <v>0.5774597656512316</v>
      </c>
      <c r="AX196" t="n">
        <v>0.125206652776403</v>
      </c>
      <c r="AY196" t="n">
        <v>0.2047732085916998</v>
      </c>
      <c r="AZ196" t="n">
        <v>0.5774597656512316</v>
      </c>
    </row>
    <row r="197" spans="1:52">
      <c r="A197" t="n">
        <v>194</v>
      </c>
      <c r="B197" t="n">
        <v>0</v>
      </c>
      <c r="C197" t="n">
        <v>0</v>
      </c>
      <c r="D197" t="n">
        <v>0</v>
      </c>
      <c r="E197" t="n">
        <v>12.2</v>
      </c>
      <c r="F197" t="n">
        <v>-0.07703662386401855</v>
      </c>
      <c r="G197" t="n">
        <v>91.6756518281928</v>
      </c>
      <c r="H197" t="n">
        <v>398.9724367562951</v>
      </c>
      <c r="I197" t="n">
        <v>1</v>
      </c>
      <c r="J197" t="n">
        <v>1</v>
      </c>
      <c r="K197" t="n">
        <v>1453.057614666427</v>
      </c>
      <c r="L197" t="b">
        <v>0</v>
      </c>
      <c r="M197" t="n">
        <v>0.3082717745512276</v>
      </c>
      <c r="N197" t="n">
        <v>0.3082717745512276</v>
      </c>
      <c r="O197" t="n">
        <v>32.11080090981147</v>
      </c>
      <c r="P197" t="n">
        <v>7.528980555459247</v>
      </c>
      <c r="Q197" t="n">
        <v>0.3145630352563547</v>
      </c>
      <c r="R197" t="n">
        <v>0.3755162294965845</v>
      </c>
      <c r="S197" t="n">
        <v>25.86993207424611</v>
      </c>
      <c r="T197" t="n">
        <v>5.50512928340274</v>
      </c>
      <c r="U197" t="n">
        <v>0.8376815981510481</v>
      </c>
      <c r="V197" t="n">
        <v>3.437863892008108</v>
      </c>
      <c r="W197" t="n">
        <v>0</v>
      </c>
      <c r="X197" t="n">
        <v>0</v>
      </c>
      <c r="Y197" t="n">
        <v>-6.719931519941341</v>
      </c>
      <c r="Z197" t="n">
        <v>42.39444109374251</v>
      </c>
      <c r="AA197" t="n">
        <v>1453.057614666427</v>
      </c>
      <c r="AB197" t="b">
        <v>0</v>
      </c>
      <c r="AC197" t="b">
        <v>1</v>
      </c>
      <c r="AD197" t="n">
        <v>89.90864599076423</v>
      </c>
      <c r="AE197" t="n">
        <v>-0</v>
      </c>
      <c r="AF197" t="n">
        <v>0</v>
      </c>
      <c r="AG197" t="n">
        <v>0</v>
      </c>
      <c r="AH197" t="n">
        <v>0.1208882287066125</v>
      </c>
      <c r="AI197" t="b">
        <v>0</v>
      </c>
      <c r="AJ197" t="b">
        <v>0</v>
      </c>
      <c r="AK197" t="n">
        <v>1453.057614666427</v>
      </c>
      <c r="AL197" t="n">
        <v>0</v>
      </c>
      <c r="AM197" t="n">
        <v>0.8376815981510481</v>
      </c>
      <c r="AN197" t="n">
        <v>0</v>
      </c>
      <c r="AO197" t="n">
        <v>1.895642548377862</v>
      </c>
      <c r="AP197" t="n">
        <v>0.8391370741950133</v>
      </c>
      <c r="AQ197" t="n">
        <v>0</v>
      </c>
      <c r="AR197" t="n">
        <v>1</v>
      </c>
      <c r="AS197" t="n">
        <v>3</v>
      </c>
      <c r="AT197" t="n">
        <v>0</v>
      </c>
      <c r="AU197" t="n">
        <v>0</v>
      </c>
      <c r="AV197" t="n">
        <v>0.6512862161604924</v>
      </c>
      <c r="AW197" t="n">
        <v>0.5673518311940269</v>
      </c>
      <c r="AX197" t="n">
        <v>0.2309525589221605</v>
      </c>
      <c r="AY197" t="n">
        <v>0.2011888304338516</v>
      </c>
      <c r="AZ197" t="n">
        <v>0.5673518311940269</v>
      </c>
    </row>
    <row r="198" spans="1:52">
      <c r="A198" t="n">
        <v>195</v>
      </c>
      <c r="B198" t="n">
        <v>0</v>
      </c>
      <c r="C198" t="n">
        <v>0</v>
      </c>
      <c r="D198" t="n">
        <v>0</v>
      </c>
      <c r="E198" t="n">
        <v>12</v>
      </c>
      <c r="F198" t="n">
        <v>-0.02534800552134908</v>
      </c>
      <c r="G198" t="n">
        <v>90.1727722900257</v>
      </c>
      <c r="H198" t="n">
        <v>392.4319050061919</v>
      </c>
      <c r="I198" t="n">
        <v>1</v>
      </c>
      <c r="J198" t="n">
        <v>1</v>
      </c>
      <c r="K198" t="n">
        <v>1429.236998032551</v>
      </c>
      <c r="L198" t="b">
        <v>0</v>
      </c>
      <c r="M198" t="n">
        <v>0.634310636187562</v>
      </c>
      <c r="N198" t="n">
        <v>0.634310636187562</v>
      </c>
      <c r="O198" t="n">
        <v>67.1734963722628</v>
      </c>
      <c r="P198" t="n">
        <v>15.75008824754811</v>
      </c>
      <c r="Q198" t="n">
        <v>0.6472557512117978</v>
      </c>
      <c r="R198" t="n">
        <v>0.5508043105797288</v>
      </c>
      <c r="S198" t="n">
        <v>25.8761117713034</v>
      </c>
      <c r="T198" t="n">
        <v>7.85137497960176</v>
      </c>
      <c r="U198" t="n">
        <v>1.175110177570238</v>
      </c>
      <c r="V198" t="n">
        <v>3.52680379685928</v>
      </c>
      <c r="W198" t="n">
        <v>0</v>
      </c>
      <c r="X198" t="n">
        <v>0</v>
      </c>
      <c r="Y198" t="n">
        <v>-6.719931519941341</v>
      </c>
      <c r="Z198" t="n">
        <v>42.51375941236587</v>
      </c>
      <c r="AA198" t="n">
        <v>1429.236998032551</v>
      </c>
      <c r="AB198" t="b">
        <v>0</v>
      </c>
      <c r="AC198" t="b">
        <v>1</v>
      </c>
      <c r="AD198" t="n">
        <v>89.90597935127219</v>
      </c>
      <c r="AE198" t="n">
        <v>-0</v>
      </c>
      <c r="AF198" t="n">
        <v>0</v>
      </c>
      <c r="AG198" t="n">
        <v>0</v>
      </c>
      <c r="AH198" t="n">
        <v>0.1214437084422764</v>
      </c>
      <c r="AI198" t="b">
        <v>0</v>
      </c>
      <c r="AJ198" t="b">
        <v>0</v>
      </c>
      <c r="AK198" t="n">
        <v>1429.236998032551</v>
      </c>
      <c r="AL198" t="n">
        <v>0</v>
      </c>
      <c r="AM198" t="n">
        <v>1.175110177570238</v>
      </c>
      <c r="AN198" t="n">
        <v>0</v>
      </c>
      <c r="AO198" t="n">
        <v>2.857187988903545</v>
      </c>
      <c r="AP198" t="n">
        <v>1.175343053737273</v>
      </c>
      <c r="AQ198" t="n">
        <v>0</v>
      </c>
      <c r="AR198" t="n">
        <v>1</v>
      </c>
      <c r="AS198" t="n">
        <v>3</v>
      </c>
      <c r="AT198" t="n">
        <v>0</v>
      </c>
      <c r="AU198" t="n">
        <v>0</v>
      </c>
      <c r="AV198" t="n">
        <v>0.8122798643488051</v>
      </c>
      <c r="AW198" t="n">
        <v>0.614122713652817</v>
      </c>
      <c r="AX198" t="n">
        <v>0.2880425050882288</v>
      </c>
      <c r="AY198" t="n">
        <v>0.2177742693500171</v>
      </c>
      <c r="AZ198" t="n">
        <v>0.614122713652817</v>
      </c>
    </row>
    <row r="199" spans="1:52">
      <c r="A199" t="n">
        <v>196</v>
      </c>
      <c r="B199" t="n">
        <v>0</v>
      </c>
      <c r="C199" t="n">
        <v>0</v>
      </c>
      <c r="D199" t="n">
        <v>0</v>
      </c>
      <c r="E199" t="n">
        <v>12</v>
      </c>
      <c r="F199" t="n">
        <v>0.01176197928274769</v>
      </c>
      <c r="G199" t="n">
        <v>90.1727722900257</v>
      </c>
      <c r="H199" t="n">
        <v>392.4319050061919</v>
      </c>
      <c r="I199" t="n">
        <v>1</v>
      </c>
      <c r="J199" t="n">
        <v>1</v>
      </c>
      <c r="K199" t="n">
        <v>1429.236998032551</v>
      </c>
      <c r="L199" t="b">
        <v>0</v>
      </c>
      <c r="M199" t="n">
        <v>0.87295134146828</v>
      </c>
      <c r="N199" t="n">
        <v>0.87295134146828</v>
      </c>
      <c r="O199" t="n">
        <v>92.44554706149084</v>
      </c>
      <c r="P199" t="n">
        <v>21.67559533066918</v>
      </c>
      <c r="Q199" t="n">
        <v>0.8907666749676327</v>
      </c>
      <c r="R199" t="n">
        <v>0.622481395168959</v>
      </c>
      <c r="S199" t="n">
        <v>25.88525816393777</v>
      </c>
      <c r="T199" t="n">
        <v>9.561030800673034</v>
      </c>
      <c r="U199" t="n">
        <v>1.430993250369923</v>
      </c>
      <c r="V199" t="n">
        <v>3.609467008616694</v>
      </c>
      <c r="W199" t="n">
        <v>0</v>
      </c>
      <c r="X199" t="n">
        <v>0</v>
      </c>
      <c r="Y199" t="n">
        <v>-6.719931519941341</v>
      </c>
      <c r="Z199" t="n">
        <v>42.63329566900967</v>
      </c>
      <c r="AA199" t="n">
        <v>1429.236998032551</v>
      </c>
      <c r="AB199" t="b">
        <v>0</v>
      </c>
      <c r="AC199" t="b">
        <v>1</v>
      </c>
      <c r="AD199" t="n">
        <v>89.90331271178016</v>
      </c>
      <c r="AE199" t="n">
        <v>-0</v>
      </c>
      <c r="AF199" t="n">
        <v>0</v>
      </c>
      <c r="AG199" t="n">
        <v>0</v>
      </c>
      <c r="AH199" t="n">
        <v>0.1220418405353375</v>
      </c>
      <c r="AI199" t="b">
        <v>0</v>
      </c>
      <c r="AJ199" t="b">
        <v>0</v>
      </c>
      <c r="AK199" t="n">
        <v>1429.236998032551</v>
      </c>
      <c r="AL199" t="n">
        <v>0</v>
      </c>
      <c r="AM199" t="n">
        <v>1.430993250369923</v>
      </c>
      <c r="AN199" t="n">
        <v>0</v>
      </c>
      <c r="AO199" t="n">
        <v>2.44888340901765</v>
      </c>
      <c r="AP199" t="n">
        <v>1.430993250369923</v>
      </c>
      <c r="AQ199" t="n">
        <v>0</v>
      </c>
      <c r="AR199" t="n">
        <v>1</v>
      </c>
      <c r="AS199" t="n">
        <v>3</v>
      </c>
      <c r="AT199" t="n">
        <v>0</v>
      </c>
      <c r="AU199" t="n">
        <v>0</v>
      </c>
      <c r="AV199" t="n">
        <v>0.7472253607644924</v>
      </c>
      <c r="AW199" t="n">
        <v>0.6557400220704772</v>
      </c>
      <c r="AX199" t="n">
        <v>0.2649735321859902</v>
      </c>
      <c r="AY199" t="n">
        <v>0.232532197580781</v>
      </c>
      <c r="AZ199" t="n">
        <v>0.6557400220704772</v>
      </c>
    </row>
    <row r="200" spans="1:52">
      <c r="A200" t="n">
        <v>197</v>
      </c>
      <c r="B200" t="n">
        <v>0</v>
      </c>
      <c r="C200" t="n">
        <v>0</v>
      </c>
      <c r="D200" t="n">
        <v>0</v>
      </c>
      <c r="E200" t="n">
        <v>12</v>
      </c>
      <c r="F200" t="n">
        <v>-0.02169991160964235</v>
      </c>
      <c r="G200" t="n">
        <v>90.1727722900257</v>
      </c>
      <c r="H200" t="n">
        <v>392.4319050061919</v>
      </c>
      <c r="I200" t="n">
        <v>1</v>
      </c>
      <c r="J200" t="n">
        <v>1</v>
      </c>
      <c r="K200" t="n">
        <v>1429.236998032551</v>
      </c>
      <c r="L200" t="b">
        <v>0</v>
      </c>
      <c r="M200" t="n">
        <v>0.6577701904993135</v>
      </c>
      <c r="N200" t="n">
        <v>0.6577701904993135</v>
      </c>
      <c r="O200" t="n">
        <v>69.65786317387729</v>
      </c>
      <c r="P200" t="n">
        <v>16.3325947192652</v>
      </c>
      <c r="Q200" t="n">
        <v>0.6711940719380751</v>
      </c>
      <c r="R200" t="n">
        <v>0.5592382220938102</v>
      </c>
      <c r="S200" t="n">
        <v>25.89583706761948</v>
      </c>
      <c r="T200" t="n">
        <v>8.018966472910343</v>
      </c>
      <c r="U200" t="n">
        <v>1.200193487178143</v>
      </c>
      <c r="V200" t="n">
        <v>3.53445391957009</v>
      </c>
      <c r="W200" t="n">
        <v>0</v>
      </c>
      <c r="X200" t="n">
        <v>0</v>
      </c>
      <c r="Y200" t="n">
        <v>-6.719931519941341</v>
      </c>
      <c r="Z200" t="n">
        <v>42.75283192565347</v>
      </c>
      <c r="AA200" t="n">
        <v>1429.236998032551</v>
      </c>
      <c r="AB200" t="b">
        <v>0</v>
      </c>
      <c r="AC200" t="b">
        <v>1</v>
      </c>
      <c r="AD200" t="n">
        <v>89.90064607228813</v>
      </c>
      <c r="AE200" t="n">
        <v>-0</v>
      </c>
      <c r="AF200" t="n">
        <v>0</v>
      </c>
      <c r="AG200" t="n">
        <v>0</v>
      </c>
      <c r="AH200" t="n">
        <v>0.1228275232132852</v>
      </c>
      <c r="AI200" t="b">
        <v>0</v>
      </c>
      <c r="AJ200" t="b">
        <v>0</v>
      </c>
      <c r="AK200" t="n">
        <v>1429.236998032551</v>
      </c>
      <c r="AL200" t="n">
        <v>0</v>
      </c>
      <c r="AM200" t="n">
        <v>1.200193487178143</v>
      </c>
      <c r="AN200" t="n">
        <v>0</v>
      </c>
      <c r="AO200" t="n">
        <v>2.882079944880418</v>
      </c>
      <c r="AP200" t="n">
        <v>1.200193487178143</v>
      </c>
      <c r="AQ200" t="n">
        <v>0</v>
      </c>
      <c r="AR200" t="n">
        <v>1</v>
      </c>
      <c r="AS200" t="n">
        <v>3</v>
      </c>
      <c r="AT200" t="n">
        <v>0</v>
      </c>
      <c r="AU200" t="n">
        <v>0</v>
      </c>
      <c r="AV200" t="n">
        <v>0.8219695891162655</v>
      </c>
      <c r="AW200" t="n">
        <v>0.6175421076465152</v>
      </c>
      <c r="AX200" t="n">
        <v>0.2914785777008034</v>
      </c>
      <c r="AY200" t="n">
        <v>0.2189868218448894</v>
      </c>
      <c r="AZ200" t="n">
        <v>0.6175421076465152</v>
      </c>
    </row>
    <row r="201" spans="1:52">
      <c r="A201" t="n">
        <v>198</v>
      </c>
      <c r="B201" t="n">
        <v>0</v>
      </c>
      <c r="C201" t="n">
        <v>0</v>
      </c>
      <c r="D201" t="n">
        <v>0</v>
      </c>
      <c r="E201" t="n">
        <v>12</v>
      </c>
      <c r="F201" t="n">
        <v>0.07503766715582327</v>
      </c>
      <c r="G201" t="n">
        <v>90.1727722900257</v>
      </c>
      <c r="H201" t="n">
        <v>392.4319050061919</v>
      </c>
      <c r="I201" t="n">
        <v>1</v>
      </c>
      <c r="J201" t="n">
        <v>1</v>
      </c>
      <c r="K201" t="n">
        <v>1429.236998032551</v>
      </c>
      <c r="L201" t="b">
        <v>0</v>
      </c>
      <c r="M201" t="n">
        <v>1.279854089094476</v>
      </c>
      <c r="N201" t="n">
        <v>1.279854089094476</v>
      </c>
      <c r="O201" t="n">
        <v>135.5365480351049</v>
      </c>
      <c r="P201" t="n">
        <v>31.77909008176042</v>
      </c>
      <c r="Q201" t="n">
        <v>1.305973560300485</v>
      </c>
      <c r="R201" t="n">
        <v>0.6994004151818528</v>
      </c>
      <c r="S201" t="n">
        <v>25.90514365332071</v>
      </c>
      <c r="T201" t="n">
        <v>12.47600760520287</v>
      </c>
      <c r="U201" t="n">
        <v>1.867275929427231</v>
      </c>
      <c r="V201" t="n">
        <v>3.75028270631203</v>
      </c>
      <c r="W201" t="n">
        <v>0</v>
      </c>
      <c r="X201" t="n">
        <v>0</v>
      </c>
      <c r="Y201" t="n">
        <v>-6.719931519941341</v>
      </c>
      <c r="Z201" t="n">
        <v>42.87599591805037</v>
      </c>
      <c r="AA201" t="n">
        <v>1429.236998032551</v>
      </c>
      <c r="AB201" t="b">
        <v>0</v>
      </c>
      <c r="AC201" t="b">
        <v>1</v>
      </c>
      <c r="AD201" t="n">
        <v>89.89797943279609</v>
      </c>
      <c r="AE201" t="n">
        <v>-0</v>
      </c>
      <c r="AF201" t="n">
        <v>0</v>
      </c>
      <c r="AG201" t="n">
        <v>0</v>
      </c>
      <c r="AH201" t="n">
        <v>0.1200781313052576</v>
      </c>
      <c r="AI201" t="b">
        <v>0</v>
      </c>
      <c r="AJ201" t="b">
        <v>0</v>
      </c>
      <c r="AK201" t="n">
        <v>1429.236998032551</v>
      </c>
      <c r="AL201" t="n">
        <v>0</v>
      </c>
      <c r="AM201" t="n">
        <v>1.867275929427231</v>
      </c>
      <c r="AN201" t="n">
        <v>0</v>
      </c>
      <c r="AO201" t="n">
        <v>2.653717062529382</v>
      </c>
      <c r="AP201" t="n">
        <v>1.868731405471196</v>
      </c>
      <c r="AQ201" t="n">
        <v>0</v>
      </c>
      <c r="AR201" t="n">
        <v>1</v>
      </c>
      <c r="AS201" t="n">
        <v>3</v>
      </c>
      <c r="AT201" t="n">
        <v>0</v>
      </c>
      <c r="AU201" t="n">
        <v>0</v>
      </c>
      <c r="AV201" t="n">
        <v>0.7898644097381721</v>
      </c>
      <c r="AW201" t="n">
        <v>0.7271597840407847</v>
      </c>
      <c r="AX201" t="n">
        <v>0.2800937623185007</v>
      </c>
      <c r="AY201" t="n">
        <v>0.2578583842442312</v>
      </c>
      <c r="AZ201" t="n">
        <v>0.7271597840407847</v>
      </c>
    </row>
    <row r="202" spans="1:52">
      <c r="A202" t="n">
        <v>199</v>
      </c>
      <c r="B202" t="n">
        <v>0</v>
      </c>
      <c r="C202" t="n">
        <v>0</v>
      </c>
      <c r="D202" t="n">
        <v>0</v>
      </c>
      <c r="E202" t="n">
        <v>12.5</v>
      </c>
      <c r="F202" t="n">
        <v>0.1382159096530173</v>
      </c>
      <c r="G202" t="n">
        <v>93.92997113544345</v>
      </c>
      <c r="H202" t="n">
        <v>408.7832343814499</v>
      </c>
      <c r="I202" t="n">
        <v>1</v>
      </c>
      <c r="J202" t="n">
        <v>1</v>
      </c>
      <c r="K202" t="n">
        <v>1488.788539617241</v>
      </c>
      <c r="L202" t="b">
        <v>0</v>
      </c>
      <c r="M202" t="n">
        <v>1.759788684808175</v>
      </c>
      <c r="N202" t="n">
        <v>1.759788684808175</v>
      </c>
      <c r="O202" t="n">
        <v>178.9071568523383</v>
      </c>
      <c r="P202" t="n">
        <v>41.94814414492475</v>
      </c>
      <c r="Q202" t="n">
        <v>1.795702739600179</v>
      </c>
      <c r="R202" t="n">
        <v>0.7442969048707802</v>
      </c>
      <c r="S202" t="n">
        <v>25.91749348685557</v>
      </c>
      <c r="T202" t="n">
        <v>15.47485531615304</v>
      </c>
      <c r="U202" t="n">
        <v>2.412616158751778</v>
      </c>
      <c r="V202" t="n">
        <v>3.956968401017194</v>
      </c>
      <c r="W202" t="n">
        <v>0</v>
      </c>
      <c r="X202" t="n">
        <v>0</v>
      </c>
      <c r="Y202" t="n">
        <v>-6.719931519941341</v>
      </c>
      <c r="Z202" t="n">
        <v>42.99660802784672</v>
      </c>
      <c r="AA202" t="n">
        <v>1488.788539617241</v>
      </c>
      <c r="AB202" t="b">
        <v>0</v>
      </c>
      <c r="AC202" t="b">
        <v>1</v>
      </c>
      <c r="AD202" t="n">
        <v>89.89531279330406</v>
      </c>
      <c r="AE202" t="n">
        <v>-0</v>
      </c>
      <c r="AF202" t="n">
        <v>0</v>
      </c>
      <c r="AG202" t="n">
        <v>0</v>
      </c>
      <c r="AH202" t="n">
        <v>0.1240901245021012</v>
      </c>
      <c r="AI202" t="b">
        <v>0</v>
      </c>
      <c r="AJ202" t="b">
        <v>0</v>
      </c>
      <c r="AK202" t="n">
        <v>1488.788539617241</v>
      </c>
      <c r="AL202" t="n">
        <v>0</v>
      </c>
      <c r="AM202" t="n">
        <v>2.412616158751778</v>
      </c>
      <c r="AN202" t="n">
        <v>0</v>
      </c>
      <c r="AO202" t="n">
        <v>2.506331383345326</v>
      </c>
      <c r="AP202" t="n">
        <v>2.418438062927638</v>
      </c>
      <c r="AQ202" t="n">
        <v>0</v>
      </c>
      <c r="AR202" t="n">
        <v>1</v>
      </c>
      <c r="AS202" t="n">
        <v>3</v>
      </c>
      <c r="AT202" t="n">
        <v>0</v>
      </c>
      <c r="AU202" t="n">
        <v>0</v>
      </c>
      <c r="AV202" t="n">
        <v>0.767778881765965</v>
      </c>
      <c r="AW202" t="n">
        <v>0.8364590572594882</v>
      </c>
      <c r="AX202" t="n">
        <v>0.2722620148106259</v>
      </c>
      <c r="AY202" t="n">
        <v>0.2966170375826052</v>
      </c>
      <c r="AZ202" t="n">
        <v>0.8364590572594882</v>
      </c>
    </row>
    <row r="203" spans="1:52">
      <c r="A203" t="n">
        <v>200</v>
      </c>
      <c r="B203" t="n">
        <v>0</v>
      </c>
      <c r="C203" t="n">
        <v>0</v>
      </c>
      <c r="D203" t="n">
        <v>0</v>
      </c>
      <c r="E203" t="n">
        <v>13</v>
      </c>
      <c r="F203" t="n">
        <v>0.2054320275654395</v>
      </c>
      <c r="G203" t="n">
        <v>97.68716998086119</v>
      </c>
      <c r="H203" t="n">
        <v>425.1345637567079</v>
      </c>
      <c r="I203" t="n">
        <v>1</v>
      </c>
      <c r="J203" t="n">
        <v>1</v>
      </c>
      <c r="K203" t="n">
        <v>1548.34008120193</v>
      </c>
      <c r="L203" t="b">
        <v>0</v>
      </c>
      <c r="M203" t="n">
        <v>2.30206052487656</v>
      </c>
      <c r="N203" t="n">
        <v>2.30206052487656</v>
      </c>
      <c r="O203" t="n">
        <v>225.0352703856255</v>
      </c>
      <c r="P203" t="n">
        <v>52.76374699542914</v>
      </c>
      <c r="Q203" t="n">
        <v>2.349041351914857</v>
      </c>
      <c r="R203" t="n">
        <v>0.7763899499006174</v>
      </c>
      <c r="S203" t="n">
        <v>25.93193819504895</v>
      </c>
      <c r="T203" t="n">
        <v>18.66017802631125</v>
      </c>
      <c r="U203" t="n">
        <v>3.025594744259053</v>
      </c>
      <c r="V203" t="n">
        <v>4.172603343326857</v>
      </c>
      <c r="W203" t="n">
        <v>0</v>
      </c>
      <c r="X203" t="n">
        <v>0</v>
      </c>
      <c r="Y203" t="n">
        <v>-6.719931519941341</v>
      </c>
      <c r="Z203" t="n">
        <v>43.11722013764307</v>
      </c>
      <c r="AA203" t="n">
        <v>1548.34008120193</v>
      </c>
      <c r="AB203" t="b">
        <v>0</v>
      </c>
      <c r="AC203" t="b">
        <v>1</v>
      </c>
      <c r="AD203" t="n">
        <v>89.89264615381202</v>
      </c>
      <c r="AE203" t="n">
        <v>-0</v>
      </c>
      <c r="AF203" t="n">
        <v>0</v>
      </c>
      <c r="AG203" t="n">
        <v>0</v>
      </c>
      <c r="AH203" t="n">
        <v>0.122919753411288</v>
      </c>
      <c r="AI203" t="b">
        <v>0</v>
      </c>
      <c r="AJ203" t="b">
        <v>0</v>
      </c>
      <c r="AK203" t="n">
        <v>1548.34008120193</v>
      </c>
      <c r="AL203" t="n">
        <v>0</v>
      </c>
      <c r="AM203" t="n">
        <v>3.025594744259053</v>
      </c>
      <c r="AN203" t="n">
        <v>0</v>
      </c>
      <c r="AO203" t="n">
        <v>2.308784249481039</v>
      </c>
      <c r="AP203" t="n">
        <v>3.038694028654739</v>
      </c>
      <c r="AQ203" t="n">
        <v>0</v>
      </c>
      <c r="AR203" t="n">
        <v>1</v>
      </c>
      <c r="AS203" t="n">
        <v>3</v>
      </c>
      <c r="AT203" t="n">
        <v>0</v>
      </c>
      <c r="AU203" t="n">
        <v>0</v>
      </c>
      <c r="AV203" t="n">
        <v>0.7356947555979029</v>
      </c>
      <c r="AW203" t="n">
        <v>0.9577440239714931</v>
      </c>
      <c r="AX203" t="n">
        <v>0.2608846651056393</v>
      </c>
      <c r="AY203" t="n">
        <v>0.3396259418645269</v>
      </c>
      <c r="AZ203" t="n">
        <v>0.9577440239714931</v>
      </c>
    </row>
    <row r="204" spans="1:52">
      <c r="A204" t="n">
        <v>201</v>
      </c>
      <c r="B204" t="n">
        <v>0</v>
      </c>
      <c r="C204" t="n">
        <v>0</v>
      </c>
      <c r="D204" t="n">
        <v>0</v>
      </c>
      <c r="E204" t="n">
        <v>14</v>
      </c>
      <c r="F204" t="n">
        <v>0.290055980085224</v>
      </c>
      <c r="G204" t="n">
        <v>105.2015676716967</v>
      </c>
      <c r="H204" t="n">
        <v>457.8372225072239</v>
      </c>
      <c r="I204" t="n">
        <v>1</v>
      </c>
      <c r="J204" t="n">
        <v>1</v>
      </c>
      <c r="K204" t="n">
        <v>1667.44316437131</v>
      </c>
      <c r="L204" t="b">
        <v>0</v>
      </c>
      <c r="M204" t="n">
        <v>3.122072040004607</v>
      </c>
      <c r="N204" t="n">
        <v>3.122072040004607</v>
      </c>
      <c r="O204" t="n">
        <v>283.3949391741324</v>
      </c>
      <c r="P204" t="n">
        <v>66.44726777604771</v>
      </c>
      <c r="Q204" t="n">
        <v>3.185787795923069</v>
      </c>
      <c r="R204" t="n">
        <v>0.8023987126663427</v>
      </c>
      <c r="S204" t="n">
        <v>25.94846239051437</v>
      </c>
      <c r="T204" t="n">
        <v>22.73772257539545</v>
      </c>
      <c r="U204" t="n">
        <v>3.970330143398171</v>
      </c>
      <c r="V204" t="n">
        <v>4.4930032519337</v>
      </c>
      <c r="W204" t="n">
        <v>0</v>
      </c>
      <c r="X204" t="n">
        <v>0</v>
      </c>
      <c r="Y204" t="n">
        <v>-6.719931519941341</v>
      </c>
      <c r="Z204" t="n">
        <v>43.24108202991042</v>
      </c>
      <c r="AA204" t="n">
        <v>1667.44316437131</v>
      </c>
      <c r="AB204" t="b">
        <v>0</v>
      </c>
      <c r="AC204" t="b">
        <v>1</v>
      </c>
      <c r="AD204" t="n">
        <v>89.88997951431999</v>
      </c>
      <c r="AE204" t="n">
        <v>-0</v>
      </c>
      <c r="AF204" t="n">
        <v>0</v>
      </c>
      <c r="AG204" t="n">
        <v>0</v>
      </c>
      <c r="AH204" t="n">
        <v>0.1238292731037143</v>
      </c>
      <c r="AI204" t="b">
        <v>0</v>
      </c>
      <c r="AJ204" t="b">
        <v>0</v>
      </c>
      <c r="AK204" t="n">
        <v>1667.44316437131</v>
      </c>
      <c r="AL204" t="n">
        <v>0</v>
      </c>
      <c r="AM204" t="n">
        <v>3.970330143398171</v>
      </c>
      <c r="AN204" t="n">
        <v>0</v>
      </c>
      <c r="AO204" t="n">
        <v>2.814465852799422</v>
      </c>
      <c r="AP204" t="n">
        <v>3.993622113169142</v>
      </c>
      <c r="AQ204" t="n">
        <v>0</v>
      </c>
      <c r="AR204" t="n">
        <v>1</v>
      </c>
      <c r="AS204" t="n">
        <v>3</v>
      </c>
      <c r="AT204" t="n">
        <v>0</v>
      </c>
      <c r="AU204" t="n">
        <v>0</v>
      </c>
      <c r="AV204" t="n">
        <v>0.8159357628996283</v>
      </c>
      <c r="AW204" t="n">
        <v>1.154750434735285</v>
      </c>
      <c r="AX204" t="n">
        <v>0.2893389230140526</v>
      </c>
      <c r="AY204" t="n">
        <v>0.4094864537908267</v>
      </c>
      <c r="AZ204" t="n">
        <v>1.154750434735285</v>
      </c>
    </row>
    <row r="205" spans="1:52">
      <c r="A205" t="n">
        <v>202</v>
      </c>
      <c r="B205" t="n">
        <v>0</v>
      </c>
      <c r="C205" t="n">
        <v>0</v>
      </c>
      <c r="D205" t="n">
        <v>0</v>
      </c>
      <c r="E205" t="n">
        <v>15</v>
      </c>
      <c r="F205" t="n">
        <v>0.3010107187603344</v>
      </c>
      <c r="G205" t="n">
        <v>112.7159653625321</v>
      </c>
      <c r="H205" t="n">
        <v>490.5398812577399</v>
      </c>
      <c r="I205" t="n">
        <v>1</v>
      </c>
      <c r="J205" t="n">
        <v>1</v>
      </c>
      <c r="K205" t="n">
        <v>1786.546247540688</v>
      </c>
      <c r="L205" t="b">
        <v>0</v>
      </c>
      <c r="M205" t="n">
        <v>3.442119381459372</v>
      </c>
      <c r="N205" t="n">
        <v>3.442119381459372</v>
      </c>
      <c r="O205" t="n">
        <v>291.616353997238</v>
      </c>
      <c r="P205" t="n">
        <v>68.37493294127916</v>
      </c>
      <c r="Q205" t="n">
        <v>3.51236671577487</v>
      </c>
      <c r="R205" t="n">
        <v>0.8015254530754573</v>
      </c>
      <c r="S205" t="n">
        <v>25.96826602748592</v>
      </c>
      <c r="T205" t="n">
        <v>23.42284549567458</v>
      </c>
      <c r="U205" t="n">
        <v>4.382102529991905</v>
      </c>
      <c r="V205" t="n">
        <v>4.648838647437579</v>
      </c>
      <c r="W205" t="n">
        <v>0</v>
      </c>
      <c r="X205" t="n">
        <v>0</v>
      </c>
      <c r="Y205" t="n">
        <v>-6.719931519941341</v>
      </c>
      <c r="Z205" t="n">
        <v>43.36146449337237</v>
      </c>
      <c r="AA205" t="n">
        <v>1786.546247540688</v>
      </c>
      <c r="AB205" t="b">
        <v>0</v>
      </c>
      <c r="AC205" t="b">
        <v>1</v>
      </c>
      <c r="AD205" t="n">
        <v>89.88731287482796</v>
      </c>
      <c r="AE205" t="n">
        <v>-0</v>
      </c>
      <c r="AF205" t="n">
        <v>0.02226245579690513</v>
      </c>
      <c r="AG205" t="n">
        <v>0</v>
      </c>
      <c r="AH205" t="n">
        <v>0.1259780032085193</v>
      </c>
      <c r="AI205" t="b">
        <v>0</v>
      </c>
      <c r="AJ205" t="b">
        <v>0</v>
      </c>
      <c r="AK205" t="n">
        <v>1786.568509996485</v>
      </c>
      <c r="AL205" t="n">
        <v>0</v>
      </c>
      <c r="AM205" t="n">
        <v>4.382157136114756</v>
      </c>
      <c r="AN205" t="n">
        <v>0</v>
      </c>
      <c r="AO205" t="n">
        <v>5.116361814852659</v>
      </c>
      <c r="AP205" t="n">
        <v>4.418539228740634</v>
      </c>
      <c r="AQ205" t="n">
        <v>0</v>
      </c>
      <c r="AR205" t="n">
        <v>1</v>
      </c>
      <c r="AS205" t="n">
        <v>3</v>
      </c>
      <c r="AT205" t="n">
        <v>0</v>
      </c>
      <c r="AU205" t="n">
        <v>0</v>
      </c>
      <c r="AV205" t="n">
        <v>1.203792062060109</v>
      </c>
      <c r="AW205" t="n">
        <v>1.266541088641719</v>
      </c>
      <c r="AX205" t="n">
        <v>0.4268766177518118</v>
      </c>
      <c r="AY205" t="n">
        <v>0.449128576502473</v>
      </c>
      <c r="AZ205" t="n">
        <v>1.266541088641719</v>
      </c>
    </row>
    <row r="206" spans="1:52">
      <c r="A206" t="n">
        <v>203</v>
      </c>
      <c r="B206" t="n">
        <v>0</v>
      </c>
      <c r="C206" t="n">
        <v>0</v>
      </c>
      <c r="D206" t="n">
        <v>0</v>
      </c>
      <c r="E206" t="n">
        <v>16.5</v>
      </c>
      <c r="F206" t="n">
        <v>0.5892344782067735</v>
      </c>
      <c r="G206" t="n">
        <v>123.9875618987853</v>
      </c>
      <c r="H206" t="n">
        <v>539.5938693835138</v>
      </c>
      <c r="I206" t="n">
        <v>1</v>
      </c>
      <c r="J206" t="n">
        <v>1</v>
      </c>
      <c r="K206" t="n">
        <v>1965.200872294757</v>
      </c>
      <c r="L206" t="b">
        <v>0</v>
      </c>
      <c r="M206" t="n">
        <v>6.350414914181138</v>
      </c>
      <c r="N206" t="n">
        <v>6.350414914181138</v>
      </c>
      <c r="O206" t="n">
        <v>489.0974104812963</v>
      </c>
      <c r="P206" t="n">
        <v>114.6780768122787</v>
      </c>
      <c r="Q206" t="n">
        <v>6.480015218552182</v>
      </c>
      <c r="R206" t="n">
        <v>0.8515382267601335</v>
      </c>
      <c r="S206" t="n">
        <v>25.99019624881942</v>
      </c>
      <c r="T206" t="n">
        <v>36.97739485172966</v>
      </c>
      <c r="U206" t="n">
        <v>7.609776067490052</v>
      </c>
      <c r="V206" t="n">
        <v>5.489729609478495</v>
      </c>
      <c r="W206" t="n">
        <v>0</v>
      </c>
      <c r="X206" t="n">
        <v>0</v>
      </c>
      <c r="Y206" t="n">
        <v>-6.719931519941341</v>
      </c>
      <c r="Z206" t="n">
        <v>43.50743913030294</v>
      </c>
      <c r="AA206" t="n">
        <v>1965.200872294757</v>
      </c>
      <c r="AB206" t="b">
        <v>0</v>
      </c>
      <c r="AC206" t="b">
        <v>1</v>
      </c>
      <c r="AD206" t="n">
        <v>89.88464623533592</v>
      </c>
      <c r="AE206" t="n">
        <v>-0</v>
      </c>
      <c r="AF206" t="n">
        <v>-0.01967476255374527</v>
      </c>
      <c r="AG206" t="n">
        <v>0</v>
      </c>
      <c r="AH206" t="n">
        <v>0.1290600660643753</v>
      </c>
      <c r="AI206" t="b">
        <v>0</v>
      </c>
      <c r="AJ206" t="b">
        <v>0</v>
      </c>
      <c r="AK206" t="n">
        <v>1965.181197532204</v>
      </c>
      <c r="AL206" t="n">
        <v>0</v>
      </c>
      <c r="AM206" t="n">
        <v>7.609699881620543</v>
      </c>
      <c r="AN206" t="n">
        <v>0</v>
      </c>
      <c r="AO206" t="n">
        <v>9.042919188946643</v>
      </c>
      <c r="AP206" t="n">
        <v>7.765408544814134</v>
      </c>
      <c r="AQ206" t="n">
        <v>0</v>
      </c>
      <c r="AR206" t="n">
        <v>1</v>
      </c>
      <c r="AS206" t="n">
        <v>3</v>
      </c>
      <c r="AT206" t="n">
        <v>0</v>
      </c>
      <c r="AU206" t="n">
        <v>0</v>
      </c>
      <c r="AV206" t="n">
        <v>1.894073497218463</v>
      </c>
      <c r="AW206" t="n">
        <v>1.890967029510582</v>
      </c>
      <c r="AX206" t="n">
        <v>0.6716572685171857</v>
      </c>
      <c r="AY206" t="n">
        <v>0.6705564768435597</v>
      </c>
      <c r="AZ206" t="n">
        <v>1.890967029510582</v>
      </c>
    </row>
    <row r="207" spans="1:52">
      <c r="A207" t="n">
        <v>204</v>
      </c>
      <c r="B207" t="n">
        <v>0</v>
      </c>
      <c r="C207" t="n">
        <v>0</v>
      </c>
      <c r="D207" t="n">
        <v>0</v>
      </c>
      <c r="E207" t="n">
        <v>19</v>
      </c>
      <c r="F207" t="n">
        <v>0.6753847017459051</v>
      </c>
      <c r="G207" t="n">
        <v>142.7735561258741</v>
      </c>
      <c r="H207" t="n">
        <v>621.350516259804</v>
      </c>
      <c r="I207" t="n">
        <v>1</v>
      </c>
      <c r="J207" t="n">
        <v>2</v>
      </c>
      <c r="K207" t="n">
        <v>1170.624372633471</v>
      </c>
      <c r="L207" t="b">
        <v>1</v>
      </c>
      <c r="M207" t="n">
        <v>8.221957522540409</v>
      </c>
      <c r="N207" t="n">
        <v>8.221957522540409</v>
      </c>
      <c r="O207" t="n">
        <v>549.9191378760183</v>
      </c>
      <c r="P207" t="n">
        <v>128.9388734890874</v>
      </c>
      <c r="Q207" t="n">
        <v>8.389752574020825</v>
      </c>
      <c r="R207" t="n">
        <v>0.9131855242092145</v>
      </c>
      <c r="S207" t="n">
        <v>26.02046043583471</v>
      </c>
      <c r="T207" t="n">
        <v>74.94522273488394</v>
      </c>
      <c r="U207" t="n">
        <v>9.187347315088077</v>
      </c>
      <c r="V207" t="n">
        <v>6.506330224752602</v>
      </c>
      <c r="W207" t="n">
        <v>0</v>
      </c>
      <c r="X207" t="n">
        <v>0</v>
      </c>
      <c r="Y207" t="n">
        <v>-6.719931519941341</v>
      </c>
      <c r="Z207" t="n">
        <v>43.62394395471553</v>
      </c>
      <c r="AA207" t="n">
        <v>1170.624372633471</v>
      </c>
      <c r="AB207" t="b">
        <v>0</v>
      </c>
      <c r="AC207" t="b">
        <v>1</v>
      </c>
      <c r="AD207" t="n">
        <v>89.88197959584389</v>
      </c>
      <c r="AE207" t="n">
        <v>-0</v>
      </c>
      <c r="AF207" t="n">
        <v>-0.007856800171210397</v>
      </c>
      <c r="AG207" t="n">
        <v>0</v>
      </c>
      <c r="AH207" t="n">
        <v>0.1306674444544178</v>
      </c>
      <c r="AI207" t="b">
        <v>0</v>
      </c>
      <c r="AJ207" t="b">
        <v>0</v>
      </c>
      <c r="AK207" t="n">
        <v>1170.616515833299</v>
      </c>
      <c r="AL207" t="n">
        <v>0</v>
      </c>
      <c r="AM207" t="n">
        <v>9.187285652992493</v>
      </c>
      <c r="AN207" t="n">
        <v>0</v>
      </c>
      <c r="AO207" t="n">
        <v>10.06351884821854</v>
      </c>
      <c r="AP207" t="n">
        <v>9.365535883195136</v>
      </c>
      <c r="AQ207" t="n">
        <v>0</v>
      </c>
      <c r="AR207" t="n">
        <v>1</v>
      </c>
      <c r="AS207" t="n">
        <v>3</v>
      </c>
      <c r="AT207" t="n">
        <v>0</v>
      </c>
      <c r="AU207" t="n">
        <v>0</v>
      </c>
      <c r="AV207" t="n">
        <v>2.140611948479847</v>
      </c>
      <c r="AW207" t="n">
        <v>1.993766848180327</v>
      </c>
      <c r="AX207" t="n">
        <v>0.7590822512339884</v>
      </c>
      <c r="AY207" t="n">
        <v>0.7070103563409625</v>
      </c>
      <c r="AZ207" t="n">
        <v>1.993766848180327</v>
      </c>
    </row>
    <row r="208" spans="1:52">
      <c r="A208" t="n">
        <v>205</v>
      </c>
      <c r="B208" t="n">
        <v>0</v>
      </c>
      <c r="C208" t="n">
        <v>0</v>
      </c>
      <c r="D208" t="n">
        <v>0</v>
      </c>
      <c r="E208" t="n">
        <v>21.2</v>
      </c>
      <c r="F208" t="n">
        <v>0.6258933814762688</v>
      </c>
      <c r="G208" t="n">
        <v>159.3052310457121</v>
      </c>
      <c r="H208" t="n">
        <v>693.296365510939</v>
      </c>
      <c r="I208" t="n">
        <v>2</v>
      </c>
      <c r="J208" t="n">
        <v>2</v>
      </c>
      <c r="K208" t="n">
        <v>1306.170352622609</v>
      </c>
      <c r="L208" t="b">
        <v>0</v>
      </c>
      <c r="M208" t="n">
        <v>8.645976383142289</v>
      </c>
      <c r="N208" t="n">
        <v>8.645976383142289</v>
      </c>
      <c r="O208" t="n">
        <v>518.2691880989254</v>
      </c>
      <c r="P208" t="n">
        <v>121.5179481399416</v>
      </c>
      <c r="Q208" t="n">
        <v>8.822424880757438</v>
      </c>
      <c r="R208" t="n">
        <v>0.9090630158821467</v>
      </c>
      <c r="S208" t="n">
        <v>26.04337331384525</v>
      </c>
      <c r="T208" t="n">
        <v>70.95214671211714</v>
      </c>
      <c r="U208" t="n">
        <v>9.704965141713785</v>
      </c>
      <c r="V208" t="n">
        <v>6.452174238687405</v>
      </c>
      <c r="W208" t="n">
        <v>0</v>
      </c>
      <c r="X208" t="n">
        <v>0</v>
      </c>
      <c r="Y208" t="n">
        <v>-6.719931519941341</v>
      </c>
      <c r="Z208" t="n">
        <v>43.755447494301</v>
      </c>
      <c r="AA208" t="n">
        <v>1306.170352622609</v>
      </c>
      <c r="AB208" t="b">
        <v>0</v>
      </c>
      <c r="AC208" t="b">
        <v>1</v>
      </c>
      <c r="AD208" t="n">
        <v>89.87931295635185</v>
      </c>
      <c r="AE208" t="n">
        <v>-0</v>
      </c>
      <c r="AF208" t="n">
        <v>-0.01967476255374527</v>
      </c>
      <c r="AG208" t="n">
        <v>0</v>
      </c>
      <c r="AH208" t="n">
        <v>0.1353857182418909</v>
      </c>
      <c r="AI208" t="b">
        <v>0</v>
      </c>
      <c r="AJ208" t="b">
        <v>0</v>
      </c>
      <c r="AK208" t="n">
        <v>1306.150677860055</v>
      </c>
      <c r="AL208" t="n">
        <v>0</v>
      </c>
      <c r="AM208" t="n">
        <v>9.704818956429168</v>
      </c>
      <c r="AN208" t="n">
        <v>0</v>
      </c>
      <c r="AO208" t="n">
        <v>9.583164659163554</v>
      </c>
      <c r="AP208" t="n">
        <v>9.740711588982016</v>
      </c>
      <c r="AQ208" t="n">
        <v>0</v>
      </c>
      <c r="AR208" t="n">
        <v>1</v>
      </c>
      <c r="AS208" t="n">
        <v>3</v>
      </c>
      <c r="AT208" t="n">
        <v>0</v>
      </c>
      <c r="AU208" t="n">
        <v>0</v>
      </c>
      <c r="AV208" t="n">
        <v>1.919633583666669</v>
      </c>
      <c r="AW208" t="n">
        <v>2.070789284202759</v>
      </c>
      <c r="AX208" t="n">
        <v>0.6807211289598116</v>
      </c>
      <c r="AY208" t="n">
        <v>0.7343233092011072</v>
      </c>
      <c r="AZ208" t="n">
        <v>2.070789284202759</v>
      </c>
    </row>
    <row r="209" spans="1:52">
      <c r="A209" t="n">
        <v>206</v>
      </c>
      <c r="B209" t="n">
        <v>0</v>
      </c>
      <c r="C209" t="n">
        <v>0</v>
      </c>
      <c r="D209" t="n">
        <v>0</v>
      </c>
      <c r="E209" t="n">
        <v>23.8</v>
      </c>
      <c r="F209" t="n">
        <v>0.8210417723490182</v>
      </c>
      <c r="G209" t="n">
        <v>178.8426650418843</v>
      </c>
      <c r="H209" t="n">
        <v>778.3232782622806</v>
      </c>
      <c r="I209" t="n">
        <v>2</v>
      </c>
      <c r="J209" t="n">
        <v>2</v>
      </c>
      <c r="K209" t="n">
        <v>1466.361056246137</v>
      </c>
      <c r="L209" t="b">
        <v>0</v>
      </c>
      <c r="M209" t="n">
        <v>12.24432788934009</v>
      </c>
      <c r="N209" t="n">
        <v>12.24432788934009</v>
      </c>
      <c r="O209" t="n">
        <v>653.7853731837556</v>
      </c>
      <c r="P209" t="n">
        <v>153.2922637454409</v>
      </c>
      <c r="Q209" t="n">
        <v>12.49421213197968</v>
      </c>
      <c r="R209" t="n">
        <v>0.915771444143876</v>
      </c>
      <c r="S209" t="n">
        <v>26.0686120067196</v>
      </c>
      <c r="T209" t="n">
        <v>88.84893821452278</v>
      </c>
      <c r="U209" t="n">
        <v>13.64337380454148</v>
      </c>
      <c r="V209" t="n">
        <v>7.483617755159244</v>
      </c>
      <c r="W209" t="n">
        <v>0</v>
      </c>
      <c r="X209" t="n">
        <v>0</v>
      </c>
      <c r="Y209" t="n">
        <v>-6.719931519941341</v>
      </c>
      <c r="Z209" t="n">
        <v>43.89483608907774</v>
      </c>
      <c r="AA209" t="n">
        <v>1466.361056246137</v>
      </c>
      <c r="AB209" t="b">
        <v>0</v>
      </c>
      <c r="AC209" t="b">
        <v>1</v>
      </c>
      <c r="AD209" t="n">
        <v>89.87664631685982</v>
      </c>
      <c r="AE209" t="n">
        <v>-0</v>
      </c>
      <c r="AF209" t="n">
        <v>-0.01607205537398324</v>
      </c>
      <c r="AG209" t="n">
        <v>0</v>
      </c>
      <c r="AH209" t="n">
        <v>0.1409137576123078</v>
      </c>
      <c r="AI209" t="b">
        <v>0</v>
      </c>
      <c r="AJ209" t="b">
        <v>0</v>
      </c>
      <c r="AK209" t="n">
        <v>1466.344984190762</v>
      </c>
      <c r="AL209" t="n">
        <v>0</v>
      </c>
      <c r="AM209" t="n">
        <v>13.64322426629622</v>
      </c>
      <c r="AN209" t="n">
        <v>0</v>
      </c>
      <c r="AO209" t="n">
        <v>14.10359221334112</v>
      </c>
      <c r="AP209" t="n">
        <v>13.69384735834239</v>
      </c>
      <c r="AQ209" t="n">
        <v>0</v>
      </c>
      <c r="AR209" t="n">
        <v>1</v>
      </c>
      <c r="AS209" t="n">
        <v>3</v>
      </c>
      <c r="AT209" t="n">
        <v>0</v>
      </c>
      <c r="AU209" t="n">
        <v>0</v>
      </c>
      <c r="AV209" t="n">
        <v>2.743477087587996</v>
      </c>
      <c r="AW209" t="n">
        <v>2.820189789525386</v>
      </c>
      <c r="AX209" t="n">
        <v>0.9728642154567364</v>
      </c>
      <c r="AY209" t="n">
        <v>1.000068483364183</v>
      </c>
      <c r="AZ209" t="n">
        <v>2.820189789525386</v>
      </c>
    </row>
    <row r="210" spans="1:52">
      <c r="A210" t="n">
        <v>207</v>
      </c>
      <c r="B210" t="n">
        <v>0</v>
      </c>
      <c r="C210" t="n">
        <v>0</v>
      </c>
      <c r="D210" t="n">
        <v>0</v>
      </c>
      <c r="E210" t="n">
        <v>26.9</v>
      </c>
      <c r="F210" t="n">
        <v>0.8399395291276601</v>
      </c>
      <c r="G210" t="n">
        <v>202.1372978834743</v>
      </c>
      <c r="H210" t="n">
        <v>879.7015203888801</v>
      </c>
      <c r="I210" t="n">
        <v>2</v>
      </c>
      <c r="J210" t="n">
        <v>2</v>
      </c>
      <c r="K210" t="n">
        <v>1657.35766441265</v>
      </c>
      <c r="L210" t="b">
        <v>0</v>
      </c>
      <c r="M210" t="n">
        <v>14.18345943421811</v>
      </c>
      <c r="N210" t="n">
        <v>14.18345943421811</v>
      </c>
      <c r="O210" t="n">
        <v>670.0498233830622</v>
      </c>
      <c r="P210" t="n">
        <v>157.1057696632705</v>
      </c>
      <c r="Q210" t="n">
        <v>14.47291779001848</v>
      </c>
      <c r="R210" t="n">
        <v>0.9145388324261664</v>
      </c>
      <c r="S210" t="n">
        <v>26.101717996184</v>
      </c>
      <c r="T210" t="n">
        <v>91.18199401368136</v>
      </c>
      <c r="U210" t="n">
        <v>15.82537261061238</v>
      </c>
      <c r="V210" t="n">
        <v>7.792519670119518</v>
      </c>
      <c r="W210" t="n">
        <v>0</v>
      </c>
      <c r="X210" t="n">
        <v>0</v>
      </c>
      <c r="Y210" t="n">
        <v>-6.719931519941341</v>
      </c>
      <c r="Z210" t="n">
        <v>44.0354673031257</v>
      </c>
      <c r="AA210" t="n">
        <v>1657.35766441265</v>
      </c>
      <c r="AB210" t="b">
        <v>0</v>
      </c>
      <c r="AC210" t="b">
        <v>1</v>
      </c>
      <c r="AD210" t="n">
        <v>89.87397967736779</v>
      </c>
      <c r="AE210" t="n">
        <v>-0</v>
      </c>
      <c r="AF210" t="n">
        <v>0.001346384321728048</v>
      </c>
      <c r="AG210" t="n">
        <v>0</v>
      </c>
      <c r="AH210" t="n">
        <v>0.139167406375278</v>
      </c>
      <c r="AI210" t="b">
        <v>0</v>
      </c>
      <c r="AJ210" t="b">
        <v>0</v>
      </c>
      <c r="AK210" t="n">
        <v>1657.359010796972</v>
      </c>
      <c r="AL210" t="n">
        <v>0</v>
      </c>
      <c r="AM210" t="n">
        <v>15.82538546663859</v>
      </c>
      <c r="AN210" t="n">
        <v>0</v>
      </c>
      <c r="AO210" t="n">
        <v>14.53287732134913</v>
      </c>
      <c r="AP210" t="n">
        <v>15.86875711145293</v>
      </c>
      <c r="AQ210" t="n">
        <v>0</v>
      </c>
      <c r="AR210" t="n">
        <v>1</v>
      </c>
      <c r="AS210" t="n">
        <v>3</v>
      </c>
      <c r="AT210" t="n">
        <v>0</v>
      </c>
      <c r="AU210" t="n">
        <v>0</v>
      </c>
      <c r="AV210" t="n">
        <v>2.809535687595818</v>
      </c>
      <c r="AW210" t="n">
        <v>3.239888524399118</v>
      </c>
      <c r="AX210" t="n">
        <v>0.9962892509205027</v>
      </c>
      <c r="AY210" t="n">
        <v>1.148897997893302</v>
      </c>
      <c r="AZ210" t="n">
        <v>3.239888524399118</v>
      </c>
    </row>
    <row r="211" spans="1:52">
      <c r="A211" t="n">
        <v>208</v>
      </c>
      <c r="B211" t="n">
        <v>0</v>
      </c>
      <c r="C211" t="n">
        <v>0</v>
      </c>
      <c r="D211" t="n">
        <v>0</v>
      </c>
      <c r="E211" t="n">
        <v>29.6</v>
      </c>
      <c r="F211" t="n">
        <v>0.6525334444736797</v>
      </c>
      <c r="G211" t="n">
        <v>222.4261716487301</v>
      </c>
      <c r="H211" t="n">
        <v>967.9986990152735</v>
      </c>
      <c r="I211" t="n">
        <v>3</v>
      </c>
      <c r="J211" t="n">
        <v>3</v>
      </c>
      <c r="K211" t="n">
        <v>1141.270466139008</v>
      </c>
      <c r="L211" t="b">
        <v>1</v>
      </c>
      <c r="M211" t="n">
        <v>12.70888774871681</v>
      </c>
      <c r="N211" t="n">
        <v>12.70888774871681</v>
      </c>
      <c r="O211" t="n">
        <v>545.6234645631524</v>
      </c>
      <c r="P211" t="n">
        <v>127.9316721758592</v>
      </c>
      <c r="Q211" t="n">
        <v>12.96825280481307</v>
      </c>
      <c r="R211" t="n">
        <v>0.9272893926013561</v>
      </c>
      <c r="S211" t="n">
        <v>26.14062817796369</v>
      </c>
      <c r="T211" t="n">
        <v>117.0170053334785</v>
      </c>
      <c r="U211" t="n">
        <v>13.98511932551368</v>
      </c>
      <c r="V211" t="n">
        <v>8.508377533767558</v>
      </c>
      <c r="W211" t="n">
        <v>0</v>
      </c>
      <c r="X211" t="n">
        <v>0</v>
      </c>
      <c r="Y211" t="n">
        <v>-6.719931519941341</v>
      </c>
      <c r="Z211" t="n">
        <v>44.16778506123339</v>
      </c>
      <c r="AA211" t="n">
        <v>1141.270466139008</v>
      </c>
      <c r="AB211" t="b">
        <v>0</v>
      </c>
      <c r="AC211" t="b">
        <v>1</v>
      </c>
      <c r="AD211" t="n">
        <v>89.87131303787575</v>
      </c>
      <c r="AE211" t="n">
        <v>-0</v>
      </c>
      <c r="AF211" t="n">
        <v>-0.007856800171210397</v>
      </c>
      <c r="AG211" t="n">
        <v>0</v>
      </c>
      <c r="AH211" t="n">
        <v>0.1426608910842954</v>
      </c>
      <c r="AI211" t="b">
        <v>0</v>
      </c>
      <c r="AJ211" t="b">
        <v>0</v>
      </c>
      <c r="AK211" t="n">
        <v>1141.262609338836</v>
      </c>
      <c r="AL211" t="n">
        <v>0</v>
      </c>
      <c r="AM211" t="n">
        <v>13.98502304834611</v>
      </c>
      <c r="AN211" t="n">
        <v>0</v>
      </c>
      <c r="AO211" t="n">
        <v>17.71665960572604</v>
      </c>
      <c r="AP211" t="n">
        <v>14.0586523852532</v>
      </c>
      <c r="AQ211" t="n">
        <v>0</v>
      </c>
      <c r="AR211" t="n">
        <v>1</v>
      </c>
      <c r="AS211" t="n">
        <v>3</v>
      </c>
      <c r="AT211" t="n">
        <v>0</v>
      </c>
      <c r="AU211" t="n">
        <v>0</v>
      </c>
      <c r="AV211" t="n">
        <v>3.608226882896426</v>
      </c>
      <c r="AW211" t="n">
        <v>2.935420028808958</v>
      </c>
      <c r="AX211" t="n">
        <v>1.279513079041286</v>
      </c>
      <c r="AY211" t="n">
        <v>1.040930318644215</v>
      </c>
      <c r="AZ211" t="n">
        <v>2.935420028808958</v>
      </c>
    </row>
    <row r="212" spans="1:52">
      <c r="A212" t="n">
        <v>209</v>
      </c>
      <c r="B212" t="n">
        <v>0</v>
      </c>
      <c r="C212" t="n">
        <v>0</v>
      </c>
      <c r="D212" t="n">
        <v>0</v>
      </c>
      <c r="E212" t="n">
        <v>32</v>
      </c>
      <c r="F212" t="n">
        <v>0.7999266929776239</v>
      </c>
      <c r="G212" t="n">
        <v>240.4607261067352</v>
      </c>
      <c r="H212" t="n">
        <v>1046.485080016512</v>
      </c>
      <c r="I212" t="n">
        <v>3</v>
      </c>
      <c r="J212" t="n">
        <v>3</v>
      </c>
      <c r="K212" t="n">
        <v>1233.805909339467</v>
      </c>
      <c r="L212" t="b">
        <v>0</v>
      </c>
      <c r="M212" t="n">
        <v>16.34321343123113</v>
      </c>
      <c r="N212" t="n">
        <v>16.34321343123113</v>
      </c>
      <c r="O212" t="n">
        <v>649.0298633877662</v>
      </c>
      <c r="P212" t="n">
        <v>152.1772451295595</v>
      </c>
      <c r="Q212" t="n">
        <v>16.67674839921544</v>
      </c>
      <c r="R212" t="n">
        <v>0.9304137309527032</v>
      </c>
      <c r="S212" t="n">
        <v>26.17029134951136</v>
      </c>
      <c r="T212" t="n">
        <v>138.7266189129936</v>
      </c>
      <c r="U212" t="n">
        <v>17.92401363438518</v>
      </c>
      <c r="V212" t="n">
        <v>9.653467827701377</v>
      </c>
      <c r="W212" t="n">
        <v>0</v>
      </c>
      <c r="X212" t="n">
        <v>0</v>
      </c>
      <c r="Y212" t="n">
        <v>-6.719931519941341</v>
      </c>
      <c r="Z212" t="n">
        <v>44.31892699499818</v>
      </c>
      <c r="AA212" t="n">
        <v>1233.805909339467</v>
      </c>
      <c r="AB212" t="b">
        <v>0</v>
      </c>
      <c r="AC212" t="b">
        <v>1</v>
      </c>
      <c r="AD212" t="n">
        <v>89.86864639838372</v>
      </c>
      <c r="AE212" t="n">
        <v>-0</v>
      </c>
      <c r="AF212" t="n">
        <v>-0.007856800171210397</v>
      </c>
      <c r="AG212" t="n">
        <v>0</v>
      </c>
      <c r="AH212" t="n">
        <v>0.1422298315627265</v>
      </c>
      <c r="AI212" t="b">
        <v>0</v>
      </c>
      <c r="AJ212" t="b">
        <v>0</v>
      </c>
      <c r="AK212" t="n">
        <v>1233.798052539296</v>
      </c>
      <c r="AL212" t="n">
        <v>0</v>
      </c>
      <c r="AM212" t="n">
        <v>17.9238994953684</v>
      </c>
      <c r="AN212" t="n">
        <v>0</v>
      </c>
      <c r="AO212" t="n">
        <v>17.64761302812827</v>
      </c>
      <c r="AP212" t="n">
        <v>17.94303129330058</v>
      </c>
      <c r="AQ212" t="n">
        <v>0</v>
      </c>
      <c r="AR212" t="n">
        <v>1</v>
      </c>
      <c r="AS212" t="n">
        <v>3</v>
      </c>
      <c r="AT212" t="n">
        <v>0</v>
      </c>
      <c r="AU212" t="n">
        <v>0</v>
      </c>
      <c r="AV212" t="n">
        <v>3.499719207013201</v>
      </c>
      <c r="AW212" t="n">
        <v>3.732522297690486</v>
      </c>
      <c r="AX212" t="n">
        <v>1.241035179791915</v>
      </c>
      <c r="AY212" t="n">
        <v>1.323591031794536</v>
      </c>
      <c r="AZ212" t="n">
        <v>3.732522297690486</v>
      </c>
    </row>
    <row r="213" spans="1:52">
      <c r="A213" t="n">
        <v>210</v>
      </c>
      <c r="B213" t="n">
        <v>0</v>
      </c>
      <c r="C213" t="n">
        <v>0</v>
      </c>
      <c r="D213" t="n">
        <v>0</v>
      </c>
      <c r="E213" t="n">
        <v>35.2</v>
      </c>
      <c r="F213" t="n">
        <v>0.8144264502824852</v>
      </c>
      <c r="G213" t="n">
        <v>264.5067987174087</v>
      </c>
      <c r="H213" t="n">
        <v>1151.133588018163</v>
      </c>
      <c r="I213" t="n">
        <v>3</v>
      </c>
      <c r="J213" t="n">
        <v>3</v>
      </c>
      <c r="K213" t="n">
        <v>1357.186500273414</v>
      </c>
      <c r="L213" t="b">
        <v>0</v>
      </c>
      <c r="M213" t="n">
        <v>18.37062681129816</v>
      </c>
      <c r="N213" t="n">
        <v>18.37062681129816</v>
      </c>
      <c r="O213" t="n">
        <v>663.2213793124345</v>
      </c>
      <c r="P213" t="n">
        <v>155.5047126614164</v>
      </c>
      <c r="Q213" t="n">
        <v>18.74553756254914</v>
      </c>
      <c r="R213" t="n">
        <v>0.9299922165544854</v>
      </c>
      <c r="S213" t="n">
        <v>26.20679810786908</v>
      </c>
      <c r="T213" t="n">
        <v>141.8242306103384</v>
      </c>
      <c r="U213" t="n">
        <v>20.15666069980587</v>
      </c>
      <c r="V213" t="n">
        <v>9.92880002389532</v>
      </c>
      <c r="W213" t="n">
        <v>0</v>
      </c>
      <c r="X213" t="n">
        <v>0</v>
      </c>
      <c r="Y213" t="n">
        <v>-6.719931519941341</v>
      </c>
      <c r="Z213" t="n">
        <v>44.47118958892872</v>
      </c>
      <c r="AA213" t="n">
        <v>1357.186500273414</v>
      </c>
      <c r="AB213" t="b">
        <v>0</v>
      </c>
      <c r="AC213" t="b">
        <v>1</v>
      </c>
      <c r="AD213" t="n">
        <v>89.86597975889168</v>
      </c>
      <c r="AE213" t="n">
        <v>-0</v>
      </c>
      <c r="AF213" t="n">
        <v>-0.01607205537398324</v>
      </c>
      <c r="AG213" t="n">
        <v>0</v>
      </c>
      <c r="AH213" t="n">
        <v>0.1409632538503451</v>
      </c>
      <c r="AI213" t="b">
        <v>0</v>
      </c>
      <c r="AJ213" t="b">
        <v>0</v>
      </c>
      <c r="AK213" t="n">
        <v>1357.17042821804</v>
      </c>
      <c r="AL213" t="n">
        <v>0</v>
      </c>
      <c r="AM213" t="n">
        <v>20.15642200087477</v>
      </c>
      <c r="AN213" t="n">
        <v>0</v>
      </c>
      <c r="AO213" t="n">
        <v>15.42142542881869</v>
      </c>
      <c r="AP213" t="n">
        <v>20.1748759684044</v>
      </c>
      <c r="AQ213" t="n">
        <v>0</v>
      </c>
      <c r="AR213" t="n">
        <v>1</v>
      </c>
      <c r="AS213" t="n">
        <v>3</v>
      </c>
      <c r="AT213" t="n">
        <v>0</v>
      </c>
      <c r="AU213" t="n">
        <v>0</v>
      </c>
      <c r="AV213" t="n">
        <v>3.01408420989663</v>
      </c>
      <c r="AW213" t="n">
        <v>4.155575245818286</v>
      </c>
      <c r="AX213" t="n">
        <v>1.068824187906606</v>
      </c>
      <c r="AY213" t="n">
        <v>1.473609985053748</v>
      </c>
      <c r="AZ213" t="n">
        <v>4.155575245818286</v>
      </c>
    </row>
    <row r="214" spans="1:52">
      <c r="A214" t="n">
        <v>211</v>
      </c>
      <c r="B214" t="n">
        <v>0</v>
      </c>
      <c r="C214" t="n">
        <v>0</v>
      </c>
      <c r="D214" t="n">
        <v>0</v>
      </c>
      <c r="E214" t="n">
        <v>37.5</v>
      </c>
      <c r="F214" t="n">
        <v>0.5257008392257676</v>
      </c>
      <c r="G214" t="n">
        <v>281.7899134063304</v>
      </c>
      <c r="H214" t="n">
        <v>1226.34970314435</v>
      </c>
      <c r="I214" t="n">
        <v>3</v>
      </c>
      <c r="J214" t="n">
        <v>3</v>
      </c>
      <c r="K214" t="n">
        <v>1445.866300007189</v>
      </c>
      <c r="L214" t="b">
        <v>0</v>
      </c>
      <c r="M214" t="n">
        <v>13.86613790372092</v>
      </c>
      <c r="N214" t="n">
        <v>13.86613790372092</v>
      </c>
      <c r="O214" t="n">
        <v>469.8956812812945</v>
      </c>
      <c r="P214" t="n">
        <v>110.1758706485628</v>
      </c>
      <c r="Q214" t="n">
        <v>14.14912030991931</v>
      </c>
      <c r="R214" t="n">
        <v>0.9205299573189359</v>
      </c>
      <c r="S214" t="n">
        <v>26.24808218390177</v>
      </c>
      <c r="T214" t="n">
        <v>101.5160613413169</v>
      </c>
      <c r="U214" t="n">
        <v>15.37062449453458</v>
      </c>
      <c r="V214" t="n">
        <v>8.067485727607973</v>
      </c>
      <c r="W214" t="n">
        <v>0</v>
      </c>
      <c r="X214" t="n">
        <v>0</v>
      </c>
      <c r="Y214" t="n">
        <v>-6.719931519941341</v>
      </c>
      <c r="Z214" t="n">
        <v>44.61255220809214</v>
      </c>
      <c r="AA214" t="n">
        <v>1445.866300007189</v>
      </c>
      <c r="AB214" t="b">
        <v>0</v>
      </c>
      <c r="AC214" t="b">
        <v>1</v>
      </c>
      <c r="AD214" t="n">
        <v>89.86331311939965</v>
      </c>
      <c r="AE214" t="n">
        <v>-0</v>
      </c>
      <c r="AF214" t="n">
        <v>-0.01967476255374527</v>
      </c>
      <c r="AG214" t="n">
        <v>0</v>
      </c>
      <c r="AH214" t="n">
        <v>0.1421678493269123</v>
      </c>
      <c r="AI214" t="b">
        <v>0</v>
      </c>
      <c r="AJ214" t="b">
        <v>0</v>
      </c>
      <c r="AK214" t="n">
        <v>1445.846625244635</v>
      </c>
      <c r="AL214" t="n">
        <v>0</v>
      </c>
      <c r="AM214" t="n">
        <v>15.37041533730667</v>
      </c>
      <c r="AN214" t="n">
        <v>0</v>
      </c>
      <c r="AO214" t="n">
        <v>16.98611811345362</v>
      </c>
      <c r="AP214" t="n">
        <v>15.38018199067181</v>
      </c>
      <c r="AQ214" t="n">
        <v>0</v>
      </c>
      <c r="AR214" t="n">
        <v>1</v>
      </c>
      <c r="AS214" t="n">
        <v>3</v>
      </c>
      <c r="AT214" t="n">
        <v>0</v>
      </c>
      <c r="AU214" t="n">
        <v>0</v>
      </c>
      <c r="AV214" t="n">
        <v>3.294853105990306</v>
      </c>
      <c r="AW214" t="n">
        <v>3.14295338413401</v>
      </c>
      <c r="AX214" t="n">
        <v>1.168387626237697</v>
      </c>
      <c r="AY214" t="n">
        <v>1.114523794047278</v>
      </c>
      <c r="AZ214" t="n">
        <v>3.14295338413401</v>
      </c>
    </row>
    <row r="215" spans="1:52">
      <c r="A215" t="n">
        <v>212</v>
      </c>
      <c r="B215" t="n">
        <v>0</v>
      </c>
      <c r="C215" t="n">
        <v>0</v>
      </c>
      <c r="D215" t="n">
        <v>0</v>
      </c>
      <c r="E215" t="n">
        <v>39.2</v>
      </c>
      <c r="F215" t="n">
        <v>0.4161035261477801</v>
      </c>
      <c r="G215" t="n">
        <v>294.5643894807507</v>
      </c>
      <c r="H215" t="n">
        <v>1281.944223020227</v>
      </c>
      <c r="I215" t="n">
        <v>3</v>
      </c>
      <c r="J215" t="n">
        <v>3</v>
      </c>
      <c r="K215" t="n">
        <v>1511.412238940848</v>
      </c>
      <c r="L215" t="b">
        <v>0</v>
      </c>
      <c r="M215" t="n">
        <v>12.27086745077669</v>
      </c>
      <c r="N215" t="n">
        <v>12.27086745077669</v>
      </c>
      <c r="O215" t="n">
        <v>397.8014886848728</v>
      </c>
      <c r="P215" t="n">
        <v>93.2720327236065</v>
      </c>
      <c r="Q215" t="n">
        <v>12.52129331711907</v>
      </c>
      <c r="R215" t="n">
        <v>0.9143786855809682</v>
      </c>
      <c r="S215" t="n">
        <v>26.28345512967622</v>
      </c>
      <c r="T215" t="n">
        <v>86.51901024599862</v>
      </c>
      <c r="U215" t="n">
        <v>13.69377208214715</v>
      </c>
      <c r="V215" t="n">
        <v>7.407871379496086</v>
      </c>
      <c r="W215" t="n">
        <v>0</v>
      </c>
      <c r="X215" t="n">
        <v>0</v>
      </c>
      <c r="Y215" t="n">
        <v>-6.719931519941341</v>
      </c>
      <c r="Z215" t="n">
        <v>44.75136294465501</v>
      </c>
      <c r="AA215" t="n">
        <v>1511.412238940848</v>
      </c>
      <c r="AB215" t="b">
        <v>0</v>
      </c>
      <c r="AC215" t="b">
        <v>1</v>
      </c>
      <c r="AD215" t="n">
        <v>89.86064647990762</v>
      </c>
      <c r="AE215" t="n">
        <v>-0</v>
      </c>
      <c r="AF215" t="n">
        <v>0.0217546304967825</v>
      </c>
      <c r="AG215" t="n">
        <v>0</v>
      </c>
      <c r="AH215" t="n">
        <v>0.1429600451461967</v>
      </c>
      <c r="AI215" t="b">
        <v>0</v>
      </c>
      <c r="AJ215" t="b">
        <v>0</v>
      </c>
      <c r="AK215" t="n">
        <v>1511.433993571344</v>
      </c>
      <c r="AL215" t="n">
        <v>0</v>
      </c>
      <c r="AM215" t="n">
        <v>13.69396918452867</v>
      </c>
      <c r="AN215" t="n">
        <v>0</v>
      </c>
      <c r="AO215" t="n">
        <v>13.12985026229872</v>
      </c>
      <c r="AP215" t="n">
        <v>13.69946421556158</v>
      </c>
      <c r="AQ215" t="n">
        <v>0</v>
      </c>
      <c r="AR215" t="n">
        <v>1</v>
      </c>
      <c r="AS215" t="n">
        <v>3</v>
      </c>
      <c r="AT215" t="n">
        <v>0</v>
      </c>
      <c r="AU215" t="n">
        <v>0</v>
      </c>
      <c r="AV215" t="n">
        <v>2.557905875387043</v>
      </c>
      <c r="AW215" t="n">
        <v>2.820120445223044</v>
      </c>
      <c r="AX215" t="n">
        <v>0.9070588210592352</v>
      </c>
      <c r="AY215" t="n">
        <v>1.000043893156981</v>
      </c>
      <c r="AZ215" t="n">
        <v>2.820120445223044</v>
      </c>
    </row>
    <row r="216" spans="1:52">
      <c r="A216" t="n">
        <v>213</v>
      </c>
      <c r="B216" t="n">
        <v>0</v>
      </c>
      <c r="C216" t="n">
        <v>0</v>
      </c>
      <c r="D216" t="n">
        <v>0</v>
      </c>
      <c r="E216" t="n">
        <v>40.5</v>
      </c>
      <c r="F216" t="n">
        <v>0.3098850561831084</v>
      </c>
      <c r="G216" t="n">
        <v>304.3331064788368</v>
      </c>
      <c r="H216" t="n">
        <v>1324.457679395898</v>
      </c>
      <c r="I216" t="n">
        <v>3</v>
      </c>
      <c r="J216" t="n">
        <v>3</v>
      </c>
      <c r="K216" t="n">
        <v>1561.535604007763</v>
      </c>
      <c r="L216" t="b">
        <v>0</v>
      </c>
      <c r="M216" t="n">
        <v>10.43637325343033</v>
      </c>
      <c r="N216" t="n">
        <v>10.43637325343033</v>
      </c>
      <c r="O216" t="n">
        <v>327.4702007520806</v>
      </c>
      <c r="P216" t="n">
        <v>76.78154091763595</v>
      </c>
      <c r="Q216" t="n">
        <v>10.64936046268401</v>
      </c>
      <c r="R216" t="n">
        <v>0.9060902871049759</v>
      </c>
      <c r="S216" t="n">
        <v>26.31718148587795</v>
      </c>
      <c r="T216" t="n">
        <v>71.87395503276248</v>
      </c>
      <c r="U216" t="n">
        <v>11.75308974639767</v>
      </c>
      <c r="V216" t="n">
        <v>6.749662481756587</v>
      </c>
      <c r="W216" t="n">
        <v>0</v>
      </c>
      <c r="X216" t="n">
        <v>0</v>
      </c>
      <c r="Y216" t="n">
        <v>-6.719931519941341</v>
      </c>
      <c r="Z216" t="n">
        <v>44.88695728329441</v>
      </c>
      <c r="AA216" t="n">
        <v>1561.535604007763</v>
      </c>
      <c r="AB216" t="b">
        <v>0</v>
      </c>
      <c r="AC216" t="b">
        <v>1</v>
      </c>
      <c r="AD216" t="n">
        <v>89.85797984041558</v>
      </c>
      <c r="AE216" t="n">
        <v>-0</v>
      </c>
      <c r="AF216" t="n">
        <v>0.02226245579690513</v>
      </c>
      <c r="AG216" t="n">
        <v>0</v>
      </c>
      <c r="AH216" t="n">
        <v>0.1439639735112955</v>
      </c>
      <c r="AI216" t="b">
        <v>0</v>
      </c>
      <c r="AJ216" t="b">
        <v>0</v>
      </c>
      <c r="AK216" t="n">
        <v>1561.55786646356</v>
      </c>
      <c r="AL216" t="n">
        <v>0</v>
      </c>
      <c r="AM216" t="n">
        <v>11.75325730750885</v>
      </c>
      <c r="AN216" t="n">
        <v>0</v>
      </c>
      <c r="AO216" t="n">
        <v>16.54357676793549</v>
      </c>
      <c r="AP216" t="n">
        <v>11.75677157863023</v>
      </c>
      <c r="AQ216" t="n">
        <v>0</v>
      </c>
      <c r="AR216" t="n">
        <v>1</v>
      </c>
      <c r="AS216" t="n">
        <v>3</v>
      </c>
      <c r="AT216" t="n">
        <v>0</v>
      </c>
      <c r="AU216" t="n">
        <v>0</v>
      </c>
      <c r="AV216" t="n">
        <v>3.184494416291585</v>
      </c>
      <c r="AW216" t="n">
        <v>2.46582522552712</v>
      </c>
      <c r="AX216" t="n">
        <v>1.129253339110491</v>
      </c>
      <c r="AY216" t="n">
        <v>0.8744071419211323</v>
      </c>
      <c r="AZ216" t="n">
        <v>2.46582522552712</v>
      </c>
    </row>
    <row r="217" spans="1:52">
      <c r="A217" t="n">
        <v>214</v>
      </c>
      <c r="B217" t="n">
        <v>0</v>
      </c>
      <c r="C217" t="n">
        <v>0</v>
      </c>
      <c r="D217" t="n">
        <v>0</v>
      </c>
      <c r="E217" t="n">
        <v>41.6</v>
      </c>
      <c r="F217" t="n">
        <v>0.3443562491197882</v>
      </c>
      <c r="G217" t="n">
        <v>312.5989439387558</v>
      </c>
      <c r="H217" t="n">
        <v>1360.430604021465</v>
      </c>
      <c r="I217" t="n">
        <v>3</v>
      </c>
      <c r="J217" t="n">
        <v>3</v>
      </c>
      <c r="K217" t="n">
        <v>1603.947682141308</v>
      </c>
      <c r="L217" t="b">
        <v>0</v>
      </c>
      <c r="M217" t="n">
        <v>11.5451287244121</v>
      </c>
      <c r="N217" t="n">
        <v>11.5451287244121</v>
      </c>
      <c r="O217" t="n">
        <v>352.6814803601659</v>
      </c>
      <c r="P217" t="n">
        <v>82.6927990790455</v>
      </c>
      <c r="Q217" t="n">
        <v>11.78074359633888</v>
      </c>
      <c r="R217" t="n">
        <v>0.9086753319552308</v>
      </c>
      <c r="S217" t="n">
        <v>26.348642475747</v>
      </c>
      <c r="T217" t="n">
        <v>77.18717552201906</v>
      </c>
      <c r="U217" t="n">
        <v>12.9647445925376</v>
      </c>
      <c r="V217" t="n">
        <v>7.049093181861736</v>
      </c>
      <c r="W217" t="n">
        <v>0</v>
      </c>
      <c r="X217" t="n">
        <v>0</v>
      </c>
      <c r="Y217" t="n">
        <v>-6.719931519941341</v>
      </c>
      <c r="Z217" t="n">
        <v>45.02576801985727</v>
      </c>
      <c r="AA217" t="n">
        <v>1603.947682141308</v>
      </c>
      <c r="AB217" t="b">
        <v>0</v>
      </c>
      <c r="AC217" t="b">
        <v>1</v>
      </c>
      <c r="AD217" t="n">
        <v>89.85531320092355</v>
      </c>
      <c r="AE217" t="n">
        <v>-0</v>
      </c>
      <c r="AF217" t="n">
        <v>0.0217546304967825</v>
      </c>
      <c r="AG217" t="n">
        <v>0</v>
      </c>
      <c r="AH217" t="n">
        <v>0.1441876891600121</v>
      </c>
      <c r="AI217" t="b">
        <v>0</v>
      </c>
      <c r="AJ217" t="b">
        <v>0</v>
      </c>
      <c r="AK217" t="n">
        <v>1603.969436771805</v>
      </c>
      <c r="AL217" t="n">
        <v>0</v>
      </c>
      <c r="AM217" t="n">
        <v>12.9649204356971</v>
      </c>
      <c r="AN217" t="n">
        <v>0</v>
      </c>
      <c r="AO217" t="n">
        <v>17.93263856953819</v>
      </c>
      <c r="AP217" t="n">
        <v>12.96904137326166</v>
      </c>
      <c r="AQ217" t="n">
        <v>0</v>
      </c>
      <c r="AR217" t="n">
        <v>1</v>
      </c>
      <c r="AS217" t="n">
        <v>3</v>
      </c>
      <c r="AT217" t="n">
        <v>0</v>
      </c>
      <c r="AU217" t="n">
        <v>0</v>
      </c>
      <c r="AV217" t="n">
        <v>3.43494743187104</v>
      </c>
      <c r="AW217" t="n">
        <v>2.692500357285928</v>
      </c>
      <c r="AX217" t="n">
        <v>1.218066465202497</v>
      </c>
      <c r="AY217" t="n">
        <v>0.9547884893312856</v>
      </c>
      <c r="AZ217" t="n">
        <v>2.692500357285928</v>
      </c>
    </row>
    <row r="218" spans="1:52">
      <c r="A218" t="n">
        <v>215</v>
      </c>
      <c r="B218" t="n">
        <v>0</v>
      </c>
      <c r="C218" t="n">
        <v>0</v>
      </c>
      <c r="D218" t="n">
        <v>0</v>
      </c>
      <c r="E218" t="n">
        <v>43.1</v>
      </c>
      <c r="F218" t="n">
        <v>0.4793566140044145</v>
      </c>
      <c r="G218" t="n">
        <v>323.870540475009</v>
      </c>
      <c r="H218" t="n">
        <v>1409.484592147239</v>
      </c>
      <c r="I218" t="n">
        <v>3</v>
      </c>
      <c r="J218" t="n">
        <v>3</v>
      </c>
      <c r="K218" t="n">
        <v>1661.782334141595</v>
      </c>
      <c r="L218" t="b">
        <v>0</v>
      </c>
      <c r="M218" t="n">
        <v>15.16181633297021</v>
      </c>
      <c r="N218" t="n">
        <v>15.16181633297021</v>
      </c>
      <c r="O218" t="n">
        <v>447.0449233396414</v>
      </c>
      <c r="P218" t="n">
        <v>104.8180811401845</v>
      </c>
      <c r="Q218" t="n">
        <v>15.47124115609206</v>
      </c>
      <c r="R218" t="n">
        <v>0.9168403367478452</v>
      </c>
      <c r="S218" t="n">
        <v>26.38248783659493</v>
      </c>
      <c r="T218" t="n">
        <v>96.968055747861</v>
      </c>
      <c r="U218" t="n">
        <v>16.87452060734</v>
      </c>
      <c r="V218" t="n">
        <v>8.063830862208292</v>
      </c>
      <c r="W218" t="n">
        <v>0</v>
      </c>
      <c r="X218" t="n">
        <v>0</v>
      </c>
      <c r="Y218" t="n">
        <v>-6.719931519941341</v>
      </c>
      <c r="Z218" t="n">
        <v>45.17308121636037</v>
      </c>
      <c r="AA218" t="n">
        <v>1661.782334141595</v>
      </c>
      <c r="AB218" t="b">
        <v>0</v>
      </c>
      <c r="AC218" t="b">
        <v>1</v>
      </c>
      <c r="AD218" t="n">
        <v>89.85264656143151</v>
      </c>
      <c r="AE218" t="n">
        <v>-0</v>
      </c>
      <c r="AF218" t="n">
        <v>-0.01967476255374527</v>
      </c>
      <c r="AG218" t="n">
        <v>0</v>
      </c>
      <c r="AH218" t="n">
        <v>0.1457243856601718</v>
      </c>
      <c r="AI218" t="b">
        <v>0</v>
      </c>
      <c r="AJ218" t="b">
        <v>0</v>
      </c>
      <c r="AK218" t="n">
        <v>1661.762659379041</v>
      </c>
      <c r="AL218" t="n">
        <v>0</v>
      </c>
      <c r="AM218" t="n">
        <v>16.87432082053319</v>
      </c>
      <c r="AN218" t="n">
        <v>0</v>
      </c>
      <c r="AO218" t="n">
        <v>13.70411765231766</v>
      </c>
      <c r="AP218" t="n">
        <v>16.88136931020939</v>
      </c>
      <c r="AQ218" t="n">
        <v>0</v>
      </c>
      <c r="AR218" t="n">
        <v>1</v>
      </c>
      <c r="AS218" t="n">
        <v>3</v>
      </c>
      <c r="AT218" t="n">
        <v>0</v>
      </c>
      <c r="AU218" t="n">
        <v>0</v>
      </c>
      <c r="AV218" t="n">
        <v>2.661493269908488</v>
      </c>
      <c r="AW218" t="n">
        <v>3.427325372617497</v>
      </c>
      <c r="AX218" t="n">
        <v>0.9437919396838609</v>
      </c>
      <c r="AY218" t="n">
        <v>1.215365043912876</v>
      </c>
      <c r="AZ218" t="n">
        <v>3.427325372617497</v>
      </c>
    </row>
    <row r="219" spans="1:52">
      <c r="A219" t="n">
        <v>216</v>
      </c>
      <c r="B219" t="n">
        <v>0</v>
      </c>
      <c r="C219" t="n">
        <v>0</v>
      </c>
      <c r="D219" t="n">
        <v>0</v>
      </c>
      <c r="E219" t="n">
        <v>45</v>
      </c>
      <c r="F219" t="n">
        <v>0.5715506281958804</v>
      </c>
      <c r="G219" t="n">
        <v>338.1478960875964</v>
      </c>
      <c r="H219" t="n">
        <v>1471.61964377322</v>
      </c>
      <c r="I219" t="n">
        <v>3</v>
      </c>
      <c r="J219" t="n">
        <v>3</v>
      </c>
      <c r="K219" t="n">
        <v>1735.039560008626</v>
      </c>
      <c r="L219" t="b">
        <v>0</v>
      </c>
      <c r="M219" t="n">
        <v>18.16585907542763</v>
      </c>
      <c r="N219" t="n">
        <v>18.16585907542763</v>
      </c>
      <c r="O219" t="n">
        <v>513.0038602900763</v>
      </c>
      <c r="P219" t="n">
        <v>120.2833931127317</v>
      </c>
      <c r="Q219" t="n">
        <v>18.5365908932935</v>
      </c>
      <c r="R219" t="n">
        <v>0.9205304285812032</v>
      </c>
      <c r="S219" t="n">
        <v>26.42296184526444</v>
      </c>
      <c r="T219" t="n">
        <v>110.8290770971157</v>
      </c>
      <c r="U219" t="n">
        <v>20.1368584000679</v>
      </c>
      <c r="V219" t="n">
        <v>8.807539257648557</v>
      </c>
      <c r="W219" t="n">
        <v>0</v>
      </c>
      <c r="X219" t="n">
        <v>0</v>
      </c>
      <c r="Y219" t="n">
        <v>-6.719931519941341</v>
      </c>
      <c r="Z219" t="n">
        <v>45.31420490354756</v>
      </c>
      <c r="AA219" t="n">
        <v>1735.039560008626</v>
      </c>
      <c r="AB219" t="b">
        <v>0</v>
      </c>
      <c r="AC219" t="b">
        <v>1</v>
      </c>
      <c r="AD219" t="n">
        <v>89.84997992193948</v>
      </c>
      <c r="AE219" t="n">
        <v>-0</v>
      </c>
      <c r="AF219" t="n">
        <v>-0.01967476255374527</v>
      </c>
      <c r="AG219" t="n">
        <v>0</v>
      </c>
      <c r="AH219" t="n">
        <v>0.1462837685400599</v>
      </c>
      <c r="AI219" t="b">
        <v>0</v>
      </c>
      <c r="AJ219" t="b">
        <v>0</v>
      </c>
      <c r="AK219" t="n">
        <v>1735.019885246072</v>
      </c>
      <c r="AL219" t="n">
        <v>0</v>
      </c>
      <c r="AM219" t="n">
        <v>20.13663005489541</v>
      </c>
      <c r="AN219" t="n">
        <v>0</v>
      </c>
      <c r="AO219" t="n">
        <v>18.9013166122372</v>
      </c>
      <c r="AP219" t="n">
        <v>20.17951832381792</v>
      </c>
      <c r="AQ219" t="n">
        <v>0</v>
      </c>
      <c r="AR219" t="n">
        <v>1</v>
      </c>
      <c r="AS219" t="n">
        <v>3</v>
      </c>
      <c r="AT219" t="n">
        <v>0</v>
      </c>
      <c r="AU219" t="n">
        <v>0</v>
      </c>
      <c r="AV219" t="n">
        <v>3.603617395005703</v>
      </c>
      <c r="AW219" t="n">
        <v>4.063576698940382</v>
      </c>
      <c r="AX219" t="n">
        <v>1.277878508867271</v>
      </c>
      <c r="AY219" t="n">
        <v>1.440986348307876</v>
      </c>
      <c r="AZ219" t="n">
        <v>4.063576698940382</v>
      </c>
    </row>
    <row r="220" spans="1:52">
      <c r="A220" t="n">
        <v>217</v>
      </c>
      <c r="B220" t="n">
        <v>0</v>
      </c>
      <c r="C220" t="n">
        <v>0</v>
      </c>
      <c r="D220" t="n">
        <v>0</v>
      </c>
      <c r="E220" t="n">
        <v>47.1</v>
      </c>
      <c r="F220" t="n">
        <v>0.567774206545395</v>
      </c>
      <c r="G220" t="n">
        <v>353.9281312383509</v>
      </c>
      <c r="H220" t="n">
        <v>1540.295227149303</v>
      </c>
      <c r="I220" t="n">
        <v>4</v>
      </c>
      <c r="J220" t="n">
        <v>4</v>
      </c>
      <c r="K220" t="n">
        <v>1338.516552392745</v>
      </c>
      <c r="L220" t="b">
        <v>1</v>
      </c>
      <c r="M220" t="n">
        <v>19.05311264846046</v>
      </c>
      <c r="N220" t="n">
        <v>19.05311264846046</v>
      </c>
      <c r="O220" t="n">
        <v>514.0699692922195</v>
      </c>
      <c r="P220" t="n">
        <v>120.5333623978231</v>
      </c>
      <c r="Q220" t="n">
        <v>19.44195168210251</v>
      </c>
      <c r="R220" t="n">
        <v>0.931256380560469</v>
      </c>
      <c r="S220" t="n">
        <v>26.46930323765101</v>
      </c>
      <c r="T220" t="n">
        <v>148.9423610334356</v>
      </c>
      <c r="U220" t="n">
        <v>20.87712050939348</v>
      </c>
      <c r="V220" t="n">
        <v>10.23883698530773</v>
      </c>
      <c r="W220" t="n">
        <v>0</v>
      </c>
      <c r="X220" t="n">
        <v>0</v>
      </c>
      <c r="Y220" t="n">
        <v>-6.719931519941341</v>
      </c>
      <c r="Z220" t="n">
        <v>45.4717999429926</v>
      </c>
      <c r="AA220" t="n">
        <v>1338.516552392745</v>
      </c>
      <c r="AB220" t="b">
        <v>0</v>
      </c>
      <c r="AC220" t="b">
        <v>1</v>
      </c>
      <c r="AD220" t="n">
        <v>89.84731328244744</v>
      </c>
      <c r="AE220" t="n">
        <v>-0</v>
      </c>
      <c r="AF220" t="n">
        <v>-0.01967476255374527</v>
      </c>
      <c r="AG220" t="n">
        <v>0</v>
      </c>
      <c r="AH220" t="n">
        <v>0.1476363147893311</v>
      </c>
      <c r="AI220" t="b">
        <v>0</v>
      </c>
      <c r="AJ220" t="b">
        <v>0</v>
      </c>
      <c r="AK220" t="n">
        <v>1338.496877630191</v>
      </c>
      <c r="AL220" t="n">
        <v>0</v>
      </c>
      <c r="AM220" t="n">
        <v>20.87681363803795</v>
      </c>
      <c r="AN220" t="n">
        <v>0</v>
      </c>
      <c r="AO220" t="n">
        <v>23.19593795807632</v>
      </c>
      <c r="AP220" t="n">
        <v>20.92495966071969</v>
      </c>
      <c r="AQ220" t="n">
        <v>0</v>
      </c>
      <c r="AR220" t="n">
        <v>1</v>
      </c>
      <c r="AS220" t="n">
        <v>0</v>
      </c>
      <c r="AT220" t="n">
        <v>0</v>
      </c>
      <c r="AU220" t="n">
        <v>0</v>
      </c>
      <c r="AV220" t="n">
        <v>4.642335359041985</v>
      </c>
      <c r="AW220" t="n">
        <v>4.302924657854751</v>
      </c>
      <c r="AX220" t="n">
        <v>1.646218212426236</v>
      </c>
      <c r="AY220" t="n">
        <v>1.525861611368837</v>
      </c>
      <c r="AZ220" t="n">
        <v>4.302924657854751</v>
      </c>
    </row>
    <row r="221" spans="1:52">
      <c r="A221" t="n">
        <v>218</v>
      </c>
      <c r="B221" t="n">
        <v>0</v>
      </c>
      <c r="C221" t="n">
        <v>0</v>
      </c>
      <c r="D221" t="n">
        <v>0</v>
      </c>
      <c r="E221" t="n">
        <v>49</v>
      </c>
      <c r="F221" t="n">
        <v>0.4906858789558788</v>
      </c>
      <c r="G221" t="n">
        <v>368.2054868509383</v>
      </c>
      <c r="H221" t="n">
        <v>1602.430278775284</v>
      </c>
      <c r="I221" t="n">
        <v>4</v>
      </c>
      <c r="J221" t="n">
        <v>4</v>
      </c>
      <c r="K221" t="n">
        <v>1392.511912255721</v>
      </c>
      <c r="L221" t="b">
        <v>0</v>
      </c>
      <c r="M221" t="n">
        <v>17.92891315700964</v>
      </c>
      <c r="N221" t="n">
        <v>17.92891315700964</v>
      </c>
      <c r="O221" t="n">
        <v>464.9808742842418</v>
      </c>
      <c r="P221" t="n">
        <v>109.0235018110936</v>
      </c>
      <c r="Q221" t="n">
        <v>18.29480934388739</v>
      </c>
      <c r="R221" t="n">
        <v>0.9287674746272124</v>
      </c>
      <c r="S221" t="n">
        <v>26.51134787362667</v>
      </c>
      <c r="T221" t="n">
        <v>135.0807156624061</v>
      </c>
      <c r="U221" t="n">
        <v>19.69794361202253</v>
      </c>
      <c r="V221" t="n">
        <v>9.622140505796665</v>
      </c>
      <c r="W221" t="n">
        <v>0</v>
      </c>
      <c r="X221" t="n">
        <v>0</v>
      </c>
      <c r="Y221" t="n">
        <v>-6.719931519941341</v>
      </c>
      <c r="Z221" t="n">
        <v>45.62406253692314</v>
      </c>
      <c r="AA221" t="n">
        <v>1392.511912255721</v>
      </c>
      <c r="AB221" t="b">
        <v>0</v>
      </c>
      <c r="AC221" t="b">
        <v>1</v>
      </c>
      <c r="AD221" t="n">
        <v>89.84464664295541</v>
      </c>
      <c r="AE221" t="n">
        <v>-0</v>
      </c>
      <c r="AF221" t="n">
        <v>0</v>
      </c>
      <c r="AG221" t="n">
        <v>0</v>
      </c>
      <c r="AH221" t="n">
        <v>0.1478415706126552</v>
      </c>
      <c r="AI221" t="b">
        <v>0</v>
      </c>
      <c r="AJ221" t="b">
        <v>0</v>
      </c>
      <c r="AK221" t="n">
        <v>1392.511912255721</v>
      </c>
      <c r="AL221" t="n">
        <v>0</v>
      </c>
      <c r="AM221" t="n">
        <v>19.69794361202253</v>
      </c>
      <c r="AN221" t="n">
        <v>0</v>
      </c>
      <c r="AO221" t="n">
        <v>19.80995435982697</v>
      </c>
      <c r="AP221" t="n">
        <v>19.70200554362761</v>
      </c>
      <c r="AQ221" t="n">
        <v>0</v>
      </c>
      <c r="AR221" t="n">
        <v>1</v>
      </c>
      <c r="AS221" t="n">
        <v>3</v>
      </c>
      <c r="AT221" t="n">
        <v>0</v>
      </c>
      <c r="AU221" t="n">
        <v>0</v>
      </c>
      <c r="AV221" t="n">
        <v>3.869610280439197</v>
      </c>
      <c r="AW221" t="n">
        <v>4.032975114739256</v>
      </c>
      <c r="AX221" t="n">
        <v>1.372202227106098</v>
      </c>
      <c r="AY221" t="n">
        <v>1.430134709877644</v>
      </c>
      <c r="AZ221" t="n">
        <v>4.032975114739256</v>
      </c>
    </row>
    <row r="222" spans="1:52">
      <c r="A222" t="n">
        <v>219</v>
      </c>
      <c r="B222" t="n">
        <v>0</v>
      </c>
      <c r="C222" t="n">
        <v>0</v>
      </c>
      <c r="D222" t="n">
        <v>0</v>
      </c>
      <c r="E222" t="n">
        <v>50.6</v>
      </c>
      <c r="F222" t="n">
        <v>0.3861489442977497</v>
      </c>
      <c r="G222" t="n">
        <v>380.2285231562751</v>
      </c>
      <c r="H222" t="n">
        <v>1654.754532776109</v>
      </c>
      <c r="I222" t="n">
        <v>4</v>
      </c>
      <c r="J222" t="n">
        <v>4</v>
      </c>
      <c r="K222" t="n">
        <v>1437.981688982439</v>
      </c>
      <c r="L222" t="b">
        <v>0</v>
      </c>
      <c r="M222" t="n">
        <v>15.79745648938307</v>
      </c>
      <c r="N222" t="n">
        <v>15.79745648938307</v>
      </c>
      <c r="O222" t="n">
        <v>396.7471878796047</v>
      </c>
      <c r="P222" t="n">
        <v>93.0248320921192</v>
      </c>
      <c r="Q222" t="n">
        <v>16.11985356059497</v>
      </c>
      <c r="R222" t="n">
        <v>0.9245628725135497</v>
      </c>
      <c r="S222" t="n">
        <v>26.5523441650848</v>
      </c>
      <c r="T222" t="n">
        <v>115.7824323020234</v>
      </c>
      <c r="U222" t="n">
        <v>17.43510802761413</v>
      </c>
      <c r="V222" t="n">
        <v>8.734294106259028</v>
      </c>
      <c r="W222" t="n">
        <v>0</v>
      </c>
      <c r="X222" t="n">
        <v>0</v>
      </c>
      <c r="Y222" t="n">
        <v>-6.719931519941341</v>
      </c>
      <c r="Z222" t="n">
        <v>45.77210713854168</v>
      </c>
      <c r="AA222" t="n">
        <v>1437.981688982439</v>
      </c>
      <c r="AB222" t="b">
        <v>0</v>
      </c>
      <c r="AC222" t="b">
        <v>1</v>
      </c>
      <c r="AD222" t="n">
        <v>89.84198000346338</v>
      </c>
      <c r="AE222" t="n">
        <v>-0</v>
      </c>
      <c r="AF222" t="n">
        <v>0</v>
      </c>
      <c r="AG222" t="n">
        <v>0</v>
      </c>
      <c r="AH222" t="n">
        <v>0.1456215947493352</v>
      </c>
      <c r="AI222" t="b">
        <v>0</v>
      </c>
      <c r="AJ222" t="b">
        <v>0</v>
      </c>
      <c r="AK222" t="n">
        <v>1437.981688982439</v>
      </c>
      <c r="AL222" t="n">
        <v>0</v>
      </c>
      <c r="AM222" t="n">
        <v>17.43510802761413</v>
      </c>
      <c r="AN222" t="n">
        <v>0</v>
      </c>
      <c r="AO222" t="n">
        <v>19.41129541414733</v>
      </c>
      <c r="AP222" t="n">
        <v>17.43770663570116</v>
      </c>
      <c r="AQ222" t="n">
        <v>0</v>
      </c>
      <c r="AR222" t="n">
        <v>1</v>
      </c>
      <c r="AS222" t="n">
        <v>3</v>
      </c>
      <c r="AT222" t="n">
        <v>0</v>
      </c>
      <c r="AU222" t="n">
        <v>0</v>
      </c>
      <c r="AV222" t="n">
        <v>3.766553226081416</v>
      </c>
      <c r="AW222" t="n">
        <v>3.548890441317571</v>
      </c>
      <c r="AX222" t="n">
        <v>1.335657172369297</v>
      </c>
      <c r="AY222" t="n">
        <v>1.258473275258329</v>
      </c>
      <c r="AZ222" t="n">
        <v>3.548890441317571</v>
      </c>
    </row>
    <row r="223" spans="1:52">
      <c r="A223" t="n">
        <v>220</v>
      </c>
      <c r="B223" t="n">
        <v>0</v>
      </c>
      <c r="C223" t="n">
        <v>0</v>
      </c>
      <c r="D223" t="n">
        <v>0</v>
      </c>
      <c r="E223" t="n">
        <v>51.8</v>
      </c>
      <c r="F223" t="n">
        <v>0.2980516771864545</v>
      </c>
      <c r="G223" t="n">
        <v>389.2458003852776</v>
      </c>
      <c r="H223" t="n">
        <v>1693.997723276728</v>
      </c>
      <c r="I223" t="n">
        <v>4</v>
      </c>
      <c r="J223" t="n">
        <v>4</v>
      </c>
      <c r="K223" t="n">
        <v>1472.084021527477</v>
      </c>
      <c r="L223" t="b">
        <v>0</v>
      </c>
      <c r="M223" t="n">
        <v>13.81910500310939</v>
      </c>
      <c r="N223" t="n">
        <v>13.81910500310939</v>
      </c>
      <c r="O223" t="n">
        <v>339.0215953272473</v>
      </c>
      <c r="P223" t="n">
        <v>79.4899823977827</v>
      </c>
      <c r="Q223" t="n">
        <v>14.10112755419325</v>
      </c>
      <c r="R223" t="n">
        <v>0.9197742391580472</v>
      </c>
      <c r="S223" t="n">
        <v>26.59059884546002</v>
      </c>
      <c r="T223" t="n">
        <v>99.45151024271118</v>
      </c>
      <c r="U223" t="n">
        <v>15.33107468535029</v>
      </c>
      <c r="V223" t="n">
        <v>7.978573076102776</v>
      </c>
      <c r="W223" t="n">
        <v>0</v>
      </c>
      <c r="X223" t="n">
        <v>0</v>
      </c>
      <c r="Y223" t="n">
        <v>-6.719931519941341</v>
      </c>
      <c r="Z223" t="n">
        <v>45.91091787510455</v>
      </c>
      <c r="AA223" t="n">
        <v>1472.084021527477</v>
      </c>
      <c r="AB223" t="b">
        <v>0</v>
      </c>
      <c r="AC223" t="b">
        <v>1</v>
      </c>
      <c r="AD223" t="n">
        <v>89.83931336397134</v>
      </c>
      <c r="AE223" t="n">
        <v>-0</v>
      </c>
      <c r="AF223" t="n">
        <v>0</v>
      </c>
      <c r="AG223" t="n">
        <v>0</v>
      </c>
      <c r="AH223" t="n">
        <v>0.1421780342539977</v>
      </c>
      <c r="AI223" t="b">
        <v>0</v>
      </c>
      <c r="AJ223" t="b">
        <v>0</v>
      </c>
      <c r="AK223" t="n">
        <v>1472.084021527477</v>
      </c>
      <c r="AL223" t="n">
        <v>0</v>
      </c>
      <c r="AM223" t="n">
        <v>15.33107468535029</v>
      </c>
      <c r="AN223" t="n">
        <v>0</v>
      </c>
      <c r="AO223" t="n">
        <v>18.8042060828995</v>
      </c>
      <c r="AP223" t="n">
        <v>15.33253640239924</v>
      </c>
      <c r="AQ223" t="n">
        <v>0</v>
      </c>
      <c r="AR223" t="n">
        <v>1</v>
      </c>
      <c r="AS223" t="n">
        <v>3</v>
      </c>
      <c r="AT223" t="n">
        <v>0</v>
      </c>
      <c r="AU223" t="n">
        <v>0</v>
      </c>
      <c r="AV223" t="n">
        <v>3.630271372357716</v>
      </c>
      <c r="AW223" t="n">
        <v>3.127858685031216</v>
      </c>
      <c r="AX223" t="n">
        <v>1.287330273885715</v>
      </c>
      <c r="AY223" t="n">
        <v>1.109171057541871</v>
      </c>
      <c r="AZ223" t="n">
        <v>3.127858685031216</v>
      </c>
    </row>
    <row r="224" spans="1:52">
      <c r="A224" t="n">
        <v>221</v>
      </c>
      <c r="B224" t="n">
        <v>0</v>
      </c>
      <c r="C224" t="n">
        <v>0</v>
      </c>
      <c r="D224" t="n">
        <v>0</v>
      </c>
      <c r="E224" t="n">
        <v>52.7</v>
      </c>
      <c r="F224" t="n">
        <v>0.1716443469564357</v>
      </c>
      <c r="G224" t="n">
        <v>396.0087583070296</v>
      </c>
      <c r="H224" t="n">
        <v>1723.430116152193</v>
      </c>
      <c r="I224" t="n">
        <v>4</v>
      </c>
      <c r="J224" t="n">
        <v>4</v>
      </c>
      <c r="K224" t="n">
        <v>1497.660770936256</v>
      </c>
      <c r="L224" t="b">
        <v>0</v>
      </c>
      <c r="M224" t="n">
        <v>10.56108871746735</v>
      </c>
      <c r="N224" t="n">
        <v>10.56108871746735</v>
      </c>
      <c r="O224" t="n">
        <v>254.6685302117175</v>
      </c>
      <c r="P224" t="n">
        <v>59.71182149697007</v>
      </c>
      <c r="Q224" t="n">
        <v>10.77662114027281</v>
      </c>
      <c r="R224" t="n">
        <v>0.9093540502810272</v>
      </c>
      <c r="S224" t="n">
        <v>26.62618704592836</v>
      </c>
      <c r="T224" t="n">
        <v>75.56271214517717</v>
      </c>
      <c r="U224" t="n">
        <v>11.85085296199253</v>
      </c>
      <c r="V224" t="n">
        <v>6.84945380574095</v>
      </c>
      <c r="W224" t="n">
        <v>0</v>
      </c>
      <c r="X224" t="n">
        <v>0</v>
      </c>
      <c r="Y224" t="n">
        <v>-6.719931519941341</v>
      </c>
      <c r="Z224" t="n">
        <v>46.04651221374395</v>
      </c>
      <c r="AA224" t="n">
        <v>1497.660770936256</v>
      </c>
      <c r="AB224" t="b">
        <v>0</v>
      </c>
      <c r="AC224" t="b">
        <v>1</v>
      </c>
      <c r="AD224" t="n">
        <v>89.83664672447931</v>
      </c>
      <c r="AE224" t="n">
        <v>-0</v>
      </c>
      <c r="AF224" t="n">
        <v>0</v>
      </c>
      <c r="AG224" t="n">
        <v>0</v>
      </c>
      <c r="AH224" t="n">
        <v>0.1347075851675173</v>
      </c>
      <c r="AI224" t="b">
        <v>0</v>
      </c>
      <c r="AJ224" t="b">
        <v>0</v>
      </c>
      <c r="AK224" t="n">
        <v>1497.660770936256</v>
      </c>
      <c r="AL224" t="n">
        <v>0</v>
      </c>
      <c r="AM224" t="n">
        <v>11.85085296199253</v>
      </c>
      <c r="AN224" t="n">
        <v>0</v>
      </c>
      <c r="AO224" t="n">
        <v>11.35640068631969</v>
      </c>
      <c r="AP224" t="n">
        <v>11.85141312113374</v>
      </c>
      <c r="AQ224" t="n">
        <v>0</v>
      </c>
      <c r="AR224" t="n">
        <v>1</v>
      </c>
      <c r="AS224" t="n">
        <v>3</v>
      </c>
      <c r="AT224" t="n">
        <v>0</v>
      </c>
      <c r="AU224" t="n">
        <v>0</v>
      </c>
      <c r="AV224" t="n">
        <v>2.238983023502999</v>
      </c>
      <c r="AW224" t="n">
        <v>2.471308496902769</v>
      </c>
      <c r="AX224" t="n">
        <v>0.7939656111712762</v>
      </c>
      <c r="AY224" t="n">
        <v>0.8763515666931411</v>
      </c>
      <c r="AZ224" t="n">
        <v>2.471308496902769</v>
      </c>
    </row>
    <row r="225" spans="1:52">
      <c r="A225" t="n">
        <v>222</v>
      </c>
      <c r="B225" t="n">
        <v>0</v>
      </c>
      <c r="C225" t="n">
        <v>0</v>
      </c>
      <c r="D225" t="n">
        <v>0</v>
      </c>
      <c r="E225" t="n">
        <v>53.1</v>
      </c>
      <c r="F225" t="n">
        <v>0.09870426832113921</v>
      </c>
      <c r="G225" t="n">
        <v>399.0145173833638</v>
      </c>
      <c r="H225" t="n">
        <v>1736.511179652399</v>
      </c>
      <c r="I225" t="n">
        <v>4</v>
      </c>
      <c r="J225" t="n">
        <v>4</v>
      </c>
      <c r="K225" t="n">
        <v>1509.028215117935</v>
      </c>
      <c r="L225" t="b">
        <v>0</v>
      </c>
      <c r="M225" t="n">
        <v>8.598176363017419</v>
      </c>
      <c r="N225" t="n">
        <v>8.598176363017419</v>
      </c>
      <c r="O225" t="n">
        <v>205.773305501366</v>
      </c>
      <c r="P225" t="n">
        <v>48.24741744386019</v>
      </c>
      <c r="Q225" t="n">
        <v>8.773649350017775</v>
      </c>
      <c r="R225" t="n">
        <v>0.899678351970128</v>
      </c>
      <c r="S225" t="n">
        <v>26.65691752716957</v>
      </c>
      <c r="T225" t="n">
        <v>61.71163098551832</v>
      </c>
      <c r="U225" t="n">
        <v>9.751984507357676</v>
      </c>
      <c r="V225" t="n">
        <v>6.191012523078506</v>
      </c>
      <c r="W225" t="n">
        <v>0</v>
      </c>
      <c r="X225" t="n">
        <v>0</v>
      </c>
      <c r="Y225" t="n">
        <v>-6.719931519941341</v>
      </c>
      <c r="Z225" t="n">
        <v>46.17862234901118</v>
      </c>
      <c r="AA225" t="n">
        <v>1509.028215117935</v>
      </c>
      <c r="AB225" t="b">
        <v>0</v>
      </c>
      <c r="AC225" t="b">
        <v>1</v>
      </c>
      <c r="AD225" t="n">
        <v>89.83398008498727</v>
      </c>
      <c r="AE225" t="n">
        <v>-0</v>
      </c>
      <c r="AF225" t="n">
        <v>0</v>
      </c>
      <c r="AG225" t="n">
        <v>0</v>
      </c>
      <c r="AH225" t="n">
        <v>0.1278610360991172</v>
      </c>
      <c r="AI225" t="b">
        <v>0</v>
      </c>
      <c r="AJ225" t="b">
        <v>0</v>
      </c>
      <c r="AK225" t="n">
        <v>1509.028215117935</v>
      </c>
      <c r="AL225" t="n">
        <v>0</v>
      </c>
      <c r="AM225" t="n">
        <v>9.751984507357676</v>
      </c>
      <c r="AN225" t="n">
        <v>0</v>
      </c>
      <c r="AO225" t="n">
        <v>10.00714214294714</v>
      </c>
      <c r="AP225" t="n">
        <v>9.752196638630087</v>
      </c>
      <c r="AQ225" t="n">
        <v>0</v>
      </c>
      <c r="AR225" t="n">
        <v>1</v>
      </c>
      <c r="AS225" t="n">
        <v>3</v>
      </c>
      <c r="AT225" t="n">
        <v>0</v>
      </c>
      <c r="AU225" t="n">
        <v>0</v>
      </c>
      <c r="AV225" t="n">
        <v>2.002555682249144</v>
      </c>
      <c r="AW225" t="n">
        <v>2.091886291376773</v>
      </c>
      <c r="AX225" t="n">
        <v>0.7101261284571433</v>
      </c>
      <c r="AY225" t="n">
        <v>0.7418045262618889</v>
      </c>
      <c r="AZ225" t="n">
        <v>2.091886291376773</v>
      </c>
    </row>
    <row r="226" spans="1:52">
      <c r="A226" t="n">
        <v>223</v>
      </c>
      <c r="B226" t="n">
        <v>0</v>
      </c>
      <c r="C226" t="n">
        <v>0</v>
      </c>
      <c r="D226" t="n">
        <v>0</v>
      </c>
      <c r="E226" t="n">
        <v>53.5</v>
      </c>
      <c r="F226" t="n">
        <v>0.1002052464256762</v>
      </c>
      <c r="G226" t="n">
        <v>402.0202764596979</v>
      </c>
      <c r="H226" t="n">
        <v>1749.592243152606</v>
      </c>
      <c r="I226" t="n">
        <v>4</v>
      </c>
      <c r="J226" t="n">
        <v>4</v>
      </c>
      <c r="K226" t="n">
        <v>1520.395659299614</v>
      </c>
      <c r="L226" t="b">
        <v>0</v>
      </c>
      <c r="M226" t="n">
        <v>8.738908760834226</v>
      </c>
      <c r="N226" t="n">
        <v>8.738908760834226</v>
      </c>
      <c r="O226" t="n">
        <v>207.5776682853857</v>
      </c>
      <c r="P226" t="n">
        <v>48.67048419806649</v>
      </c>
      <c r="Q226" t="n">
        <v>8.917253837585946</v>
      </c>
      <c r="R226" t="n">
        <v>0.8999444796182074</v>
      </c>
      <c r="S226" t="n">
        <v>26.68460690987229</v>
      </c>
      <c r="T226" t="n">
        <v>62.23435216984463</v>
      </c>
      <c r="U226" t="n">
        <v>9.908671078652544</v>
      </c>
      <c r="V226" t="n">
        <v>6.226890491977542</v>
      </c>
      <c r="W226" t="n">
        <v>0</v>
      </c>
      <c r="X226" t="n">
        <v>0</v>
      </c>
      <c r="Y226" t="n">
        <v>-6.719931519941341</v>
      </c>
      <c r="Z226" t="n">
        <v>46.30627784489438</v>
      </c>
      <c r="AA226" t="n">
        <v>1520.395659299614</v>
      </c>
      <c r="AB226" t="b">
        <v>0</v>
      </c>
      <c r="AC226" t="b">
        <v>1</v>
      </c>
      <c r="AD226" t="n">
        <v>89.83131344549524</v>
      </c>
      <c r="AE226" t="n">
        <v>-0</v>
      </c>
      <c r="AF226" t="n">
        <v>0</v>
      </c>
      <c r="AG226" t="n">
        <v>0</v>
      </c>
      <c r="AH226" t="n">
        <v>0.1200902392872858</v>
      </c>
      <c r="AI226" t="b">
        <v>0</v>
      </c>
      <c r="AJ226" t="b">
        <v>0</v>
      </c>
      <c r="AK226" t="n">
        <v>1520.395659299614</v>
      </c>
      <c r="AL226" t="n">
        <v>0</v>
      </c>
      <c r="AM226" t="n">
        <v>9.908671078652544</v>
      </c>
      <c r="AN226" t="n">
        <v>0</v>
      </c>
      <c r="AO226" t="n">
        <v>12.16689443804312</v>
      </c>
      <c r="AP226" t="n">
        <v>9.908833491657983</v>
      </c>
      <c r="AQ226" t="n">
        <v>0</v>
      </c>
      <c r="AR226" t="n">
        <v>1</v>
      </c>
      <c r="AS226" t="n">
        <v>3</v>
      </c>
      <c r="AT226" t="n">
        <v>0</v>
      </c>
      <c r="AU226" t="n">
        <v>0</v>
      </c>
      <c r="AV226" t="n">
        <v>2.383203811426983</v>
      </c>
      <c r="AW226" t="n">
        <v>2.121481656566758</v>
      </c>
      <c r="AX226" t="n">
        <v>0.8451077345485757</v>
      </c>
      <c r="AY226" t="n">
        <v>0.7522993490181754</v>
      </c>
      <c r="AZ226" t="n">
        <v>2.121481656566758</v>
      </c>
    </row>
    <row r="227" spans="1:52">
      <c r="A227" t="n">
        <v>224</v>
      </c>
      <c r="B227" t="n">
        <v>0</v>
      </c>
      <c r="C227" t="n">
        <v>0</v>
      </c>
      <c r="D227" t="n">
        <v>0</v>
      </c>
      <c r="E227" t="n">
        <v>53.8</v>
      </c>
      <c r="F227" t="n">
        <v>0.08380807930947576</v>
      </c>
      <c r="G227" t="n">
        <v>404.2745957669486</v>
      </c>
      <c r="H227" t="n">
        <v>1759.40304077776</v>
      </c>
      <c r="I227" t="n">
        <v>4</v>
      </c>
      <c r="J227" t="n">
        <v>4</v>
      </c>
      <c r="K227" t="n">
        <v>1528.921242435874</v>
      </c>
      <c r="L227" t="b">
        <v>0</v>
      </c>
      <c r="M227" t="n">
        <v>8.340143298021395</v>
      </c>
      <c r="N227" t="n">
        <v>8.340143298021395</v>
      </c>
      <c r="O227" t="n">
        <v>197.0010056343046</v>
      </c>
      <c r="P227" t="n">
        <v>46.19058693031227</v>
      </c>
      <c r="Q227" t="n">
        <v>8.510350304103465</v>
      </c>
      <c r="R227" t="n">
        <v>0.8972009850631809</v>
      </c>
      <c r="S227" t="n">
        <v>26.71267484907215</v>
      </c>
      <c r="T227" t="n">
        <v>59.24394397237003</v>
      </c>
      <c r="U227" t="n">
        <v>9.485444672694118</v>
      </c>
      <c r="V227" t="n">
        <v>6.090219081331746</v>
      </c>
      <c r="W227" t="n">
        <v>0</v>
      </c>
      <c r="X227" t="n">
        <v>0</v>
      </c>
      <c r="Y227" t="n">
        <v>-6.719931519941341</v>
      </c>
      <c r="Z227" t="n">
        <v>46.42150335209397</v>
      </c>
      <c r="AA227" t="n">
        <v>1528.921242435874</v>
      </c>
      <c r="AB227" t="b">
        <v>0</v>
      </c>
      <c r="AC227" t="b">
        <v>1</v>
      </c>
      <c r="AD227" t="n">
        <v>89.82864680600321</v>
      </c>
      <c r="AE227" t="n">
        <v>-0</v>
      </c>
      <c r="AF227" t="n">
        <v>0</v>
      </c>
      <c r="AG227" t="n">
        <v>0</v>
      </c>
      <c r="AH227" t="n">
        <v>0.1138347639240186</v>
      </c>
      <c r="AI227" t="b">
        <v>0</v>
      </c>
      <c r="AJ227" t="b">
        <v>0</v>
      </c>
      <c r="AK227" t="n">
        <v>1528.921242435874</v>
      </c>
      <c r="AL227" t="n">
        <v>0</v>
      </c>
      <c r="AM227" t="n">
        <v>9.485444672694118</v>
      </c>
      <c r="AN227" t="n">
        <v>0</v>
      </c>
      <c r="AO227" t="n">
        <v>9.084164415703411</v>
      </c>
      <c r="AP227" t="n">
        <v>9.485607085699558</v>
      </c>
      <c r="AQ227" t="n">
        <v>0</v>
      </c>
      <c r="AR227" t="n">
        <v>1</v>
      </c>
      <c r="AS227" t="n">
        <v>3</v>
      </c>
      <c r="AT227" t="n">
        <v>0</v>
      </c>
      <c r="AU227" t="n">
        <v>0</v>
      </c>
      <c r="AV227" t="n">
        <v>1.845526923703279</v>
      </c>
      <c r="AW227" t="n">
        <v>2.047220219629232</v>
      </c>
      <c r="AX227" t="n">
        <v>0.6544421715259856</v>
      </c>
      <c r="AY227" t="n">
        <v>0.7259654750050173</v>
      </c>
      <c r="AZ227" t="n">
        <v>2.047220219629232</v>
      </c>
    </row>
    <row r="228" spans="1:52">
      <c r="A228" t="n">
        <v>225</v>
      </c>
      <c r="B228" t="n">
        <v>0</v>
      </c>
      <c r="C228" t="n">
        <v>0</v>
      </c>
      <c r="D228" t="n">
        <v>0</v>
      </c>
      <c r="E228" t="n">
        <v>54.2</v>
      </c>
      <c r="F228" t="n">
        <v>0.147895769669752</v>
      </c>
      <c r="G228" t="n">
        <v>407.2803548432828</v>
      </c>
      <c r="H228" t="n">
        <v>1772.484104277967</v>
      </c>
      <c r="I228" t="n">
        <v>4</v>
      </c>
      <c r="J228" t="n">
        <v>4</v>
      </c>
      <c r="K228" t="n">
        <v>1540.288686617553</v>
      </c>
      <c r="L228" t="b">
        <v>0</v>
      </c>
      <c r="M228" t="n">
        <v>10.29730875514903</v>
      </c>
      <c r="N228" t="n">
        <v>10.29730875514903</v>
      </c>
      <c r="O228" t="n">
        <v>241.4357927314277</v>
      </c>
      <c r="P228" t="n">
        <v>56.60915758446216</v>
      </c>
      <c r="Q228" t="n">
        <v>10.50745791341738</v>
      </c>
      <c r="R228" t="n">
        <v>0.9066214064067635</v>
      </c>
      <c r="S228" t="n">
        <v>26.74019651587605</v>
      </c>
      <c r="T228" t="n">
        <v>71.85234501408107</v>
      </c>
      <c r="U228" t="n">
        <v>11.58968654298806</v>
      </c>
      <c r="V228" t="n">
        <v>6.709470923790889</v>
      </c>
      <c r="W228" t="n">
        <v>0</v>
      </c>
      <c r="X228" t="n">
        <v>0</v>
      </c>
      <c r="Y228" t="n">
        <v>-6.719931519941341</v>
      </c>
      <c r="Z228" t="n">
        <v>46.53273548785909</v>
      </c>
      <c r="AA228" t="n">
        <v>1540.288686617553</v>
      </c>
      <c r="AB228" t="b">
        <v>0</v>
      </c>
      <c r="AC228" t="b">
        <v>1</v>
      </c>
      <c r="AD228" t="n">
        <v>89.82598016651117</v>
      </c>
      <c r="AE228" t="n">
        <v>-0</v>
      </c>
      <c r="AF228" t="n">
        <v>0</v>
      </c>
      <c r="AG228" t="n">
        <v>0</v>
      </c>
      <c r="AH228" t="n">
        <v>0.1087261641323895</v>
      </c>
      <c r="AI228" t="b">
        <v>0</v>
      </c>
      <c r="AJ228" t="b">
        <v>0</v>
      </c>
      <c r="AK228" t="n">
        <v>1540.288686617553</v>
      </c>
      <c r="AL228" t="n">
        <v>0</v>
      </c>
      <c r="AM228" t="n">
        <v>11.58968654298806</v>
      </c>
      <c r="AN228" t="n">
        <v>0</v>
      </c>
      <c r="AO228" t="n">
        <v>11.27134924722102</v>
      </c>
      <c r="AP228" t="n">
        <v>11.5900179981012</v>
      </c>
      <c r="AQ228" t="n">
        <v>0</v>
      </c>
      <c r="AR228" t="n">
        <v>1</v>
      </c>
      <c r="AS228" t="n">
        <v>3</v>
      </c>
      <c r="AT228" t="n">
        <v>0</v>
      </c>
      <c r="AU228" t="n">
        <v>0</v>
      </c>
      <c r="AV228" t="n">
        <v>2.225537365299591</v>
      </c>
      <c r="AW228" t="n">
        <v>2.427122705447454</v>
      </c>
      <c r="AX228" t="n">
        <v>0.7891976472693585</v>
      </c>
      <c r="AY228" t="n">
        <v>0.8606828277979478</v>
      </c>
      <c r="AZ228" t="n">
        <v>2.427122705447454</v>
      </c>
    </row>
    <row r="229" spans="1:52">
      <c r="A229" t="n">
        <v>226</v>
      </c>
      <c r="B229" t="n">
        <v>0</v>
      </c>
      <c r="C229" t="n">
        <v>0</v>
      </c>
      <c r="D229" t="n">
        <v>0</v>
      </c>
      <c r="E229" t="n">
        <v>54.8</v>
      </c>
      <c r="F229" t="n">
        <v>0.1579421753448695</v>
      </c>
      <c r="G229" t="n">
        <v>411.788993457784</v>
      </c>
      <c r="H229" t="n">
        <v>1792.105699528276</v>
      </c>
      <c r="I229" t="n">
        <v>4</v>
      </c>
      <c r="J229" t="n">
        <v>4</v>
      </c>
      <c r="K229" t="n">
        <v>1557.339852890072</v>
      </c>
      <c r="L229" t="b">
        <v>0</v>
      </c>
      <c r="M229" t="n">
        <v>10.75788009752008</v>
      </c>
      <c r="N229" t="n">
        <v>10.75788009752008</v>
      </c>
      <c r="O229" t="n">
        <v>249.4728837213232</v>
      </c>
      <c r="P229" t="n">
        <v>58.49360456401073</v>
      </c>
      <c r="Q229" t="n">
        <v>10.97742867093885</v>
      </c>
      <c r="R229" t="n">
        <v>0.90779882251651</v>
      </c>
      <c r="S229" t="n">
        <v>26.77106272756719</v>
      </c>
      <c r="T229" t="n">
        <v>74.14792351293809</v>
      </c>
      <c r="U229" t="n">
        <v>12.09235834929628</v>
      </c>
      <c r="V229" t="n">
        <v>6.836525855848649</v>
      </c>
      <c r="W229" t="n">
        <v>0</v>
      </c>
      <c r="X229" t="n">
        <v>0</v>
      </c>
      <c r="Y229" t="n">
        <v>-6.719931519941341</v>
      </c>
      <c r="Z229" t="n">
        <v>46.64130357142685</v>
      </c>
      <c r="AA229" t="n">
        <v>1557.339852890072</v>
      </c>
      <c r="AB229" t="b">
        <v>0</v>
      </c>
      <c r="AC229" t="b">
        <v>1</v>
      </c>
      <c r="AD229" t="n">
        <v>89.82331352701914</v>
      </c>
      <c r="AE229" t="n">
        <v>-0</v>
      </c>
      <c r="AF229" t="n">
        <v>0</v>
      </c>
      <c r="AG229" t="n">
        <v>0</v>
      </c>
      <c r="AH229" t="n">
        <v>0.1039946196704774</v>
      </c>
      <c r="AI229" t="b">
        <v>0</v>
      </c>
      <c r="AJ229" t="b">
        <v>0</v>
      </c>
      <c r="AK229" t="n">
        <v>1557.339852890072</v>
      </c>
      <c r="AL229" t="n">
        <v>0</v>
      </c>
      <c r="AM229" t="n">
        <v>12.09235834929628</v>
      </c>
      <c r="AN229" t="n">
        <v>0</v>
      </c>
      <c r="AO229" t="n">
        <v>12.74740641253539</v>
      </c>
      <c r="AP229" t="n">
        <v>12.09275940998318</v>
      </c>
      <c r="AQ229" t="n">
        <v>0</v>
      </c>
      <c r="AR229" t="n">
        <v>1</v>
      </c>
      <c r="AS229" t="n">
        <v>3</v>
      </c>
      <c r="AT229" t="n">
        <v>0</v>
      </c>
      <c r="AU229" t="n">
        <v>0</v>
      </c>
      <c r="AV229" t="n">
        <v>2.487074915914624</v>
      </c>
      <c r="AW229" t="n">
        <v>2.520667439492923</v>
      </c>
      <c r="AX229" t="n">
        <v>0.8819414595441929</v>
      </c>
      <c r="AY229" t="n">
        <v>0.8938547585137533</v>
      </c>
      <c r="AZ229" t="n">
        <v>2.520667439492923</v>
      </c>
    </row>
    <row r="230" spans="1:52">
      <c r="A230" t="n">
        <v>227</v>
      </c>
      <c r="B230" t="n">
        <v>0</v>
      </c>
      <c r="C230" t="n">
        <v>0</v>
      </c>
      <c r="D230" t="n">
        <v>0</v>
      </c>
      <c r="E230" t="n">
        <v>55.3</v>
      </c>
      <c r="F230" t="n">
        <v>0.1370021956174288</v>
      </c>
      <c r="G230" t="n">
        <v>415.5461923032018</v>
      </c>
      <c r="H230" t="n">
        <v>1808.457028903534</v>
      </c>
      <c r="I230" t="n">
        <v>4</v>
      </c>
      <c r="J230" t="n">
        <v>4</v>
      </c>
      <c r="K230" t="n">
        <v>1571.549158117171</v>
      </c>
      <c r="L230" t="b">
        <v>0</v>
      </c>
      <c r="M230" t="n">
        <v>10.27920923338028</v>
      </c>
      <c r="N230" t="n">
        <v>10.27920923338028</v>
      </c>
      <c r="O230" t="n">
        <v>236.2173434679866</v>
      </c>
      <c r="P230" t="n">
        <v>55.38559411295452</v>
      </c>
      <c r="Q230" t="n">
        <v>10.48898901365335</v>
      </c>
      <c r="R230" t="n">
        <v>0.9052731973874951</v>
      </c>
      <c r="S230" t="n">
        <v>26.80290290167466</v>
      </c>
      <c r="T230" t="n">
        <v>70.40400740175085</v>
      </c>
      <c r="U230" t="n">
        <v>11.58654541405098</v>
      </c>
      <c r="V230" t="n">
        <v>6.669146512274985</v>
      </c>
      <c r="W230" t="n">
        <v>0</v>
      </c>
      <c r="X230" t="n">
        <v>0</v>
      </c>
      <c r="Y230" t="n">
        <v>-6.719931519941341</v>
      </c>
      <c r="Z230" t="n">
        <v>46.73861469443263</v>
      </c>
      <c r="AA230" t="n">
        <v>1571.549158117171</v>
      </c>
      <c r="AB230" t="b">
        <v>0</v>
      </c>
      <c r="AC230" t="b">
        <v>1</v>
      </c>
      <c r="AD230" t="n">
        <v>89.8206468875271</v>
      </c>
      <c r="AE230" t="n">
        <v>-0</v>
      </c>
      <c r="AF230" t="n">
        <v>0</v>
      </c>
      <c r="AG230" t="n">
        <v>0</v>
      </c>
      <c r="AH230" t="n">
        <v>0.09976673008131437</v>
      </c>
      <c r="AI230" t="b">
        <v>0</v>
      </c>
      <c r="AJ230" t="b">
        <v>0</v>
      </c>
      <c r="AK230" t="n">
        <v>1571.549158117171</v>
      </c>
      <c r="AL230" t="n">
        <v>0</v>
      </c>
      <c r="AM230" t="n">
        <v>11.58654541405098</v>
      </c>
      <c r="AN230" t="n">
        <v>0</v>
      </c>
      <c r="AO230" t="n">
        <v>13.23949894448788</v>
      </c>
      <c r="AP230" t="n">
        <v>11.58687686916412</v>
      </c>
      <c r="AQ230" t="n">
        <v>0</v>
      </c>
      <c r="AR230" t="n">
        <v>1</v>
      </c>
      <c r="AS230" t="n">
        <v>3</v>
      </c>
      <c r="AT230" t="n">
        <v>0</v>
      </c>
      <c r="AU230" t="n">
        <v>0</v>
      </c>
      <c r="AV230" t="n">
        <v>2.5750954466214</v>
      </c>
      <c r="AW230" t="n">
        <v>2.430409457254157</v>
      </c>
      <c r="AX230" t="n">
        <v>0.9131544136955319</v>
      </c>
      <c r="AY230" t="n">
        <v>0.8618483440006988</v>
      </c>
      <c r="AZ230" t="n">
        <v>2.430409457254157</v>
      </c>
    </row>
    <row r="231" spans="1:52">
      <c r="A231" t="n">
        <v>228</v>
      </c>
      <c r="B231" t="n">
        <v>0</v>
      </c>
      <c r="C231" t="n">
        <v>0</v>
      </c>
      <c r="D231" t="n">
        <v>0</v>
      </c>
      <c r="E231" t="n">
        <v>55.8</v>
      </c>
      <c r="F231" t="n">
        <v>0.1273823755187244</v>
      </c>
      <c r="G231" t="n">
        <v>419.3033911486195</v>
      </c>
      <c r="H231" t="n">
        <v>1824.808358278792</v>
      </c>
      <c r="I231" t="n">
        <v>4</v>
      </c>
      <c r="J231" t="n">
        <v>4</v>
      </c>
      <c r="K231" t="n">
        <v>1585.758463344271</v>
      </c>
      <c r="L231" t="b">
        <v>0</v>
      </c>
      <c r="M231" t="n">
        <v>10.12894584516854</v>
      </c>
      <c r="N231" t="n">
        <v>10.12894584516854</v>
      </c>
      <c r="O231" t="n">
        <v>230.6785731189997</v>
      </c>
      <c r="P231" t="n">
        <v>54.08692534490352</v>
      </c>
      <c r="Q231" t="n">
        <v>10.33565902568219</v>
      </c>
      <c r="R231" t="n">
        <v>0.9040290397407823</v>
      </c>
      <c r="S231" t="n">
        <v>26.8341597259849</v>
      </c>
      <c r="T231" t="n">
        <v>68.84781094837237</v>
      </c>
      <c r="U231" t="n">
        <v>11.43288386913522</v>
      </c>
      <c r="V231" t="n">
        <v>6.607390528460392</v>
      </c>
      <c r="W231" t="n">
        <v>0</v>
      </c>
      <c r="X231" t="n">
        <v>0</v>
      </c>
      <c r="Y231" t="n">
        <v>-6.719931519941341</v>
      </c>
      <c r="Z231" t="n">
        <v>46.83554115184582</v>
      </c>
      <c r="AA231" t="n">
        <v>1585.758463344271</v>
      </c>
      <c r="AB231" t="b">
        <v>0</v>
      </c>
      <c r="AC231" t="b">
        <v>1</v>
      </c>
      <c r="AD231" t="n">
        <v>89.81798024803507</v>
      </c>
      <c r="AE231" t="n">
        <v>-0</v>
      </c>
      <c r="AF231" t="n">
        <v>0</v>
      </c>
      <c r="AG231" t="n">
        <v>0</v>
      </c>
      <c r="AH231" t="n">
        <v>0.09711117616557216</v>
      </c>
      <c r="AI231" t="b">
        <v>0</v>
      </c>
      <c r="AJ231" t="b">
        <v>0</v>
      </c>
      <c r="AK231" t="n">
        <v>1585.758463344271</v>
      </c>
      <c r="AL231" t="n">
        <v>0</v>
      </c>
      <c r="AM231" t="n">
        <v>11.43288386913522</v>
      </c>
      <c r="AN231" t="n">
        <v>0</v>
      </c>
      <c r="AO231" t="n">
        <v>12.77861054483955</v>
      </c>
      <c r="AP231" t="n">
        <v>11.43315234777686</v>
      </c>
      <c r="AQ231" t="n">
        <v>0</v>
      </c>
      <c r="AR231" t="n">
        <v>1</v>
      </c>
      <c r="AS231" t="n">
        <v>3</v>
      </c>
      <c r="AT231" t="n">
        <v>0</v>
      </c>
      <c r="AU231" t="n">
        <v>0</v>
      </c>
      <c r="AV231" t="n">
        <v>2.49343719391058</v>
      </c>
      <c r="AW231" t="n">
        <v>2.404573536686991</v>
      </c>
      <c r="AX231" t="n">
        <v>0.8841975864931135</v>
      </c>
      <c r="AY231" t="n">
        <v>0.852686659211296</v>
      </c>
      <c r="AZ231" t="n">
        <v>2.404573536686991</v>
      </c>
    </row>
    <row r="232" spans="1:52">
      <c r="A232" t="n">
        <v>229</v>
      </c>
      <c r="B232" t="n">
        <v>0</v>
      </c>
      <c r="C232" t="n">
        <v>0</v>
      </c>
      <c r="D232" t="n">
        <v>0</v>
      </c>
      <c r="E232" t="n">
        <v>56.2</v>
      </c>
      <c r="F232" t="n">
        <v>0.103468302307677</v>
      </c>
      <c r="G232" t="n">
        <v>422.3091502249538</v>
      </c>
      <c r="H232" t="n">
        <v>1837.889421778999</v>
      </c>
      <c r="I232" t="n">
        <v>4</v>
      </c>
      <c r="J232" t="n">
        <v>4</v>
      </c>
      <c r="K232" t="n">
        <v>1597.12590752595</v>
      </c>
      <c r="L232" t="b">
        <v>0</v>
      </c>
      <c r="M232" t="n">
        <v>9.517401251589494</v>
      </c>
      <c r="N232" t="n">
        <v>9.517401251589494</v>
      </c>
      <c r="O232" t="n">
        <v>215.2084254540912</v>
      </c>
      <c r="P232" t="n">
        <v>50.45965857923431</v>
      </c>
      <c r="Q232" t="n">
        <v>9.71163393019336</v>
      </c>
      <c r="R232" t="n">
        <v>0.9006287565548099</v>
      </c>
      <c r="S232" t="n">
        <v>26.86536416334954</v>
      </c>
      <c r="T232" t="n">
        <v>64.47312510435786</v>
      </c>
      <c r="U232" t="n">
        <v>10.78317104524114</v>
      </c>
      <c r="V232" t="n">
        <v>6.406774610417344</v>
      </c>
      <c r="W232" t="n">
        <v>0</v>
      </c>
      <c r="X232" t="n">
        <v>0</v>
      </c>
      <c r="Y232" t="n">
        <v>-6.719931519941341</v>
      </c>
      <c r="Z232" t="n">
        <v>46.93246760925901</v>
      </c>
      <c r="AA232" t="n">
        <v>1597.12590752595</v>
      </c>
      <c r="AB232" t="b">
        <v>0</v>
      </c>
      <c r="AC232" t="b">
        <v>1</v>
      </c>
      <c r="AD232" t="n">
        <v>89.81531360854304</v>
      </c>
      <c r="AE232" t="n">
        <v>-0</v>
      </c>
      <c r="AF232" t="n">
        <v>0</v>
      </c>
      <c r="AG232" t="n">
        <v>0</v>
      </c>
      <c r="AH232" t="n">
        <v>0.09543903457565342</v>
      </c>
      <c r="AI232" t="b">
        <v>0</v>
      </c>
      <c r="AJ232" t="b">
        <v>0</v>
      </c>
      <c r="AK232" t="n">
        <v>1597.12590752595</v>
      </c>
      <c r="AL232" t="n">
        <v>0</v>
      </c>
      <c r="AM232" t="n">
        <v>10.78317104524114</v>
      </c>
      <c r="AN232" t="n">
        <v>0</v>
      </c>
      <c r="AO232" t="n">
        <v>12.38033881287773</v>
      </c>
      <c r="AP232" t="n">
        <v>10.78333345824658</v>
      </c>
      <c r="AQ232" t="n">
        <v>0</v>
      </c>
      <c r="AR232" t="n">
        <v>1</v>
      </c>
      <c r="AS232" t="n">
        <v>3</v>
      </c>
      <c r="AT232" t="n">
        <v>0</v>
      </c>
      <c r="AU232" t="n">
        <v>0</v>
      </c>
      <c r="AV232" t="n">
        <v>2.423659689874642</v>
      </c>
      <c r="AW232" t="n">
        <v>2.289623977703126</v>
      </c>
      <c r="AX232" t="n">
        <v>0.8594537907356887</v>
      </c>
      <c r="AY232" t="n">
        <v>0.8119243560700872</v>
      </c>
      <c r="AZ232" t="n">
        <v>2.289623977703126</v>
      </c>
    </row>
    <row r="233" spans="1:52">
      <c r="A233" t="n">
        <v>230</v>
      </c>
      <c r="B233" t="n">
        <v>0</v>
      </c>
      <c r="C233" t="n">
        <v>0</v>
      </c>
      <c r="D233" t="n">
        <v>0</v>
      </c>
      <c r="E233" t="n">
        <v>56.5</v>
      </c>
      <c r="F233" t="n">
        <v>0.04207774858391389</v>
      </c>
      <c r="G233" t="n">
        <v>424.5634695322044</v>
      </c>
      <c r="H233" t="n">
        <v>1847.700219404153</v>
      </c>
      <c r="I233" t="n">
        <v>4</v>
      </c>
      <c r="J233" t="n">
        <v>4</v>
      </c>
      <c r="K233" t="n">
        <v>1605.651490662209</v>
      </c>
      <c r="L233" t="b">
        <v>0</v>
      </c>
      <c r="M233" t="n">
        <v>7.736783822421549</v>
      </c>
      <c r="N233" t="n">
        <v>7.736783822421549</v>
      </c>
      <c r="O233" t="n">
        <v>174.0160156023593</v>
      </c>
      <c r="P233" t="n">
        <v>40.80132418647756</v>
      </c>
      <c r="Q233" t="n">
        <v>7.894677369817906</v>
      </c>
      <c r="R233" t="n">
        <v>0.8891836879192696</v>
      </c>
      <c r="S233" t="n">
        <v>26.89572343657117</v>
      </c>
      <c r="T233" t="n">
        <v>52.80353461205085</v>
      </c>
      <c r="U233" t="n">
        <v>8.878567473827383</v>
      </c>
      <c r="V233" t="n">
        <v>5.851492970534672</v>
      </c>
      <c r="W233" t="n">
        <v>0</v>
      </c>
      <c r="X233" t="n">
        <v>0</v>
      </c>
      <c r="Y233" t="n">
        <v>-6.719931519941341</v>
      </c>
      <c r="Z233" t="n">
        <v>47.0293940666722</v>
      </c>
      <c r="AA233" t="n">
        <v>1605.651490662209</v>
      </c>
      <c r="AB233" t="b">
        <v>0</v>
      </c>
      <c r="AC233" t="b">
        <v>1</v>
      </c>
      <c r="AD233" t="n">
        <v>89.812646969051</v>
      </c>
      <c r="AE233" t="n">
        <v>-0</v>
      </c>
      <c r="AF233" t="n">
        <v>0</v>
      </c>
      <c r="AG233" t="n">
        <v>0</v>
      </c>
      <c r="AH233" t="n">
        <v>0.09444903602082008</v>
      </c>
      <c r="AI233" t="b">
        <v>0</v>
      </c>
      <c r="AJ233" t="b">
        <v>0</v>
      </c>
      <c r="AK233" t="n">
        <v>1605.651490662209</v>
      </c>
      <c r="AL233" t="n">
        <v>0</v>
      </c>
      <c r="AM233" t="n">
        <v>8.878567473827383</v>
      </c>
      <c r="AN233" t="n">
        <v>0</v>
      </c>
      <c r="AO233" t="n">
        <v>12.02299911364606</v>
      </c>
      <c r="AP233" t="n">
        <v>8.878597304787565</v>
      </c>
      <c r="AQ233" t="n">
        <v>0</v>
      </c>
      <c r="AR233" t="n">
        <v>1</v>
      </c>
      <c r="AS233" t="n">
        <v>3</v>
      </c>
      <c r="AT233" t="n">
        <v>0</v>
      </c>
      <c r="AU233" t="n">
        <v>0</v>
      </c>
      <c r="AV233" t="n">
        <v>2.361702329802966</v>
      </c>
      <c r="AW233" t="n">
        <v>1.954586549073056</v>
      </c>
      <c r="AX233" t="n">
        <v>0.8374830956748107</v>
      </c>
      <c r="AY233" t="n">
        <v>0.6931166168304178</v>
      </c>
      <c r="AZ233" t="n">
        <v>1.954586549073056</v>
      </c>
    </row>
    <row r="234" spans="1:52">
      <c r="A234" t="n">
        <v>231</v>
      </c>
      <c r="B234" t="n">
        <v>0</v>
      </c>
      <c r="C234" t="n">
        <v>0</v>
      </c>
      <c r="D234" t="n">
        <v>0</v>
      </c>
      <c r="E234" t="n">
        <v>56.5</v>
      </c>
      <c r="F234" t="n">
        <v>-0.02177929664331923</v>
      </c>
      <c r="G234" t="n">
        <v>424.5634695322044</v>
      </c>
      <c r="H234" t="n">
        <v>1847.700219404153</v>
      </c>
      <c r="I234" t="n">
        <v>4</v>
      </c>
      <c r="J234" t="n">
        <v>4</v>
      </c>
      <c r="K234" t="n">
        <v>1605.651490662209</v>
      </c>
      <c r="L234" t="b">
        <v>0</v>
      </c>
      <c r="M234" t="n">
        <v>5.80334796710799</v>
      </c>
      <c r="N234" t="n">
        <v>5.80334796710799</v>
      </c>
      <c r="O234" t="n">
        <v>130.5291079044395</v>
      </c>
      <c r="P234" t="n">
        <v>30.60500166576931</v>
      </c>
      <c r="Q234" t="n">
        <v>5.921783639906112</v>
      </c>
      <c r="R234" t="n">
        <v>0.8701424558279964</v>
      </c>
      <c r="S234" t="n">
        <v>26.92324521043351</v>
      </c>
      <c r="T234" t="n">
        <v>40.47457263850456</v>
      </c>
      <c r="U234" t="n">
        <v>6.805533508040537</v>
      </c>
      <c r="V234" t="n">
        <v>5.255928604247579</v>
      </c>
      <c r="W234" t="n">
        <v>0</v>
      </c>
      <c r="X234" t="n">
        <v>0</v>
      </c>
      <c r="Y234" t="n">
        <v>-6.719931519941341</v>
      </c>
      <c r="Z234" t="n">
        <v>47.12536413599987</v>
      </c>
      <c r="AA234" t="n">
        <v>1605.651490662209</v>
      </c>
      <c r="AB234" t="b">
        <v>0</v>
      </c>
      <c r="AC234" t="b">
        <v>1</v>
      </c>
      <c r="AD234" t="n">
        <v>89.80998032955897</v>
      </c>
      <c r="AE234" t="n">
        <v>-0</v>
      </c>
      <c r="AF234" t="n">
        <v>0</v>
      </c>
      <c r="AG234" t="n">
        <v>0</v>
      </c>
      <c r="AH234" t="n">
        <v>0.09521430892464888</v>
      </c>
      <c r="AI234" t="b">
        <v>0</v>
      </c>
      <c r="AJ234" t="b">
        <v>0</v>
      </c>
      <c r="AK234" t="n">
        <v>1605.651490662209</v>
      </c>
      <c r="AL234" t="n">
        <v>0</v>
      </c>
      <c r="AM234" t="n">
        <v>6.805533508040537</v>
      </c>
      <c r="AN234" t="n">
        <v>0</v>
      </c>
      <c r="AO234" t="n">
        <v>9.159976555885331</v>
      </c>
      <c r="AP234" t="n">
        <v>6.80556333900072</v>
      </c>
      <c r="AQ234" t="n">
        <v>0</v>
      </c>
      <c r="AR234" t="n">
        <v>1</v>
      </c>
      <c r="AS234" t="n">
        <v>3</v>
      </c>
      <c r="AT234" t="n">
        <v>0</v>
      </c>
      <c r="AU234" t="n">
        <v>0</v>
      </c>
      <c r="AV234" t="n">
        <v>1.869581800272391</v>
      </c>
      <c r="AW234" t="n">
        <v>1.596013355987068</v>
      </c>
      <c r="AX234" t="n">
        <v>0.6629722696001386</v>
      </c>
      <c r="AY234" t="n">
        <v>0.5659628519609603</v>
      </c>
      <c r="AZ234" t="n">
        <v>1.596013355987068</v>
      </c>
    </row>
    <row r="235" spans="1:52">
      <c r="A235" t="n">
        <v>232</v>
      </c>
      <c r="B235" t="n">
        <v>0</v>
      </c>
      <c r="C235" t="n">
        <v>0</v>
      </c>
      <c r="D235" t="n">
        <v>0</v>
      </c>
      <c r="E235" t="n">
        <v>56.2</v>
      </c>
      <c r="F235" t="n">
        <v>-0.2049605620106369</v>
      </c>
      <c r="G235" t="n">
        <v>422.3091502249538</v>
      </c>
      <c r="H235" t="n">
        <v>1837.889421778999</v>
      </c>
      <c r="I235" t="n">
        <v>4</v>
      </c>
      <c r="J235" t="n">
        <v>4</v>
      </c>
      <c r="K235" t="n">
        <v>1597.12590752595</v>
      </c>
      <c r="L235" t="b">
        <v>0</v>
      </c>
      <c r="M235" t="n">
        <v>0.2285110020370662</v>
      </c>
      <c r="N235" t="n">
        <v>0.2285110020370662</v>
      </c>
      <c r="O235" t="n">
        <v>5.167113547841701</v>
      </c>
      <c r="P235" t="n">
        <v>1.211526848514805</v>
      </c>
      <c r="Q235" t="n">
        <v>0.2331744918745574</v>
      </c>
      <c r="R235" t="n">
        <v>0.2829950179720965</v>
      </c>
      <c r="S235" t="n">
        <v>26.94743644674338</v>
      </c>
      <c r="T235" t="n">
        <v>4.926454504871303</v>
      </c>
      <c r="U235" t="n">
        <v>0.8239526389738373</v>
      </c>
      <c r="V235" t="n">
        <v>3.532292423726533</v>
      </c>
      <c r="W235" t="n">
        <v>0</v>
      </c>
      <c r="X235" t="n">
        <v>0</v>
      </c>
      <c r="Y235" t="n">
        <v>-6.719931519941341</v>
      </c>
      <c r="Z235" t="n">
        <v>47.21968696232121</v>
      </c>
      <c r="AA235" t="n">
        <v>1597.12590752595</v>
      </c>
      <c r="AB235" t="b">
        <v>0</v>
      </c>
      <c r="AC235" t="b">
        <v>1</v>
      </c>
      <c r="AD235" t="n">
        <v>89.80731369006693</v>
      </c>
      <c r="AE235" t="n">
        <v>-0</v>
      </c>
      <c r="AF235" t="n">
        <v>0</v>
      </c>
      <c r="AG235" t="n">
        <v>0</v>
      </c>
      <c r="AH235" t="n">
        <v>0.09622286321498244</v>
      </c>
      <c r="AI235" t="b">
        <v>0</v>
      </c>
      <c r="AJ235" t="b">
        <v>0</v>
      </c>
      <c r="AK235" t="n">
        <v>1597.12590752595</v>
      </c>
      <c r="AL235" t="n">
        <v>0</v>
      </c>
      <c r="AM235" t="n">
        <v>0.8239526389738373</v>
      </c>
      <c r="AN235" t="n">
        <v>0</v>
      </c>
      <c r="AO235" t="n">
        <v>1.849554830509424</v>
      </c>
      <c r="AP235" t="n">
        <v>0.8248011640634795</v>
      </c>
      <c r="AQ235" t="n">
        <v>0</v>
      </c>
      <c r="AR235" t="n">
        <v>1</v>
      </c>
      <c r="AS235" t="n">
        <v>3</v>
      </c>
      <c r="AT235" t="n">
        <v>0</v>
      </c>
      <c r="AU235" t="n">
        <v>0</v>
      </c>
      <c r="AV235" t="n">
        <v>0.6720569855253938</v>
      </c>
      <c r="AW235" t="n">
        <v>0.6001573363753582</v>
      </c>
      <c r="AX235" t="n">
        <v>0.2383180799735439</v>
      </c>
      <c r="AY235" t="n">
        <v>0.2128220020503658</v>
      </c>
      <c r="AZ235" t="n">
        <v>0.6001573363753582</v>
      </c>
    </row>
    <row r="236" spans="1:52">
      <c r="A236" t="n">
        <v>233</v>
      </c>
      <c r="B236" t="n">
        <v>0</v>
      </c>
      <c r="C236" t="n">
        <v>0</v>
      </c>
      <c r="D236" t="n">
        <v>0</v>
      </c>
      <c r="E236" t="n">
        <v>54.9</v>
      </c>
      <c r="F236" t="n">
        <v>-0.4917117886474784</v>
      </c>
      <c r="G236" t="n">
        <v>412.5404332268676</v>
      </c>
      <c r="H236" t="n">
        <v>1795.375965403328</v>
      </c>
      <c r="I236" t="n">
        <v>4</v>
      </c>
      <c r="J236" t="n">
        <v>4</v>
      </c>
      <c r="K236" t="n">
        <v>1560.181713935492</v>
      </c>
      <c r="L236" t="b">
        <v>0</v>
      </c>
      <c r="M236" t="n">
        <v>-8.326750187511498</v>
      </c>
      <c r="N236" t="n">
        <v>-8.326750187511498</v>
      </c>
      <c r="O236" t="n">
        <v>-192.743791225676</v>
      </c>
      <c r="P236" t="n">
        <v>-45.1924030297297</v>
      </c>
      <c r="Q236" t="n">
        <v>-8.496683864807652</v>
      </c>
      <c r="R236" t="n">
        <v>0.8742329302384966</v>
      </c>
      <c r="S236" t="n">
        <v>26.95269591156959</v>
      </c>
      <c r="T236" t="n">
        <v>-45.46454191622521</v>
      </c>
      <c r="U236" t="n">
        <v>-7.428080832440948</v>
      </c>
      <c r="V236" t="n">
        <v>-0.2721388864955046</v>
      </c>
      <c r="W236" t="n">
        <v>-29.6675972609121</v>
      </c>
      <c r="X236" t="n">
        <v>2</v>
      </c>
      <c r="Y236" t="n">
        <v>22.94766574097076</v>
      </c>
      <c r="Z236" t="n">
        <v>47.31624084989203</v>
      </c>
      <c r="AA236" t="n">
        <v>1560.181713935492</v>
      </c>
      <c r="AB236" t="b">
        <v>0</v>
      </c>
      <c r="AC236" t="b">
        <v>1</v>
      </c>
      <c r="AD236" t="n">
        <v>89.81053347860285</v>
      </c>
      <c r="AE236" t="n">
        <v>0.6198615182001996</v>
      </c>
      <c r="AF236" t="n">
        <v>0</v>
      </c>
      <c r="AG236" t="n">
        <v>0</v>
      </c>
      <c r="AH236" t="n">
        <v>0.09718975123582421</v>
      </c>
      <c r="AI236" t="b">
        <v>0</v>
      </c>
      <c r="AJ236" t="b">
        <v>0</v>
      </c>
      <c r="AK236" t="n">
        <v>1560.181713935492</v>
      </c>
      <c r="AL236" t="n">
        <v>0</v>
      </c>
      <c r="AM236" t="n">
        <v>-7.428080832440948</v>
      </c>
      <c r="AN236" t="n">
        <v>4.585312248671578</v>
      </c>
      <c r="AO236" t="n">
        <v>0.03726527371942025</v>
      </c>
      <c r="AP236" t="n">
        <v>-2.21929751938706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0.3802095215522025</v>
      </c>
      <c r="AW236" t="n">
        <v>0</v>
      </c>
      <c r="AX236" t="n">
        <v>0.1348260714724122</v>
      </c>
      <c r="AY236" t="n">
        <v>0</v>
      </c>
      <c r="AZ236" t="n">
        <v>0</v>
      </c>
    </row>
    <row r="237" spans="1:52">
      <c r="A237" t="n">
        <v>234</v>
      </c>
      <c r="B237" t="n">
        <v>0</v>
      </c>
      <c r="C237" t="n">
        <v>0</v>
      </c>
      <c r="D237" t="n">
        <v>0</v>
      </c>
      <c r="E237" t="n">
        <v>52.9</v>
      </c>
      <c r="F237" t="n">
        <v>-0.5781922833994582</v>
      </c>
      <c r="G237" t="n">
        <v>397.5116378451967</v>
      </c>
      <c r="H237" t="n">
        <v>1729.970647902296</v>
      </c>
      <c r="I237" t="n">
        <v>4</v>
      </c>
      <c r="J237" t="n">
        <v>4</v>
      </c>
      <c r="K237" t="n">
        <v>1503.344493027095</v>
      </c>
      <c r="L237" t="b">
        <v>0</v>
      </c>
      <c r="M237" t="n">
        <v>-10.63932932531878</v>
      </c>
      <c r="N237" t="n">
        <v>-10.63932932531878</v>
      </c>
      <c r="O237" t="n">
        <v>-255.5852496524594</v>
      </c>
      <c r="P237" t="n">
        <v>-59.92676359273226</v>
      </c>
      <c r="Q237" t="n">
        <v>-10.85645849522324</v>
      </c>
      <c r="R237" t="n">
        <v>0.8944335177542929</v>
      </c>
      <c r="S237" t="n">
        <v>26.9863125857501</v>
      </c>
      <c r="T237" t="n">
        <v>-61.68067430135489</v>
      </c>
      <c r="U237" t="n">
        <v>-9.710380362236004</v>
      </c>
      <c r="V237" t="n">
        <v>-1.753910708622634</v>
      </c>
      <c r="W237" t="n">
        <v>-28.99303568419644</v>
      </c>
      <c r="X237" t="n">
        <v>2</v>
      </c>
      <c r="Y237" t="n">
        <v>22.27310416425509</v>
      </c>
      <c r="Z237" t="n">
        <v>47.41462612138457</v>
      </c>
      <c r="AA237" t="n">
        <v>1503.344493027095</v>
      </c>
      <c r="AB237" t="b">
        <v>0</v>
      </c>
      <c r="AC237" t="b">
        <v>1</v>
      </c>
      <c r="AD237" t="n">
        <v>89.81950585358405</v>
      </c>
      <c r="AE237" t="n">
        <v>0.6057675300896965</v>
      </c>
      <c r="AF237" t="n">
        <v>0</v>
      </c>
      <c r="AG237" t="n">
        <v>0</v>
      </c>
      <c r="AH237" t="n">
        <v>0.09828959305534471</v>
      </c>
      <c r="AI237" t="b">
        <v>0</v>
      </c>
      <c r="AJ237" t="b">
        <v>0</v>
      </c>
      <c r="AK237" t="n">
        <v>1503.344493027095</v>
      </c>
      <c r="AL237" t="n">
        <v>0</v>
      </c>
      <c r="AM237" t="n">
        <v>-9.710380362236004</v>
      </c>
      <c r="AN237" t="n">
        <v>6.975344691642213</v>
      </c>
      <c r="AO237" t="n">
        <v>-2.188131853461657</v>
      </c>
      <c r="AP237" t="n">
        <v>-2.124226708233211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</row>
    <row r="238" spans="1:52">
      <c r="A238" t="n">
        <v>235</v>
      </c>
      <c r="B238" t="n">
        <v>0</v>
      </c>
      <c r="C238" t="n">
        <v>0</v>
      </c>
      <c r="D238" t="n">
        <v>0</v>
      </c>
      <c r="E238" t="n">
        <v>51</v>
      </c>
      <c r="F238" t="n">
        <v>-0.4455190777546898</v>
      </c>
      <c r="G238" t="n">
        <v>383.2342822326092</v>
      </c>
      <c r="H238" t="n">
        <v>1667.835596276316</v>
      </c>
      <c r="I238" t="n">
        <v>4</v>
      </c>
      <c r="J238" t="n">
        <v>4</v>
      </c>
      <c r="K238" t="n">
        <v>1449.349133164118</v>
      </c>
      <c r="L238" t="b">
        <v>0</v>
      </c>
      <c r="M238" t="n">
        <v>-6.777153137251409</v>
      </c>
      <c r="N238" t="n">
        <v>-6.777153137251409</v>
      </c>
      <c r="O238" t="n">
        <v>-168.8707099376292</v>
      </c>
      <c r="P238" t="n">
        <v>-39.59491060587419</v>
      </c>
      <c r="Q238" t="n">
        <v>-6.915462384950418</v>
      </c>
      <c r="R238" t="n">
        <v>0.8666471360438864</v>
      </c>
      <c r="S238" t="n">
        <v>27.0223665122458</v>
      </c>
      <c r="T238" t="n">
        <v>-39.48770526869341</v>
      </c>
      <c r="U238" t="n">
        <v>-5.993265670336504</v>
      </c>
      <c r="V238" t="n">
        <v>0.1072053371807797</v>
      </c>
      <c r="W238" t="n">
        <v>-28.43713048443842</v>
      </c>
      <c r="X238" t="n">
        <v>2</v>
      </c>
      <c r="Y238" t="n">
        <v>21.71719896449708</v>
      </c>
      <c r="Z238" t="n">
        <v>47.51191589870382</v>
      </c>
      <c r="AA238" t="n">
        <v>1449.349133164118</v>
      </c>
      <c r="AB238" t="b">
        <v>0</v>
      </c>
      <c r="AC238" t="b">
        <v>1</v>
      </c>
      <c r="AD238" t="n">
        <v>89.82823408833181</v>
      </c>
      <c r="AE238" t="n">
        <v>0.5941526952897315</v>
      </c>
      <c r="AF238" t="n">
        <v>0</v>
      </c>
      <c r="AG238" t="n">
        <v>0</v>
      </c>
      <c r="AH238" t="n">
        <v>0.0991804225089333</v>
      </c>
      <c r="AI238" t="b">
        <v>0</v>
      </c>
      <c r="AJ238" t="b">
        <v>0</v>
      </c>
      <c r="AK238" t="n">
        <v>1449.349133164118</v>
      </c>
      <c r="AL238" t="n">
        <v>0</v>
      </c>
      <c r="AM238" t="n">
        <v>-5.993265670336504</v>
      </c>
      <c r="AN238" t="n">
        <v>3.360550924564412</v>
      </c>
      <c r="AO238" t="n">
        <v>-2.052069322454658</v>
      </c>
      <c r="AP238" t="n">
        <v>-2.03537676684507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</row>
    <row r="239" spans="1:52">
      <c r="A239" t="n">
        <v>236</v>
      </c>
      <c r="B239" t="n">
        <v>0</v>
      </c>
      <c r="C239" t="n">
        <v>0</v>
      </c>
      <c r="D239" t="n">
        <v>0</v>
      </c>
      <c r="E239" t="n">
        <v>49.8</v>
      </c>
      <c r="F239" t="n">
        <v>-0.2230647389151068</v>
      </c>
      <c r="G239" t="n">
        <v>374.2170050036067</v>
      </c>
      <c r="H239" t="n">
        <v>1628.592405775696</v>
      </c>
      <c r="I239" t="n">
        <v>4</v>
      </c>
      <c r="J239" t="n">
        <v>4</v>
      </c>
      <c r="K239" t="n">
        <v>1415.24680061908</v>
      </c>
      <c r="L239" t="b">
        <v>0</v>
      </c>
      <c r="M239" t="n">
        <v>-0.7687828142371431</v>
      </c>
      <c r="N239" t="n">
        <v>-0.7687828142371431</v>
      </c>
      <c r="O239" t="n">
        <v>-19.61785542836468</v>
      </c>
      <c r="P239" t="n">
        <v>-4.599774775933346</v>
      </c>
      <c r="Q239" t="n">
        <v>-0.7844722594256562</v>
      </c>
      <c r="R239" t="n">
        <v>0.2280639506119868</v>
      </c>
      <c r="S239" t="n">
        <v>27.05137745976</v>
      </c>
      <c r="T239" t="n">
        <v>-1.207183897957106</v>
      </c>
      <c r="U239" t="n">
        <v>-0.1789098426301265</v>
      </c>
      <c r="V239" t="n">
        <v>3.39259087797624</v>
      </c>
      <c r="W239" t="n">
        <v>0</v>
      </c>
      <c r="X239" t="n">
        <v>0</v>
      </c>
      <c r="Y239" t="n">
        <v>-6.719931519941341</v>
      </c>
      <c r="Z239" t="n">
        <v>47.61299736202527</v>
      </c>
      <c r="AA239" t="n">
        <v>1415.24680061908</v>
      </c>
      <c r="AB239" t="b">
        <v>0</v>
      </c>
      <c r="AC239" t="b">
        <v>1</v>
      </c>
      <c r="AD239" t="n">
        <v>89.83120973663431</v>
      </c>
      <c r="AE239" t="n">
        <v>-0</v>
      </c>
      <c r="AF239" t="n">
        <v>0</v>
      </c>
      <c r="AG239" t="n">
        <v>0</v>
      </c>
      <c r="AH239" t="n">
        <v>0.1009596345478748</v>
      </c>
      <c r="AI239" t="b">
        <v>0</v>
      </c>
      <c r="AJ239" t="b">
        <v>0</v>
      </c>
      <c r="AK239" t="n">
        <v>1415.24680061908</v>
      </c>
      <c r="AL239" t="n">
        <v>0</v>
      </c>
      <c r="AM239" t="n">
        <v>-0.1789098426301265</v>
      </c>
      <c r="AN239" t="n">
        <v>0</v>
      </c>
      <c r="AO239" t="n">
        <v>1.420364468615266</v>
      </c>
      <c r="AP239" t="n">
        <v>-0.1778359280635482</v>
      </c>
      <c r="AQ239" t="n">
        <v>0</v>
      </c>
      <c r="AR239" t="n">
        <v>1</v>
      </c>
      <c r="AS239" t="n">
        <v>3</v>
      </c>
      <c r="AT239" t="n">
        <v>0</v>
      </c>
      <c r="AU239" t="n">
        <v>0</v>
      </c>
      <c r="AV239" t="n">
        <v>0.5580454918489075</v>
      </c>
      <c r="AW239" t="n">
        <v>0.3759764398402454</v>
      </c>
      <c r="AX239" t="n">
        <v>0.1978884722868466</v>
      </c>
      <c r="AY239" t="n">
        <v>0.1333251362614774</v>
      </c>
      <c r="AZ239" t="n">
        <v>0.3759764398402454</v>
      </c>
    </row>
    <row r="240" spans="1:52">
      <c r="A240" t="n">
        <v>237</v>
      </c>
      <c r="B240" t="n">
        <v>0</v>
      </c>
      <c r="C240" t="n">
        <v>0</v>
      </c>
      <c r="D240" t="n">
        <v>0</v>
      </c>
      <c r="E240" t="n">
        <v>49.2</v>
      </c>
      <c r="F240" t="n">
        <v>-0.1622219665848776</v>
      </c>
      <c r="G240" t="n">
        <v>369.7083663891054</v>
      </c>
      <c r="H240" t="n">
        <v>1608.970810525387</v>
      </c>
      <c r="I240" t="n">
        <v>4</v>
      </c>
      <c r="J240" t="n">
        <v>4</v>
      </c>
      <c r="K240" t="n">
        <v>1398.195634346561</v>
      </c>
      <c r="L240" t="b">
        <v>0</v>
      </c>
      <c r="M240" t="n">
        <v>0.8019280134919329</v>
      </c>
      <c r="N240" t="n">
        <v>0.8019280134919329</v>
      </c>
      <c r="O240" t="n">
        <v>20.71321381190138</v>
      </c>
      <c r="P240" t="n">
        <v>4.856602128015592</v>
      </c>
      <c r="Q240" t="n">
        <v>0.8182938913182989</v>
      </c>
      <c r="R240" t="n">
        <v>0.6130727204534213</v>
      </c>
      <c r="S240" t="n">
        <v>27.07042755960512</v>
      </c>
      <c r="T240" t="n">
        <v>9.115925292535657</v>
      </c>
      <c r="U240" t="n">
        <v>1.334741971088028</v>
      </c>
      <c r="V240" t="n">
        <v>3.527200173990671</v>
      </c>
      <c r="W240" t="n">
        <v>0</v>
      </c>
      <c r="X240" t="n">
        <v>0</v>
      </c>
      <c r="Y240" t="n">
        <v>-6.719931519941341</v>
      </c>
      <c r="Z240" t="n">
        <v>47.71321203898523</v>
      </c>
      <c r="AA240" t="n">
        <v>1398.195634346561</v>
      </c>
      <c r="AB240" t="b">
        <v>0</v>
      </c>
      <c r="AC240" t="b">
        <v>1</v>
      </c>
      <c r="AD240" t="n">
        <v>89.82854309714227</v>
      </c>
      <c r="AE240" t="n">
        <v>-0</v>
      </c>
      <c r="AF240" t="n">
        <v>0</v>
      </c>
      <c r="AG240" t="n">
        <v>0</v>
      </c>
      <c r="AH240" t="n">
        <v>0.1010055137501663</v>
      </c>
      <c r="AI240" t="b">
        <v>0</v>
      </c>
      <c r="AJ240" t="b">
        <v>0</v>
      </c>
      <c r="AK240" t="n">
        <v>1398.195634346561</v>
      </c>
      <c r="AL240" t="n">
        <v>0</v>
      </c>
      <c r="AM240" t="n">
        <v>1.334741971088028</v>
      </c>
      <c r="AN240" t="n">
        <v>0</v>
      </c>
      <c r="AO240" t="n">
        <v>3.573196897152945</v>
      </c>
      <c r="AP240" t="n">
        <v>1.335391623109785</v>
      </c>
      <c r="AQ240" t="n">
        <v>0</v>
      </c>
      <c r="AR240" t="n">
        <v>1</v>
      </c>
      <c r="AS240" t="n">
        <v>3</v>
      </c>
      <c r="AT240" t="n">
        <v>0</v>
      </c>
      <c r="AU240" t="n">
        <v>0</v>
      </c>
      <c r="AV240" t="n">
        <v>0.902493043343415</v>
      </c>
      <c r="AW240" t="n">
        <v>0.6168755380286619</v>
      </c>
      <c r="AX240" t="n">
        <v>0.3200329940934096</v>
      </c>
      <c r="AY240" t="n">
        <v>0.2187504493605767</v>
      </c>
      <c r="AZ240" t="n">
        <v>0.6168755380286619</v>
      </c>
    </row>
    <row r="241" spans="1:52">
      <c r="A241" t="n">
        <v>238</v>
      </c>
      <c r="B241" t="n">
        <v>0</v>
      </c>
      <c r="C241" t="n">
        <v>0</v>
      </c>
      <c r="D241" t="n">
        <v>0</v>
      </c>
      <c r="E241" t="n">
        <v>48.4</v>
      </c>
      <c r="F241" t="n">
        <v>-0.2947140614120505</v>
      </c>
      <c r="G241" t="n">
        <v>363.696848236437</v>
      </c>
      <c r="H241" t="n">
        <v>1582.808683524974</v>
      </c>
      <c r="I241" t="n">
        <v>4</v>
      </c>
      <c r="J241" t="n">
        <v>4</v>
      </c>
      <c r="K241" t="n">
        <v>1375.460745983202</v>
      </c>
      <c r="L241" t="b">
        <v>0</v>
      </c>
      <c r="M241" t="n">
        <v>-2.70290513707467</v>
      </c>
      <c r="N241" t="n">
        <v>-2.70290513707467</v>
      </c>
      <c r="O241" t="n">
        <v>-70.96801339244814</v>
      </c>
      <c r="P241" t="n">
        <v>-16.63978405247602</v>
      </c>
      <c r="Q241" t="n">
        <v>-2.758066466402725</v>
      </c>
      <c r="R241" t="n">
        <v>0.7545831816780652</v>
      </c>
      <c r="S241" t="n">
        <v>27.08038796469742</v>
      </c>
      <c r="T241" t="n">
        <v>-14.44890816197156</v>
      </c>
      <c r="U241" t="n">
        <v>-2.081190569497746</v>
      </c>
      <c r="V241" t="n">
        <v>2.190875890504463</v>
      </c>
      <c r="W241" t="n">
        <v>-44.74156648179808</v>
      </c>
      <c r="X241" t="n">
        <v>2</v>
      </c>
      <c r="Y241" t="n">
        <v>38.02163496185674</v>
      </c>
      <c r="Z241" t="n">
        <v>47.8148217061788</v>
      </c>
      <c r="AA241" t="n">
        <v>1375.460745983202</v>
      </c>
      <c r="AB241" t="b">
        <v>0</v>
      </c>
      <c r="AC241" t="b">
        <v>1</v>
      </c>
      <c r="AD241" t="n">
        <v>89.83475375258709</v>
      </c>
      <c r="AE241" t="n">
        <v>0.9348102942802955</v>
      </c>
      <c r="AF241" t="n">
        <v>0</v>
      </c>
      <c r="AG241" t="n">
        <v>0</v>
      </c>
      <c r="AH241" t="n">
        <v>0.1011081105255622</v>
      </c>
      <c r="AI241" t="b">
        <v>0</v>
      </c>
      <c r="AJ241" t="b">
        <v>0</v>
      </c>
      <c r="AK241" t="n">
        <v>1375.460745983202</v>
      </c>
      <c r="AL241" t="n">
        <v>0</v>
      </c>
      <c r="AM241" t="n">
        <v>-2.081190569497746</v>
      </c>
      <c r="AN241" t="n">
        <v>0</v>
      </c>
      <c r="AO241" t="n">
        <v>0.7891677089587688</v>
      </c>
      <c r="AP241" t="n">
        <v>-1.144626877668932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0.4502714875216302</v>
      </c>
      <c r="AW241" t="n">
        <v>0</v>
      </c>
      <c r="AX241" t="n">
        <v>0.1596707402558973</v>
      </c>
      <c r="AY241" t="n">
        <v>0</v>
      </c>
      <c r="AZ241" t="n">
        <v>0</v>
      </c>
    </row>
    <row r="242" spans="1:52">
      <c r="A242" t="n">
        <v>239</v>
      </c>
      <c r="B242" t="n">
        <v>0</v>
      </c>
      <c r="C242" t="n">
        <v>0</v>
      </c>
      <c r="D242" t="n">
        <v>0</v>
      </c>
      <c r="E242" t="n">
        <v>46.9</v>
      </c>
      <c r="F242" t="n">
        <v>-0.575588454433591</v>
      </c>
      <c r="G242" t="n">
        <v>352.4252517001838</v>
      </c>
      <c r="H242" t="n">
        <v>1533.7546953992</v>
      </c>
      <c r="I242" t="n">
        <v>4</v>
      </c>
      <c r="J242" t="n">
        <v>4</v>
      </c>
      <c r="K242" t="n">
        <v>1332.832830301905</v>
      </c>
      <c r="L242" t="b">
        <v>0</v>
      </c>
      <c r="M242" t="n">
        <v>-9.776995442247513</v>
      </c>
      <c r="N242" t="n">
        <v>-9.776995442247513</v>
      </c>
      <c r="O242" t="n">
        <v>-264.9169681878067</v>
      </c>
      <c r="P242" t="n">
        <v>-62.11476032314646</v>
      </c>
      <c r="Q242" t="n">
        <v>-9.976525961477053</v>
      </c>
      <c r="R242" t="n">
        <v>0.8997702116543448</v>
      </c>
      <c r="S242" t="n">
        <v>27.10168148137076</v>
      </c>
      <c r="T242" t="n">
        <v>-64.31416690772888</v>
      </c>
      <c r="U242" t="n">
        <v>-8.976580875933273</v>
      </c>
      <c r="V242" t="n">
        <v>-2.199406584582412</v>
      </c>
      <c r="W242" t="n">
        <v>-28.99303568419644</v>
      </c>
      <c r="X242" t="n">
        <v>2</v>
      </c>
      <c r="Y242" t="n">
        <v>22.27310416425509</v>
      </c>
      <c r="Z242" t="n">
        <v>47.91649217758737</v>
      </c>
      <c r="AA242" t="n">
        <v>1332.832830301905</v>
      </c>
      <c r="AB242" t="b">
        <v>0</v>
      </c>
      <c r="AC242" t="b">
        <v>1</v>
      </c>
      <c r="AD242" t="n">
        <v>89.84671699447719</v>
      </c>
      <c r="AE242" t="n">
        <v>0.6057675300896965</v>
      </c>
      <c r="AF242" t="n">
        <v>0</v>
      </c>
      <c r="AG242" t="n">
        <v>0</v>
      </c>
      <c r="AH242" t="n">
        <v>0.1012863531684286</v>
      </c>
      <c r="AI242" t="b">
        <v>0</v>
      </c>
      <c r="AJ242" t="b">
        <v>0</v>
      </c>
      <c r="AK242" t="n">
        <v>1332.832830301905</v>
      </c>
      <c r="AL242" t="n">
        <v>0</v>
      </c>
      <c r="AM242" t="n">
        <v>-8.976580875933273</v>
      </c>
      <c r="AN242" t="n">
        <v>6.516967749397471</v>
      </c>
      <c r="AO242" t="n">
        <v>-1.890956740935393</v>
      </c>
      <c r="AP242" t="n">
        <v>-1.848273835994197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</row>
    <row r="243" spans="1:52">
      <c r="A243" t="n">
        <v>240</v>
      </c>
      <c r="B243" t="n">
        <v>0</v>
      </c>
      <c r="C243" t="n">
        <v>0</v>
      </c>
      <c r="D243" t="n">
        <v>0</v>
      </c>
      <c r="E243" t="n">
        <v>44.3</v>
      </c>
      <c r="F243" t="n">
        <v>-0.8195987875202491</v>
      </c>
      <c r="G243" t="n">
        <v>332.8878177040115</v>
      </c>
      <c r="H243" t="n">
        <v>1448.727782647858</v>
      </c>
      <c r="I243" t="n">
        <v>4</v>
      </c>
      <c r="J243" t="n">
        <v>4</v>
      </c>
      <c r="K243" t="n">
        <v>1258.944443120989</v>
      </c>
      <c r="L243" t="b">
        <v>0</v>
      </c>
      <c r="M243" t="n">
        <v>-15.18348725640695</v>
      </c>
      <c r="N243" t="n">
        <v>-15.18348725640695</v>
      </c>
      <c r="O243" t="n">
        <v>-435.5570114095249</v>
      </c>
      <c r="P243" t="n">
        <v>-102.1245243588509</v>
      </c>
      <c r="Q243" t="n">
        <v>-15.4933543432724</v>
      </c>
      <c r="R243" t="n">
        <v>0.9210139217437479</v>
      </c>
      <c r="S243" t="n">
        <v>27.13313827788076</v>
      </c>
      <c r="T243" t="n">
        <v>-108.2371791553052</v>
      </c>
      <c r="U243" t="n">
        <v>-14.26959504466284</v>
      </c>
      <c r="V243" t="n">
        <v>-6.112654796454251</v>
      </c>
      <c r="W243" t="n">
        <v>-20.92155397047209</v>
      </c>
      <c r="X243" t="n">
        <v>2</v>
      </c>
      <c r="Y243" t="n">
        <v>14.20162245053075</v>
      </c>
      <c r="Z243" t="n">
        <v>48.02134010534571</v>
      </c>
      <c r="AA243" t="n">
        <v>1258.944443120989</v>
      </c>
      <c r="AB243" t="b">
        <v>0</v>
      </c>
      <c r="AC243" t="b">
        <v>1</v>
      </c>
      <c r="AD243" t="n">
        <v>89.85395404340869</v>
      </c>
      <c r="AE243" t="n">
        <v>0.4371255984498133</v>
      </c>
      <c r="AF243" t="n">
        <v>0</v>
      </c>
      <c r="AG243" t="n">
        <v>0</v>
      </c>
      <c r="AH243" t="n">
        <v>0.10092329499384</v>
      </c>
      <c r="AI243" t="b">
        <v>0</v>
      </c>
      <c r="AJ243" t="b">
        <v>0</v>
      </c>
      <c r="AK243" t="n">
        <v>1258.944443120989</v>
      </c>
      <c r="AL243" t="n">
        <v>0</v>
      </c>
      <c r="AM243" t="n">
        <v>-14.26959504466284</v>
      </c>
      <c r="AN243" t="n">
        <v>12.07044270082831</v>
      </c>
      <c r="AO243" t="n">
        <v>-1.820696357843751</v>
      </c>
      <c r="AP243" t="n">
        <v>-1.732712116511576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</row>
    <row r="244" spans="1:52">
      <c r="A244" t="n">
        <v>241</v>
      </c>
      <c r="B244" t="n">
        <v>0</v>
      </c>
      <c r="C244" t="n">
        <v>0</v>
      </c>
      <c r="D244" t="n">
        <v>0</v>
      </c>
      <c r="E244" t="n">
        <v>41.5</v>
      </c>
      <c r="F244" t="n">
        <v>-0.6460163954854039</v>
      </c>
      <c r="G244" t="n">
        <v>311.8475041696722</v>
      </c>
      <c r="H244" t="n">
        <v>1357.160338146414</v>
      </c>
      <c r="I244" t="n">
        <v>4</v>
      </c>
      <c r="J244" t="n">
        <v>3</v>
      </c>
      <c r="K244" t="n">
        <v>1600.092038674622</v>
      </c>
      <c r="L244" t="b">
        <v>1</v>
      </c>
      <c r="M244" t="n">
        <v>-10.51299703558453</v>
      </c>
      <c r="N244" t="n">
        <v>-10.51299703558453</v>
      </c>
      <c r="O244" t="n">
        <v>-321.9257019956824</v>
      </c>
      <c r="P244" t="n">
        <v>-75.4815290168448</v>
      </c>
      <c r="Q244" t="n">
        <v>-10.72754799549442</v>
      </c>
      <c r="R244" t="n">
        <v>0.9114187238137825</v>
      </c>
      <c r="S244" t="n">
        <v>27.17163593919247</v>
      </c>
      <c r="T244" t="n">
        <v>-58.35053337408456</v>
      </c>
      <c r="U244" t="n">
        <v>-9.777288103704626</v>
      </c>
      <c r="V244" t="n">
        <v>17.13099564276025</v>
      </c>
      <c r="W244" t="n">
        <v>-21.28423327223108</v>
      </c>
      <c r="X244" t="n">
        <v>2</v>
      </c>
      <c r="Y244" t="n">
        <v>14.56430175228974</v>
      </c>
      <c r="Z244" t="n">
        <v>48.11972537683825</v>
      </c>
      <c r="AA244" t="n">
        <v>1600.092038674622</v>
      </c>
      <c r="AB244" t="b">
        <v>0</v>
      </c>
      <c r="AC244" t="b">
        <v>1</v>
      </c>
      <c r="AD244" t="n">
        <v>89.8596615680521</v>
      </c>
      <c r="AE244" t="n">
        <v>0.4447032576930278</v>
      </c>
      <c r="AF244" t="n">
        <v>0</v>
      </c>
      <c r="AG244" t="n">
        <v>0</v>
      </c>
      <c r="AH244" t="n">
        <v>0.1013369355377287</v>
      </c>
      <c r="AI244" t="b">
        <v>0</v>
      </c>
      <c r="AJ244" t="b">
        <v>0</v>
      </c>
      <c r="AK244" t="n">
        <v>1600.092038674622</v>
      </c>
      <c r="AL244" t="n">
        <v>0</v>
      </c>
      <c r="AM244" t="n">
        <v>-9.777288103704626</v>
      </c>
      <c r="AN244" t="n">
        <v>7.016940000211748</v>
      </c>
      <c r="AO244" t="n">
        <v>-1.701317100765225</v>
      </c>
      <c r="AP244" t="n">
        <v>-2.287033311717663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</row>
    <row r="245" spans="1:52">
      <c r="A245" t="n">
        <v>242</v>
      </c>
      <c r="B245" t="n">
        <v>0</v>
      </c>
      <c r="C245" t="n">
        <v>0</v>
      </c>
      <c r="D245" t="n">
        <v>0</v>
      </c>
      <c r="E245" t="n">
        <v>39.5</v>
      </c>
      <c r="F245" t="n">
        <v>-0.5963356305381415</v>
      </c>
      <c r="G245" t="n">
        <v>296.8187087880013</v>
      </c>
      <c r="H245" t="n">
        <v>1291.755020645382</v>
      </c>
      <c r="I245" t="n">
        <v>3</v>
      </c>
      <c r="J245" t="n">
        <v>3</v>
      </c>
      <c r="K245" t="n">
        <v>1522.979169340905</v>
      </c>
      <c r="L245" t="b">
        <v>0</v>
      </c>
      <c r="M245" t="n">
        <v>-9.051799581227993</v>
      </c>
      <c r="N245" t="n">
        <v>-9.051799581227993</v>
      </c>
      <c r="O245" t="n">
        <v>-291.2158710841654</v>
      </c>
      <c r="P245" t="n">
        <v>-68.28103219823055</v>
      </c>
      <c r="Q245" t="n">
        <v>-9.236530184926524</v>
      </c>
      <c r="R245" t="n">
        <v>0.9081604922733946</v>
      </c>
      <c r="S245" t="n">
        <v>27.20152971284044</v>
      </c>
      <c r="T245" t="n">
        <v>-52.59553504162898</v>
      </c>
      <c r="U245" t="n">
        <v>-8.38825179964094</v>
      </c>
      <c r="V245" t="n">
        <v>15.68549715660157</v>
      </c>
      <c r="W245" t="n">
        <v>-24.75637463212905</v>
      </c>
      <c r="X245" t="n">
        <v>2</v>
      </c>
      <c r="Y245" t="n">
        <v>18.0364431121877</v>
      </c>
      <c r="Z245" t="n">
        <v>48.21811064833079</v>
      </c>
      <c r="AA245" t="n">
        <v>1522.979169340905</v>
      </c>
      <c r="AB245" t="b">
        <v>0</v>
      </c>
      <c r="AC245" t="b">
        <v>1</v>
      </c>
      <c r="AD245" t="n">
        <v>89.86612996981093</v>
      </c>
      <c r="AE245" t="n">
        <v>0.5172486275058946</v>
      </c>
      <c r="AF245" t="n">
        <v>0</v>
      </c>
      <c r="AG245" t="n">
        <v>0</v>
      </c>
      <c r="AH245" t="n">
        <v>0.09961268310520491</v>
      </c>
      <c r="AI245" t="b">
        <v>0</v>
      </c>
      <c r="AJ245" t="b">
        <v>0</v>
      </c>
      <c r="AK245" t="n">
        <v>1522.979169340905</v>
      </c>
      <c r="AL245" t="n">
        <v>0</v>
      </c>
      <c r="AM245" t="n">
        <v>-8.38825179964094</v>
      </c>
      <c r="AN245" t="n">
        <v>5.701760984631115</v>
      </c>
      <c r="AO245" t="n">
        <v>-2.22346746268296</v>
      </c>
      <c r="AP245" t="n">
        <v>-2.156887328092815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</row>
    <row r="246" spans="1:52">
      <c r="A246" t="n">
        <v>243</v>
      </c>
      <c r="B246" t="n">
        <v>0</v>
      </c>
      <c r="C246" t="n">
        <v>0</v>
      </c>
      <c r="D246" t="n">
        <v>0</v>
      </c>
      <c r="E246" t="n">
        <v>37</v>
      </c>
      <c r="F246" t="n">
        <v>-0.718641082362045</v>
      </c>
      <c r="G246" t="n">
        <v>278.0327145609126</v>
      </c>
      <c r="H246" t="n">
        <v>1209.998373769092</v>
      </c>
      <c r="I246" t="n">
        <v>3</v>
      </c>
      <c r="J246" t="n">
        <v>3</v>
      </c>
      <c r="K246" t="n">
        <v>1426.588082673759</v>
      </c>
      <c r="L246" t="b">
        <v>0</v>
      </c>
      <c r="M246" t="n">
        <v>-11.01256483471507</v>
      </c>
      <c r="N246" t="n">
        <v>-11.01256483471507</v>
      </c>
      <c r="O246" t="n">
        <v>-378.2369565393489</v>
      </c>
      <c r="P246" t="n">
        <v>-88.68476059314715</v>
      </c>
      <c r="Q246" t="n">
        <v>-11.2373110558317</v>
      </c>
      <c r="R246" t="n">
        <v>0.9191590075991873</v>
      </c>
      <c r="S246" t="n">
        <v>27.22821529881464</v>
      </c>
      <c r="T246" t="n">
        <v>-69.13943726545261</v>
      </c>
      <c r="U246" t="n">
        <v>-10.32887567816164</v>
      </c>
      <c r="V246" t="n">
        <v>19.54532332769452</v>
      </c>
      <c r="W246" t="n">
        <v>-21.28423327223108</v>
      </c>
      <c r="X246" t="n">
        <v>2</v>
      </c>
      <c r="Y246" t="n">
        <v>14.56430175228974</v>
      </c>
      <c r="Z246" t="n">
        <v>48.31691608249081</v>
      </c>
      <c r="AA246" t="n">
        <v>1426.588082673759</v>
      </c>
      <c r="AB246" t="b">
        <v>0</v>
      </c>
      <c r="AC246" t="b">
        <v>1</v>
      </c>
      <c r="AD246" t="n">
        <v>89.87259837156975</v>
      </c>
      <c r="AE246" t="n">
        <v>0.4447032576930278</v>
      </c>
      <c r="AF246" t="n">
        <v>0</v>
      </c>
      <c r="AG246" t="n">
        <v>0</v>
      </c>
      <c r="AH246" t="n">
        <v>0.09900307727045352</v>
      </c>
      <c r="AI246" t="b">
        <v>0</v>
      </c>
      <c r="AJ246" t="b">
        <v>0</v>
      </c>
      <c r="AK246" t="n">
        <v>1426.588082673759</v>
      </c>
      <c r="AL246" t="n">
        <v>0</v>
      </c>
      <c r="AM246" t="n">
        <v>-10.32887567816164</v>
      </c>
      <c r="AN246" t="n">
        <v>7.871184626809484</v>
      </c>
      <c r="AO246" t="n">
        <v>-2.057454475945958</v>
      </c>
      <c r="AP246" t="n">
        <v>-1.998338896154891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</row>
    <row r="247" spans="1:52">
      <c r="A247" t="n">
        <v>244</v>
      </c>
      <c r="B247" t="n">
        <v>0</v>
      </c>
      <c r="C247" t="n">
        <v>0</v>
      </c>
      <c r="D247" t="n">
        <v>0</v>
      </c>
      <c r="E247" t="n">
        <v>34.6</v>
      </c>
      <c r="F247" t="n">
        <v>-0.6124333733470086</v>
      </c>
      <c r="G247" t="n">
        <v>259.9981601029075</v>
      </c>
      <c r="H247" t="n">
        <v>1131.511992767853</v>
      </c>
      <c r="I247" t="n">
        <v>3</v>
      </c>
      <c r="J247" t="n">
        <v>3</v>
      </c>
      <c r="K247" t="n">
        <v>1334.052639473299</v>
      </c>
      <c r="L247" t="b">
        <v>0</v>
      </c>
      <c r="M247" t="n">
        <v>-8.421550616555137</v>
      </c>
      <c r="N247" t="n">
        <v>-8.421550616555137</v>
      </c>
      <c r="O247" t="n">
        <v>-309.3094370959036</v>
      </c>
      <c r="P247" t="n">
        <v>-72.52340868282553</v>
      </c>
      <c r="Q247" t="n">
        <v>-8.593418996484834</v>
      </c>
      <c r="R247" t="n">
        <v>0.9130081858678345</v>
      </c>
      <c r="S247" t="n">
        <v>27.2567933349798</v>
      </c>
      <c r="T247" t="n">
        <v>-56.1615485958084</v>
      </c>
      <c r="U247" t="n">
        <v>-7.845861888382805</v>
      </c>
      <c r="V247" t="n">
        <v>16.36186008701715</v>
      </c>
      <c r="W247" t="n">
        <v>-24.07634745938168</v>
      </c>
      <c r="X247" t="n">
        <v>2</v>
      </c>
      <c r="Y247" t="n">
        <v>17.35641593944034</v>
      </c>
      <c r="Z247" t="n">
        <v>48.41740636789116</v>
      </c>
      <c r="AA247" t="n">
        <v>1334.052639473299</v>
      </c>
      <c r="AB247" t="b">
        <v>0</v>
      </c>
      <c r="AC247" t="b">
        <v>1</v>
      </c>
      <c r="AD247" t="n">
        <v>89.87893184730224</v>
      </c>
      <c r="AE247" t="n">
        <v>0.5030404436745757</v>
      </c>
      <c r="AF247" t="n">
        <v>0</v>
      </c>
      <c r="AG247" t="n">
        <v>0</v>
      </c>
      <c r="AH247" t="n">
        <v>0.09835215592793556</v>
      </c>
      <c r="AI247" t="b">
        <v>0</v>
      </c>
      <c r="AJ247" t="b">
        <v>0</v>
      </c>
      <c r="AK247" t="n">
        <v>1334.052639473299</v>
      </c>
      <c r="AL247" t="n">
        <v>0</v>
      </c>
      <c r="AM247" t="n">
        <v>-7.845861888382805</v>
      </c>
      <c r="AN247" t="n">
        <v>5.479142807076784</v>
      </c>
      <c r="AO247" t="n">
        <v>-1.948451299104277</v>
      </c>
      <c r="AP247" t="n">
        <v>-1.850201163834331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</row>
    <row r="248" spans="1:52">
      <c r="A248" t="n">
        <v>245</v>
      </c>
      <c r="B248" t="n">
        <v>0</v>
      </c>
      <c r="C248" t="n">
        <v>0</v>
      </c>
      <c r="D248" t="n">
        <v>0</v>
      </c>
      <c r="E248" t="n">
        <v>32.3</v>
      </c>
      <c r="F248" t="n">
        <v>-0.7482920909165784</v>
      </c>
      <c r="G248" t="n">
        <v>242.7150454139858</v>
      </c>
      <c r="H248" t="n">
        <v>1056.295877641666</v>
      </c>
      <c r="I248" t="n">
        <v>3</v>
      </c>
      <c r="J248" t="n">
        <v>3</v>
      </c>
      <c r="K248" t="n">
        <v>1245.372839739525</v>
      </c>
      <c r="L248" t="b">
        <v>0</v>
      </c>
      <c r="M248" t="n">
        <v>-10.29192908001535</v>
      </c>
      <c r="N248" t="n">
        <v>-10.29192908001535</v>
      </c>
      <c r="O248" t="n">
        <v>-404.9220890056812</v>
      </c>
      <c r="P248" t="n">
        <v>-94.94159124720541</v>
      </c>
      <c r="Q248" t="n">
        <v>-10.50196844899525</v>
      </c>
      <c r="R248" t="n">
        <v>0.9229940133693141</v>
      </c>
      <c r="S248" t="n">
        <v>27.28031037823461</v>
      </c>
      <c r="T248" t="n">
        <v>-74.32614108645211</v>
      </c>
      <c r="U248" t="n">
        <v>-9.693254007016037</v>
      </c>
      <c r="V248" t="n">
        <v>20.61545016075328</v>
      </c>
      <c r="W248" t="n">
        <v>-18.69548724547719</v>
      </c>
      <c r="X248" t="n">
        <v>2</v>
      </c>
      <c r="Y248" t="n">
        <v>11.97555572553585</v>
      </c>
      <c r="Z248" t="n">
        <v>48.52146217347435</v>
      </c>
      <c r="AA248" t="n">
        <v>1245.372839739525</v>
      </c>
      <c r="AB248" t="b">
        <v>0</v>
      </c>
      <c r="AC248" t="b">
        <v>1</v>
      </c>
      <c r="AD248" t="n">
        <v>89.88475168295005</v>
      </c>
      <c r="AE248" t="n">
        <v>0.3906151551660129</v>
      </c>
      <c r="AF248" t="n">
        <v>0</v>
      </c>
      <c r="AG248" t="n">
        <v>0</v>
      </c>
      <c r="AH248" t="n">
        <v>0.09954570278318306</v>
      </c>
      <c r="AI248" t="b">
        <v>0</v>
      </c>
      <c r="AJ248" t="b">
        <v>0</v>
      </c>
      <c r="AK248" t="n">
        <v>1245.372839739525</v>
      </c>
      <c r="AL248" t="n">
        <v>0</v>
      </c>
      <c r="AM248" t="n">
        <v>-9.693254007016037</v>
      </c>
      <c r="AN248" t="n">
        <v>7.571772063944958</v>
      </c>
      <c r="AO248" t="n">
        <v>-1.78749759949991</v>
      </c>
      <c r="AP248" t="n">
        <v>-1.711733534021975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</row>
    <row r="249" spans="1:52">
      <c r="A249" t="n">
        <v>246</v>
      </c>
      <c r="B249" t="n">
        <v>0</v>
      </c>
      <c r="C249" t="n">
        <v>0</v>
      </c>
      <c r="D249" t="n">
        <v>0</v>
      </c>
      <c r="E249" t="n">
        <v>29</v>
      </c>
      <c r="F249" t="n">
        <v>-1.061064929653348</v>
      </c>
      <c r="G249" t="n">
        <v>217.9175330342288</v>
      </c>
      <c r="H249" t="n">
        <v>948.3771037649637</v>
      </c>
      <c r="I249" t="n">
        <v>3</v>
      </c>
      <c r="J249" t="n">
        <v>3</v>
      </c>
      <c r="K249" t="n">
        <v>1118.136605338892</v>
      </c>
      <c r="L249" t="b">
        <v>0</v>
      </c>
      <c r="M249" t="n">
        <v>-14.19589819755759</v>
      </c>
      <c r="N249" t="n">
        <v>-14.19589819755759</v>
      </c>
      <c r="O249" t="n">
        <v>-622.0740492915924</v>
      </c>
      <c r="P249" t="n">
        <v>-145.8569480819497</v>
      </c>
      <c r="Q249" t="n">
        <v>-14.48561040567101</v>
      </c>
      <c r="R249" t="n">
        <v>0.9338243591342934</v>
      </c>
      <c r="S249" t="n">
        <v>27.30575134094728</v>
      </c>
      <c r="T249" t="n">
        <v>-115.5256752060311</v>
      </c>
      <c r="U249" t="n">
        <v>-13.52701585374478</v>
      </c>
      <c r="V249" t="n">
        <v>30.33127287591867</v>
      </c>
      <c r="W249" t="n">
        <v>-20.58490644456367</v>
      </c>
      <c r="X249" t="n">
        <v>2</v>
      </c>
      <c r="Y249" t="n">
        <v>13.86497492462233</v>
      </c>
      <c r="Z249" t="n">
        <v>48.61514459663259</v>
      </c>
      <c r="AA249" t="n">
        <v>1118.136605338892</v>
      </c>
      <c r="AB249" t="b">
        <v>0</v>
      </c>
      <c r="AC249" t="b">
        <v>1</v>
      </c>
      <c r="AD249" t="n">
        <v>89.88987877236477</v>
      </c>
      <c r="AE249" t="n">
        <v>0.4300918354971638</v>
      </c>
      <c r="AF249" t="n">
        <v>0</v>
      </c>
      <c r="AG249" t="n">
        <v>0</v>
      </c>
      <c r="AH249" t="n">
        <v>0.1007907945183745</v>
      </c>
      <c r="AI249" t="b">
        <v>0</v>
      </c>
      <c r="AJ249" t="b">
        <v>0</v>
      </c>
      <c r="AK249" t="n">
        <v>1118.136605338892</v>
      </c>
      <c r="AL249" t="n">
        <v>0</v>
      </c>
      <c r="AM249" t="n">
        <v>-13.52701585374478</v>
      </c>
      <c r="AN249" t="n">
        <v>11.54113811569517</v>
      </c>
      <c r="AO249" t="n">
        <v>-1.596768766518635</v>
      </c>
      <c r="AP249" t="n">
        <v>-1.51858160116286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</row>
    <row r="250" spans="1:52">
      <c r="A250" t="n">
        <v>247</v>
      </c>
      <c r="B250" t="n">
        <v>0</v>
      </c>
      <c r="C250" t="n">
        <v>0</v>
      </c>
      <c r="D250" t="n">
        <v>0</v>
      </c>
      <c r="E250" t="n">
        <v>25.1</v>
      </c>
      <c r="F250" t="n">
        <v>-1.007448190470028</v>
      </c>
      <c r="G250" t="n">
        <v>188.6113820399705</v>
      </c>
      <c r="H250" t="n">
        <v>820.8367346379515</v>
      </c>
      <c r="I250" t="n">
        <v>2</v>
      </c>
      <c r="J250" t="n">
        <v>2</v>
      </c>
      <c r="K250" t="n">
        <v>1546.4564080579</v>
      </c>
      <c r="L250" t="b">
        <v>1</v>
      </c>
      <c r="M250" t="n">
        <v>-11.65400103703346</v>
      </c>
      <c r="N250" t="n">
        <v>-11.65400103703346</v>
      </c>
      <c r="O250" t="n">
        <v>-590.0360365682117</v>
      </c>
      <c r="P250" t="n">
        <v>-138.3450340843083</v>
      </c>
      <c r="Q250" t="n">
        <v>-11.89183779289129</v>
      </c>
      <c r="R250" t="n">
        <v>0.9338027474854664</v>
      </c>
      <c r="S250" t="n">
        <v>27.3359073107015</v>
      </c>
      <c r="T250" t="n">
        <v>-68.57058011087986</v>
      </c>
      <c r="U250" t="n">
        <v>-11.10463080365339</v>
      </c>
      <c r="V250" t="n">
        <v>69.77445397342848</v>
      </c>
      <c r="W250" t="n">
        <v>-20.10106764476494</v>
      </c>
      <c r="X250" t="n">
        <v>2</v>
      </c>
      <c r="Y250" t="n">
        <v>13.38113612482359</v>
      </c>
      <c r="Z250" t="n">
        <v>48.71352986812513</v>
      </c>
      <c r="AA250" t="n">
        <v>1546.4564080579</v>
      </c>
      <c r="AB250" t="b">
        <v>0</v>
      </c>
      <c r="AC250" t="b">
        <v>1</v>
      </c>
      <c r="AD250" t="n">
        <v>89.89528474677934</v>
      </c>
      <c r="AE250" t="n">
        <v>0.4199827238502105</v>
      </c>
      <c r="AF250" t="n">
        <v>0</v>
      </c>
      <c r="AG250" t="n">
        <v>0</v>
      </c>
      <c r="AH250" t="n">
        <v>0.1011941725989287</v>
      </c>
      <c r="AI250" t="b">
        <v>0</v>
      </c>
      <c r="AJ250" t="b">
        <v>0</v>
      </c>
      <c r="AK250" t="n">
        <v>1546.4564080579</v>
      </c>
      <c r="AL250" t="n">
        <v>0</v>
      </c>
      <c r="AM250" t="n">
        <v>-11.10463080365339</v>
      </c>
      <c r="AN250" t="n">
        <v>8.462878883089344</v>
      </c>
      <c r="AO250" t="n">
        <v>-2.408895320318204</v>
      </c>
      <c r="AP250" t="n">
        <v>-2.196191188340045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</row>
    <row r="251" spans="1:52">
      <c r="A251" t="n">
        <v>248</v>
      </c>
      <c r="B251" t="n">
        <v>0</v>
      </c>
      <c r="C251" t="n">
        <v>0</v>
      </c>
      <c r="D251" t="n">
        <v>0</v>
      </c>
      <c r="E251" t="n">
        <v>22.2</v>
      </c>
      <c r="F251" t="n">
        <v>-0.5758089751332003</v>
      </c>
      <c r="G251" t="n">
        <v>166.8196287365475</v>
      </c>
      <c r="H251" t="n">
        <v>725.9990242614549</v>
      </c>
      <c r="I251" t="n">
        <v>2</v>
      </c>
      <c r="J251" t="n">
        <v>2</v>
      </c>
      <c r="K251" t="n">
        <v>1367.782161708581</v>
      </c>
      <c r="L251" t="b">
        <v>0</v>
      </c>
      <c r="M251" t="n">
        <v>-5.225283858134521</v>
      </c>
      <c r="N251" t="n">
        <v>-5.225283858134521</v>
      </c>
      <c r="O251" t="n">
        <v>-299.1121949061869</v>
      </c>
      <c r="P251" t="n">
        <v>-70.13247367060578</v>
      </c>
      <c r="Q251" t="n">
        <v>-5.331922304218898</v>
      </c>
      <c r="R251" t="n">
        <v>0.9176622848256458</v>
      </c>
      <c r="S251" t="n">
        <v>27.36067168069511</v>
      </c>
      <c r="T251" t="n">
        <v>-34.1602579771988</v>
      </c>
      <c r="U251" t="n">
        <v>-4.892904004202336</v>
      </c>
      <c r="V251" t="n">
        <v>35.97221569340697</v>
      </c>
      <c r="W251" t="n">
        <v>-21.68378980557642</v>
      </c>
      <c r="X251" t="n">
        <v>2</v>
      </c>
      <c r="Y251" t="n">
        <v>14.96385828563508</v>
      </c>
      <c r="Z251" t="n">
        <v>48.814211151889</v>
      </c>
      <c r="AA251" t="n">
        <v>1367.782161708581</v>
      </c>
      <c r="AB251" t="b">
        <v>0</v>
      </c>
      <c r="AC251" t="b">
        <v>1</v>
      </c>
      <c r="AD251" t="n">
        <v>89.90090875360681</v>
      </c>
      <c r="AE251" t="n">
        <v>0.4530514133319263</v>
      </c>
      <c r="AF251" t="n">
        <v>0</v>
      </c>
      <c r="AG251" t="n">
        <v>0</v>
      </c>
      <c r="AH251" t="n">
        <v>0.1016673038479788</v>
      </c>
      <c r="AI251" t="b">
        <v>0</v>
      </c>
      <c r="AJ251" t="b">
        <v>0</v>
      </c>
      <c r="AK251" t="n">
        <v>1367.782161708581</v>
      </c>
      <c r="AL251" t="n">
        <v>0</v>
      </c>
      <c r="AM251" t="n">
        <v>-4.892904004202336</v>
      </c>
      <c r="AN251" t="n">
        <v>2.508617738022269</v>
      </c>
      <c r="AO251" t="n">
        <v>-2.087988315955802</v>
      </c>
      <c r="AP251" t="n">
        <v>-1.903753029238544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</row>
    <row r="252" spans="1:52">
      <c r="A252" t="n">
        <v>249</v>
      </c>
      <c r="B252" t="n">
        <v>0</v>
      </c>
      <c r="C252" t="n">
        <v>0</v>
      </c>
      <c r="D252" t="n">
        <v>0</v>
      </c>
      <c r="E252" t="n">
        <v>20.9</v>
      </c>
      <c r="F252" t="n">
        <v>-0.1893159089971728</v>
      </c>
      <c r="G252" t="n">
        <v>157.0509117384614</v>
      </c>
      <c r="H252" t="n">
        <v>683.4855678857841</v>
      </c>
      <c r="I252" t="n">
        <v>2</v>
      </c>
      <c r="J252" t="n">
        <v>2</v>
      </c>
      <c r="K252" t="n">
        <v>1287.686809896817</v>
      </c>
      <c r="L252" t="b">
        <v>0</v>
      </c>
      <c r="M252" t="n">
        <v>-0.6114828560296587</v>
      </c>
      <c r="N252" t="n">
        <v>-0.6114828560296587</v>
      </c>
      <c r="O252" t="n">
        <v>-37.18049825083685</v>
      </c>
      <c r="P252" t="n">
        <v>-8.717666344077518</v>
      </c>
      <c r="Q252" t="n">
        <v>-0.6239620979894477</v>
      </c>
      <c r="R252" t="n">
        <v>0.6819067558317962</v>
      </c>
      <c r="S252" t="n">
        <v>27.37448254843919</v>
      </c>
      <c r="T252" t="n">
        <v>-3.155326738383193</v>
      </c>
      <c r="U252" t="n">
        <v>-0.4254839700019856</v>
      </c>
      <c r="V252" t="n">
        <v>5.562339605694325</v>
      </c>
      <c r="W252" t="n">
        <v>0</v>
      </c>
      <c r="X252" t="n">
        <v>0</v>
      </c>
      <c r="Y252" t="n">
        <v>-6.719931519941341</v>
      </c>
      <c r="Z252" t="n">
        <v>48.9182061532572</v>
      </c>
      <c r="AA252" t="n">
        <v>1287.686809896817</v>
      </c>
      <c r="AB252" t="b">
        <v>0</v>
      </c>
      <c r="AC252" t="b">
        <v>1</v>
      </c>
      <c r="AD252" t="n">
        <v>89.90254445336191</v>
      </c>
      <c r="AE252" t="n">
        <v>-0</v>
      </c>
      <c r="AF252" t="n">
        <v>0</v>
      </c>
      <c r="AG252" t="n">
        <v>0</v>
      </c>
      <c r="AH252" t="n">
        <v>0.1012214864577891</v>
      </c>
      <c r="AI252" t="b">
        <v>0</v>
      </c>
      <c r="AJ252" t="b">
        <v>0</v>
      </c>
      <c r="AK252" t="n">
        <v>1287.686809896817</v>
      </c>
      <c r="AL252" t="n">
        <v>0</v>
      </c>
      <c r="AM252" t="n">
        <v>-0.4254839700019856</v>
      </c>
      <c r="AN252" t="n">
        <v>0</v>
      </c>
      <c r="AO252" t="n">
        <v>-1.024394572934168</v>
      </c>
      <c r="AP252" t="n">
        <v>-0.4204362881145086</v>
      </c>
      <c r="AQ252" t="n">
        <v>0</v>
      </c>
      <c r="AR252" t="n">
        <v>1</v>
      </c>
      <c r="AS252" t="n">
        <v>3</v>
      </c>
      <c r="AT252" t="n">
        <v>0</v>
      </c>
      <c r="AU252" t="n">
        <v>0</v>
      </c>
      <c r="AV252" t="n">
        <v>0.150682430830963</v>
      </c>
      <c r="AW252" t="n">
        <v>0.2927104669002272</v>
      </c>
      <c r="AX252" t="n">
        <v>0.05343348611027056</v>
      </c>
      <c r="AY252" t="n">
        <v>0.1037981606007432</v>
      </c>
      <c r="AZ252" t="n">
        <v>0.2927104669002272</v>
      </c>
    </row>
    <row r="253" spans="1:52">
      <c r="A253" t="n">
        <v>250</v>
      </c>
      <c r="B253" t="n">
        <v>0</v>
      </c>
      <c r="C253" t="n">
        <v>0</v>
      </c>
      <c r="D253" t="n">
        <v>0</v>
      </c>
      <c r="E253" t="n">
        <v>20.4</v>
      </c>
      <c r="F253" t="n">
        <v>-0.1669273888781113</v>
      </c>
      <c r="G253" t="n">
        <v>153.2937128930437</v>
      </c>
      <c r="H253" t="n">
        <v>667.1342385105263</v>
      </c>
      <c r="I253" t="n">
        <v>2</v>
      </c>
      <c r="J253" t="n">
        <v>2</v>
      </c>
      <c r="K253" t="n">
        <v>1256.880905353831</v>
      </c>
      <c r="L253" t="b">
        <v>0</v>
      </c>
      <c r="M253" t="n">
        <v>-0.3597301382777801</v>
      </c>
      <c r="N253" t="n">
        <v>-0.3597301382777801</v>
      </c>
      <c r="O253" t="n">
        <v>-22.40907155506877</v>
      </c>
      <c r="P253" t="n">
        <v>-5.254227836853985</v>
      </c>
      <c r="Q253" t="n">
        <v>-0.3670715696712042</v>
      </c>
      <c r="R253" t="n">
        <v>0.5071791308773708</v>
      </c>
      <c r="S253" t="n">
        <v>27.38072637739945</v>
      </c>
      <c r="T253" t="n">
        <v>-1.414455789664167</v>
      </c>
      <c r="U253" t="n">
        <v>-0.1861710396756336</v>
      </c>
      <c r="V253" t="n">
        <v>3.839772047189816</v>
      </c>
      <c r="W253" t="n">
        <v>0</v>
      </c>
      <c r="X253" t="n">
        <v>0</v>
      </c>
      <c r="Y253" t="n">
        <v>-6.719931519941341</v>
      </c>
      <c r="Z253" t="n">
        <v>49.02220115462539</v>
      </c>
      <c r="AA253" t="n">
        <v>1256.880905353831</v>
      </c>
      <c r="AB253" t="b">
        <v>0</v>
      </c>
      <c r="AC253" t="b">
        <v>1</v>
      </c>
      <c r="AD253" t="n">
        <v>89.89987781386988</v>
      </c>
      <c r="AE253" t="n">
        <v>-0</v>
      </c>
      <c r="AF253" t="n">
        <v>0</v>
      </c>
      <c r="AG253" t="n">
        <v>0</v>
      </c>
      <c r="AH253" t="n">
        <v>0.102655863014081</v>
      </c>
      <c r="AI253" t="b">
        <v>0</v>
      </c>
      <c r="AJ253" t="b">
        <v>0</v>
      </c>
      <c r="AK253" t="n">
        <v>1256.880905353831</v>
      </c>
      <c r="AL253" t="n">
        <v>0</v>
      </c>
      <c r="AM253" t="n">
        <v>-0.1861710396756336</v>
      </c>
      <c r="AN253" t="n">
        <v>0</v>
      </c>
      <c r="AO253" t="n">
        <v>-0.1028554507606664</v>
      </c>
      <c r="AP253" t="n">
        <v>-0.1831175037190117</v>
      </c>
      <c r="AQ253" t="n">
        <v>0</v>
      </c>
      <c r="AR253" t="n">
        <v>1</v>
      </c>
      <c r="AS253" t="n">
        <v>3</v>
      </c>
      <c r="AT253" t="n">
        <v>0</v>
      </c>
      <c r="AU253" t="n">
        <v>0</v>
      </c>
      <c r="AV253" t="n">
        <v>0.2869093082468833</v>
      </c>
      <c r="AW253" t="n">
        <v>0.3216139310148459</v>
      </c>
      <c r="AX253" t="n">
        <v>0.1017408894492494</v>
      </c>
      <c r="AY253" t="n">
        <v>0.1140476280757468</v>
      </c>
      <c r="AZ253" t="n">
        <v>0.3216139310148459</v>
      </c>
    </row>
    <row r="254" spans="1:52">
      <c r="A254" t="n">
        <v>251</v>
      </c>
      <c r="B254" t="n">
        <v>0</v>
      </c>
      <c r="C254" t="n">
        <v>0</v>
      </c>
      <c r="D254" t="n">
        <v>0</v>
      </c>
      <c r="E254" t="n">
        <v>19.5</v>
      </c>
      <c r="F254" t="n">
        <v>-0.3096412021570476</v>
      </c>
      <c r="G254" t="n">
        <v>146.5307549712918</v>
      </c>
      <c r="H254" t="n">
        <v>637.7018456350619</v>
      </c>
      <c r="I254" t="n">
        <v>2</v>
      </c>
      <c r="J254" t="n">
        <v>2</v>
      </c>
      <c r="K254" t="n">
        <v>1201.430277176456</v>
      </c>
      <c r="L254" t="b">
        <v>0</v>
      </c>
      <c r="M254" t="n">
        <v>-1.848016464775567</v>
      </c>
      <c r="N254" t="n">
        <v>-1.848016464775567</v>
      </c>
      <c r="O254" t="n">
        <v>-120.4338114582969</v>
      </c>
      <c r="P254" t="n">
        <v>-28.23796974843772</v>
      </c>
      <c r="Q254" t="n">
        <v>-1.885731086505681</v>
      </c>
      <c r="R254" t="n">
        <v>0.8701781734993392</v>
      </c>
      <c r="S254" t="n">
        <v>27.38641724107075</v>
      </c>
      <c r="T254" t="n">
        <v>-13.0424973137076</v>
      </c>
      <c r="U254" t="n">
        <v>-1.640922032566438</v>
      </c>
      <c r="V254" t="n">
        <v>15.19547243473011</v>
      </c>
      <c r="W254" t="n">
        <v>-53.45778490372594</v>
      </c>
      <c r="X254" t="n">
        <v>2</v>
      </c>
      <c r="Y254" t="n">
        <v>46.7378533837846</v>
      </c>
      <c r="Z254" t="n">
        <v>49.11582277356863</v>
      </c>
      <c r="AA254" t="n">
        <v>1201.430277176456</v>
      </c>
      <c r="AB254" t="b">
        <v>0</v>
      </c>
      <c r="AC254" t="b">
        <v>1</v>
      </c>
      <c r="AD254" t="n">
        <v>89.90781787773176</v>
      </c>
      <c r="AE254" t="n">
        <v>1.116923066557246</v>
      </c>
      <c r="AF254" t="n">
        <v>0</v>
      </c>
      <c r="AG254" t="n">
        <v>0</v>
      </c>
      <c r="AH254" t="n">
        <v>0.09653225657303932</v>
      </c>
      <c r="AI254" t="b">
        <v>0</v>
      </c>
      <c r="AJ254" t="b">
        <v>0</v>
      </c>
      <c r="AK254" t="n">
        <v>1201.430277176456</v>
      </c>
      <c r="AL254" t="n">
        <v>0</v>
      </c>
      <c r="AM254" t="n">
        <v>-1.640922032566438</v>
      </c>
      <c r="AN254" t="n">
        <v>0</v>
      </c>
      <c r="AO254" t="n">
        <v>0.4998225922647216</v>
      </c>
      <c r="AP254" t="n">
        <v>-0.5177672599752697</v>
      </c>
      <c r="AQ254" t="n">
        <v>0</v>
      </c>
      <c r="AR254" t="n">
        <v>1</v>
      </c>
      <c r="AS254" t="n">
        <v>3</v>
      </c>
      <c r="AT254" t="n">
        <v>0</v>
      </c>
      <c r="AU254" t="n">
        <v>0</v>
      </c>
      <c r="AV254" t="n">
        <v>0.3674169724649306</v>
      </c>
      <c r="AW254" t="n">
        <v>0.2497672376604269</v>
      </c>
      <c r="AX254" t="n">
        <v>0.1302897065478477</v>
      </c>
      <c r="AY254" t="n">
        <v>0.08857004712550259</v>
      </c>
      <c r="AZ254" t="n">
        <v>0.2497672376604269</v>
      </c>
    </row>
    <row r="255" spans="1:52">
      <c r="A255" t="n">
        <v>252</v>
      </c>
      <c r="B255" t="n">
        <v>0</v>
      </c>
      <c r="C255" t="n">
        <v>0</v>
      </c>
      <c r="D255" t="n">
        <v>0</v>
      </c>
      <c r="E255" t="n">
        <v>18.4</v>
      </c>
      <c r="F255" t="n">
        <v>-0.2611744691603635</v>
      </c>
      <c r="G255" t="n">
        <v>138.2649175113727</v>
      </c>
      <c r="H255" t="n">
        <v>601.7289210094942</v>
      </c>
      <c r="I255" t="n">
        <v>2</v>
      </c>
      <c r="J255" t="n">
        <v>2</v>
      </c>
      <c r="K255" t="n">
        <v>1133.657287181887</v>
      </c>
      <c r="L255" t="b">
        <v>0</v>
      </c>
      <c r="M255" t="n">
        <v>-1.280177713435892</v>
      </c>
      <c r="N255" t="n">
        <v>-1.280177713435892</v>
      </c>
      <c r="O255" t="n">
        <v>-88.41575207795282</v>
      </c>
      <c r="P255" t="n">
        <v>-20.73073418694497</v>
      </c>
      <c r="Q255" t="n">
        <v>-1.306303789220298</v>
      </c>
      <c r="R255" t="n">
        <v>0.8423878473771756</v>
      </c>
      <c r="S255" t="n">
        <v>27.39411857257875</v>
      </c>
      <c r="T255" t="n">
        <v>-9.269277360026004</v>
      </c>
      <c r="U255" t="n">
        <v>-1.100414437021935</v>
      </c>
      <c r="V255" t="n">
        <v>11.46145682691896</v>
      </c>
      <c r="W255" t="n">
        <v>-22.39681411933238</v>
      </c>
      <c r="X255" t="n">
        <v>2</v>
      </c>
      <c r="Y255" t="n">
        <v>15.67688259939104</v>
      </c>
      <c r="Z255" t="n">
        <v>49.20944439251188</v>
      </c>
      <c r="AA255" t="n">
        <v>1133.657287181887</v>
      </c>
      <c r="AB255" t="b">
        <v>0</v>
      </c>
      <c r="AC255" t="b">
        <v>1</v>
      </c>
      <c r="AD255" t="n">
        <v>89.9202017539189</v>
      </c>
      <c r="AE255" t="n">
        <v>0.4679490246804781</v>
      </c>
      <c r="AF255" t="n">
        <v>0</v>
      </c>
      <c r="AG255" t="n">
        <v>0</v>
      </c>
      <c r="AH255" t="n">
        <v>0.08848032182556653</v>
      </c>
      <c r="AI255" t="b">
        <v>0</v>
      </c>
      <c r="AJ255" t="b">
        <v>0</v>
      </c>
      <c r="AK255" t="n">
        <v>1133.657287181887</v>
      </c>
      <c r="AL255" t="n">
        <v>0</v>
      </c>
      <c r="AM255" t="n">
        <v>-1.100414437021935</v>
      </c>
      <c r="AN255" t="n">
        <v>0</v>
      </c>
      <c r="AO255" t="n">
        <v>-0.4642046198764972</v>
      </c>
      <c r="AP255" t="n">
        <v>-0.6279630047319478</v>
      </c>
      <c r="AQ255" t="n">
        <v>0</v>
      </c>
      <c r="AR255" t="n">
        <v>1</v>
      </c>
      <c r="AS255" t="n">
        <v>3</v>
      </c>
      <c r="AT255" t="n">
        <v>0</v>
      </c>
      <c r="AU255" t="n">
        <v>0</v>
      </c>
      <c r="AV255" t="n">
        <v>0.2043089541864195</v>
      </c>
      <c r="AW255" t="n">
        <v>0.2109932974318323</v>
      </c>
      <c r="AX255" t="n">
        <v>0.07244998375404949</v>
      </c>
      <c r="AY255" t="n">
        <v>0.07482040667843542</v>
      </c>
      <c r="AZ255" t="n">
        <v>0.2109932974318323</v>
      </c>
    </row>
    <row r="256" spans="1:52">
      <c r="A256" t="n">
        <v>253</v>
      </c>
      <c r="B256" t="n">
        <v>0</v>
      </c>
      <c r="C256" t="n">
        <v>0</v>
      </c>
      <c r="D256" t="n">
        <v>0</v>
      </c>
      <c r="E256" t="n">
        <v>17.8</v>
      </c>
      <c r="F256" t="n">
        <v>-0.06232758786816861</v>
      </c>
      <c r="G256" t="n">
        <v>133.7562788968715</v>
      </c>
      <c r="H256" t="n">
        <v>582.1073257591846</v>
      </c>
      <c r="I256" t="n">
        <v>2</v>
      </c>
      <c r="J256" t="n">
        <v>2</v>
      </c>
      <c r="K256" t="n">
        <v>1096.690201730304</v>
      </c>
      <c r="L256" t="b">
        <v>0</v>
      </c>
      <c r="M256" t="n">
        <v>0.6509939820740118</v>
      </c>
      <c r="N256" t="n">
        <v>0.6509939820740118</v>
      </c>
      <c r="O256" t="n">
        <v>46.47658159660978</v>
      </c>
      <c r="P256" t="n">
        <v>10.89730773479934</v>
      </c>
      <c r="Q256" t="n">
        <v>0.6642795735449101</v>
      </c>
      <c r="R256" t="n">
        <v>0.6434644197203504</v>
      </c>
      <c r="S256" t="n">
        <v>27.400595547714</v>
      </c>
      <c r="T256" t="n">
        <v>8.989049650501087</v>
      </c>
      <c r="U256" t="n">
        <v>1.032348570001129</v>
      </c>
      <c r="V256" t="n">
        <v>3.204916033303986</v>
      </c>
      <c r="W256" t="n">
        <v>0</v>
      </c>
      <c r="X256" t="n">
        <v>0</v>
      </c>
      <c r="Y256" t="n">
        <v>-6.719931519941341</v>
      </c>
      <c r="Z256" t="n">
        <v>49.29976381659007</v>
      </c>
      <c r="AA256" t="n">
        <v>1096.690201730304</v>
      </c>
      <c r="AB256" t="b">
        <v>0</v>
      </c>
      <c r="AC256" t="b">
        <v>1</v>
      </c>
      <c r="AD256" t="n">
        <v>89.92197892675213</v>
      </c>
      <c r="AE256" t="n">
        <v>-0</v>
      </c>
      <c r="AF256" t="n">
        <v>0</v>
      </c>
      <c r="AG256" t="n">
        <v>0</v>
      </c>
      <c r="AH256" t="n">
        <v>0.07703782105620616</v>
      </c>
      <c r="AI256" t="b">
        <v>0</v>
      </c>
      <c r="AJ256" t="b">
        <v>0</v>
      </c>
      <c r="AK256" t="n">
        <v>1096.690201730304</v>
      </c>
      <c r="AL256" t="n">
        <v>0</v>
      </c>
      <c r="AM256" t="n">
        <v>1.032348570001129</v>
      </c>
      <c r="AN256" t="n">
        <v>0</v>
      </c>
      <c r="AO256" t="n">
        <v>0.1528924778765572</v>
      </c>
      <c r="AP256" t="n">
        <v>1.032909423544182</v>
      </c>
      <c r="AQ256" t="n">
        <v>0</v>
      </c>
      <c r="AR256" t="n">
        <v>1</v>
      </c>
      <c r="AS256" t="n">
        <v>3</v>
      </c>
      <c r="AT256" t="n">
        <v>0</v>
      </c>
      <c r="AU256" t="n">
        <v>0</v>
      </c>
      <c r="AV256" t="n">
        <v>0.2835206438971253</v>
      </c>
      <c r="AW256" t="n">
        <v>0.4765768299311626</v>
      </c>
      <c r="AX256" t="n">
        <v>0.1005392354245125</v>
      </c>
      <c r="AY256" t="n">
        <v>0.1689990756246151</v>
      </c>
      <c r="AZ256" t="n">
        <v>0.4765768299311626</v>
      </c>
    </row>
    <row r="257" spans="1:52">
      <c r="A257" t="n">
        <v>254</v>
      </c>
      <c r="B257" t="n">
        <v>0</v>
      </c>
      <c r="C257" t="n">
        <v>0</v>
      </c>
      <c r="D257" t="n">
        <v>0</v>
      </c>
      <c r="E257" t="n">
        <v>17.8</v>
      </c>
      <c r="F257" t="n">
        <v>0.01048482063303879</v>
      </c>
      <c r="G257" t="n">
        <v>133.7562788968715</v>
      </c>
      <c r="H257" t="n">
        <v>582.1073257591846</v>
      </c>
      <c r="I257" t="n">
        <v>2</v>
      </c>
      <c r="J257" t="n">
        <v>2</v>
      </c>
      <c r="K257" t="n">
        <v>1096.690201730304</v>
      </c>
      <c r="L257" t="b">
        <v>0</v>
      </c>
      <c r="M257" t="n">
        <v>1.345535002169765</v>
      </c>
      <c r="N257" t="n">
        <v>1.345535002169765</v>
      </c>
      <c r="O257" t="n">
        <v>96.06212813243464</v>
      </c>
      <c r="P257" t="n">
        <v>22.5235707093231</v>
      </c>
      <c r="Q257" t="n">
        <v>1.372994900173229</v>
      </c>
      <c r="R257" t="n">
        <v>0.7727083508675161</v>
      </c>
      <c r="S257" t="n">
        <v>27.40804616262749</v>
      </c>
      <c r="T257" t="n">
        <v>15.4717962320756</v>
      </c>
      <c r="U257" t="n">
        <v>1.776860439817655</v>
      </c>
      <c r="V257" t="n">
        <v>3.516610080630215</v>
      </c>
      <c r="W257" t="n">
        <v>0</v>
      </c>
      <c r="X257" t="n">
        <v>0</v>
      </c>
      <c r="Y257" t="n">
        <v>-6.719931519941341</v>
      </c>
      <c r="Z257" t="n">
        <v>49.39008324066827</v>
      </c>
      <c r="AA257" t="n">
        <v>1096.690201730304</v>
      </c>
      <c r="AB257" t="b">
        <v>0</v>
      </c>
      <c r="AC257" t="b">
        <v>1</v>
      </c>
      <c r="AD257" t="n">
        <v>89.9193122872601</v>
      </c>
      <c r="AE257" t="n">
        <v>-0</v>
      </c>
      <c r="AF257" t="n">
        <v>0</v>
      </c>
      <c r="AG257" t="n">
        <v>0</v>
      </c>
      <c r="AH257" t="n">
        <v>0.06542364235806716</v>
      </c>
      <c r="AI257" t="b">
        <v>0</v>
      </c>
      <c r="AJ257" t="b">
        <v>0</v>
      </c>
      <c r="AK257" t="n">
        <v>1096.690201730304</v>
      </c>
      <c r="AL257" t="n">
        <v>0</v>
      </c>
      <c r="AM257" t="n">
        <v>1.776860439817655</v>
      </c>
      <c r="AN257" t="n">
        <v>0</v>
      </c>
      <c r="AO257" t="n">
        <v>2.25456507506247</v>
      </c>
      <c r="AP257" t="n">
        <v>1.777109708059011</v>
      </c>
      <c r="AQ257" t="n">
        <v>0</v>
      </c>
      <c r="AR257" t="n">
        <v>1</v>
      </c>
      <c r="AS257" t="n">
        <v>3</v>
      </c>
      <c r="AT257" t="n">
        <v>0</v>
      </c>
      <c r="AU257" t="n">
        <v>0</v>
      </c>
      <c r="AV257" t="n">
        <v>0.6228036187236181</v>
      </c>
      <c r="AW257" t="n">
        <v>0.6026354441153964</v>
      </c>
      <c r="AX257" t="n">
        <v>0.2208523470651128</v>
      </c>
      <c r="AY257" t="n">
        <v>0.213700764699035</v>
      </c>
      <c r="AZ257" t="n">
        <v>0.6026354441153964</v>
      </c>
    </row>
    <row r="258" spans="1:52">
      <c r="A258" t="n">
        <v>255</v>
      </c>
      <c r="B258" t="n">
        <v>0</v>
      </c>
      <c r="C258" t="n">
        <v>0</v>
      </c>
      <c r="D258" t="n">
        <v>0</v>
      </c>
      <c r="E258" t="n">
        <v>17.4</v>
      </c>
      <c r="F258" t="n">
        <v>-0.3129450279973227</v>
      </c>
      <c r="G258" t="n">
        <v>130.7505198205373</v>
      </c>
      <c r="H258" t="n">
        <v>569.0262622589782</v>
      </c>
      <c r="I258" t="n">
        <v>2</v>
      </c>
      <c r="J258" t="n">
        <v>2</v>
      </c>
      <c r="K258" t="n">
        <v>1072.045478095915</v>
      </c>
      <c r="L258" t="b">
        <v>0</v>
      </c>
      <c r="M258" t="n">
        <v>-1.705188501867503</v>
      </c>
      <c r="N258" t="n">
        <v>-1.705188501867503</v>
      </c>
      <c r="O258" t="n">
        <v>-124.5375602398403</v>
      </c>
      <c r="P258" t="n">
        <v>-29.20017074951238</v>
      </c>
      <c r="Q258" t="n">
        <v>-1.739988267211737</v>
      </c>
      <c r="R258" t="n">
        <v>0.8753014043912453</v>
      </c>
      <c r="S258" t="n">
        <v>27.41786343287852</v>
      </c>
      <c r="T258" t="n">
        <v>-13.56632190313819</v>
      </c>
      <c r="U258" t="n">
        <v>-1.523014173914723</v>
      </c>
      <c r="V258" t="n">
        <v>15.63384884637419</v>
      </c>
      <c r="W258" t="n">
        <v>-41.64720353949987</v>
      </c>
      <c r="X258" t="n">
        <v>2</v>
      </c>
      <c r="Y258" t="n">
        <v>34.92727201955853</v>
      </c>
      <c r="Z258" t="n">
        <v>49.45456848049273</v>
      </c>
      <c r="AA258" t="n">
        <v>1072.045478095915</v>
      </c>
      <c r="AB258" t="b">
        <v>0</v>
      </c>
      <c r="AC258" t="b">
        <v>1</v>
      </c>
      <c r="AD258" t="n">
        <v>89.92490898180367</v>
      </c>
      <c r="AE258" t="n">
        <v>0.8701580578889606</v>
      </c>
      <c r="AF258" t="n">
        <v>0</v>
      </c>
      <c r="AG258" t="n">
        <v>0</v>
      </c>
      <c r="AH258" t="n">
        <v>0.06512702897722406</v>
      </c>
      <c r="AI258" t="b">
        <v>0</v>
      </c>
      <c r="AJ258" t="b">
        <v>0</v>
      </c>
      <c r="AK258" t="n">
        <v>1072.045478095915</v>
      </c>
      <c r="AL258" t="n">
        <v>0</v>
      </c>
      <c r="AM258" t="n">
        <v>-1.523014173914723</v>
      </c>
      <c r="AN258" t="n">
        <v>0</v>
      </c>
      <c r="AO258" t="n">
        <v>1.668580816964021</v>
      </c>
      <c r="AP258" t="n">
        <v>-0.6459856601233629</v>
      </c>
      <c r="AQ258" t="n">
        <v>0</v>
      </c>
      <c r="AR258" t="n">
        <v>1</v>
      </c>
      <c r="AS258" t="n">
        <v>3</v>
      </c>
      <c r="AT258" t="n">
        <v>0</v>
      </c>
      <c r="AU258" t="n">
        <v>0</v>
      </c>
      <c r="AV258" t="n">
        <v>0.5257225910671122</v>
      </c>
      <c r="AW258" t="n">
        <v>0.1891753778514005</v>
      </c>
      <c r="AX258" t="n">
        <v>0.1864264507330185</v>
      </c>
      <c r="AY258" t="n">
        <v>0.06708354661816401</v>
      </c>
      <c r="AZ258" t="n">
        <v>0.1891753778514005</v>
      </c>
    </row>
    <row r="259" spans="1:52">
      <c r="A259" t="n">
        <v>256</v>
      </c>
      <c r="B259" t="n">
        <v>0</v>
      </c>
      <c r="C259" t="n">
        <v>0</v>
      </c>
      <c r="D259" t="n">
        <v>0</v>
      </c>
      <c r="E259" t="n">
        <v>15.7</v>
      </c>
      <c r="F259" t="n">
        <v>-0.5087047086437499</v>
      </c>
      <c r="G259" t="n">
        <v>117.976043746117</v>
      </c>
      <c r="H259" t="n">
        <v>513.431742383101</v>
      </c>
      <c r="I259" t="n">
        <v>2</v>
      </c>
      <c r="J259" t="n">
        <v>2</v>
      </c>
      <c r="K259" t="n">
        <v>967.3054026497622</v>
      </c>
      <c r="L259" t="b">
        <v>0</v>
      </c>
      <c r="M259" t="n">
        <v>-3.202908693857557</v>
      </c>
      <c r="N259" t="n">
        <v>-3.202908693857557</v>
      </c>
      <c r="O259" t="n">
        <v>-259.251997971604</v>
      </c>
      <c r="P259" t="n">
        <v>-60.78650162524478</v>
      </c>
      <c r="Q259" t="n">
        <v>-3.26827417740567</v>
      </c>
      <c r="R259" t="n">
        <v>0.9160200022125683</v>
      </c>
      <c r="S259" t="n">
        <v>27.42468911760807</v>
      </c>
      <c r="T259" t="n">
        <v>-29.55501664185298</v>
      </c>
      <c r="U259" t="n">
        <v>-2.993804519218422</v>
      </c>
      <c r="V259" t="n">
        <v>31.2314849833918</v>
      </c>
      <c r="W259" t="n">
        <v>-22.08021739749424</v>
      </c>
      <c r="X259" t="n">
        <v>2</v>
      </c>
      <c r="Y259" t="n">
        <v>15.3602858775529</v>
      </c>
      <c r="Z259" t="n">
        <v>49.51303056495728</v>
      </c>
      <c r="AA259" t="n">
        <v>967.3054026497622</v>
      </c>
      <c r="AB259" t="b">
        <v>0</v>
      </c>
      <c r="AC259" t="b">
        <v>1</v>
      </c>
      <c r="AD259" t="n">
        <v>89.93488667186261</v>
      </c>
      <c r="AE259" t="n">
        <v>0.4613341942670169</v>
      </c>
      <c r="AF259" t="n">
        <v>0</v>
      </c>
      <c r="AG259" t="n">
        <v>0</v>
      </c>
      <c r="AH259" t="n">
        <v>0.06665113619604157</v>
      </c>
      <c r="AI259" t="b">
        <v>0</v>
      </c>
      <c r="AJ259" t="b">
        <v>0</v>
      </c>
      <c r="AK259" t="n">
        <v>967.3054026497622</v>
      </c>
      <c r="AL259" t="n">
        <v>0</v>
      </c>
      <c r="AM259" t="n">
        <v>-2.993804519218422</v>
      </c>
      <c r="AN259" t="n">
        <v>1.222167008983707</v>
      </c>
      <c r="AO259" t="n">
        <v>-0.8171117413699658</v>
      </c>
      <c r="AP259" t="n">
        <v>-1.297201154031376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0.1097913715932604</v>
      </c>
      <c r="AW259" t="n">
        <v>0</v>
      </c>
      <c r="AX259" t="n">
        <v>0.03893311049406396</v>
      </c>
      <c r="AY259" t="n">
        <v>0</v>
      </c>
      <c r="AZ259" t="n">
        <v>0</v>
      </c>
    </row>
    <row r="260" spans="1:52">
      <c r="A260" t="n">
        <v>257</v>
      </c>
      <c r="B260" t="n">
        <v>0</v>
      </c>
      <c r="C260" t="n">
        <v>0</v>
      </c>
      <c r="D260" t="n">
        <v>0</v>
      </c>
      <c r="E260" t="n">
        <v>14.5</v>
      </c>
      <c r="F260" t="n">
        <v>-0.06890280409433958</v>
      </c>
      <c r="G260" t="n">
        <v>108.9587665171144</v>
      </c>
      <c r="H260" t="n">
        <v>474.1885518824819</v>
      </c>
      <c r="I260" t="n">
        <v>2</v>
      </c>
      <c r="J260" t="n">
        <v>2</v>
      </c>
      <c r="K260" t="n">
        <v>893.3712317465958</v>
      </c>
      <c r="L260" t="b">
        <v>0</v>
      </c>
      <c r="M260" t="n">
        <v>0.4486384802786446</v>
      </c>
      <c r="N260" t="n">
        <v>0.4486384802786446</v>
      </c>
      <c r="O260" t="n">
        <v>39.31929522331734</v>
      </c>
      <c r="P260" t="n">
        <v>9.219147476955783</v>
      </c>
      <c r="Q260" t="n">
        <v>0.4577943676312699</v>
      </c>
      <c r="R260" t="n">
        <v>0.6246136439275835</v>
      </c>
      <c r="S260" t="n">
        <v>27.43332352794778</v>
      </c>
      <c r="T260" t="n">
        <v>7.834267515803913</v>
      </c>
      <c r="U260" t="n">
        <v>0.7329240596677483</v>
      </c>
      <c r="V260" t="n">
        <v>2.940877135254135</v>
      </c>
      <c r="W260" t="n">
        <v>0</v>
      </c>
      <c r="X260" t="n">
        <v>0</v>
      </c>
      <c r="Y260" t="n">
        <v>-6.719931519941341</v>
      </c>
      <c r="Z260" t="n">
        <v>49.55454057744698</v>
      </c>
      <c r="AA260" t="n">
        <v>893.3712317465958</v>
      </c>
      <c r="AB260" t="b">
        <v>0</v>
      </c>
      <c r="AC260" t="b">
        <v>1</v>
      </c>
      <c r="AD260" t="n">
        <v>89.93660102788596</v>
      </c>
      <c r="AE260" t="n">
        <v>-0</v>
      </c>
      <c r="AF260" t="n">
        <v>0</v>
      </c>
      <c r="AG260" t="n">
        <v>0</v>
      </c>
      <c r="AH260" t="n">
        <v>0.0676742358477781</v>
      </c>
      <c r="AI260" t="b">
        <v>0</v>
      </c>
      <c r="AJ260" t="b">
        <v>0</v>
      </c>
      <c r="AK260" t="n">
        <v>893.3712317465958</v>
      </c>
      <c r="AL260" t="n">
        <v>0</v>
      </c>
      <c r="AM260" t="n">
        <v>0.7329240596677483</v>
      </c>
      <c r="AN260" t="n">
        <v>0</v>
      </c>
      <c r="AO260" t="n">
        <v>-0.1460802893880898</v>
      </c>
      <c r="AP260" t="n">
        <v>0.7330645717119819</v>
      </c>
      <c r="AQ260" t="n">
        <v>0</v>
      </c>
      <c r="AR260" t="n">
        <v>1</v>
      </c>
      <c r="AS260" t="n">
        <v>3</v>
      </c>
      <c r="AT260" t="n">
        <v>0</v>
      </c>
      <c r="AU260" t="n">
        <v>0</v>
      </c>
      <c r="AV260" t="n">
        <v>0.1987682161916592</v>
      </c>
      <c r="AW260" t="n">
        <v>0.371656889981712</v>
      </c>
      <c r="AX260" t="n">
        <v>0.07048518304668767</v>
      </c>
      <c r="AY260" t="n">
        <v>0.1317933791819064</v>
      </c>
      <c r="AZ260" t="n">
        <v>0.371656889981712</v>
      </c>
    </row>
    <row r="261" spans="1:52">
      <c r="A261" t="n">
        <v>258</v>
      </c>
      <c r="B261" t="n">
        <v>0</v>
      </c>
      <c r="C261" t="n">
        <v>0</v>
      </c>
      <c r="D261" t="n">
        <v>0</v>
      </c>
      <c r="E261" t="n">
        <v>15.4</v>
      </c>
      <c r="F261" t="n">
        <v>0.5343159250211087</v>
      </c>
      <c r="G261" t="n">
        <v>115.7217244388663</v>
      </c>
      <c r="H261" t="n">
        <v>503.6209447579463</v>
      </c>
      <c r="I261" t="n">
        <v>2</v>
      </c>
      <c r="J261" t="n">
        <v>2</v>
      </c>
      <c r="K261" t="n">
        <v>948.8218599239708</v>
      </c>
      <c r="L261" t="b">
        <v>0</v>
      </c>
      <c r="M261" t="n">
        <v>5.463088739700013</v>
      </c>
      <c r="N261" t="n">
        <v>5.463088739700013</v>
      </c>
      <c r="O261" t="n">
        <v>450.8112448318685</v>
      </c>
      <c r="P261" t="n">
        <v>105.7011659738587</v>
      </c>
      <c r="Q261" t="n">
        <v>5.574580346632667</v>
      </c>
      <c r="R261" t="n">
        <v>0.9094234367027112</v>
      </c>
      <c r="S261" t="n">
        <v>27.43872966773776</v>
      </c>
      <c r="T261" t="n">
        <v>61.69255221284465</v>
      </c>
      <c r="U261" t="n">
        <v>6.129796222147491</v>
      </c>
      <c r="V261" t="n">
        <v>5.587899360478026</v>
      </c>
      <c r="W261" t="n">
        <v>0</v>
      </c>
      <c r="X261" t="n">
        <v>0</v>
      </c>
      <c r="Y261" t="n">
        <v>-6.719931519941341</v>
      </c>
      <c r="Z261" t="n">
        <v>49.59769783294302</v>
      </c>
      <c r="AA261" t="n">
        <v>948.8218599239708</v>
      </c>
      <c r="AB261" t="b">
        <v>0</v>
      </c>
      <c r="AC261" t="b">
        <v>1</v>
      </c>
      <c r="AD261" t="n">
        <v>89.93393438839392</v>
      </c>
      <c r="AE261" t="n">
        <v>-0</v>
      </c>
      <c r="AF261" t="n">
        <v>-0.01967476255374527</v>
      </c>
      <c r="AG261" t="n">
        <v>0</v>
      </c>
      <c r="AH261" t="n">
        <v>0.06946237676310876</v>
      </c>
      <c r="AI261" t="b">
        <v>0</v>
      </c>
      <c r="AJ261" t="b">
        <v>0</v>
      </c>
      <c r="AK261" t="n">
        <v>948.802185161417</v>
      </c>
      <c r="AL261" t="n">
        <v>0</v>
      </c>
      <c r="AM261" t="n">
        <v>6.129669114741699</v>
      </c>
      <c r="AN261" t="n">
        <v>0</v>
      </c>
      <c r="AO261" t="n">
        <v>2.931001225144529</v>
      </c>
      <c r="AP261" t="n">
        <v>6.147677394260199</v>
      </c>
      <c r="AQ261" t="n">
        <v>0</v>
      </c>
      <c r="AR261" t="n">
        <v>1</v>
      </c>
      <c r="AS261" t="n">
        <v>3</v>
      </c>
      <c r="AT261" t="n">
        <v>0</v>
      </c>
      <c r="AU261" t="n">
        <v>0</v>
      </c>
      <c r="AV261" t="n">
        <v>0.7105577641711068</v>
      </c>
      <c r="AW261" t="n">
        <v>1.36049513482222</v>
      </c>
      <c r="AX261" t="n">
        <v>0.2519708383585486</v>
      </c>
      <c r="AY261" t="n">
        <v>0.4824456535370206</v>
      </c>
      <c r="AZ261" t="n">
        <v>1.36049513482222</v>
      </c>
    </row>
    <row r="262" spans="1:52">
      <c r="A262" t="n">
        <v>259</v>
      </c>
      <c r="B262" t="n">
        <v>0</v>
      </c>
      <c r="C262" t="n">
        <v>0</v>
      </c>
      <c r="D262" t="n">
        <v>0</v>
      </c>
      <c r="E262" t="n">
        <v>17.9</v>
      </c>
      <c r="F262" t="n">
        <v>0.7649724373432334</v>
      </c>
      <c r="G262" t="n">
        <v>134.507718665955</v>
      </c>
      <c r="H262" t="n">
        <v>585.3775916342362</v>
      </c>
      <c r="I262" t="n">
        <v>2</v>
      </c>
      <c r="J262" t="n">
        <v>2</v>
      </c>
      <c r="K262" t="n">
        <v>1102.851382638901</v>
      </c>
      <c r="L262" t="b">
        <v>0</v>
      </c>
      <c r="M262" t="n">
        <v>8.591629501311884</v>
      </c>
      <c r="N262" t="n">
        <v>8.591629501311884</v>
      </c>
      <c r="O262" t="n">
        <v>609.9576966629688</v>
      </c>
      <c r="P262" t="n">
        <v>143.0160415720121</v>
      </c>
      <c r="Q262" t="n">
        <v>8.766968878889678</v>
      </c>
      <c r="R262" t="n">
        <v>0.9183035937305346</v>
      </c>
      <c r="S262" t="n">
        <v>27.45461390481547</v>
      </c>
      <c r="T262" t="n">
        <v>82.66421977389831</v>
      </c>
      <c r="U262" t="n">
        <v>9.546917750016169</v>
      </c>
      <c r="V262" t="n">
        <v>6.75336968259677</v>
      </c>
      <c r="W262" t="n">
        <v>0</v>
      </c>
      <c r="X262" t="n">
        <v>0</v>
      </c>
      <c r="Y262" t="n">
        <v>-6.719931519941341</v>
      </c>
      <c r="Z262" t="n">
        <v>49.69040295009263</v>
      </c>
      <c r="AA262" t="n">
        <v>1102.851382638901</v>
      </c>
      <c r="AB262" t="b">
        <v>0</v>
      </c>
      <c r="AC262" t="b">
        <v>1</v>
      </c>
      <c r="AD262" t="n">
        <v>89.93126774890189</v>
      </c>
      <c r="AE262" t="n">
        <v>-0</v>
      </c>
      <c r="AF262" t="n">
        <v>-0.007856800171210397</v>
      </c>
      <c r="AG262" t="n">
        <v>0</v>
      </c>
      <c r="AH262" t="n">
        <v>0.07613726020680214</v>
      </c>
      <c r="AI262" t="b">
        <v>0</v>
      </c>
      <c r="AJ262" t="b">
        <v>0</v>
      </c>
      <c r="AK262" t="n">
        <v>1102.84352583873</v>
      </c>
      <c r="AL262" t="n">
        <v>0</v>
      </c>
      <c r="AM262" t="n">
        <v>9.546849737021676</v>
      </c>
      <c r="AN262" t="n">
        <v>0</v>
      </c>
      <c r="AO262" t="n">
        <v>7.706988884038207</v>
      </c>
      <c r="AP262" t="n">
        <v>9.588979177710431</v>
      </c>
      <c r="AQ262" t="n">
        <v>0</v>
      </c>
      <c r="AR262" t="n">
        <v>1</v>
      </c>
      <c r="AS262" t="n">
        <v>3</v>
      </c>
      <c r="AT262" t="n">
        <v>0</v>
      </c>
      <c r="AU262" t="n">
        <v>0</v>
      </c>
      <c r="AV262" t="n">
        <v>1.576811994481007</v>
      </c>
      <c r="AW262" t="n">
        <v>2.023402689194565</v>
      </c>
      <c r="AX262" t="n">
        <v>0.5591531895322721</v>
      </c>
      <c r="AY262" t="n">
        <v>0.7175195322433826</v>
      </c>
      <c r="AZ262" t="n">
        <v>2.023402689194565</v>
      </c>
    </row>
    <row r="263" spans="1:52">
      <c r="A263" t="n">
        <v>260</v>
      </c>
      <c r="B263" t="n">
        <v>0</v>
      </c>
      <c r="C263" t="n">
        <v>0</v>
      </c>
      <c r="D263" t="n">
        <v>0</v>
      </c>
      <c r="E263" t="n">
        <v>20.6</v>
      </c>
      <c r="F263" t="n">
        <v>0.7391276589392897</v>
      </c>
      <c r="G263" t="n">
        <v>154.7965924312108</v>
      </c>
      <c r="H263" t="n">
        <v>673.6747702606294</v>
      </c>
      <c r="I263" t="n">
        <v>2</v>
      </c>
      <c r="J263" t="n">
        <v>2</v>
      </c>
      <c r="K263" t="n">
        <v>1269.203267171026</v>
      </c>
      <c r="L263" t="b">
        <v>0</v>
      </c>
      <c r="M263" t="n">
        <v>9.641981385820223</v>
      </c>
      <c r="N263" t="n">
        <v>9.641981385820223</v>
      </c>
      <c r="O263" t="n">
        <v>594.8072788883659</v>
      </c>
      <c r="P263" t="n">
        <v>139.4637414860552</v>
      </c>
      <c r="Q263" t="n">
        <v>9.838756516143086</v>
      </c>
      <c r="R263" t="n">
        <v>0.9154634515077064</v>
      </c>
      <c r="S263" t="n">
        <v>27.47714543880856</v>
      </c>
      <c r="T263" t="n">
        <v>80.86105498763713</v>
      </c>
      <c r="U263" t="n">
        <v>10.74729580950427</v>
      </c>
      <c r="V263" t="n">
        <v>6.835714496100408</v>
      </c>
      <c r="W263" t="n">
        <v>0</v>
      </c>
      <c r="X263" t="n">
        <v>0</v>
      </c>
      <c r="Y263" t="n">
        <v>-6.719931519941341</v>
      </c>
      <c r="Z263" t="n">
        <v>49.79665331411213</v>
      </c>
      <c r="AA263" t="n">
        <v>1269.203267171026</v>
      </c>
      <c r="AB263" t="b">
        <v>0</v>
      </c>
      <c r="AC263" t="b">
        <v>1</v>
      </c>
      <c r="AD263" t="n">
        <v>89.92860110940985</v>
      </c>
      <c r="AE263" t="n">
        <v>-0</v>
      </c>
      <c r="AF263" t="n">
        <v>-0.007856800171210397</v>
      </c>
      <c r="AG263" t="n">
        <v>0</v>
      </c>
      <c r="AH263" t="n">
        <v>0.08789204444683887</v>
      </c>
      <c r="AI263" t="b">
        <v>0</v>
      </c>
      <c r="AJ263" t="b">
        <v>0</v>
      </c>
      <c r="AK263" t="n">
        <v>1269.195410370855</v>
      </c>
      <c r="AL263" t="n">
        <v>0</v>
      </c>
      <c r="AM263" t="n">
        <v>10.74722928008558</v>
      </c>
      <c r="AN263" t="n">
        <v>0</v>
      </c>
      <c r="AO263" t="n">
        <v>9.021390469576289</v>
      </c>
      <c r="AP263" t="n">
        <v>10.7909914357088</v>
      </c>
      <c r="AQ263" t="n">
        <v>0</v>
      </c>
      <c r="AR263" t="n">
        <v>1</v>
      </c>
      <c r="AS263" t="n">
        <v>3</v>
      </c>
      <c r="AT263" t="n">
        <v>0</v>
      </c>
      <c r="AU263" t="n">
        <v>0</v>
      </c>
      <c r="AV263" t="n">
        <v>1.815510645131523</v>
      </c>
      <c r="AW263" t="n">
        <v>2.250360528045834</v>
      </c>
      <c r="AX263" t="n">
        <v>0.6437981011104692</v>
      </c>
      <c r="AY263" t="n">
        <v>0.7980011305140433</v>
      </c>
      <c r="AZ263" t="n">
        <v>2.250360528045834</v>
      </c>
    </row>
    <row r="264" spans="1:52">
      <c r="A264" t="n">
        <v>261</v>
      </c>
      <c r="B264" t="n">
        <v>0</v>
      </c>
      <c r="C264" t="n">
        <v>0</v>
      </c>
      <c r="D264" t="n">
        <v>0</v>
      </c>
      <c r="E264" t="n">
        <v>23.2</v>
      </c>
      <c r="F264" t="n">
        <v>0.6951835935662767</v>
      </c>
      <c r="G264" t="n">
        <v>174.334026427383</v>
      </c>
      <c r="H264" t="n">
        <v>758.701683011971</v>
      </c>
      <c r="I264" t="n">
        <v>2</v>
      </c>
      <c r="J264" t="n">
        <v>2</v>
      </c>
      <c r="K264" t="n">
        <v>1429.393970794553</v>
      </c>
      <c r="L264" t="b">
        <v>0</v>
      </c>
      <c r="M264" t="n">
        <v>10.35953591884159</v>
      </c>
      <c r="N264" t="n">
        <v>10.35953591884159</v>
      </c>
      <c r="O264" t="n">
        <v>567.4525105889608</v>
      </c>
      <c r="P264" t="n">
        <v>133.0499021301397</v>
      </c>
      <c r="Q264" t="n">
        <v>10.57095501922611</v>
      </c>
      <c r="R264" t="n">
        <v>0.9117619143424045</v>
      </c>
      <c r="S264" t="n">
        <v>27.50331057911503</v>
      </c>
      <c r="T264" t="n">
        <v>77.45549144954775</v>
      </c>
      <c r="U264" t="n">
        <v>11.59398616342761</v>
      </c>
      <c r="V264" t="n">
        <v>6.834524289176358</v>
      </c>
      <c r="W264" t="n">
        <v>0</v>
      </c>
      <c r="X264" t="n">
        <v>0</v>
      </c>
      <c r="Y264" t="n">
        <v>-6.719931519941341</v>
      </c>
      <c r="Z264" t="n">
        <v>49.89613165412587</v>
      </c>
      <c r="AA264" t="n">
        <v>1429.393970794553</v>
      </c>
      <c r="AB264" t="b">
        <v>0</v>
      </c>
      <c r="AC264" t="b">
        <v>1</v>
      </c>
      <c r="AD264" t="n">
        <v>89.92593446991782</v>
      </c>
      <c r="AE264" t="n">
        <v>-0</v>
      </c>
      <c r="AF264" t="n">
        <v>-0.007856800171210397</v>
      </c>
      <c r="AG264" t="n">
        <v>0</v>
      </c>
      <c r="AH264" t="n">
        <v>0.1025180300980068</v>
      </c>
      <c r="AI264" t="b">
        <v>0</v>
      </c>
      <c r="AJ264" t="b">
        <v>0</v>
      </c>
      <c r="AK264" t="n">
        <v>1429.386113994382</v>
      </c>
      <c r="AL264" t="n">
        <v>0</v>
      </c>
      <c r="AM264" t="n">
        <v>11.59392243597784</v>
      </c>
      <c r="AN264" t="n">
        <v>0</v>
      </c>
      <c r="AO264" t="n">
        <v>11.61848071142229</v>
      </c>
      <c r="AP264" t="n">
        <v>11.63444410446342</v>
      </c>
      <c r="AQ264" t="n">
        <v>0</v>
      </c>
      <c r="AR264" t="n">
        <v>1</v>
      </c>
      <c r="AS264" t="n">
        <v>3</v>
      </c>
      <c r="AT264" t="n">
        <v>0</v>
      </c>
      <c r="AU264" t="n">
        <v>0</v>
      </c>
      <c r="AV264" t="n">
        <v>2.286863242333944</v>
      </c>
      <c r="AW264" t="n">
        <v>2.41377933454649</v>
      </c>
      <c r="AX264" t="n">
        <v>0.8109444121751576</v>
      </c>
      <c r="AY264" t="n">
        <v>0.8559511303960725</v>
      </c>
      <c r="AZ264" t="n">
        <v>2.41377933454649</v>
      </c>
    </row>
    <row r="265" spans="1:52">
      <c r="A265" t="n">
        <v>262</v>
      </c>
      <c r="B265" t="n">
        <v>0</v>
      </c>
      <c r="C265" t="n">
        <v>0</v>
      </c>
      <c r="D265" t="n">
        <v>0</v>
      </c>
      <c r="E265" t="n">
        <v>25.7</v>
      </c>
      <c r="F265" t="n">
        <v>0.7301379667956067</v>
      </c>
      <c r="G265" t="n">
        <v>193.1200206544717</v>
      </c>
      <c r="H265" t="n">
        <v>840.458329888261</v>
      </c>
      <c r="I265" t="n">
        <v>2</v>
      </c>
      <c r="J265" t="n">
        <v>2</v>
      </c>
      <c r="K265" t="n">
        <v>1583.423493509484</v>
      </c>
      <c r="L265" t="b">
        <v>0</v>
      </c>
      <c r="M265" t="n">
        <v>12.01123574285423</v>
      </c>
      <c r="N265" t="n">
        <v>12.01123574285423</v>
      </c>
      <c r="O265" t="n">
        <v>593.9252288723408</v>
      </c>
      <c r="P265" t="n">
        <v>139.2569282882702</v>
      </c>
      <c r="Q265" t="n">
        <v>12.25636300291248</v>
      </c>
      <c r="R265" t="n">
        <v>0.9116325599751736</v>
      </c>
      <c r="S265" t="n">
        <v>27.53265385824763</v>
      </c>
      <c r="T265" t="n">
        <v>81.08043775224908</v>
      </c>
      <c r="U265" t="n">
        <v>13.44441120361723</v>
      </c>
      <c r="V265" t="n">
        <v>7.164870720258548</v>
      </c>
      <c r="W265" t="n">
        <v>0</v>
      </c>
      <c r="X265" t="n">
        <v>0</v>
      </c>
      <c r="Y265" t="n">
        <v>-6.719931519941341</v>
      </c>
      <c r="Z265" t="n">
        <v>49.99627450946252</v>
      </c>
      <c r="AA265" t="n">
        <v>1583.423493509484</v>
      </c>
      <c r="AB265" t="b">
        <v>0</v>
      </c>
      <c r="AC265" t="b">
        <v>1</v>
      </c>
      <c r="AD265" t="n">
        <v>89.92326783042579</v>
      </c>
      <c r="AE265" t="n">
        <v>-0</v>
      </c>
      <c r="AF265" t="n">
        <v>-0.007856800171210397</v>
      </c>
      <c r="AG265" t="n">
        <v>0</v>
      </c>
      <c r="AH265" t="n">
        <v>0.1138521882625262</v>
      </c>
      <c r="AI265" t="b">
        <v>0</v>
      </c>
      <c r="AJ265" t="b">
        <v>0</v>
      </c>
      <c r="AK265" t="n">
        <v>1583.415636709313</v>
      </c>
      <c r="AL265" t="n">
        <v>0</v>
      </c>
      <c r="AM265" t="n">
        <v>13.44434449369871</v>
      </c>
      <c r="AN265" t="n">
        <v>0</v>
      </c>
      <c r="AO265" t="n">
        <v>15.55599727664917</v>
      </c>
      <c r="AP265" t="n">
        <v>13.48711325847784</v>
      </c>
      <c r="AQ265" t="n">
        <v>0</v>
      </c>
      <c r="AR265" t="n">
        <v>1</v>
      </c>
      <c r="AS265" t="n">
        <v>3</v>
      </c>
      <c r="AT265" t="n">
        <v>0</v>
      </c>
      <c r="AU265" t="n">
        <v>0</v>
      </c>
      <c r="AV265" t="n">
        <v>3.000020772159268</v>
      </c>
      <c r="AW265" t="n">
        <v>2.768707224920306</v>
      </c>
      <c r="AX265" t="n">
        <v>1.063837153247968</v>
      </c>
      <c r="AY265" t="n">
        <v>0.9818122332013295</v>
      </c>
      <c r="AZ265" t="n">
        <v>2.768707224920306</v>
      </c>
    </row>
    <row r="266" spans="1:52">
      <c r="A266" t="n">
        <v>263</v>
      </c>
      <c r="B266" t="n">
        <v>0</v>
      </c>
      <c r="C266" t="n">
        <v>0</v>
      </c>
      <c r="D266" t="n">
        <v>0</v>
      </c>
      <c r="E266" t="n">
        <v>28.7</v>
      </c>
      <c r="F266" t="n">
        <v>0.9675978725846259</v>
      </c>
      <c r="G266" t="n">
        <v>215.6632137269781</v>
      </c>
      <c r="H266" t="n">
        <v>938.5663061398089</v>
      </c>
      <c r="I266" t="n">
        <v>2</v>
      </c>
      <c r="J266" t="n">
        <v>3</v>
      </c>
      <c r="K266" t="n">
        <v>1106.569674938835</v>
      </c>
      <c r="L266" t="b">
        <v>1</v>
      </c>
      <c r="M266" t="n">
        <v>17.14350071669795</v>
      </c>
      <c r="N266" t="n">
        <v>17.14350071669795</v>
      </c>
      <c r="O266" t="n">
        <v>759.0927076926745</v>
      </c>
      <c r="P266" t="n">
        <v>177.9835467841843</v>
      </c>
      <c r="Q266" t="n">
        <v>17.49336807826322</v>
      </c>
      <c r="R266" t="n">
        <v>0.9347244785016904</v>
      </c>
      <c r="S266" t="n">
        <v>27.56672543496133</v>
      </c>
      <c r="T266" t="n">
        <v>161.5036849105341</v>
      </c>
      <c r="U266" t="n">
        <v>18.71499942561051</v>
      </c>
      <c r="V266" t="n">
        <v>10.54223725643379</v>
      </c>
      <c r="W266" t="n">
        <v>0</v>
      </c>
      <c r="X266" t="n">
        <v>0</v>
      </c>
      <c r="Y266" t="n">
        <v>-6.719931519941341</v>
      </c>
      <c r="Z266" t="n">
        <v>50.09887800699072</v>
      </c>
      <c r="AA266" t="n">
        <v>1106.569674938835</v>
      </c>
      <c r="AB266" t="b">
        <v>0</v>
      </c>
      <c r="AC266" t="b">
        <v>1</v>
      </c>
      <c r="AD266" t="n">
        <v>89.92060119093375</v>
      </c>
      <c r="AE266" t="n">
        <v>-0</v>
      </c>
      <c r="AF266" t="n">
        <v>0.001346384321728048</v>
      </c>
      <c r="AG266" t="n">
        <v>0</v>
      </c>
      <c r="AH266" t="n">
        <v>0.1150427557680828</v>
      </c>
      <c r="AI266" t="b">
        <v>0</v>
      </c>
      <c r="AJ266" t="b">
        <v>0</v>
      </c>
      <c r="AK266" t="n">
        <v>1106.571021323157</v>
      </c>
      <c r="AL266" t="n">
        <v>0</v>
      </c>
      <c r="AM266" t="n">
        <v>18.71502219650545</v>
      </c>
      <c r="AN266" t="n">
        <v>0</v>
      </c>
      <c r="AO266" t="n">
        <v>21.23687405107271</v>
      </c>
      <c r="AP266" t="n">
        <v>18.75980543640883</v>
      </c>
      <c r="AQ266" t="n">
        <v>0</v>
      </c>
      <c r="AR266" t="n">
        <v>1</v>
      </c>
      <c r="AS266" t="n">
        <v>0</v>
      </c>
      <c r="AT266" t="n">
        <v>0</v>
      </c>
      <c r="AU266" t="n">
        <v>0</v>
      </c>
      <c r="AV266" t="n">
        <v>4.041377208789542</v>
      </c>
      <c r="AW266" t="n">
        <v>3.965347211621402</v>
      </c>
      <c r="AX266" t="n">
        <v>1.433112485386362</v>
      </c>
      <c r="AY266" t="n">
        <v>1.406153155602336</v>
      </c>
      <c r="AZ266" t="n">
        <v>3.965347211621402</v>
      </c>
    </row>
    <row r="267" spans="1:52">
      <c r="A267" t="n">
        <v>264</v>
      </c>
      <c r="B267" t="n">
        <v>0</v>
      </c>
      <c r="C267" t="n">
        <v>0</v>
      </c>
      <c r="D267" t="n">
        <v>0</v>
      </c>
      <c r="E267" t="n">
        <v>32.5</v>
      </c>
      <c r="F267" t="n">
        <v>1.066137209532551</v>
      </c>
      <c r="G267" t="n">
        <v>244.217924952153</v>
      </c>
      <c r="H267" t="n">
        <v>1062.83640939177</v>
      </c>
      <c r="I267" t="n">
        <v>3</v>
      </c>
      <c r="J267" t="n">
        <v>3</v>
      </c>
      <c r="K267" t="n">
        <v>1253.084126672897</v>
      </c>
      <c r="L267" t="b">
        <v>0</v>
      </c>
      <c r="M267" t="n">
        <v>21.25169788299415</v>
      </c>
      <c r="N267" t="n">
        <v>21.25169788299415</v>
      </c>
      <c r="O267" t="n">
        <v>830.9740821448912</v>
      </c>
      <c r="P267" t="n">
        <v>194.8374854969076</v>
      </c>
      <c r="Q267" t="n">
        <v>21.68540600305526</v>
      </c>
      <c r="R267" t="n">
        <v>0.9353687329401541</v>
      </c>
      <c r="S267" t="n">
        <v>27.60264756883592</v>
      </c>
      <c r="T267" t="n">
        <v>176.6753102240512</v>
      </c>
      <c r="U267" t="n">
        <v>23.18380467443176</v>
      </c>
      <c r="V267" t="n">
        <v>11.41874915797175</v>
      </c>
      <c r="W267" t="n">
        <v>0</v>
      </c>
      <c r="X267" t="n">
        <v>0</v>
      </c>
      <c r="Y267" t="n">
        <v>-6.719931519941341</v>
      </c>
      <c r="Z267" t="n">
        <v>50.22296627139809</v>
      </c>
      <c r="AA267" t="n">
        <v>1253.084126672897</v>
      </c>
      <c r="AB267" t="b">
        <v>0</v>
      </c>
      <c r="AC267" t="b">
        <v>1</v>
      </c>
      <c r="AD267" t="n">
        <v>89.91793455144172</v>
      </c>
      <c r="AE267" t="n">
        <v>-0</v>
      </c>
      <c r="AF267" t="n">
        <v>0.001346384321728048</v>
      </c>
      <c r="AG267" t="n">
        <v>0</v>
      </c>
      <c r="AH267" t="n">
        <v>0.1138205553421297</v>
      </c>
      <c r="AI267" t="b">
        <v>0</v>
      </c>
      <c r="AJ267" t="b">
        <v>0</v>
      </c>
      <c r="AK267" t="n">
        <v>1253.085473057218</v>
      </c>
      <c r="AL267" t="n">
        <v>0</v>
      </c>
      <c r="AM267" t="n">
        <v>23.18382958442022</v>
      </c>
      <c r="AN267" t="n">
        <v>0</v>
      </c>
      <c r="AO267" t="n">
        <v>18.46530175216352</v>
      </c>
      <c r="AP267" t="n">
        <v>23.21723956473393</v>
      </c>
      <c r="AQ267" t="n">
        <v>0</v>
      </c>
      <c r="AR267" t="n">
        <v>1</v>
      </c>
      <c r="AS267" t="n">
        <v>0</v>
      </c>
      <c r="AT267" t="n">
        <v>0</v>
      </c>
      <c r="AU267" t="n">
        <v>0</v>
      </c>
      <c r="AV267" t="n">
        <v>3.676913540334907</v>
      </c>
      <c r="AW267" t="n">
        <v>4.876067900657619</v>
      </c>
      <c r="AX267" t="n">
        <v>1.303870049764152</v>
      </c>
      <c r="AY267" t="n">
        <v>1.729104136290097</v>
      </c>
      <c r="AZ267" t="n">
        <v>4.876067900657619</v>
      </c>
    </row>
    <row r="268" spans="1:52">
      <c r="A268" t="n">
        <v>265</v>
      </c>
      <c r="B268" t="n">
        <v>0</v>
      </c>
      <c r="C268" t="n">
        <v>0</v>
      </c>
      <c r="D268" t="n">
        <v>0</v>
      </c>
      <c r="E268" t="n">
        <v>36.1</v>
      </c>
      <c r="F268" t="n">
        <v>0.9345199559518411</v>
      </c>
      <c r="G268" t="n">
        <v>271.2697566391607</v>
      </c>
      <c r="H268" t="n">
        <v>1180.565980893627</v>
      </c>
      <c r="I268" t="n">
        <v>3</v>
      </c>
      <c r="J268" t="n">
        <v>3</v>
      </c>
      <c r="K268" t="n">
        <v>1391.887291473587</v>
      </c>
      <c r="L268" t="b">
        <v>0</v>
      </c>
      <c r="M268" t="n">
        <v>21.19970301515518</v>
      </c>
      <c r="N268" t="n">
        <v>21.19970301515518</v>
      </c>
      <c r="O268" t="n">
        <v>746.2765260847422</v>
      </c>
      <c r="P268" t="n">
        <v>174.9785522220002</v>
      </c>
      <c r="Q268" t="n">
        <v>21.63235001546447</v>
      </c>
      <c r="R268" t="n">
        <v>0.9326676814019301</v>
      </c>
      <c r="S268" t="n">
        <v>27.64673842888314</v>
      </c>
      <c r="T268" t="n">
        <v>159.12707718043</v>
      </c>
      <c r="U268" t="n">
        <v>23.19405984235244</v>
      </c>
      <c r="V268" t="n">
        <v>10.71439505829238</v>
      </c>
      <c r="W268" t="n">
        <v>0</v>
      </c>
      <c r="X268" t="n">
        <v>0</v>
      </c>
      <c r="Y268" t="n">
        <v>-6.719931519941341</v>
      </c>
      <c r="Z268" t="n">
        <v>50.34577866765119</v>
      </c>
      <c r="AA268" t="n">
        <v>1391.887291473587</v>
      </c>
      <c r="AB268" t="b">
        <v>0</v>
      </c>
      <c r="AC268" t="b">
        <v>1</v>
      </c>
      <c r="AD268" t="n">
        <v>89.91526791194968</v>
      </c>
      <c r="AE268" t="n">
        <v>-0</v>
      </c>
      <c r="AF268" t="n">
        <v>0.001346384321728048</v>
      </c>
      <c r="AG268" t="n">
        <v>0</v>
      </c>
      <c r="AH268" t="n">
        <v>0.1129081970538203</v>
      </c>
      <c r="AI268" t="b">
        <v>0</v>
      </c>
      <c r="AJ268" t="b">
        <v>0</v>
      </c>
      <c r="AK268" t="n">
        <v>1391.888637857908</v>
      </c>
      <c r="AL268" t="n">
        <v>0</v>
      </c>
      <c r="AM268" t="n">
        <v>23.19408227816224</v>
      </c>
      <c r="AN268" t="n">
        <v>0</v>
      </c>
      <c r="AO268" t="n">
        <v>17.39227775195099</v>
      </c>
      <c r="AP268" t="n">
        <v>23.21985537676699</v>
      </c>
      <c r="AQ268" t="n">
        <v>0</v>
      </c>
      <c r="AR268" t="n">
        <v>1</v>
      </c>
      <c r="AS268" t="n">
        <v>0</v>
      </c>
      <c r="AT268" t="n">
        <v>0</v>
      </c>
      <c r="AU268" t="n">
        <v>0</v>
      </c>
      <c r="AV268" t="n">
        <v>3.406723481137117</v>
      </c>
      <c r="AW268" t="n">
        <v>4.758338498008461</v>
      </c>
      <c r="AX268" t="n">
        <v>1.208057972034439</v>
      </c>
      <c r="AY268" t="n">
        <v>1.687356071818688</v>
      </c>
      <c r="AZ268" t="n">
        <v>4.758338498008461</v>
      </c>
    </row>
    <row r="269" spans="1:52">
      <c r="A269" t="n">
        <v>266</v>
      </c>
      <c r="B269" t="n">
        <v>0</v>
      </c>
      <c r="C269" t="n">
        <v>0</v>
      </c>
      <c r="D269" t="n">
        <v>0</v>
      </c>
      <c r="E269" t="n">
        <v>39</v>
      </c>
      <c r="F269" t="n">
        <v>0.6124496333267633</v>
      </c>
      <c r="G269" t="n">
        <v>293.0615099425835</v>
      </c>
      <c r="H269" t="n">
        <v>1275.403691270124</v>
      </c>
      <c r="I269" t="n">
        <v>3</v>
      </c>
      <c r="J269" t="n">
        <v>3</v>
      </c>
      <c r="K269" t="n">
        <v>1503.700952007476</v>
      </c>
      <c r="L269" t="b">
        <v>0</v>
      </c>
      <c r="M269" t="n">
        <v>16.30248820952546</v>
      </c>
      <c r="N269" t="n">
        <v>16.30248820952546</v>
      </c>
      <c r="O269" t="n">
        <v>531.2103081196143</v>
      </c>
      <c r="P269" t="n">
        <v>124.5522368602787</v>
      </c>
      <c r="Q269" t="n">
        <v>16.63519205053619</v>
      </c>
      <c r="R269" t="n">
        <v>0.9241302001467866</v>
      </c>
      <c r="S269" t="n">
        <v>27.69255953973259</v>
      </c>
      <c r="T269" t="n">
        <v>114.3153534350354</v>
      </c>
      <c r="U269" t="n">
        <v>18.00091810428216</v>
      </c>
      <c r="V269" t="n">
        <v>8.673082985265495</v>
      </c>
      <c r="W269" t="n">
        <v>0</v>
      </c>
      <c r="X269" t="n">
        <v>0</v>
      </c>
      <c r="Y269" t="n">
        <v>-6.719931519941341</v>
      </c>
      <c r="Z269" t="n">
        <v>50.45260350544296</v>
      </c>
      <c r="AA269" t="n">
        <v>1503.700952007476</v>
      </c>
      <c r="AB269" t="b">
        <v>0</v>
      </c>
      <c r="AC269" t="b">
        <v>1</v>
      </c>
      <c r="AD269" t="n">
        <v>89.91260127245765</v>
      </c>
      <c r="AE269" t="n">
        <v>-0</v>
      </c>
      <c r="AF269" t="n">
        <v>-0.01967476255374527</v>
      </c>
      <c r="AG269" t="n">
        <v>0</v>
      </c>
      <c r="AH269" t="n">
        <v>0.111838563784429</v>
      </c>
      <c r="AI269" t="b">
        <v>0</v>
      </c>
      <c r="AJ269" t="b">
        <v>0</v>
      </c>
      <c r="AK269" t="n">
        <v>1503.681277244922</v>
      </c>
      <c r="AL269" t="n">
        <v>0</v>
      </c>
      <c r="AM269" t="n">
        <v>18.00068257620793</v>
      </c>
      <c r="AN269" t="n">
        <v>0</v>
      </c>
      <c r="AO269" t="n">
        <v>22.14221856568017</v>
      </c>
      <c r="AP269" t="n">
        <v>18.01415692338589</v>
      </c>
      <c r="AQ269" t="n">
        <v>0</v>
      </c>
      <c r="AR269" t="n">
        <v>1</v>
      </c>
      <c r="AS269" t="n">
        <v>3</v>
      </c>
      <c r="AT269" t="n">
        <v>0</v>
      </c>
      <c r="AU269" t="n">
        <v>0</v>
      </c>
      <c r="AV269" t="n">
        <v>4.33022036724281</v>
      </c>
      <c r="AW269" t="n">
        <v>3.63750476916783</v>
      </c>
      <c r="AX269" t="n">
        <v>1.535539137320145</v>
      </c>
      <c r="AY269" t="n">
        <v>1.289896832916291</v>
      </c>
      <c r="AZ269" t="n">
        <v>3.63750476916783</v>
      </c>
    </row>
    <row r="270" spans="1:52">
      <c r="A270" t="n">
        <v>267</v>
      </c>
      <c r="B270" t="n">
        <v>0</v>
      </c>
      <c r="C270" t="n">
        <v>0</v>
      </c>
      <c r="D270" t="n">
        <v>0</v>
      </c>
      <c r="E270" t="n">
        <v>40.8</v>
      </c>
      <c r="F270" t="n">
        <v>0.5323481774077683</v>
      </c>
      <c r="G270" t="n">
        <v>306.5874257860874</v>
      </c>
      <c r="H270" t="n">
        <v>1334.268477021053</v>
      </c>
      <c r="I270" t="n">
        <v>3</v>
      </c>
      <c r="J270" t="n">
        <v>3</v>
      </c>
      <c r="K270" t="n">
        <v>1573.102534407821</v>
      </c>
      <c r="L270" t="b">
        <v>0</v>
      </c>
      <c r="M270" t="n">
        <v>15.39273179539769</v>
      </c>
      <c r="N270" t="n">
        <v>15.39273179539769</v>
      </c>
      <c r="O270" t="n">
        <v>479.4383226860632</v>
      </c>
      <c r="P270" t="n">
        <v>112.4133222084294</v>
      </c>
      <c r="Q270" t="n">
        <v>15.70686917897724</v>
      </c>
      <c r="R270" t="n">
        <v>0.9205784237920825</v>
      </c>
      <c r="S270" t="n">
        <v>27.73226361633904</v>
      </c>
      <c r="T270" t="n">
        <v>103.5721963550719</v>
      </c>
      <c r="U270" t="n">
        <v>17.06195667097746</v>
      </c>
      <c r="V270" t="n">
        <v>8.225867085835745</v>
      </c>
      <c r="W270" t="n">
        <v>0</v>
      </c>
      <c r="X270" t="n">
        <v>0</v>
      </c>
      <c r="Y270" t="n">
        <v>-6.719931519941341</v>
      </c>
      <c r="Z270" t="n">
        <v>50.55942834323473</v>
      </c>
      <c r="AA270" t="n">
        <v>1573.102534407821</v>
      </c>
      <c r="AB270" t="b">
        <v>0</v>
      </c>
      <c r="AC270" t="b">
        <v>1</v>
      </c>
      <c r="AD270" t="n">
        <v>89.90993463296562</v>
      </c>
      <c r="AE270" t="n">
        <v>-0</v>
      </c>
      <c r="AF270" t="n">
        <v>-0.01967476255374527</v>
      </c>
      <c r="AG270" t="n">
        <v>0</v>
      </c>
      <c r="AH270" t="n">
        <v>0.1120091547032494</v>
      </c>
      <c r="AI270" t="b">
        <v>0</v>
      </c>
      <c r="AJ270" t="b">
        <v>0</v>
      </c>
      <c r="AK270" t="n">
        <v>1573.082859645267</v>
      </c>
      <c r="AL270" t="n">
        <v>0</v>
      </c>
      <c r="AM270" t="n">
        <v>17.06174327741991</v>
      </c>
      <c r="AN270" t="n">
        <v>0</v>
      </c>
      <c r="AO270" t="n">
        <v>21.61154714232633</v>
      </c>
      <c r="AP270" t="n">
        <v>17.07102314959981</v>
      </c>
      <c r="AQ270" t="n">
        <v>0</v>
      </c>
      <c r="AR270" t="n">
        <v>1</v>
      </c>
      <c r="AS270" t="n">
        <v>3</v>
      </c>
      <c r="AT270" t="n">
        <v>0</v>
      </c>
      <c r="AU270" t="n">
        <v>0</v>
      </c>
      <c r="AV270" t="n">
        <v>4.168886127404704</v>
      </c>
      <c r="AW270" t="n">
        <v>3.444440737898387</v>
      </c>
      <c r="AX270" t="n">
        <v>1.4783284139733</v>
      </c>
      <c r="AY270" t="n">
        <v>1.221434329555373</v>
      </c>
      <c r="AZ270" t="n">
        <v>3.444440737898387</v>
      </c>
    </row>
    <row r="271" spans="1:52">
      <c r="A271" t="n">
        <v>268</v>
      </c>
      <c r="B271" t="n">
        <v>0</v>
      </c>
      <c r="C271" t="n">
        <v>0</v>
      </c>
      <c r="D271" t="n">
        <v>0</v>
      </c>
      <c r="E271" t="n">
        <v>42.9</v>
      </c>
      <c r="F271" t="n">
        <v>0.5081576570421529</v>
      </c>
      <c r="G271" t="n">
        <v>322.3676609368419</v>
      </c>
      <c r="H271" t="n">
        <v>1402.944060397136</v>
      </c>
      <c r="I271" t="n">
        <v>3</v>
      </c>
      <c r="J271" t="n">
        <v>3</v>
      </c>
      <c r="K271" t="n">
        <v>1654.071047208223</v>
      </c>
      <c r="L271" t="b">
        <v>0</v>
      </c>
      <c r="M271" t="n">
        <v>15.74251970396249</v>
      </c>
      <c r="N271" t="n">
        <v>15.74251970396249</v>
      </c>
      <c r="O271" t="n">
        <v>466.3308633984972</v>
      </c>
      <c r="P271" t="n">
        <v>109.3400321218715</v>
      </c>
      <c r="Q271" t="n">
        <v>16.06379561628826</v>
      </c>
      <c r="R271" t="n">
        <v>0.9189540165664757</v>
      </c>
      <c r="S271" t="n">
        <v>27.77150700224231</v>
      </c>
      <c r="T271" t="n">
        <v>100.9186916994686</v>
      </c>
      <c r="U271" t="n">
        <v>17.48052168737241</v>
      </c>
      <c r="V271" t="n">
        <v>8.179054615608095</v>
      </c>
      <c r="W271" t="n">
        <v>0</v>
      </c>
      <c r="X271" t="n">
        <v>0</v>
      </c>
      <c r="Y271" t="n">
        <v>-6.719931519941341</v>
      </c>
      <c r="Z271" t="n">
        <v>50.6680736585116</v>
      </c>
      <c r="AA271" t="n">
        <v>1654.071047208223</v>
      </c>
      <c r="AB271" t="b">
        <v>0</v>
      </c>
      <c r="AC271" t="b">
        <v>1</v>
      </c>
      <c r="AD271" t="n">
        <v>89.90726799347358</v>
      </c>
      <c r="AE271" t="n">
        <v>-0</v>
      </c>
      <c r="AF271" t="n">
        <v>-0.01967476255374527</v>
      </c>
      <c r="AG271" t="n">
        <v>0</v>
      </c>
      <c r="AH271" t="n">
        <v>0.1085884261166884</v>
      </c>
      <c r="AI271" t="b">
        <v>0</v>
      </c>
      <c r="AJ271" t="b">
        <v>0</v>
      </c>
      <c r="AK271" t="n">
        <v>1654.05137244567</v>
      </c>
      <c r="AL271" t="n">
        <v>0</v>
      </c>
      <c r="AM271" t="n">
        <v>17.48031376092687</v>
      </c>
      <c r="AN271" t="n">
        <v>0</v>
      </c>
      <c r="AO271" t="n">
        <v>16.65698506709261</v>
      </c>
      <c r="AP271" t="n">
        <v>17.48822559181723</v>
      </c>
      <c r="AQ271" t="n">
        <v>0</v>
      </c>
      <c r="AR271" t="n">
        <v>1</v>
      </c>
      <c r="AS271" t="n">
        <v>3</v>
      </c>
      <c r="AT271" t="n">
        <v>0</v>
      </c>
      <c r="AU271" t="n">
        <v>0</v>
      </c>
      <c r="AV271" t="n">
        <v>3.191264664945545</v>
      </c>
      <c r="AW271" t="n">
        <v>3.522827076787199</v>
      </c>
      <c r="AX271" t="n">
        <v>1.131654136505513</v>
      </c>
      <c r="AY271" t="n">
        <v>1.249230936485929</v>
      </c>
      <c r="AZ271" t="n">
        <v>3.522827076787199</v>
      </c>
    </row>
    <row r="272" spans="1:52">
      <c r="A272" t="n">
        <v>269</v>
      </c>
      <c r="B272" t="n">
        <v>0</v>
      </c>
      <c r="C272" t="n">
        <v>0</v>
      </c>
      <c r="D272" t="n">
        <v>0</v>
      </c>
      <c r="E272" t="n">
        <v>44.4</v>
      </c>
      <c r="F272" t="n">
        <v>0.4350211944236246</v>
      </c>
      <c r="G272" t="n">
        <v>333.6392574730951</v>
      </c>
      <c r="H272" t="n">
        <v>1451.99804852291</v>
      </c>
      <c r="I272" t="n">
        <v>3</v>
      </c>
      <c r="J272" t="n">
        <v>3</v>
      </c>
      <c r="K272" t="n">
        <v>1711.905699208511</v>
      </c>
      <c r="L272" t="b">
        <v>0</v>
      </c>
      <c r="M272" t="n">
        <v>14.639712146258</v>
      </c>
      <c r="N272" t="n">
        <v>14.639712146258</v>
      </c>
      <c r="O272" t="n">
        <v>419.0123016996546</v>
      </c>
      <c r="P272" t="n">
        <v>98.24530633338991</v>
      </c>
      <c r="Q272" t="n">
        <v>14.93848178189592</v>
      </c>
      <c r="R272" t="n">
        <v>0.9147656130678296</v>
      </c>
      <c r="S272" t="n">
        <v>27.81246304700549</v>
      </c>
      <c r="T272" t="n">
        <v>91.09366496246861</v>
      </c>
      <c r="U272" t="n">
        <v>16.33039280061814</v>
      </c>
      <c r="V272" t="n">
        <v>7.764312686480565</v>
      </c>
      <c r="W272" t="n">
        <v>0</v>
      </c>
      <c r="X272" t="n">
        <v>0</v>
      </c>
      <c r="Y272" t="n">
        <v>-6.719931519941341</v>
      </c>
      <c r="Z272" t="n">
        <v>50.77487871737563</v>
      </c>
      <c r="AA272" t="n">
        <v>1711.905699208511</v>
      </c>
      <c r="AB272" t="b">
        <v>0</v>
      </c>
      <c r="AC272" t="b">
        <v>1</v>
      </c>
      <c r="AD272" t="n">
        <v>89.90460135398155</v>
      </c>
      <c r="AE272" t="n">
        <v>-0</v>
      </c>
      <c r="AF272" t="n">
        <v>0.0217546304967825</v>
      </c>
      <c r="AG272" t="n">
        <v>0</v>
      </c>
      <c r="AH272" t="n">
        <v>0.1051505849667919</v>
      </c>
      <c r="AI272" t="b">
        <v>0</v>
      </c>
      <c r="AJ272" t="b">
        <v>0</v>
      </c>
      <c r="AK272" t="n">
        <v>1711.927453839008</v>
      </c>
      <c r="AL272" t="n">
        <v>0</v>
      </c>
      <c r="AM272" t="n">
        <v>16.33060032470163</v>
      </c>
      <c r="AN272" t="n">
        <v>0</v>
      </c>
      <c r="AO272" t="n">
        <v>14.04843046546523</v>
      </c>
      <c r="AP272" t="n">
        <v>16.38077149071306</v>
      </c>
      <c r="AQ272" t="n">
        <v>0</v>
      </c>
      <c r="AR272" t="n">
        <v>1</v>
      </c>
      <c r="AS272" t="n">
        <v>3</v>
      </c>
      <c r="AT272" t="n">
        <v>0</v>
      </c>
      <c r="AU272" t="n">
        <v>0</v>
      </c>
      <c r="AV272" t="n">
        <v>2.718767597035245</v>
      </c>
      <c r="AW272" t="n">
        <v>3.315765704706609</v>
      </c>
      <c r="AX272" t="n">
        <v>0.9641019847642711</v>
      </c>
      <c r="AY272" t="n">
        <v>1.175804831225548</v>
      </c>
      <c r="AZ272" t="n">
        <v>3.315765704706609</v>
      </c>
    </row>
    <row r="273" spans="1:52">
      <c r="A273" t="n">
        <v>270</v>
      </c>
      <c r="B273" t="n">
        <v>0</v>
      </c>
      <c r="C273" t="n">
        <v>0</v>
      </c>
      <c r="D273" t="n">
        <v>0</v>
      </c>
      <c r="E273" t="n">
        <v>45.9</v>
      </c>
      <c r="F273" t="n">
        <v>0.251757565263353</v>
      </c>
      <c r="G273" t="n">
        <v>344.9108540093483</v>
      </c>
      <c r="H273" t="n">
        <v>1501.052036648684</v>
      </c>
      <c r="I273" t="n">
        <v>3</v>
      </c>
      <c r="J273" t="n">
        <v>4</v>
      </c>
      <c r="K273" t="n">
        <v>1304.414219847706</v>
      </c>
      <c r="L273" t="b">
        <v>1</v>
      </c>
      <c r="M273" t="n">
        <v>10.71888337235132</v>
      </c>
      <c r="N273" t="n">
        <v>10.71888337235132</v>
      </c>
      <c r="O273" t="n">
        <v>296.7659474854914</v>
      </c>
      <c r="P273" t="n">
        <v>69.58235188266511</v>
      </c>
      <c r="Q273" t="n">
        <v>10.93763609423604</v>
      </c>
      <c r="R273" t="n">
        <v>0.9178967106961228</v>
      </c>
      <c r="S273" t="n">
        <v>27.85251831540601</v>
      </c>
      <c r="T273" t="n">
        <v>87.23394513821341</v>
      </c>
      <c r="U273" t="n">
        <v>11.91597700131321</v>
      </c>
      <c r="V273" t="n">
        <v>7.1621938348013</v>
      </c>
      <c r="W273" t="n">
        <v>0</v>
      </c>
      <c r="X273" t="n">
        <v>0</v>
      </c>
      <c r="Y273" t="n">
        <v>-6.719931519941341</v>
      </c>
      <c r="Z273" t="n">
        <v>50.88112908139512</v>
      </c>
      <c r="AA273" t="n">
        <v>1304.414219847706</v>
      </c>
      <c r="AB273" t="b">
        <v>0</v>
      </c>
      <c r="AC273" t="b">
        <v>1</v>
      </c>
      <c r="AD273" t="n">
        <v>89.90193471448951</v>
      </c>
      <c r="AE273" t="n">
        <v>-0</v>
      </c>
      <c r="AF273" t="n">
        <v>0</v>
      </c>
      <c r="AG273" t="n">
        <v>0</v>
      </c>
      <c r="AH273" t="n">
        <v>0.1048643649801024</v>
      </c>
      <c r="AI273" t="b">
        <v>0</v>
      </c>
      <c r="AJ273" t="b">
        <v>0</v>
      </c>
      <c r="AK273" t="n">
        <v>1304.414219847706</v>
      </c>
      <c r="AL273" t="n">
        <v>0</v>
      </c>
      <c r="AM273" t="n">
        <v>11.91597700131321</v>
      </c>
      <c r="AN273" t="n">
        <v>0</v>
      </c>
      <c r="AO273" t="n">
        <v>19.30118959274945</v>
      </c>
      <c r="AP273" t="n">
        <v>11.98318547159827</v>
      </c>
      <c r="AQ273" t="n">
        <v>0</v>
      </c>
      <c r="AR273" t="n">
        <v>1</v>
      </c>
      <c r="AS273" t="n">
        <v>3</v>
      </c>
      <c r="AT273" t="n">
        <v>0</v>
      </c>
      <c r="AU273" t="n">
        <v>0</v>
      </c>
      <c r="AV273" t="n">
        <v>3.67196010813566</v>
      </c>
      <c r="AW273" t="n">
        <v>2.474581026516869</v>
      </c>
      <c r="AX273" t="n">
        <v>1.302113513523284</v>
      </c>
      <c r="AY273" t="n">
        <v>0.8775120395592201</v>
      </c>
      <c r="AZ273" t="n">
        <v>2.474581026516869</v>
      </c>
    </row>
    <row r="274" spans="1:52">
      <c r="A274" t="n">
        <v>271</v>
      </c>
      <c r="B274" t="n">
        <v>0</v>
      </c>
      <c r="C274" t="n">
        <v>0</v>
      </c>
      <c r="D274" t="n">
        <v>0</v>
      </c>
      <c r="E274" t="n">
        <v>46</v>
      </c>
      <c r="F274" t="n">
        <v>-0.1087181221437117</v>
      </c>
      <c r="G274" t="n">
        <v>345.6622937784319</v>
      </c>
      <c r="H274" t="n">
        <v>1504.322302523736</v>
      </c>
      <c r="I274" t="n">
        <v>4</v>
      </c>
      <c r="J274" t="n">
        <v>4</v>
      </c>
      <c r="K274" t="n">
        <v>1307.256080893126</v>
      </c>
      <c r="L274" t="b">
        <v>0</v>
      </c>
      <c r="M274" t="n">
        <v>1.862495448151209</v>
      </c>
      <c r="N274" t="n">
        <v>1.862495448151209</v>
      </c>
      <c r="O274" t="n">
        <v>51.45346120675121</v>
      </c>
      <c r="P274" t="n">
        <v>12.06423066259735</v>
      </c>
      <c r="Q274" t="n">
        <v>1.900505559337968</v>
      </c>
      <c r="R274" t="n">
        <v>0.7838830434763746</v>
      </c>
      <c r="S274" t="n">
        <v>27.88076857019959</v>
      </c>
      <c r="T274" t="n">
        <v>17.71040878542275</v>
      </c>
      <c r="U274" t="n">
        <v>2.424475915322243</v>
      </c>
      <c r="V274" t="n">
        <v>3.827519645494842</v>
      </c>
      <c r="W274" t="n">
        <v>0</v>
      </c>
      <c r="X274" t="n">
        <v>0</v>
      </c>
      <c r="Y274" t="n">
        <v>-6.719931519941341</v>
      </c>
      <c r="Z274" t="n">
        <v>50.9849937523432</v>
      </c>
      <c r="AA274" t="n">
        <v>1307.256080893126</v>
      </c>
      <c r="AB274" t="b">
        <v>0</v>
      </c>
      <c r="AC274" t="b">
        <v>1</v>
      </c>
      <c r="AD274" t="n">
        <v>89.89926807499748</v>
      </c>
      <c r="AE274" t="n">
        <v>-0</v>
      </c>
      <c r="AF274" t="n">
        <v>0</v>
      </c>
      <c r="AG274" t="n">
        <v>0</v>
      </c>
      <c r="AH274" t="n">
        <v>0.1034468984109332</v>
      </c>
      <c r="AI274" t="b">
        <v>0</v>
      </c>
      <c r="AJ274" t="b">
        <v>0</v>
      </c>
      <c r="AK274" t="n">
        <v>1307.256080893126</v>
      </c>
      <c r="AL274" t="n">
        <v>0</v>
      </c>
      <c r="AM274" t="n">
        <v>2.424475915322243</v>
      </c>
      <c r="AN274" t="n">
        <v>0</v>
      </c>
      <c r="AO274" t="n">
        <v>10.49360529075318</v>
      </c>
      <c r="AP274" t="n">
        <v>2.424505746282426</v>
      </c>
      <c r="AQ274" t="n">
        <v>0</v>
      </c>
      <c r="AR274" t="n">
        <v>1</v>
      </c>
      <c r="AS274" t="n">
        <v>3</v>
      </c>
      <c r="AT274" t="n">
        <v>0</v>
      </c>
      <c r="AU274" t="n">
        <v>0</v>
      </c>
      <c r="AV274" t="n">
        <v>2.079914341130402</v>
      </c>
      <c r="AW274" t="n">
        <v>0.7635378954880304</v>
      </c>
      <c r="AX274" t="n">
        <v>0.7375582769965966</v>
      </c>
      <c r="AY274" t="n">
        <v>0.2707584390128228</v>
      </c>
      <c r="AZ274" t="n">
        <v>0.7635378954880304</v>
      </c>
    </row>
    <row r="275" spans="1:52">
      <c r="A275" t="n">
        <v>272</v>
      </c>
      <c r="B275" t="n">
        <v>0</v>
      </c>
      <c r="C275" t="n">
        <v>0</v>
      </c>
      <c r="D275" t="n">
        <v>0</v>
      </c>
      <c r="E275" t="n">
        <v>45.6</v>
      </c>
      <c r="F275" t="n">
        <v>-0.06688507668851429</v>
      </c>
      <c r="G275" t="n">
        <v>342.6565347020977</v>
      </c>
      <c r="H275" t="n">
        <v>1491.241239023529</v>
      </c>
      <c r="I275" t="n">
        <v>4</v>
      </c>
      <c r="J275" t="n">
        <v>4</v>
      </c>
      <c r="K275" t="n">
        <v>1295.888636711447</v>
      </c>
      <c r="L275" t="b">
        <v>0</v>
      </c>
      <c r="M275" t="n">
        <v>2.843795354472332</v>
      </c>
      <c r="N275" t="n">
        <v>2.843795354472332</v>
      </c>
      <c r="O275" t="n">
        <v>79.25208632595259</v>
      </c>
      <c r="P275" t="n">
        <v>18.58214058888069</v>
      </c>
      <c r="Q275" t="n">
        <v>2.901831994359522</v>
      </c>
      <c r="R275" t="n">
        <v>0.8360570530857908</v>
      </c>
      <c r="S275" t="n">
        <v>27.89368957625256</v>
      </c>
      <c r="T275" t="n">
        <v>25.57643737691036</v>
      </c>
      <c r="U275" t="n">
        <v>3.470854032806963</v>
      </c>
      <c r="V275" t="n">
        <v>4.19307651513741</v>
      </c>
      <c r="W275" t="n">
        <v>0</v>
      </c>
      <c r="X275" t="n">
        <v>0</v>
      </c>
      <c r="Y275" t="n">
        <v>-6.719931519941341</v>
      </c>
      <c r="Z275" t="n">
        <v>51.08885842329128</v>
      </c>
      <c r="AA275" t="n">
        <v>1295.888636711447</v>
      </c>
      <c r="AB275" t="b">
        <v>0</v>
      </c>
      <c r="AC275" t="b">
        <v>1</v>
      </c>
      <c r="AD275" t="n">
        <v>89.89660143550545</v>
      </c>
      <c r="AE275" t="n">
        <v>-0</v>
      </c>
      <c r="AF275" t="n">
        <v>0</v>
      </c>
      <c r="AG275" t="n">
        <v>0</v>
      </c>
      <c r="AH275" t="n">
        <v>0.1028909173271214</v>
      </c>
      <c r="AI275" t="b">
        <v>0</v>
      </c>
      <c r="AJ275" t="b">
        <v>0</v>
      </c>
      <c r="AK275" t="n">
        <v>1295.888636711447</v>
      </c>
      <c r="AL275" t="n">
        <v>0</v>
      </c>
      <c r="AM275" t="n">
        <v>3.470854032806963</v>
      </c>
      <c r="AN275" t="n">
        <v>0</v>
      </c>
      <c r="AO275" t="n">
        <v>3.834114728300495</v>
      </c>
      <c r="AP275" t="n">
        <v>3.471016445812402</v>
      </c>
      <c r="AQ275" t="n">
        <v>0</v>
      </c>
      <c r="AR275" t="n">
        <v>1</v>
      </c>
      <c r="AS275" t="n">
        <v>3</v>
      </c>
      <c r="AT275" t="n">
        <v>0</v>
      </c>
      <c r="AU275" t="n">
        <v>0</v>
      </c>
      <c r="AV275" t="n">
        <v>0.925198165087048</v>
      </c>
      <c r="AW275" t="n">
        <v>0.9372254099672785</v>
      </c>
      <c r="AX275" t="n">
        <v>0.328084455704627</v>
      </c>
      <c r="AY275" t="n">
        <v>0.332349829007107</v>
      </c>
      <c r="AZ275" t="n">
        <v>0.9372254099672785</v>
      </c>
    </row>
    <row r="276" spans="1:52">
      <c r="A276" t="n">
        <v>273</v>
      </c>
      <c r="B276" t="n">
        <v>0</v>
      </c>
      <c r="C276" t="n">
        <v>0</v>
      </c>
      <c r="D276" t="n">
        <v>0</v>
      </c>
      <c r="E276" t="n">
        <v>45.3</v>
      </c>
      <c r="F276" t="n">
        <v>-0.2070749044355633</v>
      </c>
      <c r="G276" t="n">
        <v>340.402215394847</v>
      </c>
      <c r="H276" t="n">
        <v>1481.430441398374</v>
      </c>
      <c r="I276" t="n">
        <v>4</v>
      </c>
      <c r="J276" t="n">
        <v>4</v>
      </c>
      <c r="K276" t="n">
        <v>1287.363053575187</v>
      </c>
      <c r="L276" t="b">
        <v>0</v>
      </c>
      <c r="M276" t="n">
        <v>-0.5964397270259898</v>
      </c>
      <c r="N276" t="n">
        <v>-0.5964397270259898</v>
      </c>
      <c r="O276" t="n">
        <v>-16.73191181246419</v>
      </c>
      <c r="P276" t="n">
        <v>-3.923111075476485</v>
      </c>
      <c r="Q276" t="n">
        <v>-0.6086119663530509</v>
      </c>
      <c r="R276" t="n">
        <v>0.146989616259639</v>
      </c>
      <c r="S276" t="n">
        <v>27.90865549368133</v>
      </c>
      <c r="T276" t="n">
        <v>-0.6635864114248886</v>
      </c>
      <c r="U276" t="n">
        <v>-0.08945963938525926</v>
      </c>
      <c r="V276" t="n">
        <v>3.259524664051597</v>
      </c>
      <c r="W276" t="n">
        <v>0</v>
      </c>
      <c r="X276" t="n">
        <v>0</v>
      </c>
      <c r="Y276" t="n">
        <v>-6.719931519941341</v>
      </c>
      <c r="Z276" t="n">
        <v>51.19285342465947</v>
      </c>
      <c r="AA276" t="n">
        <v>1287.363053575187</v>
      </c>
      <c r="AB276" t="b">
        <v>0</v>
      </c>
      <c r="AC276" t="b">
        <v>1</v>
      </c>
      <c r="AD276" t="n">
        <v>89.89393479601341</v>
      </c>
      <c r="AE276" t="n">
        <v>-0</v>
      </c>
      <c r="AF276" t="n">
        <v>0</v>
      </c>
      <c r="AG276" t="n">
        <v>0</v>
      </c>
      <c r="AH276" t="n">
        <v>0.1031701703559026</v>
      </c>
      <c r="AI276" t="b">
        <v>0</v>
      </c>
      <c r="AJ276" t="b">
        <v>0</v>
      </c>
      <c r="AK276" t="n">
        <v>1287.363053575187</v>
      </c>
      <c r="AL276" t="n">
        <v>0</v>
      </c>
      <c r="AM276" t="n">
        <v>-0.08945963938525926</v>
      </c>
      <c r="AN276" t="n">
        <v>0</v>
      </c>
      <c r="AO276" t="n">
        <v>0.5513130909064708</v>
      </c>
      <c r="AP276" t="n">
        <v>-0.08826308642681854</v>
      </c>
      <c r="AQ276" t="n">
        <v>0</v>
      </c>
      <c r="AR276" t="n">
        <v>1</v>
      </c>
      <c r="AS276" t="n">
        <v>3</v>
      </c>
      <c r="AT276" t="n">
        <v>0</v>
      </c>
      <c r="AU276" t="n">
        <v>0</v>
      </c>
      <c r="AV276" t="n">
        <v>0.387279359134359</v>
      </c>
      <c r="AW276" t="n">
        <v>0.3416302143757637</v>
      </c>
      <c r="AX276" t="n">
        <v>0.1373331060760138</v>
      </c>
      <c r="AY276" t="n">
        <v>0.1211456092888161</v>
      </c>
      <c r="AZ276" t="n">
        <v>0.3416302143757637</v>
      </c>
    </row>
    <row r="277" spans="1:52">
      <c r="A277" t="n">
        <v>274</v>
      </c>
      <c r="B277" t="n">
        <v>0</v>
      </c>
      <c r="C277" t="n">
        <v>0</v>
      </c>
      <c r="D277" t="n">
        <v>0</v>
      </c>
      <c r="E277" t="n">
        <v>43.7</v>
      </c>
      <c r="F277" t="n">
        <v>-0.6881486389025504</v>
      </c>
      <c r="G277" t="n">
        <v>328.3791790895103</v>
      </c>
      <c r="H277" t="n">
        <v>1429.106187397549</v>
      </c>
      <c r="I277" t="n">
        <v>4</v>
      </c>
      <c r="J277" t="n">
        <v>4</v>
      </c>
      <c r="K277" t="n">
        <v>1241.89327684847</v>
      </c>
      <c r="L277" t="b">
        <v>0</v>
      </c>
      <c r="M277" t="n">
        <v>-11.93395335468495</v>
      </c>
      <c r="N277" t="n">
        <v>-11.93395335468495</v>
      </c>
      <c r="O277" t="n">
        <v>-347.040455906948</v>
      </c>
      <c r="P277" t="n">
        <v>-81.370154915157</v>
      </c>
      <c r="Q277" t="n">
        <v>-12.17750342314791</v>
      </c>
      <c r="R277" t="n">
        <v>0.9138302548306203</v>
      </c>
      <c r="S277" t="n">
        <v>27.9249872596385</v>
      </c>
      <c r="T277" t="n">
        <v>-85.56790495020137</v>
      </c>
      <c r="U277" t="n">
        <v>-11.128171056376</v>
      </c>
      <c r="V277" t="n">
        <v>-4.197750035044351</v>
      </c>
      <c r="W277" t="n">
        <v>-18.21164844567845</v>
      </c>
      <c r="X277" t="n">
        <v>2</v>
      </c>
      <c r="Y277" t="n">
        <v>11.49171692573711</v>
      </c>
      <c r="Z277" t="n">
        <v>51.29538364167617</v>
      </c>
      <c r="AA277" t="n">
        <v>1241.89327684847</v>
      </c>
      <c r="AB277" t="b">
        <v>0</v>
      </c>
      <c r="AC277" t="b">
        <v>1</v>
      </c>
      <c r="AD277" t="n">
        <v>89.89488157883203</v>
      </c>
      <c r="AE277" t="n">
        <v>0.3805060435190595</v>
      </c>
      <c r="AF277" t="n">
        <v>0</v>
      </c>
      <c r="AG277" t="n">
        <v>0</v>
      </c>
      <c r="AH277" t="n">
        <v>0.1008602234714473</v>
      </c>
      <c r="AI277" t="b">
        <v>0</v>
      </c>
      <c r="AJ277" t="b">
        <v>0</v>
      </c>
      <c r="AK277" t="n">
        <v>1241.89327684847</v>
      </c>
      <c r="AL277" t="n">
        <v>0</v>
      </c>
      <c r="AM277" t="n">
        <v>-11.128171056376</v>
      </c>
      <c r="AN277" t="n">
        <v>9.007789156264881</v>
      </c>
      <c r="AO277" t="n">
        <v>-1.739529985040908</v>
      </c>
      <c r="AP277" t="n">
        <v>-1.706367004726361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</row>
    <row r="278" spans="1:52">
      <c r="A278" t="n">
        <v>275</v>
      </c>
      <c r="B278" t="n">
        <v>0</v>
      </c>
      <c r="C278" t="n">
        <v>0</v>
      </c>
      <c r="D278" t="n">
        <v>0</v>
      </c>
      <c r="E278" t="n">
        <v>40.8</v>
      </c>
      <c r="F278" t="n">
        <v>-0.7903305399542315</v>
      </c>
      <c r="G278" t="n">
        <v>306.5874257860874</v>
      </c>
      <c r="H278" t="n">
        <v>1334.268477021053</v>
      </c>
      <c r="I278" t="n">
        <v>4</v>
      </c>
      <c r="J278" t="n">
        <v>3</v>
      </c>
      <c r="K278" t="n">
        <v>1573.102534407821</v>
      </c>
      <c r="L278" t="b">
        <v>1</v>
      </c>
      <c r="M278" t="n">
        <v>-13.52651849174174</v>
      </c>
      <c r="N278" t="n">
        <v>-13.52651849174174</v>
      </c>
      <c r="O278" t="n">
        <v>-421.3112671398382</v>
      </c>
      <c r="P278" t="n">
        <v>-98.78434197268865</v>
      </c>
      <c r="Q278" t="n">
        <v>-13.80256988953239</v>
      </c>
      <c r="R278" t="n">
        <v>0.9215496664019635</v>
      </c>
      <c r="S278" t="n">
        <v>27.95799770712216</v>
      </c>
      <c r="T278" t="n">
        <v>-77.21346682838734</v>
      </c>
      <c r="U278" t="n">
        <v>-12.71975367718835</v>
      </c>
      <c r="V278" t="n">
        <v>21.5708751443013</v>
      </c>
      <c r="W278" t="n">
        <v>-17.84896914391946</v>
      </c>
      <c r="X278" t="n">
        <v>2</v>
      </c>
      <c r="Y278" t="n">
        <v>11.12903762397812</v>
      </c>
      <c r="Z278" t="n">
        <v>51.39376891316871</v>
      </c>
      <c r="AA278" t="n">
        <v>1573.102534407821</v>
      </c>
      <c r="AB278" t="b">
        <v>0</v>
      </c>
      <c r="AC278" t="b">
        <v>1</v>
      </c>
      <c r="AD278" t="n">
        <v>89.89936982378237</v>
      </c>
      <c r="AE278" t="n">
        <v>0.372928384275845</v>
      </c>
      <c r="AF278" t="n">
        <v>0</v>
      </c>
      <c r="AG278" t="n">
        <v>0</v>
      </c>
      <c r="AH278" t="n">
        <v>0.1001177686781737</v>
      </c>
      <c r="AI278" t="b">
        <v>0</v>
      </c>
      <c r="AJ278" t="b">
        <v>0</v>
      </c>
      <c r="AK278" t="n">
        <v>1573.102534407821</v>
      </c>
      <c r="AL278" t="n">
        <v>0</v>
      </c>
      <c r="AM278" t="n">
        <v>-12.71975367718835</v>
      </c>
      <c r="AN278" t="n">
        <v>10.08523289785455</v>
      </c>
      <c r="AO278" t="n">
        <v>-1.655677296064149</v>
      </c>
      <c r="AP278" t="n">
        <v>-2.241137050166761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</row>
    <row r="279" spans="1:52">
      <c r="A279" t="n">
        <v>276</v>
      </c>
      <c r="B279" t="n">
        <v>0</v>
      </c>
      <c r="C279" t="n">
        <v>0</v>
      </c>
      <c r="D279" t="n">
        <v>0</v>
      </c>
      <c r="E279" t="n">
        <v>38</v>
      </c>
      <c r="F279" t="n">
        <v>-0.9005292012805333</v>
      </c>
      <c r="G279" t="n">
        <v>285.5471122517481</v>
      </c>
      <c r="H279" t="n">
        <v>1242.701032519608</v>
      </c>
      <c r="I279" t="n">
        <v>3</v>
      </c>
      <c r="J279" t="n">
        <v>3</v>
      </c>
      <c r="K279" t="n">
        <v>1465.144517340618</v>
      </c>
      <c r="L279" t="b">
        <v>0</v>
      </c>
      <c r="M279" t="n">
        <v>-14.97018077206525</v>
      </c>
      <c r="N279" t="n">
        <v>-14.97018077206525</v>
      </c>
      <c r="O279" t="n">
        <v>-500.6343611879082</v>
      </c>
      <c r="P279" t="n">
        <v>-117.3831316560784</v>
      </c>
      <c r="Q279" t="n">
        <v>-15.2756946653727</v>
      </c>
      <c r="R279" t="n">
        <v>0.9271821025881309</v>
      </c>
      <c r="S279" t="n">
        <v>27.99206150696664</v>
      </c>
      <c r="T279" t="n">
        <v>-92.31173775849209</v>
      </c>
      <c r="U279" t="n">
        <v>-14.16335069833456</v>
      </c>
      <c r="V279" t="n">
        <v>25.07139389758633</v>
      </c>
      <c r="W279" t="n">
        <v>-20.66527575301825</v>
      </c>
      <c r="X279" t="n">
        <v>2</v>
      </c>
      <c r="Y279" t="n">
        <v>13.94534423307691</v>
      </c>
      <c r="Z279" t="n">
        <v>51.49491290165314</v>
      </c>
      <c r="AA279" t="n">
        <v>1465.144517340618</v>
      </c>
      <c r="AB279" t="b">
        <v>0</v>
      </c>
      <c r="AC279" t="b">
        <v>1</v>
      </c>
      <c r="AD279" t="n">
        <v>89.90434489954765</v>
      </c>
      <c r="AE279" t="n">
        <v>0.4317710359095609</v>
      </c>
      <c r="AF279" t="n">
        <v>0</v>
      </c>
      <c r="AG279" t="n">
        <v>0</v>
      </c>
      <c r="AH279" t="n">
        <v>0.09964842349749406</v>
      </c>
      <c r="AI279" t="b">
        <v>0</v>
      </c>
      <c r="AJ279" t="b">
        <v>0</v>
      </c>
      <c r="AK279" t="n">
        <v>1465.144517340618</v>
      </c>
      <c r="AL279" t="n">
        <v>0</v>
      </c>
      <c r="AM279" t="n">
        <v>-14.16335069833456</v>
      </c>
      <c r="AN279" t="n">
        <v>11.6453658780812</v>
      </c>
      <c r="AO279" t="n">
        <v>-2.12618812360199</v>
      </c>
      <c r="AP279" t="n">
        <v>-2.061223411925073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</row>
    <row r="280" spans="1:52">
      <c r="A280" t="n">
        <v>277</v>
      </c>
      <c r="B280" t="n">
        <v>0</v>
      </c>
      <c r="C280" t="n">
        <v>0</v>
      </c>
      <c r="D280" t="n">
        <v>0</v>
      </c>
      <c r="E280" t="n">
        <v>34.4</v>
      </c>
      <c r="F280" t="n">
        <v>-0.9408859882569658</v>
      </c>
      <c r="G280" t="n">
        <v>258.4952805647404</v>
      </c>
      <c r="H280" t="n">
        <v>1124.97146101775</v>
      </c>
      <c r="I280" t="n">
        <v>3</v>
      </c>
      <c r="J280" t="n">
        <v>3</v>
      </c>
      <c r="K280" t="n">
        <v>1326.341352539928</v>
      </c>
      <c r="L280" t="b">
        <v>0</v>
      </c>
      <c r="M280" t="n">
        <v>-14.43517891529263</v>
      </c>
      <c r="N280" t="n">
        <v>-14.43517891529263</v>
      </c>
      <c r="O280" t="n">
        <v>-533.2623652777288</v>
      </c>
      <c r="P280" t="n">
        <v>-125.0333802140533</v>
      </c>
      <c r="Q280" t="n">
        <v>-14.72977440335983</v>
      </c>
      <c r="R280" t="n">
        <v>0.929673884666398</v>
      </c>
      <c r="S280" t="n">
        <v>28.02705420639194</v>
      </c>
      <c r="T280" t="n">
        <v>-98.5922547044696</v>
      </c>
      <c r="U280" t="n">
        <v>-13.6938865898312</v>
      </c>
      <c r="V280" t="n">
        <v>26.44112550958369</v>
      </c>
      <c r="W280" t="n">
        <v>-20.10106764476494</v>
      </c>
      <c r="X280" t="n">
        <v>2</v>
      </c>
      <c r="Y280" t="n">
        <v>13.38113612482359</v>
      </c>
      <c r="Z280" t="n">
        <v>51.59892888818045</v>
      </c>
      <c r="AA280" t="n">
        <v>1326.341352539928</v>
      </c>
      <c r="AB280" t="b">
        <v>0</v>
      </c>
      <c r="AC280" t="b">
        <v>1</v>
      </c>
      <c r="AD280" t="n">
        <v>89.90976682025358</v>
      </c>
      <c r="AE280" t="n">
        <v>0.4199827238502105</v>
      </c>
      <c r="AF280" t="n">
        <v>0</v>
      </c>
      <c r="AG280" t="n">
        <v>0</v>
      </c>
      <c r="AH280" t="n">
        <v>0.09899424518331368</v>
      </c>
      <c r="AI280" t="b">
        <v>0</v>
      </c>
      <c r="AJ280" t="b">
        <v>0</v>
      </c>
      <c r="AK280" t="n">
        <v>1326.341352539928</v>
      </c>
      <c r="AL280" t="n">
        <v>0</v>
      </c>
      <c r="AM280" t="n">
        <v>-13.6938865898312</v>
      </c>
      <c r="AN280" t="n">
        <v>11.4051198871889</v>
      </c>
      <c r="AO280" t="n">
        <v>-1.926325712321289</v>
      </c>
      <c r="AP280" t="n">
        <v>-1.838028005314837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</row>
    <row r="281" spans="1:52">
      <c r="A281" t="n">
        <v>278</v>
      </c>
      <c r="B281" t="n">
        <v>0</v>
      </c>
      <c r="C281" t="n">
        <v>0</v>
      </c>
      <c r="D281" t="n">
        <v>0</v>
      </c>
      <c r="E281" t="n">
        <v>30.9</v>
      </c>
      <c r="F281" t="n">
        <v>-1.252593512358274</v>
      </c>
      <c r="G281" t="n">
        <v>232.1948886468162</v>
      </c>
      <c r="H281" t="n">
        <v>1010.512155390944</v>
      </c>
      <c r="I281" t="n">
        <v>3</v>
      </c>
      <c r="J281" t="n">
        <v>3</v>
      </c>
      <c r="K281" t="n">
        <v>1191.393831205923</v>
      </c>
      <c r="L281" t="b">
        <v>0</v>
      </c>
      <c r="M281" t="n">
        <v>-18.24033626139768</v>
      </c>
      <c r="N281" t="n">
        <v>-18.24033626139768</v>
      </c>
      <c r="O281" t="n">
        <v>-750.1559650803939</v>
      </c>
      <c r="P281" t="n">
        <v>-175.8881595795491</v>
      </c>
      <c r="Q281" t="n">
        <v>-18.61258802183437</v>
      </c>
      <c r="R281" t="n">
        <v>0.9368053156517133</v>
      </c>
      <c r="S281" t="n">
        <v>28.05964170807423</v>
      </c>
      <c r="T281" t="n">
        <v>-139.7565418611692</v>
      </c>
      <c r="U281" t="n">
        <v>-17.43637139688984</v>
      </c>
      <c r="V281" t="n">
        <v>36.13161771837997</v>
      </c>
      <c r="W281" t="n">
        <v>-19.59370640222129</v>
      </c>
      <c r="X281" t="n">
        <v>2</v>
      </c>
      <c r="Y281" t="n">
        <v>12.87377488227995</v>
      </c>
      <c r="Z281" t="n">
        <v>51.6920550905626</v>
      </c>
      <c r="AA281" t="n">
        <v>1191.393831205923</v>
      </c>
      <c r="AB281" t="b">
        <v>0</v>
      </c>
      <c r="AC281" t="b">
        <v>1</v>
      </c>
      <c r="AD281" t="n">
        <v>89.91497612799309</v>
      </c>
      <c r="AE281" t="n">
        <v>0.4093821447971369</v>
      </c>
      <c r="AF281" t="n">
        <v>0</v>
      </c>
      <c r="AG281" t="n">
        <v>0</v>
      </c>
      <c r="AH281" t="n">
        <v>0.0989372193572875</v>
      </c>
      <c r="AI281" t="b">
        <v>0</v>
      </c>
      <c r="AJ281" t="b">
        <v>0</v>
      </c>
      <c r="AK281" t="n">
        <v>1191.393831205923</v>
      </c>
      <c r="AL281" t="n">
        <v>0</v>
      </c>
      <c r="AM281" t="n">
        <v>-17.43637139688984</v>
      </c>
      <c r="AN281" t="n">
        <v>15.37337607813004</v>
      </c>
      <c r="AO281" t="n">
        <v>-1.762009184065555</v>
      </c>
      <c r="AP281" t="n">
        <v>-1.629026535774712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</row>
    <row r="282" spans="1:52">
      <c r="A282" t="n">
        <v>279</v>
      </c>
      <c r="B282" t="n">
        <v>0</v>
      </c>
      <c r="C282" t="n">
        <v>0</v>
      </c>
      <c r="D282" t="n">
        <v>0</v>
      </c>
      <c r="E282" t="n">
        <v>25.5</v>
      </c>
      <c r="F282" t="n">
        <v>-1.465406628976604</v>
      </c>
      <c r="G282" t="n">
        <v>191.6171411163046</v>
      </c>
      <c r="H282" t="n">
        <v>833.9177981381578</v>
      </c>
      <c r="I282" t="n">
        <v>3</v>
      </c>
      <c r="J282" t="n">
        <v>2</v>
      </c>
      <c r="K282" t="n">
        <v>1571.101131692289</v>
      </c>
      <c r="L282" t="b">
        <v>1</v>
      </c>
      <c r="M282" t="n">
        <v>-18.08899022305588</v>
      </c>
      <c r="N282" t="n">
        <v>-18.08899022305588</v>
      </c>
      <c r="O282" t="n">
        <v>-901.4701480572318</v>
      </c>
      <c r="P282" t="n">
        <v>-211.3666125959521</v>
      </c>
      <c r="Q282" t="n">
        <v>-18.45815328883253</v>
      </c>
      <c r="R282" t="n">
        <v>0.9402211034625493</v>
      </c>
      <c r="S282" t="n">
        <v>28.09664374704364</v>
      </c>
      <c r="T282" t="n">
        <v>-105.4837312792501</v>
      </c>
      <c r="U282" t="n">
        <v>-17.354745253107</v>
      </c>
      <c r="V282" t="n">
        <v>105.8828813167019</v>
      </c>
      <c r="W282" t="n">
        <v>-15.86528817541561</v>
      </c>
      <c r="X282" t="n">
        <v>2</v>
      </c>
      <c r="Y282" t="n">
        <v>9.145356655474266</v>
      </c>
      <c r="Z282" t="n">
        <v>51.79185073609578</v>
      </c>
      <c r="AA282" t="n">
        <v>1571.101131692289</v>
      </c>
      <c r="AB282" t="b">
        <v>0</v>
      </c>
      <c r="AC282" t="b">
        <v>1</v>
      </c>
      <c r="AD282" t="n">
        <v>89.91934500329819</v>
      </c>
      <c r="AE282" t="n">
        <v>0.3314822406617249</v>
      </c>
      <c r="AF282" t="n">
        <v>0</v>
      </c>
      <c r="AG282" t="n">
        <v>0</v>
      </c>
      <c r="AH282" t="n">
        <v>0.1002802645533333</v>
      </c>
      <c r="AI282" t="b">
        <v>0</v>
      </c>
      <c r="AJ282" t="b">
        <v>0</v>
      </c>
      <c r="AK282" t="n">
        <v>1571.101131692289</v>
      </c>
      <c r="AL282" t="n">
        <v>0</v>
      </c>
      <c r="AM282" t="n">
        <v>-17.354745253107</v>
      </c>
      <c r="AN282" t="n">
        <v>14.77888460483919</v>
      </c>
      <c r="AO282" t="n">
        <v>-1.489117014682154</v>
      </c>
      <c r="AP282" t="n">
        <v>-2.23774857574883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</row>
    <row r="283" spans="1:52">
      <c r="A283" t="n">
        <v>280</v>
      </c>
      <c r="B283" t="n">
        <v>0</v>
      </c>
      <c r="C283" t="n">
        <v>0</v>
      </c>
      <c r="D283" t="n">
        <v>0</v>
      </c>
      <c r="E283" t="n">
        <v>21.4</v>
      </c>
      <c r="F283" t="n">
        <v>-0.8024466384019755</v>
      </c>
      <c r="G283" t="n">
        <v>160.8081105838792</v>
      </c>
      <c r="H283" t="n">
        <v>699.8368972610422</v>
      </c>
      <c r="I283" t="n">
        <v>2</v>
      </c>
      <c r="J283" t="n">
        <v>2</v>
      </c>
      <c r="K283" t="n">
        <v>1318.492714439803</v>
      </c>
      <c r="L283" t="b">
        <v>0</v>
      </c>
      <c r="M283" t="n">
        <v>-7.649339379501667</v>
      </c>
      <c r="N283" t="n">
        <v>-7.649339379501667</v>
      </c>
      <c r="O283" t="n">
        <v>-454.2420786668559</v>
      </c>
      <c r="P283" t="n">
        <v>-106.5055894233137</v>
      </c>
      <c r="Q283" t="n">
        <v>-7.805448346430272</v>
      </c>
      <c r="R283" t="n">
        <v>0.9298954098596555</v>
      </c>
      <c r="S283" t="n">
        <v>28.13135533525894</v>
      </c>
      <c r="T283" t="n">
        <v>-52.56850251015736</v>
      </c>
      <c r="U283" t="n">
        <v>-7.258250589242148</v>
      </c>
      <c r="V283" t="n">
        <v>53.93708691315634</v>
      </c>
      <c r="W283" t="n">
        <v>-17.00379557539397</v>
      </c>
      <c r="X283" t="n">
        <v>2</v>
      </c>
      <c r="Y283" t="n">
        <v>10.28386405545263</v>
      </c>
      <c r="Z283" t="n">
        <v>51.89344228563817</v>
      </c>
      <c r="AA283" t="n">
        <v>1318.492714439803</v>
      </c>
      <c r="AB283" t="b">
        <v>0</v>
      </c>
      <c r="AC283" t="b">
        <v>1</v>
      </c>
      <c r="AD283" t="n">
        <v>89.9232000074075</v>
      </c>
      <c r="AE283" t="n">
        <v>0.3552697054579574</v>
      </c>
      <c r="AF283" t="n">
        <v>0</v>
      </c>
      <c r="AG283" t="n">
        <v>0</v>
      </c>
      <c r="AH283" t="n">
        <v>0.1012932807492147</v>
      </c>
      <c r="AI283" t="b">
        <v>0</v>
      </c>
      <c r="AJ283" t="b">
        <v>0</v>
      </c>
      <c r="AK283" t="n">
        <v>1318.492714439803</v>
      </c>
      <c r="AL283" t="n">
        <v>0</v>
      </c>
      <c r="AM283" t="n">
        <v>-7.258250589242148</v>
      </c>
      <c r="AN283" t="n">
        <v>5.033554305476933</v>
      </c>
      <c r="AO283" t="n">
        <v>-2.07457489082374</v>
      </c>
      <c r="AP283" t="n">
        <v>-1.825664422684039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</row>
    <row r="284" spans="1:52">
      <c r="A284" t="n">
        <v>281</v>
      </c>
      <c r="B284" t="n">
        <v>0</v>
      </c>
      <c r="C284" t="n">
        <v>0</v>
      </c>
      <c r="D284" t="n">
        <v>0</v>
      </c>
      <c r="E284" t="n">
        <v>20.2</v>
      </c>
      <c r="F284" t="n">
        <v>0.2585265159178385</v>
      </c>
      <c r="G284" t="n">
        <v>151.7908333548766</v>
      </c>
      <c r="H284" t="n">
        <v>660.5937067604231</v>
      </c>
      <c r="I284" t="n">
        <v>2</v>
      </c>
      <c r="J284" t="n">
        <v>2</v>
      </c>
      <c r="K284" t="n">
        <v>1244.558543536637</v>
      </c>
      <c r="L284" t="b">
        <v>0</v>
      </c>
      <c r="M284" t="n">
        <v>4.246304901548806</v>
      </c>
      <c r="N284" t="n">
        <v>4.246304901548806</v>
      </c>
      <c r="O284" t="n">
        <v>267.1388251924862</v>
      </c>
      <c r="P284" t="n">
        <v>62.63571644106537</v>
      </c>
      <c r="Q284" t="n">
        <v>4.332964185253883</v>
      </c>
      <c r="R284" t="n">
        <v>0.8754913424649902</v>
      </c>
      <c r="S284" t="n">
        <v>28.14856936905684</v>
      </c>
      <c r="T284" t="n">
        <v>37.97425785898321</v>
      </c>
      <c r="U284" t="n">
        <v>4.949179934840022</v>
      </c>
      <c r="V284" t="n">
        <v>4.728123866910302</v>
      </c>
      <c r="W284" t="n">
        <v>0</v>
      </c>
      <c r="X284" t="n">
        <v>0</v>
      </c>
      <c r="Y284" t="n">
        <v>-6.719931519941341</v>
      </c>
      <c r="Z284" t="n">
        <v>51.99749201059544</v>
      </c>
      <c r="AA284" t="n">
        <v>1244.558543536637</v>
      </c>
      <c r="AB284" t="b">
        <v>0</v>
      </c>
      <c r="AC284" t="b">
        <v>1</v>
      </c>
      <c r="AD284" t="n">
        <v>89.92390713687884</v>
      </c>
      <c r="AE284" t="n">
        <v>-0</v>
      </c>
      <c r="AF284" t="n">
        <v>0</v>
      </c>
      <c r="AG284" t="n">
        <v>0</v>
      </c>
      <c r="AH284" t="n">
        <v>0.1044630231072756</v>
      </c>
      <c r="AI284" t="b">
        <v>0</v>
      </c>
      <c r="AJ284" t="b">
        <v>0</v>
      </c>
      <c r="AK284" t="n">
        <v>1244.558543536637</v>
      </c>
      <c r="AL284" t="n">
        <v>0</v>
      </c>
      <c r="AM284" t="n">
        <v>4.949179934840022</v>
      </c>
      <c r="AN284" t="n">
        <v>0</v>
      </c>
      <c r="AO284" t="n">
        <v>-0.6329454494821621</v>
      </c>
      <c r="AP284" t="n">
        <v>4.952685371619545</v>
      </c>
      <c r="AQ284" t="n">
        <v>0</v>
      </c>
      <c r="AR284" t="n">
        <v>1</v>
      </c>
      <c r="AS284" t="n">
        <v>3</v>
      </c>
      <c r="AT284" t="n">
        <v>0</v>
      </c>
      <c r="AU284" t="n">
        <v>0</v>
      </c>
      <c r="AV284" t="n">
        <v>0.2043670852763542</v>
      </c>
      <c r="AW284" t="n">
        <v>1.179181656149024</v>
      </c>
      <c r="AX284" t="n">
        <v>0.07247059761572845</v>
      </c>
      <c r="AY284" t="n">
        <v>0.4181500177242611</v>
      </c>
      <c r="AZ284" t="n">
        <v>1.179181656149024</v>
      </c>
    </row>
    <row r="285" spans="1:52">
      <c r="A285" t="n">
        <v>282</v>
      </c>
      <c r="B285" t="n">
        <v>0</v>
      </c>
      <c r="C285" t="n">
        <v>0</v>
      </c>
      <c r="D285" t="n">
        <v>0</v>
      </c>
      <c r="E285" t="n">
        <v>22.9</v>
      </c>
      <c r="F285" t="n">
        <v>1.018340574730617</v>
      </c>
      <c r="G285" t="n">
        <v>172.0797071201324</v>
      </c>
      <c r="H285" t="n">
        <v>748.8908853868162</v>
      </c>
      <c r="I285" t="n">
        <v>2</v>
      </c>
      <c r="J285" t="n">
        <v>2</v>
      </c>
      <c r="K285" t="n">
        <v>1410.910428068762</v>
      </c>
      <c r="L285" t="b">
        <v>0</v>
      </c>
      <c r="M285" t="n">
        <v>14.18575387139683</v>
      </c>
      <c r="N285" t="n">
        <v>14.18575387139683</v>
      </c>
      <c r="O285" t="n">
        <v>787.2164200773401</v>
      </c>
      <c r="P285" t="n">
        <v>184.5776795274375</v>
      </c>
      <c r="Q285" t="n">
        <v>14.47525905244574</v>
      </c>
      <c r="R285" t="n">
        <v>0.9230903331319336</v>
      </c>
      <c r="S285" t="n">
        <v>28.16554097707189</v>
      </c>
      <c r="T285" t="n">
        <v>106.1338895674535</v>
      </c>
      <c r="U285" t="n">
        <v>15.68130282908818</v>
      </c>
      <c r="V285" t="n">
        <v>8.162722090044994</v>
      </c>
      <c r="W285" t="n">
        <v>0</v>
      </c>
      <c r="X285" t="n">
        <v>0</v>
      </c>
      <c r="Y285" t="n">
        <v>-6.719931519941341</v>
      </c>
      <c r="Z285" t="n">
        <v>52.10206452757357</v>
      </c>
      <c r="AA285" t="n">
        <v>1410.910428068762</v>
      </c>
      <c r="AB285" t="b">
        <v>0</v>
      </c>
      <c r="AC285" t="b">
        <v>1</v>
      </c>
      <c r="AD285" t="n">
        <v>89.9212404973868</v>
      </c>
      <c r="AE285" t="n">
        <v>-0</v>
      </c>
      <c r="AF285" t="n">
        <v>0.001346384321728048</v>
      </c>
      <c r="AG285" t="n">
        <v>0</v>
      </c>
      <c r="AH285" t="n">
        <v>0.1090732110045174</v>
      </c>
      <c r="AI285" t="b">
        <v>0</v>
      </c>
      <c r="AJ285" t="b">
        <v>0</v>
      </c>
      <c r="AK285" t="n">
        <v>1410.911774453083</v>
      </c>
      <c r="AL285" t="n">
        <v>0</v>
      </c>
      <c r="AM285" t="n">
        <v>15.68131779322754</v>
      </c>
      <c r="AN285" t="n">
        <v>0</v>
      </c>
      <c r="AO285" t="n">
        <v>10.97833434209004</v>
      </c>
      <c r="AP285" t="n">
        <v>15.74513089879036</v>
      </c>
      <c r="AQ285" t="n">
        <v>0</v>
      </c>
      <c r="AR285" t="n">
        <v>1</v>
      </c>
      <c r="AS285" t="n">
        <v>3</v>
      </c>
      <c r="AT285" t="n">
        <v>0</v>
      </c>
      <c r="AU285" t="n">
        <v>0</v>
      </c>
      <c r="AV285" t="n">
        <v>2.166323916581155</v>
      </c>
      <c r="AW285" t="n">
        <v>3.195164830503131</v>
      </c>
      <c r="AX285" t="n">
        <v>0.7681999704188494</v>
      </c>
      <c r="AY285" t="n">
        <v>1.133038513226303</v>
      </c>
      <c r="AZ285" t="n">
        <v>3.195164830503131</v>
      </c>
    </row>
    <row r="286" spans="1:52">
      <c r="A286" t="n">
        <v>283</v>
      </c>
      <c r="B286" t="n">
        <v>0</v>
      </c>
      <c r="C286" t="n">
        <v>0</v>
      </c>
      <c r="D286" t="n">
        <v>0</v>
      </c>
      <c r="E286" t="n">
        <v>26.6</v>
      </c>
      <c r="F286" t="n">
        <v>1.001444518493031</v>
      </c>
      <c r="G286" t="n">
        <v>199.8829785762237</v>
      </c>
      <c r="H286" t="n">
        <v>869.8907227637255</v>
      </c>
      <c r="I286" t="n">
        <v>2</v>
      </c>
      <c r="J286" t="n">
        <v>2</v>
      </c>
      <c r="K286" t="n">
        <v>1638.874121686859</v>
      </c>
      <c r="L286" t="b">
        <v>0</v>
      </c>
      <c r="M286" t="n">
        <v>16.32031617723521</v>
      </c>
      <c r="N286" t="n">
        <v>16.32031617723521</v>
      </c>
      <c r="O286" t="n">
        <v>779.6939021815977</v>
      </c>
      <c r="P286" t="n">
        <v>182.8138838773629</v>
      </c>
      <c r="Q286" t="n">
        <v>16.65338385432164</v>
      </c>
      <c r="R286" t="n">
        <v>0.9207058398726493</v>
      </c>
      <c r="S286" t="n">
        <v>28.20056335398161</v>
      </c>
      <c r="T286" t="n">
        <v>105.3919351965186</v>
      </c>
      <c r="U286" t="n">
        <v>18.08762704994367</v>
      </c>
      <c r="V286" t="n">
        <v>8.356964985604108</v>
      </c>
      <c r="W286" t="n">
        <v>0</v>
      </c>
      <c r="X286" t="n">
        <v>0</v>
      </c>
      <c r="Y286" t="n">
        <v>-6.719931519941341</v>
      </c>
      <c r="Z286" t="n">
        <v>52.20908748363261</v>
      </c>
      <c r="AA286" t="n">
        <v>1638.874121686859</v>
      </c>
      <c r="AB286" t="b">
        <v>0</v>
      </c>
      <c r="AC286" t="b">
        <v>1</v>
      </c>
      <c r="AD286" t="n">
        <v>89.91857385789477</v>
      </c>
      <c r="AE286" t="n">
        <v>-0</v>
      </c>
      <c r="AF286" t="n">
        <v>0.001346384321728048</v>
      </c>
      <c r="AG286" t="n">
        <v>0</v>
      </c>
      <c r="AH286" t="n">
        <v>0.1110274573584085</v>
      </c>
      <c r="AI286" t="b">
        <v>0</v>
      </c>
      <c r="AJ286" t="b">
        <v>0</v>
      </c>
      <c r="AK286" t="n">
        <v>1638.875468071181</v>
      </c>
      <c r="AL286" t="n">
        <v>0</v>
      </c>
      <c r="AM286" t="n">
        <v>18.08764190947264</v>
      </c>
      <c r="AN286" t="n">
        <v>0</v>
      </c>
      <c r="AO286" t="n">
        <v>20.44717875799832</v>
      </c>
      <c r="AP286" t="n">
        <v>18.11258064274896</v>
      </c>
      <c r="AQ286" t="n">
        <v>0</v>
      </c>
      <c r="AR286" t="n">
        <v>1</v>
      </c>
      <c r="AS286" t="n">
        <v>3</v>
      </c>
      <c r="AT286" t="n">
        <v>0</v>
      </c>
      <c r="AU286" t="n">
        <v>0</v>
      </c>
      <c r="AV286" t="n">
        <v>3.917649984466597</v>
      </c>
      <c r="AW286" t="n">
        <v>3.637825249907982</v>
      </c>
      <c r="AX286" t="n">
        <v>1.389237583144183</v>
      </c>
      <c r="AY286" t="n">
        <v>1.29001047870316</v>
      </c>
      <c r="AZ286" t="n">
        <v>3.637825249907982</v>
      </c>
    </row>
    <row r="287" spans="1:52">
      <c r="A287" t="n">
        <v>284</v>
      </c>
      <c r="B287" t="n">
        <v>0</v>
      </c>
      <c r="C287" t="n">
        <v>0</v>
      </c>
      <c r="D287" t="n">
        <v>0</v>
      </c>
      <c r="E287" t="n">
        <v>30.2</v>
      </c>
      <c r="F287" t="n">
        <v>1.059214684630596</v>
      </c>
      <c r="G287" t="n">
        <v>226.9348102632314</v>
      </c>
      <c r="H287" t="n">
        <v>987.620294265583</v>
      </c>
      <c r="I287" t="n">
        <v>3</v>
      </c>
      <c r="J287" t="n">
        <v>3</v>
      </c>
      <c r="K287" t="n">
        <v>1164.404326939122</v>
      </c>
      <c r="L287" t="b">
        <v>1</v>
      </c>
      <c r="M287" t="n">
        <v>19.56574472356782</v>
      </c>
      <c r="N287" t="n">
        <v>19.56574472356782</v>
      </c>
      <c r="O287" t="n">
        <v>823.3161720102646</v>
      </c>
      <c r="P287" t="n">
        <v>193.0419445927429</v>
      </c>
      <c r="Q287" t="n">
        <v>19.9650456362937</v>
      </c>
      <c r="R287" t="n">
        <v>0.9359512894310252</v>
      </c>
      <c r="S287" t="n">
        <v>28.24210484101548</v>
      </c>
      <c r="T287" t="n">
        <v>174.9381911833339</v>
      </c>
      <c r="U287" t="n">
        <v>21.3312870677604</v>
      </c>
      <c r="V287" t="n">
        <v>11.20456557456129</v>
      </c>
      <c r="W287" t="n">
        <v>0</v>
      </c>
      <c r="X287" t="n">
        <v>0</v>
      </c>
      <c r="Y287" t="n">
        <v>-6.719931519941341</v>
      </c>
      <c r="Z287" t="n">
        <v>52.31699165941281</v>
      </c>
      <c r="AA287" t="n">
        <v>1164.404326939122</v>
      </c>
      <c r="AB287" t="b">
        <v>0</v>
      </c>
      <c r="AC287" t="b">
        <v>1</v>
      </c>
      <c r="AD287" t="n">
        <v>89.91590721840274</v>
      </c>
      <c r="AE287" t="n">
        <v>-0</v>
      </c>
      <c r="AF287" t="n">
        <v>0.001346384321728048</v>
      </c>
      <c r="AG287" t="n">
        <v>0</v>
      </c>
      <c r="AH287" t="n">
        <v>0.1128295596691484</v>
      </c>
      <c r="AI287" t="b">
        <v>0</v>
      </c>
      <c r="AJ287" t="b">
        <v>0</v>
      </c>
      <c r="AK287" t="n">
        <v>1164.405673323444</v>
      </c>
      <c r="AL287" t="n">
        <v>0</v>
      </c>
      <c r="AM287" t="n">
        <v>21.33131173282717</v>
      </c>
      <c r="AN287" t="n">
        <v>0</v>
      </c>
      <c r="AO287" t="n">
        <v>22.45039408573248</v>
      </c>
      <c r="AP287" t="n">
        <v>21.37442156198935</v>
      </c>
      <c r="AQ287" t="n">
        <v>0</v>
      </c>
      <c r="AR287" t="n">
        <v>1</v>
      </c>
      <c r="AS287" t="n">
        <v>0</v>
      </c>
      <c r="AT287" t="n">
        <v>0</v>
      </c>
      <c r="AU287" t="n">
        <v>0</v>
      </c>
      <c r="AV287" t="n">
        <v>4.679019518263029</v>
      </c>
      <c r="AW287" t="n">
        <v>4.523263940421438</v>
      </c>
      <c r="AX287" t="n">
        <v>1.659226779525897</v>
      </c>
      <c r="AY287" t="n">
        <v>1.603996201090582</v>
      </c>
      <c r="AZ287" t="n">
        <v>4.523263940421438</v>
      </c>
    </row>
    <row r="288" spans="1:52">
      <c r="A288" t="n">
        <v>285</v>
      </c>
      <c r="B288" t="n">
        <v>0</v>
      </c>
      <c r="C288" t="n">
        <v>0</v>
      </c>
      <c r="D288" t="n">
        <v>0</v>
      </c>
      <c r="E288" t="n">
        <v>34.1</v>
      </c>
      <c r="F288" t="n">
        <v>1.011696742984585</v>
      </c>
      <c r="G288" t="n">
        <v>256.2409612574897</v>
      </c>
      <c r="H288" t="n">
        <v>1115.160663392596</v>
      </c>
      <c r="I288" t="n">
        <v>3</v>
      </c>
      <c r="J288" t="n">
        <v>3</v>
      </c>
      <c r="K288" t="n">
        <v>1314.77442213987</v>
      </c>
      <c r="L288" t="b">
        <v>0</v>
      </c>
      <c r="M288" t="n">
        <v>21.36063094538341</v>
      </c>
      <c r="N288" t="n">
        <v>21.36063094538341</v>
      </c>
      <c r="O288" t="n">
        <v>796.0436893077194</v>
      </c>
      <c r="P288" t="n">
        <v>186.6473986409531</v>
      </c>
      <c r="Q288" t="n">
        <v>21.79656218916674</v>
      </c>
      <c r="R288" t="n">
        <v>0.9345371720008162</v>
      </c>
      <c r="S288" t="n">
        <v>28.28233197026091</v>
      </c>
      <c r="T288" t="n">
        <v>169.3992783320472</v>
      </c>
      <c r="U288" t="n">
        <v>23.32337636447457</v>
      </c>
      <c r="V288" t="n">
        <v>11.08935582063665</v>
      </c>
      <c r="W288" t="n">
        <v>0</v>
      </c>
      <c r="X288" t="n">
        <v>0</v>
      </c>
      <c r="Y288" t="n">
        <v>-6.719931519941341</v>
      </c>
      <c r="Z288" t="n">
        <v>52.44013493982376</v>
      </c>
      <c r="AA288" t="n">
        <v>1314.77442213987</v>
      </c>
      <c r="AB288" t="b">
        <v>0</v>
      </c>
      <c r="AC288" t="b">
        <v>1</v>
      </c>
      <c r="AD288" t="n">
        <v>89.9132405789107</v>
      </c>
      <c r="AE288" t="n">
        <v>-0</v>
      </c>
      <c r="AF288" t="n">
        <v>0.001346384321728048</v>
      </c>
      <c r="AG288" t="n">
        <v>0</v>
      </c>
      <c r="AH288" t="n">
        <v>0.115349263073606</v>
      </c>
      <c r="AI288" t="b">
        <v>0</v>
      </c>
      <c r="AJ288" t="b">
        <v>0</v>
      </c>
      <c r="AK288" t="n">
        <v>1314.775768524192</v>
      </c>
      <c r="AL288" t="n">
        <v>0</v>
      </c>
      <c r="AM288" t="n">
        <v>23.3234002485932</v>
      </c>
      <c r="AN288" t="n">
        <v>0</v>
      </c>
      <c r="AO288" t="n">
        <v>18.81952772351035</v>
      </c>
      <c r="AP288" t="n">
        <v>23.35502868868565</v>
      </c>
      <c r="AQ288" t="n">
        <v>0</v>
      </c>
      <c r="AR288" t="n">
        <v>1</v>
      </c>
      <c r="AS288" t="n">
        <v>0</v>
      </c>
      <c r="AT288" t="n">
        <v>0</v>
      </c>
      <c r="AU288" t="n">
        <v>0</v>
      </c>
      <c r="AV288" t="n">
        <v>3.709514029004433</v>
      </c>
      <c r="AW288" t="n">
        <v>4.841811123133335</v>
      </c>
      <c r="AX288" t="n">
        <v>1.315430506739161</v>
      </c>
      <c r="AY288" t="n">
        <v>1.716956328482658</v>
      </c>
      <c r="AZ288" t="n">
        <v>4.841811123133335</v>
      </c>
    </row>
    <row r="289" spans="1:52">
      <c r="A289" t="n">
        <v>286</v>
      </c>
      <c r="B289" t="n">
        <v>0</v>
      </c>
      <c r="C289" t="n">
        <v>0</v>
      </c>
      <c r="D289" t="n">
        <v>0</v>
      </c>
      <c r="E289" t="n">
        <v>37.4</v>
      </c>
      <c r="F289" t="n">
        <v>0.893998343431063</v>
      </c>
      <c r="G289" t="n">
        <v>281.0384736372468</v>
      </c>
      <c r="H289" t="n">
        <v>1223.079437269298</v>
      </c>
      <c r="I289" t="n">
        <v>3</v>
      </c>
      <c r="J289" t="n">
        <v>3</v>
      </c>
      <c r="K289" t="n">
        <v>1442.010656540502</v>
      </c>
      <c r="L289" t="b">
        <v>0</v>
      </c>
      <c r="M289" t="n">
        <v>21.20631267714188</v>
      </c>
      <c r="N289" t="n">
        <v>21.20631267714188</v>
      </c>
      <c r="O289" t="n">
        <v>720.5610200564679</v>
      </c>
      <c r="P289" t="n">
        <v>168.9490687032159</v>
      </c>
      <c r="Q289" t="n">
        <v>21.63909456851212</v>
      </c>
      <c r="R289" t="n">
        <v>0.9319284500079538</v>
      </c>
      <c r="S289" t="n">
        <v>28.32721902462777</v>
      </c>
      <c r="T289" t="n">
        <v>153.7656848777495</v>
      </c>
      <c r="U289" t="n">
        <v>23.21969521193117</v>
      </c>
      <c r="V289" t="n">
        <v>10.46706850521693</v>
      </c>
      <c r="W289" t="n">
        <v>0</v>
      </c>
      <c r="X289" t="n">
        <v>0</v>
      </c>
      <c r="Y289" t="n">
        <v>-6.719931519941341</v>
      </c>
      <c r="Z289" t="n">
        <v>52.55620692924867</v>
      </c>
      <c r="AA289" t="n">
        <v>1442.010656540502</v>
      </c>
      <c r="AB289" t="b">
        <v>0</v>
      </c>
      <c r="AC289" t="b">
        <v>1</v>
      </c>
      <c r="AD289" t="n">
        <v>89.91057393941867</v>
      </c>
      <c r="AE289" t="n">
        <v>-0</v>
      </c>
      <c r="AF289" t="n">
        <v>0.001346384321728048</v>
      </c>
      <c r="AG289" t="n">
        <v>0</v>
      </c>
      <c r="AH289" t="n">
        <v>0.113489002528305</v>
      </c>
      <c r="AI289" t="b">
        <v>0</v>
      </c>
      <c r="AJ289" t="b">
        <v>0</v>
      </c>
      <c r="AK289" t="n">
        <v>1442.012002924824</v>
      </c>
      <c r="AL289" t="n">
        <v>0</v>
      </c>
      <c r="AM289" t="n">
        <v>23.21971689182199</v>
      </c>
      <c r="AN289" t="n">
        <v>0</v>
      </c>
      <c r="AO289" t="n">
        <v>18.89195635669017</v>
      </c>
      <c r="AP289" t="n">
        <v>23.24629356717745</v>
      </c>
      <c r="AQ289" t="n">
        <v>0</v>
      </c>
      <c r="AR289" t="n">
        <v>1</v>
      </c>
      <c r="AS289" t="n">
        <v>0</v>
      </c>
      <c r="AT289" t="n">
        <v>0</v>
      </c>
      <c r="AU289" t="n">
        <v>0</v>
      </c>
      <c r="AV289" t="n">
        <v>3.678746453812449</v>
      </c>
      <c r="AW289" t="n">
        <v>4.725510161322958</v>
      </c>
      <c r="AX289" t="n">
        <v>1.304520019082429</v>
      </c>
      <c r="AY289" t="n">
        <v>1.675714803914529</v>
      </c>
      <c r="AZ289" t="n">
        <v>4.725510161322958</v>
      </c>
    </row>
    <row r="290" spans="1:52">
      <c r="A290" t="n">
        <v>287</v>
      </c>
      <c r="B290" t="n">
        <v>0</v>
      </c>
      <c r="C290" t="n">
        <v>0</v>
      </c>
      <c r="D290" t="n">
        <v>0</v>
      </c>
      <c r="E290" t="n">
        <v>40.7</v>
      </c>
      <c r="F290" t="n">
        <v>0.9123098832911634</v>
      </c>
      <c r="G290" t="n">
        <v>305.8359860170039</v>
      </c>
      <c r="H290" t="n">
        <v>1330.998211146001</v>
      </c>
      <c r="I290" t="n">
        <v>3</v>
      </c>
      <c r="J290" t="n">
        <v>3</v>
      </c>
      <c r="K290" t="n">
        <v>1569.246890941135</v>
      </c>
      <c r="L290" t="b">
        <v>0</v>
      </c>
      <c r="M290" t="n">
        <v>23.63715826206978</v>
      </c>
      <c r="N290" t="n">
        <v>23.63715826206978</v>
      </c>
      <c r="O290" t="n">
        <v>738.036872713471</v>
      </c>
      <c r="P290" t="n">
        <v>173.0466106864944</v>
      </c>
      <c r="Q290" t="n">
        <v>24.11954924700998</v>
      </c>
      <c r="R290" t="n">
        <v>0.9316123718567524</v>
      </c>
      <c r="S290" t="n">
        <v>28.37355764154979</v>
      </c>
      <c r="T290" t="n">
        <v>157.5484174528843</v>
      </c>
      <c r="U290" t="n">
        <v>25.89011264302819</v>
      </c>
      <c r="V290" t="n">
        <v>10.77436258732502</v>
      </c>
      <c r="W290" t="n">
        <v>0</v>
      </c>
      <c r="X290" t="n">
        <v>0</v>
      </c>
      <c r="Y290" t="n">
        <v>-6.719931519941341</v>
      </c>
      <c r="Z290" t="n">
        <v>52.66551048446735</v>
      </c>
      <c r="AA290" t="n">
        <v>1569.246890941135</v>
      </c>
      <c r="AB290" t="b">
        <v>0</v>
      </c>
      <c r="AC290" t="b">
        <v>1</v>
      </c>
      <c r="AD290" t="n">
        <v>89.90790729992663</v>
      </c>
      <c r="AE290" t="n">
        <v>-0</v>
      </c>
      <c r="AF290" t="n">
        <v>0.001346384321728048</v>
      </c>
      <c r="AG290" t="n">
        <v>0</v>
      </c>
      <c r="AH290" t="n">
        <v>0.1113832644766973</v>
      </c>
      <c r="AI290" t="b">
        <v>0</v>
      </c>
      <c r="AJ290" t="b">
        <v>0</v>
      </c>
      <c r="AK290" t="n">
        <v>1569.248237325457</v>
      </c>
      <c r="AL290" t="n">
        <v>0</v>
      </c>
      <c r="AM290" t="n">
        <v>25.89013485625796</v>
      </c>
      <c r="AN290" t="n">
        <v>0</v>
      </c>
      <c r="AO290" t="n">
        <v>34.29282496281394</v>
      </c>
      <c r="AP290" t="n">
        <v>25.91671153161342</v>
      </c>
      <c r="AQ290" t="n">
        <v>0</v>
      </c>
      <c r="AR290" t="n">
        <v>1</v>
      </c>
      <c r="AS290" t="n">
        <v>0</v>
      </c>
      <c r="AT290" t="n">
        <v>0</v>
      </c>
      <c r="AU290" t="n">
        <v>0</v>
      </c>
      <c r="AV290" t="n">
        <v>7.073071938582849</v>
      </c>
      <c r="AW290" t="n">
        <v>5.231833229360867</v>
      </c>
      <c r="AX290" t="n">
        <v>2.508181538504556</v>
      </c>
      <c r="AY290" t="n">
        <v>1.855262203392983</v>
      </c>
      <c r="AZ290" t="n">
        <v>5.231833229360867</v>
      </c>
    </row>
    <row r="291" spans="1:52">
      <c r="A291" t="n">
        <v>288</v>
      </c>
      <c r="B291" t="n">
        <v>0</v>
      </c>
      <c r="C291" t="n">
        <v>0</v>
      </c>
      <c r="D291" t="n">
        <v>0</v>
      </c>
      <c r="E291" t="n">
        <v>44</v>
      </c>
      <c r="F291" t="n">
        <v>0.9567621234042809</v>
      </c>
      <c r="G291" t="n">
        <v>330.633498396761</v>
      </c>
      <c r="H291" t="n">
        <v>1438.916985022704</v>
      </c>
      <c r="I291" t="n">
        <v>3</v>
      </c>
      <c r="J291" t="n">
        <v>3</v>
      </c>
      <c r="K291" t="n">
        <v>1696.483125341768</v>
      </c>
      <c r="L291" t="b">
        <v>0</v>
      </c>
      <c r="M291" t="n">
        <v>26.78674325045039</v>
      </c>
      <c r="N291" t="n">
        <v>26.78674325045039</v>
      </c>
      <c r="O291" t="n">
        <v>773.6498482425535</v>
      </c>
      <c r="P291" t="n">
        <v>181.3967418785999</v>
      </c>
      <c r="Q291" t="n">
        <v>27.33341148005142</v>
      </c>
      <c r="R291" t="n">
        <v>0.9317923152831001</v>
      </c>
      <c r="S291" t="n">
        <v>28.42544780892474</v>
      </c>
      <c r="T291" t="n">
        <v>165.1188110578827</v>
      </c>
      <c r="U291" t="n">
        <v>29.33423149314867</v>
      </c>
      <c r="V291" t="n">
        <v>11.26237180546542</v>
      </c>
      <c r="W291" t="n">
        <v>0</v>
      </c>
      <c r="X291" t="n">
        <v>0</v>
      </c>
      <c r="Y291" t="n">
        <v>-6.719931519941341</v>
      </c>
      <c r="Z291" t="n">
        <v>52.77257611329782</v>
      </c>
      <c r="AA291" t="n">
        <v>1696.483125341768</v>
      </c>
      <c r="AB291" t="b">
        <v>0</v>
      </c>
      <c r="AC291" t="b">
        <v>1</v>
      </c>
      <c r="AD291" t="n">
        <v>89.9052406604346</v>
      </c>
      <c r="AE291" t="n">
        <v>-0</v>
      </c>
      <c r="AF291" t="n">
        <v>0.001346384321728048</v>
      </c>
      <c r="AG291" t="n">
        <v>0</v>
      </c>
      <c r="AH291" t="n">
        <v>0.1066174904809191</v>
      </c>
      <c r="AI291" t="b">
        <v>0</v>
      </c>
      <c r="AJ291" t="b">
        <v>0</v>
      </c>
      <c r="AK291" t="n">
        <v>1696.48447172609</v>
      </c>
      <c r="AL291" t="n">
        <v>0</v>
      </c>
      <c r="AM291" t="n">
        <v>29.33425477375122</v>
      </c>
      <c r="AN291" t="n">
        <v>0</v>
      </c>
      <c r="AO291" t="n">
        <v>29.64032915944606</v>
      </c>
      <c r="AP291" t="n">
        <v>29.35504214346902</v>
      </c>
      <c r="AQ291" t="n">
        <v>0</v>
      </c>
      <c r="AR291" t="n">
        <v>1</v>
      </c>
      <c r="AS291" t="n">
        <v>0</v>
      </c>
      <c r="AT291" t="n">
        <v>0</v>
      </c>
      <c r="AU291" t="n">
        <v>0</v>
      </c>
      <c r="AV291" t="n">
        <v>5.74919244205584</v>
      </c>
      <c r="AW291" t="n">
        <v>5.906407730156622</v>
      </c>
      <c r="AX291" t="n">
        <v>2.038720724133277</v>
      </c>
      <c r="AY291" t="n">
        <v>2.094473302033438</v>
      </c>
      <c r="AZ291" t="n">
        <v>5.906407730156622</v>
      </c>
    </row>
    <row r="292" spans="1:52">
      <c r="A292" t="n">
        <v>289</v>
      </c>
      <c r="B292" t="n">
        <v>0</v>
      </c>
      <c r="C292" t="n">
        <v>0</v>
      </c>
      <c r="D292" t="n">
        <v>0</v>
      </c>
      <c r="E292" t="n">
        <v>47.3</v>
      </c>
      <c r="F292" t="n">
        <v>0.7606416230917041</v>
      </c>
      <c r="G292" t="n">
        <v>355.431010776518</v>
      </c>
      <c r="H292" t="n">
        <v>1546.835758899407</v>
      </c>
      <c r="I292" t="n">
        <v>4</v>
      </c>
      <c r="J292" t="n">
        <v>4</v>
      </c>
      <c r="K292" t="n">
        <v>1344.200274483584</v>
      </c>
      <c r="L292" t="b">
        <v>1</v>
      </c>
      <c r="M292" t="n">
        <v>24.03586676049919</v>
      </c>
      <c r="N292" t="n">
        <v>24.03586676049919</v>
      </c>
      <c r="O292" t="n">
        <v>645.767008017809</v>
      </c>
      <c r="P292" t="n">
        <v>151.4122073871288</v>
      </c>
      <c r="Q292" t="n">
        <v>24.52639465357061</v>
      </c>
      <c r="R292" t="n">
        <v>0.9360304205265353</v>
      </c>
      <c r="S292" t="n">
        <v>28.48409746771066</v>
      </c>
      <c r="T292" t="n">
        <v>186.1449039631259</v>
      </c>
      <c r="U292" t="n">
        <v>26.20256149343313</v>
      </c>
      <c r="V292" t="n">
        <v>11.90761122764968</v>
      </c>
      <c r="W292" t="n">
        <v>0</v>
      </c>
      <c r="X292" t="n">
        <v>0</v>
      </c>
      <c r="Y292" t="n">
        <v>-6.719931519941341</v>
      </c>
      <c r="Z292" t="n">
        <v>52.88296714656123</v>
      </c>
      <c r="AA292" t="n">
        <v>1344.200274483584</v>
      </c>
      <c r="AB292" t="b">
        <v>0</v>
      </c>
      <c r="AC292" t="b">
        <v>1</v>
      </c>
      <c r="AD292" t="n">
        <v>89.90257402094257</v>
      </c>
      <c r="AE292" t="n">
        <v>-0</v>
      </c>
      <c r="AF292" t="n">
        <v>-0.007856800171210397</v>
      </c>
      <c r="AG292" t="n">
        <v>0</v>
      </c>
      <c r="AH292" t="n">
        <v>0.09683661109639743</v>
      </c>
      <c r="AI292" t="b">
        <v>0</v>
      </c>
      <c r="AJ292" t="b">
        <v>0</v>
      </c>
      <c r="AK292" t="n">
        <v>1344.192417683413</v>
      </c>
      <c r="AL292" t="n">
        <v>0</v>
      </c>
      <c r="AM292" t="n">
        <v>26.20240834044429</v>
      </c>
      <c r="AN292" t="n">
        <v>0</v>
      </c>
      <c r="AO292" t="n">
        <v>18.08825760085774</v>
      </c>
      <c r="AP292" t="n">
        <v>26.23892516860239</v>
      </c>
      <c r="AQ292" t="n">
        <v>0</v>
      </c>
      <c r="AR292" t="n">
        <v>1</v>
      </c>
      <c r="AS292" t="n">
        <v>0</v>
      </c>
      <c r="AT292" t="n">
        <v>0</v>
      </c>
      <c r="AU292" t="n">
        <v>0</v>
      </c>
      <c r="AV292" t="n">
        <v>3.54535723374202</v>
      </c>
      <c r="AW292" t="n">
        <v>5.490435707626163</v>
      </c>
      <c r="AX292" t="n">
        <v>1.257218877213482</v>
      </c>
      <c r="AY292" t="n">
        <v>1.946965318266155</v>
      </c>
      <c r="AZ292" t="n">
        <v>5.490435707626163</v>
      </c>
    </row>
    <row r="293" spans="1:52">
      <c r="A293" t="n">
        <v>290</v>
      </c>
      <c r="B293" t="n">
        <v>0</v>
      </c>
      <c r="C293" t="n">
        <v>0</v>
      </c>
      <c r="D293" t="n">
        <v>0</v>
      </c>
      <c r="E293" t="n">
        <v>49.2</v>
      </c>
      <c r="F293" t="n">
        <v>0.3340047175622516</v>
      </c>
      <c r="G293" t="n">
        <v>369.7083663891054</v>
      </c>
      <c r="H293" t="n">
        <v>1608.970810525387</v>
      </c>
      <c r="I293" t="n">
        <v>4</v>
      </c>
      <c r="J293" t="n">
        <v>4</v>
      </c>
      <c r="K293" t="n">
        <v>1398.195634346561</v>
      </c>
      <c r="L293" t="b">
        <v>0</v>
      </c>
      <c r="M293" t="n">
        <v>13.88524062295254</v>
      </c>
      <c r="N293" t="n">
        <v>13.88524062295254</v>
      </c>
      <c r="O293" t="n">
        <v>358.6456053587008</v>
      </c>
      <c r="P293" t="n">
        <v>84.0912002360399</v>
      </c>
      <c r="Q293" t="n">
        <v>14.16861288056381</v>
      </c>
      <c r="R293" t="n">
        <v>0.923022388197742</v>
      </c>
      <c r="S293" t="n">
        <v>28.53345410357135</v>
      </c>
      <c r="T293" t="n">
        <v>104.8379547076362</v>
      </c>
      <c r="U293" t="n">
        <v>15.35023750423746</v>
      </c>
      <c r="V293" t="n">
        <v>8.07017537962713</v>
      </c>
      <c r="W293" t="n">
        <v>0</v>
      </c>
      <c r="X293" t="n">
        <v>0</v>
      </c>
      <c r="Y293" t="n">
        <v>-6.719931519941341</v>
      </c>
      <c r="Z293" t="n">
        <v>52.97259691649101</v>
      </c>
      <c r="AA293" t="n">
        <v>1398.195634346561</v>
      </c>
      <c r="AB293" t="b">
        <v>0</v>
      </c>
      <c r="AC293" t="b">
        <v>1</v>
      </c>
      <c r="AD293" t="n">
        <v>89.89990738145053</v>
      </c>
      <c r="AE293" t="n">
        <v>-0</v>
      </c>
      <c r="AF293" t="n">
        <v>0</v>
      </c>
      <c r="AG293" t="n">
        <v>0</v>
      </c>
      <c r="AH293" t="n">
        <v>0.08839159326362322</v>
      </c>
      <c r="AI293" t="b">
        <v>0</v>
      </c>
      <c r="AJ293" t="b">
        <v>0</v>
      </c>
      <c r="AK293" t="n">
        <v>1398.195634346561</v>
      </c>
      <c r="AL293" t="n">
        <v>0</v>
      </c>
      <c r="AM293" t="n">
        <v>15.35023750423746</v>
      </c>
      <c r="AN293" t="n">
        <v>0</v>
      </c>
      <c r="AO293" t="n">
        <v>23.44030788413163</v>
      </c>
      <c r="AP293" t="n">
        <v>15.35230955690148</v>
      </c>
      <c r="AQ293" t="n">
        <v>0</v>
      </c>
      <c r="AR293" t="n">
        <v>1</v>
      </c>
      <c r="AS293" t="n">
        <v>3</v>
      </c>
      <c r="AT293" t="n">
        <v>0</v>
      </c>
      <c r="AU293" t="n">
        <v>0</v>
      </c>
      <c r="AV293" t="n">
        <v>4.652003622892206</v>
      </c>
      <c r="AW293" t="n">
        <v>3.116707597087535</v>
      </c>
      <c r="AX293" t="n">
        <v>1.64964667478447</v>
      </c>
      <c r="AY293" t="n">
        <v>1.105216766362916</v>
      </c>
      <c r="AZ293" t="n">
        <v>3.116707597087535</v>
      </c>
    </row>
    <row r="294" spans="1:52">
      <c r="A294" t="n">
        <v>291</v>
      </c>
      <c r="B294" t="n">
        <v>0</v>
      </c>
      <c r="C294" t="n">
        <v>0</v>
      </c>
      <c r="D294" t="n">
        <v>0</v>
      </c>
      <c r="E294" t="n">
        <v>49.8</v>
      </c>
      <c r="F294" t="n">
        <v>-0.01332716000736855</v>
      </c>
      <c r="G294" t="n">
        <v>374.2170050036067</v>
      </c>
      <c r="H294" t="n">
        <v>1628.592405775696</v>
      </c>
      <c r="I294" t="n">
        <v>4</v>
      </c>
      <c r="J294" t="n">
        <v>4</v>
      </c>
      <c r="K294" t="n">
        <v>1415.24680061908</v>
      </c>
      <c r="L294" t="b">
        <v>0</v>
      </c>
      <c r="M294" t="n">
        <v>4.828510870396294</v>
      </c>
      <c r="N294" t="n">
        <v>4.828510870396294</v>
      </c>
      <c r="O294" t="n">
        <v>123.2142894397512</v>
      </c>
      <c r="P294" t="n">
        <v>28.88990504946147</v>
      </c>
      <c r="Q294" t="n">
        <v>4.927051908567647</v>
      </c>
      <c r="R294" t="n">
        <v>0.871625902898158</v>
      </c>
      <c r="S294" t="n">
        <v>28.56776484558628</v>
      </c>
      <c r="T294" t="n">
        <v>38.14136310816142</v>
      </c>
      <c r="U294" t="n">
        <v>5.652713959263015</v>
      </c>
      <c r="V294" t="n">
        <v>4.896363051243732</v>
      </c>
      <c r="W294" t="n">
        <v>0</v>
      </c>
      <c r="X294" t="n">
        <v>0</v>
      </c>
      <c r="Y294" t="n">
        <v>-6.719931519941341</v>
      </c>
      <c r="Z294" t="n">
        <v>53.06200675427665</v>
      </c>
      <c r="AA294" t="n">
        <v>1415.24680061908</v>
      </c>
      <c r="AB294" t="b">
        <v>0</v>
      </c>
      <c r="AC294" t="b">
        <v>1</v>
      </c>
      <c r="AD294" t="n">
        <v>89.8972407419585</v>
      </c>
      <c r="AE294" t="n">
        <v>-0</v>
      </c>
      <c r="AF294" t="n">
        <v>0</v>
      </c>
      <c r="AG294" t="n">
        <v>0</v>
      </c>
      <c r="AH294" t="n">
        <v>0.0813566528083568</v>
      </c>
      <c r="AI294" t="b">
        <v>0</v>
      </c>
      <c r="AJ294" t="b">
        <v>0</v>
      </c>
      <c r="AK294" t="n">
        <v>1415.24680061908</v>
      </c>
      <c r="AL294" t="n">
        <v>0</v>
      </c>
      <c r="AM294" t="n">
        <v>5.652713959263015</v>
      </c>
      <c r="AN294" t="n">
        <v>0</v>
      </c>
      <c r="AO294" t="n">
        <v>11.97550117784976</v>
      </c>
      <c r="AP294" t="n">
        <v>5.652713959263015</v>
      </c>
      <c r="AQ294" t="n">
        <v>0</v>
      </c>
      <c r="AR294" t="n">
        <v>1</v>
      </c>
      <c r="AS294" t="n">
        <v>3</v>
      </c>
      <c r="AT294" t="n">
        <v>0</v>
      </c>
      <c r="AU294" t="n">
        <v>0</v>
      </c>
      <c r="AV294" t="n">
        <v>2.344918396887123</v>
      </c>
      <c r="AW294" t="n">
        <v>1.334124595352714</v>
      </c>
      <c r="AX294" t="n">
        <v>0.8315313464138736</v>
      </c>
      <c r="AY294" t="n">
        <v>0.473094387352484</v>
      </c>
      <c r="AZ294" t="n">
        <v>1.334124595352714</v>
      </c>
    </row>
    <row r="295" spans="1:52">
      <c r="A295" t="n">
        <v>292</v>
      </c>
      <c r="B295" t="n">
        <v>0</v>
      </c>
      <c r="C295" t="n">
        <v>0</v>
      </c>
      <c r="D295" t="n">
        <v>0</v>
      </c>
      <c r="E295" t="n">
        <v>49.2</v>
      </c>
      <c r="F295" t="n">
        <v>-0.2806960775327845</v>
      </c>
      <c r="G295" t="n">
        <v>369.7083663891054</v>
      </c>
      <c r="H295" t="n">
        <v>1608.970810525387</v>
      </c>
      <c r="I295" t="n">
        <v>4</v>
      </c>
      <c r="J295" t="n">
        <v>4</v>
      </c>
      <c r="K295" t="n">
        <v>1398.195634346561</v>
      </c>
      <c r="L295" t="b">
        <v>0</v>
      </c>
      <c r="M295" t="n">
        <v>-2.321712611202498</v>
      </c>
      <c r="N295" t="n">
        <v>-2.321712611202498</v>
      </c>
      <c r="O295" t="n">
        <v>-59.96813793325475</v>
      </c>
      <c r="P295" t="n">
        <v>-14.06065659074288</v>
      </c>
      <c r="Q295" t="n">
        <v>-2.369094501227039</v>
      </c>
      <c r="R295" t="n">
        <v>0.71946131393893</v>
      </c>
      <c r="S295" t="n">
        <v>28.58766254576221</v>
      </c>
      <c r="T295" t="n">
        <v>-11.64107993742226</v>
      </c>
      <c r="U295" t="n">
        <v>-1.704471842698299</v>
      </c>
      <c r="V295" t="n">
        <v>2.419576653320615</v>
      </c>
      <c r="W295" t="n">
        <v>-26.69878892246638</v>
      </c>
      <c r="X295" t="n">
        <v>2</v>
      </c>
      <c r="Y295" t="n">
        <v>19.97885740252504</v>
      </c>
      <c r="Z295" t="n">
        <v>53.13837614919637</v>
      </c>
      <c r="AA295" t="n">
        <v>1398.195634346561</v>
      </c>
      <c r="AB295" t="b">
        <v>0</v>
      </c>
      <c r="AC295" t="b">
        <v>1</v>
      </c>
      <c r="AD295" t="n">
        <v>89.89987148122091</v>
      </c>
      <c r="AE295" t="n">
        <v>0.5578325635892055</v>
      </c>
      <c r="AF295" t="n">
        <v>0</v>
      </c>
      <c r="AG295" t="n">
        <v>0</v>
      </c>
      <c r="AH295" t="n">
        <v>0.07528532410461042</v>
      </c>
      <c r="AI295" t="b">
        <v>0</v>
      </c>
      <c r="AJ295" t="b">
        <v>0</v>
      </c>
      <c r="AK295" t="n">
        <v>1398.195634346561</v>
      </c>
      <c r="AL295" t="n">
        <v>0</v>
      </c>
      <c r="AM295" t="n">
        <v>-1.704471842698299</v>
      </c>
      <c r="AN295" t="n">
        <v>0</v>
      </c>
      <c r="AO295" t="n">
        <v>2.914995854757775</v>
      </c>
      <c r="AP295" t="n">
        <v>-1.145681373832115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0.7926292543205818</v>
      </c>
      <c r="AW295" t="n">
        <v>0</v>
      </c>
      <c r="AX295" t="n">
        <v>0.2810742036597808</v>
      </c>
      <c r="AY295" t="n">
        <v>0</v>
      </c>
      <c r="AZ295" t="n">
        <v>0</v>
      </c>
    </row>
    <row r="296" spans="1:52">
      <c r="A296" t="n">
        <v>293</v>
      </c>
      <c r="B296" t="n">
        <v>0</v>
      </c>
      <c r="C296" t="n">
        <v>0</v>
      </c>
      <c r="D296" t="n">
        <v>0</v>
      </c>
      <c r="E296" t="n">
        <v>48.1</v>
      </c>
      <c r="F296" t="n">
        <v>-0.2805551965281605</v>
      </c>
      <c r="G296" t="n">
        <v>361.4425289291864</v>
      </c>
      <c r="H296" t="n">
        <v>1572.997885899819</v>
      </c>
      <c r="I296" t="n">
        <v>4</v>
      </c>
      <c r="J296" t="n">
        <v>4</v>
      </c>
      <c r="K296" t="n">
        <v>1366.935162846943</v>
      </c>
      <c r="L296" t="b">
        <v>0</v>
      </c>
      <c r="M296" t="n">
        <v>-2.341630455419632</v>
      </c>
      <c r="N296" t="n">
        <v>-2.341630455419632</v>
      </c>
      <c r="O296" t="n">
        <v>-61.86577926709496</v>
      </c>
      <c r="P296" t="n">
        <v>-14.50559425342675</v>
      </c>
      <c r="Q296" t="n">
        <v>-2.389418832060849</v>
      </c>
      <c r="R296" t="n">
        <v>0.7291512280935889</v>
      </c>
      <c r="S296" t="n">
        <v>28.60857059364157</v>
      </c>
      <c r="T296" t="n">
        <v>-12.1711989230304</v>
      </c>
      <c r="U296" t="n">
        <v>-1.742247675827116</v>
      </c>
      <c r="V296" t="n">
        <v>2.334395330396347</v>
      </c>
      <c r="W296" t="n">
        <v>-26.69878892246638</v>
      </c>
      <c r="X296" t="n">
        <v>2</v>
      </c>
      <c r="Y296" t="n">
        <v>19.97885740252504</v>
      </c>
      <c r="Z296" t="n">
        <v>53.2027554362883</v>
      </c>
      <c r="AA296" t="n">
        <v>1366.935162846943</v>
      </c>
      <c r="AB296" t="b">
        <v>0</v>
      </c>
      <c r="AC296" t="b">
        <v>1</v>
      </c>
      <c r="AD296" t="n">
        <v>89.90779959923779</v>
      </c>
      <c r="AE296" t="n">
        <v>0.5578325635892055</v>
      </c>
      <c r="AF296" t="n">
        <v>0</v>
      </c>
      <c r="AG296" t="n">
        <v>0</v>
      </c>
      <c r="AH296" t="n">
        <v>0.0691176184703976</v>
      </c>
      <c r="AI296" t="b">
        <v>0</v>
      </c>
      <c r="AJ296" t="b">
        <v>0</v>
      </c>
      <c r="AK296" t="n">
        <v>1366.935162846943</v>
      </c>
      <c r="AL296" t="n">
        <v>0</v>
      </c>
      <c r="AM296" t="n">
        <v>-1.742247675827116</v>
      </c>
      <c r="AN296" t="n">
        <v>0</v>
      </c>
      <c r="AO296" t="n">
        <v>1.368119469009523</v>
      </c>
      <c r="AP296" t="n">
        <v>-1.18321855927947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0.5402716775785755</v>
      </c>
      <c r="AW296" t="n">
        <v>0</v>
      </c>
      <c r="AX296" t="n">
        <v>0.1915857012689984</v>
      </c>
      <c r="AY296" t="n">
        <v>0</v>
      </c>
      <c r="AZ296" t="n">
        <v>0</v>
      </c>
    </row>
    <row r="297" spans="1:52">
      <c r="A297" t="n">
        <v>294</v>
      </c>
      <c r="B297" t="n">
        <v>0</v>
      </c>
      <c r="C297" t="n">
        <v>0</v>
      </c>
      <c r="D297" t="n">
        <v>0</v>
      </c>
      <c r="E297" t="n">
        <v>47.3</v>
      </c>
      <c r="F297" t="n">
        <v>-0.1804164696879056</v>
      </c>
      <c r="G297" t="n">
        <v>355.431010776518</v>
      </c>
      <c r="H297" t="n">
        <v>1546.835758899407</v>
      </c>
      <c r="I297" t="n">
        <v>4</v>
      </c>
      <c r="J297" t="n">
        <v>4</v>
      </c>
      <c r="K297" t="n">
        <v>1344.200274483584</v>
      </c>
      <c r="L297" t="b">
        <v>0</v>
      </c>
      <c r="M297" t="n">
        <v>0.1824785735411023</v>
      </c>
      <c r="N297" t="n">
        <v>0.1824785735411023</v>
      </c>
      <c r="O297" t="n">
        <v>4.902616728457351</v>
      </c>
      <c r="P297" t="n">
        <v>1.149510599972181</v>
      </c>
      <c r="Q297" t="n">
        <v>0.1862026260623492</v>
      </c>
      <c r="R297" t="n">
        <v>0.2914292877766709</v>
      </c>
      <c r="S297" t="n">
        <v>28.62892964301648</v>
      </c>
      <c r="T297" t="n">
        <v>4.53899818413897</v>
      </c>
      <c r="U297" t="n">
        <v>0.6389290091016544</v>
      </c>
      <c r="V297" t="n">
        <v>3.216201176115748</v>
      </c>
      <c r="W297" t="n">
        <v>0</v>
      </c>
      <c r="X297" t="n">
        <v>0</v>
      </c>
      <c r="Y297" t="n">
        <v>-6.719931519941341</v>
      </c>
      <c r="Z297" t="n">
        <v>53.26678645493968</v>
      </c>
      <c r="AA297" t="n">
        <v>1344.200274483584</v>
      </c>
      <c r="AB297" t="b">
        <v>0</v>
      </c>
      <c r="AC297" t="b">
        <v>1</v>
      </c>
      <c r="AD297" t="n">
        <v>89.91043033850021</v>
      </c>
      <c r="AE297" t="n">
        <v>-0</v>
      </c>
      <c r="AF297" t="n">
        <v>0</v>
      </c>
      <c r="AG297" t="n">
        <v>0</v>
      </c>
      <c r="AH297" t="n">
        <v>0.06644635560141204</v>
      </c>
      <c r="AI297" t="b">
        <v>0</v>
      </c>
      <c r="AJ297" t="b">
        <v>0</v>
      </c>
      <c r="AK297" t="n">
        <v>1344.200274483584</v>
      </c>
      <c r="AL297" t="n">
        <v>0</v>
      </c>
      <c r="AM297" t="n">
        <v>0.6389290091016544</v>
      </c>
      <c r="AN297" t="n">
        <v>0</v>
      </c>
      <c r="AO297" t="n">
        <v>0.4966123832770628</v>
      </c>
      <c r="AP297" t="n">
        <v>0.6394891682428635</v>
      </c>
      <c r="AQ297" t="n">
        <v>0</v>
      </c>
      <c r="AR297" t="n">
        <v>1</v>
      </c>
      <c r="AS297" t="n">
        <v>3</v>
      </c>
      <c r="AT297" t="n">
        <v>0</v>
      </c>
      <c r="AU297" t="n">
        <v>0</v>
      </c>
      <c r="AV297" t="n">
        <v>0.3955698170134355</v>
      </c>
      <c r="AW297" t="n">
        <v>0.4729932282139021</v>
      </c>
      <c r="AX297" t="n">
        <v>0.1402729847565374</v>
      </c>
      <c r="AY297" t="n">
        <v>0.1677282933717068</v>
      </c>
      <c r="AZ297" t="n">
        <v>0.4729932282139021</v>
      </c>
    </row>
    <row r="298" spans="1:52">
      <c r="A298" t="n">
        <v>295</v>
      </c>
      <c r="B298" t="n">
        <v>0</v>
      </c>
      <c r="C298" t="n">
        <v>0</v>
      </c>
      <c r="D298" t="n">
        <v>0</v>
      </c>
      <c r="E298" t="n">
        <v>46.8</v>
      </c>
      <c r="F298" t="n">
        <v>-0.08111225805355637</v>
      </c>
      <c r="G298" t="n">
        <v>351.6738119311003</v>
      </c>
      <c r="H298" t="n">
        <v>1530.484429524148</v>
      </c>
      <c r="I298" t="n">
        <v>4</v>
      </c>
      <c r="J298" t="n">
        <v>4</v>
      </c>
      <c r="K298" t="n">
        <v>1329.990969256485</v>
      </c>
      <c r="L298" t="b">
        <v>0</v>
      </c>
      <c r="M298" t="n">
        <v>2.638581637127014</v>
      </c>
      <c r="N298" t="n">
        <v>2.638581637127014</v>
      </c>
      <c r="O298" t="n">
        <v>71.64763983891045</v>
      </c>
      <c r="P298" t="n">
        <v>16.79913524134117</v>
      </c>
      <c r="Q298" t="n">
        <v>2.692430241966341</v>
      </c>
      <c r="R298" t="n">
        <v>0.8248422325142007</v>
      </c>
      <c r="S298" t="n">
        <v>28.63308020918433</v>
      </c>
      <c r="T298" t="n">
        <v>23.43668920758274</v>
      </c>
      <c r="U298" t="n">
        <v>3.264176027650218</v>
      </c>
      <c r="V298" t="n">
        <v>4.105118158858723</v>
      </c>
      <c r="W298" t="n">
        <v>0</v>
      </c>
      <c r="X298" t="n">
        <v>0</v>
      </c>
      <c r="Y298" t="n">
        <v>-6.719931519941341</v>
      </c>
      <c r="Z298" t="n">
        <v>53.3310354116115</v>
      </c>
      <c r="AA298" t="n">
        <v>1329.990969256485</v>
      </c>
      <c r="AB298" t="b">
        <v>0</v>
      </c>
      <c r="AC298" t="b">
        <v>1</v>
      </c>
      <c r="AD298" t="n">
        <v>89.90776369900817</v>
      </c>
      <c r="AE298" t="n">
        <v>-0</v>
      </c>
      <c r="AF298" t="n">
        <v>0</v>
      </c>
      <c r="AG298" t="n">
        <v>0</v>
      </c>
      <c r="AH298" t="n">
        <v>0.06338092961222611</v>
      </c>
      <c r="AI298" t="b">
        <v>0</v>
      </c>
      <c r="AJ298" t="b">
        <v>0</v>
      </c>
      <c r="AK298" t="n">
        <v>1329.990969256485</v>
      </c>
      <c r="AL298" t="n">
        <v>0</v>
      </c>
      <c r="AM298" t="n">
        <v>3.264176027650218</v>
      </c>
      <c r="AN298" t="n">
        <v>0</v>
      </c>
      <c r="AO298" t="n">
        <v>2.738354056748803</v>
      </c>
      <c r="AP298" t="n">
        <v>3.264295351490949</v>
      </c>
      <c r="AQ298" t="n">
        <v>0</v>
      </c>
      <c r="AR298" t="n">
        <v>1</v>
      </c>
      <c r="AS298" t="n">
        <v>3</v>
      </c>
      <c r="AT298" t="n">
        <v>0</v>
      </c>
      <c r="AU298" t="n">
        <v>0</v>
      </c>
      <c r="AV298" t="n">
        <v>0.7522444923935242</v>
      </c>
      <c r="AW298" t="n">
        <v>0.9054601029046903</v>
      </c>
      <c r="AX298" t="n">
        <v>0.2667533660969944</v>
      </c>
      <c r="AY298" t="n">
        <v>0.321085522407718</v>
      </c>
      <c r="AZ298" t="n">
        <v>0.9054601029046903</v>
      </c>
    </row>
    <row r="299" spans="1:52">
      <c r="A299" t="n">
        <v>296</v>
      </c>
      <c r="B299" t="n">
        <v>0</v>
      </c>
      <c r="C299" t="n">
        <v>0</v>
      </c>
      <c r="D299" t="n">
        <v>0</v>
      </c>
      <c r="E299" t="n">
        <v>46.7</v>
      </c>
      <c r="F299" t="n">
        <v>0.004865501902128422</v>
      </c>
      <c r="G299" t="n">
        <v>350.9223721620168</v>
      </c>
      <c r="H299" t="n">
        <v>1527.214163649097</v>
      </c>
      <c r="I299" t="n">
        <v>4</v>
      </c>
      <c r="J299" t="n">
        <v>4</v>
      </c>
      <c r="K299" t="n">
        <v>1327.149108211065</v>
      </c>
      <c r="L299" t="b">
        <v>0</v>
      </c>
      <c r="M299" t="n">
        <v>4.778167676152589</v>
      </c>
      <c r="N299" t="n">
        <v>4.778167676152589</v>
      </c>
      <c r="O299" t="n">
        <v>130.0234578769745</v>
      </c>
      <c r="P299" t="n">
        <v>30.48644251692266</v>
      </c>
      <c r="Q299" t="n">
        <v>4.87568130219652</v>
      </c>
      <c r="R299" t="n">
        <v>0.8776132190011139</v>
      </c>
      <c r="S299" t="n">
        <v>28.64791605133188</v>
      </c>
      <c r="T299" t="n">
        <v>39.9745714546178</v>
      </c>
      <c r="U299" t="n">
        <v>5.555615157832224</v>
      </c>
      <c r="V299" t="n">
        <v>4.892359122140633</v>
      </c>
      <c r="W299" t="n">
        <v>0</v>
      </c>
      <c r="X299" t="n">
        <v>0</v>
      </c>
      <c r="Y299" t="n">
        <v>-6.719931519941341</v>
      </c>
      <c r="Z299" t="n">
        <v>53.39809972709146</v>
      </c>
      <c r="AA299" t="n">
        <v>1327.149108211065</v>
      </c>
      <c r="AB299" t="b">
        <v>0</v>
      </c>
      <c r="AC299" t="b">
        <v>1</v>
      </c>
      <c r="AD299" t="n">
        <v>89.90509705951614</v>
      </c>
      <c r="AE299" t="n">
        <v>-0</v>
      </c>
      <c r="AF299" t="n">
        <v>0</v>
      </c>
      <c r="AG299" t="n">
        <v>0</v>
      </c>
      <c r="AH299" t="n">
        <v>0.06274421178749459</v>
      </c>
      <c r="AI299" t="b">
        <v>0</v>
      </c>
      <c r="AJ299" t="b">
        <v>0</v>
      </c>
      <c r="AK299" t="n">
        <v>1327.149108211065</v>
      </c>
      <c r="AL299" t="n">
        <v>0</v>
      </c>
      <c r="AM299" t="n">
        <v>5.555615157832224</v>
      </c>
      <c r="AN299" t="n">
        <v>0</v>
      </c>
      <c r="AO299" t="n">
        <v>3.157036367480672</v>
      </c>
      <c r="AP299" t="n">
        <v>5.555615157832224</v>
      </c>
      <c r="AQ299" t="n">
        <v>0</v>
      </c>
      <c r="AR299" t="n">
        <v>1</v>
      </c>
      <c r="AS299" t="n">
        <v>3</v>
      </c>
      <c r="AT299" t="n">
        <v>0</v>
      </c>
      <c r="AU299" t="n">
        <v>0</v>
      </c>
      <c r="AV299" t="n">
        <v>0.818223614876629</v>
      </c>
      <c r="AW299" t="n">
        <v>1.297638537580949</v>
      </c>
      <c r="AX299" t="n">
        <v>0.2901502180413578</v>
      </c>
      <c r="AY299" t="n">
        <v>0.4601560537001637</v>
      </c>
      <c r="AZ299" t="n">
        <v>1.297638537580949</v>
      </c>
    </row>
    <row r="300" spans="1:52">
      <c r="A300" t="n">
        <v>297</v>
      </c>
      <c r="B300" t="n">
        <v>0</v>
      </c>
      <c r="C300" t="n">
        <v>0</v>
      </c>
      <c r="D300" t="n">
        <v>0</v>
      </c>
      <c r="E300" t="n">
        <v>46.8</v>
      </c>
      <c r="F300" t="n">
        <v>0.06165025044504802</v>
      </c>
      <c r="G300" t="n">
        <v>351.6738119311003</v>
      </c>
      <c r="H300" t="n">
        <v>1530.484429524148</v>
      </c>
      <c r="I300" t="n">
        <v>4</v>
      </c>
      <c r="J300" t="n">
        <v>4</v>
      </c>
      <c r="K300" t="n">
        <v>1329.990969256485</v>
      </c>
      <c r="L300" t="b">
        <v>0</v>
      </c>
      <c r="M300" t="n">
        <v>6.218989686142507</v>
      </c>
      <c r="N300" t="n">
        <v>6.218989686142507</v>
      </c>
      <c r="O300" t="n">
        <v>168.8694891698696</v>
      </c>
      <c r="P300" t="n">
        <v>39.59462437393776</v>
      </c>
      <c r="Q300" t="n">
        <v>6.345907843002558</v>
      </c>
      <c r="R300" t="n">
        <v>0.8936757431543911</v>
      </c>
      <c r="S300" t="n">
        <v>28.66668794844185</v>
      </c>
      <c r="T300" t="n">
        <v>50.98430231693934</v>
      </c>
      <c r="U300" t="n">
        <v>7.100906443542399</v>
      </c>
      <c r="V300" t="n">
        <v>5.420868054640422</v>
      </c>
      <c r="W300" t="n">
        <v>0</v>
      </c>
      <c r="X300" t="n">
        <v>0</v>
      </c>
      <c r="Y300" t="n">
        <v>-6.719931519941341</v>
      </c>
      <c r="Z300" t="n">
        <v>53.4647343768347</v>
      </c>
      <c r="AA300" t="n">
        <v>1329.990969256485</v>
      </c>
      <c r="AB300" t="b">
        <v>0</v>
      </c>
      <c r="AC300" t="b">
        <v>1</v>
      </c>
      <c r="AD300" t="n">
        <v>89.9024304200241</v>
      </c>
      <c r="AE300" t="n">
        <v>-0</v>
      </c>
      <c r="AF300" t="n">
        <v>0</v>
      </c>
      <c r="AG300" t="n">
        <v>0</v>
      </c>
      <c r="AH300" t="n">
        <v>0.06421296902294871</v>
      </c>
      <c r="AI300" t="b">
        <v>0</v>
      </c>
      <c r="AJ300" t="b">
        <v>0</v>
      </c>
      <c r="AK300" t="n">
        <v>1329.990969256485</v>
      </c>
      <c r="AL300" t="n">
        <v>0</v>
      </c>
      <c r="AM300" t="n">
        <v>7.100906443542399</v>
      </c>
      <c r="AN300" t="n">
        <v>0</v>
      </c>
      <c r="AO300" t="n">
        <v>4.166267458565296</v>
      </c>
      <c r="AP300" t="n">
        <v>7.100959476360501</v>
      </c>
      <c r="AQ300" t="n">
        <v>0</v>
      </c>
      <c r="AR300" t="n">
        <v>1</v>
      </c>
      <c r="AS300" t="n">
        <v>3</v>
      </c>
      <c r="AT300" t="n">
        <v>0</v>
      </c>
      <c r="AU300" t="n">
        <v>0</v>
      </c>
      <c r="AV300" t="n">
        <v>0.9829049381044808</v>
      </c>
      <c r="AW300" t="n">
        <v>1.569654187690743</v>
      </c>
      <c r="AX300" t="n">
        <v>0.3485478503916599</v>
      </c>
      <c r="AY300" t="n">
        <v>0.5566156181121054</v>
      </c>
      <c r="AZ300" t="n">
        <v>1.569654187690743</v>
      </c>
    </row>
    <row r="301" spans="1:52">
      <c r="A301" t="n">
        <v>298</v>
      </c>
      <c r="B301" t="n">
        <v>0</v>
      </c>
      <c r="C301" t="n">
        <v>0</v>
      </c>
      <c r="D301" t="n">
        <v>0</v>
      </c>
      <c r="E301" t="n">
        <v>47.1</v>
      </c>
      <c r="F301" t="n">
        <v>0.08186682965101255</v>
      </c>
      <c r="G301" t="n">
        <v>353.9281312383509</v>
      </c>
      <c r="H301" t="n">
        <v>1540.295227149303</v>
      </c>
      <c r="I301" t="n">
        <v>4</v>
      </c>
      <c r="J301" t="n">
        <v>4</v>
      </c>
      <c r="K301" t="n">
        <v>1338.516552392745</v>
      </c>
      <c r="L301" t="b">
        <v>0</v>
      </c>
      <c r="M301" t="n">
        <v>6.788695862489858</v>
      </c>
      <c r="N301" t="n">
        <v>6.788695862489858</v>
      </c>
      <c r="O301" t="n">
        <v>183.1650679841212</v>
      </c>
      <c r="P301" t="n">
        <v>42.94649140534054</v>
      </c>
      <c r="Q301" t="n">
        <v>6.927240676010059</v>
      </c>
      <c r="R301" t="n">
        <v>0.897848594780274</v>
      </c>
      <c r="S301" t="n">
        <v>28.68791376758303</v>
      </c>
      <c r="T301" t="n">
        <v>55.04334337211966</v>
      </c>
      <c r="U301" t="n">
        <v>7.715377310030014</v>
      </c>
      <c r="V301" t="n">
        <v>5.622754873453914</v>
      </c>
      <c r="W301" t="n">
        <v>0</v>
      </c>
      <c r="X301" t="n">
        <v>0</v>
      </c>
      <c r="Y301" t="n">
        <v>-6.719931519941341</v>
      </c>
      <c r="Z301" t="n">
        <v>53.53136902657793</v>
      </c>
      <c r="AA301" t="n">
        <v>1338.516552392745</v>
      </c>
      <c r="AB301" t="b">
        <v>0</v>
      </c>
      <c r="AC301" t="b">
        <v>1</v>
      </c>
      <c r="AD301" t="n">
        <v>89.89976378053207</v>
      </c>
      <c r="AE301" t="n">
        <v>-0</v>
      </c>
      <c r="AF301" t="n">
        <v>0</v>
      </c>
      <c r="AG301" t="n">
        <v>0</v>
      </c>
      <c r="AH301" t="n">
        <v>0.06578704767750887</v>
      </c>
      <c r="AI301" t="b">
        <v>0</v>
      </c>
      <c r="AJ301" t="b">
        <v>0</v>
      </c>
      <c r="AK301" t="n">
        <v>1338.516552392745</v>
      </c>
      <c r="AL301" t="n">
        <v>0</v>
      </c>
      <c r="AM301" t="n">
        <v>7.715377310030014</v>
      </c>
      <c r="AN301" t="n">
        <v>0</v>
      </c>
      <c r="AO301" t="n">
        <v>6.064602361746223</v>
      </c>
      <c r="AP301" t="n">
        <v>7.7154601738083</v>
      </c>
      <c r="AQ301" t="n">
        <v>0</v>
      </c>
      <c r="AR301" t="n">
        <v>1</v>
      </c>
      <c r="AS301" t="n">
        <v>3</v>
      </c>
      <c r="AT301" t="n">
        <v>0</v>
      </c>
      <c r="AU301" t="n">
        <v>0</v>
      </c>
      <c r="AV301" t="n">
        <v>1.301635208176211</v>
      </c>
      <c r="AW301" t="n">
        <v>1.68029472524919</v>
      </c>
      <c r="AX301" t="n">
        <v>0.4615727688568125</v>
      </c>
      <c r="AY301" t="n">
        <v>0.5958498976650762</v>
      </c>
      <c r="AZ301" t="n">
        <v>1.68029472524919</v>
      </c>
    </row>
    <row r="302" spans="1:52">
      <c r="A302" t="n">
        <v>299</v>
      </c>
      <c r="B302" t="n">
        <v>0</v>
      </c>
      <c r="C302" t="n">
        <v>0</v>
      </c>
      <c r="D302" t="n">
        <v>0</v>
      </c>
      <c r="E302" t="n">
        <v>47.3</v>
      </c>
      <c r="F302" t="n">
        <v>0.02754909761757229</v>
      </c>
      <c r="G302" t="n">
        <v>355.431010776518</v>
      </c>
      <c r="H302" t="n">
        <v>1546.835758899407</v>
      </c>
      <c r="I302" t="n">
        <v>4</v>
      </c>
      <c r="J302" t="n">
        <v>4</v>
      </c>
      <c r="K302" t="n">
        <v>1344.200274483584</v>
      </c>
      <c r="L302" t="b">
        <v>0</v>
      </c>
      <c r="M302" t="n">
        <v>5.453867709365989</v>
      </c>
      <c r="N302" t="n">
        <v>5.453867709365989</v>
      </c>
      <c r="O302" t="n">
        <v>146.5280144833467</v>
      </c>
      <c r="P302" t="n">
        <v>34.35624589289153</v>
      </c>
      <c r="Q302" t="n">
        <v>5.56517113200611</v>
      </c>
      <c r="R302" t="n">
        <v>0.8851082238569635</v>
      </c>
      <c r="S302" t="n">
        <v>28.71017468019148</v>
      </c>
      <c r="T302" t="n">
        <v>44.66728441641687</v>
      </c>
      <c r="U302" t="n">
        <v>6.287560076840343</v>
      </c>
      <c r="V302" t="n">
        <v>5.131903642088304</v>
      </c>
      <c r="W302" t="n">
        <v>0</v>
      </c>
      <c r="X302" t="n">
        <v>0</v>
      </c>
      <c r="Y302" t="n">
        <v>-6.719931519941341</v>
      </c>
      <c r="Z302" t="n">
        <v>53.59704728823566</v>
      </c>
      <c r="AA302" t="n">
        <v>1344.200274483584</v>
      </c>
      <c r="AB302" t="b">
        <v>0</v>
      </c>
      <c r="AC302" t="b">
        <v>1</v>
      </c>
      <c r="AD302" t="n">
        <v>89.89709714104004</v>
      </c>
      <c r="AE302" t="n">
        <v>-0</v>
      </c>
      <c r="AF302" t="n">
        <v>0</v>
      </c>
      <c r="AG302" t="n">
        <v>0</v>
      </c>
      <c r="AH302" t="n">
        <v>0.06727638848004613</v>
      </c>
      <c r="AI302" t="b">
        <v>0</v>
      </c>
      <c r="AJ302" t="b">
        <v>0</v>
      </c>
      <c r="AK302" t="n">
        <v>1344.200274483584</v>
      </c>
      <c r="AL302" t="n">
        <v>0</v>
      </c>
      <c r="AM302" t="n">
        <v>6.287560076840343</v>
      </c>
      <c r="AN302" t="n">
        <v>0</v>
      </c>
      <c r="AO302" t="n">
        <v>6.826517891014063</v>
      </c>
      <c r="AP302" t="n">
        <v>6.287573335044868</v>
      </c>
      <c r="AQ302" t="n">
        <v>0</v>
      </c>
      <c r="AR302" t="n">
        <v>1</v>
      </c>
      <c r="AS302" t="n">
        <v>3</v>
      </c>
      <c r="AT302" t="n">
        <v>0</v>
      </c>
      <c r="AU302" t="n">
        <v>0</v>
      </c>
      <c r="AV302" t="n">
        <v>1.432229131888408</v>
      </c>
      <c r="AW302" t="n">
        <v>1.42833831807125</v>
      </c>
      <c r="AX302" t="n">
        <v>0.5078826708824141</v>
      </c>
      <c r="AY302" t="n">
        <v>0.5065035483746138</v>
      </c>
      <c r="AZ302" t="n">
        <v>1.42833831807125</v>
      </c>
    </row>
    <row r="303" spans="1:52">
      <c r="A303" t="n">
        <v>300</v>
      </c>
      <c r="B303" t="n">
        <v>0</v>
      </c>
      <c r="C303" t="n">
        <v>0</v>
      </c>
      <c r="D303" t="n">
        <v>0</v>
      </c>
      <c r="E303" t="n">
        <v>47.3</v>
      </c>
      <c r="F303" t="n">
        <v>-0.02539655345463565</v>
      </c>
      <c r="G303" t="n">
        <v>355.431010776518</v>
      </c>
      <c r="H303" t="n">
        <v>1546.835758899407</v>
      </c>
      <c r="I303" t="n">
        <v>4</v>
      </c>
      <c r="J303" t="n">
        <v>4</v>
      </c>
      <c r="K303" t="n">
        <v>1344.200274483584</v>
      </c>
      <c r="L303" t="b">
        <v>0</v>
      </c>
      <c r="M303" t="n">
        <v>4.111832422143417</v>
      </c>
      <c r="N303" t="n">
        <v>4.111832422143417</v>
      </c>
      <c r="O303" t="n">
        <v>110.4718106143732</v>
      </c>
      <c r="P303" t="n">
        <v>25.90219148933946</v>
      </c>
      <c r="Q303" t="n">
        <v>4.195747369534099</v>
      </c>
      <c r="R303" t="n">
        <v>0.8652228655439222</v>
      </c>
      <c r="S303" t="n">
        <v>28.73028902124732</v>
      </c>
      <c r="T303" t="n">
        <v>34.44996183215011</v>
      </c>
      <c r="U303" t="n">
        <v>4.849325574511306</v>
      </c>
      <c r="V303" t="n">
        <v>4.643067137858441</v>
      </c>
      <c r="W303" t="n">
        <v>0</v>
      </c>
      <c r="X303" t="n">
        <v>0</v>
      </c>
      <c r="Y303" t="n">
        <v>-6.719931519941341</v>
      </c>
      <c r="Z303" t="n">
        <v>53.66272554989338</v>
      </c>
      <c r="AA303" t="n">
        <v>1344.200274483584</v>
      </c>
      <c r="AB303" t="b">
        <v>0</v>
      </c>
      <c r="AC303" t="b">
        <v>1</v>
      </c>
      <c r="AD303" t="n">
        <v>89.894430501548</v>
      </c>
      <c r="AE303" t="n">
        <v>-0</v>
      </c>
      <c r="AF303" t="n">
        <v>0</v>
      </c>
      <c r="AG303" t="n">
        <v>0</v>
      </c>
      <c r="AH303" t="n">
        <v>0.06745854971402054</v>
      </c>
      <c r="AI303" t="b">
        <v>0</v>
      </c>
      <c r="AJ303" t="b">
        <v>0</v>
      </c>
      <c r="AK303" t="n">
        <v>1344.200274483584</v>
      </c>
      <c r="AL303" t="n">
        <v>0</v>
      </c>
      <c r="AM303" t="n">
        <v>4.849325574511306</v>
      </c>
      <c r="AN303" t="n">
        <v>0</v>
      </c>
      <c r="AO303" t="n">
        <v>6.832364864612984</v>
      </c>
      <c r="AP303" t="n">
        <v>4.849338832715832</v>
      </c>
      <c r="AQ303" t="n">
        <v>0</v>
      </c>
      <c r="AR303" t="n">
        <v>1</v>
      </c>
      <c r="AS303" t="n">
        <v>3</v>
      </c>
      <c r="AT303" t="n">
        <v>0</v>
      </c>
      <c r="AU303" t="n">
        <v>0</v>
      </c>
      <c r="AV303" t="n">
        <v>1.433496122776746</v>
      </c>
      <c r="AW303" t="n">
        <v>1.178408125104976</v>
      </c>
      <c r="AX303" t="n">
        <v>0.5083319584314704</v>
      </c>
      <c r="AY303" t="n">
        <v>0.4178757156113575</v>
      </c>
      <c r="AZ303" t="n">
        <v>1.178408125104976</v>
      </c>
    </row>
    <row r="304" spans="1:52">
      <c r="A304" t="n">
        <v>301</v>
      </c>
      <c r="B304" t="n">
        <v>0</v>
      </c>
      <c r="C304" t="n">
        <v>0</v>
      </c>
      <c r="D304" t="n">
        <v>0</v>
      </c>
      <c r="E304" t="n">
        <v>47.1</v>
      </c>
      <c r="F304" t="n">
        <v>-0.09262955046569843</v>
      </c>
      <c r="G304" t="n">
        <v>353.9281312383509</v>
      </c>
      <c r="H304" t="n">
        <v>1540.295227149303</v>
      </c>
      <c r="I304" t="n">
        <v>4</v>
      </c>
      <c r="J304" t="n">
        <v>4</v>
      </c>
      <c r="K304" t="n">
        <v>1338.516552392745</v>
      </c>
      <c r="L304" t="b">
        <v>0</v>
      </c>
      <c r="M304" t="n">
        <v>2.384366076281095</v>
      </c>
      <c r="N304" t="n">
        <v>2.384366076281095</v>
      </c>
      <c r="O304" t="n">
        <v>64.332322924374</v>
      </c>
      <c r="P304" t="n">
        <v>15.0839217541018</v>
      </c>
      <c r="Q304" t="n">
        <v>2.433026608450097</v>
      </c>
      <c r="R304" t="n">
        <v>0.8122632936380408</v>
      </c>
      <c r="S304" t="n">
        <v>28.74807852740401</v>
      </c>
      <c r="T304" t="n">
        <v>21.36966266769475</v>
      </c>
      <c r="U304" t="n">
        <v>2.995366930287875</v>
      </c>
      <c r="V304" t="n">
        <v>4.01187008529913</v>
      </c>
      <c r="W304" t="n">
        <v>0</v>
      </c>
      <c r="X304" t="n">
        <v>0</v>
      </c>
      <c r="Y304" t="n">
        <v>-6.719931519941341</v>
      </c>
      <c r="Z304" t="n">
        <v>53.7269745065652</v>
      </c>
      <c r="AA304" t="n">
        <v>1338.516552392745</v>
      </c>
      <c r="AB304" t="b">
        <v>0</v>
      </c>
      <c r="AC304" t="b">
        <v>1</v>
      </c>
      <c r="AD304" t="n">
        <v>89.89176386205597</v>
      </c>
      <c r="AE304" t="n">
        <v>-0</v>
      </c>
      <c r="AF304" t="n">
        <v>0</v>
      </c>
      <c r="AG304" t="n">
        <v>0</v>
      </c>
      <c r="AH304" t="n">
        <v>0.06694082172683691</v>
      </c>
      <c r="AI304" t="b">
        <v>0</v>
      </c>
      <c r="AJ304" t="b">
        <v>0</v>
      </c>
      <c r="AK304" t="n">
        <v>1338.516552392745</v>
      </c>
      <c r="AL304" t="n">
        <v>0</v>
      </c>
      <c r="AM304" t="n">
        <v>2.995366930287875</v>
      </c>
      <c r="AN304" t="n">
        <v>0</v>
      </c>
      <c r="AO304" t="n">
        <v>7.363680503552291</v>
      </c>
      <c r="AP304" t="n">
        <v>2.995529343293314</v>
      </c>
      <c r="AQ304" t="n">
        <v>0</v>
      </c>
      <c r="AR304" t="n">
        <v>1</v>
      </c>
      <c r="AS304" t="n">
        <v>3</v>
      </c>
      <c r="AT304" t="n">
        <v>0</v>
      </c>
      <c r="AU304" t="n">
        <v>0</v>
      </c>
      <c r="AV304" t="n">
        <v>1.525393036068432</v>
      </c>
      <c r="AW304" t="n">
        <v>0.8613825780705505</v>
      </c>
      <c r="AX304" t="n">
        <v>0.5409195163363234</v>
      </c>
      <c r="AY304" t="n">
        <v>0.3054551759767625</v>
      </c>
      <c r="AZ304" t="n">
        <v>0.8613825780705505</v>
      </c>
    </row>
    <row r="305" spans="1:52">
      <c r="A305" t="n">
        <v>302</v>
      </c>
      <c r="B305" t="n">
        <v>0</v>
      </c>
      <c r="C305" t="n">
        <v>0</v>
      </c>
      <c r="D305" t="n">
        <v>0</v>
      </c>
      <c r="E305" t="n">
        <v>46.6</v>
      </c>
      <c r="F305" t="n">
        <v>-0.1874185780159054</v>
      </c>
      <c r="G305" t="n">
        <v>350.1709323929332</v>
      </c>
      <c r="H305" t="n">
        <v>1523.943897774045</v>
      </c>
      <c r="I305" t="n">
        <v>4</v>
      </c>
      <c r="J305" t="n">
        <v>4</v>
      </c>
      <c r="K305" t="n">
        <v>1324.307247165645</v>
      </c>
      <c r="L305" t="b">
        <v>0</v>
      </c>
      <c r="M305" t="n">
        <v>-0.04025838684404558</v>
      </c>
      <c r="N305" t="n">
        <v>-0.04025838684404558</v>
      </c>
      <c r="O305" t="n">
        <v>-1.097861759686976</v>
      </c>
      <c r="P305" t="n">
        <v>-0.2574143156528962</v>
      </c>
      <c r="Q305" t="n">
        <v>-0.04107998657555671</v>
      </c>
      <c r="R305" t="n">
        <v>0</v>
      </c>
      <c r="S305" t="n">
        <v>28.76244778715679</v>
      </c>
      <c r="T305" t="n">
        <v>3.379011115329495</v>
      </c>
      <c r="U305" t="n">
        <v>0.4686050818729899</v>
      </c>
      <c r="V305" t="n">
        <v>3.636425430982391</v>
      </c>
      <c r="W305" t="n">
        <v>0</v>
      </c>
      <c r="X305" t="n">
        <v>0</v>
      </c>
      <c r="Y305" t="n">
        <v>-6.719931519941341</v>
      </c>
      <c r="Z305" t="n">
        <v>53.79369930877587</v>
      </c>
      <c r="AA305" t="n">
        <v>1324.307247165645</v>
      </c>
      <c r="AB305" t="b">
        <v>0</v>
      </c>
      <c r="AC305" t="b">
        <v>1</v>
      </c>
      <c r="AD305" t="n">
        <v>89.88909722256393</v>
      </c>
      <c r="AE305" t="n">
        <v>-0</v>
      </c>
      <c r="AF305" t="n">
        <v>0</v>
      </c>
      <c r="AG305" t="n">
        <v>0</v>
      </c>
      <c r="AH305" t="n">
        <v>0.06489102959934731</v>
      </c>
      <c r="AI305" t="b">
        <v>0</v>
      </c>
      <c r="AJ305" t="b">
        <v>0</v>
      </c>
      <c r="AK305" t="n">
        <v>1324.307247165645</v>
      </c>
      <c r="AL305" t="n">
        <v>0</v>
      </c>
      <c r="AM305" t="n">
        <v>0.4686050818729899</v>
      </c>
      <c r="AN305" t="n">
        <v>0</v>
      </c>
      <c r="AO305" t="n">
        <v>3.087531439950809</v>
      </c>
      <c r="AP305" t="n">
        <v>0.469165241014199</v>
      </c>
      <c r="AQ305" t="n">
        <v>0</v>
      </c>
      <c r="AR305" t="n">
        <v>1</v>
      </c>
      <c r="AS305" t="n">
        <v>3</v>
      </c>
      <c r="AT305" t="n">
        <v>0</v>
      </c>
      <c r="AU305" t="n">
        <v>0</v>
      </c>
      <c r="AV305" t="n">
        <v>0.8054755180937494</v>
      </c>
      <c r="AW305" t="n">
        <v>0.4380151376222456</v>
      </c>
      <c r="AX305" t="n">
        <v>0.2856296163453012</v>
      </c>
      <c r="AY305" t="n">
        <v>0.1553247004862579</v>
      </c>
      <c r="AZ305" t="n">
        <v>0.4380151376222456</v>
      </c>
    </row>
    <row r="306" spans="1:52">
      <c r="A306" t="n">
        <v>303</v>
      </c>
      <c r="B306" t="n">
        <v>0</v>
      </c>
      <c r="C306" t="n">
        <v>0</v>
      </c>
      <c r="D306" t="n">
        <v>0</v>
      </c>
      <c r="E306" t="n">
        <v>45.8</v>
      </c>
      <c r="F306" t="n">
        <v>-0.2410294708040137</v>
      </c>
      <c r="G306" t="n">
        <v>344.1594142402648</v>
      </c>
      <c r="H306" t="n">
        <v>1497.781770773632</v>
      </c>
      <c r="I306" t="n">
        <v>4</v>
      </c>
      <c r="J306" t="n">
        <v>4</v>
      </c>
      <c r="K306" t="n">
        <v>1301.572358802287</v>
      </c>
      <c r="L306" t="b">
        <v>0</v>
      </c>
      <c r="M306" t="n">
        <v>-1.405450410800155</v>
      </c>
      <c r="N306" t="n">
        <v>-1.405450410800155</v>
      </c>
      <c r="O306" t="n">
        <v>-38.99664589617547</v>
      </c>
      <c r="P306" t="n">
        <v>-9.143496280428296</v>
      </c>
      <c r="Q306" t="n">
        <v>-1.434133072245056</v>
      </c>
      <c r="R306" t="n">
        <v>0.607137083311952</v>
      </c>
      <c r="S306" t="n">
        <v>28.76244778715679</v>
      </c>
      <c r="T306" t="n">
        <v>-6.388211349796223</v>
      </c>
      <c r="U306" t="n">
        <v>-0.8707153705640722</v>
      </c>
      <c r="V306" t="n">
        <v>2.755284930632073</v>
      </c>
      <c r="W306" t="n">
        <v>0</v>
      </c>
      <c r="X306" t="n">
        <v>0</v>
      </c>
      <c r="Y306" t="n">
        <v>-6.719931519941341</v>
      </c>
      <c r="Z306" t="n">
        <v>53.86046393004242</v>
      </c>
      <c r="AA306" t="n">
        <v>1301.572358802287</v>
      </c>
      <c r="AB306" t="b">
        <v>0</v>
      </c>
      <c r="AC306" t="b">
        <v>1</v>
      </c>
      <c r="AD306" t="n">
        <v>89.8864305830719</v>
      </c>
      <c r="AE306" t="n">
        <v>-0</v>
      </c>
      <c r="AF306" t="n">
        <v>0</v>
      </c>
      <c r="AG306" t="n">
        <v>0</v>
      </c>
      <c r="AH306" t="n">
        <v>0.06334129300523841</v>
      </c>
      <c r="AI306" t="b">
        <v>0</v>
      </c>
      <c r="AJ306" t="b">
        <v>0</v>
      </c>
      <c r="AK306" t="n">
        <v>1301.572358802287</v>
      </c>
      <c r="AL306" t="n">
        <v>0</v>
      </c>
      <c r="AM306" t="n">
        <v>-0.8707153705640722</v>
      </c>
      <c r="AN306" t="n">
        <v>0</v>
      </c>
      <c r="AO306" t="n">
        <v>-0.9719330962162626</v>
      </c>
      <c r="AP306" t="n">
        <v>-0.8696414559974939</v>
      </c>
      <c r="AQ306" t="n">
        <v>0</v>
      </c>
      <c r="AR306" t="n">
        <v>1</v>
      </c>
      <c r="AS306" t="n">
        <v>3</v>
      </c>
      <c r="AT306" t="n">
        <v>0</v>
      </c>
      <c r="AU306" t="n">
        <v>0</v>
      </c>
      <c r="AV306" t="n">
        <v>0.1484396585752495</v>
      </c>
      <c r="AW306" t="n">
        <v>0.2133839871076613</v>
      </c>
      <c r="AX306" t="n">
        <v>0.05263817679973389</v>
      </c>
      <c r="AY306" t="n">
        <v>0.07566816997691295</v>
      </c>
      <c r="AZ306" t="n">
        <v>0.2133839871076613</v>
      </c>
    </row>
    <row r="307" spans="1:52">
      <c r="A307" t="n">
        <v>304</v>
      </c>
      <c r="B307" t="n">
        <v>0</v>
      </c>
      <c r="C307" t="n">
        <v>0</v>
      </c>
      <c r="D307" t="n">
        <v>0</v>
      </c>
      <c r="E307" t="n">
        <v>44.8</v>
      </c>
      <c r="F307" t="n">
        <v>-0.3484635387680415</v>
      </c>
      <c r="G307" t="n">
        <v>336.6450165494293</v>
      </c>
      <c r="H307" t="n">
        <v>1465.079112023116</v>
      </c>
      <c r="I307" t="n">
        <v>4</v>
      </c>
      <c r="J307" t="n">
        <v>4</v>
      </c>
      <c r="K307" t="n">
        <v>1273.153748348088</v>
      </c>
      <c r="L307" t="b">
        <v>0</v>
      </c>
      <c r="M307" t="n">
        <v>-4.01426458420634</v>
      </c>
      <c r="N307" t="n">
        <v>-4.01426458420634</v>
      </c>
      <c r="O307" t="n">
        <v>-113.8689159287816</v>
      </c>
      <c r="P307" t="n">
        <v>-26.69870665346958</v>
      </c>
      <c r="Q307" t="n">
        <v>-4.09618835123096</v>
      </c>
      <c r="R307" t="n">
        <v>0.8352792457556629</v>
      </c>
      <c r="S307" t="n">
        <v>28.78017207646841</v>
      </c>
      <c r="T307" t="n">
        <v>-25.66268763654979</v>
      </c>
      <c r="U307" t="n">
        <v>-3.421461116489328</v>
      </c>
      <c r="V307" t="n">
        <v>1.036019016919791</v>
      </c>
      <c r="W307" t="n">
        <v>-32.85080815817275</v>
      </c>
      <c r="X307" t="n">
        <v>2</v>
      </c>
      <c r="Y307" t="n">
        <v>26.13087663823141</v>
      </c>
      <c r="Z307" t="n">
        <v>53.92496246435545</v>
      </c>
      <c r="AA307" t="n">
        <v>1273.153748348088</v>
      </c>
      <c r="AB307" t="b">
        <v>0</v>
      </c>
      <c r="AC307" t="b">
        <v>1</v>
      </c>
      <c r="AD307" t="n">
        <v>89.89028196107157</v>
      </c>
      <c r="AE307" t="n">
        <v>0.686370104054811</v>
      </c>
      <c r="AF307" t="n">
        <v>0</v>
      </c>
      <c r="AG307" t="n">
        <v>0</v>
      </c>
      <c r="AH307" t="n">
        <v>0.0613137084179968</v>
      </c>
      <c r="AI307" t="b">
        <v>0</v>
      </c>
      <c r="AJ307" t="b">
        <v>0</v>
      </c>
      <c r="AK307" t="n">
        <v>1273.153748348088</v>
      </c>
      <c r="AL307" t="n">
        <v>0</v>
      </c>
      <c r="AM307" t="n">
        <v>-3.421461116489328</v>
      </c>
      <c r="AN307" t="n">
        <v>0.978261962358044</v>
      </c>
      <c r="AO307" t="n">
        <v>-0.1261350704985922</v>
      </c>
      <c r="AP307" t="n">
        <v>-1.754757455619339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0.2742971931082643</v>
      </c>
      <c r="AW307" t="n">
        <v>0</v>
      </c>
      <c r="AX307" t="n">
        <v>0.09726850819441998</v>
      </c>
      <c r="AY307" t="n">
        <v>0</v>
      </c>
      <c r="AZ307" t="n">
        <v>0</v>
      </c>
    </row>
    <row r="308" spans="1:52">
      <c r="A308" t="n">
        <v>305</v>
      </c>
      <c r="B308" t="n">
        <v>0</v>
      </c>
      <c r="C308" t="n">
        <v>0</v>
      </c>
      <c r="D308" t="n">
        <v>0</v>
      </c>
      <c r="E308" t="n">
        <v>43.3</v>
      </c>
      <c r="F308" t="n">
        <v>-0.448449707457157</v>
      </c>
      <c r="G308" t="n">
        <v>325.3734200131761</v>
      </c>
      <c r="H308" t="n">
        <v>1416.025123897342</v>
      </c>
      <c r="I308" t="n">
        <v>4</v>
      </c>
      <c r="J308" t="n">
        <v>4</v>
      </c>
      <c r="K308" t="n">
        <v>1230.525832666791</v>
      </c>
      <c r="L308" t="b">
        <v>0</v>
      </c>
      <c r="M308" t="n">
        <v>-6.285315935779288</v>
      </c>
      <c r="N308" t="n">
        <v>-6.285315935779288</v>
      </c>
      <c r="O308" t="n">
        <v>-184.4660390574669</v>
      </c>
      <c r="P308" t="n">
        <v>-43.25152851550001</v>
      </c>
      <c r="Q308" t="n">
        <v>-6.413587689570703</v>
      </c>
      <c r="R308" t="n">
        <v>0.881187899769284</v>
      </c>
      <c r="S308" t="n">
        <v>28.80139799940145</v>
      </c>
      <c r="T308" t="n">
        <v>-43.85813990147844</v>
      </c>
      <c r="U308" t="n">
        <v>-5.651575866158943</v>
      </c>
      <c r="V308" t="n">
        <v>-0.6066113859784252</v>
      </c>
      <c r="W308" t="n">
        <v>-21.1278846058184</v>
      </c>
      <c r="X308" t="n">
        <v>2</v>
      </c>
      <c r="Y308" t="n">
        <v>14.40795308587706</v>
      </c>
      <c r="Z308" t="n">
        <v>53.9877511818579</v>
      </c>
      <c r="AA308" t="n">
        <v>1230.525832666791</v>
      </c>
      <c r="AB308" t="b">
        <v>0</v>
      </c>
      <c r="AC308" t="b">
        <v>1</v>
      </c>
      <c r="AD308" t="n">
        <v>89.89832537966763</v>
      </c>
      <c r="AE308" t="n">
        <v>0.4414365785319612</v>
      </c>
      <c r="AF308" t="n">
        <v>0</v>
      </c>
      <c r="AG308" t="n">
        <v>0</v>
      </c>
      <c r="AH308" t="n">
        <v>0.05954344665344355</v>
      </c>
      <c r="AI308" t="b">
        <v>0</v>
      </c>
      <c r="AJ308" t="b">
        <v>0</v>
      </c>
      <c r="AK308" t="n">
        <v>1230.525832666791</v>
      </c>
      <c r="AL308" t="n">
        <v>0</v>
      </c>
      <c r="AM308" t="n">
        <v>-5.651575866158943</v>
      </c>
      <c r="AN308" t="n">
        <v>3.518287103444797</v>
      </c>
      <c r="AO308" t="n">
        <v>0.9444127928519521</v>
      </c>
      <c r="AP308" t="n">
        <v>-1.688869088163912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0.4409706843653253</v>
      </c>
      <c r="AW308" t="n">
        <v>0</v>
      </c>
      <c r="AX308" t="n">
        <v>0.1563725831082714</v>
      </c>
      <c r="AY308" t="n">
        <v>0</v>
      </c>
      <c r="AZ308" t="n">
        <v>0</v>
      </c>
    </row>
    <row r="309" spans="1:52">
      <c r="A309" t="n">
        <v>306</v>
      </c>
      <c r="B309" t="n">
        <v>0</v>
      </c>
      <c r="C309" t="n">
        <v>0</v>
      </c>
      <c r="D309" t="n">
        <v>0</v>
      </c>
      <c r="E309" t="n">
        <v>41.8</v>
      </c>
      <c r="F309" t="n">
        <v>-0.3577376314033254</v>
      </c>
      <c r="G309" t="n">
        <v>314.1018234769228</v>
      </c>
      <c r="H309" t="n">
        <v>1366.971135771568</v>
      </c>
      <c r="I309" t="n">
        <v>4</v>
      </c>
      <c r="J309" t="n">
        <v>4</v>
      </c>
      <c r="K309" t="n">
        <v>1187.897916985493</v>
      </c>
      <c r="L309" t="b">
        <v>0</v>
      </c>
      <c r="M309" t="n">
        <v>-4.115781189604899</v>
      </c>
      <c r="N309" t="n">
        <v>-4.115781189604899</v>
      </c>
      <c r="O309" t="n">
        <v>-125.1276252571748</v>
      </c>
      <c r="P309" t="n">
        <v>-29.33852257868181</v>
      </c>
      <c r="Q309" t="n">
        <v>-4.199776724086631</v>
      </c>
      <c r="R309" t="n">
        <v>0.8492273554677727</v>
      </c>
      <c r="S309" t="n">
        <v>28.82536976666529</v>
      </c>
      <c r="T309" t="n">
        <v>-28.67097346700286</v>
      </c>
      <c r="U309" t="n">
        <v>-3.566565280951196</v>
      </c>
      <c r="V309" t="n">
        <v>0.6675491116789445</v>
      </c>
      <c r="W309" t="n">
        <v>-32.36696935837402</v>
      </c>
      <c r="X309" t="n">
        <v>2</v>
      </c>
      <c r="Y309" t="n">
        <v>25.64703783843268</v>
      </c>
      <c r="Z309" t="n">
        <v>54.04187633374598</v>
      </c>
      <c r="AA309" t="n">
        <v>1187.897916985493</v>
      </c>
      <c r="AB309" t="b">
        <v>0</v>
      </c>
      <c r="AC309" t="b">
        <v>1</v>
      </c>
      <c r="AD309" t="n">
        <v>89.90627279850182</v>
      </c>
      <c r="AE309" t="n">
        <v>0.676260992407858</v>
      </c>
      <c r="AF309" t="n">
        <v>0</v>
      </c>
      <c r="AG309" t="n">
        <v>0</v>
      </c>
      <c r="AH309" t="n">
        <v>0.0571136897199499</v>
      </c>
      <c r="AI309" t="b">
        <v>0</v>
      </c>
      <c r="AJ309" t="b">
        <v>0</v>
      </c>
      <c r="AK309" t="n">
        <v>1187.897916985493</v>
      </c>
      <c r="AL309" t="n">
        <v>0</v>
      </c>
      <c r="AM309" t="n">
        <v>-3.566565280951196</v>
      </c>
      <c r="AN309" t="n">
        <v>1.264523052278733</v>
      </c>
      <c r="AO309" t="n">
        <v>-0.8241718968128597</v>
      </c>
      <c r="AP309" t="n">
        <v>-1.623709641807471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0.1524973298930016</v>
      </c>
      <c r="AW309" t="n">
        <v>0</v>
      </c>
      <c r="AX309" t="n">
        <v>0.05407706733794385</v>
      </c>
      <c r="AY309" t="n">
        <v>0</v>
      </c>
      <c r="AZ309" t="n">
        <v>0</v>
      </c>
    </row>
    <row r="310" spans="1:52">
      <c r="A310" t="n">
        <v>307</v>
      </c>
      <c r="B310" t="n">
        <v>0</v>
      </c>
      <c r="C310" t="n">
        <v>0</v>
      </c>
      <c r="D310" t="n">
        <v>0</v>
      </c>
      <c r="E310" t="n">
        <v>40.8</v>
      </c>
      <c r="F310" t="n">
        <v>-0.2039331002628781</v>
      </c>
      <c r="G310" t="n">
        <v>306.5874257860874</v>
      </c>
      <c r="H310" t="n">
        <v>1334.268477021053</v>
      </c>
      <c r="I310" t="n">
        <v>4</v>
      </c>
      <c r="J310" t="n">
        <v>4</v>
      </c>
      <c r="K310" t="n">
        <v>1159.479306531295</v>
      </c>
      <c r="L310" t="b">
        <v>0</v>
      </c>
      <c r="M310" t="n">
        <v>-0.7054349560559015</v>
      </c>
      <c r="N310" t="n">
        <v>-0.7054349560559015</v>
      </c>
      <c r="O310" t="n">
        <v>-21.97222407244704</v>
      </c>
      <c r="P310" t="n">
        <v>-5.151800737274686</v>
      </c>
      <c r="Q310" t="n">
        <v>-0.7198315878121445</v>
      </c>
      <c r="R310" t="n">
        <v>0.3722690637494895</v>
      </c>
      <c r="S310" t="n">
        <v>28.84528966407013</v>
      </c>
      <c r="T310" t="n">
        <v>-2.206968972484669</v>
      </c>
      <c r="U310" t="n">
        <v>-0.2679710312521355</v>
      </c>
      <c r="V310" t="n">
        <v>2.944831764790017</v>
      </c>
      <c r="W310" t="n">
        <v>0</v>
      </c>
      <c r="X310" t="n">
        <v>0</v>
      </c>
      <c r="Y310" t="n">
        <v>-6.719931519941341</v>
      </c>
      <c r="Z310" t="n">
        <v>54.09826757258759</v>
      </c>
      <c r="AA310" t="n">
        <v>1159.479306531295</v>
      </c>
      <c r="AB310" t="b">
        <v>0</v>
      </c>
      <c r="AC310" t="b">
        <v>1</v>
      </c>
      <c r="AD310" t="n">
        <v>89.91002817673962</v>
      </c>
      <c r="AE310" t="n">
        <v>-0</v>
      </c>
      <c r="AF310" t="n">
        <v>0</v>
      </c>
      <c r="AG310" t="n">
        <v>0</v>
      </c>
      <c r="AH310" t="n">
        <v>0.05517629104133523</v>
      </c>
      <c r="AI310" t="b">
        <v>0</v>
      </c>
      <c r="AJ310" t="b">
        <v>0</v>
      </c>
      <c r="AK310" t="n">
        <v>1159.479306531295</v>
      </c>
      <c r="AL310" t="n">
        <v>0</v>
      </c>
      <c r="AM310" t="n">
        <v>-0.2679710312521355</v>
      </c>
      <c r="AN310" t="n">
        <v>0</v>
      </c>
      <c r="AO310" t="n">
        <v>-1.638835022532444</v>
      </c>
      <c r="AP310" t="n">
        <v>-0.2672252572475672</v>
      </c>
      <c r="AQ310" t="n">
        <v>0</v>
      </c>
      <c r="AR310" t="n">
        <v>1</v>
      </c>
      <c r="AS310" t="n">
        <v>3</v>
      </c>
      <c r="AT310" t="n">
        <v>0</v>
      </c>
      <c r="AU310" t="n">
        <v>0</v>
      </c>
      <c r="AV310" t="n">
        <v>0</v>
      </c>
      <c r="AW310" t="n">
        <v>0.2684359731854445</v>
      </c>
      <c r="AX310" t="n">
        <v>0</v>
      </c>
      <c r="AY310" t="n">
        <v>0.09519017393121429</v>
      </c>
      <c r="AZ310" t="n">
        <v>0.2684359731854445</v>
      </c>
    </row>
    <row r="311" spans="1:52">
      <c r="A311" t="n">
        <v>308</v>
      </c>
      <c r="B311" t="n">
        <v>0</v>
      </c>
      <c r="C311" t="n">
        <v>0</v>
      </c>
      <c r="D311" t="n">
        <v>0</v>
      </c>
      <c r="E311" t="n">
        <v>40.3</v>
      </c>
      <c r="F311" t="n">
        <v>-0.07652996754516028</v>
      </c>
      <c r="G311" t="n">
        <v>302.8302269406697</v>
      </c>
      <c r="H311" t="n">
        <v>1317.917147645795</v>
      </c>
      <c r="I311" t="n">
        <v>4</v>
      </c>
      <c r="J311" t="n">
        <v>4</v>
      </c>
      <c r="K311" t="n">
        <v>1145.270001304195</v>
      </c>
      <c r="L311" t="b">
        <v>0</v>
      </c>
      <c r="M311" t="n">
        <v>2.029851357778598</v>
      </c>
      <c r="N311" t="n">
        <v>2.029851357778598</v>
      </c>
      <c r="O311" t="n">
        <v>64.00831527208541</v>
      </c>
      <c r="P311" t="n">
        <v>15.00795207272411</v>
      </c>
      <c r="Q311" t="n">
        <v>2.071276895692447</v>
      </c>
      <c r="R311" t="n">
        <v>0.8196729129926522</v>
      </c>
      <c r="S311" t="n">
        <v>28.85950453025038</v>
      </c>
      <c r="T311" t="n">
        <v>21.06983206445604</v>
      </c>
      <c r="U311" t="n">
        <v>2.526955402405757</v>
      </c>
      <c r="V311" t="n">
        <v>3.799461439917369</v>
      </c>
      <c r="W311" t="n">
        <v>0</v>
      </c>
      <c r="X311" t="n">
        <v>0</v>
      </c>
      <c r="Y311" t="n">
        <v>-6.719931519941341</v>
      </c>
      <c r="Z311" t="n">
        <v>54.15135661656415</v>
      </c>
      <c r="AA311" t="n">
        <v>1145.270001304195</v>
      </c>
      <c r="AB311" t="b">
        <v>0</v>
      </c>
      <c r="AC311" t="b">
        <v>1</v>
      </c>
      <c r="AD311" t="n">
        <v>89.90736153724758</v>
      </c>
      <c r="AE311" t="n">
        <v>-0</v>
      </c>
      <c r="AF311" t="n">
        <v>0</v>
      </c>
      <c r="AG311" t="n">
        <v>0</v>
      </c>
      <c r="AH311" t="n">
        <v>0.05376625837446566</v>
      </c>
      <c r="AI311" t="b">
        <v>0</v>
      </c>
      <c r="AJ311" t="b">
        <v>0</v>
      </c>
      <c r="AK311" t="n">
        <v>1145.270001304195</v>
      </c>
      <c r="AL311" t="n">
        <v>0</v>
      </c>
      <c r="AM311" t="n">
        <v>2.526955402405757</v>
      </c>
      <c r="AN311" t="n">
        <v>0</v>
      </c>
      <c r="AO311" t="n">
        <v>-0.5121163662114695</v>
      </c>
      <c r="AP311" t="n">
        <v>2.527117815411196</v>
      </c>
      <c r="AQ311" t="n">
        <v>0</v>
      </c>
      <c r="AR311" t="n">
        <v>1</v>
      </c>
      <c r="AS311" t="n">
        <v>3</v>
      </c>
      <c r="AT311" t="n">
        <v>0</v>
      </c>
      <c r="AU311" t="n">
        <v>0</v>
      </c>
      <c r="AV311" t="n">
        <v>0.1847535969839399</v>
      </c>
      <c r="AW311" t="n">
        <v>0.7333650565100529</v>
      </c>
      <c r="AX311" t="n">
        <v>0.06551545992338297</v>
      </c>
      <c r="AY311" t="n">
        <v>0.2600588380754775</v>
      </c>
      <c r="AZ311" t="n">
        <v>0.7333650565100529</v>
      </c>
    </row>
    <row r="312" spans="1:52">
      <c r="A312" t="n">
        <v>309</v>
      </c>
      <c r="B312" t="n">
        <v>0</v>
      </c>
      <c r="C312" t="n">
        <v>0</v>
      </c>
      <c r="D312" t="n">
        <v>0</v>
      </c>
      <c r="E312" t="n">
        <v>40.1</v>
      </c>
      <c r="F312" t="n">
        <v>-0.07328036288980933</v>
      </c>
      <c r="G312" t="n">
        <v>301.3273474025026</v>
      </c>
      <c r="H312" t="n">
        <v>1311.376615895691</v>
      </c>
      <c r="I312" t="n">
        <v>4</v>
      </c>
      <c r="J312" t="n">
        <v>4</v>
      </c>
      <c r="K312" t="n">
        <v>1139.586279213356</v>
      </c>
      <c r="L312" t="b">
        <v>0</v>
      </c>
      <c r="M312" t="n">
        <v>2.079812276469125</v>
      </c>
      <c r="N312" t="n">
        <v>2.079812276469125</v>
      </c>
      <c r="O312" t="n">
        <v>65.9108588762335</v>
      </c>
      <c r="P312" t="n">
        <v>15.45403916478314</v>
      </c>
      <c r="Q312" t="n">
        <v>2.122257424968495</v>
      </c>
      <c r="R312" t="n">
        <v>0.8232216664544675</v>
      </c>
      <c r="S312" t="n">
        <v>28.87125451953755</v>
      </c>
      <c r="T312" t="n">
        <v>21.60257093813387</v>
      </c>
      <c r="U312" t="n">
        <v>2.577990244242287</v>
      </c>
      <c r="V312" t="n">
        <v>3.818866490742458</v>
      </c>
      <c r="W312" t="n">
        <v>0</v>
      </c>
      <c r="X312" t="n">
        <v>0</v>
      </c>
      <c r="Y312" t="n">
        <v>-6.719931519941341</v>
      </c>
      <c r="Z312" t="n">
        <v>54.20444566054071</v>
      </c>
      <c r="AA312" t="n">
        <v>1139.586279213356</v>
      </c>
      <c r="AB312" t="b">
        <v>0</v>
      </c>
      <c r="AC312" t="b">
        <v>1</v>
      </c>
      <c r="AD312" t="n">
        <v>89.90469489775555</v>
      </c>
      <c r="AE312" t="n">
        <v>-0</v>
      </c>
      <c r="AF312" t="n">
        <v>0</v>
      </c>
      <c r="AG312" t="n">
        <v>0</v>
      </c>
      <c r="AH312" t="n">
        <v>0.05289520729432015</v>
      </c>
      <c r="AI312" t="b">
        <v>0</v>
      </c>
      <c r="AJ312" t="b">
        <v>0</v>
      </c>
      <c r="AK312" t="n">
        <v>1139.586279213356</v>
      </c>
      <c r="AL312" t="n">
        <v>0</v>
      </c>
      <c r="AM312" t="n">
        <v>2.577990244242287</v>
      </c>
      <c r="AN312" t="n">
        <v>0</v>
      </c>
      <c r="AO312" t="n">
        <v>0.7403507845635532</v>
      </c>
      <c r="AP312" t="n">
        <v>2.578109568083017</v>
      </c>
      <c r="AQ312" t="n">
        <v>0</v>
      </c>
      <c r="AR312" t="n">
        <v>1</v>
      </c>
      <c r="AS312" t="n">
        <v>3</v>
      </c>
      <c r="AT312" t="n">
        <v>0</v>
      </c>
      <c r="AU312" t="n">
        <v>0</v>
      </c>
      <c r="AV312" t="n">
        <v>0.3804068741735753</v>
      </c>
      <c r="AW312" t="n">
        <v>0.7406692022198578</v>
      </c>
      <c r="AX312" t="n">
        <v>0.1348960546714806</v>
      </c>
      <c r="AY312" t="n">
        <v>0.2626489637292211</v>
      </c>
      <c r="AZ312" t="n">
        <v>0.7406692022198578</v>
      </c>
    </row>
    <row r="313" spans="1:52">
      <c r="A313" t="n">
        <v>310</v>
      </c>
      <c r="B313" t="n">
        <v>0</v>
      </c>
      <c r="C313" t="n">
        <v>0</v>
      </c>
      <c r="D313" t="n">
        <v>0</v>
      </c>
      <c r="E313" t="n">
        <v>39.7</v>
      </c>
      <c r="F313" t="n">
        <v>-0.1303485808956024</v>
      </c>
      <c r="G313" t="n">
        <v>298.3215883261684</v>
      </c>
      <c r="H313" t="n">
        <v>1298.295552395485</v>
      </c>
      <c r="I313" t="n">
        <v>4</v>
      </c>
      <c r="J313" t="n">
        <v>4</v>
      </c>
      <c r="K313" t="n">
        <v>1128.218835031676</v>
      </c>
      <c r="L313" t="b">
        <v>0</v>
      </c>
      <c r="M313" t="n">
        <v>0.8256763707738078</v>
      </c>
      <c r="N313" t="n">
        <v>0.8256763707738078</v>
      </c>
      <c r="O313" t="n">
        <v>26.42996302214999</v>
      </c>
      <c r="P313" t="n">
        <v>6.197001383869952</v>
      </c>
      <c r="Q313" t="n">
        <v>0.8425269089528652</v>
      </c>
      <c r="R313" t="n">
        <v>0.685452684090408</v>
      </c>
      <c r="S313" t="n">
        <v>28.88305678666147</v>
      </c>
      <c r="T313" t="n">
        <v>10.40361651274936</v>
      </c>
      <c r="U313" t="n">
        <v>1.229154000718363</v>
      </c>
      <c r="V313" t="n">
        <v>3.272429649838019</v>
      </c>
      <c r="W313" t="n">
        <v>0</v>
      </c>
      <c r="X313" t="n">
        <v>0</v>
      </c>
      <c r="Y313" t="n">
        <v>-6.719931519941341</v>
      </c>
      <c r="Z313" t="n">
        <v>54.25753470451728</v>
      </c>
      <c r="AA313" t="n">
        <v>1128.218835031676</v>
      </c>
      <c r="AB313" t="b">
        <v>0</v>
      </c>
      <c r="AC313" t="b">
        <v>1</v>
      </c>
      <c r="AD313" t="n">
        <v>89.90202825826351</v>
      </c>
      <c r="AE313" t="n">
        <v>-0</v>
      </c>
      <c r="AF313" t="n">
        <v>0</v>
      </c>
      <c r="AG313" t="n">
        <v>0</v>
      </c>
      <c r="AH313" t="n">
        <v>0.0548297633555149</v>
      </c>
      <c r="AI313" t="b">
        <v>0</v>
      </c>
      <c r="AJ313" t="b">
        <v>0</v>
      </c>
      <c r="AK313" t="n">
        <v>1128.218835031676</v>
      </c>
      <c r="AL313" t="n">
        <v>0</v>
      </c>
      <c r="AM313" t="n">
        <v>1.229154000718363</v>
      </c>
      <c r="AN313" t="n">
        <v>0</v>
      </c>
      <c r="AO313" t="n">
        <v>4.040507237131131</v>
      </c>
      <c r="AP313" t="n">
        <v>1.285895193378559</v>
      </c>
      <c r="AQ313" t="n">
        <v>0</v>
      </c>
      <c r="AR313" t="n">
        <v>1</v>
      </c>
      <c r="AS313" t="n">
        <v>3</v>
      </c>
      <c r="AT313" t="n">
        <v>0</v>
      </c>
      <c r="AU313" t="n">
        <v>0</v>
      </c>
      <c r="AV313" t="n">
        <v>0.9287891806907698</v>
      </c>
      <c r="AW313" t="n">
        <v>0.5180780843640229</v>
      </c>
      <c r="AX313" t="n">
        <v>0.3293578654931808</v>
      </c>
      <c r="AY313" t="n">
        <v>0.1837158499114146</v>
      </c>
      <c r="AZ313" t="n">
        <v>0.5180780843640229</v>
      </c>
    </row>
    <row r="314" spans="1:52">
      <c r="A314" t="n">
        <v>311</v>
      </c>
      <c r="B314" t="n">
        <v>0</v>
      </c>
      <c r="C314" t="n">
        <v>0</v>
      </c>
      <c r="D314" t="n">
        <v>0</v>
      </c>
      <c r="E314" t="n">
        <v>39.2</v>
      </c>
      <c r="F314" t="n">
        <v>-0.155325313527781</v>
      </c>
      <c r="G314" t="n">
        <v>294.5643894807507</v>
      </c>
      <c r="H314" t="n">
        <v>1281.944223020227</v>
      </c>
      <c r="I314" t="n">
        <v>3</v>
      </c>
      <c r="J314" t="n">
        <v>3</v>
      </c>
      <c r="K314" t="n">
        <v>1511.412238940848</v>
      </c>
      <c r="L314" t="b">
        <v>1</v>
      </c>
      <c r="M314" t="n">
        <v>0.26701292689422</v>
      </c>
      <c r="N314" t="n">
        <v>0.26701292689422</v>
      </c>
      <c r="O314" t="n">
        <v>8.65612315043813</v>
      </c>
      <c r="P314" t="n">
        <v>2.029590699663802</v>
      </c>
      <c r="Q314" t="n">
        <v>0.2724621703002245</v>
      </c>
      <c r="R314" t="n">
        <v>0.3356516170459289</v>
      </c>
      <c r="S314" t="n">
        <v>28.89139375412731</v>
      </c>
      <c r="T314" t="n">
        <v>5.128683693730496</v>
      </c>
      <c r="U314" t="n">
        <v>0.8117409732691444</v>
      </c>
      <c r="V314" t="n">
        <v>3.407232718612767</v>
      </c>
      <c r="W314" t="n">
        <v>0</v>
      </c>
      <c r="X314" t="n">
        <v>0</v>
      </c>
      <c r="Y314" t="n">
        <v>-6.719931519941341</v>
      </c>
      <c r="Z314" t="n">
        <v>54.31390775508528</v>
      </c>
      <c r="AA314" t="n">
        <v>1511.412238940848</v>
      </c>
      <c r="AB314" t="b">
        <v>0</v>
      </c>
      <c r="AC314" t="b">
        <v>1</v>
      </c>
      <c r="AD314" t="n">
        <v>89.89936161877148</v>
      </c>
      <c r="AE314" t="n">
        <v>-0</v>
      </c>
      <c r="AF314" t="n">
        <v>0</v>
      </c>
      <c r="AG314" t="n">
        <v>0</v>
      </c>
      <c r="AH314" t="n">
        <v>0.05670170743335495</v>
      </c>
      <c r="AI314" t="b">
        <v>0</v>
      </c>
      <c r="AJ314" t="b">
        <v>0</v>
      </c>
      <c r="AK314" t="n">
        <v>1511.412238940848</v>
      </c>
      <c r="AL314" t="n">
        <v>0</v>
      </c>
      <c r="AM314" t="n">
        <v>0.8117409732691444</v>
      </c>
      <c r="AN314" t="n">
        <v>0</v>
      </c>
      <c r="AO314" t="n">
        <v>3.787784873306698</v>
      </c>
      <c r="AP314" t="n">
        <v>0.8638144271824544</v>
      </c>
      <c r="AQ314" t="n">
        <v>0</v>
      </c>
      <c r="AR314" t="n">
        <v>1</v>
      </c>
      <c r="AS314" t="n">
        <v>3</v>
      </c>
      <c r="AT314" t="n">
        <v>0</v>
      </c>
      <c r="AU314" t="n">
        <v>0</v>
      </c>
      <c r="AV314" t="n">
        <v>0.9582096791604438</v>
      </c>
      <c r="AW314" t="n">
        <v>0.5583119500193813</v>
      </c>
      <c r="AX314" t="n">
        <v>0.3397906663689517</v>
      </c>
      <c r="AY314" t="n">
        <v>0.1979831950224697</v>
      </c>
      <c r="AZ314" t="n">
        <v>0.5583119500193813</v>
      </c>
    </row>
    <row r="315" spans="1:52">
      <c r="A315" t="n">
        <v>312</v>
      </c>
      <c r="B315" t="n">
        <v>0</v>
      </c>
      <c r="C315" t="n">
        <v>0</v>
      </c>
      <c r="D315" t="n">
        <v>0</v>
      </c>
      <c r="E315" t="n">
        <v>38.5</v>
      </c>
      <c r="F315" t="n">
        <v>-0.2483501649932727</v>
      </c>
      <c r="G315" t="n">
        <v>289.3043110971658</v>
      </c>
      <c r="H315" t="n">
        <v>1259.052361894866</v>
      </c>
      <c r="I315" t="n">
        <v>3</v>
      </c>
      <c r="J315" t="n">
        <v>3</v>
      </c>
      <c r="K315" t="n">
        <v>1484.422734674047</v>
      </c>
      <c r="L315" t="b">
        <v>0</v>
      </c>
      <c r="M315" t="n">
        <v>-1.689045658087412</v>
      </c>
      <c r="N315" t="n">
        <v>-1.689045658087412</v>
      </c>
      <c r="O315" t="n">
        <v>-55.75166811162295</v>
      </c>
      <c r="P315" t="n">
        <v>-13.07202602407126</v>
      </c>
      <c r="Q315" t="n">
        <v>-1.723515977640217</v>
      </c>
      <c r="R315" t="n">
        <v>0.7295652589705923</v>
      </c>
      <c r="S315" t="n">
        <v>28.89708805534262</v>
      </c>
      <c r="T315" t="n">
        <v>-8.088970357524909</v>
      </c>
      <c r="U315" t="n">
        <v>-1.257417380567039</v>
      </c>
      <c r="V315" t="n">
        <v>4.983055666546347</v>
      </c>
      <c r="W315" t="n">
        <v>-22.39681411933238</v>
      </c>
      <c r="X315" t="n">
        <v>2</v>
      </c>
      <c r="Y315" t="n">
        <v>15.67688259939104</v>
      </c>
      <c r="Z315" t="n">
        <v>54.37062907409383</v>
      </c>
      <c r="AA315" t="n">
        <v>1484.422734674047</v>
      </c>
      <c r="AB315" t="b">
        <v>0</v>
      </c>
      <c r="AC315" t="b">
        <v>1</v>
      </c>
      <c r="AD315" t="n">
        <v>89.90113879160471</v>
      </c>
      <c r="AE315" t="n">
        <v>0.4679490246804781</v>
      </c>
      <c r="AF315" t="n">
        <v>0</v>
      </c>
      <c r="AG315" t="n">
        <v>0</v>
      </c>
      <c r="AH315" t="n">
        <v>0.05886758333723746</v>
      </c>
      <c r="AI315" t="b">
        <v>0</v>
      </c>
      <c r="AJ315" t="b">
        <v>0</v>
      </c>
      <c r="AK315" t="n">
        <v>1484.422734674047</v>
      </c>
      <c r="AL315" t="n">
        <v>0</v>
      </c>
      <c r="AM315" t="n">
        <v>-1.257417380567039</v>
      </c>
      <c r="AN315" t="n">
        <v>0</v>
      </c>
      <c r="AO315" t="n">
        <v>-0.2649687198205105</v>
      </c>
      <c r="AP315" t="n">
        <v>-0.787491578380782</v>
      </c>
      <c r="AQ315" t="n">
        <v>0</v>
      </c>
      <c r="AR315" t="n">
        <v>1</v>
      </c>
      <c r="AS315" t="n">
        <v>3</v>
      </c>
      <c r="AT315" t="n">
        <v>0</v>
      </c>
      <c r="AU315" t="n">
        <v>0</v>
      </c>
      <c r="AV315" t="n">
        <v>0.3086530672671221</v>
      </c>
      <c r="AW315" t="n">
        <v>0.2837790114069759</v>
      </c>
      <c r="AX315" t="n">
        <v>0.1094514422933057</v>
      </c>
      <c r="AY315" t="n">
        <v>0.1006309740579986</v>
      </c>
      <c r="AZ315" t="n">
        <v>0.2837790114069759</v>
      </c>
    </row>
    <row r="316" spans="1:52">
      <c r="A316" t="n">
        <v>313</v>
      </c>
      <c r="B316" t="n">
        <v>0</v>
      </c>
      <c r="C316" t="n">
        <v>0</v>
      </c>
      <c r="D316" t="n">
        <v>0</v>
      </c>
      <c r="E316" t="n">
        <v>37.4</v>
      </c>
      <c r="F316" t="n">
        <v>-0.351274026499131</v>
      </c>
      <c r="G316" t="n">
        <v>281.0384736372468</v>
      </c>
      <c r="H316" t="n">
        <v>1223.079437269298</v>
      </c>
      <c r="I316" t="n">
        <v>3</v>
      </c>
      <c r="J316" t="n">
        <v>3</v>
      </c>
      <c r="K316" t="n">
        <v>1442.010656540502</v>
      </c>
      <c r="L316" t="b">
        <v>0</v>
      </c>
      <c r="M316" t="n">
        <v>-3.75161119094884</v>
      </c>
      <c r="N316" t="n">
        <v>-3.75161119094884</v>
      </c>
      <c r="O316" t="n">
        <v>-127.4745321245397</v>
      </c>
      <c r="P316" t="n">
        <v>-29.88879898628351</v>
      </c>
      <c r="Q316" t="n">
        <v>-3.828174684641674</v>
      </c>
      <c r="R316" t="n">
        <v>0.8560734029956397</v>
      </c>
      <c r="S316" t="n">
        <v>28.9117508292626</v>
      </c>
      <c r="T316" t="n">
        <v>-21.70229504634466</v>
      </c>
      <c r="U316" t="n">
        <v>-3.277198529542958</v>
      </c>
      <c r="V316" t="n">
        <v>8.186503939938852</v>
      </c>
      <c r="W316" t="n">
        <v>-32.36696935837402</v>
      </c>
      <c r="X316" t="n">
        <v>2</v>
      </c>
      <c r="Y316" t="n">
        <v>25.64703783843268</v>
      </c>
      <c r="Z316" t="n">
        <v>54.42822015322986</v>
      </c>
      <c r="AA316" t="n">
        <v>1442.010656540502</v>
      </c>
      <c r="AB316" t="b">
        <v>0</v>
      </c>
      <c r="AC316" t="b">
        <v>1</v>
      </c>
      <c r="AD316" t="n">
        <v>89.90933798216777</v>
      </c>
      <c r="AE316" t="n">
        <v>0.676260992407858</v>
      </c>
      <c r="AF316" t="n">
        <v>0</v>
      </c>
      <c r="AG316" t="n">
        <v>0</v>
      </c>
      <c r="AH316" t="n">
        <v>0.06043915563520422</v>
      </c>
      <c r="AI316" t="b">
        <v>0</v>
      </c>
      <c r="AJ316" t="b">
        <v>0</v>
      </c>
      <c r="AK316" t="n">
        <v>1442.010656540502</v>
      </c>
      <c r="AL316" t="n">
        <v>0</v>
      </c>
      <c r="AM316" t="n">
        <v>-3.277198529542958</v>
      </c>
      <c r="AN316" t="n">
        <v>0.5737156140429134</v>
      </c>
      <c r="AO316" t="n">
        <v>-1.627497698230102</v>
      </c>
      <c r="AP316" t="n">
        <v>-2.023408694878879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</row>
    <row r="317" spans="1:52">
      <c r="A317" t="n">
        <v>314</v>
      </c>
      <c r="B317" t="n">
        <v>0</v>
      </c>
      <c r="C317" t="n">
        <v>0</v>
      </c>
      <c r="D317" t="n">
        <v>0</v>
      </c>
      <c r="E317" t="n">
        <v>36</v>
      </c>
      <c r="F317" t="n">
        <v>-0.4298870623435391</v>
      </c>
      <c r="G317" t="n">
        <v>270.5183168700771</v>
      </c>
      <c r="H317" t="n">
        <v>1177.295715018576</v>
      </c>
      <c r="I317" t="n">
        <v>3</v>
      </c>
      <c r="J317" t="n">
        <v>3</v>
      </c>
      <c r="K317" t="n">
        <v>1388.031648006901</v>
      </c>
      <c r="L317" t="b">
        <v>0</v>
      </c>
      <c r="M317" t="n">
        <v>-5.185061127505324</v>
      </c>
      <c r="N317" t="n">
        <v>-5.185061127505324</v>
      </c>
      <c r="O317" t="n">
        <v>-183.0326578009379</v>
      </c>
      <c r="P317" t="n">
        <v>-42.91544535023491</v>
      </c>
      <c r="Q317" t="n">
        <v>-5.290878701536045</v>
      </c>
      <c r="R317" t="n">
        <v>0.8863509875058162</v>
      </c>
      <c r="S317" t="n">
        <v>28.92908372588199</v>
      </c>
      <c r="T317" t="n">
        <v>-32.26305968230076</v>
      </c>
      <c r="U317" t="n">
        <v>-4.689575561879964</v>
      </c>
      <c r="V317" t="n">
        <v>10.65238566793415</v>
      </c>
      <c r="W317" t="n">
        <v>-21.7032278768895</v>
      </c>
      <c r="X317" t="n">
        <v>2</v>
      </c>
      <c r="Y317" t="n">
        <v>14.98329635694816</v>
      </c>
      <c r="Z317" t="n">
        <v>54.49034944397083</v>
      </c>
      <c r="AA317" t="n">
        <v>1388.031648006901</v>
      </c>
      <c r="AB317" t="b">
        <v>0</v>
      </c>
      <c r="AC317" t="b">
        <v>1</v>
      </c>
      <c r="AD317" t="n">
        <v>89.91739955641289</v>
      </c>
      <c r="AE317" t="n">
        <v>0.453457543706727</v>
      </c>
      <c r="AF317" t="n">
        <v>0</v>
      </c>
      <c r="AG317" t="n">
        <v>0</v>
      </c>
      <c r="AH317" t="n">
        <v>0.06049418414849675</v>
      </c>
      <c r="AI317" t="b">
        <v>0</v>
      </c>
      <c r="AJ317" t="b">
        <v>0</v>
      </c>
      <c r="AK317" t="n">
        <v>1388.031648006901</v>
      </c>
      <c r="AL317" t="n">
        <v>0</v>
      </c>
      <c r="AM317" t="n">
        <v>-4.689575561879964</v>
      </c>
      <c r="AN317" t="n">
        <v>2.294481245609068</v>
      </c>
      <c r="AO317" t="n">
        <v>-0.8903985824959042</v>
      </c>
      <c r="AP317" t="n">
        <v>-1.936145723937008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0.188241538901594</v>
      </c>
      <c r="AW317" t="n">
        <v>0</v>
      </c>
      <c r="AX317" t="n">
        <v>0.06675231875943048</v>
      </c>
      <c r="AY317" t="n">
        <v>0</v>
      </c>
      <c r="AZ317" t="n">
        <v>0</v>
      </c>
    </row>
    <row r="318" spans="1:52">
      <c r="A318" t="n">
        <v>315</v>
      </c>
      <c r="B318" t="n">
        <v>0</v>
      </c>
      <c r="C318" t="n">
        <v>0</v>
      </c>
      <c r="D318" t="n">
        <v>0</v>
      </c>
      <c r="E318" t="n">
        <v>34.4</v>
      </c>
      <c r="F318" t="n">
        <v>-0.4291777241267143</v>
      </c>
      <c r="G318" t="n">
        <v>258.4952805647404</v>
      </c>
      <c r="H318" t="n">
        <v>1124.97146101775</v>
      </c>
      <c r="I318" t="n">
        <v>3</v>
      </c>
      <c r="J318" t="n">
        <v>3</v>
      </c>
      <c r="K318" t="n">
        <v>1326.341352539928</v>
      </c>
      <c r="L318" t="b">
        <v>0</v>
      </c>
      <c r="M318" t="n">
        <v>-5.002102017219317</v>
      </c>
      <c r="N318" t="n">
        <v>-5.002102017219317</v>
      </c>
      <c r="O318" t="n">
        <v>-184.7869547523927</v>
      </c>
      <c r="P318" t="n">
        <v>-43.32677322938378</v>
      </c>
      <c r="Q318" t="n">
        <v>-5.104185731856447</v>
      </c>
      <c r="R318" t="n">
        <v>0.8882100636024849</v>
      </c>
      <c r="S318" t="n">
        <v>28.94799983515483</v>
      </c>
      <c r="T318" t="n">
        <v>-32.64060729920391</v>
      </c>
      <c r="U318" t="n">
        <v>-4.53358913353111</v>
      </c>
      <c r="V318" t="n">
        <v>10.68616593017987</v>
      </c>
      <c r="W318" t="n">
        <v>-21.64421306603398</v>
      </c>
      <c r="X318" t="n">
        <v>2</v>
      </c>
      <c r="Y318" t="n">
        <v>14.92428154609264</v>
      </c>
      <c r="Z318" t="n">
        <v>54.55485537096066</v>
      </c>
      <c r="AA318" t="n">
        <v>1326.341352539928</v>
      </c>
      <c r="AB318" t="b">
        <v>0</v>
      </c>
      <c r="AC318" t="b">
        <v>1</v>
      </c>
      <c r="AD318" t="n">
        <v>89.92333359964762</v>
      </c>
      <c r="AE318" t="n">
        <v>0.4522245146234652</v>
      </c>
      <c r="AF318" t="n">
        <v>0</v>
      </c>
      <c r="AG318" t="n">
        <v>0</v>
      </c>
      <c r="AH318" t="n">
        <v>0.0604693650236646</v>
      </c>
      <c r="AI318" t="b">
        <v>0</v>
      </c>
      <c r="AJ318" t="b">
        <v>0</v>
      </c>
      <c r="AK318" t="n">
        <v>1326.341352539928</v>
      </c>
      <c r="AL318" t="n">
        <v>0</v>
      </c>
      <c r="AM318" t="n">
        <v>-4.53358913353111</v>
      </c>
      <c r="AN318" t="n">
        <v>2.237845564965646</v>
      </c>
      <c r="AO318" t="n">
        <v>-0.8910330176593261</v>
      </c>
      <c r="AP318" t="n">
        <v>-1.838028005314837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0.1766277879104818</v>
      </c>
      <c r="AW318" t="n">
        <v>0</v>
      </c>
      <c r="AX318" t="n">
        <v>0.06263396734414249</v>
      </c>
      <c r="AY318" t="n">
        <v>0</v>
      </c>
      <c r="AZ318" t="n">
        <v>0</v>
      </c>
    </row>
    <row r="319" spans="1:52">
      <c r="A319" t="n">
        <v>316</v>
      </c>
      <c r="B319" t="n">
        <v>0</v>
      </c>
      <c r="C319" t="n">
        <v>0</v>
      </c>
      <c r="D319" t="n">
        <v>0</v>
      </c>
      <c r="E319" t="n">
        <v>33</v>
      </c>
      <c r="F319" t="n">
        <v>-0.3534020411496037</v>
      </c>
      <c r="G319" t="n">
        <v>247.9751237975707</v>
      </c>
      <c r="H319" t="n">
        <v>1079.187738767028</v>
      </c>
      <c r="I319" t="n">
        <v>3</v>
      </c>
      <c r="J319" t="n">
        <v>3</v>
      </c>
      <c r="K319" t="n">
        <v>1272.362344006326</v>
      </c>
      <c r="L319" t="b">
        <v>0</v>
      </c>
      <c r="M319" t="n">
        <v>-3.507651135747038</v>
      </c>
      <c r="N319" t="n">
        <v>-3.507651135747038</v>
      </c>
      <c r="O319" t="n">
        <v>-135.0764564638586</v>
      </c>
      <c r="P319" t="n">
        <v>-31.67121296890442</v>
      </c>
      <c r="Q319" t="n">
        <v>-3.5792358528031</v>
      </c>
      <c r="R319" t="n">
        <v>0.8661229351691589</v>
      </c>
      <c r="S319" t="n">
        <v>28.9659499619591</v>
      </c>
      <c r="T319" t="n">
        <v>-23.26646644359206</v>
      </c>
      <c r="U319" t="n">
        <v>-3.100058262492508</v>
      </c>
      <c r="V319" t="n">
        <v>8.404746525312369</v>
      </c>
      <c r="W319" t="n">
        <v>-32.08883537357617</v>
      </c>
      <c r="X319" t="n">
        <v>2</v>
      </c>
      <c r="Y319" t="n">
        <v>25.36890385363483</v>
      </c>
      <c r="Z319" t="n">
        <v>54.61803229235242</v>
      </c>
      <c r="AA319" t="n">
        <v>1272.362344006326</v>
      </c>
      <c r="AB319" t="b">
        <v>0</v>
      </c>
      <c r="AC319" t="b">
        <v>1</v>
      </c>
      <c r="AD319" t="n">
        <v>89.93132827929043</v>
      </c>
      <c r="AE319" t="n">
        <v>0.6704497852324454</v>
      </c>
      <c r="AF319" t="n">
        <v>0</v>
      </c>
      <c r="AG319" t="n">
        <v>0</v>
      </c>
      <c r="AH319" t="n">
        <v>0.06021854066130311</v>
      </c>
      <c r="AI319" t="b">
        <v>0</v>
      </c>
      <c r="AJ319" t="b">
        <v>0</v>
      </c>
      <c r="AK319" t="n">
        <v>1272.362344006326</v>
      </c>
      <c r="AL319" t="n">
        <v>0</v>
      </c>
      <c r="AM319" t="n">
        <v>-3.100058262492508</v>
      </c>
      <c r="AN319" t="n">
        <v>0.6716333088836406</v>
      </c>
      <c r="AO319" t="n">
        <v>-1.835487536566128</v>
      </c>
      <c r="AP319" t="n">
        <v>-1.753527418988421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</row>
    <row r="320" spans="1:52">
      <c r="A320" t="n">
        <v>317</v>
      </c>
      <c r="B320" t="n">
        <v>0</v>
      </c>
      <c r="C320" t="n">
        <v>0</v>
      </c>
      <c r="D320" t="n">
        <v>0</v>
      </c>
      <c r="E320" t="n">
        <v>31.7</v>
      </c>
      <c r="F320" t="n">
        <v>-0.4072141112748628</v>
      </c>
      <c r="G320" t="n">
        <v>238.2064067994846</v>
      </c>
      <c r="H320" t="n">
        <v>1036.674282391357</v>
      </c>
      <c r="I320" t="n">
        <v>3</v>
      </c>
      <c r="J320" t="n">
        <v>3</v>
      </c>
      <c r="K320" t="n">
        <v>1222.23897893941</v>
      </c>
      <c r="L320" t="b">
        <v>0</v>
      </c>
      <c r="M320" t="n">
        <v>-4.326109771602083</v>
      </c>
      <c r="N320" t="n">
        <v>-4.326109771602083</v>
      </c>
      <c r="O320" t="n">
        <v>-173.4265078155182</v>
      </c>
      <c r="P320" t="n">
        <v>-40.66310301046626</v>
      </c>
      <c r="Q320" t="n">
        <v>-4.414397726124575</v>
      </c>
      <c r="R320" t="n">
        <v>0.8862333379919562</v>
      </c>
      <c r="S320" t="n">
        <v>28.98102418170223</v>
      </c>
      <c r="T320" t="n">
        <v>-30.56573156410201</v>
      </c>
      <c r="U320" t="n">
        <v>-3.912186432047483</v>
      </c>
      <c r="V320" t="n">
        <v>10.09737144636425</v>
      </c>
      <c r="W320" t="n">
        <v>-22.87548270418792</v>
      </c>
      <c r="X320" t="n">
        <v>2</v>
      </c>
      <c r="Y320" t="n">
        <v>16.15555118424658</v>
      </c>
      <c r="Z320" t="n">
        <v>54.67835269177328</v>
      </c>
      <c r="AA320" t="n">
        <v>1222.23897893941</v>
      </c>
      <c r="AB320" t="b">
        <v>0</v>
      </c>
      <c r="AC320" t="b">
        <v>1</v>
      </c>
      <c r="AD320" t="n">
        <v>89.93956725846461</v>
      </c>
      <c r="AE320" t="n">
        <v>0.477950112167068</v>
      </c>
      <c r="AF320" t="n">
        <v>0</v>
      </c>
      <c r="AG320" t="n">
        <v>0</v>
      </c>
      <c r="AH320" t="n">
        <v>0.05984511802009665</v>
      </c>
      <c r="AI320" t="b">
        <v>0</v>
      </c>
      <c r="AJ320" t="b">
        <v>0</v>
      </c>
      <c r="AK320" t="n">
        <v>1222.23897893941</v>
      </c>
      <c r="AL320" t="n">
        <v>0</v>
      </c>
      <c r="AM320" t="n">
        <v>-3.912186432047483</v>
      </c>
      <c r="AN320" t="n">
        <v>1.752599449845909</v>
      </c>
      <c r="AO320" t="n">
        <v>-0.7769907581320125</v>
      </c>
      <c r="AP320" t="n">
        <v>-1.676145821407344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0.1704153857475435</v>
      </c>
      <c r="AW320" t="n">
        <v>0</v>
      </c>
      <c r="AX320" t="n">
        <v>0.06043098785373884</v>
      </c>
      <c r="AY320" t="n">
        <v>0</v>
      </c>
      <c r="AZ320" t="n">
        <v>0</v>
      </c>
    </row>
    <row r="321" spans="1:52">
      <c r="A321" t="n">
        <v>318</v>
      </c>
      <c r="B321" t="n">
        <v>0</v>
      </c>
      <c r="C321" t="n">
        <v>0</v>
      </c>
      <c r="D321" t="n">
        <v>0</v>
      </c>
      <c r="E321" t="n">
        <v>30</v>
      </c>
      <c r="F321" t="n">
        <v>-0.5177415137509414</v>
      </c>
      <c r="G321" t="n">
        <v>225.4319307250643</v>
      </c>
      <c r="H321" t="n">
        <v>981.0797625154797</v>
      </c>
      <c r="I321" t="n">
        <v>3</v>
      </c>
      <c r="J321" t="n">
        <v>3</v>
      </c>
      <c r="K321" t="n">
        <v>1156.693040005751</v>
      </c>
      <c r="L321" t="b">
        <v>0</v>
      </c>
      <c r="M321" t="n">
        <v>-5.921758524276488</v>
      </c>
      <c r="N321" t="n">
        <v>-5.921758524276488</v>
      </c>
      <c r="O321" t="n">
        <v>-250.845691088352</v>
      </c>
      <c r="P321" t="n">
        <v>-58.81548504284963</v>
      </c>
      <c r="Q321" t="n">
        <v>-6.042610739057641</v>
      </c>
      <c r="R321" t="n">
        <v>0.9075703583820214</v>
      </c>
      <c r="S321" t="n">
        <v>28.99682300776898</v>
      </c>
      <c r="T321" t="n">
        <v>-45.27497102523449</v>
      </c>
      <c r="U321" t="n">
        <v>-5.484094394009594</v>
      </c>
      <c r="V321" t="n">
        <v>13.54051401761515</v>
      </c>
      <c r="W321" t="n">
        <v>-22.08021739749424</v>
      </c>
      <c r="X321" t="n">
        <v>2</v>
      </c>
      <c r="Y321" t="n">
        <v>15.3602858775529</v>
      </c>
      <c r="Z321" t="n">
        <v>54.73230293590041</v>
      </c>
      <c r="AA321" t="n">
        <v>1156.693040005751</v>
      </c>
      <c r="AB321" t="b">
        <v>0</v>
      </c>
      <c r="AC321" t="b">
        <v>1</v>
      </c>
      <c r="AD321" t="n">
        <v>89.94582040073877</v>
      </c>
      <c r="AE321" t="n">
        <v>0.4613341942670169</v>
      </c>
      <c r="AF321" t="n">
        <v>0</v>
      </c>
      <c r="AG321" t="n">
        <v>0</v>
      </c>
      <c r="AH321" t="n">
        <v>0.05850128685656397</v>
      </c>
      <c r="AI321" t="b">
        <v>0</v>
      </c>
      <c r="AJ321" t="b">
        <v>0</v>
      </c>
      <c r="AK321" t="n">
        <v>1156.693040005751</v>
      </c>
      <c r="AL321" t="n">
        <v>0</v>
      </c>
      <c r="AM321" t="n">
        <v>-5.484094394009594</v>
      </c>
      <c r="AN321" t="n">
        <v>3.342508682569966</v>
      </c>
      <c r="AO321" t="n">
        <v>-1.680924300241278</v>
      </c>
      <c r="AP321" t="n">
        <v>-1.576458547419095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</row>
    <row r="322" spans="1:52">
      <c r="A322" t="n">
        <v>319</v>
      </c>
      <c r="B322" t="n">
        <v>0</v>
      </c>
      <c r="C322" t="n">
        <v>0</v>
      </c>
      <c r="D322" t="n">
        <v>0</v>
      </c>
      <c r="E322" t="n">
        <v>28</v>
      </c>
      <c r="F322" t="n">
        <v>-0.6051531670547092</v>
      </c>
      <c r="G322" t="n">
        <v>210.4031353433933</v>
      </c>
      <c r="H322" t="n">
        <v>915.6744450144479</v>
      </c>
      <c r="I322" t="n">
        <v>3</v>
      </c>
      <c r="J322" t="n">
        <v>2</v>
      </c>
      <c r="K322" t="n">
        <v>1725.13065440722</v>
      </c>
      <c r="L322" t="b">
        <v>1</v>
      </c>
      <c r="M322" t="n">
        <v>-6.891781003662134</v>
      </c>
      <c r="N322" t="n">
        <v>-6.891781003662134</v>
      </c>
      <c r="O322" t="n">
        <v>-312.7884035519228</v>
      </c>
      <c r="P322" t="n">
        <v>-73.33911772957373</v>
      </c>
      <c r="Q322" t="n">
        <v>-7.032429595573607</v>
      </c>
      <c r="R322" t="n">
        <v>0.9173275646746922</v>
      </c>
      <c r="S322" t="n">
        <v>29.01439310763514</v>
      </c>
      <c r="T322" t="n">
        <v>-35.70912646616795</v>
      </c>
      <c r="U322" t="n">
        <v>-6.451041514653768</v>
      </c>
      <c r="V322" t="n">
        <v>37.62999126340578</v>
      </c>
      <c r="W322" t="n">
        <v>-21.40565582077858</v>
      </c>
      <c r="X322" t="n">
        <v>2</v>
      </c>
      <c r="Y322" t="n">
        <v>14.68572430083724</v>
      </c>
      <c r="Z322" t="n">
        <v>54.78864587912803</v>
      </c>
      <c r="AA322" t="n">
        <v>1725.13065440722</v>
      </c>
      <c r="AB322" t="b">
        <v>0</v>
      </c>
      <c r="AC322" t="b">
        <v>1</v>
      </c>
      <c r="AD322" t="n">
        <v>89.95178191069479</v>
      </c>
      <c r="AE322" t="n">
        <v>0.4472402061565138</v>
      </c>
      <c r="AF322" t="n">
        <v>0</v>
      </c>
      <c r="AG322" t="n">
        <v>0</v>
      </c>
      <c r="AH322" t="n">
        <v>0.05674129879892109</v>
      </c>
      <c r="AI322" t="b">
        <v>0</v>
      </c>
      <c r="AJ322" t="b">
        <v>0</v>
      </c>
      <c r="AK322" t="n">
        <v>1725.13065440722</v>
      </c>
      <c r="AL322" t="n">
        <v>0</v>
      </c>
      <c r="AM322" t="n">
        <v>-6.451041514653768</v>
      </c>
      <c r="AN322" t="n">
        <v>3.415461028159795</v>
      </c>
      <c r="AO322" t="n">
        <v>-1.541483139921868</v>
      </c>
      <c r="AP322" t="n">
        <v>-2.504723317540733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</row>
    <row r="323" spans="1:52">
      <c r="A323" t="n">
        <v>320</v>
      </c>
      <c r="B323" t="n">
        <v>0</v>
      </c>
      <c r="C323" t="n">
        <v>0</v>
      </c>
      <c r="D323" t="n">
        <v>0</v>
      </c>
      <c r="E323" t="n">
        <v>26.1</v>
      </c>
      <c r="F323" t="n">
        <v>-0.3116458180302257</v>
      </c>
      <c r="G323" t="n">
        <v>196.1257797308059</v>
      </c>
      <c r="H323" t="n">
        <v>853.5393933884675</v>
      </c>
      <c r="I323" t="n">
        <v>2</v>
      </c>
      <c r="J323" t="n">
        <v>2</v>
      </c>
      <c r="K323" t="n">
        <v>1608.068217143873</v>
      </c>
      <c r="L323" t="b">
        <v>0</v>
      </c>
      <c r="M323" t="n">
        <v>-2.363724530447969</v>
      </c>
      <c r="N323" t="n">
        <v>-2.363724530447969</v>
      </c>
      <c r="O323" t="n">
        <v>-115.0889323100873</v>
      </c>
      <c r="P323" t="n">
        <v>-26.98476241514276</v>
      </c>
      <c r="Q323" t="n">
        <v>-2.41196380657956</v>
      </c>
      <c r="R323" t="n">
        <v>0.8596729644539879</v>
      </c>
      <c r="S323" t="n">
        <v>29.03268271855401</v>
      </c>
      <c r="T323" t="n">
        <v>-12.31320100876451</v>
      </c>
      <c r="U323" t="n">
        <v>-2.073500075757976</v>
      </c>
      <c r="V323" t="n">
        <v>14.67156140637825</v>
      </c>
      <c r="W323" t="n">
        <v>-44.13192068398354</v>
      </c>
      <c r="X323" t="n">
        <v>2</v>
      </c>
      <c r="Y323" t="n">
        <v>37.4119891640422</v>
      </c>
      <c r="Z323" t="n">
        <v>54.844764980867</v>
      </c>
      <c r="AA323" t="n">
        <v>1608.068217143873</v>
      </c>
      <c r="AB323" t="b">
        <v>0</v>
      </c>
      <c r="AC323" t="b">
        <v>1</v>
      </c>
      <c r="AD323" t="n">
        <v>89.96211875860449</v>
      </c>
      <c r="AE323" t="n">
        <v>0.9220726274421529</v>
      </c>
      <c r="AF323" t="n">
        <v>0</v>
      </c>
      <c r="AG323" t="n">
        <v>0</v>
      </c>
      <c r="AH323" t="n">
        <v>0.05529062721099448</v>
      </c>
      <c r="AI323" t="b">
        <v>0</v>
      </c>
      <c r="AJ323" t="b">
        <v>0</v>
      </c>
      <c r="AK323" t="n">
        <v>1608.068217143873</v>
      </c>
      <c r="AL323" t="n">
        <v>0</v>
      </c>
      <c r="AM323" t="n">
        <v>-2.073500075757976</v>
      </c>
      <c r="AN323" t="n">
        <v>0</v>
      </c>
      <c r="AO323" t="n">
        <v>-2.484205957927501</v>
      </c>
      <c r="AP323" t="n">
        <v>-1.142453791626975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</row>
    <row r="324" spans="1:52">
      <c r="A324" t="n">
        <v>321</v>
      </c>
      <c r="B324" t="n">
        <v>0</v>
      </c>
      <c r="C324" t="n">
        <v>0</v>
      </c>
      <c r="D324" t="n">
        <v>0</v>
      </c>
      <c r="E324" t="n">
        <v>25.6</v>
      </c>
      <c r="F324" t="n">
        <v>-0.1482635608243856</v>
      </c>
      <c r="G324" t="n">
        <v>192.3685808853882</v>
      </c>
      <c r="H324" t="n">
        <v>837.1880640132094</v>
      </c>
      <c r="I324" t="n">
        <v>2</v>
      </c>
      <c r="J324" t="n">
        <v>2</v>
      </c>
      <c r="K324" t="n">
        <v>1577.262312600886</v>
      </c>
      <c r="L324" t="b">
        <v>0</v>
      </c>
      <c r="M324" t="n">
        <v>-0.08823873802294424</v>
      </c>
      <c r="N324" t="n">
        <v>-0.08823873802294424</v>
      </c>
      <c r="O324" t="n">
        <v>-4.380226104670215</v>
      </c>
      <c r="P324" t="n">
        <v>-1.027026303803603</v>
      </c>
      <c r="Q324" t="n">
        <v>-0.09003952859484106</v>
      </c>
      <c r="R324" t="n">
        <v>0</v>
      </c>
      <c r="S324" t="n">
        <v>29.04333028796596</v>
      </c>
      <c r="T324" t="n">
        <v>0.7981431787862865</v>
      </c>
      <c r="U324" t="n">
        <v>0.1318297263767892</v>
      </c>
      <c r="V324" t="n">
        <v>1.82516948258989</v>
      </c>
      <c r="W324" t="n">
        <v>0</v>
      </c>
      <c r="X324" t="n">
        <v>0</v>
      </c>
      <c r="Y324" t="n">
        <v>-6.719931519941341</v>
      </c>
      <c r="Z324" t="n">
        <v>54.90088408260597</v>
      </c>
      <c r="AA324" t="n">
        <v>1577.262312600886</v>
      </c>
      <c r="AB324" t="b">
        <v>0</v>
      </c>
      <c r="AC324" t="b">
        <v>1</v>
      </c>
      <c r="AD324" t="n">
        <v>89.96820845258149</v>
      </c>
      <c r="AE324" t="n">
        <v>-0</v>
      </c>
      <c r="AF324" t="n">
        <v>0</v>
      </c>
      <c r="AG324" t="n">
        <v>0</v>
      </c>
      <c r="AH324" t="n">
        <v>0.0541275014853447</v>
      </c>
      <c r="AI324" t="b">
        <v>0</v>
      </c>
      <c r="AJ324" t="b">
        <v>0</v>
      </c>
      <c r="AK324" t="n">
        <v>1577.262312600886</v>
      </c>
      <c r="AL324" t="n">
        <v>0</v>
      </c>
      <c r="AM324" t="n">
        <v>0.1318297263767892</v>
      </c>
      <c r="AN324" t="n">
        <v>0</v>
      </c>
      <c r="AO324" t="n">
        <v>-1.852457431335389</v>
      </c>
      <c r="AP324" t="n">
        <v>0.1340731405490012</v>
      </c>
      <c r="AQ324" t="n">
        <v>0</v>
      </c>
      <c r="AR324" t="n">
        <v>1</v>
      </c>
      <c r="AS324" t="n">
        <v>3</v>
      </c>
      <c r="AT324" t="n">
        <v>0</v>
      </c>
      <c r="AU324" t="n">
        <v>0</v>
      </c>
      <c r="AV324" t="n">
        <v>0</v>
      </c>
      <c r="AW324" t="n">
        <v>0.4605943101175799</v>
      </c>
      <c r="AX324" t="n">
        <v>0</v>
      </c>
      <c r="AY324" t="n">
        <v>0.1633315087077809</v>
      </c>
      <c r="AZ324" t="n">
        <v>0.4605943101175799</v>
      </c>
    </row>
    <row r="325" spans="1:52">
      <c r="A325" t="n">
        <v>322</v>
      </c>
      <c r="B325" t="n">
        <v>0</v>
      </c>
      <c r="C325" t="n">
        <v>0</v>
      </c>
      <c r="D325" t="n">
        <v>0</v>
      </c>
      <c r="E325" t="n">
        <v>24.9</v>
      </c>
      <c r="F325" t="n">
        <v>-0.09529993867223086</v>
      </c>
      <c r="G325" t="n">
        <v>187.1085025018033</v>
      </c>
      <c r="H325" t="n">
        <v>814.2962028878482</v>
      </c>
      <c r="I325" t="n">
        <v>2</v>
      </c>
      <c r="J325" t="n">
        <v>2</v>
      </c>
      <c r="K325" t="n">
        <v>1534.134046240706</v>
      </c>
      <c r="L325" t="b">
        <v>0</v>
      </c>
      <c r="M325" t="n">
        <v>0.6059187644829153</v>
      </c>
      <c r="N325" t="n">
        <v>0.6059187644829153</v>
      </c>
      <c r="O325" t="n">
        <v>30.92375766686299</v>
      </c>
      <c r="P325" t="n">
        <v>7.250655965557236</v>
      </c>
      <c r="Q325" t="n">
        <v>0.6182844535539952</v>
      </c>
      <c r="R325" t="n">
        <v>0.5213038065651622</v>
      </c>
      <c r="S325" t="n">
        <v>29.04333028796596</v>
      </c>
      <c r="T325" t="n">
        <v>7.382534824543534</v>
      </c>
      <c r="U325" t="n">
        <v>1.186034795387036</v>
      </c>
      <c r="V325" t="n">
        <v>3.533991318409119</v>
      </c>
      <c r="W325" t="n">
        <v>0</v>
      </c>
      <c r="X325" t="n">
        <v>0</v>
      </c>
      <c r="Y325" t="n">
        <v>-6.719931519941341</v>
      </c>
      <c r="Z325" t="n">
        <v>54.9566549159044</v>
      </c>
      <c r="AA325" t="n">
        <v>1534.134046240706</v>
      </c>
      <c r="AB325" t="b">
        <v>0</v>
      </c>
      <c r="AC325" t="b">
        <v>1</v>
      </c>
      <c r="AD325" t="n">
        <v>89.96554181308946</v>
      </c>
      <c r="AE325" t="n">
        <v>-0</v>
      </c>
      <c r="AF325" t="n">
        <v>0</v>
      </c>
      <c r="AG325" t="n">
        <v>0</v>
      </c>
      <c r="AH325" t="n">
        <v>0.05512692092678603</v>
      </c>
      <c r="AI325" t="b">
        <v>0</v>
      </c>
      <c r="AJ325" t="b">
        <v>0</v>
      </c>
      <c r="AK325" t="n">
        <v>1534.134046240706</v>
      </c>
      <c r="AL325" t="n">
        <v>0</v>
      </c>
      <c r="AM325" t="n">
        <v>1.186034795387036</v>
      </c>
      <c r="AN325" t="n">
        <v>0</v>
      </c>
      <c r="AO325" t="n">
        <v>3.566636632030611</v>
      </c>
      <c r="AP325" t="n">
        <v>1.186798179376192</v>
      </c>
      <c r="AQ325" t="n">
        <v>0</v>
      </c>
      <c r="AR325" t="n">
        <v>1</v>
      </c>
      <c r="AS325" t="n">
        <v>3</v>
      </c>
      <c r="AT325" t="n">
        <v>0</v>
      </c>
      <c r="AU325" t="n">
        <v>0</v>
      </c>
      <c r="AV325" t="n">
        <v>0.9314353092307072</v>
      </c>
      <c r="AW325" t="n">
        <v>0.6162097811273483</v>
      </c>
      <c r="AX325" t="n">
        <v>0.3302962089470593</v>
      </c>
      <c r="AY325" t="n">
        <v>0.2185143650739593</v>
      </c>
      <c r="AZ325" t="n">
        <v>0.6162097811273483</v>
      </c>
    </row>
    <row r="326" spans="1:52">
      <c r="A326" t="n">
        <v>323</v>
      </c>
      <c r="B326" t="n">
        <v>0</v>
      </c>
      <c r="C326" t="n">
        <v>0</v>
      </c>
      <c r="D326" t="n">
        <v>0</v>
      </c>
      <c r="E326" t="n">
        <v>24.9</v>
      </c>
      <c r="F326" t="n">
        <v>-0.05387001782002665</v>
      </c>
      <c r="G326" t="n">
        <v>187.1085025018033</v>
      </c>
      <c r="H326" t="n">
        <v>814.2962028878482</v>
      </c>
      <c r="I326" t="n">
        <v>2</v>
      </c>
      <c r="J326" t="n">
        <v>2</v>
      </c>
      <c r="K326" t="n">
        <v>1534.134046240706</v>
      </c>
      <c r="L326" t="b">
        <v>0</v>
      </c>
      <c r="M326" t="n">
        <v>1.158741571794223</v>
      </c>
      <c r="N326" t="n">
        <v>1.158741571794223</v>
      </c>
      <c r="O326" t="n">
        <v>59.13770238699192</v>
      </c>
      <c r="P326" t="n">
        <v>13.86594537510127</v>
      </c>
      <c r="Q326" t="n">
        <v>1.182389358973697</v>
      </c>
      <c r="R326" t="n">
        <v>0.6648774833571972</v>
      </c>
      <c r="S326" t="n">
        <v>29.05264108036108</v>
      </c>
      <c r="T326" t="n">
        <v>11.06947340161823</v>
      </c>
      <c r="U326" t="n">
        <v>1.778356747777655</v>
      </c>
      <c r="V326" t="n">
        <v>3.709629784260867</v>
      </c>
      <c r="W326" t="n">
        <v>0</v>
      </c>
      <c r="X326" t="n">
        <v>0</v>
      </c>
      <c r="Y326" t="n">
        <v>-6.719931519941341</v>
      </c>
      <c r="Z326" t="n">
        <v>55.01264368722326</v>
      </c>
      <c r="AA326" t="n">
        <v>1534.134046240706</v>
      </c>
      <c r="AB326" t="b">
        <v>0</v>
      </c>
      <c r="AC326" t="b">
        <v>1</v>
      </c>
      <c r="AD326" t="n">
        <v>89.96287517359742</v>
      </c>
      <c r="AE326" t="n">
        <v>-0</v>
      </c>
      <c r="AF326" t="n">
        <v>0</v>
      </c>
      <c r="AG326" t="n">
        <v>0</v>
      </c>
      <c r="AH326" t="n">
        <v>0.05645505095319023</v>
      </c>
      <c r="AI326" t="b">
        <v>0</v>
      </c>
      <c r="AJ326" t="b">
        <v>0</v>
      </c>
      <c r="AK326" t="n">
        <v>1534.134046240706</v>
      </c>
      <c r="AL326" t="n">
        <v>0</v>
      </c>
      <c r="AM326" t="n">
        <v>1.778356747777655</v>
      </c>
      <c r="AN326" t="n">
        <v>0</v>
      </c>
      <c r="AO326" t="n">
        <v>2.786256171624961</v>
      </c>
      <c r="AP326" t="n">
        <v>1.778917601320708</v>
      </c>
      <c r="AQ326" t="n">
        <v>0</v>
      </c>
      <c r="AR326" t="n">
        <v>1</v>
      </c>
      <c r="AS326" t="n">
        <v>3</v>
      </c>
      <c r="AT326" t="n">
        <v>0</v>
      </c>
      <c r="AU326" t="n">
        <v>0</v>
      </c>
      <c r="AV326" t="n">
        <v>0.8063921987818407</v>
      </c>
      <c r="AW326" t="n">
        <v>0.7124471293770349</v>
      </c>
      <c r="AX326" t="n">
        <v>0.2859546804190924</v>
      </c>
      <c r="AY326" t="n">
        <v>0.2526411246503961</v>
      </c>
      <c r="AZ326" t="n">
        <v>0.7124471293770349</v>
      </c>
    </row>
    <row r="327" spans="1:52">
      <c r="A327" t="n">
        <v>324</v>
      </c>
      <c r="B327" t="n">
        <v>0</v>
      </c>
      <c r="C327" t="n">
        <v>0</v>
      </c>
      <c r="D327" t="n">
        <v>0</v>
      </c>
      <c r="E327" t="n">
        <v>24.3</v>
      </c>
      <c r="F327" t="n">
        <v>-0.1892199900476643</v>
      </c>
      <c r="G327" t="n">
        <v>182.5998638873021</v>
      </c>
      <c r="H327" t="n">
        <v>794.6746076375387</v>
      </c>
      <c r="I327" t="n">
        <v>2</v>
      </c>
      <c r="J327" t="n">
        <v>2</v>
      </c>
      <c r="K327" t="n">
        <v>1497.166960789123</v>
      </c>
      <c r="L327" t="b">
        <v>0</v>
      </c>
      <c r="M327" t="n">
        <v>-0.6440116736424837</v>
      </c>
      <c r="N327" t="n">
        <v>-0.6440116736424837</v>
      </c>
      <c r="O327" t="n">
        <v>-33.679425303081</v>
      </c>
      <c r="P327" t="n">
        <v>-7.896774015015614</v>
      </c>
      <c r="Q327" t="n">
        <v>-0.6571547690229426</v>
      </c>
      <c r="R327" t="n">
        <v>0.6434799082563367</v>
      </c>
      <c r="S327" t="n">
        <v>29.06510637258144</v>
      </c>
      <c r="T327" t="n">
        <v>-2.697141941986875</v>
      </c>
      <c r="U327" t="n">
        <v>-0.4228658904810972</v>
      </c>
      <c r="V327" t="n">
        <v>5.199632073028739</v>
      </c>
      <c r="W327" t="n">
        <v>0</v>
      </c>
      <c r="X327" t="n">
        <v>0</v>
      </c>
      <c r="Y327" t="n">
        <v>-6.719931519941341</v>
      </c>
      <c r="Z327" t="n">
        <v>55.06876278896223</v>
      </c>
      <c r="AA327" t="n">
        <v>1497.166960789123</v>
      </c>
      <c r="AB327" t="b">
        <v>0</v>
      </c>
      <c r="AC327" t="b">
        <v>1</v>
      </c>
      <c r="AD327" t="n">
        <v>89.96020853410539</v>
      </c>
      <c r="AE327" t="n">
        <v>-0</v>
      </c>
      <c r="AF327" t="n">
        <v>0</v>
      </c>
      <c r="AG327" t="n">
        <v>0</v>
      </c>
      <c r="AH327" t="n">
        <v>0.05765979985626327</v>
      </c>
      <c r="AI327" t="b">
        <v>0</v>
      </c>
      <c r="AJ327" t="b">
        <v>0</v>
      </c>
      <c r="AK327" t="n">
        <v>1497.166960789123</v>
      </c>
      <c r="AL327" t="n">
        <v>0</v>
      </c>
      <c r="AM327" t="n">
        <v>-0.4228658904810972</v>
      </c>
      <c r="AN327" t="n">
        <v>0</v>
      </c>
      <c r="AO327" t="n">
        <v>0.1558725248442274</v>
      </c>
      <c r="AP327" t="n">
        <v>-0.4213079639726167</v>
      </c>
      <c r="AQ327" t="n">
        <v>0</v>
      </c>
      <c r="AR327" t="n">
        <v>1</v>
      </c>
      <c r="AS327" t="n">
        <v>3</v>
      </c>
      <c r="AT327" t="n">
        <v>0</v>
      </c>
      <c r="AU327" t="n">
        <v>0</v>
      </c>
      <c r="AV327" t="n">
        <v>0.3836492711719469</v>
      </c>
      <c r="AW327" t="n">
        <v>0.3447662626997605</v>
      </c>
      <c r="AX327" t="n">
        <v>0.1360458408411159</v>
      </c>
      <c r="AY327" t="n">
        <v>0.1222576844770835</v>
      </c>
      <c r="AZ327" t="n">
        <v>0.3447662626997605</v>
      </c>
    </row>
    <row r="328" spans="1:52">
      <c r="A328" t="n">
        <v>325</v>
      </c>
      <c r="B328" t="n">
        <v>0</v>
      </c>
      <c r="C328" t="n">
        <v>0</v>
      </c>
      <c r="D328" t="n">
        <v>0</v>
      </c>
      <c r="E328" t="n">
        <v>23.9</v>
      </c>
      <c r="F328" t="n">
        <v>-0.02258335532264999</v>
      </c>
      <c r="G328" t="n">
        <v>179.5941048109678</v>
      </c>
      <c r="H328" t="n">
        <v>781.5935441373322</v>
      </c>
      <c r="I328" t="n">
        <v>2</v>
      </c>
      <c r="J328" t="n">
        <v>2</v>
      </c>
      <c r="K328" t="n">
        <v>1472.522237154734</v>
      </c>
      <c r="L328" t="b">
        <v>0</v>
      </c>
      <c r="M328" t="n">
        <v>1.49286845277456</v>
      </c>
      <c r="N328" t="n">
        <v>1.49286845277456</v>
      </c>
      <c r="O328" t="n">
        <v>79.37812676928499</v>
      </c>
      <c r="P328" t="n">
        <v>18.61169313880669</v>
      </c>
      <c r="Q328" t="n">
        <v>1.523335155892409</v>
      </c>
      <c r="R328" t="n">
        <v>0.7237831152458163</v>
      </c>
      <c r="S328" t="n">
        <v>29.07247675489882</v>
      </c>
      <c r="T328" t="n">
        <v>13.64886497921894</v>
      </c>
      <c r="U328" t="n">
        <v>2.104684571669019</v>
      </c>
      <c r="V328" t="n">
        <v>3.770046964990334</v>
      </c>
      <c r="W328" t="n">
        <v>0</v>
      </c>
      <c r="X328" t="n">
        <v>0</v>
      </c>
      <c r="Y328" t="n">
        <v>-6.719931519941341</v>
      </c>
      <c r="Z328" t="n">
        <v>55.12475156028109</v>
      </c>
      <c r="AA328" t="n">
        <v>1472.522237154734</v>
      </c>
      <c r="AB328" t="b">
        <v>0</v>
      </c>
      <c r="AC328" t="b">
        <v>1</v>
      </c>
      <c r="AD328" t="n">
        <v>89.95754189461336</v>
      </c>
      <c r="AE328" t="n">
        <v>-0</v>
      </c>
      <c r="AF328" t="n">
        <v>0</v>
      </c>
      <c r="AG328" t="n">
        <v>0</v>
      </c>
      <c r="AH328" t="n">
        <v>0.06003586855136833</v>
      </c>
      <c r="AI328" t="b">
        <v>0</v>
      </c>
      <c r="AJ328" t="b">
        <v>0</v>
      </c>
      <c r="AK328" t="n">
        <v>1472.522237154734</v>
      </c>
      <c r="AL328" t="n">
        <v>0</v>
      </c>
      <c r="AM328" t="n">
        <v>2.104684571669019</v>
      </c>
      <c r="AN328" t="n">
        <v>0</v>
      </c>
      <c r="AO328" t="n">
        <v>0.4949971261819104</v>
      </c>
      <c r="AP328" t="n">
        <v>2.104933839910376</v>
      </c>
      <c r="AQ328" t="n">
        <v>0</v>
      </c>
      <c r="AR328" t="n">
        <v>1</v>
      </c>
      <c r="AS328" t="n">
        <v>3</v>
      </c>
      <c r="AT328" t="n">
        <v>0</v>
      </c>
      <c r="AU328" t="n">
        <v>0</v>
      </c>
      <c r="AV328" t="n">
        <v>0.4265134442164309</v>
      </c>
      <c r="AW328" t="n">
        <v>0.7469734475483375</v>
      </c>
      <c r="AX328" t="n">
        <v>0.1512459022044081</v>
      </c>
      <c r="AY328" t="n">
        <v>0.2648845143605385</v>
      </c>
      <c r="AZ328" t="n">
        <v>0.7469734475483375</v>
      </c>
    </row>
    <row r="329" spans="1:52">
      <c r="A329" t="n">
        <v>326</v>
      </c>
      <c r="B329" t="n">
        <v>0</v>
      </c>
      <c r="C329" t="n">
        <v>0</v>
      </c>
      <c r="D329" t="n">
        <v>0</v>
      </c>
      <c r="E329" t="n">
        <v>23.9</v>
      </c>
      <c r="F329" t="n">
        <v>-0.05377992199507231</v>
      </c>
      <c r="G329" t="n">
        <v>179.5941048109678</v>
      </c>
      <c r="H329" t="n">
        <v>781.5935441373322</v>
      </c>
      <c r="I329" t="n">
        <v>2</v>
      </c>
      <c r="J329" t="n">
        <v>2</v>
      </c>
      <c r="K329" t="n">
        <v>1472.522237154734</v>
      </c>
      <c r="L329" t="b">
        <v>0</v>
      </c>
      <c r="M329" t="n">
        <v>1.093312870395502</v>
      </c>
      <c r="N329" t="n">
        <v>1.093312870395502</v>
      </c>
      <c r="O329" t="n">
        <v>58.13313789533905</v>
      </c>
      <c r="P329" t="n">
        <v>13.63040635676279</v>
      </c>
      <c r="Q329" t="n">
        <v>1.115625377954593</v>
      </c>
      <c r="R329" t="n">
        <v>0.6654487843032103</v>
      </c>
      <c r="S329" t="n">
        <v>29.08571358609393</v>
      </c>
      <c r="T329" t="n">
        <v>10.87209576100163</v>
      </c>
      <c r="U329" t="n">
        <v>1.676500737953503</v>
      </c>
      <c r="V329" t="n">
        <v>3.637272854015009</v>
      </c>
      <c r="W329" t="n">
        <v>0</v>
      </c>
      <c r="X329" t="n">
        <v>0</v>
      </c>
      <c r="Y329" t="n">
        <v>-6.719931519941341</v>
      </c>
      <c r="Z329" t="n">
        <v>55.18074033159995</v>
      </c>
      <c r="AA329" t="n">
        <v>1472.522237154734</v>
      </c>
      <c r="AB329" t="b">
        <v>0</v>
      </c>
      <c r="AC329" t="b">
        <v>1</v>
      </c>
      <c r="AD329" t="n">
        <v>89.95487525512132</v>
      </c>
      <c r="AE329" t="n">
        <v>-0</v>
      </c>
      <c r="AF329" t="n">
        <v>0</v>
      </c>
      <c r="AG329" t="n">
        <v>0</v>
      </c>
      <c r="AH329" t="n">
        <v>0.05828832585029717</v>
      </c>
      <c r="AI329" t="b">
        <v>0</v>
      </c>
      <c r="AJ329" t="b">
        <v>0</v>
      </c>
      <c r="AK329" t="n">
        <v>1472.522237154734</v>
      </c>
      <c r="AL329" t="n">
        <v>0</v>
      </c>
      <c r="AM329" t="n">
        <v>1.676500737953503</v>
      </c>
      <c r="AN329" t="n">
        <v>0</v>
      </c>
      <c r="AO329" t="n">
        <v>2.262353188772849</v>
      </c>
      <c r="AP329" t="n">
        <v>1.676640951339266</v>
      </c>
      <c r="AQ329" t="n">
        <v>0</v>
      </c>
      <c r="AR329" t="n">
        <v>1</v>
      </c>
      <c r="AS329" t="n">
        <v>3</v>
      </c>
      <c r="AT329" t="n">
        <v>0</v>
      </c>
      <c r="AU329" t="n">
        <v>0</v>
      </c>
      <c r="AV329" t="n">
        <v>0.7013911744459459</v>
      </c>
      <c r="AW329" t="n">
        <v>0.6765138696345736</v>
      </c>
      <c r="AX329" t="n">
        <v>0.248720274626222</v>
      </c>
      <c r="AY329" t="n">
        <v>0.2398988188997529</v>
      </c>
      <c r="AZ329" t="n">
        <v>0.6765138696345736</v>
      </c>
    </row>
    <row r="330" spans="1:52">
      <c r="A330" t="n">
        <v>327</v>
      </c>
      <c r="B330" t="n">
        <v>0</v>
      </c>
      <c r="C330" t="n">
        <v>0</v>
      </c>
      <c r="D330" t="n">
        <v>0</v>
      </c>
      <c r="E330" t="n">
        <v>23.6</v>
      </c>
      <c r="F330" t="n">
        <v>-0.01229695669706166</v>
      </c>
      <c r="G330" t="n">
        <v>177.3397855037172</v>
      </c>
      <c r="H330" t="n">
        <v>771.7827465121774</v>
      </c>
      <c r="I330" t="n">
        <v>2</v>
      </c>
      <c r="J330" t="n">
        <v>2</v>
      </c>
      <c r="K330" t="n">
        <v>1454.038694428942</v>
      </c>
      <c r="L330" t="b">
        <v>0</v>
      </c>
      <c r="M330" t="n">
        <v>1.598393611398425</v>
      </c>
      <c r="N330" t="n">
        <v>1.598393611398425</v>
      </c>
      <c r="O330" t="n">
        <v>86.06943226123381</v>
      </c>
      <c r="P330" t="n">
        <v>20.18059542439643</v>
      </c>
      <c r="Q330" t="n">
        <v>1.631013889182066</v>
      </c>
      <c r="R330" t="n">
        <v>0.7385719302480834</v>
      </c>
      <c r="S330" t="n">
        <v>29.09745497139522</v>
      </c>
      <c r="T330" t="n">
        <v>14.50308122731269</v>
      </c>
      <c r="U330" t="n">
        <v>2.208334520151903</v>
      </c>
      <c r="V330" t="n">
        <v>3.791512530711612</v>
      </c>
      <c r="W330" t="n">
        <v>0</v>
      </c>
      <c r="X330" t="n">
        <v>0</v>
      </c>
      <c r="Y330" t="n">
        <v>-6.719931519941341</v>
      </c>
      <c r="Z330" t="n">
        <v>55.23928098551936</v>
      </c>
      <c r="AA330" t="n">
        <v>1454.038694428942</v>
      </c>
      <c r="AB330" t="b">
        <v>0</v>
      </c>
      <c r="AC330" t="b">
        <v>1</v>
      </c>
      <c r="AD330" t="n">
        <v>89.95220861562929</v>
      </c>
      <c r="AE330" t="n">
        <v>-0</v>
      </c>
      <c r="AF330" t="n">
        <v>0</v>
      </c>
      <c r="AG330" t="n">
        <v>0</v>
      </c>
      <c r="AH330" t="n">
        <v>0.05563377964231803</v>
      </c>
      <c r="AI330" t="b">
        <v>0</v>
      </c>
      <c r="AJ330" t="b">
        <v>0</v>
      </c>
      <c r="AK330" t="n">
        <v>1454.038694428942</v>
      </c>
      <c r="AL330" t="n">
        <v>0</v>
      </c>
      <c r="AM330" t="n">
        <v>2.208334520151903</v>
      </c>
      <c r="AN330" t="n">
        <v>0</v>
      </c>
      <c r="AO330" t="n">
        <v>2.879575856069603</v>
      </c>
      <c r="AP330" t="n">
        <v>2.208895373694956</v>
      </c>
      <c r="AQ330" t="n">
        <v>0</v>
      </c>
      <c r="AR330" t="n">
        <v>1</v>
      </c>
      <c r="AS330" t="n">
        <v>3</v>
      </c>
      <c r="AT330" t="n">
        <v>0</v>
      </c>
      <c r="AU330" t="n">
        <v>0</v>
      </c>
      <c r="AV330" t="n">
        <v>0.7983171548669065</v>
      </c>
      <c r="AW330" t="n">
        <v>0.7584165011647803</v>
      </c>
      <c r="AX330" t="n">
        <v>0.2830911896691158</v>
      </c>
      <c r="AY330" t="n">
        <v>0.2689423395883849</v>
      </c>
      <c r="AZ330" t="n">
        <v>0.7584165011647803</v>
      </c>
    </row>
    <row r="331" spans="1:52">
      <c r="A331" t="n">
        <v>328</v>
      </c>
      <c r="B331" t="n">
        <v>0</v>
      </c>
      <c r="C331" t="n">
        <v>0</v>
      </c>
      <c r="D331" t="n">
        <v>0</v>
      </c>
      <c r="E331" t="n">
        <v>23.3</v>
      </c>
      <c r="F331" t="n">
        <v>-0.3970322512166775</v>
      </c>
      <c r="G331" t="n">
        <v>175.0854661964666</v>
      </c>
      <c r="H331" t="n">
        <v>761.9719488870227</v>
      </c>
      <c r="I331" t="n">
        <v>2</v>
      </c>
      <c r="J331" t="n">
        <v>2</v>
      </c>
      <c r="K331" t="n">
        <v>1435.555151703151</v>
      </c>
      <c r="L331" t="b">
        <v>0</v>
      </c>
      <c r="M331" t="n">
        <v>-3.231488381802581</v>
      </c>
      <c r="N331" t="n">
        <v>-3.231488381802581</v>
      </c>
      <c r="O331" t="n">
        <v>-176.2478727723055</v>
      </c>
      <c r="P331" t="n">
        <v>-41.32462503102152</v>
      </c>
      <c r="Q331" t="n">
        <v>-3.297437124288348</v>
      </c>
      <c r="R331" t="n">
        <v>0.8940884554724086</v>
      </c>
      <c r="S331" t="n">
        <v>29.11086865994581</v>
      </c>
      <c r="T331" t="n">
        <v>-19.61139605465099</v>
      </c>
      <c r="U331" t="n">
        <v>-2.94820046547235</v>
      </c>
      <c r="V331" t="n">
        <v>21.71322897637053</v>
      </c>
      <c r="W331" t="n">
        <v>-31.941950304556</v>
      </c>
      <c r="X331" t="n">
        <v>2</v>
      </c>
      <c r="Y331" t="n">
        <v>25.22201878461466</v>
      </c>
      <c r="Z331" t="n">
        <v>55.29795196985889</v>
      </c>
      <c r="AA331" t="n">
        <v>1435.555151703151</v>
      </c>
      <c r="AB331" t="b">
        <v>0</v>
      </c>
      <c r="AC331" t="b">
        <v>1</v>
      </c>
      <c r="AD331" t="n">
        <v>89.95587966468975</v>
      </c>
      <c r="AE331" t="n">
        <v>0.6673808342458502</v>
      </c>
      <c r="AF331" t="n">
        <v>0</v>
      </c>
      <c r="AG331" t="n">
        <v>0</v>
      </c>
      <c r="AH331" t="n">
        <v>0.0538255282095812</v>
      </c>
      <c r="AI331" t="b">
        <v>0</v>
      </c>
      <c r="AJ331" t="b">
        <v>0</v>
      </c>
      <c r="AK331" t="n">
        <v>1435.555151703151</v>
      </c>
      <c r="AL331" t="n">
        <v>0</v>
      </c>
      <c r="AM331" t="n">
        <v>-2.94820046547235</v>
      </c>
      <c r="AN331" t="n">
        <v>0.2529463920853576</v>
      </c>
      <c r="AO331" t="n">
        <v>-0.5961753431402269</v>
      </c>
      <c r="AP331" t="n">
        <v>-2.012901565394644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0.2407208325758109</v>
      </c>
      <c r="AW331" t="n">
        <v>0</v>
      </c>
      <c r="AX331" t="n">
        <v>0.08536199736730883</v>
      </c>
      <c r="AY331" t="n">
        <v>0</v>
      </c>
      <c r="AZ331" t="n">
        <v>0</v>
      </c>
    </row>
    <row r="332" spans="1:52">
      <c r="A332" t="n">
        <v>329</v>
      </c>
      <c r="B332" t="n">
        <v>0</v>
      </c>
      <c r="C332" t="n">
        <v>0</v>
      </c>
      <c r="D332" t="n">
        <v>0</v>
      </c>
      <c r="E332" t="n">
        <v>20.5</v>
      </c>
      <c r="F332" t="n">
        <v>-0.9829073717695613</v>
      </c>
      <c r="G332" t="n">
        <v>154.0451526621273</v>
      </c>
      <c r="H332" t="n">
        <v>670.4045043855779</v>
      </c>
      <c r="I332" t="n">
        <v>2</v>
      </c>
      <c r="J332" t="n">
        <v>2</v>
      </c>
      <c r="K332" t="n">
        <v>1263.042086262429</v>
      </c>
      <c r="L332" t="b">
        <v>0</v>
      </c>
      <c r="M332" t="n">
        <v>-9.32405312256801</v>
      </c>
      <c r="N332" t="n">
        <v>-9.32405312256801</v>
      </c>
      <c r="O332" t="n">
        <v>-578.0003272272889</v>
      </c>
      <c r="P332" t="n">
        <v>-135.5230359082591</v>
      </c>
      <c r="Q332" t="n">
        <v>-9.514339920987764</v>
      </c>
      <c r="R332" t="n">
        <v>0.9352198916893798</v>
      </c>
      <c r="S332" t="n">
        <v>29.12185512977203</v>
      </c>
      <c r="T332" t="n">
        <v>-67.27379987448941</v>
      </c>
      <c r="U332" t="n">
        <v>-8.89799995040212</v>
      </c>
      <c r="V332" t="n">
        <v>68.24923603376973</v>
      </c>
      <c r="W332" t="n">
        <v>-34.13461250432589</v>
      </c>
      <c r="X332" t="n">
        <v>2</v>
      </c>
      <c r="Y332" t="n">
        <v>27.41468098438455</v>
      </c>
      <c r="Z332" t="n">
        <v>55.36345578241917</v>
      </c>
      <c r="AA332" t="n">
        <v>1263.042086262429</v>
      </c>
      <c r="AB332" t="b">
        <v>0</v>
      </c>
      <c r="AC332" t="b">
        <v>1</v>
      </c>
      <c r="AD332" t="n">
        <v>89.96632345432646</v>
      </c>
      <c r="AE332" t="n">
        <v>0.7131933383086672</v>
      </c>
      <c r="AF332" t="n">
        <v>0</v>
      </c>
      <c r="AG332" t="n">
        <v>0</v>
      </c>
      <c r="AH332" t="n">
        <v>0.05210188175834959</v>
      </c>
      <c r="AI332" t="b">
        <v>0</v>
      </c>
      <c r="AJ332" t="b">
        <v>0</v>
      </c>
      <c r="AK332" t="n">
        <v>1263.042086262429</v>
      </c>
      <c r="AL332" t="n">
        <v>0</v>
      </c>
      <c r="AM332" t="n">
        <v>-8.89799995040212</v>
      </c>
      <c r="AN332" t="n">
        <v>6.393337012743972</v>
      </c>
      <c r="AO332" t="n">
        <v>-1.835549861395965</v>
      </c>
      <c r="AP332" t="n">
        <v>-1.739060951604195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</row>
    <row r="333" spans="1:52">
      <c r="A333" t="n">
        <v>330</v>
      </c>
      <c r="B333" t="n">
        <v>0</v>
      </c>
      <c r="C333" t="n">
        <v>0</v>
      </c>
      <c r="D333" t="n">
        <v>0</v>
      </c>
      <c r="E333" t="n">
        <v>17.5</v>
      </c>
      <c r="F333" t="n">
        <v>-0.5046715950384133</v>
      </c>
      <c r="G333" t="n">
        <v>131.5019595896208</v>
      </c>
      <c r="H333" t="n">
        <v>572.2965281340299</v>
      </c>
      <c r="I333" t="n">
        <v>2</v>
      </c>
      <c r="J333" t="n">
        <v>2</v>
      </c>
      <c r="K333" t="n">
        <v>1078.206659004512</v>
      </c>
      <c r="L333" t="b">
        <v>0</v>
      </c>
      <c r="M333" t="n">
        <v>-3.511828242226629</v>
      </c>
      <c r="N333" t="n">
        <v>-3.511828242226629</v>
      </c>
      <c r="O333" t="n">
        <v>-255.01893315552</v>
      </c>
      <c r="P333" t="n">
        <v>-59.79398005034512</v>
      </c>
      <c r="Q333" t="n">
        <v>-3.583498206353703</v>
      </c>
      <c r="R333" t="n">
        <v>0.9152774684625463</v>
      </c>
      <c r="S333" t="n">
        <v>29.14124427555212</v>
      </c>
      <c r="T333" t="n">
        <v>-29.04887616230355</v>
      </c>
      <c r="U333" t="n">
        <v>-3.279895166551493</v>
      </c>
      <c r="V333" t="n">
        <v>30.74510388804157</v>
      </c>
      <c r="W333" t="n">
        <v>-13.44012299299999</v>
      </c>
      <c r="X333" t="n">
        <v>2</v>
      </c>
      <c r="Y333" t="n">
        <v>6.720191473058652</v>
      </c>
      <c r="Z333" t="n">
        <v>55.40728958605438</v>
      </c>
      <c r="AA333" t="n">
        <v>1078.206659004512</v>
      </c>
      <c r="AB333" t="b">
        <v>0</v>
      </c>
      <c r="AC333" t="b">
        <v>1</v>
      </c>
      <c r="AD333" t="n">
        <v>89.97309624648071</v>
      </c>
      <c r="AE333" t="n">
        <v>0.2808119231891669</v>
      </c>
      <c r="AF333" t="n">
        <v>0</v>
      </c>
      <c r="AG333" t="n">
        <v>0</v>
      </c>
      <c r="AH333" t="n">
        <v>0.04969284302743637</v>
      </c>
      <c r="AI333" t="b">
        <v>0</v>
      </c>
      <c r="AJ333" t="b">
        <v>0</v>
      </c>
      <c r="AK333" t="n">
        <v>1078.206659004512</v>
      </c>
      <c r="AL333" t="n">
        <v>0</v>
      </c>
      <c r="AM333" t="n">
        <v>-3.279895166551493</v>
      </c>
      <c r="AN333" t="n">
        <v>1.519678706700305</v>
      </c>
      <c r="AO333" t="n">
        <v>-1.615890653739254</v>
      </c>
      <c r="AP333" t="n">
        <v>-1.459213809112113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</row>
    <row r="334" spans="1:52">
      <c r="A334" t="n">
        <v>331</v>
      </c>
      <c r="B334" t="n">
        <v>0</v>
      </c>
      <c r="C334" t="n">
        <v>0</v>
      </c>
      <c r="D334" t="n">
        <v>0</v>
      </c>
      <c r="E334" t="n">
        <v>16.9</v>
      </c>
      <c r="F334" t="n">
        <v>0.001593751923215869</v>
      </c>
      <c r="G334" t="n">
        <v>126.9933209751195</v>
      </c>
      <c r="H334" t="n">
        <v>552.6749328837202</v>
      </c>
      <c r="I334" t="n">
        <v>2</v>
      </c>
      <c r="J334" t="n">
        <v>2</v>
      </c>
      <c r="K334" t="n">
        <v>1041.239573552929</v>
      </c>
      <c r="L334" t="b">
        <v>0</v>
      </c>
      <c r="M334" t="n">
        <v>1.186820031704719</v>
      </c>
      <c r="N334" t="n">
        <v>1.186820031704719</v>
      </c>
      <c r="O334" t="n">
        <v>89.24324830120452</v>
      </c>
      <c r="P334" t="n">
        <v>20.92475622308404</v>
      </c>
      <c r="Q334" t="n">
        <v>1.211040848678285</v>
      </c>
      <c r="R334" t="n">
        <v>0.7670381618575198</v>
      </c>
      <c r="S334" t="n">
        <v>29.15079517907767</v>
      </c>
      <c r="T334" t="n">
        <v>14.47979912488991</v>
      </c>
      <c r="U334" t="n">
        <v>1.578853450714281</v>
      </c>
      <c r="V334" t="n">
        <v>3.373240620068231</v>
      </c>
      <c r="W334" t="n">
        <v>0</v>
      </c>
      <c r="X334" t="n">
        <v>0</v>
      </c>
      <c r="Y334" t="n">
        <v>-6.719931519941341</v>
      </c>
      <c r="Z334" t="n">
        <v>55.44406412641815</v>
      </c>
      <c r="AA334" t="n">
        <v>1041.239573552929</v>
      </c>
      <c r="AB334" t="b">
        <v>0</v>
      </c>
      <c r="AC334" t="b">
        <v>1</v>
      </c>
      <c r="AD334" t="n">
        <v>89.97309629805871</v>
      </c>
      <c r="AE334" t="n">
        <v>-0</v>
      </c>
      <c r="AF334" t="n">
        <v>0</v>
      </c>
      <c r="AG334" t="n">
        <v>0</v>
      </c>
      <c r="AH334" t="n">
        <v>0.04488748185454339</v>
      </c>
      <c r="AI334" t="b">
        <v>0</v>
      </c>
      <c r="AJ334" t="b">
        <v>0</v>
      </c>
      <c r="AK334" t="n">
        <v>1041.239573552929</v>
      </c>
      <c r="AL334" t="n">
        <v>0</v>
      </c>
      <c r="AM334" t="n">
        <v>1.578853450714281</v>
      </c>
      <c r="AN334" t="n">
        <v>0</v>
      </c>
      <c r="AO334" t="n">
        <v>-1.201733713457686</v>
      </c>
      <c r="AP334" t="n">
        <v>1.579850523679709</v>
      </c>
      <c r="AQ334" t="n">
        <v>0</v>
      </c>
      <c r="AR334" t="n">
        <v>1</v>
      </c>
      <c r="AS334" t="n">
        <v>3</v>
      </c>
      <c r="AT334" t="n">
        <v>0</v>
      </c>
      <c r="AU334" t="n">
        <v>0</v>
      </c>
      <c r="AV334" t="n">
        <v>0</v>
      </c>
      <c r="AW334" t="n">
        <v>0.5440941986438672</v>
      </c>
      <c r="AX334" t="n">
        <v>0</v>
      </c>
      <c r="AY334" t="n">
        <v>0.1929414332560206</v>
      </c>
      <c r="AZ334" t="n">
        <v>0.5440941986438672</v>
      </c>
    </row>
    <row r="335" spans="1:52">
      <c r="A335" t="n">
        <v>332</v>
      </c>
      <c r="B335" t="n">
        <v>0</v>
      </c>
      <c r="C335" t="n">
        <v>0</v>
      </c>
      <c r="D335" t="n">
        <v>0</v>
      </c>
      <c r="E335" t="n">
        <v>16.7</v>
      </c>
      <c r="F335" t="n">
        <v>-0.1683700793211131</v>
      </c>
      <c r="G335" t="n">
        <v>125.4904414369524</v>
      </c>
      <c r="H335" t="n">
        <v>546.1344011336171</v>
      </c>
      <c r="I335" t="n">
        <v>2</v>
      </c>
      <c r="J335" t="n">
        <v>2</v>
      </c>
      <c r="K335" t="n">
        <v>1028.917211735735</v>
      </c>
      <c r="L335" t="b">
        <v>0</v>
      </c>
      <c r="M335" t="n">
        <v>-0.3504688466279138</v>
      </c>
      <c r="N335" t="n">
        <v>-0.3504688466279138</v>
      </c>
      <c r="O335" t="n">
        <v>-26.66921019729059</v>
      </c>
      <c r="P335" t="n">
        <v>-6.253097378941557</v>
      </c>
      <c r="Q335" t="n">
        <v>-0.3576212720692997</v>
      </c>
      <c r="R335" t="n">
        <v>0.6026730844362924</v>
      </c>
      <c r="S335" t="n">
        <v>29.15967045613628</v>
      </c>
      <c r="T335" t="n">
        <v>-2.000304397371127</v>
      </c>
      <c r="U335" t="n">
        <v>-0.2155287150980353</v>
      </c>
      <c r="V335" t="n">
        <v>4.25279298157043</v>
      </c>
      <c r="W335" t="n">
        <v>0</v>
      </c>
      <c r="X335" t="n">
        <v>0</v>
      </c>
      <c r="Y335" t="n">
        <v>-6.719931519941341</v>
      </c>
      <c r="Z335" t="n">
        <v>55.48414086164696</v>
      </c>
      <c r="AA335" t="n">
        <v>1028.917211735735</v>
      </c>
      <c r="AB335" t="b">
        <v>0</v>
      </c>
      <c r="AC335" t="b">
        <v>1</v>
      </c>
      <c r="AD335" t="n">
        <v>89.97042965856667</v>
      </c>
      <c r="AE335" t="n">
        <v>-0</v>
      </c>
      <c r="AF335" t="n">
        <v>0</v>
      </c>
      <c r="AG335" t="n">
        <v>0</v>
      </c>
      <c r="AH335" t="n">
        <v>0.03829572776804432</v>
      </c>
      <c r="AI335" t="b">
        <v>0</v>
      </c>
      <c r="AJ335" t="b">
        <v>0</v>
      </c>
      <c r="AK335" t="n">
        <v>1028.917211735735</v>
      </c>
      <c r="AL335" t="n">
        <v>0</v>
      </c>
      <c r="AM335" t="n">
        <v>-0.2155287150980353</v>
      </c>
      <c r="AN335" t="n">
        <v>0</v>
      </c>
      <c r="AO335" t="n">
        <v>-0.2063130320282605</v>
      </c>
      <c r="AP335" t="n">
        <v>-0.2139707885895548</v>
      </c>
      <c r="AQ335" t="n">
        <v>0</v>
      </c>
      <c r="AR335" t="n">
        <v>1</v>
      </c>
      <c r="AS335" t="n">
        <v>3</v>
      </c>
      <c r="AT335" t="n">
        <v>0</v>
      </c>
      <c r="AU335" t="n">
        <v>0</v>
      </c>
      <c r="AV335" t="n">
        <v>0.2029344602060435</v>
      </c>
      <c r="AW335" t="n">
        <v>0.2379211578343837</v>
      </c>
      <c r="AX335" t="n">
        <v>0.07196257454115018</v>
      </c>
      <c r="AY335" t="n">
        <v>0.08436930463312024</v>
      </c>
      <c r="AZ335" t="n">
        <v>0.2379211578343837</v>
      </c>
    </row>
    <row r="336" spans="1:52">
      <c r="A336" t="n">
        <v>333</v>
      </c>
      <c r="B336" t="n">
        <v>0</v>
      </c>
      <c r="C336" t="n">
        <v>0</v>
      </c>
      <c r="D336" t="n">
        <v>0</v>
      </c>
      <c r="E336" t="n">
        <v>15.9</v>
      </c>
      <c r="F336" t="n">
        <v>-0.1614467679720972</v>
      </c>
      <c r="G336" t="n">
        <v>119.4789232842841</v>
      </c>
      <c r="H336" t="n">
        <v>519.9722741332043</v>
      </c>
      <c r="I336" t="n">
        <v>2</v>
      </c>
      <c r="J336" t="n">
        <v>2</v>
      </c>
      <c r="K336" t="n">
        <v>979.6277644669569</v>
      </c>
      <c r="L336" t="b">
        <v>0</v>
      </c>
      <c r="M336" t="n">
        <v>-0.2828629201286979</v>
      </c>
      <c r="N336" t="n">
        <v>-0.2828629201286979</v>
      </c>
      <c r="O336" t="n">
        <v>-22.60768546538046</v>
      </c>
      <c r="P336" t="n">
        <v>-5.300796599588379</v>
      </c>
      <c r="Q336" t="n">
        <v>-0.2886356327843856</v>
      </c>
      <c r="R336" t="n">
        <v>0.544853877669643</v>
      </c>
      <c r="S336" t="n">
        <v>29.16414047825534</v>
      </c>
      <c r="T336" t="n">
        <v>-1.532993408717509</v>
      </c>
      <c r="U336" t="n">
        <v>-0.1572642437562037</v>
      </c>
      <c r="V336" t="n">
        <v>3.76780319087087</v>
      </c>
      <c r="W336" t="n">
        <v>0</v>
      </c>
      <c r="X336" t="n">
        <v>0</v>
      </c>
      <c r="Y336" t="n">
        <v>-6.719931519941341</v>
      </c>
      <c r="Z336" t="n">
        <v>55.52421759687578</v>
      </c>
      <c r="AA336" t="n">
        <v>979.6277644669569</v>
      </c>
      <c r="AB336" t="b">
        <v>0</v>
      </c>
      <c r="AC336" t="b">
        <v>1</v>
      </c>
      <c r="AD336" t="n">
        <v>89.96776301907464</v>
      </c>
      <c r="AE336" t="n">
        <v>-0</v>
      </c>
      <c r="AF336" t="n">
        <v>0</v>
      </c>
      <c r="AG336" t="n">
        <v>0</v>
      </c>
      <c r="AH336" t="n">
        <v>0.02995680305804987</v>
      </c>
      <c r="AI336" t="b">
        <v>0</v>
      </c>
      <c r="AJ336" t="b">
        <v>0</v>
      </c>
      <c r="AK336" t="n">
        <v>979.6277644669569</v>
      </c>
      <c r="AL336" t="n">
        <v>0</v>
      </c>
      <c r="AM336" t="n">
        <v>-0.1572642437562037</v>
      </c>
      <c r="AN336" t="n">
        <v>0</v>
      </c>
      <c r="AO336" t="n">
        <v>0.1316546599919088</v>
      </c>
      <c r="AP336" t="n">
        <v>-0.1553791526809422</v>
      </c>
      <c r="AQ336" t="n">
        <v>0</v>
      </c>
      <c r="AR336" t="n">
        <v>1</v>
      </c>
      <c r="AS336" t="n">
        <v>3</v>
      </c>
      <c r="AT336" t="n">
        <v>0</v>
      </c>
      <c r="AU336" t="n">
        <v>0</v>
      </c>
      <c r="AV336" t="n">
        <v>0.2490897753340185</v>
      </c>
      <c r="AW336" t="n">
        <v>0.2341576657453874</v>
      </c>
      <c r="AX336" t="n">
        <v>0.08832970756525479</v>
      </c>
      <c r="AY336" t="n">
        <v>0.08303473139284587</v>
      </c>
      <c r="AZ336" t="n">
        <v>0.2341576657453874</v>
      </c>
    </row>
    <row r="337" spans="1:52">
      <c r="A337" t="n">
        <v>334</v>
      </c>
      <c r="B337" t="n">
        <v>0</v>
      </c>
      <c r="C337" t="n">
        <v>0</v>
      </c>
      <c r="D337" t="n">
        <v>0</v>
      </c>
      <c r="E337" t="n">
        <v>15.6</v>
      </c>
      <c r="F337" t="n">
        <v>-0.1025095154571649</v>
      </c>
      <c r="G337" t="n">
        <v>117.2246039770334</v>
      </c>
      <c r="H337" t="n">
        <v>510.1614765080495</v>
      </c>
      <c r="I337" t="n">
        <v>2</v>
      </c>
      <c r="J337" t="n">
        <v>2</v>
      </c>
      <c r="K337" t="n">
        <v>961.1442217411652</v>
      </c>
      <c r="L337" t="b">
        <v>0</v>
      </c>
      <c r="M337" t="n">
        <v>0.2122341788818855</v>
      </c>
      <c r="N337" t="n">
        <v>0.2122341788818855</v>
      </c>
      <c r="O337" t="n">
        <v>17.28892272583974</v>
      </c>
      <c r="P337" t="n">
        <v>4.053712748968277</v>
      </c>
      <c r="Q337" t="n">
        <v>0.2165654886549852</v>
      </c>
      <c r="R337" t="n">
        <v>0.4310622793174465</v>
      </c>
      <c r="S337" t="n">
        <v>29.16827322825495</v>
      </c>
      <c r="T337" t="n">
        <v>4.991511216475343</v>
      </c>
      <c r="U337" t="n">
        <v>0.5023995349300796</v>
      </c>
      <c r="V337" t="n">
        <v>2.839859014262882</v>
      </c>
      <c r="W337" t="n">
        <v>0</v>
      </c>
      <c r="X337" t="n">
        <v>0</v>
      </c>
      <c r="Y337" t="n">
        <v>-6.719931519941341</v>
      </c>
      <c r="Z337" t="n">
        <v>55.56077419921911</v>
      </c>
      <c r="AA337" t="n">
        <v>961.1442217411652</v>
      </c>
      <c r="AB337" t="b">
        <v>0</v>
      </c>
      <c r="AC337" t="b">
        <v>1</v>
      </c>
      <c r="AD337" t="n">
        <v>89.9650963795826</v>
      </c>
      <c r="AE337" t="n">
        <v>-0</v>
      </c>
      <c r="AF337" t="n">
        <v>0</v>
      </c>
      <c r="AG337" t="n">
        <v>0</v>
      </c>
      <c r="AH337" t="n">
        <v>0.02603811250959584</v>
      </c>
      <c r="AI337" t="b">
        <v>0</v>
      </c>
      <c r="AJ337" t="b">
        <v>0</v>
      </c>
      <c r="AK337" t="n">
        <v>961.1442217411652</v>
      </c>
      <c r="AL337" t="n">
        <v>0</v>
      </c>
      <c r="AM337" t="n">
        <v>0.5023995349300796</v>
      </c>
      <c r="AN337" t="n">
        <v>0</v>
      </c>
      <c r="AO337" t="n">
        <v>1.347640410535923</v>
      </c>
      <c r="AP337" t="n">
        <v>0.5036614554019488</v>
      </c>
      <c r="AQ337" t="n">
        <v>0</v>
      </c>
      <c r="AR337" t="n">
        <v>1</v>
      </c>
      <c r="AS337" t="n">
        <v>3</v>
      </c>
      <c r="AT337" t="n">
        <v>0</v>
      </c>
      <c r="AU337" t="n">
        <v>0</v>
      </c>
      <c r="AV337" t="n">
        <v>0.444989122478116</v>
      </c>
      <c r="AW337" t="n">
        <v>0.340431991520523</v>
      </c>
      <c r="AX337" t="n">
        <v>0.1577975611624525</v>
      </c>
      <c r="AY337" t="n">
        <v>0.120720707064851</v>
      </c>
      <c r="AZ337" t="n">
        <v>0.340431991520523</v>
      </c>
    </row>
    <row r="338" spans="1:52">
      <c r="A338" t="n">
        <v>335</v>
      </c>
      <c r="B338" t="n">
        <v>0</v>
      </c>
      <c r="C338" t="n">
        <v>0</v>
      </c>
      <c r="D338" t="n">
        <v>0</v>
      </c>
      <c r="E338" t="n">
        <v>15</v>
      </c>
      <c r="F338" t="n">
        <v>-0.1785151701992431</v>
      </c>
      <c r="G338" t="n">
        <v>112.7159653625321</v>
      </c>
      <c r="H338" t="n">
        <v>490.5398812577399</v>
      </c>
      <c r="I338" t="n">
        <v>2</v>
      </c>
      <c r="J338" t="n">
        <v>2</v>
      </c>
      <c r="K338" t="n">
        <v>924.1771362895819</v>
      </c>
      <c r="L338" t="b">
        <v>0</v>
      </c>
      <c r="M338" t="n">
        <v>-0.4124495757153242</v>
      </c>
      <c r="N338" t="n">
        <v>-0.4124495757153242</v>
      </c>
      <c r="O338" t="n">
        <v>-34.94272805460226</v>
      </c>
      <c r="P338" t="n">
        <v>-8.192979079429177</v>
      </c>
      <c r="Q338" t="n">
        <v>-0.4208669139952289</v>
      </c>
      <c r="R338" t="n">
        <v>0.6923205776349236</v>
      </c>
      <c r="S338" t="n">
        <v>29.17214930458532</v>
      </c>
      <c r="T338" t="n">
        <v>-3.01070488790937</v>
      </c>
      <c r="U338" t="n">
        <v>-0.2913748250046045</v>
      </c>
      <c r="V338" t="n">
        <v>5.182274191519808</v>
      </c>
      <c r="W338" t="n">
        <v>0</v>
      </c>
      <c r="X338" t="n">
        <v>0</v>
      </c>
      <c r="Y338" t="n">
        <v>-6.719931519941341</v>
      </c>
      <c r="Z338" t="n">
        <v>55.58741899535856</v>
      </c>
      <c r="AA338" t="n">
        <v>924.1771362895819</v>
      </c>
      <c r="AB338" t="b">
        <v>0</v>
      </c>
      <c r="AC338" t="b">
        <v>1</v>
      </c>
      <c r="AD338" t="n">
        <v>89.96242974009057</v>
      </c>
      <c r="AE338" t="n">
        <v>-0</v>
      </c>
      <c r="AF338" t="n">
        <v>0</v>
      </c>
      <c r="AG338" t="n">
        <v>0</v>
      </c>
      <c r="AH338" t="n">
        <v>0.02383572514759796</v>
      </c>
      <c r="AI338" t="b">
        <v>0</v>
      </c>
      <c r="AJ338" t="b">
        <v>0</v>
      </c>
      <c r="AK338" t="n">
        <v>924.1771362895819</v>
      </c>
      <c r="AL338" t="n">
        <v>0</v>
      </c>
      <c r="AM338" t="n">
        <v>-0.2913748250046045</v>
      </c>
      <c r="AN338" t="n">
        <v>0</v>
      </c>
      <c r="AO338" t="n">
        <v>-0.05694374759627491</v>
      </c>
      <c r="AP338" t="n">
        <v>-0.2894897339293431</v>
      </c>
      <c r="AQ338" t="n">
        <v>0</v>
      </c>
      <c r="AR338" t="n">
        <v>1</v>
      </c>
      <c r="AS338" t="n">
        <v>3</v>
      </c>
      <c r="AT338" t="n">
        <v>0</v>
      </c>
      <c r="AU338" t="n">
        <v>0</v>
      </c>
      <c r="AV338" t="n">
        <v>0.2081355427156796</v>
      </c>
      <c r="AW338" t="n">
        <v>0.1964870438152265</v>
      </c>
      <c r="AX338" t="n">
        <v>0.07380693004102112</v>
      </c>
      <c r="AY338" t="n">
        <v>0.06967633903180494</v>
      </c>
      <c r="AZ338" t="n">
        <v>0.1964870438152265</v>
      </c>
    </row>
    <row r="339" spans="1:52">
      <c r="A339" t="n">
        <v>336</v>
      </c>
      <c r="B339" t="n">
        <v>0</v>
      </c>
      <c r="C339" t="n">
        <v>0</v>
      </c>
      <c r="D339" t="n">
        <v>0</v>
      </c>
      <c r="E339" t="n">
        <v>14.5</v>
      </c>
      <c r="F339" t="n">
        <v>-0.1000964704125307</v>
      </c>
      <c r="G339" t="n">
        <v>108.9587665171144</v>
      </c>
      <c r="H339" t="n">
        <v>474.1885518824819</v>
      </c>
      <c r="I339" t="n">
        <v>2</v>
      </c>
      <c r="J339" t="n">
        <v>2</v>
      </c>
      <c r="K339" t="n">
        <v>893.3712317465958</v>
      </c>
      <c r="L339" t="b">
        <v>0</v>
      </c>
      <c r="M339" t="n">
        <v>0.2062528185276248</v>
      </c>
      <c r="N339" t="n">
        <v>0.2062528185276248</v>
      </c>
      <c r="O339" t="n">
        <v>18.07628150240728</v>
      </c>
      <c r="P339" t="n">
        <v>4.238323806649366</v>
      </c>
      <c r="Q339" t="n">
        <v>0.2104620597220661</v>
      </c>
      <c r="R339" t="n">
        <v>0.4479054746976673</v>
      </c>
      <c r="S339" t="n">
        <v>29.17622293457953</v>
      </c>
      <c r="T339" t="n">
        <v>5.022580016130469</v>
      </c>
      <c r="U339" t="n">
        <v>0.4698805252695926</v>
      </c>
      <c r="V339" t="n">
        <v>2.772938929798534</v>
      </c>
      <c r="W339" t="n">
        <v>0</v>
      </c>
      <c r="X339" t="n">
        <v>0</v>
      </c>
      <c r="Y339" t="n">
        <v>-6.719931519941341</v>
      </c>
      <c r="Z339" t="n">
        <v>55.61054365861253</v>
      </c>
      <c r="AA339" t="n">
        <v>893.3712317465958</v>
      </c>
      <c r="AB339" t="b">
        <v>0</v>
      </c>
      <c r="AC339" t="b">
        <v>1</v>
      </c>
      <c r="AD339" t="n">
        <v>89.95976310059854</v>
      </c>
      <c r="AE339" t="n">
        <v>-0</v>
      </c>
      <c r="AF339" t="n">
        <v>0</v>
      </c>
      <c r="AG339" t="n">
        <v>0</v>
      </c>
      <c r="AH339" t="n">
        <v>0.02658862877110515</v>
      </c>
      <c r="AI339" t="b">
        <v>0</v>
      </c>
      <c r="AJ339" t="b">
        <v>0</v>
      </c>
      <c r="AK339" t="n">
        <v>893.3712317465958</v>
      </c>
      <c r="AL339" t="n">
        <v>0</v>
      </c>
      <c r="AM339" t="n">
        <v>0.4698805252695926</v>
      </c>
      <c r="AN339" t="n">
        <v>0</v>
      </c>
      <c r="AO339" t="n">
        <v>-0.02324687036032287</v>
      </c>
      <c r="AP339" t="n">
        <v>0.470643909258748</v>
      </c>
      <c r="AQ339" t="n">
        <v>0</v>
      </c>
      <c r="AR339" t="n">
        <v>1</v>
      </c>
      <c r="AS339" t="n">
        <v>3</v>
      </c>
      <c r="AT339" t="n">
        <v>0</v>
      </c>
      <c r="AU339" t="n">
        <v>0</v>
      </c>
      <c r="AV339" t="n">
        <v>0.2013997072580687</v>
      </c>
      <c r="AW339" t="n">
        <v>0.3174203797585413</v>
      </c>
      <c r="AX339" t="n">
        <v>0.07141833590711658</v>
      </c>
      <c r="AY339" t="n">
        <v>0.1125605514043898</v>
      </c>
      <c r="AZ339" t="n">
        <v>0.3174203797585413</v>
      </c>
    </row>
    <row r="340" spans="1:52">
      <c r="A340" t="n">
        <v>337</v>
      </c>
      <c r="B340" t="n">
        <v>0</v>
      </c>
      <c r="C340" t="n">
        <v>0</v>
      </c>
      <c r="D340" t="n">
        <v>0</v>
      </c>
      <c r="E340" t="n">
        <v>14.3</v>
      </c>
      <c r="F340" t="n">
        <v>-0.004432281483966349</v>
      </c>
      <c r="G340" t="n">
        <v>107.4558869789473</v>
      </c>
      <c r="H340" t="n">
        <v>467.6480201323787</v>
      </c>
      <c r="I340" t="n">
        <v>2</v>
      </c>
      <c r="J340" t="n">
        <v>2</v>
      </c>
      <c r="K340" t="n">
        <v>881.0488699294013</v>
      </c>
      <c r="L340" t="b">
        <v>0</v>
      </c>
      <c r="M340" t="n">
        <v>0.9347928509208058</v>
      </c>
      <c r="N340" t="n">
        <v>0.9347928509208058</v>
      </c>
      <c r="O340" t="n">
        <v>83.07236048602515</v>
      </c>
      <c r="P340" t="n">
        <v>19.47787563916781</v>
      </c>
      <c r="Q340" t="n">
        <v>0.9538702560416386</v>
      </c>
      <c r="R340" t="n">
        <v>0.7656326873874706</v>
      </c>
      <c r="S340" t="n">
        <v>29.17987825623726</v>
      </c>
      <c r="T340" t="n">
        <v>13.50330955082805</v>
      </c>
      <c r="U340" t="n">
        <v>1.245858845573171</v>
      </c>
      <c r="V340" t="n">
        <v>3.164734370802675</v>
      </c>
      <c r="W340" t="n">
        <v>0</v>
      </c>
      <c r="X340" t="n">
        <v>0</v>
      </c>
      <c r="Y340" t="n">
        <v>-6.719931519941341</v>
      </c>
      <c r="Z340" t="n">
        <v>55.63388625988693</v>
      </c>
      <c r="AA340" t="n">
        <v>881.0488699294013</v>
      </c>
      <c r="AB340" t="b">
        <v>0</v>
      </c>
      <c r="AC340" t="b">
        <v>1</v>
      </c>
      <c r="AD340" t="n">
        <v>89.9570964611065</v>
      </c>
      <c r="AE340" t="n">
        <v>-0</v>
      </c>
      <c r="AF340" t="n">
        <v>0</v>
      </c>
      <c r="AG340" t="n">
        <v>0</v>
      </c>
      <c r="AH340" t="n">
        <v>0.0320844413474427</v>
      </c>
      <c r="AI340" t="b">
        <v>0</v>
      </c>
      <c r="AJ340" t="b">
        <v>0</v>
      </c>
      <c r="AK340" t="n">
        <v>881.0488699294013</v>
      </c>
      <c r="AL340" t="n">
        <v>0</v>
      </c>
      <c r="AM340" t="n">
        <v>1.245858845573171</v>
      </c>
      <c r="AN340" t="n">
        <v>0</v>
      </c>
      <c r="AO340" t="n">
        <v>0.9837500362497748</v>
      </c>
      <c r="AP340" t="n">
        <v>1.245858845573171</v>
      </c>
      <c r="AQ340" t="n">
        <v>0</v>
      </c>
      <c r="AR340" t="n">
        <v>1</v>
      </c>
      <c r="AS340" t="n">
        <v>3</v>
      </c>
      <c r="AT340" t="n">
        <v>0</v>
      </c>
      <c r="AU340" t="n">
        <v>0</v>
      </c>
      <c r="AV340" t="n">
        <v>0.3660213594506271</v>
      </c>
      <c r="AW340" t="n">
        <v>0.4482703363364867</v>
      </c>
      <c r="AX340" t="n">
        <v>0.1297948083158252</v>
      </c>
      <c r="AY340" t="n">
        <v>0.1589613000735769</v>
      </c>
      <c r="AZ340" t="n">
        <v>0.4482703363364867</v>
      </c>
    </row>
    <row r="341" spans="1:52">
      <c r="A341" t="n">
        <v>338</v>
      </c>
      <c r="B341" t="n">
        <v>0</v>
      </c>
      <c r="C341" t="n">
        <v>0</v>
      </c>
      <c r="D341" t="n">
        <v>0</v>
      </c>
      <c r="E341" t="n">
        <v>14.5</v>
      </c>
      <c r="F341" t="n">
        <v>0.117825596348397</v>
      </c>
      <c r="G341" t="n">
        <v>108.9587665171144</v>
      </c>
      <c r="H341" t="n">
        <v>474.1885518824819</v>
      </c>
      <c r="I341" t="n">
        <v>2</v>
      </c>
      <c r="J341" t="n">
        <v>2</v>
      </c>
      <c r="K341" t="n">
        <v>893.3712317465958</v>
      </c>
      <c r="L341" t="b">
        <v>0</v>
      </c>
      <c r="M341" t="n">
        <v>1.899583247313862</v>
      </c>
      <c r="N341" t="n">
        <v>1.899583247313862</v>
      </c>
      <c r="O341" t="n">
        <v>166.4820959094107</v>
      </c>
      <c r="P341" t="n">
        <v>39.03485517083647</v>
      </c>
      <c r="Q341" t="n">
        <v>1.938350252361083</v>
      </c>
      <c r="R341" t="n">
        <v>0.8485769519524766</v>
      </c>
      <c r="S341" t="n">
        <v>29.1869109983041</v>
      </c>
      <c r="T341" t="n">
        <v>24.41633315218606</v>
      </c>
      <c r="U341" t="n">
        <v>2.284236270972438</v>
      </c>
      <c r="V341" t="n">
        <v>3.697195588047808</v>
      </c>
      <c r="W341" t="n">
        <v>0</v>
      </c>
      <c r="X341" t="n">
        <v>0</v>
      </c>
      <c r="Y341" t="n">
        <v>-6.719931519941341</v>
      </c>
      <c r="Z341" t="n">
        <v>55.65722886116133</v>
      </c>
      <c r="AA341" t="n">
        <v>893.3712317465958</v>
      </c>
      <c r="AB341" t="b">
        <v>0</v>
      </c>
      <c r="AC341" t="b">
        <v>1</v>
      </c>
      <c r="AD341" t="n">
        <v>89.95442982161447</v>
      </c>
      <c r="AE341" t="n">
        <v>-0</v>
      </c>
      <c r="AF341" t="n">
        <v>0</v>
      </c>
      <c r="AG341" t="n">
        <v>0</v>
      </c>
      <c r="AH341" t="n">
        <v>0.03561083454976233</v>
      </c>
      <c r="AI341" t="b">
        <v>0</v>
      </c>
      <c r="AJ341" t="b">
        <v>0</v>
      </c>
      <c r="AK341" t="n">
        <v>893.3712317465958</v>
      </c>
      <c r="AL341" t="n">
        <v>0</v>
      </c>
      <c r="AM341" t="n">
        <v>2.284236270972438</v>
      </c>
      <c r="AN341" t="n">
        <v>0</v>
      </c>
      <c r="AO341" t="n">
        <v>2.016304986948685</v>
      </c>
      <c r="AP341" t="n">
        <v>2.286122572442627</v>
      </c>
      <c r="AQ341" t="n">
        <v>0</v>
      </c>
      <c r="AR341" t="n">
        <v>1</v>
      </c>
      <c r="AS341" t="n">
        <v>3</v>
      </c>
      <c r="AT341" t="n">
        <v>0</v>
      </c>
      <c r="AU341" t="n">
        <v>0</v>
      </c>
      <c r="AV341" t="n">
        <v>0.5389883206302329</v>
      </c>
      <c r="AW341" t="n">
        <v>0.6337793036314018</v>
      </c>
      <c r="AX341" t="n">
        <v>0.1911306101525649</v>
      </c>
      <c r="AY341" t="n">
        <v>0.2247446995675178</v>
      </c>
      <c r="AZ341" t="n">
        <v>0.6337793036314018</v>
      </c>
    </row>
    <row r="342" spans="1:52">
      <c r="A342" t="n">
        <v>339</v>
      </c>
      <c r="B342" t="n">
        <v>0</v>
      </c>
      <c r="C342" t="n">
        <v>0</v>
      </c>
      <c r="D342" t="n">
        <v>0</v>
      </c>
      <c r="E342" t="n">
        <v>15.4</v>
      </c>
      <c r="F342" t="n">
        <v>0.4497965627570424</v>
      </c>
      <c r="G342" t="n">
        <v>115.7217244388663</v>
      </c>
      <c r="H342" t="n">
        <v>503.6209447579463</v>
      </c>
      <c r="I342" t="n">
        <v>2</v>
      </c>
      <c r="J342" t="n">
        <v>2</v>
      </c>
      <c r="K342" t="n">
        <v>948.8218599239708</v>
      </c>
      <c r="L342" t="b">
        <v>0</v>
      </c>
      <c r="M342" t="n">
        <v>4.765580353397875</v>
      </c>
      <c r="N342" t="n">
        <v>4.765580353397875</v>
      </c>
      <c r="O342" t="n">
        <v>393.253215136235</v>
      </c>
      <c r="P342" t="n">
        <v>92.20560453937082</v>
      </c>
      <c r="Q342" t="n">
        <v>4.862837095303955</v>
      </c>
      <c r="R342" t="n">
        <v>0.9044872906718047</v>
      </c>
      <c r="S342" t="n">
        <v>29.19614441811393</v>
      </c>
      <c r="T342" t="n">
        <v>54.10955376384207</v>
      </c>
      <c r="U342" t="n">
        <v>5.376346517475222</v>
      </c>
      <c r="V342" t="n">
        <v>5.168150080524214</v>
      </c>
      <c r="W342" t="n">
        <v>0</v>
      </c>
      <c r="X342" t="n">
        <v>0</v>
      </c>
      <c r="Y342" t="n">
        <v>-6.719931519941341</v>
      </c>
      <c r="Z342" t="n">
        <v>55.68200076742164</v>
      </c>
      <c r="AA342" t="n">
        <v>948.8218599239708</v>
      </c>
      <c r="AB342" t="b">
        <v>0</v>
      </c>
      <c r="AC342" t="b">
        <v>1</v>
      </c>
      <c r="AD342" t="n">
        <v>89.95176318212243</v>
      </c>
      <c r="AE342" t="n">
        <v>-0</v>
      </c>
      <c r="AF342" t="n">
        <v>0.0217546304967825</v>
      </c>
      <c r="AG342" t="n">
        <v>0</v>
      </c>
      <c r="AH342" t="n">
        <v>0.0405886569319576</v>
      </c>
      <c r="AI342" t="b">
        <v>0</v>
      </c>
      <c r="AJ342" t="b">
        <v>0</v>
      </c>
      <c r="AK342" t="n">
        <v>948.8436145544675</v>
      </c>
      <c r="AL342" t="n">
        <v>0</v>
      </c>
      <c r="AM342" t="n">
        <v>5.376469786591217</v>
      </c>
      <c r="AN342" t="n">
        <v>0</v>
      </c>
      <c r="AO342" t="n">
        <v>5.648628911132501</v>
      </c>
      <c r="AP342" t="n">
        <v>5.393435830965648</v>
      </c>
      <c r="AQ342" t="n">
        <v>0</v>
      </c>
      <c r="AR342" t="n">
        <v>1</v>
      </c>
      <c r="AS342" t="n">
        <v>3</v>
      </c>
      <c r="AT342" t="n">
        <v>0</v>
      </c>
      <c r="AU342" t="n">
        <v>0</v>
      </c>
      <c r="AV342" t="n">
        <v>1.193403645569949</v>
      </c>
      <c r="AW342" t="n">
        <v>1.207691068675894</v>
      </c>
      <c r="AX342" t="n">
        <v>0.4231927821170032</v>
      </c>
      <c r="AY342" t="n">
        <v>0.4282597504285091</v>
      </c>
      <c r="AZ342" t="n">
        <v>1.207691068675894</v>
      </c>
    </row>
    <row r="343" spans="1:52">
      <c r="A343" t="n">
        <v>340</v>
      </c>
      <c r="B343" t="n">
        <v>0</v>
      </c>
      <c r="C343" t="n">
        <v>0</v>
      </c>
      <c r="D343" t="n">
        <v>0</v>
      </c>
      <c r="E343" t="n">
        <v>17.8</v>
      </c>
      <c r="F343" t="n">
        <v>0.832988152623432</v>
      </c>
      <c r="G343" t="n">
        <v>133.7562788968715</v>
      </c>
      <c r="H343" t="n">
        <v>582.1073257591846</v>
      </c>
      <c r="I343" t="n">
        <v>2</v>
      </c>
      <c r="J343" t="n">
        <v>2</v>
      </c>
      <c r="K343" t="n">
        <v>1096.690201730304</v>
      </c>
      <c r="L343" t="b">
        <v>0</v>
      </c>
      <c r="M343" t="n">
        <v>9.191207394991245</v>
      </c>
      <c r="N343" t="n">
        <v>9.191207394991245</v>
      </c>
      <c r="O343" t="n">
        <v>656.1902448064535</v>
      </c>
      <c r="P343" t="n">
        <v>153.8561310789441</v>
      </c>
      <c r="Q343" t="n">
        <v>9.378783056113516</v>
      </c>
      <c r="R343" t="n">
        <v>0.9214489813993165</v>
      </c>
      <c r="S343" t="n">
        <v>29.21075573057342</v>
      </c>
      <c r="T343" t="n">
        <v>88.62629917416699</v>
      </c>
      <c r="U343" t="n">
        <v>10.17829879400469</v>
      </c>
      <c r="V343" t="n">
        <v>6.961686074939735</v>
      </c>
      <c r="W343" t="n">
        <v>0</v>
      </c>
      <c r="X343" t="n">
        <v>0</v>
      </c>
      <c r="Y343" t="n">
        <v>-6.719931519941341</v>
      </c>
      <c r="Z343" t="n">
        <v>55.73615389154835</v>
      </c>
      <c r="AA343" t="n">
        <v>1096.690201730304</v>
      </c>
      <c r="AB343" t="b">
        <v>0</v>
      </c>
      <c r="AC343" t="b">
        <v>1</v>
      </c>
      <c r="AD343" t="n">
        <v>89.9490965426304</v>
      </c>
      <c r="AE343" t="n">
        <v>-0</v>
      </c>
      <c r="AF343" t="n">
        <v>0.001346384321728048</v>
      </c>
      <c r="AG343" t="n">
        <v>0</v>
      </c>
      <c r="AH343" t="n">
        <v>0.04601402081332892</v>
      </c>
      <c r="AI343" t="b">
        <v>0</v>
      </c>
      <c r="AJ343" t="b">
        <v>0</v>
      </c>
      <c r="AK343" t="n">
        <v>1096.691548114625</v>
      </c>
      <c r="AL343" t="n">
        <v>0</v>
      </c>
      <c r="AM343" t="n">
        <v>10.17831128969573</v>
      </c>
      <c r="AN343" t="n">
        <v>0</v>
      </c>
      <c r="AO343" t="n">
        <v>7.989914694770865</v>
      </c>
      <c r="AP343" t="n">
        <v>10.22892243919908</v>
      </c>
      <c r="AQ343" t="n">
        <v>0</v>
      </c>
      <c r="AR343" t="n">
        <v>1</v>
      </c>
      <c r="AS343" t="n">
        <v>3</v>
      </c>
      <c r="AT343" t="n">
        <v>0</v>
      </c>
      <c r="AU343" t="n">
        <v>0</v>
      </c>
      <c r="AV343" t="n">
        <v>1.626387423588419</v>
      </c>
      <c r="AW343" t="n">
        <v>2.136122127238651</v>
      </c>
      <c r="AX343" t="n">
        <v>0.5767331289320636</v>
      </c>
      <c r="AY343" t="n">
        <v>0.7574910114215208</v>
      </c>
      <c r="AZ343" t="n">
        <v>2.136122127238651</v>
      </c>
    </row>
    <row r="344" spans="1:52">
      <c r="A344" t="n">
        <v>341</v>
      </c>
      <c r="B344" t="n">
        <v>0</v>
      </c>
      <c r="C344" t="n">
        <v>0</v>
      </c>
      <c r="D344" t="n">
        <v>0</v>
      </c>
      <c r="E344" t="n">
        <v>21.1</v>
      </c>
      <c r="F344" t="n">
        <v>0.9682508267492311</v>
      </c>
      <c r="G344" t="n">
        <v>158.5537912766285</v>
      </c>
      <c r="H344" t="n">
        <v>690.0260996358875</v>
      </c>
      <c r="I344" t="n">
        <v>2</v>
      </c>
      <c r="J344" t="n">
        <v>2</v>
      </c>
      <c r="K344" t="n">
        <v>1300.009171714012</v>
      </c>
      <c r="L344" t="b">
        <v>0</v>
      </c>
      <c r="M344" t="n">
        <v>12.47469280941245</v>
      </c>
      <c r="N344" t="n">
        <v>12.47469280941245</v>
      </c>
      <c r="O344" t="n">
        <v>751.3194133744709</v>
      </c>
      <c r="P344" t="n">
        <v>176.1609518903978</v>
      </c>
      <c r="Q344" t="n">
        <v>12.72927837695148</v>
      </c>
      <c r="R344" t="n">
        <v>0.9232953838776207</v>
      </c>
      <c r="S344" t="n">
        <v>29.23393163300661</v>
      </c>
      <c r="T344" t="n">
        <v>101.2716965727294</v>
      </c>
      <c r="U344" t="n">
        <v>13.7867887127211</v>
      </c>
      <c r="V344" t="n">
        <v>7.768006609673279</v>
      </c>
      <c r="W344" t="n">
        <v>0</v>
      </c>
      <c r="X344" t="n">
        <v>0</v>
      </c>
      <c r="Y344" t="n">
        <v>-6.719931519941341</v>
      </c>
      <c r="Z344" t="n">
        <v>55.80385226254494</v>
      </c>
      <c r="AA344" t="n">
        <v>1300.009171714012</v>
      </c>
      <c r="AB344" t="b">
        <v>0</v>
      </c>
      <c r="AC344" t="b">
        <v>1</v>
      </c>
      <c r="AD344" t="n">
        <v>89.94642990313837</v>
      </c>
      <c r="AE344" t="n">
        <v>-0</v>
      </c>
      <c r="AF344" t="n">
        <v>0.001346384321728048</v>
      </c>
      <c r="AG344" t="n">
        <v>0</v>
      </c>
      <c r="AH344" t="n">
        <v>0.05163804588314394</v>
      </c>
      <c r="AI344" t="b">
        <v>0</v>
      </c>
      <c r="AJ344" t="b">
        <v>0</v>
      </c>
      <c r="AK344" t="n">
        <v>1300.010518098334</v>
      </c>
      <c r="AL344" t="n">
        <v>0</v>
      </c>
      <c r="AM344" t="n">
        <v>13.78680299132511</v>
      </c>
      <c r="AN344" t="n">
        <v>0</v>
      </c>
      <c r="AO344" t="n">
        <v>13.15598729998408</v>
      </c>
      <c r="AP344" t="n">
        <v>13.84863039717069</v>
      </c>
      <c r="AQ344" t="n">
        <v>0</v>
      </c>
      <c r="AR344" t="n">
        <v>1</v>
      </c>
      <c r="AS344" t="n">
        <v>3</v>
      </c>
      <c r="AT344" t="n">
        <v>0</v>
      </c>
      <c r="AU344" t="n">
        <v>0</v>
      </c>
      <c r="AV344" t="n">
        <v>2.590204128555266</v>
      </c>
      <c r="AW344" t="n">
        <v>2.825509226994297</v>
      </c>
      <c r="AX344" t="n">
        <v>0.9185121023245625</v>
      </c>
      <c r="AY344" t="n">
        <v>1.001954810937471</v>
      </c>
      <c r="AZ344" t="n">
        <v>2.825509226994297</v>
      </c>
    </row>
    <row r="345" spans="1:52">
      <c r="A345" t="n">
        <v>342</v>
      </c>
      <c r="B345" t="n">
        <v>0</v>
      </c>
      <c r="C345" t="n">
        <v>0</v>
      </c>
      <c r="D345" t="n">
        <v>0</v>
      </c>
      <c r="E345" t="n">
        <v>24.1</v>
      </c>
      <c r="F345" t="n">
        <v>0.5440085403796462</v>
      </c>
      <c r="G345" t="n">
        <v>181.096984349135</v>
      </c>
      <c r="H345" t="n">
        <v>788.1340758874354</v>
      </c>
      <c r="I345" t="n">
        <v>2</v>
      </c>
      <c r="J345" t="n">
        <v>2</v>
      </c>
      <c r="K345" t="n">
        <v>1484.844598971928</v>
      </c>
      <c r="L345" t="b">
        <v>0</v>
      </c>
      <c r="M345" t="n">
        <v>8.826809625474004</v>
      </c>
      <c r="N345" t="n">
        <v>8.826809625474004</v>
      </c>
      <c r="O345" t="n">
        <v>465.4402353548698</v>
      </c>
      <c r="P345" t="n">
        <v>109.1312076443554</v>
      </c>
      <c r="Q345" t="n">
        <v>9.006948597422454</v>
      </c>
      <c r="R345" t="n">
        <v>0.9035716022534384</v>
      </c>
      <c r="S345" t="n">
        <v>29.26464756006855</v>
      </c>
      <c r="T345" t="n">
        <v>64.1070052509769</v>
      </c>
      <c r="U345" t="n">
        <v>9.968162539592672</v>
      </c>
      <c r="V345" t="n">
        <v>6.181735800682119</v>
      </c>
      <c r="W345" t="n">
        <v>0</v>
      </c>
      <c r="X345" t="n">
        <v>0</v>
      </c>
      <c r="Y345" t="n">
        <v>-6.719931519941341</v>
      </c>
      <c r="Z345" t="n">
        <v>55.86222672693522</v>
      </c>
      <c r="AA345" t="n">
        <v>1484.844598971928</v>
      </c>
      <c r="AB345" t="b">
        <v>0</v>
      </c>
      <c r="AC345" t="b">
        <v>1</v>
      </c>
      <c r="AD345" t="n">
        <v>89.94376326364633</v>
      </c>
      <c r="AE345" t="n">
        <v>-0</v>
      </c>
      <c r="AF345" t="n">
        <v>-0.01967476255374527</v>
      </c>
      <c r="AG345" t="n">
        <v>0</v>
      </c>
      <c r="AH345" t="n">
        <v>0.05762128048705611</v>
      </c>
      <c r="AI345" t="b">
        <v>0</v>
      </c>
      <c r="AJ345" t="b">
        <v>0</v>
      </c>
      <c r="AK345" t="n">
        <v>1484.824924209375</v>
      </c>
      <c r="AL345" t="n">
        <v>0</v>
      </c>
      <c r="AM345" t="n">
        <v>9.9680304576016</v>
      </c>
      <c r="AN345" t="n">
        <v>0</v>
      </c>
      <c r="AO345" t="n">
        <v>15.8401936206925</v>
      </c>
      <c r="AP345" t="n">
        <v>9.991726254246119</v>
      </c>
      <c r="AQ345" t="n">
        <v>0</v>
      </c>
      <c r="AR345" t="n">
        <v>1</v>
      </c>
      <c r="AS345" t="n">
        <v>3</v>
      </c>
      <c r="AT345" t="n">
        <v>0</v>
      </c>
      <c r="AU345" t="n">
        <v>0</v>
      </c>
      <c r="AV345" t="n">
        <v>3.057178200210649</v>
      </c>
      <c r="AW345" t="n">
        <v>2.102716645066821</v>
      </c>
      <c r="AX345" t="n">
        <v>1.084105744755549</v>
      </c>
      <c r="AY345" t="n">
        <v>0.7456450817554705</v>
      </c>
      <c r="AZ345" t="n">
        <v>2.102716645066821</v>
      </c>
    </row>
    <row r="346" spans="1:52">
      <c r="A346" t="n">
        <v>343</v>
      </c>
      <c r="B346" t="n">
        <v>0</v>
      </c>
      <c r="C346" t="n">
        <v>0</v>
      </c>
      <c r="D346" t="n">
        <v>0</v>
      </c>
      <c r="E346" t="n">
        <v>25</v>
      </c>
      <c r="F346" t="n">
        <v>0.1057150117321863</v>
      </c>
      <c r="G346" t="n">
        <v>187.8599422708869</v>
      </c>
      <c r="H346" t="n">
        <v>817.5664687628998</v>
      </c>
      <c r="I346" t="n">
        <v>2</v>
      </c>
      <c r="J346" t="n">
        <v>2</v>
      </c>
      <c r="K346" t="n">
        <v>1540.295227149303</v>
      </c>
      <c r="L346" t="b">
        <v>0</v>
      </c>
      <c r="M346" t="n">
        <v>3.303510425754282</v>
      </c>
      <c r="N346" t="n">
        <v>3.303510425754282</v>
      </c>
      <c r="O346" t="n">
        <v>167.9240419619416</v>
      </c>
      <c r="P346" t="n">
        <v>39.37294651343544</v>
      </c>
      <c r="Q346" t="n">
        <v>3.370929005871716</v>
      </c>
      <c r="R346" t="n">
        <v>0.8265039495715176</v>
      </c>
      <c r="S346" t="n">
        <v>29.29197009422044</v>
      </c>
      <c r="T346" t="n">
        <v>25.28553139821691</v>
      </c>
      <c r="U346" t="n">
        <v>4.078539500772258</v>
      </c>
      <c r="V346" t="n">
        <v>4.386939830576019</v>
      </c>
      <c r="W346" t="n">
        <v>0</v>
      </c>
      <c r="X346" t="n">
        <v>0</v>
      </c>
      <c r="Y346" t="n">
        <v>-6.719931519941341</v>
      </c>
      <c r="Z346" t="n">
        <v>55.91964480323999</v>
      </c>
      <c r="AA346" t="n">
        <v>1540.295227149303</v>
      </c>
      <c r="AB346" t="b">
        <v>0</v>
      </c>
      <c r="AC346" t="b">
        <v>1</v>
      </c>
      <c r="AD346" t="n">
        <v>89.9410966241543</v>
      </c>
      <c r="AE346" t="n">
        <v>-0</v>
      </c>
      <c r="AF346" t="n">
        <v>0</v>
      </c>
      <c r="AG346" t="n">
        <v>0</v>
      </c>
      <c r="AH346" t="n">
        <v>0.06277984552254079</v>
      </c>
      <c r="AI346" t="b">
        <v>0</v>
      </c>
      <c r="AJ346" t="b">
        <v>0</v>
      </c>
      <c r="AK346" t="n">
        <v>1540.295227149303</v>
      </c>
      <c r="AL346" t="n">
        <v>0</v>
      </c>
      <c r="AM346" t="n">
        <v>4.078539500772258</v>
      </c>
      <c r="AN346" t="n">
        <v>0</v>
      </c>
      <c r="AO346" t="n">
        <v>5.565957530111248</v>
      </c>
      <c r="AP346" t="n">
        <v>4.080784109101745</v>
      </c>
      <c r="AQ346" t="n">
        <v>0</v>
      </c>
      <c r="AR346" t="n">
        <v>1</v>
      </c>
      <c r="AS346" t="n">
        <v>3</v>
      </c>
      <c r="AT346" t="n">
        <v>0</v>
      </c>
      <c r="AU346" t="n">
        <v>0</v>
      </c>
      <c r="AV346" t="n">
        <v>1.256594860858035</v>
      </c>
      <c r="AW346" t="n">
        <v>1.09186885037217</v>
      </c>
      <c r="AX346" t="n">
        <v>0.445601014488665</v>
      </c>
      <c r="AY346" t="n">
        <v>0.3871879932619909</v>
      </c>
      <c r="AZ346" t="n">
        <v>1.09186885037217</v>
      </c>
    </row>
    <row r="347" spans="1:52">
      <c r="A347" t="n">
        <v>344</v>
      </c>
      <c r="B347" t="n">
        <v>0</v>
      </c>
      <c r="C347" t="n">
        <v>0</v>
      </c>
      <c r="D347" t="n">
        <v>0</v>
      </c>
      <c r="E347" t="n">
        <v>25.3</v>
      </c>
      <c r="F347" t="n">
        <v>0.03313141269160624</v>
      </c>
      <c r="G347" t="n">
        <v>190.1142615781375</v>
      </c>
      <c r="H347" t="n">
        <v>827.3772663880546</v>
      </c>
      <c r="I347" t="n">
        <v>2</v>
      </c>
      <c r="J347" t="n">
        <v>2</v>
      </c>
      <c r="K347" t="n">
        <v>1558.778769875095</v>
      </c>
      <c r="L347" t="b">
        <v>0</v>
      </c>
      <c r="M347" t="n">
        <v>2.365574233814778</v>
      </c>
      <c r="N347" t="n">
        <v>2.365574233814778</v>
      </c>
      <c r="O347" t="n">
        <v>118.821017246317</v>
      </c>
      <c r="P347" t="n">
        <v>27.85981984504356</v>
      </c>
      <c r="Q347" t="n">
        <v>2.413851258994672</v>
      </c>
      <c r="R347" t="n">
        <v>0.7829170906986965</v>
      </c>
      <c r="S347" t="n">
        <v>29.31036838766668</v>
      </c>
      <c r="T347" t="n">
        <v>18.88781114498364</v>
      </c>
      <c r="U347" t="n">
        <v>3.083150550258758</v>
      </c>
      <c r="V347" t="n">
        <v>4.100220993686632</v>
      </c>
      <c r="W347" t="n">
        <v>0</v>
      </c>
      <c r="X347" t="n">
        <v>0</v>
      </c>
      <c r="Y347" t="n">
        <v>-6.719931519941341</v>
      </c>
      <c r="Z347" t="n">
        <v>55.97563357455885</v>
      </c>
      <c r="AA347" t="n">
        <v>1558.778769875095</v>
      </c>
      <c r="AB347" t="b">
        <v>0</v>
      </c>
      <c r="AC347" t="b">
        <v>1</v>
      </c>
      <c r="AD347" t="n">
        <v>89.93842998466226</v>
      </c>
      <c r="AE347" t="n">
        <v>-0</v>
      </c>
      <c r="AF347" t="n">
        <v>0</v>
      </c>
      <c r="AG347" t="n">
        <v>0</v>
      </c>
      <c r="AH347" t="n">
        <v>0.06262255805966913</v>
      </c>
      <c r="AI347" t="b">
        <v>0</v>
      </c>
      <c r="AJ347" t="b">
        <v>0</v>
      </c>
      <c r="AK347" t="n">
        <v>1558.778769875095</v>
      </c>
      <c r="AL347" t="n">
        <v>0</v>
      </c>
      <c r="AM347" t="n">
        <v>3.083150550258758</v>
      </c>
      <c r="AN347" t="n">
        <v>0</v>
      </c>
      <c r="AO347" t="n">
        <v>3.053396429635582</v>
      </c>
      <c r="AP347" t="n">
        <v>3.083540031885878</v>
      </c>
      <c r="AQ347" t="n">
        <v>0</v>
      </c>
      <c r="AR347" t="n">
        <v>1</v>
      </c>
      <c r="AS347" t="n">
        <v>3</v>
      </c>
      <c r="AT347" t="n">
        <v>0</v>
      </c>
      <c r="AU347" t="n">
        <v>0</v>
      </c>
      <c r="AV347" t="n">
        <v>0.8455430079276497</v>
      </c>
      <c r="AW347" t="n">
        <v>0.9314971383112632</v>
      </c>
      <c r="AX347" t="n">
        <v>0.2998379460736347</v>
      </c>
      <c r="AY347" t="n">
        <v>0.3303185246003588</v>
      </c>
      <c r="AZ347" t="n">
        <v>0.9314971383112632</v>
      </c>
    </row>
    <row r="348" spans="1:52">
      <c r="A348" t="n">
        <v>345</v>
      </c>
      <c r="B348" t="n">
        <v>0</v>
      </c>
      <c r="C348" t="n">
        <v>0</v>
      </c>
      <c r="D348" t="n">
        <v>0</v>
      </c>
      <c r="E348" t="n">
        <v>25.5</v>
      </c>
      <c r="F348" t="n">
        <v>0.1784260041680557</v>
      </c>
      <c r="G348" t="n">
        <v>191.6171411163046</v>
      </c>
      <c r="H348" t="n">
        <v>833.9177981381578</v>
      </c>
      <c r="I348" t="n">
        <v>2</v>
      </c>
      <c r="J348" t="n">
        <v>2</v>
      </c>
      <c r="K348" t="n">
        <v>1571.101131692289</v>
      </c>
      <c r="L348" t="b">
        <v>0</v>
      </c>
      <c r="M348" t="n">
        <v>4.374140242826568</v>
      </c>
      <c r="N348" t="n">
        <v>4.374140242826568</v>
      </c>
      <c r="O348" t="n">
        <v>217.9865655130981</v>
      </c>
      <c r="P348" t="n">
        <v>51.11104571041654</v>
      </c>
      <c r="Q348" t="n">
        <v>4.463408411047519</v>
      </c>
      <c r="R348" t="n">
        <v>0.8515329222616312</v>
      </c>
      <c r="S348" t="n">
        <v>29.32685283841824</v>
      </c>
      <c r="T348" t="n">
        <v>31.85902088447215</v>
      </c>
      <c r="U348" t="n">
        <v>5.241615790018919</v>
      </c>
      <c r="V348" t="n">
        <v>4.730015730323245</v>
      </c>
      <c r="W348" t="n">
        <v>0</v>
      </c>
      <c r="X348" t="n">
        <v>0</v>
      </c>
      <c r="Y348" t="n">
        <v>-6.719931519941341</v>
      </c>
      <c r="Z348" t="n">
        <v>56.03305165086362</v>
      </c>
      <c r="AA348" t="n">
        <v>1571.101131692289</v>
      </c>
      <c r="AB348" t="b">
        <v>0</v>
      </c>
      <c r="AC348" t="b">
        <v>1</v>
      </c>
      <c r="AD348" t="n">
        <v>89.93576334517023</v>
      </c>
      <c r="AE348" t="n">
        <v>-0</v>
      </c>
      <c r="AF348" t="n">
        <v>0</v>
      </c>
      <c r="AG348" t="n">
        <v>0</v>
      </c>
      <c r="AH348" t="n">
        <v>0.0599337094844615</v>
      </c>
      <c r="AI348" t="b">
        <v>0</v>
      </c>
      <c r="AJ348" t="b">
        <v>0</v>
      </c>
      <c r="AK348" t="n">
        <v>1571.101131692289</v>
      </c>
      <c r="AL348" t="n">
        <v>0</v>
      </c>
      <c r="AM348" t="n">
        <v>5.241615790018919</v>
      </c>
      <c r="AN348" t="n">
        <v>0</v>
      </c>
      <c r="AO348" t="n">
        <v>6.14906058137846</v>
      </c>
      <c r="AP348" t="n">
        <v>5.243500881094181</v>
      </c>
      <c r="AQ348" t="n">
        <v>0</v>
      </c>
      <c r="AR348" t="n">
        <v>1</v>
      </c>
      <c r="AS348" t="n">
        <v>3</v>
      </c>
      <c r="AT348" t="n">
        <v>0</v>
      </c>
      <c r="AU348" t="n">
        <v>0</v>
      </c>
      <c r="AV348" t="n">
        <v>1.355636513278747</v>
      </c>
      <c r="AW348" t="n">
        <v>1.295041369147387</v>
      </c>
      <c r="AX348" t="n">
        <v>0.480722167829343</v>
      </c>
      <c r="AY348" t="n">
        <v>0.4592350708975024</v>
      </c>
      <c r="AZ348" t="n">
        <v>1.295041369147387</v>
      </c>
    </row>
    <row r="349" spans="1:52">
      <c r="A349" t="n">
        <v>346</v>
      </c>
      <c r="B349" t="n">
        <v>0</v>
      </c>
      <c r="C349" t="n">
        <v>0</v>
      </c>
      <c r="D349" t="n">
        <v>0</v>
      </c>
      <c r="E349" t="n">
        <v>26.4</v>
      </c>
      <c r="F349" t="n">
        <v>0.1698312373028399</v>
      </c>
      <c r="G349" t="n">
        <v>198.3800990380566</v>
      </c>
      <c r="H349" t="n">
        <v>863.3501910136222</v>
      </c>
      <c r="I349" t="n">
        <v>2</v>
      </c>
      <c r="J349" t="n">
        <v>2</v>
      </c>
      <c r="K349" t="n">
        <v>1626.551759869664</v>
      </c>
      <c r="L349" t="b">
        <v>0</v>
      </c>
      <c r="M349" t="n">
        <v>4.427749524321095</v>
      </c>
      <c r="N349" t="n">
        <v>4.427749524321095</v>
      </c>
      <c r="O349" t="n">
        <v>213.1357611934563</v>
      </c>
      <c r="P349" t="n">
        <v>49.97368350311757</v>
      </c>
      <c r="Q349" t="n">
        <v>4.518111759511322</v>
      </c>
      <c r="R349" t="n">
        <v>0.8479146035721153</v>
      </c>
      <c r="S349" t="n">
        <v>29.34769943348691</v>
      </c>
      <c r="T349" t="n">
        <v>31.28299666415001</v>
      </c>
      <c r="U349" t="n">
        <v>5.328498578131937</v>
      </c>
      <c r="V349" t="n">
        <v>4.757686949119446</v>
      </c>
      <c r="W349" t="n">
        <v>0</v>
      </c>
      <c r="X349" t="n">
        <v>0</v>
      </c>
      <c r="Y349" t="n">
        <v>-6.719931519941341</v>
      </c>
      <c r="Z349" t="n">
        <v>56.09191209641236</v>
      </c>
      <c r="AA349" t="n">
        <v>1626.551759869664</v>
      </c>
      <c r="AB349" t="b">
        <v>0</v>
      </c>
      <c r="AC349" t="b">
        <v>1</v>
      </c>
      <c r="AD349" t="n">
        <v>89.9330967056782</v>
      </c>
      <c r="AE349" t="n">
        <v>-0</v>
      </c>
      <c r="AF349" t="n">
        <v>0</v>
      </c>
      <c r="AG349" t="n">
        <v>0</v>
      </c>
      <c r="AH349" t="n">
        <v>0.05835591076069468</v>
      </c>
      <c r="AI349" t="b">
        <v>0</v>
      </c>
      <c r="AJ349" t="b">
        <v>0</v>
      </c>
      <c r="AK349" t="n">
        <v>1626.551759869664</v>
      </c>
      <c r="AL349" t="n">
        <v>0</v>
      </c>
      <c r="AM349" t="n">
        <v>5.328498578131937</v>
      </c>
      <c r="AN349" t="n">
        <v>0</v>
      </c>
      <c r="AO349" t="n">
        <v>5.414096053935681</v>
      </c>
      <c r="AP349" t="n">
        <v>5.330383669207198</v>
      </c>
      <c r="AQ349" t="n">
        <v>0</v>
      </c>
      <c r="AR349" t="n">
        <v>1</v>
      </c>
      <c r="AS349" t="n">
        <v>3</v>
      </c>
      <c r="AT349" t="n">
        <v>0</v>
      </c>
      <c r="AU349" t="n">
        <v>0</v>
      </c>
      <c r="AV349" t="n">
        <v>1.240799699720972</v>
      </c>
      <c r="AW349" t="n">
        <v>1.324771158798472</v>
      </c>
      <c r="AX349" t="n">
        <v>0.4399998935180754</v>
      </c>
      <c r="AY349" t="n">
        <v>0.4697775619587513</v>
      </c>
      <c r="AZ349" t="n">
        <v>1.324771158798472</v>
      </c>
    </row>
    <row r="350" spans="1:52">
      <c r="A350" t="n">
        <v>347</v>
      </c>
      <c r="B350" t="n">
        <v>0</v>
      </c>
      <c r="C350" t="n">
        <v>0</v>
      </c>
      <c r="D350" t="n">
        <v>0</v>
      </c>
      <c r="E350" t="n">
        <v>26.6</v>
      </c>
      <c r="F350" t="n">
        <v>0.05891571328724687</v>
      </c>
      <c r="G350" t="n">
        <v>199.8829785762237</v>
      </c>
      <c r="H350" t="n">
        <v>869.8907227637255</v>
      </c>
      <c r="I350" t="n">
        <v>2</v>
      </c>
      <c r="J350" t="n">
        <v>2</v>
      </c>
      <c r="K350" t="n">
        <v>1638.874121686859</v>
      </c>
      <c r="L350" t="b">
        <v>0</v>
      </c>
      <c r="M350" t="n">
        <v>2.884972822785874</v>
      </c>
      <c r="N350" t="n">
        <v>2.884972822785874</v>
      </c>
      <c r="O350" t="n">
        <v>137.8279497442213</v>
      </c>
      <c r="P350" t="n">
        <v>32.31635226220676</v>
      </c>
      <c r="Q350" t="n">
        <v>2.943849819169259</v>
      </c>
      <c r="R350" t="n">
        <v>0.7995129200461434</v>
      </c>
      <c r="S350" t="n">
        <v>29.36931580651182</v>
      </c>
      <c r="T350" t="n">
        <v>21.45437901959339</v>
      </c>
      <c r="U350" t="n">
        <v>3.682054092383343</v>
      </c>
      <c r="V350" t="n">
        <v>4.301325801861566</v>
      </c>
      <c r="W350" t="n">
        <v>0</v>
      </c>
      <c r="X350" t="n">
        <v>0</v>
      </c>
      <c r="Y350" t="n">
        <v>-6.719931519941341</v>
      </c>
      <c r="Z350" t="n">
        <v>56.14934323697521</v>
      </c>
      <c r="AA350" t="n">
        <v>1638.874121686859</v>
      </c>
      <c r="AB350" t="b">
        <v>0</v>
      </c>
      <c r="AC350" t="b">
        <v>1</v>
      </c>
      <c r="AD350" t="n">
        <v>89.93043006618616</v>
      </c>
      <c r="AE350" t="n">
        <v>-0</v>
      </c>
      <c r="AF350" t="n">
        <v>0</v>
      </c>
      <c r="AG350" t="n">
        <v>0</v>
      </c>
      <c r="AH350" t="n">
        <v>0.05679860796486969</v>
      </c>
      <c r="AI350" t="b">
        <v>0</v>
      </c>
      <c r="AJ350" t="b">
        <v>0</v>
      </c>
      <c r="AK350" t="n">
        <v>1638.874121686859</v>
      </c>
      <c r="AL350" t="n">
        <v>0</v>
      </c>
      <c r="AM350" t="n">
        <v>3.682054092383343</v>
      </c>
      <c r="AN350" t="n">
        <v>0</v>
      </c>
      <c r="AO350" t="n">
        <v>5.111183049295506</v>
      </c>
      <c r="AP350" t="n">
        <v>3.682817476372499</v>
      </c>
      <c r="AQ350" t="n">
        <v>0</v>
      </c>
      <c r="AR350" t="n">
        <v>1</v>
      </c>
      <c r="AS350" t="n">
        <v>3</v>
      </c>
      <c r="AT350" t="n">
        <v>0</v>
      </c>
      <c r="AU350" t="n">
        <v>0</v>
      </c>
      <c r="AV350" t="n">
        <v>1.197171103850054</v>
      </c>
      <c r="AW350" t="n">
        <v>1.054068486555189</v>
      </c>
      <c r="AX350" t="n">
        <v>0.4245287602305155</v>
      </c>
      <c r="AY350" t="n">
        <v>0.3737835930852835</v>
      </c>
      <c r="AZ350" t="n">
        <v>1.054068486555189</v>
      </c>
    </row>
    <row r="351" spans="1:52">
      <c r="A351" t="n">
        <v>348</v>
      </c>
      <c r="B351" t="n">
        <v>0</v>
      </c>
      <c r="C351" t="n">
        <v>0</v>
      </c>
      <c r="D351" t="n">
        <v>0</v>
      </c>
      <c r="E351" t="n">
        <v>27.1</v>
      </c>
      <c r="F351" t="n">
        <v>0.177839242881507</v>
      </c>
      <c r="G351" t="n">
        <v>203.6401774216414</v>
      </c>
      <c r="H351" t="n">
        <v>886.2420521389835</v>
      </c>
      <c r="I351" t="n">
        <v>2</v>
      </c>
      <c r="J351" t="n">
        <v>2</v>
      </c>
      <c r="K351" t="n">
        <v>1669.680026229845</v>
      </c>
      <c r="L351" t="b">
        <v>0</v>
      </c>
      <c r="M351" t="n">
        <v>4.678439753765632</v>
      </c>
      <c r="N351" t="n">
        <v>4.678439753765632</v>
      </c>
      <c r="O351" t="n">
        <v>219.3860235824858</v>
      </c>
      <c r="P351" t="n">
        <v>51.43917494712395</v>
      </c>
      <c r="Q351" t="n">
        <v>4.77391811608738</v>
      </c>
      <c r="R351" t="n">
        <v>0.8494034140230543</v>
      </c>
      <c r="S351" t="n">
        <v>29.38788274864218</v>
      </c>
      <c r="T351" t="n">
        <v>32.14393886922831</v>
      </c>
      <c r="U351" t="n">
        <v>5.62031896419692</v>
      </c>
      <c r="V351" t="n">
        <v>4.840767453557429</v>
      </c>
      <c r="W351" t="n">
        <v>0</v>
      </c>
      <c r="X351" t="n">
        <v>0</v>
      </c>
      <c r="Y351" t="n">
        <v>-6.719931519941341</v>
      </c>
      <c r="Z351" t="n">
        <v>56.20858179076508</v>
      </c>
      <c r="AA351" t="n">
        <v>1669.680026229845</v>
      </c>
      <c r="AB351" t="b">
        <v>0</v>
      </c>
      <c r="AC351" t="b">
        <v>1</v>
      </c>
      <c r="AD351" t="n">
        <v>89.92776342669413</v>
      </c>
      <c r="AE351" t="n">
        <v>-0</v>
      </c>
      <c r="AF351" t="n">
        <v>0</v>
      </c>
      <c r="AG351" t="n">
        <v>0</v>
      </c>
      <c r="AH351" t="n">
        <v>0.05662625029417756</v>
      </c>
      <c r="AI351" t="b">
        <v>0</v>
      </c>
      <c r="AJ351" t="b">
        <v>0</v>
      </c>
      <c r="AK351" t="n">
        <v>1669.680026229845</v>
      </c>
      <c r="AL351" t="n">
        <v>0</v>
      </c>
      <c r="AM351" t="n">
        <v>5.62031896419692</v>
      </c>
      <c r="AN351" t="n">
        <v>0</v>
      </c>
      <c r="AO351" t="n">
        <v>5.108585301921226</v>
      </c>
      <c r="AP351" t="n">
        <v>5.622204055272181</v>
      </c>
      <c r="AQ351" t="n">
        <v>0</v>
      </c>
      <c r="AR351" t="n">
        <v>1</v>
      </c>
      <c r="AS351" t="n">
        <v>3</v>
      </c>
      <c r="AT351" t="n">
        <v>0</v>
      </c>
      <c r="AU351" t="n">
        <v>0</v>
      </c>
      <c r="AV351" t="n">
        <v>1.200345400823005</v>
      </c>
      <c r="AW351" t="n">
        <v>1.385727860552955</v>
      </c>
      <c r="AX351" t="n">
        <v>0.4256543974549664</v>
      </c>
      <c r="AY351" t="n">
        <v>0.4913934391954205</v>
      </c>
      <c r="AZ351" t="n">
        <v>1.385727860552955</v>
      </c>
    </row>
    <row r="352" spans="1:52">
      <c r="A352" t="n">
        <v>349</v>
      </c>
      <c r="B352" t="n">
        <v>0</v>
      </c>
      <c r="C352" t="n">
        <v>0</v>
      </c>
      <c r="D352" t="n">
        <v>0</v>
      </c>
      <c r="E352" t="n">
        <v>27.7</v>
      </c>
      <c r="F352" t="n">
        <v>0.146393981853393</v>
      </c>
      <c r="G352" t="n">
        <v>208.1488160361427</v>
      </c>
      <c r="H352" t="n">
        <v>905.863647389293</v>
      </c>
      <c r="I352" t="n">
        <v>2</v>
      </c>
      <c r="J352" t="n">
        <v>2</v>
      </c>
      <c r="K352" t="n">
        <v>1706.647111681428</v>
      </c>
      <c r="L352" t="b">
        <v>0</v>
      </c>
      <c r="M352" t="n">
        <v>4.330394747829478</v>
      </c>
      <c r="N352" t="n">
        <v>4.330394747829478</v>
      </c>
      <c r="O352" t="n">
        <v>198.6666298029494</v>
      </c>
      <c r="P352" t="n">
        <v>46.5811238095901</v>
      </c>
      <c r="Q352" t="n">
        <v>4.418770150846406</v>
      </c>
      <c r="R352" t="n">
        <v>0.8388413343030082</v>
      </c>
      <c r="S352" t="n">
        <v>29.41049940684482</v>
      </c>
      <c r="T352" t="n">
        <v>29.47468966807674</v>
      </c>
      <c r="U352" t="n">
        <v>5.267706740414687</v>
      </c>
      <c r="V352" t="n">
        <v>4.750101658740157</v>
      </c>
      <c r="W352" t="n">
        <v>0</v>
      </c>
      <c r="X352" t="n">
        <v>0</v>
      </c>
      <c r="Y352" t="n">
        <v>-6.719931519941341</v>
      </c>
      <c r="Z352" t="n">
        <v>56.26782034455496</v>
      </c>
      <c r="AA352" t="n">
        <v>1706.647111681428</v>
      </c>
      <c r="AB352" t="b">
        <v>0</v>
      </c>
      <c r="AC352" t="b">
        <v>1</v>
      </c>
      <c r="AD352" t="n">
        <v>89.92509678720209</v>
      </c>
      <c r="AE352" t="n">
        <v>-0</v>
      </c>
      <c r="AF352" t="n">
        <v>0</v>
      </c>
      <c r="AG352" t="n">
        <v>0</v>
      </c>
      <c r="AH352" t="n">
        <v>0.05669122489027931</v>
      </c>
      <c r="AI352" t="b">
        <v>0</v>
      </c>
      <c r="AJ352" t="b">
        <v>0</v>
      </c>
      <c r="AK352" t="n">
        <v>1706.647111681428</v>
      </c>
      <c r="AL352" t="n">
        <v>0</v>
      </c>
      <c r="AM352" t="n">
        <v>5.267706740414687</v>
      </c>
      <c r="AN352" t="n">
        <v>0</v>
      </c>
      <c r="AO352" t="n">
        <v>6.35715789539567</v>
      </c>
      <c r="AP352" t="n">
        <v>5.269264666923168</v>
      </c>
      <c r="AQ352" t="n">
        <v>0</v>
      </c>
      <c r="AR352" t="n">
        <v>1</v>
      </c>
      <c r="AS352" t="n">
        <v>3</v>
      </c>
      <c r="AT352" t="n">
        <v>0</v>
      </c>
      <c r="AU352" t="n">
        <v>0</v>
      </c>
      <c r="AV352" t="n">
        <v>1.409934244492165</v>
      </c>
      <c r="AW352" t="n">
        <v>1.337544317716421</v>
      </c>
      <c r="AX352" t="n">
        <v>0.4999766824440302</v>
      </c>
      <c r="AY352" t="n">
        <v>0.4743070562907596</v>
      </c>
      <c r="AZ352" t="n">
        <v>1.337544317716421</v>
      </c>
    </row>
    <row r="353" spans="1:52">
      <c r="A353" t="n">
        <v>350</v>
      </c>
      <c r="B353" t="n">
        <v>0</v>
      </c>
      <c r="C353" t="n">
        <v>0</v>
      </c>
      <c r="D353" t="n">
        <v>0</v>
      </c>
      <c r="E353" t="n">
        <v>28.1</v>
      </c>
      <c r="F353" t="n">
        <v>0.0699181630382526</v>
      </c>
      <c r="G353" t="n">
        <v>211.1545751124769</v>
      </c>
      <c r="H353" t="n">
        <v>918.9447108894994</v>
      </c>
      <c r="I353" t="n">
        <v>2</v>
      </c>
      <c r="J353" t="n">
        <v>2</v>
      </c>
      <c r="K353" t="n">
        <v>1731.291835315817</v>
      </c>
      <c r="L353" t="b">
        <v>0</v>
      </c>
      <c r="M353" t="n">
        <v>3.251704817085155</v>
      </c>
      <c r="N353" t="n">
        <v>3.251704817085155</v>
      </c>
      <c r="O353" t="n">
        <v>147.0557466744418</v>
      </c>
      <c r="P353" t="n">
        <v>34.47998261987024</v>
      </c>
      <c r="Q353" t="n">
        <v>3.318066139882812</v>
      </c>
      <c r="R353" t="n">
        <v>0.8042569246632414</v>
      </c>
      <c r="S353" t="n">
        <v>29.4329017485522</v>
      </c>
      <c r="T353" t="n">
        <v>22.75575927694576</v>
      </c>
      <c r="U353" t="n">
        <v>4.125629557087311</v>
      </c>
      <c r="V353" t="n">
        <v>4.454282302492338</v>
      </c>
      <c r="W353" t="n">
        <v>0</v>
      </c>
      <c r="X353" t="n">
        <v>0</v>
      </c>
      <c r="Y353" t="n">
        <v>-6.719931519941341</v>
      </c>
      <c r="Z353" t="n">
        <v>56.32357946953942</v>
      </c>
      <c r="AA353" t="n">
        <v>1731.291835315817</v>
      </c>
      <c r="AB353" t="b">
        <v>0</v>
      </c>
      <c r="AC353" t="b">
        <v>1</v>
      </c>
      <c r="AD353" t="n">
        <v>89.92243014771006</v>
      </c>
      <c r="AE353" t="n">
        <v>-0</v>
      </c>
      <c r="AF353" t="n">
        <v>0</v>
      </c>
      <c r="AG353" t="n">
        <v>0</v>
      </c>
      <c r="AH353" t="n">
        <v>0.05615399884395533</v>
      </c>
      <c r="AI353" t="b">
        <v>0</v>
      </c>
      <c r="AJ353" t="b">
        <v>0</v>
      </c>
      <c r="AK353" t="n">
        <v>1731.291835315817</v>
      </c>
      <c r="AL353" t="n">
        <v>0</v>
      </c>
      <c r="AM353" t="n">
        <v>4.125629557087311</v>
      </c>
      <c r="AN353" t="n">
        <v>0</v>
      </c>
      <c r="AO353" t="n">
        <v>6.679159875052726</v>
      </c>
      <c r="AP353" t="n">
        <v>4.126019038714431</v>
      </c>
      <c r="AQ353" t="n">
        <v>0</v>
      </c>
      <c r="AR353" t="n">
        <v>1</v>
      </c>
      <c r="AS353" t="n">
        <v>3</v>
      </c>
      <c r="AT353" t="n">
        <v>0</v>
      </c>
      <c r="AU353" t="n">
        <v>0</v>
      </c>
      <c r="AV353" t="n">
        <v>1.470716470208177</v>
      </c>
      <c r="AW353" t="n">
        <v>1.155735769748534</v>
      </c>
      <c r="AX353" t="n">
        <v>0.5215306631943891</v>
      </c>
      <c r="AY353" t="n">
        <v>0.409835863783007</v>
      </c>
      <c r="AZ353" t="n">
        <v>1.155735769748534</v>
      </c>
    </row>
    <row r="354" spans="1:52">
      <c r="A354" t="n">
        <v>351</v>
      </c>
      <c r="B354" t="n">
        <v>0</v>
      </c>
      <c r="C354" t="n">
        <v>0</v>
      </c>
      <c r="D354" t="n">
        <v>0</v>
      </c>
      <c r="E354" t="n">
        <v>28.2</v>
      </c>
      <c r="F354" t="n">
        <v>-0.009399967339736914</v>
      </c>
      <c r="G354" t="n">
        <v>211.9060148815604</v>
      </c>
      <c r="H354" t="n">
        <v>922.214976764551</v>
      </c>
      <c r="I354" t="n">
        <v>2</v>
      </c>
      <c r="J354" t="n">
        <v>2</v>
      </c>
      <c r="K354" t="n">
        <v>1737.453016224414</v>
      </c>
      <c r="L354" t="b">
        <v>0</v>
      </c>
      <c r="M354" t="n">
        <v>2.067243556523908</v>
      </c>
      <c r="N354" t="n">
        <v>2.067243556523908</v>
      </c>
      <c r="O354" t="n">
        <v>93.15791175994971</v>
      </c>
      <c r="P354" t="n">
        <v>21.84262261778533</v>
      </c>
      <c r="Q354" t="n">
        <v>2.1094322005346</v>
      </c>
      <c r="R354" t="n">
        <v>0.7375807228816126</v>
      </c>
      <c r="S354" t="n">
        <v>29.45333369721024</v>
      </c>
      <c r="T354" t="n">
        <v>15.71861679120339</v>
      </c>
      <c r="U354" t="n">
        <v>2.859934018195837</v>
      </c>
      <c r="V354" t="n">
        <v>4.124868055648541</v>
      </c>
      <c r="W354" t="n">
        <v>0</v>
      </c>
      <c r="X354" t="n">
        <v>0</v>
      </c>
      <c r="Y354" t="n">
        <v>-6.719931519941341</v>
      </c>
      <c r="Z354" t="n">
        <v>56.37790928953797</v>
      </c>
      <c r="AA354" t="n">
        <v>1737.453016224414</v>
      </c>
      <c r="AB354" t="b">
        <v>0</v>
      </c>
      <c r="AC354" t="b">
        <v>1</v>
      </c>
      <c r="AD354" t="n">
        <v>89.91976350821803</v>
      </c>
      <c r="AE354" t="n">
        <v>-0</v>
      </c>
      <c r="AF354" t="n">
        <v>0</v>
      </c>
      <c r="AG354" t="n">
        <v>0</v>
      </c>
      <c r="AH354" t="n">
        <v>0.05572445892874123</v>
      </c>
      <c r="AI354" t="b">
        <v>0</v>
      </c>
      <c r="AJ354" t="b">
        <v>0</v>
      </c>
      <c r="AK354" t="n">
        <v>1737.453016224414</v>
      </c>
      <c r="AL354" t="n">
        <v>0</v>
      </c>
      <c r="AM354" t="n">
        <v>2.859934018195837</v>
      </c>
      <c r="AN354" t="n">
        <v>0</v>
      </c>
      <c r="AO354" t="n">
        <v>3.458008201824561</v>
      </c>
      <c r="AP354" t="n">
        <v>2.859934018195837</v>
      </c>
      <c r="AQ354" t="n">
        <v>0</v>
      </c>
      <c r="AR354" t="n">
        <v>1</v>
      </c>
      <c r="AS354" t="n">
        <v>3</v>
      </c>
      <c r="AT354" t="n">
        <v>0</v>
      </c>
      <c r="AU354" t="n">
        <v>0</v>
      </c>
      <c r="AV354" t="n">
        <v>0.957004886549274</v>
      </c>
      <c r="AW354" t="n">
        <v>0.9503111023151347</v>
      </c>
      <c r="AX354" t="n">
        <v>0.3393634349465511</v>
      </c>
      <c r="AY354" t="n">
        <v>0.3369901509275311</v>
      </c>
      <c r="AZ354" t="n">
        <v>0.9503111023151347</v>
      </c>
    </row>
    <row r="355" spans="1:52">
      <c r="A355" t="n">
        <v>352</v>
      </c>
      <c r="B355" t="n">
        <v>0</v>
      </c>
      <c r="C355" t="n">
        <v>0</v>
      </c>
      <c r="D355" t="n">
        <v>0</v>
      </c>
      <c r="E355" t="n">
        <v>28.1</v>
      </c>
      <c r="F355" t="n">
        <v>-0.03231829367930894</v>
      </c>
      <c r="G355" t="n">
        <v>211.1545751124769</v>
      </c>
      <c r="H355" t="n">
        <v>918.9447108894994</v>
      </c>
      <c r="I355" t="n">
        <v>2</v>
      </c>
      <c r="J355" t="n">
        <v>2</v>
      </c>
      <c r="K355" t="n">
        <v>1731.291835315817</v>
      </c>
      <c r="L355" t="b">
        <v>0</v>
      </c>
      <c r="M355" t="n">
        <v>1.712187385648442</v>
      </c>
      <c r="N355" t="n">
        <v>1.712187385648442</v>
      </c>
      <c r="O355" t="n">
        <v>77.43230354740354</v>
      </c>
      <c r="P355" t="n">
        <v>18.1554583272536</v>
      </c>
      <c r="Q355" t="n">
        <v>1.747129985355553</v>
      </c>
      <c r="R355" t="n">
        <v>0.7056361300834765</v>
      </c>
      <c r="S355" t="n">
        <v>29.47074774166166</v>
      </c>
      <c r="T355" t="n">
        <v>13.65669181642636</v>
      </c>
      <c r="U355" t="n">
        <v>2.475964467903406</v>
      </c>
      <c r="V355" t="n">
        <v>4.020036653340581</v>
      </c>
      <c r="W355" t="n">
        <v>0</v>
      </c>
      <c r="X355" t="n">
        <v>0</v>
      </c>
      <c r="Y355" t="n">
        <v>-6.719931519941341</v>
      </c>
      <c r="Z355" t="n">
        <v>56.43223910953653</v>
      </c>
      <c r="AA355" t="n">
        <v>1731.291835315817</v>
      </c>
      <c r="AB355" t="b">
        <v>0</v>
      </c>
      <c r="AC355" t="b">
        <v>1</v>
      </c>
      <c r="AD355" t="n">
        <v>89.91709686872599</v>
      </c>
      <c r="AE355" t="n">
        <v>-0</v>
      </c>
      <c r="AF355" t="n">
        <v>0</v>
      </c>
      <c r="AG355" t="n">
        <v>0</v>
      </c>
      <c r="AH355" t="n">
        <v>0.05477507736260753</v>
      </c>
      <c r="AI355" t="b">
        <v>0</v>
      </c>
      <c r="AJ355" t="b">
        <v>0</v>
      </c>
      <c r="AK355" t="n">
        <v>1731.291835315817</v>
      </c>
      <c r="AL355" t="n">
        <v>0</v>
      </c>
      <c r="AM355" t="n">
        <v>2.475964467903406</v>
      </c>
      <c r="AN355" t="n">
        <v>0</v>
      </c>
      <c r="AO355" t="n">
        <v>1.976705674130383</v>
      </c>
      <c r="AP355" t="n">
        <v>2.476026784963745</v>
      </c>
      <c r="AQ355" t="n">
        <v>0</v>
      </c>
      <c r="AR355" t="n">
        <v>1</v>
      </c>
      <c r="AS355" t="n">
        <v>3</v>
      </c>
      <c r="AT355" t="n">
        <v>0</v>
      </c>
      <c r="AU355" t="n">
        <v>0</v>
      </c>
      <c r="AV355" t="n">
        <v>0.7157357989847952</v>
      </c>
      <c r="AW355" t="n">
        <v>0.8856561338682613</v>
      </c>
      <c r="AX355" t="n">
        <v>0.2538070209165941</v>
      </c>
      <c r="AY355" t="n">
        <v>0.314062830051192</v>
      </c>
      <c r="AZ355" t="n">
        <v>0.8856561338682613</v>
      </c>
    </row>
    <row r="356" spans="1:52">
      <c r="A356" t="n">
        <v>353</v>
      </c>
      <c r="B356" t="n">
        <v>0</v>
      </c>
      <c r="C356" t="n">
        <v>0</v>
      </c>
      <c r="D356" t="n">
        <v>0</v>
      </c>
      <c r="E356" t="n">
        <v>28</v>
      </c>
      <c r="F356" t="n">
        <v>-0.02799352460969207</v>
      </c>
      <c r="G356" t="n">
        <v>210.4031353433933</v>
      </c>
      <c r="H356" t="n">
        <v>915.6744450144479</v>
      </c>
      <c r="I356" t="n">
        <v>2</v>
      </c>
      <c r="J356" t="n">
        <v>2</v>
      </c>
      <c r="K356" t="n">
        <v>1725.13065440722</v>
      </c>
      <c r="L356" t="b">
        <v>0</v>
      </c>
      <c r="M356" t="n">
        <v>1.768390412181774</v>
      </c>
      <c r="N356" t="n">
        <v>1.768390412181774</v>
      </c>
      <c r="O356" t="n">
        <v>80.25966199287852</v>
      </c>
      <c r="P356" t="n">
        <v>18.81838563383443</v>
      </c>
      <c r="Q356" t="n">
        <v>1.804480012430382</v>
      </c>
      <c r="R356" t="n">
        <v>0.7124904709039555</v>
      </c>
      <c r="S356" t="n">
        <v>29.48692660713611</v>
      </c>
      <c r="T356" t="n">
        <v>14.01917332848137</v>
      </c>
      <c r="U356" t="n">
        <v>2.532637398140905</v>
      </c>
      <c r="V356" t="n">
        <v>4.030645921987503</v>
      </c>
      <c r="W356" t="n">
        <v>0</v>
      </c>
      <c r="X356" t="n">
        <v>0</v>
      </c>
      <c r="Y356" t="n">
        <v>-6.719931519941341</v>
      </c>
      <c r="Z356" t="n">
        <v>56.48656892953509</v>
      </c>
      <c r="AA356" t="n">
        <v>1725.13065440722</v>
      </c>
      <c r="AB356" t="b">
        <v>0</v>
      </c>
      <c r="AC356" t="b">
        <v>1</v>
      </c>
      <c r="AD356" t="n">
        <v>89.91443022923396</v>
      </c>
      <c r="AE356" t="n">
        <v>-0</v>
      </c>
      <c r="AF356" t="n">
        <v>0</v>
      </c>
      <c r="AG356" t="n">
        <v>0</v>
      </c>
      <c r="AH356" t="n">
        <v>0.05383826178276577</v>
      </c>
      <c r="AI356" t="b">
        <v>0</v>
      </c>
      <c r="AJ356" t="b">
        <v>0</v>
      </c>
      <c r="AK356" t="n">
        <v>1725.13065440722</v>
      </c>
      <c r="AL356" t="n">
        <v>0</v>
      </c>
      <c r="AM356" t="n">
        <v>2.532637398140905</v>
      </c>
      <c r="AN356" t="n">
        <v>0</v>
      </c>
      <c r="AO356" t="n">
        <v>4.657845089890173</v>
      </c>
      <c r="AP356" t="n">
        <v>2.532699715201244</v>
      </c>
      <c r="AQ356" t="n">
        <v>0</v>
      </c>
      <c r="AR356" t="n">
        <v>1</v>
      </c>
      <c r="AS356" t="n">
        <v>3</v>
      </c>
      <c r="AT356" t="n">
        <v>0</v>
      </c>
      <c r="AU356" t="n">
        <v>0</v>
      </c>
      <c r="AV356" t="n">
        <v>1.140066606098872</v>
      </c>
      <c r="AW356" t="n">
        <v>0.892609773202914</v>
      </c>
      <c r="AX356" t="n">
        <v>0.4042789383329335</v>
      </c>
      <c r="AY356" t="n">
        <v>0.3165286625171829</v>
      </c>
      <c r="AZ356" t="n">
        <v>0.892609773202914</v>
      </c>
    </row>
    <row r="357" spans="1:52">
      <c r="A357" t="n">
        <v>354</v>
      </c>
      <c r="B357" t="n">
        <v>0</v>
      </c>
      <c r="C357" t="n">
        <v>0</v>
      </c>
      <c r="D357" t="n">
        <v>0</v>
      </c>
      <c r="E357" t="n">
        <v>27.9</v>
      </c>
      <c r="F357" t="n">
        <v>-0.02237427454859109</v>
      </c>
      <c r="G357" t="n">
        <v>209.6516955743098</v>
      </c>
      <c r="H357" t="n">
        <v>912.4041791393962</v>
      </c>
      <c r="I357" t="n">
        <v>2</v>
      </c>
      <c r="J357" t="n">
        <v>2</v>
      </c>
      <c r="K357" t="n">
        <v>1718.969473498622</v>
      </c>
      <c r="L357" t="b">
        <v>0</v>
      </c>
      <c r="M357" t="n">
        <v>1.843509296797995</v>
      </c>
      <c r="N357" t="n">
        <v>1.843509296797995</v>
      </c>
      <c r="O357" t="n">
        <v>83.96887506705706</v>
      </c>
      <c r="P357" t="n">
        <v>19.68808032597189</v>
      </c>
      <c r="Q357" t="n">
        <v>1.881131935508158</v>
      </c>
      <c r="R357" t="n">
        <v>0.720854901214398</v>
      </c>
      <c r="S357" t="n">
        <v>29.50324745294834</v>
      </c>
      <c r="T357" t="n">
        <v>14.49688248685515</v>
      </c>
      <c r="U357" t="n">
        <v>2.609584719947224</v>
      </c>
      <c r="V357" t="n">
        <v>4.046733693876446</v>
      </c>
      <c r="W357" t="n">
        <v>0</v>
      </c>
      <c r="X357" t="n">
        <v>0</v>
      </c>
      <c r="Y357" t="n">
        <v>-6.719931519941341</v>
      </c>
      <c r="Z357" t="n">
        <v>56.54089874953365</v>
      </c>
      <c r="AA357" t="n">
        <v>1718.969473498622</v>
      </c>
      <c r="AB357" t="b">
        <v>0</v>
      </c>
      <c r="AC357" t="b">
        <v>1</v>
      </c>
      <c r="AD357" t="n">
        <v>89.91176358974192</v>
      </c>
      <c r="AE357" t="n">
        <v>-0</v>
      </c>
      <c r="AF357" t="n">
        <v>0</v>
      </c>
      <c r="AG357" t="n">
        <v>0</v>
      </c>
      <c r="AH357" t="n">
        <v>0.05346621720141953</v>
      </c>
      <c r="AI357" t="b">
        <v>0</v>
      </c>
      <c r="AJ357" t="b">
        <v>0</v>
      </c>
      <c r="AK357" t="n">
        <v>1718.969473498622</v>
      </c>
      <c r="AL357" t="n">
        <v>0</v>
      </c>
      <c r="AM357" t="n">
        <v>2.609584719947224</v>
      </c>
      <c r="AN357" t="n">
        <v>0</v>
      </c>
      <c r="AO357" t="n">
        <v>4.417072741786852</v>
      </c>
      <c r="AP357" t="n">
        <v>2.609600299212309</v>
      </c>
      <c r="AQ357" t="n">
        <v>0</v>
      </c>
      <c r="AR357" t="n">
        <v>1</v>
      </c>
      <c r="AS357" t="n">
        <v>3</v>
      </c>
      <c r="AT357" t="n">
        <v>0</v>
      </c>
      <c r="AU357" t="n">
        <v>0</v>
      </c>
      <c r="AV357" t="n">
        <v>1.104830833503105</v>
      </c>
      <c r="AW357" t="n">
        <v>0.9028724014929951</v>
      </c>
      <c r="AX357" t="n">
        <v>0.3917839835117393</v>
      </c>
      <c r="AY357" t="n">
        <v>0.3201678967089778</v>
      </c>
      <c r="AZ357" t="n">
        <v>0.9028724014929951</v>
      </c>
    </row>
    <row r="358" spans="1:52">
      <c r="A358" t="n">
        <v>355</v>
      </c>
      <c r="B358" t="n">
        <v>0</v>
      </c>
      <c r="C358" t="n">
        <v>0</v>
      </c>
      <c r="D358" t="n">
        <v>0</v>
      </c>
      <c r="E358" t="n">
        <v>27.9</v>
      </c>
      <c r="F358" t="n">
        <v>0.0341572894707225</v>
      </c>
      <c r="G358" t="n">
        <v>209.6516955743098</v>
      </c>
      <c r="H358" t="n">
        <v>912.4041791393962</v>
      </c>
      <c r="I358" t="n">
        <v>2</v>
      </c>
      <c r="J358" t="n">
        <v>2</v>
      </c>
      <c r="K358" t="n">
        <v>1718.969473498622</v>
      </c>
      <c r="L358" t="b">
        <v>0</v>
      </c>
      <c r="M358" t="n">
        <v>2.688725288723746</v>
      </c>
      <c r="N358" t="n">
        <v>2.688725288723746</v>
      </c>
      <c r="O358" t="n">
        <v>122.4671002476751</v>
      </c>
      <c r="P358" t="n">
        <v>28.71471250555108</v>
      </c>
      <c r="Q358" t="n">
        <v>2.743597233391578</v>
      </c>
      <c r="R358" t="n">
        <v>0.7805278377325132</v>
      </c>
      <c r="S358" t="n">
        <v>29.51976659949616</v>
      </c>
      <c r="T358" t="n">
        <v>19.52698429997351</v>
      </c>
      <c r="U358" t="n">
        <v>3.515053660817423</v>
      </c>
      <c r="V358" t="n">
        <v>4.285629466878451</v>
      </c>
      <c r="W358" t="n">
        <v>0</v>
      </c>
      <c r="X358" t="n">
        <v>0</v>
      </c>
      <c r="Y358" t="n">
        <v>-6.719931519941341</v>
      </c>
      <c r="Z358" t="n">
        <v>56.5952285695322</v>
      </c>
      <c r="AA358" t="n">
        <v>1718.969473498622</v>
      </c>
      <c r="AB358" t="b">
        <v>0</v>
      </c>
      <c r="AC358" t="b">
        <v>1</v>
      </c>
      <c r="AD358" t="n">
        <v>89.90909695024989</v>
      </c>
      <c r="AE358" t="n">
        <v>-0</v>
      </c>
      <c r="AF358" t="n">
        <v>0</v>
      </c>
      <c r="AG358" t="n">
        <v>0</v>
      </c>
      <c r="AH358" t="n">
        <v>0.05387119600167051</v>
      </c>
      <c r="AI358" t="b">
        <v>0</v>
      </c>
      <c r="AJ358" t="b">
        <v>0</v>
      </c>
      <c r="AK358" t="n">
        <v>1718.969473498622</v>
      </c>
      <c r="AL358" t="n">
        <v>0</v>
      </c>
      <c r="AM358" t="n">
        <v>3.515053660817423</v>
      </c>
      <c r="AN358" t="n">
        <v>0</v>
      </c>
      <c r="AO358" t="n">
        <v>3.342065405256827</v>
      </c>
      <c r="AP358" t="n">
        <v>3.515115977877762</v>
      </c>
      <c r="AQ358" t="n">
        <v>0</v>
      </c>
      <c r="AR358" t="n">
        <v>1</v>
      </c>
      <c r="AS358" t="n">
        <v>3</v>
      </c>
      <c r="AT358" t="n">
        <v>0</v>
      </c>
      <c r="AU358" t="n">
        <v>0</v>
      </c>
      <c r="AV358" t="n">
        <v>0.9321880188027216</v>
      </c>
      <c r="AW358" t="n">
        <v>1.050530575055873</v>
      </c>
      <c r="AX358" t="n">
        <v>0.3305631272350077</v>
      </c>
      <c r="AY358" t="n">
        <v>0.3725290130564714</v>
      </c>
      <c r="AZ358" t="n">
        <v>1.050530575055873</v>
      </c>
    </row>
    <row r="359" spans="1:52">
      <c r="A359" t="n">
        <v>356</v>
      </c>
      <c r="B359" t="n">
        <v>0</v>
      </c>
      <c r="C359" t="n">
        <v>0</v>
      </c>
      <c r="D359" t="n">
        <v>0</v>
      </c>
      <c r="E359" t="n">
        <v>28.1</v>
      </c>
      <c r="F359" t="n">
        <v>0.05241178333236807</v>
      </c>
      <c r="G359" t="n">
        <v>211.1545751124769</v>
      </c>
      <c r="H359" t="n">
        <v>918.9447108894994</v>
      </c>
      <c r="I359" t="n">
        <v>2</v>
      </c>
      <c r="J359" t="n">
        <v>2</v>
      </c>
      <c r="K359" t="n">
        <v>1731.291835315817</v>
      </c>
      <c r="L359" t="b">
        <v>0</v>
      </c>
      <c r="M359" t="n">
        <v>2.988086753784946</v>
      </c>
      <c r="N359" t="n">
        <v>2.988086753784946</v>
      </c>
      <c r="O359" t="n">
        <v>135.1338308437689</v>
      </c>
      <c r="P359" t="n">
        <v>31.68466547019642</v>
      </c>
      <c r="Q359" t="n">
        <v>3.049068116107088</v>
      </c>
      <c r="R359" t="n">
        <v>0.7934947142478466</v>
      </c>
      <c r="S359" t="n">
        <v>29.53870913636872</v>
      </c>
      <c r="T359" t="n">
        <v>21.19454948653128</v>
      </c>
      <c r="U359" t="n">
        <v>3.842581508557746</v>
      </c>
      <c r="V359" t="n">
        <v>4.376786498104302</v>
      </c>
      <c r="W359" t="n">
        <v>0</v>
      </c>
      <c r="X359" t="n">
        <v>0</v>
      </c>
      <c r="Y359" t="n">
        <v>-6.719931519941341</v>
      </c>
      <c r="Z359" t="n">
        <v>56.64955838953076</v>
      </c>
      <c r="AA359" t="n">
        <v>1731.291835315817</v>
      </c>
      <c r="AB359" t="b">
        <v>0</v>
      </c>
      <c r="AC359" t="b">
        <v>1</v>
      </c>
      <c r="AD359" t="n">
        <v>89.90643031075786</v>
      </c>
      <c r="AE359" t="n">
        <v>-0</v>
      </c>
      <c r="AF359" t="n">
        <v>0</v>
      </c>
      <c r="AG359" t="n">
        <v>0</v>
      </c>
      <c r="AH359" t="n">
        <v>0.05436679648050907</v>
      </c>
      <c r="AI359" t="b">
        <v>0</v>
      </c>
      <c r="AJ359" t="b">
        <v>0</v>
      </c>
      <c r="AK359" t="n">
        <v>1731.291835315817</v>
      </c>
      <c r="AL359" t="n">
        <v>0</v>
      </c>
      <c r="AM359" t="n">
        <v>3.842581508557746</v>
      </c>
      <c r="AN359" t="n">
        <v>0</v>
      </c>
      <c r="AO359" t="n">
        <v>4.28472491739462</v>
      </c>
      <c r="AP359" t="n">
        <v>3.842721721943509</v>
      </c>
      <c r="AQ359" t="n">
        <v>0</v>
      </c>
      <c r="AR359" t="n">
        <v>1</v>
      </c>
      <c r="AS359" t="n">
        <v>3</v>
      </c>
      <c r="AT359" t="n">
        <v>0</v>
      </c>
      <c r="AU359" t="n">
        <v>0</v>
      </c>
      <c r="AV359" t="n">
        <v>1.081960555213319</v>
      </c>
      <c r="AW359" t="n">
        <v>1.108138097916642</v>
      </c>
      <c r="AX359" t="n">
        <v>0.3836739557494038</v>
      </c>
      <c r="AY359" t="n">
        <v>0.3929572367993254</v>
      </c>
      <c r="AZ359" t="n">
        <v>1.108138097916642</v>
      </c>
    </row>
    <row r="360" spans="1:52">
      <c r="A360" t="n">
        <v>357</v>
      </c>
      <c r="B360" t="n">
        <v>0</v>
      </c>
      <c r="C360" t="n">
        <v>0</v>
      </c>
      <c r="D360" t="n">
        <v>0</v>
      </c>
      <c r="E360" t="n">
        <v>28.2</v>
      </c>
      <c r="F360" t="n">
        <v>0.006195577199806568</v>
      </c>
      <c r="G360" t="n">
        <v>211.9060148815604</v>
      </c>
      <c r="H360" t="n">
        <v>922.214976764551</v>
      </c>
      <c r="I360" t="n">
        <v>2</v>
      </c>
      <c r="J360" t="n">
        <v>2</v>
      </c>
      <c r="K360" t="n">
        <v>1737.453016224414</v>
      </c>
      <c r="L360" t="b">
        <v>0</v>
      </c>
      <c r="M360" t="n">
        <v>2.302923243657469</v>
      </c>
      <c r="N360" t="n">
        <v>2.302923243657469</v>
      </c>
      <c r="O360" t="n">
        <v>103.7785410652451</v>
      </c>
      <c r="P360" t="n">
        <v>24.33282869364427</v>
      </c>
      <c r="Q360" t="n">
        <v>2.349921677201499</v>
      </c>
      <c r="R360" t="n">
        <v>0.7551500764390082</v>
      </c>
      <c r="S360" t="n">
        <v>29.55851695458544</v>
      </c>
      <c r="T360" t="n">
        <v>17.10324155630824</v>
      </c>
      <c r="U360" t="n">
        <v>3.111860477168735</v>
      </c>
      <c r="V360" t="n">
        <v>4.187727387707252</v>
      </c>
      <c r="W360" t="n">
        <v>0</v>
      </c>
      <c r="X360" t="n">
        <v>0</v>
      </c>
      <c r="Y360" t="n">
        <v>-6.719931519941341</v>
      </c>
      <c r="Z360" t="n">
        <v>56.70388820952932</v>
      </c>
      <c r="AA360" t="n">
        <v>1737.453016224414</v>
      </c>
      <c r="AB360" t="b">
        <v>0</v>
      </c>
      <c r="AC360" t="b">
        <v>1</v>
      </c>
      <c r="AD360" t="n">
        <v>89.90376367126582</v>
      </c>
      <c r="AE360" t="n">
        <v>-0</v>
      </c>
      <c r="AF360" t="n">
        <v>0</v>
      </c>
      <c r="AG360" t="n">
        <v>0</v>
      </c>
      <c r="AH360" t="n">
        <v>0.05476113575788011</v>
      </c>
      <c r="AI360" t="b">
        <v>0</v>
      </c>
      <c r="AJ360" t="b">
        <v>0</v>
      </c>
      <c r="AK360" t="n">
        <v>1737.453016224414</v>
      </c>
      <c r="AL360" t="n">
        <v>0</v>
      </c>
      <c r="AM360" t="n">
        <v>3.111860477168735</v>
      </c>
      <c r="AN360" t="n">
        <v>0</v>
      </c>
      <c r="AO360" t="n">
        <v>4.953938272650961</v>
      </c>
      <c r="AP360" t="n">
        <v>3.11187605643382</v>
      </c>
      <c r="AQ360" t="n">
        <v>0</v>
      </c>
      <c r="AR360" t="n">
        <v>1</v>
      </c>
      <c r="AS360" t="n">
        <v>3</v>
      </c>
      <c r="AT360" t="n">
        <v>0</v>
      </c>
      <c r="AU360" t="n">
        <v>0</v>
      </c>
      <c r="AV360" t="n">
        <v>1.192102990477242</v>
      </c>
      <c r="AW360" t="n">
        <v>0.9903697395963302</v>
      </c>
      <c r="AX360" t="n">
        <v>0.4227315569068233</v>
      </c>
      <c r="AY360" t="n">
        <v>0.3511953582438029</v>
      </c>
      <c r="AZ360" t="n">
        <v>0.9903697395963302</v>
      </c>
    </row>
    <row r="361" spans="1:52">
      <c r="A361" t="n">
        <v>358</v>
      </c>
      <c r="B361" t="n">
        <v>0</v>
      </c>
      <c r="C361" t="n">
        <v>0</v>
      </c>
      <c r="D361" t="n">
        <v>0</v>
      </c>
      <c r="E361" t="n">
        <v>28</v>
      </c>
      <c r="F361" t="n">
        <v>-0.1605274254649234</v>
      </c>
      <c r="G361" t="n">
        <v>210.4031353433933</v>
      </c>
      <c r="H361" t="n">
        <v>915.6744450144479</v>
      </c>
      <c r="I361" t="n">
        <v>2</v>
      </c>
      <c r="J361" t="n">
        <v>2</v>
      </c>
      <c r="K361" t="n">
        <v>1725.13065440722</v>
      </c>
      <c r="L361" t="b">
        <v>0</v>
      </c>
      <c r="M361" t="n">
        <v>-0.2202557359696984</v>
      </c>
      <c r="N361" t="n">
        <v>-0.2202557359696984</v>
      </c>
      <c r="O361" t="n">
        <v>-9.996463902510451</v>
      </c>
      <c r="P361" t="n">
        <v>-2.34385877065915</v>
      </c>
      <c r="Q361" t="n">
        <v>-0.2247507509894881</v>
      </c>
      <c r="R361" t="n">
        <v>0</v>
      </c>
      <c r="S361" t="n">
        <v>29.57661750172896</v>
      </c>
      <c r="T361" t="n">
        <v>0.1693419466130049</v>
      </c>
      <c r="U361" t="n">
        <v>0.03059251333991</v>
      </c>
      <c r="V361" t="n">
        <v>2.513200717272155</v>
      </c>
      <c r="W361" t="n">
        <v>0</v>
      </c>
      <c r="X361" t="n">
        <v>0</v>
      </c>
      <c r="Y361" t="n">
        <v>-6.719931519941341</v>
      </c>
      <c r="Z361" t="n">
        <v>56.75834835994798</v>
      </c>
      <c r="AA361" t="n">
        <v>1725.13065440722</v>
      </c>
      <c r="AB361" t="b">
        <v>0</v>
      </c>
      <c r="AC361" t="b">
        <v>1</v>
      </c>
      <c r="AD361" t="n">
        <v>89.90109703177379</v>
      </c>
      <c r="AE361" t="n">
        <v>-0</v>
      </c>
      <c r="AF361" t="n">
        <v>0</v>
      </c>
      <c r="AG361" t="n">
        <v>0</v>
      </c>
      <c r="AH361" t="n">
        <v>0.05603334030802296</v>
      </c>
      <c r="AI361" t="b">
        <v>0</v>
      </c>
      <c r="AJ361" t="b">
        <v>0</v>
      </c>
      <c r="AK361" t="n">
        <v>1725.13065440722</v>
      </c>
      <c r="AL361" t="n">
        <v>0</v>
      </c>
      <c r="AM361" t="n">
        <v>0.03059251333991</v>
      </c>
      <c r="AN361" t="n">
        <v>0</v>
      </c>
      <c r="AO361" t="n">
        <v>2.509676367308359</v>
      </c>
      <c r="AP361" t="n">
        <v>0.03322540913924216</v>
      </c>
      <c r="AQ361" t="n">
        <v>0</v>
      </c>
      <c r="AR361" t="n">
        <v>1</v>
      </c>
      <c r="AS361" t="n">
        <v>3</v>
      </c>
      <c r="AT361" t="n">
        <v>0</v>
      </c>
      <c r="AU361" t="n">
        <v>0</v>
      </c>
      <c r="AV361" t="n">
        <v>0.8034070080248347</v>
      </c>
      <c r="AW361" t="n">
        <v>0.4901087322874223</v>
      </c>
      <c r="AX361" t="n">
        <v>0.2848961021364662</v>
      </c>
      <c r="AY361" t="n">
        <v>0.173797628231507</v>
      </c>
      <c r="AZ361" t="n">
        <v>0.4901087322874223</v>
      </c>
    </row>
    <row r="362" spans="1:52">
      <c r="A362" t="n">
        <v>359</v>
      </c>
      <c r="B362" t="n">
        <v>0</v>
      </c>
      <c r="C362" t="n">
        <v>0</v>
      </c>
      <c r="D362" t="n">
        <v>0</v>
      </c>
      <c r="E362" t="n">
        <v>26.9</v>
      </c>
      <c r="F362" t="n">
        <v>-0.4474192086734483</v>
      </c>
      <c r="G362" t="n">
        <v>202.1372978834743</v>
      </c>
      <c r="H362" t="n">
        <v>879.7015203888801</v>
      </c>
      <c r="I362" t="n">
        <v>2</v>
      </c>
      <c r="J362" t="n">
        <v>2</v>
      </c>
      <c r="K362" t="n">
        <v>1657.35766441265</v>
      </c>
      <c r="L362" t="b">
        <v>0</v>
      </c>
      <c r="M362" t="n">
        <v>-4.374249824360278</v>
      </c>
      <c r="N362" t="n">
        <v>-4.374249824360278</v>
      </c>
      <c r="O362" t="n">
        <v>-206.6467166095554</v>
      </c>
      <c r="P362" t="n">
        <v>-48.45220508739951</v>
      </c>
      <c r="Q362" t="n">
        <v>-4.46352022893906</v>
      </c>
      <c r="R362" t="n">
        <v>0.9004837366743207</v>
      </c>
      <c r="S362" t="n">
        <v>29.57661750172896</v>
      </c>
      <c r="T362" t="n">
        <v>-23.15839845393421</v>
      </c>
      <c r="U362" t="n">
        <v>-4.019327374476464</v>
      </c>
      <c r="V362" t="n">
        <v>25.29380663346531</v>
      </c>
      <c r="W362" t="n">
        <v>-21.1278846058184</v>
      </c>
      <c r="X362" t="n">
        <v>2</v>
      </c>
      <c r="Y362" t="n">
        <v>14.40795308587706</v>
      </c>
      <c r="Z362" t="n">
        <v>56.81623324251312</v>
      </c>
      <c r="AA362" t="n">
        <v>1657.35766441265</v>
      </c>
      <c r="AB362" t="b">
        <v>0</v>
      </c>
      <c r="AC362" t="b">
        <v>1</v>
      </c>
      <c r="AD362" t="n">
        <v>89.90262243287813</v>
      </c>
      <c r="AE362" t="n">
        <v>0.4414365785319612</v>
      </c>
      <c r="AF362" t="n">
        <v>0</v>
      </c>
      <c r="AG362" t="n">
        <v>0</v>
      </c>
      <c r="AH362" t="n">
        <v>0.05764559714196324</v>
      </c>
      <c r="AI362" t="b">
        <v>0</v>
      </c>
      <c r="AJ362" t="b">
        <v>0</v>
      </c>
      <c r="AK362" t="n">
        <v>1657.35766441265</v>
      </c>
      <c r="AL362" t="n">
        <v>0</v>
      </c>
      <c r="AM362" t="n">
        <v>-4.019327374476464</v>
      </c>
      <c r="AN362" t="n">
        <v>1.178188353202664</v>
      </c>
      <c r="AO362" t="n">
        <v>-1.900202374430094</v>
      </c>
      <c r="AP362" t="n">
        <v>-2.385681104165513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</row>
    <row r="363" spans="1:52">
      <c r="A363" t="n">
        <v>360</v>
      </c>
      <c r="B363" t="n">
        <v>0</v>
      </c>
      <c r="C363" t="n">
        <v>0</v>
      </c>
      <c r="D363" t="n">
        <v>0</v>
      </c>
      <c r="E363" t="n">
        <v>25</v>
      </c>
      <c r="F363" t="n">
        <v>-0.5497957398412781</v>
      </c>
      <c r="G363" t="n">
        <v>187.8599422708869</v>
      </c>
      <c r="H363" t="n">
        <v>817.5664687628998</v>
      </c>
      <c r="I363" t="n">
        <v>2</v>
      </c>
      <c r="J363" t="n">
        <v>2</v>
      </c>
      <c r="K363" t="n">
        <v>1540.295227149303</v>
      </c>
      <c r="L363" t="b">
        <v>0</v>
      </c>
      <c r="M363" t="n">
        <v>-5.478467260551356</v>
      </c>
      <c r="N363" t="n">
        <v>-5.478467260551356</v>
      </c>
      <c r="O363" t="n">
        <v>-278.4814477883464</v>
      </c>
      <c r="P363" t="n">
        <v>-65.29520740835703</v>
      </c>
      <c r="Q363" t="n">
        <v>-5.590272714848322</v>
      </c>
      <c r="R363" t="n">
        <v>0.9148373877377745</v>
      </c>
      <c r="S363" t="n">
        <v>29.59059115331847</v>
      </c>
      <c r="T363" t="n">
        <v>-31.70620858665475</v>
      </c>
      <c r="U363" t="n">
        <v>-5.114190487193596</v>
      </c>
      <c r="V363" t="n">
        <v>33.5889988217023</v>
      </c>
      <c r="W363" t="n">
        <v>-21.68378980557642</v>
      </c>
      <c r="X363" t="n">
        <v>2</v>
      </c>
      <c r="Y363" t="n">
        <v>14.96385828563508</v>
      </c>
      <c r="Z363" t="n">
        <v>56.87423513706104</v>
      </c>
      <c r="AA363" t="n">
        <v>1540.295227149303</v>
      </c>
      <c r="AB363" t="b">
        <v>0</v>
      </c>
      <c r="AC363" t="b">
        <v>1</v>
      </c>
      <c r="AD363" t="n">
        <v>89.90845017322962</v>
      </c>
      <c r="AE363" t="n">
        <v>0.4530514133319263</v>
      </c>
      <c r="AF363" t="n">
        <v>0</v>
      </c>
      <c r="AG363" t="n">
        <v>0</v>
      </c>
      <c r="AH363" t="n">
        <v>0.05931805904846757</v>
      </c>
      <c r="AI363" t="b">
        <v>0</v>
      </c>
      <c r="AJ363" t="b">
        <v>0</v>
      </c>
      <c r="AK363" t="n">
        <v>1540.295227149303</v>
      </c>
      <c r="AL363" t="n">
        <v>0</v>
      </c>
      <c r="AM363" t="n">
        <v>-5.114190487193596</v>
      </c>
      <c r="AN363" t="n">
        <v>2.453961186102027</v>
      </c>
      <c r="AO363" t="n">
        <v>-2.264847079514957</v>
      </c>
      <c r="AP363" t="n">
        <v>-2.185849873858544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</row>
    <row r="364" spans="1:52">
      <c r="A364" t="n">
        <v>361</v>
      </c>
      <c r="B364" t="n">
        <v>0</v>
      </c>
      <c r="C364" t="n">
        <v>0</v>
      </c>
      <c r="D364" t="n">
        <v>0</v>
      </c>
      <c r="E364" t="n">
        <v>23.2</v>
      </c>
      <c r="F364" t="n">
        <v>-0.4367311652947738</v>
      </c>
      <c r="G364" t="n">
        <v>174.334026427383</v>
      </c>
      <c r="H364" t="n">
        <v>758.701683011971</v>
      </c>
      <c r="I364" t="n">
        <v>2</v>
      </c>
      <c r="J364" t="n">
        <v>2</v>
      </c>
      <c r="K364" t="n">
        <v>1429.393970794553</v>
      </c>
      <c r="L364" t="b">
        <v>0</v>
      </c>
      <c r="M364" t="n">
        <v>-3.713059720217822</v>
      </c>
      <c r="N364" t="n">
        <v>-3.713059720217822</v>
      </c>
      <c r="O364" t="n">
        <v>-203.3860470884831</v>
      </c>
      <c r="P364" t="n">
        <v>-47.68767985830654</v>
      </c>
      <c r="Q364" t="n">
        <v>-3.78883644920186</v>
      </c>
      <c r="R364" t="n">
        <v>0.9022182165744651</v>
      </c>
      <c r="S364" t="n">
        <v>29.60556799752108</v>
      </c>
      <c r="T364" t="n">
        <v>-22.8368861328744</v>
      </c>
      <c r="U364" t="n">
        <v>-3.41835726409123</v>
      </c>
      <c r="V364" t="n">
        <v>24.85079372543214</v>
      </c>
      <c r="W364" t="n">
        <v>-21.1278846058184</v>
      </c>
      <c r="X364" t="n">
        <v>2</v>
      </c>
      <c r="Y364" t="n">
        <v>14.40795308587706</v>
      </c>
      <c r="Z364" t="n">
        <v>56.93182621619707</v>
      </c>
      <c r="AA364" t="n">
        <v>1429.393970794553</v>
      </c>
      <c r="AB364" t="b">
        <v>0</v>
      </c>
      <c r="AC364" t="b">
        <v>1</v>
      </c>
      <c r="AD364" t="n">
        <v>89.91427791358112</v>
      </c>
      <c r="AE364" t="n">
        <v>0.4414365785319612</v>
      </c>
      <c r="AF364" t="n">
        <v>0</v>
      </c>
      <c r="AG364" t="n">
        <v>0</v>
      </c>
      <c r="AH364" t="n">
        <v>0.06119657637082909</v>
      </c>
      <c r="AI364" t="b">
        <v>0</v>
      </c>
      <c r="AJ364" t="b">
        <v>0</v>
      </c>
      <c r="AK364" t="n">
        <v>1429.393970794553</v>
      </c>
      <c r="AL364" t="n">
        <v>0</v>
      </c>
      <c r="AM364" t="n">
        <v>-3.41835726409123</v>
      </c>
      <c r="AN364" t="n">
        <v>0.9590573375418288</v>
      </c>
      <c r="AO364" t="n">
        <v>-2.109078168637558</v>
      </c>
      <c r="AP364" t="n">
        <v>-2.002891674270942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</row>
    <row r="365" spans="1:52">
      <c r="A365" t="n">
        <v>362</v>
      </c>
      <c r="B365" t="n">
        <v>0</v>
      </c>
      <c r="C365" t="n">
        <v>0</v>
      </c>
      <c r="D365" t="n">
        <v>0</v>
      </c>
      <c r="E365" t="n">
        <v>21.9</v>
      </c>
      <c r="F365" t="n">
        <v>-0.28661293231296</v>
      </c>
      <c r="G365" t="n">
        <v>164.5653094292969</v>
      </c>
      <c r="H365" t="n">
        <v>716.1882266363002</v>
      </c>
      <c r="I365" t="n">
        <v>2</v>
      </c>
      <c r="J365" t="n">
        <v>2</v>
      </c>
      <c r="K365" t="n">
        <v>1349.29861898279</v>
      </c>
      <c r="L365" t="b">
        <v>0</v>
      </c>
      <c r="M365" t="n">
        <v>-1.765831199400555</v>
      </c>
      <c r="N365" t="n">
        <v>-1.765831199400555</v>
      </c>
      <c r="O365" t="n">
        <v>-102.4665885022021</v>
      </c>
      <c r="P365" t="n">
        <v>-24.02521676691037</v>
      </c>
      <c r="Q365" t="n">
        <v>-1.801868570816893</v>
      </c>
      <c r="R365" t="n">
        <v>0.8545810282403077</v>
      </c>
      <c r="S365" t="n">
        <v>29.61722272587136</v>
      </c>
      <c r="T365" t="n">
        <v>-10.8978208324642</v>
      </c>
      <c r="U365" t="n">
        <v>-1.539842696002594</v>
      </c>
      <c r="V365" t="n">
        <v>13.12739593444618</v>
      </c>
      <c r="W365" t="n">
        <v>-37.24684229537955</v>
      </c>
      <c r="X365" t="n">
        <v>2</v>
      </c>
      <c r="Y365" t="n">
        <v>30.52691077543821</v>
      </c>
      <c r="Z365" t="n">
        <v>56.99488389036772</v>
      </c>
      <c r="AA365" t="n">
        <v>1349.29861898279</v>
      </c>
      <c r="AB365" t="b">
        <v>0</v>
      </c>
      <c r="AC365" t="b">
        <v>1</v>
      </c>
      <c r="AD365" t="n">
        <v>89.92319356117265</v>
      </c>
      <c r="AE365" t="n">
        <v>0.7782188766528904</v>
      </c>
      <c r="AF365" t="n">
        <v>0</v>
      </c>
      <c r="AG365" t="n">
        <v>0</v>
      </c>
      <c r="AH365" t="n">
        <v>0.06310807866324256</v>
      </c>
      <c r="AI365" t="b">
        <v>0</v>
      </c>
      <c r="AJ365" t="b">
        <v>0</v>
      </c>
      <c r="AK365" t="n">
        <v>1349.29861898279</v>
      </c>
      <c r="AL365" t="n">
        <v>0</v>
      </c>
      <c r="AM365" t="n">
        <v>-1.539842696002594</v>
      </c>
      <c r="AN365" t="n">
        <v>0</v>
      </c>
      <c r="AO365" t="n">
        <v>-1.960623429817327</v>
      </c>
      <c r="AP365" t="n">
        <v>-0.7547533634473048</v>
      </c>
      <c r="AQ365" t="n">
        <v>0</v>
      </c>
      <c r="AR365" t="n">
        <v>1</v>
      </c>
      <c r="AS365" t="n">
        <v>3</v>
      </c>
      <c r="AT365" t="n">
        <v>0</v>
      </c>
      <c r="AU365" t="n">
        <v>0</v>
      </c>
      <c r="AV365" t="n">
        <v>0</v>
      </c>
      <c r="AW365" t="n">
        <v>0.2398477230450195</v>
      </c>
      <c r="AX365" t="n">
        <v>0</v>
      </c>
      <c r="AY365" t="n">
        <v>0.08505248459336932</v>
      </c>
      <c r="AZ365" t="n">
        <v>0.2398477230450195</v>
      </c>
    </row>
    <row r="366" spans="1:52">
      <c r="A366" t="n">
        <v>363</v>
      </c>
      <c r="B366" t="n">
        <v>0</v>
      </c>
      <c r="C366" t="n">
        <v>0</v>
      </c>
      <c r="D366" t="n">
        <v>0</v>
      </c>
      <c r="E366" t="n">
        <v>21.1</v>
      </c>
      <c r="F366" t="n">
        <v>-0.1668171054533834</v>
      </c>
      <c r="G366" t="n">
        <v>158.5537912766285</v>
      </c>
      <c r="H366" t="n">
        <v>690.0260996358875</v>
      </c>
      <c r="I366" t="n">
        <v>2</v>
      </c>
      <c r="J366" t="n">
        <v>2</v>
      </c>
      <c r="K366" t="n">
        <v>1300.009171714012</v>
      </c>
      <c r="L366" t="b">
        <v>0</v>
      </c>
      <c r="M366" t="n">
        <v>-0.3597438453258277</v>
      </c>
      <c r="N366" t="n">
        <v>-0.3597438453258277</v>
      </c>
      <c r="O366" t="n">
        <v>-21.66646818199345</v>
      </c>
      <c r="P366" t="n">
        <v>-5.08011052436446</v>
      </c>
      <c r="Q366" t="n">
        <v>-0.3670855564549262</v>
      </c>
      <c r="R366" t="n">
        <v>0.4949721409963527</v>
      </c>
      <c r="S366" t="n">
        <v>29.62546567315272</v>
      </c>
      <c r="T366" t="n">
        <v>-1.334667294449459</v>
      </c>
      <c r="U366" t="n">
        <v>-0.1816971238073323</v>
      </c>
      <c r="V366" t="n">
        <v>3.745443229915001</v>
      </c>
      <c r="W366" t="n">
        <v>0</v>
      </c>
      <c r="X366" t="n">
        <v>0</v>
      </c>
      <c r="Y366" t="n">
        <v>-6.719931519941341</v>
      </c>
      <c r="Z366" t="n">
        <v>57.06032689871301</v>
      </c>
      <c r="AA366" t="n">
        <v>1300.009171714012</v>
      </c>
      <c r="AB366" t="b">
        <v>0</v>
      </c>
      <c r="AC366" t="b">
        <v>1</v>
      </c>
      <c r="AD366" t="n">
        <v>89.9279171681678</v>
      </c>
      <c r="AE366" t="n">
        <v>-0</v>
      </c>
      <c r="AF366" t="n">
        <v>0</v>
      </c>
      <c r="AG366" t="n">
        <v>0</v>
      </c>
      <c r="AH366" t="n">
        <v>0.06458735177322827</v>
      </c>
      <c r="AI366" t="b">
        <v>0</v>
      </c>
      <c r="AJ366" t="b">
        <v>0</v>
      </c>
      <c r="AK366" t="n">
        <v>1300.009171714012</v>
      </c>
      <c r="AL366" t="n">
        <v>0</v>
      </c>
      <c r="AM366" t="n">
        <v>-0.1816971238073323</v>
      </c>
      <c r="AN366" t="n">
        <v>0</v>
      </c>
      <c r="AO366" t="n">
        <v>-1.750555708929098</v>
      </c>
      <c r="AP366" t="n">
        <v>-0.1794537096351203</v>
      </c>
      <c r="AQ366" t="n">
        <v>0</v>
      </c>
      <c r="AR366" t="n">
        <v>1</v>
      </c>
      <c r="AS366" t="n">
        <v>3</v>
      </c>
      <c r="AT366" t="n">
        <v>0</v>
      </c>
      <c r="AU366" t="n">
        <v>0</v>
      </c>
      <c r="AV366" t="n">
        <v>0</v>
      </c>
      <c r="AW366" t="n">
        <v>0.3179018293385819</v>
      </c>
      <c r="AX366" t="n">
        <v>0</v>
      </c>
      <c r="AY366" t="n">
        <v>0.1127312784076276</v>
      </c>
      <c r="AZ366" t="n">
        <v>0.3179018293385819</v>
      </c>
    </row>
    <row r="367" spans="1:52">
      <c r="A367" t="n">
        <v>364</v>
      </c>
      <c r="B367" t="n">
        <v>0</v>
      </c>
      <c r="C367" t="n">
        <v>0</v>
      </c>
      <c r="D367" t="n">
        <v>0</v>
      </c>
      <c r="E367" t="n">
        <v>20.7</v>
      </c>
      <c r="F367" t="n">
        <v>-0.04611864587350878</v>
      </c>
      <c r="G367" t="n">
        <v>155.5480322002943</v>
      </c>
      <c r="H367" t="n">
        <v>676.945036135681</v>
      </c>
      <c r="I367" t="n">
        <v>2</v>
      </c>
      <c r="J367" t="n">
        <v>2</v>
      </c>
      <c r="K367" t="n">
        <v>1275.364448079623</v>
      </c>
      <c r="L367" t="b">
        <v>0</v>
      </c>
      <c r="M367" t="n">
        <v>0.9797217915901399</v>
      </c>
      <c r="N367" t="n">
        <v>0.9797217915901399</v>
      </c>
      <c r="O367" t="n">
        <v>60.14639868370772</v>
      </c>
      <c r="P367" t="n">
        <v>14.1024531727631</v>
      </c>
      <c r="Q367" t="n">
        <v>0.9997161138674897</v>
      </c>
      <c r="R367" t="n">
        <v>0.6859083744837556</v>
      </c>
      <c r="S367" t="n">
        <v>29.63129771961748</v>
      </c>
      <c r="T367" t="n">
        <v>10.9130881328576</v>
      </c>
      <c r="U367" t="n">
        <v>1.45750679107821</v>
      </c>
      <c r="V367" t="n">
        <v>3.427709591051278</v>
      </c>
      <c r="W367" t="n">
        <v>0</v>
      </c>
      <c r="X367" t="n">
        <v>0</v>
      </c>
      <c r="Y367" t="n">
        <v>-6.719931519941341</v>
      </c>
      <c r="Z367" t="n">
        <v>57.12563957663818</v>
      </c>
      <c r="AA367" t="n">
        <v>1275.364448079623</v>
      </c>
      <c r="AB367" t="b">
        <v>0</v>
      </c>
      <c r="AC367" t="b">
        <v>1</v>
      </c>
      <c r="AD367" t="n">
        <v>89.92525052867576</v>
      </c>
      <c r="AE367" t="n">
        <v>-0</v>
      </c>
      <c r="AF367" t="n">
        <v>0</v>
      </c>
      <c r="AG367" t="n">
        <v>0</v>
      </c>
      <c r="AH367" t="n">
        <v>0.06571023974475562</v>
      </c>
      <c r="AI367" t="b">
        <v>0</v>
      </c>
      <c r="AJ367" t="b">
        <v>0</v>
      </c>
      <c r="AK367" t="n">
        <v>1275.364448079623</v>
      </c>
      <c r="AL367" t="n">
        <v>0</v>
      </c>
      <c r="AM367" t="n">
        <v>1.45750679107821</v>
      </c>
      <c r="AN367" t="n">
        <v>0</v>
      </c>
      <c r="AO367" t="n">
        <v>0.4347493084236513</v>
      </c>
      <c r="AP367" t="n">
        <v>1.457756059319567</v>
      </c>
      <c r="AQ367" t="n">
        <v>0</v>
      </c>
      <c r="AR367" t="n">
        <v>1</v>
      </c>
      <c r="AS367" t="n">
        <v>3</v>
      </c>
      <c r="AT367" t="n">
        <v>0</v>
      </c>
      <c r="AU367" t="n">
        <v>0</v>
      </c>
      <c r="AV367" t="n">
        <v>0.3548413523070491</v>
      </c>
      <c r="AW367" t="n">
        <v>0.5799224208001361</v>
      </c>
      <c r="AX367" t="n">
        <v>0.1258302667755493</v>
      </c>
      <c r="AY367" t="n">
        <v>0.2056464915916459</v>
      </c>
      <c r="AZ367" t="n">
        <v>0.5799224208001361</v>
      </c>
    </row>
    <row r="368" spans="1:52">
      <c r="A368" t="n">
        <v>365</v>
      </c>
      <c r="B368" t="n">
        <v>0</v>
      </c>
      <c r="C368" t="n">
        <v>0</v>
      </c>
      <c r="D368" t="n">
        <v>0</v>
      </c>
      <c r="E368" t="n">
        <v>20.7</v>
      </c>
      <c r="F368" t="n">
        <v>0.01795835561408543</v>
      </c>
      <c r="G368" t="n">
        <v>155.5480322002943</v>
      </c>
      <c r="H368" t="n">
        <v>676.945036135681</v>
      </c>
      <c r="I368" t="n">
        <v>2</v>
      </c>
      <c r="J368" t="n">
        <v>2</v>
      </c>
      <c r="K368" t="n">
        <v>1275.364448079623</v>
      </c>
      <c r="L368" t="b">
        <v>0</v>
      </c>
      <c r="M368" t="n">
        <v>1.690517876964288</v>
      </c>
      <c r="N368" t="n">
        <v>1.690517876964288</v>
      </c>
      <c r="O368" t="n">
        <v>103.7830974901554</v>
      </c>
      <c r="P368" t="n">
        <v>24.3338970330684</v>
      </c>
      <c r="Q368" t="n">
        <v>1.725018241800294</v>
      </c>
      <c r="R368" t="n">
        <v>0.7773885526725081</v>
      </c>
      <c r="S368" t="n">
        <v>29.64117577353</v>
      </c>
      <c r="T368" t="n">
        <v>16.61470468447262</v>
      </c>
      <c r="U368" t="n">
        <v>2.218991051347517</v>
      </c>
      <c r="V368" t="n">
        <v>3.69862345672931</v>
      </c>
      <c r="W368" t="n">
        <v>0</v>
      </c>
      <c r="X368" t="n">
        <v>0</v>
      </c>
      <c r="Y368" t="n">
        <v>-6.719931519941341</v>
      </c>
      <c r="Z368" t="n">
        <v>57.19095225456335</v>
      </c>
      <c r="AA368" t="n">
        <v>1275.364448079623</v>
      </c>
      <c r="AB368" t="b">
        <v>0</v>
      </c>
      <c r="AC368" t="b">
        <v>1</v>
      </c>
      <c r="AD368" t="n">
        <v>89.92258388918373</v>
      </c>
      <c r="AE368" t="n">
        <v>-0</v>
      </c>
      <c r="AF368" t="n">
        <v>0</v>
      </c>
      <c r="AG368" t="n">
        <v>0</v>
      </c>
      <c r="AH368" t="n">
        <v>0.06572845853582845</v>
      </c>
      <c r="AI368" t="b">
        <v>0</v>
      </c>
      <c r="AJ368" t="b">
        <v>0</v>
      </c>
      <c r="AK368" t="n">
        <v>1275.364448079623</v>
      </c>
      <c r="AL368" t="n">
        <v>0</v>
      </c>
      <c r="AM368" t="n">
        <v>2.218991051347517</v>
      </c>
      <c r="AN368" t="n">
        <v>0</v>
      </c>
      <c r="AO368" t="n">
        <v>3.501473539316033</v>
      </c>
      <c r="AP368" t="n">
        <v>2.219006630612602</v>
      </c>
      <c r="AQ368" t="n">
        <v>0</v>
      </c>
      <c r="AR368" t="n">
        <v>1</v>
      </c>
      <c r="AS368" t="n">
        <v>3</v>
      </c>
      <c r="AT368" t="n">
        <v>0</v>
      </c>
      <c r="AU368" t="n">
        <v>0</v>
      </c>
      <c r="AV368" t="n">
        <v>0.8566320406774185</v>
      </c>
      <c r="AW368" t="n">
        <v>0.7069031866420937</v>
      </c>
      <c r="AX368" t="n">
        <v>0.3037702271905739</v>
      </c>
      <c r="AY368" t="n">
        <v>0.2506751851865405</v>
      </c>
      <c r="AZ368" t="n">
        <v>0.7069031866420937</v>
      </c>
    </row>
    <row r="369" spans="1:52">
      <c r="A369" t="n">
        <v>366</v>
      </c>
      <c r="B369" t="n">
        <v>0</v>
      </c>
      <c r="C369" t="n">
        <v>0</v>
      </c>
      <c r="D369" t="n">
        <v>0</v>
      </c>
      <c r="E369" t="n">
        <v>20.8</v>
      </c>
      <c r="F369" t="n">
        <v>0.05761855675049743</v>
      </c>
      <c r="G369" t="n">
        <v>156.2994719693779</v>
      </c>
      <c r="H369" t="n">
        <v>680.2153020107327</v>
      </c>
      <c r="I369" t="n">
        <v>2</v>
      </c>
      <c r="J369" t="n">
        <v>2</v>
      </c>
      <c r="K369" t="n">
        <v>1281.52562898822</v>
      </c>
      <c r="L369" t="b">
        <v>0</v>
      </c>
      <c r="M369" t="n">
        <v>2.14231510122455</v>
      </c>
      <c r="N369" t="n">
        <v>2.14231510122455</v>
      </c>
      <c r="O369" t="n">
        <v>130.8872130113537</v>
      </c>
      <c r="P369" t="n">
        <v>30.68896613599042</v>
      </c>
      <c r="Q369" t="n">
        <v>2.186035817576071</v>
      </c>
      <c r="R369" t="n">
        <v>0.8079000900503374</v>
      </c>
      <c r="S369" t="n">
        <v>29.65325612383061</v>
      </c>
      <c r="T369" t="n">
        <v>20.1624685499076</v>
      </c>
      <c r="U369" t="n">
        <v>2.705824450941535</v>
      </c>
      <c r="V369" t="n">
        <v>3.873208392800155</v>
      </c>
      <c r="W369" t="n">
        <v>0</v>
      </c>
      <c r="X369" t="n">
        <v>0</v>
      </c>
      <c r="Y369" t="n">
        <v>-6.719931519941341</v>
      </c>
      <c r="Z369" t="n">
        <v>57.25626493248852</v>
      </c>
      <c r="AA369" t="n">
        <v>1281.52562898822</v>
      </c>
      <c r="AB369" t="b">
        <v>0</v>
      </c>
      <c r="AC369" t="b">
        <v>1</v>
      </c>
      <c r="AD369" t="n">
        <v>89.91991724969169</v>
      </c>
      <c r="AE369" t="n">
        <v>-0</v>
      </c>
      <c r="AF369" t="n">
        <v>0</v>
      </c>
      <c r="AG369" t="n">
        <v>0</v>
      </c>
      <c r="AH369" t="n">
        <v>0.06463076756869962</v>
      </c>
      <c r="AI369" t="b">
        <v>0</v>
      </c>
      <c r="AJ369" t="b">
        <v>0</v>
      </c>
      <c r="AK369" t="n">
        <v>1281.52562898822</v>
      </c>
      <c r="AL369" t="n">
        <v>0</v>
      </c>
      <c r="AM369" t="n">
        <v>2.705824450941535</v>
      </c>
      <c r="AN369" t="n">
        <v>0</v>
      </c>
      <c r="AO369" t="n">
        <v>3.291748057897809</v>
      </c>
      <c r="AP369" t="n">
        <v>2.706213932568656</v>
      </c>
      <c r="AQ369" t="n">
        <v>0</v>
      </c>
      <c r="AR369" t="n">
        <v>1</v>
      </c>
      <c r="AS369" t="n">
        <v>3</v>
      </c>
      <c r="AT369" t="n">
        <v>0</v>
      </c>
      <c r="AU369" t="n">
        <v>0</v>
      </c>
      <c r="AV369" t="n">
        <v>0.8241817689052776</v>
      </c>
      <c r="AW369" t="n">
        <v>0.7902823891988657</v>
      </c>
      <c r="AX369" t="n">
        <v>0.2922630386188928</v>
      </c>
      <c r="AY369" t="n">
        <v>0.2802423132411028</v>
      </c>
      <c r="AZ369" t="n">
        <v>0.7902823891988657</v>
      </c>
    </row>
    <row r="370" spans="1:52">
      <c r="A370" t="n">
        <v>367</v>
      </c>
      <c r="B370" t="n">
        <v>0</v>
      </c>
      <c r="C370" t="n">
        <v>0</v>
      </c>
      <c r="D370" t="n">
        <v>0</v>
      </c>
      <c r="E370" t="n">
        <v>21.2</v>
      </c>
      <c r="F370" t="n">
        <v>0.1682340840505891</v>
      </c>
      <c r="G370" t="n">
        <v>159.3052310457121</v>
      </c>
      <c r="H370" t="n">
        <v>693.296365510939</v>
      </c>
      <c r="I370" t="n">
        <v>2</v>
      </c>
      <c r="J370" t="n">
        <v>2</v>
      </c>
      <c r="K370" t="n">
        <v>1306.170352622609</v>
      </c>
      <c r="L370" t="b">
        <v>0</v>
      </c>
      <c r="M370" t="n">
        <v>3.446607247582924</v>
      </c>
      <c r="N370" t="n">
        <v>3.446607247582924</v>
      </c>
      <c r="O370" t="n">
        <v>206.6013438786972</v>
      </c>
      <c r="P370" t="n">
        <v>48.44156659820893</v>
      </c>
      <c r="Q370" t="n">
        <v>3.516946171002984</v>
      </c>
      <c r="R370" t="n">
        <v>0.8547530125631744</v>
      </c>
      <c r="S370" t="n">
        <v>29.66646673096433</v>
      </c>
      <c r="T370" t="n">
        <v>30.08130279007258</v>
      </c>
      <c r="U370" t="n">
        <v>4.114575929316246</v>
      </c>
      <c r="V370" t="n">
        <v>4.36921860843302</v>
      </c>
      <c r="W370" t="n">
        <v>0</v>
      </c>
      <c r="X370" t="n">
        <v>0</v>
      </c>
      <c r="Y370" t="n">
        <v>-6.719931519941341</v>
      </c>
      <c r="Z370" t="n">
        <v>57.3230069153996</v>
      </c>
      <c r="AA370" t="n">
        <v>1306.170352622609</v>
      </c>
      <c r="AB370" t="b">
        <v>0</v>
      </c>
      <c r="AC370" t="b">
        <v>1</v>
      </c>
      <c r="AD370" t="n">
        <v>89.91725061019966</v>
      </c>
      <c r="AE370" t="n">
        <v>-0</v>
      </c>
      <c r="AF370" t="n">
        <v>0</v>
      </c>
      <c r="AG370" t="n">
        <v>0</v>
      </c>
      <c r="AH370" t="n">
        <v>0.06400502789261597</v>
      </c>
      <c r="AI370" t="b">
        <v>0</v>
      </c>
      <c r="AJ370" t="b">
        <v>0</v>
      </c>
      <c r="AK370" t="n">
        <v>1306.170352622609</v>
      </c>
      <c r="AL370" t="n">
        <v>0</v>
      </c>
      <c r="AM370" t="n">
        <v>4.114575929316246</v>
      </c>
      <c r="AN370" t="n">
        <v>0</v>
      </c>
      <c r="AO370" t="n">
        <v>4.445584271755007</v>
      </c>
      <c r="AP370" t="n">
        <v>4.117210255546995</v>
      </c>
      <c r="AQ370" t="n">
        <v>0</v>
      </c>
      <c r="AR370" t="n">
        <v>1</v>
      </c>
      <c r="AS370" t="n">
        <v>3</v>
      </c>
      <c r="AT370" t="n">
        <v>0</v>
      </c>
      <c r="AU370" t="n">
        <v>0</v>
      </c>
      <c r="AV370" t="n">
        <v>1.020054992625274</v>
      </c>
      <c r="AW370" t="n">
        <v>1.035766975401762</v>
      </c>
      <c r="AX370" t="n">
        <v>0.3617216285905225</v>
      </c>
      <c r="AY370" t="n">
        <v>0.3672936878418635</v>
      </c>
      <c r="AZ370" t="n">
        <v>1.035766975401762</v>
      </c>
    </row>
    <row r="371" spans="1:52">
      <c r="A371" t="n">
        <v>368</v>
      </c>
      <c r="B371" t="n">
        <v>0</v>
      </c>
      <c r="C371" t="n">
        <v>0</v>
      </c>
      <c r="D371" t="n">
        <v>0</v>
      </c>
      <c r="E371" t="n">
        <v>22.1</v>
      </c>
      <c r="F371" t="n">
        <v>0.3527784403804821</v>
      </c>
      <c r="G371" t="n">
        <v>166.068188967464</v>
      </c>
      <c r="H371" t="n">
        <v>722.7287583864035</v>
      </c>
      <c r="I371" t="n">
        <v>2</v>
      </c>
      <c r="J371" t="n">
        <v>2</v>
      </c>
      <c r="K371" t="n">
        <v>1361.620980799984</v>
      </c>
      <c r="L371" t="b">
        <v>0</v>
      </c>
      <c r="M371" t="n">
        <v>5.793858082320198</v>
      </c>
      <c r="N371" t="n">
        <v>5.793858082320198</v>
      </c>
      <c r="O371" t="n">
        <v>333.1599480096157</v>
      </c>
      <c r="P371" t="n">
        <v>78.11560905837702</v>
      </c>
      <c r="Q371" t="n">
        <v>5.912100084000202</v>
      </c>
      <c r="R371" t="n">
        <v>0.8883073516082358</v>
      </c>
      <c r="S371" t="n">
        <v>29.68253655781516</v>
      </c>
      <c r="T371" t="n">
        <v>46.67600400850042</v>
      </c>
      <c r="U371" t="n">
        <v>6.65546679682054</v>
      </c>
      <c r="V371" t="n">
        <v>5.213366504054022</v>
      </c>
      <c r="W371" t="n">
        <v>0</v>
      </c>
      <c r="X371" t="n">
        <v>0</v>
      </c>
      <c r="Y371" t="n">
        <v>-6.719931519941341</v>
      </c>
      <c r="Z371" t="n">
        <v>57.38736356413605</v>
      </c>
      <c r="AA371" t="n">
        <v>1361.620980799984</v>
      </c>
      <c r="AB371" t="b">
        <v>0</v>
      </c>
      <c r="AC371" t="b">
        <v>1</v>
      </c>
      <c r="AD371" t="n">
        <v>89.91458397070762</v>
      </c>
      <c r="AE371" t="n">
        <v>-0</v>
      </c>
      <c r="AF371" t="n">
        <v>0.0217546304967825</v>
      </c>
      <c r="AG371" t="n">
        <v>0</v>
      </c>
      <c r="AH371" t="n">
        <v>0.06222158176282219</v>
      </c>
      <c r="AI371" t="b">
        <v>0</v>
      </c>
      <c r="AJ371" t="b">
        <v>0</v>
      </c>
      <c r="AK371" t="n">
        <v>1361.642735430481</v>
      </c>
      <c r="AL371" t="n">
        <v>0</v>
      </c>
      <c r="AM371" t="n">
        <v>6.655573131272631</v>
      </c>
      <c r="AN371" t="n">
        <v>0</v>
      </c>
      <c r="AO371" t="n">
        <v>5.907906082571191</v>
      </c>
      <c r="AP371" t="n">
        <v>6.663817093116361</v>
      </c>
      <c r="AQ371" t="n">
        <v>0</v>
      </c>
      <c r="AR371" t="n">
        <v>1</v>
      </c>
      <c r="AS371" t="n">
        <v>3</v>
      </c>
      <c r="AT371" t="n">
        <v>0</v>
      </c>
      <c r="AU371" t="n">
        <v>0</v>
      </c>
      <c r="AV371" t="n">
        <v>1.273783687523479</v>
      </c>
      <c r="AW371" t="n">
        <v>1.488337209028388</v>
      </c>
      <c r="AX371" t="n">
        <v>0.4516963430934324</v>
      </c>
      <c r="AY371" t="n">
        <v>0.5277797759908893</v>
      </c>
      <c r="AZ371" t="n">
        <v>1.488337209028388</v>
      </c>
    </row>
    <row r="372" spans="1:52">
      <c r="A372" t="n">
        <v>369</v>
      </c>
      <c r="B372" t="n">
        <v>0</v>
      </c>
      <c r="C372" t="n">
        <v>0</v>
      </c>
      <c r="D372" t="n">
        <v>0</v>
      </c>
      <c r="E372" t="n">
        <v>23.5</v>
      </c>
      <c r="F372" t="n">
        <v>0.3373188210941485</v>
      </c>
      <c r="G372" t="n">
        <v>176.5883457346337</v>
      </c>
      <c r="H372" t="n">
        <v>768.5124806371259</v>
      </c>
      <c r="I372" t="n">
        <v>2</v>
      </c>
      <c r="J372" t="n">
        <v>2</v>
      </c>
      <c r="K372" t="n">
        <v>1447.877513520345</v>
      </c>
      <c r="L372" t="b">
        <v>0</v>
      </c>
      <c r="M372" t="n">
        <v>5.992522638332487</v>
      </c>
      <c r="N372" t="n">
        <v>5.992522638332487</v>
      </c>
      <c r="O372" t="n">
        <v>324.0552242039541</v>
      </c>
      <c r="P372" t="n">
        <v>75.98083550700454</v>
      </c>
      <c r="Q372" t="n">
        <v>6.11481901870662</v>
      </c>
      <c r="R372" t="n">
        <v>0.8848774296822587</v>
      </c>
      <c r="S372" t="n">
        <v>29.70330982030847</v>
      </c>
      <c r="T372" t="n">
        <v>45.57640320690434</v>
      </c>
      <c r="U372" t="n">
        <v>6.910357088554429</v>
      </c>
      <c r="V372" t="n">
        <v>5.246872683016569</v>
      </c>
      <c r="W372" t="n">
        <v>0</v>
      </c>
      <c r="X372" t="n">
        <v>0</v>
      </c>
      <c r="Y372" t="n">
        <v>-6.719931519941341</v>
      </c>
      <c r="Z372" t="n">
        <v>57.44733352304138</v>
      </c>
      <c r="AA372" t="n">
        <v>1447.877513520345</v>
      </c>
      <c r="AB372" t="b">
        <v>0</v>
      </c>
      <c r="AC372" t="b">
        <v>1</v>
      </c>
      <c r="AD372" t="n">
        <v>89.91191733121559</v>
      </c>
      <c r="AE372" t="n">
        <v>-0</v>
      </c>
      <c r="AF372" t="n">
        <v>0.0217546304967825</v>
      </c>
      <c r="AG372" t="n">
        <v>0</v>
      </c>
      <c r="AH372" t="n">
        <v>0.06215686356387007</v>
      </c>
      <c r="AI372" t="b">
        <v>0</v>
      </c>
      <c r="AJ372" t="b">
        <v>0</v>
      </c>
      <c r="AK372" t="n">
        <v>1447.899268150842</v>
      </c>
      <c r="AL372" t="n">
        <v>0</v>
      </c>
      <c r="AM372" t="n">
        <v>6.910460917962413</v>
      </c>
      <c r="AN372" t="n">
        <v>0</v>
      </c>
      <c r="AO372" t="n">
        <v>6.879708362360359</v>
      </c>
      <c r="AP372" t="n">
        <v>6.917998862056302</v>
      </c>
      <c r="AQ372" t="n">
        <v>0</v>
      </c>
      <c r="AR372" t="n">
        <v>1</v>
      </c>
      <c r="AS372" t="n">
        <v>3</v>
      </c>
      <c r="AT372" t="n">
        <v>0</v>
      </c>
      <c r="AU372" t="n">
        <v>0</v>
      </c>
      <c r="AV372" t="n">
        <v>1.446962317296163</v>
      </c>
      <c r="AW372" t="n">
        <v>1.548810906750111</v>
      </c>
      <c r="AX372" t="n">
        <v>0.5131072047149514</v>
      </c>
      <c r="AY372" t="n">
        <v>0.5492243749993005</v>
      </c>
      <c r="AZ372" t="n">
        <v>1.548810906750111</v>
      </c>
    </row>
    <row r="373" spans="1:52">
      <c r="A373" t="n">
        <v>370</v>
      </c>
      <c r="B373" t="n">
        <v>0</v>
      </c>
      <c r="C373" t="n">
        <v>0</v>
      </c>
      <c r="D373" t="n">
        <v>0</v>
      </c>
      <c r="E373" t="n">
        <v>24.3</v>
      </c>
      <c r="F373" t="n">
        <v>0.1312796085762562</v>
      </c>
      <c r="G373" t="n">
        <v>182.5998638873021</v>
      </c>
      <c r="H373" t="n">
        <v>794.6746076375387</v>
      </c>
      <c r="I373" t="n">
        <v>2</v>
      </c>
      <c r="J373" t="n">
        <v>2</v>
      </c>
      <c r="K373" t="n">
        <v>1497.166960789123</v>
      </c>
      <c r="L373" t="b">
        <v>0</v>
      </c>
      <c r="M373" t="n">
        <v>3.529544515875165</v>
      </c>
      <c r="N373" t="n">
        <v>3.529544515875165</v>
      </c>
      <c r="O373" t="n">
        <v>184.5821057931753</v>
      </c>
      <c r="P373" t="n">
        <v>43.27874254229236</v>
      </c>
      <c r="Q373" t="n">
        <v>3.601576036607311</v>
      </c>
      <c r="R373" t="n">
        <v>0.8382802035875673</v>
      </c>
      <c r="S373" t="n">
        <v>29.72545516414963</v>
      </c>
      <c r="T373" t="n">
        <v>27.40340474704604</v>
      </c>
      <c r="U373" t="n">
        <v>4.296386842005494</v>
      </c>
      <c r="V373" t="n">
        <v>4.431673036699774</v>
      </c>
      <c r="W373" t="n">
        <v>0</v>
      </c>
      <c r="X373" t="n">
        <v>0</v>
      </c>
      <c r="Y373" t="n">
        <v>-6.719931519941341</v>
      </c>
      <c r="Z373" t="n">
        <v>57.50475159934615</v>
      </c>
      <c r="AA373" t="n">
        <v>1497.166960789123</v>
      </c>
      <c r="AB373" t="b">
        <v>0</v>
      </c>
      <c r="AC373" t="b">
        <v>1</v>
      </c>
      <c r="AD373" t="n">
        <v>89.90925069172356</v>
      </c>
      <c r="AE373" t="n">
        <v>-0</v>
      </c>
      <c r="AF373" t="n">
        <v>0</v>
      </c>
      <c r="AG373" t="n">
        <v>0</v>
      </c>
      <c r="AH373" t="n">
        <v>0.06075235954050817</v>
      </c>
      <c r="AI373" t="b">
        <v>0</v>
      </c>
      <c r="AJ373" t="b">
        <v>0</v>
      </c>
      <c r="AK373" t="n">
        <v>1497.166960789123</v>
      </c>
      <c r="AL373" t="n">
        <v>0</v>
      </c>
      <c r="AM373" t="n">
        <v>4.296386842005494</v>
      </c>
      <c r="AN373" t="n">
        <v>0</v>
      </c>
      <c r="AO373" t="n">
        <v>7.578201316079648</v>
      </c>
      <c r="AP373" t="n">
        <v>4.297943668525757</v>
      </c>
      <c r="AQ373" t="n">
        <v>0</v>
      </c>
      <c r="AR373" t="n">
        <v>1</v>
      </c>
      <c r="AS373" t="n">
        <v>3</v>
      </c>
      <c r="AT373" t="n">
        <v>0</v>
      </c>
      <c r="AU373" t="n">
        <v>0</v>
      </c>
      <c r="AV373" t="n">
        <v>1.574792018026437</v>
      </c>
      <c r="AW373" t="n">
        <v>1.112360055613036</v>
      </c>
      <c r="AX373" t="n">
        <v>0.5584368858249777</v>
      </c>
      <c r="AY373" t="n">
        <v>0.3944543866882947</v>
      </c>
      <c r="AZ373" t="n">
        <v>1.112360055613036</v>
      </c>
    </row>
    <row r="374" spans="1:52">
      <c r="A374" t="n">
        <v>371</v>
      </c>
      <c r="B374" t="n">
        <v>0</v>
      </c>
      <c r="C374" t="n">
        <v>0</v>
      </c>
      <c r="D374" t="n">
        <v>0</v>
      </c>
      <c r="E374" t="n">
        <v>24.5</v>
      </c>
      <c r="F374" t="n">
        <v>-0.02910392206583845</v>
      </c>
      <c r="G374" t="n">
        <v>184.1027434254692</v>
      </c>
      <c r="H374" t="n">
        <v>801.2151393876418</v>
      </c>
      <c r="I374" t="n">
        <v>2</v>
      </c>
      <c r="J374" t="n">
        <v>2</v>
      </c>
      <c r="K374" t="n">
        <v>1509.489322606317</v>
      </c>
      <c r="L374" t="b">
        <v>0</v>
      </c>
      <c r="M374" t="n">
        <v>1.45699527136857</v>
      </c>
      <c r="N374" t="n">
        <v>1.45699527136857</v>
      </c>
      <c r="O374" t="n">
        <v>75.57345268796645</v>
      </c>
      <c r="P374" t="n">
        <v>17.71961582007017</v>
      </c>
      <c r="Q374" t="n">
        <v>1.486729868743439</v>
      </c>
      <c r="R374" t="n">
        <v>0.7140176449046453</v>
      </c>
      <c r="S374" t="n">
        <v>29.7437780601526</v>
      </c>
      <c r="T374" t="n">
        <v>13.17238631259207</v>
      </c>
      <c r="U374" t="n">
        <v>2.082203261156083</v>
      </c>
      <c r="V374" t="n">
        <v>3.767070059900895</v>
      </c>
      <c r="W374" t="n">
        <v>0</v>
      </c>
      <c r="X374" t="n">
        <v>0</v>
      </c>
      <c r="Y374" t="n">
        <v>-6.719931519941341</v>
      </c>
      <c r="Z374" t="n">
        <v>57.56074037066501</v>
      </c>
      <c r="AA374" t="n">
        <v>1509.489322606317</v>
      </c>
      <c r="AB374" t="b">
        <v>0</v>
      </c>
      <c r="AC374" t="b">
        <v>1</v>
      </c>
      <c r="AD374" t="n">
        <v>89.90658405223152</v>
      </c>
      <c r="AE374" t="n">
        <v>-0</v>
      </c>
      <c r="AF374" t="n">
        <v>0</v>
      </c>
      <c r="AG374" t="n">
        <v>0</v>
      </c>
      <c r="AH374" t="n">
        <v>0.05386119775580103</v>
      </c>
      <c r="AI374" t="b">
        <v>0</v>
      </c>
      <c r="AJ374" t="b">
        <v>0</v>
      </c>
      <c r="AK374" t="n">
        <v>1509.489322606317</v>
      </c>
      <c r="AL374" t="n">
        <v>0</v>
      </c>
      <c r="AM374" t="n">
        <v>2.082203261156083</v>
      </c>
      <c r="AN374" t="n">
        <v>0</v>
      </c>
      <c r="AO374" t="n">
        <v>4.210263163860532</v>
      </c>
      <c r="AP374" t="n">
        <v>2.082592742783203</v>
      </c>
      <c r="AQ374" t="n">
        <v>0</v>
      </c>
      <c r="AR374" t="n">
        <v>1</v>
      </c>
      <c r="AS374" t="n">
        <v>3</v>
      </c>
      <c r="AT374" t="n">
        <v>0</v>
      </c>
      <c r="AU374" t="n">
        <v>0</v>
      </c>
      <c r="AV374" t="n">
        <v>1.023739030809263</v>
      </c>
      <c r="AW374" t="n">
        <v>0.7480383560358576</v>
      </c>
      <c r="AX374" t="n">
        <v>0.3630280251096678</v>
      </c>
      <c r="AY374" t="n">
        <v>0.2652621419301409</v>
      </c>
      <c r="AZ374" t="n">
        <v>0.7480383560358576</v>
      </c>
    </row>
    <row r="375" spans="1:52">
      <c r="A375" t="n">
        <v>372</v>
      </c>
      <c r="B375" t="n">
        <v>0</v>
      </c>
      <c r="C375" t="n">
        <v>0</v>
      </c>
      <c r="D375" t="n">
        <v>0</v>
      </c>
      <c r="E375" t="n">
        <v>23.8</v>
      </c>
      <c r="F375" t="n">
        <v>-0.4315305869795689</v>
      </c>
      <c r="G375" t="n">
        <v>178.8426650418843</v>
      </c>
      <c r="H375" t="n">
        <v>778.3232782622806</v>
      </c>
      <c r="I375" t="n">
        <v>2</v>
      </c>
      <c r="J375" t="n">
        <v>2</v>
      </c>
      <c r="K375" t="n">
        <v>1466.361056246137</v>
      </c>
      <c r="L375" t="b">
        <v>0</v>
      </c>
      <c r="M375" t="n">
        <v>-3.731092017175518</v>
      </c>
      <c r="N375" t="n">
        <v>-3.731092017175518</v>
      </c>
      <c r="O375" t="n">
        <v>-199.2215014885146</v>
      </c>
      <c r="P375" t="n">
        <v>-46.71122390093097</v>
      </c>
      <c r="Q375" t="n">
        <v>-3.807236752219916</v>
      </c>
      <c r="R375" t="n">
        <v>0.9008396851431413</v>
      </c>
      <c r="S375" t="n">
        <v>29.75715354850629</v>
      </c>
      <c r="T375" t="n">
        <v>-22.33509778745512</v>
      </c>
      <c r="U375" t="n">
        <v>-3.429709957135185</v>
      </c>
      <c r="V375" t="n">
        <v>24.37612611347586</v>
      </c>
      <c r="W375" t="n">
        <v>-21.7032278768895</v>
      </c>
      <c r="X375" t="n">
        <v>2</v>
      </c>
      <c r="Y375" t="n">
        <v>14.98329635694816</v>
      </c>
      <c r="Z375" t="n">
        <v>57.61738263395893</v>
      </c>
      <c r="AA375" t="n">
        <v>1466.361056246137</v>
      </c>
      <c r="AB375" t="b">
        <v>0</v>
      </c>
      <c r="AC375" t="b">
        <v>1</v>
      </c>
      <c r="AD375" t="n">
        <v>89.90822360874679</v>
      </c>
      <c r="AE375" t="n">
        <v>0.453457543706727</v>
      </c>
      <c r="AF375" t="n">
        <v>0</v>
      </c>
      <c r="AG375" t="n">
        <v>0</v>
      </c>
      <c r="AH375" t="n">
        <v>0.05425027536308427</v>
      </c>
      <c r="AI375" t="b">
        <v>0</v>
      </c>
      <c r="AJ375" t="b">
        <v>0</v>
      </c>
      <c r="AK375" t="n">
        <v>1466.361056246137</v>
      </c>
      <c r="AL375" t="n">
        <v>0</v>
      </c>
      <c r="AM375" t="n">
        <v>-3.429709957135185</v>
      </c>
      <c r="AN375" t="n">
        <v>0.8970802348367273</v>
      </c>
      <c r="AO375" t="n">
        <v>-0.7656887542672933</v>
      </c>
      <c r="AP375" t="n">
        <v>-2.06321901114489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0.2241824993665618</v>
      </c>
      <c r="AW375" t="n">
        <v>0</v>
      </c>
      <c r="AX375" t="n">
        <v>0.07949734020090844</v>
      </c>
      <c r="AY375" t="n">
        <v>0</v>
      </c>
      <c r="AZ375" t="n">
        <v>0</v>
      </c>
    </row>
    <row r="376" spans="1:52">
      <c r="A376" t="n">
        <v>373</v>
      </c>
      <c r="B376" t="n">
        <v>0</v>
      </c>
      <c r="C376" t="n">
        <v>0</v>
      </c>
      <c r="D376" t="n">
        <v>0</v>
      </c>
      <c r="E376" t="n">
        <v>21.3</v>
      </c>
      <c r="F376" t="n">
        <v>-0.9114403966825515</v>
      </c>
      <c r="G376" t="n">
        <v>160.0566708147956</v>
      </c>
      <c r="H376" t="n">
        <v>696.5666313859907</v>
      </c>
      <c r="I376" t="n">
        <v>2</v>
      </c>
      <c r="J376" t="n">
        <v>2</v>
      </c>
      <c r="K376" t="n">
        <v>1312.331533531206</v>
      </c>
      <c r="L376" t="b">
        <v>0</v>
      </c>
      <c r="M376" t="n">
        <v>-8.859319586653099</v>
      </c>
      <c r="N376" t="n">
        <v>-8.859319586653099</v>
      </c>
      <c r="O376" t="n">
        <v>-528.5644756205988</v>
      </c>
      <c r="P376" t="n">
        <v>-123.9318717222667</v>
      </c>
      <c r="Q376" t="n">
        <v>-9.04012202719704</v>
      </c>
      <c r="R376" t="n">
        <v>0.9336571422288735</v>
      </c>
      <c r="S376" t="n">
        <v>29.76902998426435</v>
      </c>
      <c r="T376" t="n">
        <v>-61.41713226289116</v>
      </c>
      <c r="U376" t="n">
        <v>-8.44037449731308</v>
      </c>
      <c r="V376" t="n">
        <v>62.51473945937559</v>
      </c>
      <c r="W376" t="n">
        <v>-20.66527575301825</v>
      </c>
      <c r="X376" t="n">
        <v>2</v>
      </c>
      <c r="Y376" t="n">
        <v>13.94534423307691</v>
      </c>
      <c r="Z376" t="n">
        <v>57.68399798857928</v>
      </c>
      <c r="AA376" t="n">
        <v>1312.331533531206</v>
      </c>
      <c r="AB376" t="b">
        <v>0</v>
      </c>
      <c r="AC376" t="b">
        <v>1</v>
      </c>
      <c r="AD376" t="n">
        <v>89.91396341838767</v>
      </c>
      <c r="AE376" t="n">
        <v>0.4317710359095609</v>
      </c>
      <c r="AF376" t="n">
        <v>0</v>
      </c>
      <c r="AG376" t="n">
        <v>0</v>
      </c>
      <c r="AH376" t="n">
        <v>0.05615322395474204</v>
      </c>
      <c r="AI376" t="b">
        <v>0</v>
      </c>
      <c r="AJ376" t="b">
        <v>0</v>
      </c>
      <c r="AK376" t="n">
        <v>1312.331533531206</v>
      </c>
      <c r="AL376" t="n">
        <v>0</v>
      </c>
      <c r="AM376" t="n">
        <v>-8.44037449731308</v>
      </c>
      <c r="AN376" t="n">
        <v>6.134655447709228</v>
      </c>
      <c r="AO376" t="n">
        <v>-1.941723960662837</v>
      </c>
      <c r="AP376" t="n">
        <v>-1.815977568313729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</row>
    <row r="377" spans="1:52">
      <c r="A377" t="n">
        <v>374</v>
      </c>
      <c r="B377" t="n">
        <v>0</v>
      </c>
      <c r="C377" t="n">
        <v>0</v>
      </c>
      <c r="D377" t="n">
        <v>0</v>
      </c>
      <c r="E377" t="n">
        <v>17.7</v>
      </c>
      <c r="F377" t="n">
        <v>-1.006041159623564</v>
      </c>
      <c r="G377" t="n">
        <v>133.0048391277879</v>
      </c>
      <c r="H377" t="n">
        <v>578.8370598841329</v>
      </c>
      <c r="I377" t="n">
        <v>2</v>
      </c>
      <c r="J377" t="n">
        <v>2</v>
      </c>
      <c r="K377" t="n">
        <v>1090.529020821706</v>
      </c>
      <c r="L377" t="b">
        <v>0</v>
      </c>
      <c r="M377" t="n">
        <v>-8.305159857223394</v>
      </c>
      <c r="N377" t="n">
        <v>-8.305159857223394</v>
      </c>
      <c r="O377" t="n">
        <v>-596.2823246643779</v>
      </c>
      <c r="P377" t="n">
        <v>-139.8095936806858</v>
      </c>
      <c r="Q377" t="n">
        <v>-8.474652915534074</v>
      </c>
      <c r="R377" t="n">
        <v>0.9366419005561932</v>
      </c>
      <c r="S377" t="n">
        <v>29.78789715634978</v>
      </c>
      <c r="T377" t="n">
        <v>-69.50717810035388</v>
      </c>
      <c r="U377" t="n">
        <v>-7.937715013359919</v>
      </c>
      <c r="V377" t="n">
        <v>70.30241558033194</v>
      </c>
      <c r="W377" t="n">
        <v>-19.25589407623945</v>
      </c>
      <c r="X377" t="n">
        <v>2</v>
      </c>
      <c r="Y377" t="n">
        <v>12.53596255629811</v>
      </c>
      <c r="Z377" t="n">
        <v>57.73794823270641</v>
      </c>
      <c r="AA377" t="n">
        <v>1090.529020821706</v>
      </c>
      <c r="AB377" t="b">
        <v>0</v>
      </c>
      <c r="AC377" t="b">
        <v>1</v>
      </c>
      <c r="AD377" t="n">
        <v>89.91921764592524</v>
      </c>
      <c r="AE377" t="n">
        <v>0.4023240450323228</v>
      </c>
      <c r="AF377" t="n">
        <v>0</v>
      </c>
      <c r="AG377" t="n">
        <v>0</v>
      </c>
      <c r="AH377" t="n">
        <v>0.0543516617574778</v>
      </c>
      <c r="AI377" t="b">
        <v>0</v>
      </c>
      <c r="AJ377" t="b">
        <v>0</v>
      </c>
      <c r="AK377" t="n">
        <v>1090.529020821706</v>
      </c>
      <c r="AL377" t="n">
        <v>0</v>
      </c>
      <c r="AM377" t="n">
        <v>-7.937715013359919</v>
      </c>
      <c r="AN377" t="n">
        <v>5.983744157987658</v>
      </c>
      <c r="AO377" t="n">
        <v>-1.744020219130645</v>
      </c>
      <c r="AP377" t="n">
        <v>-1.477473929271178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</row>
    <row r="378" spans="1:52">
      <c r="A378" t="n">
        <v>375</v>
      </c>
      <c r="B378" t="n">
        <v>0</v>
      </c>
      <c r="C378" t="n">
        <v>0</v>
      </c>
      <c r="D378" t="n">
        <v>0</v>
      </c>
      <c r="E378" t="n">
        <v>14.4</v>
      </c>
      <c r="F378" t="n">
        <v>-0.814394964823195</v>
      </c>
      <c r="G378" t="n">
        <v>108.2073267480309</v>
      </c>
      <c r="H378" t="n">
        <v>470.9182860074303</v>
      </c>
      <c r="I378" t="n">
        <v>2</v>
      </c>
      <c r="J378" t="n">
        <v>2</v>
      </c>
      <c r="K378" t="n">
        <v>887.2100508379987</v>
      </c>
      <c r="L378" t="b">
        <v>0</v>
      </c>
      <c r="M378" t="n">
        <v>-5.308100462363758</v>
      </c>
      <c r="N378" t="n">
        <v>-5.308100462363758</v>
      </c>
      <c r="O378" t="n">
        <v>-468.4398658036015</v>
      </c>
      <c r="P378" t="n">
        <v>-109.8345273586626</v>
      </c>
      <c r="Q378" t="n">
        <v>-5.416429043228324</v>
      </c>
      <c r="R378" t="n">
        <v>0.933320312325165</v>
      </c>
      <c r="S378" t="n">
        <v>29.8047884302521</v>
      </c>
      <c r="T378" t="n">
        <v>-54.41125020088844</v>
      </c>
      <c r="U378" t="n">
        <v>-5.055263246312954</v>
      </c>
      <c r="V378" t="n">
        <v>55.42327715777412</v>
      </c>
      <c r="W378" t="n">
        <v>-17.00379557539397</v>
      </c>
      <c r="X378" t="n">
        <v>2</v>
      </c>
      <c r="Y378" t="n">
        <v>10.28386405545263</v>
      </c>
      <c r="Z378" t="n">
        <v>57.76366464541617</v>
      </c>
      <c r="AA378" t="n">
        <v>887.2100508379987</v>
      </c>
      <c r="AB378" t="b">
        <v>0</v>
      </c>
      <c r="AC378" t="b">
        <v>1</v>
      </c>
      <c r="AD378" t="n">
        <v>89.92374538930059</v>
      </c>
      <c r="AE378" t="n">
        <v>0.3552697054579574</v>
      </c>
      <c r="AF378" t="n">
        <v>0</v>
      </c>
      <c r="AG378" t="n">
        <v>0</v>
      </c>
      <c r="AH378" t="n">
        <v>0.05286175428964374</v>
      </c>
      <c r="AI378" t="b">
        <v>0</v>
      </c>
      <c r="AJ378" t="b">
        <v>0</v>
      </c>
      <c r="AK378" t="n">
        <v>887.2100508379987</v>
      </c>
      <c r="AL378" t="n">
        <v>0</v>
      </c>
      <c r="AM378" t="n">
        <v>-5.055263246312954</v>
      </c>
      <c r="AN378" t="n">
        <v>3.473533420262495</v>
      </c>
      <c r="AO378" t="n">
        <v>-1.413933107933525</v>
      </c>
      <c r="AP378" t="n">
        <v>-1.182629568114807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</row>
    <row r="379" spans="1:52">
      <c r="A379" t="n">
        <v>376</v>
      </c>
      <c r="B379" t="n">
        <v>0</v>
      </c>
      <c r="C379" t="n">
        <v>0</v>
      </c>
      <c r="D379" t="n">
        <v>0</v>
      </c>
      <c r="E379" t="n">
        <v>11.9</v>
      </c>
      <c r="F379" t="n">
        <v>-0.5697123144169871</v>
      </c>
      <c r="G379" t="n">
        <v>89.42133252094216</v>
      </c>
      <c r="H379" t="n">
        <v>389.1616391311403</v>
      </c>
      <c r="I379" t="n">
        <v>1</v>
      </c>
      <c r="J379" t="n">
        <v>1</v>
      </c>
      <c r="K379" t="n">
        <v>1417.326689715613</v>
      </c>
      <c r="L379" t="b">
        <v>1</v>
      </c>
      <c r="M379" t="n">
        <v>-2.843050124108276</v>
      </c>
      <c r="N379" t="n">
        <v>-2.843050124108276</v>
      </c>
      <c r="O379" t="n">
        <v>-303.6090838417476</v>
      </c>
      <c r="P379" t="n">
        <v>-71.18685376691636</v>
      </c>
      <c r="Q379" t="n">
        <v>-2.901071555212527</v>
      </c>
      <c r="R379" t="n">
        <v>0.9240906758024766</v>
      </c>
      <c r="S379" t="n">
        <v>29.81615017315596</v>
      </c>
      <c r="T379" t="n">
        <v>-18.06235799168639</v>
      </c>
      <c r="U379" t="n">
        <v>-2.680853174007686</v>
      </c>
      <c r="V379" t="n">
        <v>53.12449577522997</v>
      </c>
      <c r="W379" t="n">
        <v>-21.40565582077858</v>
      </c>
      <c r="X379" t="n">
        <v>2</v>
      </c>
      <c r="Y379" t="n">
        <v>14.68572430083724</v>
      </c>
      <c r="Z379" t="n">
        <v>57.8223356297557</v>
      </c>
      <c r="AA379" t="n">
        <v>1417.326689715613</v>
      </c>
      <c r="AB379" t="b">
        <v>0</v>
      </c>
      <c r="AC379" t="b">
        <v>1</v>
      </c>
      <c r="AD379" t="n">
        <v>89.92869967270462</v>
      </c>
      <c r="AE379" t="n">
        <v>0.4472402061565138</v>
      </c>
      <c r="AF379" t="n">
        <v>0</v>
      </c>
      <c r="AG379" t="n">
        <v>0</v>
      </c>
      <c r="AH379" t="n">
        <v>0.04786350011662016</v>
      </c>
      <c r="AI379" t="b">
        <v>0</v>
      </c>
      <c r="AJ379" t="b">
        <v>0</v>
      </c>
      <c r="AK379" t="n">
        <v>1417.326689715613</v>
      </c>
      <c r="AL379" t="n">
        <v>0</v>
      </c>
      <c r="AM379" t="n">
        <v>-2.680853174007686</v>
      </c>
      <c r="AN379" t="n">
        <v>0.2062183067336572</v>
      </c>
      <c r="AO379" t="n">
        <v>-2.394617548486198</v>
      </c>
      <c r="AP379" t="n">
        <v>-1.983337492399607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</row>
    <row r="380" spans="1:52">
      <c r="A380" t="n">
        <v>377</v>
      </c>
      <c r="B380" t="n">
        <v>0</v>
      </c>
      <c r="C380" t="n">
        <v>0</v>
      </c>
      <c r="D380" t="n">
        <v>0</v>
      </c>
      <c r="E380" t="n">
        <v>10.2</v>
      </c>
      <c r="F380" t="n">
        <v>-0.4067557775088568</v>
      </c>
      <c r="G380" t="n">
        <v>76.64685644652185</v>
      </c>
      <c r="H380" t="n">
        <v>333.5671192552632</v>
      </c>
      <c r="I380" t="n">
        <v>1</v>
      </c>
      <c r="J380" t="n">
        <v>1</v>
      </c>
      <c r="K380" t="n">
        <v>1214.851448327668</v>
      </c>
      <c r="L380" t="b">
        <v>0</v>
      </c>
      <c r="M380" t="n">
        <v>-1.55511087659269</v>
      </c>
      <c r="N380" t="n">
        <v>-1.55511087659269</v>
      </c>
      <c r="O380" t="n">
        <v>-193.7485198013715</v>
      </c>
      <c r="P380" t="n">
        <v>-45.42798052065471</v>
      </c>
      <c r="Q380" t="n">
        <v>-1.586847833257846</v>
      </c>
      <c r="R380" t="n">
        <v>0.9092386270657575</v>
      </c>
      <c r="S380" t="n">
        <v>29.82307791839465</v>
      </c>
      <c r="T380" t="n">
        <v>-11.34126157028283</v>
      </c>
      <c r="U380" t="n">
        <v>-1.442823345273636</v>
      </c>
      <c r="V380" t="n">
        <v>34.08671895037187</v>
      </c>
      <c r="W380" t="n">
        <v>-22.87548270418792</v>
      </c>
      <c r="X380" t="n">
        <v>2</v>
      </c>
      <c r="Y380" t="n">
        <v>16.15555118424658</v>
      </c>
      <c r="Z380" t="n">
        <v>57.88455818158948</v>
      </c>
      <c r="AA380" t="n">
        <v>1214.851448327668</v>
      </c>
      <c r="AB380" t="b">
        <v>0</v>
      </c>
      <c r="AC380" t="b">
        <v>1</v>
      </c>
      <c r="AD380" t="n">
        <v>89.9348189733961</v>
      </c>
      <c r="AE380" t="n">
        <v>0.477950112167068</v>
      </c>
      <c r="AF380" t="n">
        <v>0</v>
      </c>
      <c r="AG380" t="n">
        <v>0</v>
      </c>
      <c r="AH380" t="n">
        <v>0.04071211042628914</v>
      </c>
      <c r="AI380" t="b">
        <v>0</v>
      </c>
      <c r="AJ380" t="b">
        <v>0</v>
      </c>
      <c r="AK380" t="n">
        <v>1214.851448327668</v>
      </c>
      <c r="AL380" t="n">
        <v>0</v>
      </c>
      <c r="AM380" t="n">
        <v>-1.442823345273636</v>
      </c>
      <c r="AN380" t="n">
        <v>0</v>
      </c>
      <c r="AO380" t="n">
        <v>-1.280800466712163</v>
      </c>
      <c r="AP380" t="n">
        <v>-0.9124760955238229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</row>
    <row r="381" spans="1:52">
      <c r="A381" t="n">
        <v>378</v>
      </c>
      <c r="B381" t="n">
        <v>0</v>
      </c>
      <c r="C381" t="n">
        <v>0</v>
      </c>
      <c r="D381" t="n">
        <v>0</v>
      </c>
      <c r="E381" t="n">
        <v>8.9</v>
      </c>
      <c r="F381" t="n">
        <v>-0.3032645755475842</v>
      </c>
      <c r="G381" t="n">
        <v>66.87813944843573</v>
      </c>
      <c r="H381" t="n">
        <v>291.0536628795923</v>
      </c>
      <c r="I381" t="n">
        <v>1</v>
      </c>
      <c r="J381" t="n">
        <v>1</v>
      </c>
      <c r="K381" t="n">
        <v>1060.017440207475</v>
      </c>
      <c r="L381" t="b">
        <v>0</v>
      </c>
      <c r="M381" t="n">
        <v>-0.8688640318034108</v>
      </c>
      <c r="N381" t="n">
        <v>-0.8688640318034108</v>
      </c>
      <c r="O381" t="n">
        <v>-124.0620687208735</v>
      </c>
      <c r="P381" t="n">
        <v>-29.08868282958656</v>
      </c>
      <c r="Q381" t="n">
        <v>-0.8865959508198069</v>
      </c>
      <c r="R381" t="n">
        <v>0.8864316577485238</v>
      </c>
      <c r="S381" t="n">
        <v>29.82760871621192</v>
      </c>
      <c r="T381" t="n">
        <v>-7.079936667312312</v>
      </c>
      <c r="U381" t="n">
        <v>-0.7859067184383302</v>
      </c>
      <c r="V381" t="n">
        <v>22.00874616227425</v>
      </c>
      <c r="W381" t="n">
        <v>0</v>
      </c>
      <c r="X381" t="n">
        <v>0</v>
      </c>
      <c r="Y381" t="n">
        <v>-6.719931519941341</v>
      </c>
      <c r="Z381" t="n">
        <v>57.9246349168183</v>
      </c>
      <c r="AA381" t="n">
        <v>1060.017440207475</v>
      </c>
      <c r="AB381" t="b">
        <v>0</v>
      </c>
      <c r="AC381" t="b">
        <v>1</v>
      </c>
      <c r="AD381" t="n">
        <v>89.93669112015489</v>
      </c>
      <c r="AE381" t="n">
        <v>-0</v>
      </c>
      <c r="AF381" t="n">
        <v>0</v>
      </c>
      <c r="AG381" t="n">
        <v>0</v>
      </c>
      <c r="AH381" t="n">
        <v>0.03591056951001687</v>
      </c>
      <c r="AI381" t="b">
        <v>0</v>
      </c>
      <c r="AJ381" t="b">
        <v>0</v>
      </c>
      <c r="AK381" t="n">
        <v>1060.017440207475</v>
      </c>
      <c r="AL381" t="n">
        <v>0</v>
      </c>
      <c r="AM381" t="n">
        <v>-0.7859067184383302</v>
      </c>
      <c r="AN381" t="n">
        <v>0</v>
      </c>
      <c r="AO381" t="n">
        <v>-1.125763124816</v>
      </c>
      <c r="AP381" t="n">
        <v>-0.7577287022271648</v>
      </c>
      <c r="AQ381" t="n">
        <v>0</v>
      </c>
      <c r="AR381" t="n">
        <v>1</v>
      </c>
      <c r="AS381" t="n">
        <v>3</v>
      </c>
      <c r="AT381" t="n">
        <v>0</v>
      </c>
      <c r="AU381" t="n">
        <v>0</v>
      </c>
      <c r="AV381" t="n">
        <v>0.1082248198149464</v>
      </c>
      <c r="AW381" t="n">
        <v>0.1524438966257229</v>
      </c>
      <c r="AX381" t="n">
        <v>0.038377595679059</v>
      </c>
      <c r="AY381" t="n">
        <v>0.05405818326938549</v>
      </c>
      <c r="AZ381" t="n">
        <v>0.1524438966257229</v>
      </c>
    </row>
    <row r="382" spans="1:52">
      <c r="A382" t="n">
        <v>379</v>
      </c>
      <c r="B382" t="n">
        <v>0</v>
      </c>
      <c r="C382" t="n">
        <v>0</v>
      </c>
      <c r="D382" t="n">
        <v>0</v>
      </c>
      <c r="E382" t="n">
        <v>8</v>
      </c>
      <c r="F382" t="n">
        <v>-0.2135192536341366</v>
      </c>
      <c r="G382" t="n">
        <v>60.11518152668381</v>
      </c>
      <c r="H382" t="n">
        <v>261.621270004128</v>
      </c>
      <c r="I382" t="n">
        <v>1</v>
      </c>
      <c r="J382" t="n">
        <v>1</v>
      </c>
      <c r="K382" t="n">
        <v>952.824665355034</v>
      </c>
      <c r="L382" t="b">
        <v>0</v>
      </c>
      <c r="M382" t="n">
        <v>-0.3995128316676444</v>
      </c>
      <c r="N382" t="n">
        <v>-0.3995128316676444</v>
      </c>
      <c r="O382" t="n">
        <v>-63.4626133104053</v>
      </c>
      <c r="P382" t="n">
        <v>-14.88000199542441</v>
      </c>
      <c r="Q382" t="n">
        <v>-0.4076661547629024</v>
      </c>
      <c r="R382" t="n">
        <v>0.8253716075110091</v>
      </c>
      <c r="S382" t="n">
        <v>29.83077625084914</v>
      </c>
      <c r="T382" t="n">
        <v>-3.372194169887553</v>
      </c>
      <c r="U382" t="n">
        <v>-0.3364760694844885</v>
      </c>
      <c r="V382" t="n">
        <v>11.50780782553686</v>
      </c>
      <c r="W382" t="n">
        <v>0</v>
      </c>
      <c r="X382" t="n">
        <v>0</v>
      </c>
      <c r="Y382" t="n">
        <v>-6.719931519941341</v>
      </c>
      <c r="Z382" t="n">
        <v>57.96471165204711</v>
      </c>
      <c r="AA382" t="n">
        <v>952.824665355034</v>
      </c>
      <c r="AB382" t="b">
        <v>0</v>
      </c>
      <c r="AC382" t="b">
        <v>1</v>
      </c>
      <c r="AD382" t="n">
        <v>89.93402448066286</v>
      </c>
      <c r="AE382" t="n">
        <v>-0</v>
      </c>
      <c r="AF382" t="n">
        <v>0</v>
      </c>
      <c r="AG382" t="n">
        <v>0</v>
      </c>
      <c r="AH382" t="n">
        <v>0.03634331761008763</v>
      </c>
      <c r="AI382" t="b">
        <v>0</v>
      </c>
      <c r="AJ382" t="b">
        <v>0</v>
      </c>
      <c r="AK382" t="n">
        <v>952.824665355034</v>
      </c>
      <c r="AL382" t="n">
        <v>0</v>
      </c>
      <c r="AM382" t="n">
        <v>-0.3364760694844885</v>
      </c>
      <c r="AN382" t="n">
        <v>0</v>
      </c>
      <c r="AO382" t="n">
        <v>-0.0563908054102662</v>
      </c>
      <c r="AP382" t="n">
        <v>-0.3196507664162515</v>
      </c>
      <c r="AQ382" t="n">
        <v>0</v>
      </c>
      <c r="AR382" t="n">
        <v>1</v>
      </c>
      <c r="AS382" t="n">
        <v>3</v>
      </c>
      <c r="AT382" t="n">
        <v>0</v>
      </c>
      <c r="AU382" t="n">
        <v>0</v>
      </c>
      <c r="AV382" t="n">
        <v>0.2411366371674505</v>
      </c>
      <c r="AW382" t="n">
        <v>0.1955886447335422</v>
      </c>
      <c r="AX382" t="n">
        <v>0.08550944580406046</v>
      </c>
      <c r="AY382" t="n">
        <v>0.06935775742059111</v>
      </c>
      <c r="AZ382" t="n">
        <v>0.1955886447335422</v>
      </c>
    </row>
    <row r="383" spans="1:52">
      <c r="A383" t="n">
        <v>380</v>
      </c>
      <c r="B383" t="n">
        <v>0</v>
      </c>
      <c r="C383" t="n">
        <v>0</v>
      </c>
      <c r="D383" t="n">
        <v>0</v>
      </c>
      <c r="E383" t="n">
        <v>7.2</v>
      </c>
      <c r="F383" t="n">
        <v>-0.2593250765825361</v>
      </c>
      <c r="G383" t="n">
        <v>54.10366337401543</v>
      </c>
      <c r="H383" t="n">
        <v>235.4591430037152</v>
      </c>
      <c r="I383" t="n">
        <v>1</v>
      </c>
      <c r="J383" t="n">
        <v>1</v>
      </c>
      <c r="K383" t="n">
        <v>857.5421988195305</v>
      </c>
      <c r="L383" t="b">
        <v>0</v>
      </c>
      <c r="M383" t="n">
        <v>-0.5387853336363657</v>
      </c>
      <c r="N383" t="n">
        <v>-0.5387853336363657</v>
      </c>
      <c r="O383" t="n">
        <v>-95.09561138681853</v>
      </c>
      <c r="P383" t="n">
        <v>-22.29695269986554</v>
      </c>
      <c r="Q383" t="n">
        <v>-0.5497809526901691</v>
      </c>
      <c r="R383" t="n">
        <v>0.8688241224526652</v>
      </c>
      <c r="S383" t="n">
        <v>29.83301578585812</v>
      </c>
      <c r="T383" t="n">
        <v>-5.319091258327639</v>
      </c>
      <c r="U383" t="n">
        <v>-0.4776629537622263</v>
      </c>
      <c r="V383" t="n">
        <v>16.9778614415379</v>
      </c>
      <c r="W383" t="n">
        <v>0</v>
      </c>
      <c r="X383" t="n">
        <v>0</v>
      </c>
      <c r="Y383" t="n">
        <v>-6.719931519941341</v>
      </c>
      <c r="Z383" t="n">
        <v>57.98720486742665</v>
      </c>
      <c r="AA383" t="n">
        <v>857.5421988195305</v>
      </c>
      <c r="AB383" t="b">
        <v>0</v>
      </c>
      <c r="AC383" t="b">
        <v>1</v>
      </c>
      <c r="AD383" t="n">
        <v>89.93135784117082</v>
      </c>
      <c r="AE383" t="n">
        <v>-0</v>
      </c>
      <c r="AF383" t="n">
        <v>0</v>
      </c>
      <c r="AG383" t="n">
        <v>0</v>
      </c>
      <c r="AH383" t="n">
        <v>0.03062473183446782</v>
      </c>
      <c r="AI383" t="b">
        <v>0</v>
      </c>
      <c r="AJ383" t="b">
        <v>0</v>
      </c>
      <c r="AK383" t="n">
        <v>857.5421988195305</v>
      </c>
      <c r="AL383" t="n">
        <v>0</v>
      </c>
      <c r="AM383" t="n">
        <v>-0.4776629537622263</v>
      </c>
      <c r="AN383" t="n">
        <v>0</v>
      </c>
      <c r="AO383" t="n">
        <v>-0.3216996709335551</v>
      </c>
      <c r="AP383" t="n">
        <v>-0.4680776484237767</v>
      </c>
      <c r="AQ383" t="n">
        <v>0</v>
      </c>
      <c r="AR383" t="n">
        <v>1</v>
      </c>
      <c r="AS383" t="n">
        <v>3</v>
      </c>
      <c r="AT383" t="n">
        <v>0</v>
      </c>
      <c r="AU383" t="n">
        <v>0</v>
      </c>
      <c r="AV383" t="n">
        <v>0.1864488403109094</v>
      </c>
      <c r="AW383" t="n">
        <v>0.1450009578613241</v>
      </c>
      <c r="AX383" t="n">
        <v>0.06611661003932959</v>
      </c>
      <c r="AY383" t="n">
        <v>0.05141884016221915</v>
      </c>
      <c r="AZ383" t="n">
        <v>0.1450009578613241</v>
      </c>
    </row>
    <row r="384" spans="1:52">
      <c r="A384" t="n">
        <v>381</v>
      </c>
      <c r="B384" t="n">
        <v>0</v>
      </c>
      <c r="C384" t="n">
        <v>0</v>
      </c>
      <c r="D384" t="n">
        <v>0</v>
      </c>
      <c r="E384" t="n">
        <v>6.1</v>
      </c>
      <c r="F384" t="n">
        <v>-0.332513773369054</v>
      </c>
      <c r="G384" t="n">
        <v>45.8378259140964</v>
      </c>
      <c r="H384" t="n">
        <v>199.4862183781476</v>
      </c>
      <c r="I384" t="n">
        <v>1</v>
      </c>
      <c r="J384" t="n">
        <v>1</v>
      </c>
      <c r="K384" t="n">
        <v>726.5288073332134</v>
      </c>
      <c r="L384" t="b">
        <v>0</v>
      </c>
      <c r="M384" t="n">
        <v>-0.6984612068947107</v>
      </c>
      <c r="N384" t="n">
        <v>-0.6984612068947107</v>
      </c>
      <c r="O384" t="n">
        <v>-145.5089347084915</v>
      </c>
      <c r="P384" t="n">
        <v>-34.11730349370018</v>
      </c>
      <c r="Q384" t="n">
        <v>-0.7127155172395008</v>
      </c>
      <c r="R384" t="n">
        <v>0.898858544157398</v>
      </c>
      <c r="S384" t="n">
        <v>29.83528451166094</v>
      </c>
      <c r="T384" t="n">
        <v>-8.420271759726372</v>
      </c>
      <c r="U384" t="n">
        <v>-0.6406304322242845</v>
      </c>
      <c r="V384" t="n">
        <v>25.69703173397381</v>
      </c>
      <c r="W384" t="n">
        <v>0</v>
      </c>
      <c r="X384" t="n">
        <v>0</v>
      </c>
      <c r="Y384" t="n">
        <v>-6.719931519941341</v>
      </c>
      <c r="Z384" t="n">
        <v>58.00906512267321</v>
      </c>
      <c r="AA384" t="n">
        <v>726.5288073332134</v>
      </c>
      <c r="AB384" t="b">
        <v>0</v>
      </c>
      <c r="AC384" t="b">
        <v>1</v>
      </c>
      <c r="AD384" t="n">
        <v>89.92869120167879</v>
      </c>
      <c r="AE384" t="n">
        <v>-0</v>
      </c>
      <c r="AF384" t="n">
        <v>0</v>
      </c>
      <c r="AG384" t="n">
        <v>73.47119268330266</v>
      </c>
      <c r="AH384" t="n">
        <v>0.0246334040278007</v>
      </c>
      <c r="AI384" t="b">
        <v>0</v>
      </c>
      <c r="AJ384" t="b">
        <v>0</v>
      </c>
      <c r="AK384" t="n">
        <v>800.0000000165161</v>
      </c>
      <c r="AL384" t="n">
        <v>0</v>
      </c>
      <c r="AM384" t="n">
        <v>-0.6406304322242845</v>
      </c>
      <c r="AN384" t="n">
        <v>0</v>
      </c>
      <c r="AO384" t="n">
        <v>0.105987206806788</v>
      </c>
      <c r="AP384" t="n">
        <v>-0.6392715182921199</v>
      </c>
      <c r="AQ384" t="n">
        <v>0</v>
      </c>
      <c r="AR384" t="n">
        <v>1</v>
      </c>
      <c r="AS384" t="n">
        <v>3</v>
      </c>
      <c r="AT384" t="n">
        <v>0</v>
      </c>
      <c r="AU384" t="n">
        <v>0</v>
      </c>
      <c r="AV384" t="n">
        <v>0.2145246470575875</v>
      </c>
      <c r="AW384" t="n">
        <v>0.1005366190778176</v>
      </c>
      <c r="AX384" t="n">
        <v>0.07607256987857712</v>
      </c>
      <c r="AY384" t="n">
        <v>0.0356513255019749</v>
      </c>
      <c r="AZ384" t="n">
        <v>0.1005366190778176</v>
      </c>
    </row>
    <row r="385" spans="1:52">
      <c r="A385" t="n">
        <v>382</v>
      </c>
      <c r="B385" t="n">
        <v>0</v>
      </c>
      <c r="C385" t="n">
        <v>0</v>
      </c>
      <c r="D385" t="n">
        <v>0</v>
      </c>
      <c r="E385" t="n">
        <v>4.9</v>
      </c>
      <c r="F385" t="n">
        <v>-0.3272864966079146</v>
      </c>
      <c r="G385" t="n">
        <v>36.82054868509383</v>
      </c>
      <c r="H385" t="n">
        <v>160.2430278775284</v>
      </c>
      <c r="I385" t="n">
        <v>1</v>
      </c>
      <c r="J385" t="n">
        <v>1</v>
      </c>
      <c r="K385" t="n">
        <v>583.6051075299583</v>
      </c>
      <c r="L385" t="b">
        <v>0</v>
      </c>
      <c r="M385" t="n">
        <v>-0.5495732516031664</v>
      </c>
      <c r="N385" t="n">
        <v>-0.5495732516031664</v>
      </c>
      <c r="O385" t="n">
        <v>-142.5301404361844</v>
      </c>
      <c r="P385" t="n">
        <v>-33.41886921241569</v>
      </c>
      <c r="Q385" t="n">
        <v>-0.560789032248129</v>
      </c>
      <c r="R385" t="n">
        <v>0.8989168612281584</v>
      </c>
      <c r="S385" t="n">
        <v>29.83755220204066</v>
      </c>
      <c r="T385" t="n">
        <v>-8.24843081225125</v>
      </c>
      <c r="U385" t="n">
        <v>-0.5041027166796647</v>
      </c>
      <c r="V385" t="n">
        <v>25.17043840016444</v>
      </c>
      <c r="W385" t="n">
        <v>0</v>
      </c>
      <c r="X385" t="n">
        <v>0</v>
      </c>
      <c r="Y385" t="n">
        <v>-6.719931519941341</v>
      </c>
      <c r="Z385" t="n">
        <v>58.03092537791978</v>
      </c>
      <c r="AA385" t="n">
        <v>650</v>
      </c>
      <c r="AB385" t="b">
        <v>0</v>
      </c>
      <c r="AC385" t="b">
        <v>1</v>
      </c>
      <c r="AD385" t="n">
        <v>89.92602456218675</v>
      </c>
      <c r="AE385" t="n">
        <v>-0</v>
      </c>
      <c r="AF385" t="n">
        <v>0</v>
      </c>
      <c r="AG385" t="n">
        <v>150.0000000165161</v>
      </c>
      <c r="AH385" t="n">
        <v>0.02197592726473144</v>
      </c>
      <c r="AI385" t="b">
        <v>0</v>
      </c>
      <c r="AJ385" t="b">
        <v>0</v>
      </c>
      <c r="AK385" t="n">
        <v>800.0000000165161</v>
      </c>
      <c r="AL385" t="n">
        <v>0</v>
      </c>
      <c r="AM385" t="n">
        <v>-0.5041027166796647</v>
      </c>
      <c r="AN385" t="n">
        <v>0</v>
      </c>
      <c r="AO385" t="n">
        <v>1.451072728193457</v>
      </c>
      <c r="AP385" t="n">
        <v>-0.5041027166796647</v>
      </c>
      <c r="AQ385" t="n">
        <v>0</v>
      </c>
      <c r="AR385" t="n">
        <v>1</v>
      </c>
      <c r="AS385" t="n">
        <v>3</v>
      </c>
      <c r="AT385" t="n">
        <v>0</v>
      </c>
      <c r="AU385" t="n">
        <v>0</v>
      </c>
      <c r="AV385" t="n">
        <v>0.24911364570313</v>
      </c>
      <c r="AW385" t="n">
        <v>0.1234552768106509</v>
      </c>
      <c r="AX385" t="n">
        <v>0.0883381722351525</v>
      </c>
      <c r="AY385" t="n">
        <v>0.04377851870178957</v>
      </c>
      <c r="AZ385" t="n">
        <v>0.1234552768106509</v>
      </c>
    </row>
    <row r="386" spans="1:52">
      <c r="A386" t="n">
        <v>383</v>
      </c>
      <c r="B386" t="n">
        <v>0</v>
      </c>
      <c r="C386" t="n">
        <v>0</v>
      </c>
      <c r="D386" t="n">
        <v>0</v>
      </c>
      <c r="E386" t="n">
        <v>3.7</v>
      </c>
      <c r="F386" t="n">
        <v>-0.3583402401992868</v>
      </c>
      <c r="G386" t="n">
        <v>27.80327145609126</v>
      </c>
      <c r="H386" t="n">
        <v>120.9998373769092</v>
      </c>
      <c r="I386" t="n">
        <v>1</v>
      </c>
      <c r="J386" t="n">
        <v>1</v>
      </c>
      <c r="K386" t="n">
        <v>440.6814077267032</v>
      </c>
      <c r="L386" t="b">
        <v>0</v>
      </c>
      <c r="M386" t="n">
        <v>-0.4781191498732968</v>
      </c>
      <c r="N386" t="n">
        <v>-0.4781191498732968</v>
      </c>
      <c r="O386" t="n">
        <v>-164.2145447726988</v>
      </c>
      <c r="P386" t="n">
        <v>-38.50318520518335</v>
      </c>
      <c r="Q386" t="n">
        <v>-0.4878766835441805</v>
      </c>
      <c r="R386" t="n">
        <v>0.907009791468671</v>
      </c>
      <c r="S386" t="n">
        <v>29.83933546986158</v>
      </c>
      <c r="T386" t="n">
        <v>-9.588897853880551</v>
      </c>
      <c r="U386" t="n">
        <v>-0.4425089290038339</v>
      </c>
      <c r="V386" t="n">
        <v>28.91428735130279</v>
      </c>
      <c r="W386" t="n">
        <v>0</v>
      </c>
      <c r="X386" t="n">
        <v>0</v>
      </c>
      <c r="Y386" t="n">
        <v>-6.719931519941341</v>
      </c>
      <c r="Z386" t="n">
        <v>58.05278563316634</v>
      </c>
      <c r="AA386" t="n">
        <v>650</v>
      </c>
      <c r="AB386" t="b">
        <v>0</v>
      </c>
      <c r="AC386" t="b">
        <v>1</v>
      </c>
      <c r="AD386" t="n">
        <v>89.92335792269472</v>
      </c>
      <c r="AE386" t="n">
        <v>-0</v>
      </c>
      <c r="AF386" t="n">
        <v>0</v>
      </c>
      <c r="AG386" t="n">
        <v>150.0000000165161</v>
      </c>
      <c r="AH386" t="n">
        <v>0.01834749469832489</v>
      </c>
      <c r="AI386" t="b">
        <v>0</v>
      </c>
      <c r="AJ386" t="b">
        <v>0</v>
      </c>
      <c r="AK386" t="n">
        <v>800.0000000165161</v>
      </c>
      <c r="AL386" t="n">
        <v>0</v>
      </c>
      <c r="AM386" t="n">
        <v>-0.4425089290038339</v>
      </c>
      <c r="AN386" t="n">
        <v>0</v>
      </c>
      <c r="AO386" t="n">
        <v>-0.2046357145158383</v>
      </c>
      <c r="AP386" t="n">
        <v>-0.4425089290038339</v>
      </c>
      <c r="AQ386" t="n">
        <v>0</v>
      </c>
      <c r="AR386" t="n">
        <v>1</v>
      </c>
      <c r="AS386" t="n">
        <v>3</v>
      </c>
      <c r="AT386" t="n">
        <v>0</v>
      </c>
      <c r="AU386" t="n">
        <v>0</v>
      </c>
      <c r="AV386" t="n">
        <v>0.2491015720776069</v>
      </c>
      <c r="AW386" t="n">
        <v>0.1339048927045847</v>
      </c>
      <c r="AX386" t="n">
        <v>0.08833389080766203</v>
      </c>
      <c r="AY386" t="n">
        <v>0.04748406063290313</v>
      </c>
      <c r="AZ386" t="n">
        <v>0.1339048927045847</v>
      </c>
    </row>
    <row r="387" spans="1:52">
      <c r="A387" t="n">
        <v>384</v>
      </c>
      <c r="B387" t="n">
        <v>0</v>
      </c>
      <c r="C387" t="n">
        <v>0</v>
      </c>
      <c r="D387" t="n">
        <v>0</v>
      </c>
      <c r="E387" t="n">
        <v>2.3</v>
      </c>
      <c r="F387" t="n">
        <v>-0.4060192092616051</v>
      </c>
      <c r="G387" t="n">
        <v>17.28311468892159</v>
      </c>
      <c r="H387" t="n">
        <v>75.21611512618678</v>
      </c>
      <c r="I387" t="n">
        <v>1</v>
      </c>
      <c r="J387" t="n">
        <v>1</v>
      </c>
      <c r="K387" t="n">
        <v>273.9370912895723</v>
      </c>
      <c r="L387" t="b">
        <v>0</v>
      </c>
      <c r="M387" t="n">
        <v>-0.3570071678145643</v>
      </c>
      <c r="N387" t="n">
        <v>-0.3570071678145643</v>
      </c>
      <c r="O387" t="n">
        <v>-197.2542212429341</v>
      </c>
      <c r="P387" t="n">
        <v>-46.24995808704748</v>
      </c>
      <c r="Q387" t="n">
        <v>-0.3642930283822085</v>
      </c>
      <c r="R387" t="n">
        <v>0.915615601040955</v>
      </c>
      <c r="S387" t="n">
        <v>29.84076267245833</v>
      </c>
      <c r="T387" t="n">
        <v>-11.62745282042585</v>
      </c>
      <c r="U387" t="n">
        <v>-0.3335523801372055</v>
      </c>
      <c r="V387" t="n">
        <v>34.62250526662163</v>
      </c>
      <c r="W387" t="n">
        <v>0</v>
      </c>
      <c r="X387" t="n">
        <v>0</v>
      </c>
      <c r="Y387" t="n">
        <v>-6.719931519941341</v>
      </c>
      <c r="Z387" t="n">
        <v>58.07464588841291</v>
      </c>
      <c r="AA387" t="n">
        <v>650</v>
      </c>
      <c r="AB387" t="b">
        <v>0</v>
      </c>
      <c r="AC387" t="b">
        <v>1</v>
      </c>
      <c r="AD387" t="n">
        <v>89.92069128320269</v>
      </c>
      <c r="AE387" t="n">
        <v>-0</v>
      </c>
      <c r="AF387" t="n">
        <v>0</v>
      </c>
      <c r="AG387" t="n">
        <v>150.0000000165161</v>
      </c>
      <c r="AH387" t="n">
        <v>0.01939666647420701</v>
      </c>
      <c r="AI387" t="b">
        <v>0</v>
      </c>
      <c r="AJ387" t="b">
        <v>0</v>
      </c>
      <c r="AK387" t="n">
        <v>800.0000000165161</v>
      </c>
      <c r="AL387" t="n">
        <v>0</v>
      </c>
      <c r="AM387" t="n">
        <v>-0.3335523801372055</v>
      </c>
      <c r="AN387" t="n">
        <v>0</v>
      </c>
      <c r="AO387" t="n">
        <v>0.1110736354729031</v>
      </c>
      <c r="AP387" t="n">
        <v>-0.3335523801372055</v>
      </c>
      <c r="AQ387" t="n">
        <v>0</v>
      </c>
      <c r="AR387" t="n">
        <v>1</v>
      </c>
      <c r="AS387" t="n">
        <v>3</v>
      </c>
      <c r="AT387" t="n">
        <v>0</v>
      </c>
      <c r="AU387" t="n">
        <v>0</v>
      </c>
      <c r="AV387" t="n">
        <v>0.2490931530508336</v>
      </c>
      <c r="AW387" t="n">
        <v>0.1524434503345914</v>
      </c>
      <c r="AX387" t="n">
        <v>0.08833090533717504</v>
      </c>
      <c r="AY387" t="n">
        <v>0.05405802500993195</v>
      </c>
      <c r="AZ387" t="n">
        <v>0.1524434503345914</v>
      </c>
    </row>
    <row r="388" spans="1:52">
      <c r="A388" t="n">
        <v>385</v>
      </c>
      <c r="B388" t="n">
        <v>0</v>
      </c>
      <c r="C388" t="n">
        <v>0</v>
      </c>
      <c r="D388" t="n">
        <v>0</v>
      </c>
      <c r="E388" t="n">
        <v>0.9</v>
      </c>
      <c r="F388" t="n">
        <v>-0.3509162560876269</v>
      </c>
      <c r="G388" t="n">
        <v>6.762957921751928</v>
      </c>
      <c r="H388" t="n">
        <v>29.43239287546439</v>
      </c>
      <c r="I388" t="n">
        <v>1</v>
      </c>
      <c r="J388" t="n">
        <v>0</v>
      </c>
      <c r="K388" t="n">
        <v>0</v>
      </c>
      <c r="L388" t="b">
        <v>1</v>
      </c>
      <c r="M388" t="n">
        <v>-0.1134834706619298</v>
      </c>
      <c r="N388" t="n">
        <v>-0.1134834706619298</v>
      </c>
      <c r="O388" t="n">
        <v>-160.2386605746448</v>
      </c>
      <c r="P388" t="n">
        <v>-37.57096445796555</v>
      </c>
      <c r="Q388" t="n">
        <v>-0.115799459859112</v>
      </c>
      <c r="R388" t="n">
        <v>0</v>
      </c>
      <c r="S388" t="n">
        <v>29.84172972788008</v>
      </c>
      <c r="T388" t="n">
        <v>0</v>
      </c>
      <c r="U388" t="n">
        <v>0</v>
      </c>
      <c r="V388" t="n">
        <v>37.57096445796555</v>
      </c>
      <c r="W388" t="n">
        <v>0</v>
      </c>
      <c r="X388" t="n">
        <v>0</v>
      </c>
      <c r="Y388" t="n">
        <v>-6.719931519941341</v>
      </c>
      <c r="Z388" t="n">
        <v>58.09650614365948</v>
      </c>
      <c r="AA388" t="n">
        <v>650</v>
      </c>
      <c r="AB388" t="b">
        <v>0</v>
      </c>
      <c r="AC388" t="b">
        <v>1</v>
      </c>
      <c r="AD388" t="n">
        <v>89.91802464371065</v>
      </c>
      <c r="AE388" t="n">
        <v>-0</v>
      </c>
      <c r="AF388" t="n">
        <v>0</v>
      </c>
      <c r="AG388" t="n">
        <v>150.0000000165161</v>
      </c>
      <c r="AH388" t="n">
        <v>0.02056550779489333</v>
      </c>
      <c r="AI388" t="b">
        <v>1</v>
      </c>
      <c r="AJ388" t="b">
        <v>1</v>
      </c>
      <c r="AK388" t="n">
        <v>800.0000000165161</v>
      </c>
      <c r="AL388" t="n">
        <v>0</v>
      </c>
      <c r="AM388" t="n">
        <v>0</v>
      </c>
      <c r="AN388" t="n">
        <v>0</v>
      </c>
      <c r="AO388" t="n">
        <v>-0.343569432032591</v>
      </c>
      <c r="AP388" t="n">
        <v>0.2626630718051702</v>
      </c>
      <c r="AQ388" t="n">
        <v>0</v>
      </c>
      <c r="AR388" t="n">
        <v>1</v>
      </c>
      <c r="AS388" t="n">
        <v>3</v>
      </c>
      <c r="AT388" t="n">
        <v>0</v>
      </c>
      <c r="AU388" t="n">
        <v>0</v>
      </c>
      <c r="AV388" t="n">
        <v>0.2490856933699072</v>
      </c>
      <c r="AW388" t="n">
        <v>0.2547589349778016</v>
      </c>
      <c r="AX388" t="n">
        <v>0.08832826006025077</v>
      </c>
      <c r="AY388" t="n">
        <v>0.09034015464952143</v>
      </c>
      <c r="AZ388" t="n">
        <v>0.2547589349778016</v>
      </c>
    </row>
    <row r="389" spans="1:52">
      <c r="A389" t="n">
        <v>386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0</v>
      </c>
      <c r="L389" t="b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29.84172972788008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-3.102948563693992</v>
      </c>
      <c r="Z389" t="n">
        <v>58.11647743479669</v>
      </c>
      <c r="AA389" t="n">
        <v>0</v>
      </c>
      <c r="AB389" t="b">
        <v>0</v>
      </c>
      <c r="AC389" t="b">
        <v>0</v>
      </c>
      <c r="AD389" t="n">
        <v>89.91607565956707</v>
      </c>
      <c r="AE389" t="n">
        <v>-0</v>
      </c>
      <c r="AF389" t="n">
        <v>0</v>
      </c>
      <c r="AG389" t="n">
        <v>0</v>
      </c>
      <c r="AH389" t="n">
        <v>0.0210755611931214</v>
      </c>
      <c r="AI389" t="b">
        <v>0</v>
      </c>
      <c r="AJ389" t="b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0.05323426822418183</v>
      </c>
      <c r="AP389" t="n">
        <v>0.2626630718051702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0.2490748051869118</v>
      </c>
      <c r="AW389" t="n">
        <v>0</v>
      </c>
      <c r="AX389" t="n">
        <v>0.088324399002451</v>
      </c>
      <c r="AY389" t="n">
        <v>0</v>
      </c>
      <c r="AZ389" t="n">
        <v>0</v>
      </c>
    </row>
    <row r="390" spans="1:52">
      <c r="A390" t="n">
        <v>387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b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29.84172972788008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-3.102948563693992</v>
      </c>
      <c r="Z390" t="n">
        <v>58.13644872593391</v>
      </c>
      <c r="AA390" t="n">
        <v>0</v>
      </c>
      <c r="AB390" t="b">
        <v>0</v>
      </c>
      <c r="AC390" t="b">
        <v>0</v>
      </c>
      <c r="AD390" t="n">
        <v>89.91484433077196</v>
      </c>
      <c r="AE390" t="n">
        <v>-0</v>
      </c>
      <c r="AF390" t="n">
        <v>0</v>
      </c>
      <c r="AG390" t="n">
        <v>0</v>
      </c>
      <c r="AH390" t="n">
        <v>0.0209564170464491</v>
      </c>
      <c r="AI390" t="b">
        <v>0</v>
      </c>
      <c r="AJ390" t="b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0.3045509738421887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0.2490663889527532</v>
      </c>
      <c r="AW390" t="n">
        <v>0</v>
      </c>
      <c r="AX390" t="n">
        <v>0.08832141452225291</v>
      </c>
      <c r="AY390" t="n">
        <v>0</v>
      </c>
      <c r="AZ390" t="n">
        <v>0</v>
      </c>
    </row>
    <row r="391" spans="1:52">
      <c r="A391" t="n">
        <v>388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b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29.84172972788008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-3.102948563693992</v>
      </c>
      <c r="Z391" t="n">
        <v>58.15642001707113</v>
      </c>
      <c r="AA391" t="n">
        <v>0</v>
      </c>
      <c r="AB391" t="b">
        <v>0</v>
      </c>
      <c r="AC391" t="b">
        <v>0</v>
      </c>
      <c r="AD391" t="n">
        <v>89.91361300197684</v>
      </c>
      <c r="AE391" t="n">
        <v>-0</v>
      </c>
      <c r="AF391" t="n">
        <v>0</v>
      </c>
      <c r="AG391" t="n">
        <v>0</v>
      </c>
      <c r="AH391" t="n">
        <v>0.01895268319738153</v>
      </c>
      <c r="AI391" t="b">
        <v>0</v>
      </c>
      <c r="AJ391" t="b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0.2626630717943247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</row>
    <row r="392" spans="1:52">
      <c r="A392" t="n">
        <v>389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b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29.84172972788008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-3.102948563693992</v>
      </c>
      <c r="Z392" t="n">
        <v>58.17639130820834</v>
      </c>
      <c r="AA392" t="n">
        <v>0</v>
      </c>
      <c r="AB392" t="b">
        <v>0</v>
      </c>
      <c r="AC392" t="b">
        <v>0</v>
      </c>
      <c r="AD392" t="n">
        <v>89.91238167318173</v>
      </c>
      <c r="AE392" t="n">
        <v>-0</v>
      </c>
      <c r="AF392" t="n">
        <v>0</v>
      </c>
      <c r="AG392" t="n">
        <v>0</v>
      </c>
      <c r="AH392" t="n">
        <v>0.01768661835557855</v>
      </c>
      <c r="AI392" t="b">
        <v>0</v>
      </c>
      <c r="AJ392" t="b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</row>
    <row r="393" spans="1:52">
      <c r="A393" t="n">
        <v>390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b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29.84172972788008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-3.102948563693992</v>
      </c>
      <c r="Z393" t="n">
        <v>58.19636259934556</v>
      </c>
      <c r="AA393" t="n">
        <v>0</v>
      </c>
      <c r="AB393" t="b">
        <v>0</v>
      </c>
      <c r="AC393" t="b">
        <v>0</v>
      </c>
      <c r="AD393" t="n">
        <v>89.91115034438661</v>
      </c>
      <c r="AE393" t="n">
        <v>-0</v>
      </c>
      <c r="AF393" t="n">
        <v>0</v>
      </c>
      <c r="AG393" t="n">
        <v>0</v>
      </c>
      <c r="AH393" t="n">
        <v>0.01579827948008172</v>
      </c>
      <c r="AI393" t="b">
        <v>0</v>
      </c>
      <c r="AJ393" t="b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</row>
    <row r="394" spans="1:52">
      <c r="A394" t="n">
        <v>391</v>
      </c>
      <c r="B394" t="n">
        <v>0</v>
      </c>
      <c r="C394" t="n">
        <v>0</v>
      </c>
      <c r="D394" t="n">
        <v>0</v>
      </c>
      <c r="E394" t="n">
        <v>0</v>
      </c>
      <c r="F394" t="n">
        <v>0.03779530486623869</v>
      </c>
      <c r="G394" t="n">
        <v>0</v>
      </c>
      <c r="H394" t="n">
        <v>0</v>
      </c>
      <c r="I394" t="n">
        <v>0</v>
      </c>
      <c r="J394" t="n">
        <v>1</v>
      </c>
      <c r="K394" t="n">
        <v>0</v>
      </c>
      <c r="L394" t="b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29.84172972788008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-3.102948563693992</v>
      </c>
      <c r="Z394" t="n">
        <v>58.21633389048278</v>
      </c>
      <c r="AA394" t="n">
        <v>0</v>
      </c>
      <c r="AB394" t="b">
        <v>0</v>
      </c>
      <c r="AC394" t="b">
        <v>0</v>
      </c>
      <c r="AD394" t="n">
        <v>89.9099190155915</v>
      </c>
      <c r="AE394" t="n">
        <v>-0</v>
      </c>
      <c r="AF394" t="n">
        <v>0</v>
      </c>
      <c r="AG394" t="n">
        <v>0</v>
      </c>
      <c r="AH394" t="n">
        <v>0.0176907526807383</v>
      </c>
      <c r="AI394" t="b">
        <v>0</v>
      </c>
      <c r="AJ394" t="b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</row>
    <row r="395" spans="1:52">
      <c r="A395" t="n">
        <v>392</v>
      </c>
      <c r="B395" t="n">
        <v>0</v>
      </c>
      <c r="C395" t="n">
        <v>0</v>
      </c>
      <c r="D395" t="n">
        <v>0</v>
      </c>
      <c r="E395" t="n">
        <v>0.5</v>
      </c>
      <c r="F395" t="n">
        <v>0.27612429651063</v>
      </c>
      <c r="G395" t="n">
        <v>3.757198845417738</v>
      </c>
      <c r="H395" t="n">
        <v>16.351329375258</v>
      </c>
      <c r="I395" t="n">
        <v>1</v>
      </c>
      <c r="J395" t="n">
        <v>1</v>
      </c>
      <c r="K395" t="n">
        <v>59.55154158468962</v>
      </c>
      <c r="L395" t="b">
        <v>0</v>
      </c>
      <c r="M395" t="n">
        <v>0.1049118424853601</v>
      </c>
      <c r="N395" t="n">
        <v>0.1049118424853601</v>
      </c>
      <c r="O395" t="n">
        <v>266.6439388607911</v>
      </c>
      <c r="P395" t="n">
        <v>62.51968104291507</v>
      </c>
      <c r="Q395" t="n">
        <v>0.1070529004952654</v>
      </c>
      <c r="R395" t="n">
        <v>0.8672656335422542</v>
      </c>
      <c r="S395" t="n">
        <v>29.84172972788008</v>
      </c>
      <c r="T395" t="n">
        <v>19.79359477751904</v>
      </c>
      <c r="U395" t="n">
        <v>0.123437268069783</v>
      </c>
      <c r="V395" t="n">
        <v>2.627290262715341</v>
      </c>
      <c r="W395" t="n">
        <v>0</v>
      </c>
      <c r="X395" t="n">
        <v>0</v>
      </c>
      <c r="Y395" t="n">
        <v>-3.102948563693992</v>
      </c>
      <c r="Z395" t="n">
        <v>58.23467401284386</v>
      </c>
      <c r="AA395" t="n">
        <v>0</v>
      </c>
      <c r="AB395" t="b">
        <v>0</v>
      </c>
      <c r="AC395" t="b">
        <v>0</v>
      </c>
      <c r="AD395" t="n">
        <v>89.90868768679638</v>
      </c>
      <c r="AE395" t="n">
        <v>-0</v>
      </c>
      <c r="AF395" t="n">
        <v>0</v>
      </c>
      <c r="AG395" t="n">
        <v>0</v>
      </c>
      <c r="AH395" t="n">
        <v>0.02359603003620081</v>
      </c>
      <c r="AI395" t="b">
        <v>0</v>
      </c>
      <c r="AJ395" t="b">
        <v>0</v>
      </c>
      <c r="AK395" t="n">
        <v>0</v>
      </c>
      <c r="AL395" t="n">
        <v>0</v>
      </c>
      <c r="AM395" t="n">
        <v>0.123437268069783</v>
      </c>
      <c r="AN395" t="n">
        <v>0</v>
      </c>
      <c r="AO395" t="n">
        <v>0.2626630717943247</v>
      </c>
      <c r="AP395" t="n">
        <v>0.3704494743990556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</row>
    <row r="396" spans="1:52">
      <c r="A396" t="n">
        <v>393</v>
      </c>
      <c r="B396" t="n">
        <v>0</v>
      </c>
      <c r="C396" t="n">
        <v>0</v>
      </c>
      <c r="D396" t="n">
        <v>0</v>
      </c>
      <c r="E396" t="n">
        <v>2.1</v>
      </c>
      <c r="F396" t="n">
        <v>0.6077075090912416</v>
      </c>
      <c r="G396" t="n">
        <v>15.7802351507545</v>
      </c>
      <c r="H396" t="n">
        <v>68.67558337608359</v>
      </c>
      <c r="I396" t="n">
        <v>1</v>
      </c>
      <c r="J396" t="n">
        <v>1</v>
      </c>
      <c r="K396" t="n">
        <v>250.1164746556964</v>
      </c>
      <c r="L396" t="b">
        <v>0</v>
      </c>
      <c r="M396" t="n">
        <v>0.814718831074693</v>
      </c>
      <c r="N396" t="n">
        <v>0.814718831074693</v>
      </c>
      <c r="O396" t="n">
        <v>493.0212812046284</v>
      </c>
      <c r="P396" t="n">
        <v>115.598102023144</v>
      </c>
      <c r="Q396" t="n">
        <v>0.8313457459945848</v>
      </c>
      <c r="R396" t="n">
        <v>0.8992911386226738</v>
      </c>
      <c r="S396" t="n">
        <v>29.84217674088941</v>
      </c>
      <c r="T396" t="n">
        <v>35.29477747330398</v>
      </c>
      <c r="U396" t="n">
        <v>0.9244456108706329</v>
      </c>
      <c r="V396" t="n">
        <v>3.554496851902542</v>
      </c>
      <c r="W396" t="n">
        <v>0</v>
      </c>
      <c r="X396" t="n">
        <v>0</v>
      </c>
      <c r="Y396" t="n">
        <v>-6.719931519941341</v>
      </c>
      <c r="Z396" t="n">
        <v>58.25323207322538</v>
      </c>
      <c r="AA396" t="n">
        <v>650</v>
      </c>
      <c r="AB396" t="b">
        <v>1</v>
      </c>
      <c r="AC396" t="b">
        <v>1</v>
      </c>
      <c r="AD396" t="n">
        <v>89.9067387026528</v>
      </c>
      <c r="AE396" t="n">
        <v>-0</v>
      </c>
      <c r="AF396" t="n">
        <v>150.0686091603938</v>
      </c>
      <c r="AG396" t="n">
        <v>150.0000000165161</v>
      </c>
      <c r="AH396" t="n">
        <v>0.02587408054046827</v>
      </c>
      <c r="AI396" t="b">
        <v>0</v>
      </c>
      <c r="AJ396" t="b">
        <v>0</v>
      </c>
      <c r="AK396" t="n">
        <v>950.0686091769099</v>
      </c>
      <c r="AL396" t="n">
        <v>0</v>
      </c>
      <c r="AM396" t="n">
        <v>2.157397656584071</v>
      </c>
      <c r="AN396" t="n">
        <v>0</v>
      </c>
      <c r="AO396" t="n">
        <v>0.4848227850891214</v>
      </c>
      <c r="AP396" t="n">
        <v>2.520722612837815</v>
      </c>
      <c r="AQ396" t="n">
        <v>0</v>
      </c>
      <c r="AR396" t="n">
        <v>1</v>
      </c>
      <c r="AS396" t="n">
        <v>3</v>
      </c>
      <c r="AT396" t="n">
        <v>0</v>
      </c>
      <c r="AU396" t="n">
        <v>0</v>
      </c>
      <c r="AV396" t="n">
        <v>0.2490302143984597</v>
      </c>
      <c r="AW396" t="n">
        <v>0.6826554172772232</v>
      </c>
      <c r="AX396" t="n">
        <v>0.08830858666612047</v>
      </c>
      <c r="AY396" t="n">
        <v>0.2420766752480404</v>
      </c>
      <c r="AZ396" t="n">
        <v>0.6826554172772232</v>
      </c>
    </row>
    <row r="397" spans="1:52">
      <c r="A397" t="n">
        <v>394</v>
      </c>
      <c r="B397" t="n">
        <v>0</v>
      </c>
      <c r="C397" t="n">
        <v>0</v>
      </c>
      <c r="D397" t="n">
        <v>0</v>
      </c>
      <c r="E397" t="n">
        <v>4.8</v>
      </c>
      <c r="F397" t="n">
        <v>0.8763790004577363</v>
      </c>
      <c r="G397" t="n">
        <v>36.06910891601028</v>
      </c>
      <c r="H397" t="n">
        <v>156.9727620024767</v>
      </c>
      <c r="I397" t="n">
        <v>1</v>
      </c>
      <c r="J397" t="n">
        <v>1</v>
      </c>
      <c r="K397" t="n">
        <v>571.6947992130202</v>
      </c>
      <c r="L397" t="b">
        <v>0</v>
      </c>
      <c r="M397" t="n">
        <v>2.557599795442054</v>
      </c>
      <c r="N397" t="n">
        <v>2.557599795442054</v>
      </c>
      <c r="O397" t="n">
        <v>677.1245458432837</v>
      </c>
      <c r="P397" t="n">
        <v>158.7645712605238</v>
      </c>
      <c r="Q397" t="n">
        <v>2.609795709634748</v>
      </c>
      <c r="R397" t="n">
        <v>0.9067395532322369</v>
      </c>
      <c r="S397" t="n">
        <v>29.84481057069072</v>
      </c>
      <c r="T397" t="n">
        <v>48.07630622727793</v>
      </c>
      <c r="U397" t="n">
        <v>2.878219771412486</v>
      </c>
      <c r="V397" t="n">
        <v>4.483617797699729</v>
      </c>
      <c r="W397" t="n">
        <v>0</v>
      </c>
      <c r="X397" t="n">
        <v>0</v>
      </c>
      <c r="Y397" t="n">
        <v>-6.719931519941341</v>
      </c>
      <c r="Z397" t="n">
        <v>58.27179013360689</v>
      </c>
      <c r="AA397" t="n">
        <v>650</v>
      </c>
      <c r="AB397" t="b">
        <v>0</v>
      </c>
      <c r="AC397" t="b">
        <v>1</v>
      </c>
      <c r="AD397" t="n">
        <v>89.90407206316077</v>
      </c>
      <c r="AE397" t="n">
        <v>-0</v>
      </c>
      <c r="AF397" t="n">
        <v>140.8883528348641</v>
      </c>
      <c r="AG397" t="n">
        <v>150.0000000165161</v>
      </c>
      <c r="AH397" t="n">
        <v>0.03337591319010638</v>
      </c>
      <c r="AI397" t="b">
        <v>0</v>
      </c>
      <c r="AJ397" t="b">
        <v>0</v>
      </c>
      <c r="AK397" t="n">
        <v>940.8883528513802</v>
      </c>
      <c r="AL397" t="n">
        <v>0</v>
      </c>
      <c r="AM397" t="n">
        <v>3.72566027088165</v>
      </c>
      <c r="AN397" t="n">
        <v>0</v>
      </c>
      <c r="AO397" t="n">
        <v>1.786307071981337</v>
      </c>
      <c r="AP397" t="n">
        <v>3.726268233846104</v>
      </c>
      <c r="AQ397" t="n">
        <v>0</v>
      </c>
      <c r="AR397" t="n">
        <v>1</v>
      </c>
      <c r="AS397" t="n">
        <v>3</v>
      </c>
      <c r="AT397" t="n">
        <v>0</v>
      </c>
      <c r="AU397" t="n">
        <v>0</v>
      </c>
      <c r="AV397" t="n">
        <v>0.2490342220340044</v>
      </c>
      <c r="AW397" t="n">
        <v>0.8961794219038243</v>
      </c>
      <c r="AX397" t="n">
        <v>0.08831000781347674</v>
      </c>
      <c r="AY397" t="n">
        <v>0.3177944968861042</v>
      </c>
      <c r="AZ397" t="n">
        <v>0.8961794219038243</v>
      </c>
    </row>
    <row r="398" spans="1:52">
      <c r="A398" t="n">
        <v>395</v>
      </c>
      <c r="B398" t="n">
        <v>0</v>
      </c>
      <c r="C398" t="n">
        <v>0</v>
      </c>
      <c r="D398" t="n">
        <v>0</v>
      </c>
      <c r="E398" t="n">
        <v>8.300000000000001</v>
      </c>
      <c r="F398" t="n">
        <v>1.053443155744481</v>
      </c>
      <c r="G398" t="n">
        <v>62.36950083393445</v>
      </c>
      <c r="H398" t="n">
        <v>271.4320676292828</v>
      </c>
      <c r="I398" t="n">
        <v>1</v>
      </c>
      <c r="J398" t="n">
        <v>1</v>
      </c>
      <c r="K398" t="n">
        <v>988.5555903058478</v>
      </c>
      <c r="L398" t="b">
        <v>0</v>
      </c>
      <c r="M398" t="n">
        <v>5.221878675289357</v>
      </c>
      <c r="N398" t="n">
        <v>5.221878675289357</v>
      </c>
      <c r="O398" t="n">
        <v>799.5136651274353</v>
      </c>
      <c r="P398" t="n">
        <v>187.4609996641083</v>
      </c>
      <c r="Q398" t="n">
        <v>5.328447627846282</v>
      </c>
      <c r="R398" t="n">
        <v>0.9064120410383778</v>
      </c>
      <c r="S398" t="n">
        <v>29.85246728331303</v>
      </c>
      <c r="T398" t="n">
        <v>56.78652862887945</v>
      </c>
      <c r="U398" t="n">
        <v>5.878615228612872</v>
      </c>
      <c r="V398" t="n">
        <v>5.314535310892552</v>
      </c>
      <c r="W398" t="n">
        <v>0</v>
      </c>
      <c r="X398" t="n">
        <v>0</v>
      </c>
      <c r="Y398" t="n">
        <v>-6.719931519941341</v>
      </c>
      <c r="Z398" t="n">
        <v>58.30999397895657</v>
      </c>
      <c r="AA398" t="n">
        <v>988.5555903058478</v>
      </c>
      <c r="AB398" t="b">
        <v>0</v>
      </c>
      <c r="AC398" t="b">
        <v>1</v>
      </c>
      <c r="AD398" t="n">
        <v>89.90140542366873</v>
      </c>
      <c r="AE398" t="n">
        <v>-0</v>
      </c>
      <c r="AF398" t="n">
        <v>0.001346384321728048</v>
      </c>
      <c r="AG398" t="n">
        <v>0</v>
      </c>
      <c r="AH398" t="n">
        <v>0.04030010592709313</v>
      </c>
      <c r="AI398" t="b">
        <v>0</v>
      </c>
      <c r="AJ398" t="b">
        <v>0</v>
      </c>
      <c r="AK398" t="n">
        <v>988.5569366901696</v>
      </c>
      <c r="AL398" t="n">
        <v>0</v>
      </c>
      <c r="AM398" t="n">
        <v>5.878623235117974</v>
      </c>
      <c r="AN398" t="n">
        <v>0</v>
      </c>
      <c r="AO398" t="n">
        <v>4.81028576356888</v>
      </c>
      <c r="AP398" t="n">
        <v>5.991352795178428</v>
      </c>
      <c r="AQ398" t="n">
        <v>0</v>
      </c>
      <c r="AR398" t="n">
        <v>1</v>
      </c>
      <c r="AS398" t="n">
        <v>3</v>
      </c>
      <c r="AT398" t="n">
        <v>0</v>
      </c>
      <c r="AU398" t="n">
        <v>0</v>
      </c>
      <c r="AV398" t="n">
        <v>0.2490444100198292</v>
      </c>
      <c r="AW398" t="n">
        <v>1.318074832339273</v>
      </c>
      <c r="AX398" t="n">
        <v>0.08831362057440753</v>
      </c>
      <c r="AY398" t="n">
        <v>0.4674029753011314</v>
      </c>
      <c r="AZ398" t="n">
        <v>1.318074832339273</v>
      </c>
    </row>
    <row r="399" spans="1:52">
      <c r="A399" t="n">
        <v>396</v>
      </c>
      <c r="B399" t="n">
        <v>0</v>
      </c>
      <c r="C399" t="n">
        <v>0</v>
      </c>
      <c r="D399" t="n">
        <v>0</v>
      </c>
      <c r="E399" t="n">
        <v>12.3</v>
      </c>
      <c r="F399" t="n">
        <v>1.159848376564345</v>
      </c>
      <c r="G399" t="n">
        <v>92.42709159727636</v>
      </c>
      <c r="H399" t="n">
        <v>402.2427026313467</v>
      </c>
      <c r="I399" t="n">
        <v>1</v>
      </c>
      <c r="J399" t="n">
        <v>1</v>
      </c>
      <c r="K399" t="n">
        <v>1464.967922983365</v>
      </c>
      <c r="L399" t="b">
        <v>0</v>
      </c>
      <c r="M399" t="n">
        <v>8.464271075377818</v>
      </c>
      <c r="N399" t="n">
        <v>8.464271075377818</v>
      </c>
      <c r="O399" t="n">
        <v>874.5037140317177</v>
      </c>
      <c r="P399" t="n">
        <v>205.0438255063864</v>
      </c>
      <c r="Q399" t="n">
        <v>8.637011301405938</v>
      </c>
      <c r="R399" t="n">
        <v>0.902887863018737</v>
      </c>
      <c r="S399" t="n">
        <v>29.86815497408542</v>
      </c>
      <c r="T399" t="n">
        <v>62.35523773200273</v>
      </c>
      <c r="U399" t="n">
        <v>9.565984498372528</v>
      </c>
      <c r="V399" t="n">
        <v>6.055450388129472</v>
      </c>
      <c r="W399" t="n">
        <v>0</v>
      </c>
      <c r="X399" t="n">
        <v>0</v>
      </c>
      <c r="Y399" t="n">
        <v>-6.719931519941341</v>
      </c>
      <c r="Z399" t="n">
        <v>58.36894630156073</v>
      </c>
      <c r="AA399" t="n">
        <v>1464.967922983365</v>
      </c>
      <c r="AB399" t="b">
        <v>0</v>
      </c>
      <c r="AC399" t="b">
        <v>1</v>
      </c>
      <c r="AD399" t="n">
        <v>89.8987387841767</v>
      </c>
      <c r="AE399" t="n">
        <v>-0</v>
      </c>
      <c r="AF399" t="n">
        <v>0.01466614649829741</v>
      </c>
      <c r="AG399" t="n">
        <v>0</v>
      </c>
      <c r="AH399" t="n">
        <v>0.0471793341826709</v>
      </c>
      <c r="AI399" t="b">
        <v>0</v>
      </c>
      <c r="AJ399" t="b">
        <v>0</v>
      </c>
      <c r="AK399" t="n">
        <v>1464.982589129863</v>
      </c>
      <c r="AL399" t="n">
        <v>0</v>
      </c>
      <c r="AM399" t="n">
        <v>9.566080265745896</v>
      </c>
      <c r="AN399" t="n">
        <v>0</v>
      </c>
      <c r="AO399" t="n">
        <v>10.50206392933598</v>
      </c>
      <c r="AP399" t="n">
        <v>9.566560685284022</v>
      </c>
      <c r="AQ399" t="n">
        <v>0</v>
      </c>
      <c r="AR399" t="n">
        <v>1</v>
      </c>
      <c r="AS399" t="n">
        <v>3</v>
      </c>
      <c r="AT399" t="n">
        <v>0</v>
      </c>
      <c r="AU399" t="n">
        <v>0</v>
      </c>
      <c r="AV399" t="n">
        <v>2.078564945162393</v>
      </c>
      <c r="AW399" t="n">
        <v>2.016914795239821</v>
      </c>
      <c r="AX399" t="n">
        <v>0.7370797677880828</v>
      </c>
      <c r="AY399" t="n">
        <v>0.7152188579087519</v>
      </c>
      <c r="AZ399" t="n">
        <v>2.016914795239821</v>
      </c>
    </row>
    <row r="400" spans="1:52">
      <c r="A400" t="n">
        <v>397</v>
      </c>
      <c r="B400" t="n">
        <v>0</v>
      </c>
      <c r="C400" t="n">
        <v>0</v>
      </c>
      <c r="D400" t="n">
        <v>0</v>
      </c>
      <c r="E400" t="n">
        <v>16.6</v>
      </c>
      <c r="F400" t="n">
        <v>1.22383000466481</v>
      </c>
      <c r="G400" t="n">
        <v>124.7390016678689</v>
      </c>
      <c r="H400" t="n">
        <v>542.8641352585655</v>
      </c>
      <c r="I400" t="n">
        <v>2</v>
      </c>
      <c r="J400" t="n">
        <v>2</v>
      </c>
      <c r="K400" t="n">
        <v>1022.756030827137</v>
      </c>
      <c r="L400" t="b">
        <v>1</v>
      </c>
      <c r="M400" t="n">
        <v>12.03515643977884</v>
      </c>
      <c r="N400" t="n">
        <v>12.03515643977884</v>
      </c>
      <c r="O400" t="n">
        <v>921.341976124756</v>
      </c>
      <c r="P400" t="n">
        <v>216.0259360286511</v>
      </c>
      <c r="Q400" t="n">
        <v>12.28077187732535</v>
      </c>
      <c r="R400" t="n">
        <v>0.9309869253885498</v>
      </c>
      <c r="S400" t="n">
        <v>29.8945410824396</v>
      </c>
      <c r="T400" t="n">
        <v>123.1633279386468</v>
      </c>
      <c r="U400" t="n">
        <v>13.19113248792397</v>
      </c>
      <c r="V400" t="n">
        <v>8.499879940424336</v>
      </c>
      <c r="W400" t="n">
        <v>0</v>
      </c>
      <c r="X400" t="n">
        <v>0</v>
      </c>
      <c r="Y400" t="n">
        <v>-6.719931519941341</v>
      </c>
      <c r="Z400" t="n">
        <v>58.40810653499592</v>
      </c>
      <c r="AA400" t="n">
        <v>1022.756030827137</v>
      </c>
      <c r="AB400" t="b">
        <v>0</v>
      </c>
      <c r="AC400" t="b">
        <v>1</v>
      </c>
      <c r="AD400" t="n">
        <v>89.89607214468467</v>
      </c>
      <c r="AE400" t="n">
        <v>-0</v>
      </c>
      <c r="AF400" t="n">
        <v>0.01466614649829741</v>
      </c>
      <c r="AG400" t="n">
        <v>0</v>
      </c>
      <c r="AH400" t="n">
        <v>0.05353441270342196</v>
      </c>
      <c r="AI400" t="b">
        <v>0</v>
      </c>
      <c r="AJ400" t="b">
        <v>0</v>
      </c>
      <c r="AK400" t="n">
        <v>1022.770696973636</v>
      </c>
      <c r="AL400" t="n">
        <v>0</v>
      </c>
      <c r="AM400" t="n">
        <v>13.19132164650697</v>
      </c>
      <c r="AN400" t="n">
        <v>0</v>
      </c>
      <c r="AO400" t="n">
        <v>10.49285940652052</v>
      </c>
      <c r="AP400" t="n">
        <v>13.2042202883735</v>
      </c>
      <c r="AQ400" t="n">
        <v>0</v>
      </c>
      <c r="AR400" t="n">
        <v>1</v>
      </c>
      <c r="AS400" t="n">
        <v>3</v>
      </c>
      <c r="AT400" t="n">
        <v>0</v>
      </c>
      <c r="AU400" t="n">
        <v>0</v>
      </c>
      <c r="AV400" t="n">
        <v>2.125564462471714</v>
      </c>
      <c r="AW400" t="n">
        <v>2.764918966432334</v>
      </c>
      <c r="AX400" t="n">
        <v>0.7537462632878418</v>
      </c>
      <c r="AY400" t="n">
        <v>0.98046887753969</v>
      </c>
      <c r="AZ400" t="n">
        <v>2.764918966432334</v>
      </c>
    </row>
    <row r="401" spans="1:52">
      <c r="A401" t="n">
        <v>398</v>
      </c>
      <c r="B401" t="n">
        <v>0</v>
      </c>
      <c r="C401" t="n">
        <v>0</v>
      </c>
      <c r="D401" t="n">
        <v>0</v>
      </c>
      <c r="E401" t="n">
        <v>20.9</v>
      </c>
      <c r="F401" t="n">
        <v>1.111498271443077</v>
      </c>
      <c r="G401" t="n">
        <v>157.0509117384614</v>
      </c>
      <c r="H401" t="n">
        <v>683.4855678857841</v>
      </c>
      <c r="I401" t="n">
        <v>2</v>
      </c>
      <c r="J401" t="n">
        <v>2</v>
      </c>
      <c r="K401" t="n">
        <v>1287.686809896817</v>
      </c>
      <c r="L401" t="b">
        <v>0</v>
      </c>
      <c r="M401" t="n">
        <v>13.95766161984748</v>
      </c>
      <c r="N401" t="n">
        <v>13.95766161984748</v>
      </c>
      <c r="O401" t="n">
        <v>848.6792529426879</v>
      </c>
      <c r="P401" t="n">
        <v>198.9887954266131</v>
      </c>
      <c r="Q401" t="n">
        <v>14.24251185698722</v>
      </c>
      <c r="R401" t="n">
        <v>0.9269307700044689</v>
      </c>
      <c r="S401" t="n">
        <v>29.92120324567309</v>
      </c>
      <c r="T401" t="n">
        <v>113.9463519347925</v>
      </c>
      <c r="U401" t="n">
        <v>15.36523796369233</v>
      </c>
      <c r="V401" t="n">
        <v>8.32597219667511</v>
      </c>
      <c r="W401" t="n">
        <v>0</v>
      </c>
      <c r="X401" t="n">
        <v>0</v>
      </c>
      <c r="Y401" t="n">
        <v>-6.719931519941341</v>
      </c>
      <c r="Z401" t="n">
        <v>58.4758049059925</v>
      </c>
      <c r="AA401" t="n">
        <v>1287.686809896817</v>
      </c>
      <c r="AB401" t="b">
        <v>0</v>
      </c>
      <c r="AC401" t="b">
        <v>1</v>
      </c>
      <c r="AD401" t="n">
        <v>89.89340550519263</v>
      </c>
      <c r="AE401" t="n">
        <v>-0</v>
      </c>
      <c r="AF401" t="n">
        <v>0.01466614649829741</v>
      </c>
      <c r="AG401" t="n">
        <v>0</v>
      </c>
      <c r="AH401" t="n">
        <v>0.06032060668306161</v>
      </c>
      <c r="AI401" t="b">
        <v>0</v>
      </c>
      <c r="AJ401" t="b">
        <v>0</v>
      </c>
      <c r="AK401" t="n">
        <v>1287.701476043316</v>
      </c>
      <c r="AL401" t="n">
        <v>0</v>
      </c>
      <c r="AM401" t="n">
        <v>15.3654129665185</v>
      </c>
      <c r="AN401" t="n">
        <v>0</v>
      </c>
      <c r="AO401" t="n">
        <v>12.43959522495857</v>
      </c>
      <c r="AP401" t="n">
        <v>15.45539014516779</v>
      </c>
      <c r="AQ401" t="n">
        <v>0</v>
      </c>
      <c r="AR401" t="n">
        <v>1</v>
      </c>
      <c r="AS401" t="n">
        <v>3</v>
      </c>
      <c r="AT401" t="n">
        <v>0</v>
      </c>
      <c r="AU401" t="n">
        <v>0</v>
      </c>
      <c r="AV401" t="n">
        <v>2.465908803041566</v>
      </c>
      <c r="AW401" t="n">
        <v>3.144142065748982</v>
      </c>
      <c r="AX401" t="n">
        <v>0.8744357457594206</v>
      </c>
      <c r="AY401" t="n">
        <v>1.114945312848708</v>
      </c>
      <c r="AZ401" t="n">
        <v>3.144142065748982</v>
      </c>
    </row>
    <row r="402" spans="1:52">
      <c r="A402" t="n">
        <v>399</v>
      </c>
      <c r="B402" t="n">
        <v>0</v>
      </c>
      <c r="C402" t="n">
        <v>0</v>
      </c>
      <c r="D402" t="n">
        <v>0</v>
      </c>
      <c r="E402" t="n">
        <v>24.2</v>
      </c>
      <c r="F402" t="n">
        <v>0.6635102428962099</v>
      </c>
      <c r="G402" t="n">
        <v>181.8484241182185</v>
      </c>
      <c r="H402" t="n">
        <v>791.404341762487</v>
      </c>
      <c r="I402" t="n">
        <v>2</v>
      </c>
      <c r="J402" t="n">
        <v>2</v>
      </c>
      <c r="K402" t="n">
        <v>1491.005779880525</v>
      </c>
      <c r="L402" t="b">
        <v>0</v>
      </c>
      <c r="M402" t="n">
        <v>10.41520170607511</v>
      </c>
      <c r="N402" t="n">
        <v>10.41520170607511</v>
      </c>
      <c r="O402" t="n">
        <v>546.9272036396794</v>
      </c>
      <c r="P402" t="n">
        <v>128.2373582963684</v>
      </c>
      <c r="Q402" t="n">
        <v>10.62775684293378</v>
      </c>
      <c r="R402" t="n">
        <v>0.9108029974714851</v>
      </c>
      <c r="S402" t="n">
        <v>29.95394179737952</v>
      </c>
      <c r="T402" t="n">
        <v>74.73244879829193</v>
      </c>
      <c r="U402" t="n">
        <v>11.66855716597102</v>
      </c>
      <c r="V402" t="n">
        <v>6.665910424423345</v>
      </c>
      <c r="W402" t="n">
        <v>0</v>
      </c>
      <c r="X402" t="n">
        <v>0</v>
      </c>
      <c r="Y402" t="n">
        <v>-6.719931519941341</v>
      </c>
      <c r="Z402" t="n">
        <v>58.54107409950979</v>
      </c>
      <c r="AA402" t="n">
        <v>1491.005779880525</v>
      </c>
      <c r="AB402" t="b">
        <v>0</v>
      </c>
      <c r="AC402" t="b">
        <v>1</v>
      </c>
      <c r="AD402" t="n">
        <v>89.8907388657006</v>
      </c>
      <c r="AE402" t="n">
        <v>-0</v>
      </c>
      <c r="AF402" t="n">
        <v>-0.007856800171210397</v>
      </c>
      <c r="AG402" t="n">
        <v>0</v>
      </c>
      <c r="AH402" t="n">
        <v>0.06431923984235194</v>
      </c>
      <c r="AI402" t="b">
        <v>0</v>
      </c>
      <c r="AJ402" t="b">
        <v>0</v>
      </c>
      <c r="AK402" t="n">
        <v>1490.997923080354</v>
      </c>
      <c r="AL402" t="n">
        <v>0</v>
      </c>
      <c r="AM402" t="n">
        <v>11.66849567893778</v>
      </c>
      <c r="AN402" t="n">
        <v>0</v>
      </c>
      <c r="AO402" t="n">
        <v>19.22151282041466</v>
      </c>
      <c r="AP402" t="n">
        <v>11.70290678960244</v>
      </c>
      <c r="AQ402" t="n">
        <v>0</v>
      </c>
      <c r="AR402" t="n">
        <v>1</v>
      </c>
      <c r="AS402" t="n">
        <v>3</v>
      </c>
      <c r="AT402" t="n">
        <v>0</v>
      </c>
      <c r="AU402" t="n">
        <v>0</v>
      </c>
      <c r="AV402" t="n">
        <v>3.729695865256126</v>
      </c>
      <c r="AW402" t="n">
        <v>2.406464863795569</v>
      </c>
      <c r="AX402" t="n">
        <v>1.322587186261038</v>
      </c>
      <c r="AY402" t="n">
        <v>0.8533573433759031</v>
      </c>
      <c r="AZ402" t="n">
        <v>2.406464863795569</v>
      </c>
    </row>
    <row r="403" spans="1:52">
      <c r="A403" t="n">
        <v>400</v>
      </c>
      <c r="B403" t="n">
        <v>0</v>
      </c>
      <c r="C403" t="n">
        <v>0</v>
      </c>
      <c r="D403" t="n">
        <v>0</v>
      </c>
      <c r="E403" t="n">
        <v>25.6</v>
      </c>
      <c r="F403" t="n">
        <v>0.1511274236387572</v>
      </c>
      <c r="G403" t="n">
        <v>192.3685808853882</v>
      </c>
      <c r="H403" t="n">
        <v>837.1880640132094</v>
      </c>
      <c r="I403" t="n">
        <v>2</v>
      </c>
      <c r="J403" t="n">
        <v>2</v>
      </c>
      <c r="K403" t="n">
        <v>1577.262312600886</v>
      </c>
      <c r="L403" t="b">
        <v>0</v>
      </c>
      <c r="M403" t="n">
        <v>4.019011703338482</v>
      </c>
      <c r="N403" t="n">
        <v>4.019011703338482</v>
      </c>
      <c r="O403" t="n">
        <v>199.5062528360368</v>
      </c>
      <c r="P403" t="n">
        <v>46.77798920412776</v>
      </c>
      <c r="Q403" t="n">
        <v>4.101032350345389</v>
      </c>
      <c r="R403" t="n">
        <v>0.8436824611375247</v>
      </c>
      <c r="S403" t="n">
        <v>29.98376334735892</v>
      </c>
      <c r="T403" t="n">
        <v>29.42941504919098</v>
      </c>
      <c r="U403" t="n">
        <v>4.86087187923289</v>
      </c>
      <c r="V403" t="n">
        <v>4.600333730651826</v>
      </c>
      <c r="W403" t="n">
        <v>0</v>
      </c>
      <c r="X403" t="n">
        <v>0</v>
      </c>
      <c r="Y403" t="n">
        <v>-6.719931519941341</v>
      </c>
      <c r="Z403" t="n">
        <v>58.60538690494155</v>
      </c>
      <c r="AA403" t="n">
        <v>1577.262312600886</v>
      </c>
      <c r="AB403" t="b">
        <v>0</v>
      </c>
      <c r="AC403" t="b">
        <v>1</v>
      </c>
      <c r="AD403" t="n">
        <v>89.88807222620856</v>
      </c>
      <c r="AE403" t="n">
        <v>-0</v>
      </c>
      <c r="AF403" t="n">
        <v>0</v>
      </c>
      <c r="AG403" t="n">
        <v>0</v>
      </c>
      <c r="AH403" t="n">
        <v>0.0654296612232452</v>
      </c>
      <c r="AI403" t="b">
        <v>0</v>
      </c>
      <c r="AJ403" t="b">
        <v>0</v>
      </c>
      <c r="AK403" t="n">
        <v>1577.262312600886</v>
      </c>
      <c r="AL403" t="n">
        <v>0</v>
      </c>
      <c r="AM403" t="n">
        <v>4.86087187923289</v>
      </c>
      <c r="AN403" t="n">
        <v>0</v>
      </c>
      <c r="AO403" t="n">
        <v>9.301180876530241</v>
      </c>
      <c r="AP403" t="n">
        <v>4.863925971486262</v>
      </c>
      <c r="AQ403" t="n">
        <v>0</v>
      </c>
      <c r="AR403" t="n">
        <v>1</v>
      </c>
      <c r="AS403" t="n">
        <v>3</v>
      </c>
      <c r="AT403" t="n">
        <v>0</v>
      </c>
      <c r="AU403" t="n">
        <v>0</v>
      </c>
      <c r="AV403" t="n">
        <v>1.884984380343061</v>
      </c>
      <c r="AW403" t="n">
        <v>1.22579383994611</v>
      </c>
      <c r="AX403" t="n">
        <v>0.6684341774266174</v>
      </c>
      <c r="AY403" t="n">
        <v>0.4346791804527344</v>
      </c>
      <c r="AZ403" t="n">
        <v>1.22579383994611</v>
      </c>
    </row>
    <row r="404" spans="1:52">
      <c r="A404" t="n">
        <v>401</v>
      </c>
      <c r="B404" t="n">
        <v>0</v>
      </c>
      <c r="C404" t="n">
        <v>0</v>
      </c>
      <c r="D404" t="n">
        <v>0</v>
      </c>
      <c r="E404" t="n">
        <v>25.6</v>
      </c>
      <c r="F404" t="n">
        <v>-0.1013532707845703</v>
      </c>
      <c r="G404" t="n">
        <v>192.3685808853882</v>
      </c>
      <c r="H404" t="n">
        <v>837.1880640132094</v>
      </c>
      <c r="I404" t="n">
        <v>2</v>
      </c>
      <c r="J404" t="n">
        <v>2</v>
      </c>
      <c r="K404" t="n">
        <v>1577.262312600886</v>
      </c>
      <c r="L404" t="b">
        <v>0</v>
      </c>
      <c r="M404" t="n">
        <v>0.555308728230647</v>
      </c>
      <c r="N404" t="n">
        <v>0.555308728230647</v>
      </c>
      <c r="O404" t="n">
        <v>27.56587233732446</v>
      </c>
      <c r="P404" t="n">
        <v>6.46333666372591</v>
      </c>
      <c r="Q404" t="n">
        <v>0.5666415594190276</v>
      </c>
      <c r="R404" t="n">
        <v>0.4926256837155455</v>
      </c>
      <c r="S404" t="n">
        <v>30.0039302520821</v>
      </c>
      <c r="T404" t="n">
        <v>6.964001068042635</v>
      </c>
      <c r="U404" t="n">
        <v>1.150247699521531</v>
      </c>
      <c r="V404" t="n">
        <v>3.533355280502343</v>
      </c>
      <c r="W404" t="n">
        <v>0</v>
      </c>
      <c r="X404" t="n">
        <v>0</v>
      </c>
      <c r="Y404" t="n">
        <v>-6.719931519941341</v>
      </c>
      <c r="Z404" t="n">
        <v>58.66805246736698</v>
      </c>
      <c r="AA404" t="n">
        <v>1577.262312600886</v>
      </c>
      <c r="AB404" t="b">
        <v>0</v>
      </c>
      <c r="AC404" t="b">
        <v>1</v>
      </c>
      <c r="AD404" t="n">
        <v>89.88540558671653</v>
      </c>
      <c r="AE404" t="n">
        <v>-0</v>
      </c>
      <c r="AF404" t="n">
        <v>0</v>
      </c>
      <c r="AG404" t="n">
        <v>0</v>
      </c>
      <c r="AH404" t="n">
        <v>0.07113141346061805</v>
      </c>
      <c r="AI404" t="b">
        <v>0</v>
      </c>
      <c r="AJ404" t="b">
        <v>0</v>
      </c>
      <c r="AK404" t="n">
        <v>1577.262312600886</v>
      </c>
      <c r="AL404" t="n">
        <v>0</v>
      </c>
      <c r="AM404" t="n">
        <v>1.150247699521531</v>
      </c>
      <c r="AN404" t="n">
        <v>0</v>
      </c>
      <c r="AO404" t="n">
        <v>-0.8710252456034692</v>
      </c>
      <c r="AP404" t="n">
        <v>1.151011083510687</v>
      </c>
      <c r="AQ404" t="n">
        <v>0</v>
      </c>
      <c r="AR404" t="n">
        <v>1</v>
      </c>
      <c r="AS404" t="n">
        <v>3</v>
      </c>
      <c r="AT404" t="n">
        <v>0</v>
      </c>
      <c r="AU404" t="n">
        <v>0</v>
      </c>
      <c r="AV404" t="n">
        <v>0.2352248294775758</v>
      </c>
      <c r="AW404" t="n">
        <v>0.6142822090618631</v>
      </c>
      <c r="AX404" t="n">
        <v>0.08341306009843112</v>
      </c>
      <c r="AY404" t="n">
        <v>0.2178308280725615</v>
      </c>
      <c r="AZ404" t="n">
        <v>0.6142822090618631</v>
      </c>
    </row>
    <row r="405" spans="1:52">
      <c r="A405" t="n">
        <v>402</v>
      </c>
      <c r="B405" t="n">
        <v>0</v>
      </c>
      <c r="C405" t="n">
        <v>0</v>
      </c>
      <c r="D405" t="n">
        <v>0</v>
      </c>
      <c r="E405" t="n">
        <v>24.9</v>
      </c>
      <c r="F405" t="n">
        <v>-0.3290476738338128</v>
      </c>
      <c r="G405" t="n">
        <v>187.1085025018033</v>
      </c>
      <c r="H405" t="n">
        <v>814.2962028878482</v>
      </c>
      <c r="I405" t="n">
        <v>2</v>
      </c>
      <c r="J405" t="n">
        <v>2</v>
      </c>
      <c r="K405" t="n">
        <v>1534.134046240706</v>
      </c>
      <c r="L405" t="b">
        <v>0</v>
      </c>
      <c r="M405" t="n">
        <v>-2.51310913845866</v>
      </c>
      <c r="N405" t="n">
        <v>-2.51310913845866</v>
      </c>
      <c r="O405" t="n">
        <v>-128.2594013314564</v>
      </c>
      <c r="P405" t="n">
        <v>-30.07282631758713</v>
      </c>
      <c r="Q405" t="n">
        <v>-2.564397080059857</v>
      </c>
      <c r="R405" t="n">
        <v>0.8713008243910104</v>
      </c>
      <c r="S405" t="n">
        <v>30.01297455804326</v>
      </c>
      <c r="T405" t="n">
        <v>-13.90789721989456</v>
      </c>
      <c r="U405" t="n">
        <v>-2.234361289922054</v>
      </c>
      <c r="V405" t="n">
        <v>16.16492909769257</v>
      </c>
      <c r="W405" t="n">
        <v>-32.85080815817275</v>
      </c>
      <c r="X405" t="n">
        <v>2</v>
      </c>
      <c r="Y405" t="n">
        <v>26.13087663823141</v>
      </c>
      <c r="Z405" t="n">
        <v>58.73106629823296</v>
      </c>
      <c r="AA405" t="n">
        <v>1534.134046240706</v>
      </c>
      <c r="AB405" t="b">
        <v>0</v>
      </c>
      <c r="AC405" t="b">
        <v>1</v>
      </c>
      <c r="AD405" t="n">
        <v>89.8892569647162</v>
      </c>
      <c r="AE405" t="n">
        <v>0.686370104054811</v>
      </c>
      <c r="AF405" t="n">
        <v>0</v>
      </c>
      <c r="AG405" t="n">
        <v>0</v>
      </c>
      <c r="AH405" t="n">
        <v>0.06981677228648517</v>
      </c>
      <c r="AI405" t="b">
        <v>0</v>
      </c>
      <c r="AJ405" t="b">
        <v>0</v>
      </c>
      <c r="AK405" t="n">
        <v>1534.134046240706</v>
      </c>
      <c r="AL405" t="n">
        <v>0</v>
      </c>
      <c r="AM405" t="n">
        <v>-2.234361289922054</v>
      </c>
      <c r="AN405" t="n">
        <v>0</v>
      </c>
      <c r="AO405" t="n">
        <v>2.429665224170137</v>
      </c>
      <c r="AP405" t="n">
        <v>-1.539749754637381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0.7393121980475247</v>
      </c>
      <c r="AW405" t="n">
        <v>0</v>
      </c>
      <c r="AX405" t="n">
        <v>0.2621674461161435</v>
      </c>
      <c r="AY405" t="n">
        <v>0</v>
      </c>
      <c r="AZ405" t="n">
        <v>0</v>
      </c>
    </row>
    <row r="406" spans="1:52">
      <c r="A406" t="n">
        <v>403</v>
      </c>
      <c r="B406" t="n">
        <v>0</v>
      </c>
      <c r="C406" t="n">
        <v>0</v>
      </c>
      <c r="D406" t="n">
        <v>0</v>
      </c>
      <c r="E406" t="n">
        <v>23.3</v>
      </c>
      <c r="F406" t="n">
        <v>-0.499122700546843</v>
      </c>
      <c r="G406" t="n">
        <v>175.0854661964666</v>
      </c>
      <c r="H406" t="n">
        <v>761.9719488870227</v>
      </c>
      <c r="I406" t="n">
        <v>2</v>
      </c>
      <c r="J406" t="n">
        <v>2</v>
      </c>
      <c r="K406" t="n">
        <v>1435.555151703151</v>
      </c>
      <c r="L406" t="b">
        <v>0</v>
      </c>
      <c r="M406" t="n">
        <v>-4.506204677046472</v>
      </c>
      <c r="N406" t="n">
        <v>-4.506204677046472</v>
      </c>
      <c r="O406" t="n">
        <v>-245.771884274277</v>
      </c>
      <c r="P406" t="n">
        <v>-57.62583571106811</v>
      </c>
      <c r="Q406" t="n">
        <v>-4.598168037802522</v>
      </c>
      <c r="R406" t="n">
        <v>0.9110410914428692</v>
      </c>
      <c r="S406" t="n">
        <v>30.02335699688063</v>
      </c>
      <c r="T406" t="n">
        <v>-27.86597890738798</v>
      </c>
      <c r="U406" t="n">
        <v>-4.189120027797326</v>
      </c>
      <c r="V406" t="n">
        <v>29.75985680368013</v>
      </c>
      <c r="W406" t="n">
        <v>-22.84219018209082</v>
      </c>
      <c r="X406" t="n">
        <v>2</v>
      </c>
      <c r="Y406" t="n">
        <v>16.12225866214948</v>
      </c>
      <c r="Z406" t="n">
        <v>58.79555210649599</v>
      </c>
      <c r="AA406" t="n">
        <v>1435.555151703151</v>
      </c>
      <c r="AB406" t="b">
        <v>0</v>
      </c>
      <c r="AC406" t="b">
        <v>1</v>
      </c>
      <c r="AD406" t="n">
        <v>89.89764052330754</v>
      </c>
      <c r="AE406" t="n">
        <v>0.4772545130893828</v>
      </c>
      <c r="AF406" t="n">
        <v>0</v>
      </c>
      <c r="AG406" t="n">
        <v>0</v>
      </c>
      <c r="AH406" t="n">
        <v>0.06658690716752891</v>
      </c>
      <c r="AI406" t="b">
        <v>0</v>
      </c>
      <c r="AJ406" t="b">
        <v>0</v>
      </c>
      <c r="AK406" t="n">
        <v>1435.555151703151</v>
      </c>
      <c r="AL406" t="n">
        <v>0</v>
      </c>
      <c r="AM406" t="n">
        <v>-4.189120027797326</v>
      </c>
      <c r="AN406" t="n">
        <v>1.681998129635947</v>
      </c>
      <c r="AO406" t="n">
        <v>2.297818055799303</v>
      </c>
      <c r="AP406" t="n">
        <v>-2.012901565394644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0.7198697731050601</v>
      </c>
      <c r="AW406" t="n">
        <v>0</v>
      </c>
      <c r="AX406" t="n">
        <v>0.2552729691861915</v>
      </c>
      <c r="AY406" t="n">
        <v>0</v>
      </c>
      <c r="AZ406" t="n">
        <v>0</v>
      </c>
    </row>
    <row r="407" spans="1:52">
      <c r="A407" t="n">
        <v>404</v>
      </c>
      <c r="B407" t="n">
        <v>0</v>
      </c>
      <c r="C407" t="n">
        <v>0</v>
      </c>
      <c r="D407" t="n">
        <v>0</v>
      </c>
      <c r="E407" t="n">
        <v>21.6</v>
      </c>
      <c r="F407" t="n">
        <v>-0.4244615239788181</v>
      </c>
      <c r="G407" t="n">
        <v>162.3109901220463</v>
      </c>
      <c r="H407" t="n">
        <v>706.3774290111455</v>
      </c>
      <c r="I407" t="n">
        <v>2</v>
      </c>
      <c r="J407" t="n">
        <v>2</v>
      </c>
      <c r="K407" t="n">
        <v>1330.815076256998</v>
      </c>
      <c r="L407" t="b">
        <v>0</v>
      </c>
      <c r="M407" t="n">
        <v>-3.342277835867856</v>
      </c>
      <c r="N407" t="n">
        <v>-3.342277835867856</v>
      </c>
      <c r="O407" t="n">
        <v>-196.6373460102255</v>
      </c>
      <c r="P407" t="n">
        <v>-46.10532009918627</v>
      </c>
      <c r="Q407" t="n">
        <v>-3.410487587620262</v>
      </c>
      <c r="R407" t="n">
        <v>0.9018946838320105</v>
      </c>
      <c r="S407" t="n">
        <v>30.03622504353596</v>
      </c>
      <c r="T407" t="n">
        <v>-22.07120121753145</v>
      </c>
      <c r="U407" t="n">
        <v>-3.075900624549772</v>
      </c>
      <c r="V407" t="n">
        <v>24.03411888165482</v>
      </c>
      <c r="W407" t="n">
        <v>-22.48938663455947</v>
      </c>
      <c r="X407" t="n">
        <v>2</v>
      </c>
      <c r="Y407" t="n">
        <v>15.76945511461813</v>
      </c>
      <c r="Z407" t="n">
        <v>58.86323842284013</v>
      </c>
      <c r="AA407" t="n">
        <v>1330.815076256998</v>
      </c>
      <c r="AB407" t="b">
        <v>0</v>
      </c>
      <c r="AC407" t="b">
        <v>1</v>
      </c>
      <c r="AD407" t="n">
        <v>89.903968244295</v>
      </c>
      <c r="AE407" t="n">
        <v>0.4698831934413529</v>
      </c>
      <c r="AF407" t="n">
        <v>0</v>
      </c>
      <c r="AG407" t="n">
        <v>0</v>
      </c>
      <c r="AH407" t="n">
        <v>0.06203031937528269</v>
      </c>
      <c r="AI407" t="b">
        <v>0</v>
      </c>
      <c r="AJ407" t="b">
        <v>0</v>
      </c>
      <c r="AK407" t="n">
        <v>1330.815076256998</v>
      </c>
      <c r="AL407" t="n">
        <v>0</v>
      </c>
      <c r="AM407" t="n">
        <v>-3.075900624549772</v>
      </c>
      <c r="AN407" t="n">
        <v>0.7459586024224096</v>
      </c>
      <c r="AO407" t="n">
        <v>-2.073147771316377</v>
      </c>
      <c r="AP407" t="n">
        <v>-1.845087154939511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</row>
    <row r="408" spans="1:52">
      <c r="A408" t="n">
        <v>405</v>
      </c>
      <c r="B408" t="n">
        <v>0</v>
      </c>
      <c r="C408" t="n">
        <v>0</v>
      </c>
      <c r="D408" t="n">
        <v>0</v>
      </c>
      <c r="E408" t="n">
        <v>20.2</v>
      </c>
      <c r="F408" t="n">
        <v>-0.3863645368712225</v>
      </c>
      <c r="G408" t="n">
        <v>151.7908333548766</v>
      </c>
      <c r="H408" t="n">
        <v>660.5937067604231</v>
      </c>
      <c r="I408" t="n">
        <v>2</v>
      </c>
      <c r="J408" t="n">
        <v>2</v>
      </c>
      <c r="K408" t="n">
        <v>1244.558543536637</v>
      </c>
      <c r="L408" t="b">
        <v>0</v>
      </c>
      <c r="M408" t="n">
        <v>-2.734575897514694</v>
      </c>
      <c r="N408" t="n">
        <v>-2.734575897514694</v>
      </c>
      <c r="O408" t="n">
        <v>-172.0346064634491</v>
      </c>
      <c r="P408" t="n">
        <v>-40.33674558810613</v>
      </c>
      <c r="Q408" t="n">
        <v>-2.790383568892545</v>
      </c>
      <c r="R408" t="n">
        <v>0.8957989031891745</v>
      </c>
      <c r="S408" t="n">
        <v>30.04675065555643</v>
      </c>
      <c r="T408" t="n">
        <v>-19.17919981743432</v>
      </c>
      <c r="U408" t="n">
        <v>-2.499622540491036</v>
      </c>
      <c r="V408" t="n">
        <v>21.15754577067182</v>
      </c>
      <c r="W408" t="n">
        <v>-30.30240672859782</v>
      </c>
      <c r="X408" t="n">
        <v>2</v>
      </c>
      <c r="Y408" t="n">
        <v>23.58247520865648</v>
      </c>
      <c r="Z408" t="n">
        <v>58.93557616031241</v>
      </c>
      <c r="AA408" t="n">
        <v>1244.558543536637</v>
      </c>
      <c r="AB408" t="b">
        <v>0</v>
      </c>
      <c r="AC408" t="b">
        <v>1</v>
      </c>
      <c r="AD408" t="n">
        <v>89.91177616697819</v>
      </c>
      <c r="AE408" t="n">
        <v>0.6331249435105457</v>
      </c>
      <c r="AF408" t="n">
        <v>0</v>
      </c>
      <c r="AG408" t="n">
        <v>0</v>
      </c>
      <c r="AH408" t="n">
        <v>0.05707685212501754</v>
      </c>
      <c r="AI408" t="b">
        <v>0</v>
      </c>
      <c r="AJ408" t="b">
        <v>0</v>
      </c>
      <c r="AK408" t="n">
        <v>1244.558543536637</v>
      </c>
      <c r="AL408" t="n">
        <v>0</v>
      </c>
      <c r="AM408" t="n">
        <v>-2.499622540491036</v>
      </c>
      <c r="AN408" t="n">
        <v>0.1429182299694283</v>
      </c>
      <c r="AO408" t="n">
        <v>-1.913155270854415</v>
      </c>
      <c r="AP408" t="n">
        <v>-1.710477205074741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</row>
    <row r="409" spans="1:52">
      <c r="A409" t="n">
        <v>406</v>
      </c>
      <c r="B409" t="n">
        <v>0</v>
      </c>
      <c r="C409" t="n">
        <v>0</v>
      </c>
      <c r="D409" t="n">
        <v>0</v>
      </c>
      <c r="E409" t="n">
        <v>18.7</v>
      </c>
      <c r="F409" t="n">
        <v>-0.4467469952029579</v>
      </c>
      <c r="G409" t="n">
        <v>140.5192368186234</v>
      </c>
      <c r="H409" t="n">
        <v>611.539718634649</v>
      </c>
      <c r="I409" t="n">
        <v>2</v>
      </c>
      <c r="J409" t="n">
        <v>2</v>
      </c>
      <c r="K409" t="n">
        <v>1152.140829907679</v>
      </c>
      <c r="L409" t="b">
        <v>0</v>
      </c>
      <c r="M409" t="n">
        <v>-3.156774860616085</v>
      </c>
      <c r="N409" t="n">
        <v>-3.156774860616085</v>
      </c>
      <c r="O409" t="n">
        <v>-214.5256413299957</v>
      </c>
      <c r="P409" t="n">
        <v>-50.29956701352314</v>
      </c>
      <c r="Q409" t="n">
        <v>-3.221198837363352</v>
      </c>
      <c r="R409" t="n">
        <v>0.9080129141444445</v>
      </c>
      <c r="S409" t="n">
        <v>30.05589756835764</v>
      </c>
      <c r="T409" t="n">
        <v>-24.24238663702386</v>
      </c>
      <c r="U409" t="n">
        <v>-2.924890143352994</v>
      </c>
      <c r="V409" t="n">
        <v>26.0571803764993</v>
      </c>
      <c r="W409" t="n">
        <v>-21.1278846058184</v>
      </c>
      <c r="X409" t="n">
        <v>2</v>
      </c>
      <c r="Y409" t="n">
        <v>14.40795308587706</v>
      </c>
      <c r="Z409" t="n">
        <v>58.99754051535974</v>
      </c>
      <c r="AA409" t="n">
        <v>1152.140829907679</v>
      </c>
      <c r="AB409" t="b">
        <v>0</v>
      </c>
      <c r="AC409" t="b">
        <v>1</v>
      </c>
      <c r="AD409" t="n">
        <v>89.91931395036995</v>
      </c>
      <c r="AE409" t="n">
        <v>0.4414365785319612</v>
      </c>
      <c r="AF409" t="n">
        <v>0</v>
      </c>
      <c r="AG409" t="n">
        <v>0</v>
      </c>
      <c r="AH409" t="n">
        <v>0.05172472633358277</v>
      </c>
      <c r="AI409" t="b">
        <v>0</v>
      </c>
      <c r="AJ409" t="b">
        <v>0</v>
      </c>
      <c r="AK409" t="n">
        <v>1152.140829907679</v>
      </c>
      <c r="AL409" t="n">
        <v>0</v>
      </c>
      <c r="AM409" t="n">
        <v>-2.924890143352994</v>
      </c>
      <c r="AN409" t="n">
        <v>0.8979039800757811</v>
      </c>
      <c r="AO409" t="n">
        <v>-1.745733739103413</v>
      </c>
      <c r="AP409" t="n">
        <v>-1.56959641729841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</row>
    <row r="410" spans="1:52">
      <c r="A410" t="n">
        <v>407</v>
      </c>
      <c r="B410" t="n">
        <v>0</v>
      </c>
      <c r="C410" t="n">
        <v>0</v>
      </c>
      <c r="D410" t="n">
        <v>0</v>
      </c>
      <c r="E410" t="n">
        <v>17</v>
      </c>
      <c r="F410" t="n">
        <v>-0.4933141489836097</v>
      </c>
      <c r="G410" t="n">
        <v>127.7447607442031</v>
      </c>
      <c r="H410" t="n">
        <v>555.9451987587719</v>
      </c>
      <c r="I410" t="n">
        <v>2</v>
      </c>
      <c r="J410" t="n">
        <v>2</v>
      </c>
      <c r="K410" t="n">
        <v>1047.400754461526</v>
      </c>
      <c r="L410" t="b">
        <v>0</v>
      </c>
      <c r="M410" t="n">
        <v>-3.313680800399926</v>
      </c>
      <c r="N410" t="n">
        <v>-3.313680800399926</v>
      </c>
      <c r="O410" t="n">
        <v>-247.7073859498956</v>
      </c>
      <c r="P410" t="n">
        <v>-58.07965044218365</v>
      </c>
      <c r="Q410" t="n">
        <v>-3.381306939183598</v>
      </c>
      <c r="R410" t="n">
        <v>0.9149365220015112</v>
      </c>
      <c r="S410" t="n">
        <v>30.06521900253075</v>
      </c>
      <c r="T410" t="n">
        <v>-28.20551665320331</v>
      </c>
      <c r="U410" t="n">
        <v>-3.093681210756217</v>
      </c>
      <c r="V410" t="n">
        <v>29.87413378898034</v>
      </c>
      <c r="W410" t="n">
        <v>-21.51317781376659</v>
      </c>
      <c r="X410" t="n">
        <v>2</v>
      </c>
      <c r="Y410" t="n">
        <v>14.79324629382525</v>
      </c>
      <c r="Z410" t="n">
        <v>59.04343207451206</v>
      </c>
      <c r="AA410" t="n">
        <v>1047.400754461526</v>
      </c>
      <c r="AB410" t="b">
        <v>0</v>
      </c>
      <c r="AC410" t="b">
        <v>1</v>
      </c>
      <c r="AD410" t="n">
        <v>89.92510783913576</v>
      </c>
      <c r="AE410" t="n">
        <v>0.4494867226245418</v>
      </c>
      <c r="AF410" t="n">
        <v>0</v>
      </c>
      <c r="AG410" t="n">
        <v>0</v>
      </c>
      <c r="AH410" t="n">
        <v>0.04615853707228995</v>
      </c>
      <c r="AI410" t="b">
        <v>0</v>
      </c>
      <c r="AJ410" t="b">
        <v>0</v>
      </c>
      <c r="AK410" t="n">
        <v>1047.400754461526</v>
      </c>
      <c r="AL410" t="n">
        <v>0</v>
      </c>
      <c r="AM410" t="n">
        <v>-3.093681210756217</v>
      </c>
      <c r="AN410" t="n">
        <v>1.21238919252083</v>
      </c>
      <c r="AO410" t="n">
        <v>-1.585803235259478</v>
      </c>
      <c r="AP410" t="n">
        <v>-1.413795665172809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</row>
    <row r="411" spans="1:52">
      <c r="A411" t="n">
        <v>408</v>
      </c>
      <c r="B411" t="n">
        <v>0</v>
      </c>
      <c r="C411" t="n">
        <v>0</v>
      </c>
      <c r="D411" t="n">
        <v>0</v>
      </c>
      <c r="E411" t="n">
        <v>15.3</v>
      </c>
      <c r="F411" t="n">
        <v>-0.4133297421959339</v>
      </c>
      <c r="G411" t="n">
        <v>114.9702846697828</v>
      </c>
      <c r="H411" t="n">
        <v>500.3506788828947</v>
      </c>
      <c r="I411" t="n">
        <v>2</v>
      </c>
      <c r="J411" t="n">
        <v>2</v>
      </c>
      <c r="K411" t="n">
        <v>942.6606790153736</v>
      </c>
      <c r="L411" t="b">
        <v>0</v>
      </c>
      <c r="M411" t="n">
        <v>-2.343135128250986</v>
      </c>
      <c r="N411" t="n">
        <v>-2.343135128250986</v>
      </c>
      <c r="O411" t="n">
        <v>-194.6180471229642</v>
      </c>
      <c r="P411" t="n">
        <v>-45.63185753745971</v>
      </c>
      <c r="Q411" t="n">
        <v>-2.390954212501006</v>
      </c>
      <c r="R411" t="n">
        <v>0.9059092385909622</v>
      </c>
      <c r="S411" t="n">
        <v>30.07426728342236</v>
      </c>
      <c r="T411" t="n">
        <v>-21.94178413866846</v>
      </c>
      <c r="U411" t="n">
        <v>-2.16598751015264</v>
      </c>
      <c r="V411" t="n">
        <v>23.69007339879125</v>
      </c>
      <c r="W411" t="n">
        <v>-22.87548270418792</v>
      </c>
      <c r="X411" t="n">
        <v>2</v>
      </c>
      <c r="Y411" t="n">
        <v>16.15555118424658</v>
      </c>
      <c r="Z411" t="n">
        <v>59.07697159977851</v>
      </c>
      <c r="AA411" t="n">
        <v>942.6606790153736</v>
      </c>
      <c r="AB411" t="b">
        <v>0</v>
      </c>
      <c r="AC411" t="b">
        <v>1</v>
      </c>
      <c r="AD411" t="n">
        <v>89.93124847355601</v>
      </c>
      <c r="AE411" t="n">
        <v>0.477950112167068</v>
      </c>
      <c r="AF411" t="n">
        <v>0</v>
      </c>
      <c r="AG411" t="n">
        <v>0</v>
      </c>
      <c r="AH411" t="n">
        <v>0.03960669378081313</v>
      </c>
      <c r="AI411" t="b">
        <v>0</v>
      </c>
      <c r="AJ411" t="b">
        <v>0</v>
      </c>
      <c r="AK411" t="n">
        <v>942.6606790153736</v>
      </c>
      <c r="AL411" t="n">
        <v>0</v>
      </c>
      <c r="AM411" t="n">
        <v>-2.16598751015264</v>
      </c>
      <c r="AN411" t="n">
        <v>0.4140825786162088</v>
      </c>
      <c r="AO411" t="n">
        <v>-1.43052437521036</v>
      </c>
      <c r="AP411" t="n">
        <v>-1.261740675542875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</row>
    <row r="412" spans="1:52">
      <c r="A412" t="n">
        <v>409</v>
      </c>
      <c r="B412" t="n">
        <v>0</v>
      </c>
      <c r="C412" t="n">
        <v>0</v>
      </c>
      <c r="D412" t="n">
        <v>0</v>
      </c>
      <c r="E412" t="n">
        <v>14.2</v>
      </c>
      <c r="F412" t="n">
        <v>-0.1867002155659891</v>
      </c>
      <c r="G412" t="n">
        <v>106.7044472098637</v>
      </c>
      <c r="H412" t="n">
        <v>464.3777542573271</v>
      </c>
      <c r="I412" t="n">
        <v>2</v>
      </c>
      <c r="J412" t="n">
        <v>2</v>
      </c>
      <c r="K412" t="n">
        <v>874.8876890208041</v>
      </c>
      <c r="L412" t="b">
        <v>0</v>
      </c>
      <c r="M412" t="n">
        <v>-0.4595690576947785</v>
      </c>
      <c r="N412" t="n">
        <v>-0.4595690576947785</v>
      </c>
      <c r="O412" t="n">
        <v>-41.12819426186792</v>
      </c>
      <c r="P412" t="n">
        <v>-9.643277841261797</v>
      </c>
      <c r="Q412" t="n">
        <v>-0.4689480180558965</v>
      </c>
      <c r="R412" t="n">
        <v>0.7357077585160258</v>
      </c>
      <c r="S412" t="n">
        <v>30.08134440383587</v>
      </c>
      <c r="T412" t="n">
        <v>-3.765729472049882</v>
      </c>
      <c r="U412" t="n">
        <v>-0.3450086952244364</v>
      </c>
      <c r="V412" t="n">
        <v>5.877548369211917</v>
      </c>
      <c r="W412" t="n">
        <v>0</v>
      </c>
      <c r="X412" t="n">
        <v>0</v>
      </c>
      <c r="Y412" t="n">
        <v>-6.719931519941341</v>
      </c>
      <c r="Z412" t="n">
        <v>59.11051112504496</v>
      </c>
      <c r="AA412" t="n">
        <v>874.8876890208041</v>
      </c>
      <c r="AB412" t="b">
        <v>0</v>
      </c>
      <c r="AC412" t="b">
        <v>1</v>
      </c>
      <c r="AD412" t="n">
        <v>89.9331206203148</v>
      </c>
      <c r="AE412" t="n">
        <v>-0</v>
      </c>
      <c r="AF412" t="n">
        <v>0</v>
      </c>
      <c r="AG412" t="n">
        <v>0</v>
      </c>
      <c r="AH412" t="n">
        <v>0.03184194289767087</v>
      </c>
      <c r="AI412" t="b">
        <v>0</v>
      </c>
      <c r="AJ412" t="b">
        <v>0</v>
      </c>
      <c r="AK412" t="n">
        <v>874.8876890208041</v>
      </c>
      <c r="AL412" t="n">
        <v>0</v>
      </c>
      <c r="AM412" t="n">
        <v>-0.3450086952244364</v>
      </c>
      <c r="AN412" t="n">
        <v>0</v>
      </c>
      <c r="AO412" t="n">
        <v>-1.275413561262195</v>
      </c>
      <c r="AP412" t="n">
        <v>-0.3419551592678145</v>
      </c>
      <c r="AQ412" t="n">
        <v>0</v>
      </c>
      <c r="AR412" t="n">
        <v>1</v>
      </c>
      <c r="AS412" t="n">
        <v>3</v>
      </c>
      <c r="AT412" t="n">
        <v>0</v>
      </c>
      <c r="AU412" t="n">
        <v>0</v>
      </c>
      <c r="AV412" t="n">
        <v>0</v>
      </c>
      <c r="AW412" t="n">
        <v>0.1694030421344433</v>
      </c>
      <c r="AX412" t="n">
        <v>0</v>
      </c>
      <c r="AY412" t="n">
        <v>0.06007207176407182</v>
      </c>
      <c r="AZ412" t="n">
        <v>0.1694030421344433</v>
      </c>
    </row>
    <row r="413" spans="1:52">
      <c r="A413" t="n">
        <v>410</v>
      </c>
      <c r="B413" t="n">
        <v>0</v>
      </c>
      <c r="C413" t="n">
        <v>0</v>
      </c>
      <c r="D413" t="n">
        <v>0</v>
      </c>
      <c r="E413" t="n">
        <v>13.9</v>
      </c>
      <c r="F413" t="n">
        <v>-0.006536062206777382</v>
      </c>
      <c r="G413" t="n">
        <v>104.4501279026131</v>
      </c>
      <c r="H413" t="n">
        <v>454.5669566321723</v>
      </c>
      <c r="I413" t="n">
        <v>1</v>
      </c>
      <c r="J413" t="n">
        <v>2</v>
      </c>
      <c r="K413" t="n">
        <v>856.4041462950127</v>
      </c>
      <c r="L413" t="b">
        <v>0</v>
      </c>
      <c r="M413" t="n">
        <v>0.8896976199474089</v>
      </c>
      <c r="N413" t="n">
        <v>0.8896976199474089</v>
      </c>
      <c r="O413" t="n">
        <v>81.34012485101921</v>
      </c>
      <c r="P413" t="n">
        <v>19.07172045013768</v>
      </c>
      <c r="Q413" t="n">
        <v>0.9078547142320499</v>
      </c>
      <c r="R413" t="n">
        <v>0.7650727974760223</v>
      </c>
      <c r="S413" t="n">
        <v>30.08524335200239</v>
      </c>
      <c r="T413" t="n">
        <v>13.23141262229636</v>
      </c>
      <c r="U413" t="n">
        <v>1.186625269160092</v>
      </c>
      <c r="V413" t="n">
        <v>3.108418752796535</v>
      </c>
      <c r="W413" t="n">
        <v>0</v>
      </c>
      <c r="X413" t="n">
        <v>0</v>
      </c>
      <c r="Y413" t="n">
        <v>-6.719931519941341</v>
      </c>
      <c r="Z413" t="n">
        <v>59.13659687468644</v>
      </c>
      <c r="AA413" t="n">
        <v>856.4041462950127</v>
      </c>
      <c r="AB413" t="b">
        <v>0</v>
      </c>
      <c r="AC413" t="b">
        <v>1</v>
      </c>
      <c r="AD413" t="n">
        <v>89.93045398082276</v>
      </c>
      <c r="AE413" t="n">
        <v>-0</v>
      </c>
      <c r="AF413" t="n">
        <v>0</v>
      </c>
      <c r="AG413" t="n">
        <v>0</v>
      </c>
      <c r="AH413" t="n">
        <v>0.02595619217092163</v>
      </c>
      <c r="AI413" t="b">
        <v>0</v>
      </c>
      <c r="AJ413" t="b">
        <v>0</v>
      </c>
      <c r="AK413" t="n">
        <v>856.4041462950127</v>
      </c>
      <c r="AL413" t="n">
        <v>0</v>
      </c>
      <c r="AM413" t="n">
        <v>1.186625269160092</v>
      </c>
      <c r="AN413" t="n">
        <v>0</v>
      </c>
      <c r="AO413" t="n">
        <v>-0.643437291699863</v>
      </c>
      <c r="AP413" t="n">
        <v>1.186687586220432</v>
      </c>
      <c r="AQ413" t="n">
        <v>0</v>
      </c>
      <c r="AR413" t="n">
        <v>1</v>
      </c>
      <c r="AS413" t="n">
        <v>3</v>
      </c>
      <c r="AT413" t="n">
        <v>0</v>
      </c>
      <c r="AU413" t="n">
        <v>0</v>
      </c>
      <c r="AV413" t="n">
        <v>0.2916398349400896</v>
      </c>
      <c r="AW413" t="n">
        <v>0.4272977801302867</v>
      </c>
      <c r="AX413" t="n">
        <v>0.1034183811844289</v>
      </c>
      <c r="AY413" t="n">
        <v>0.1515242146138305</v>
      </c>
      <c r="AZ413" t="n">
        <v>0.4272977801302867</v>
      </c>
    </row>
    <row r="414" spans="1:52">
      <c r="A414" t="n">
        <v>411</v>
      </c>
      <c r="B414" t="n">
        <v>0</v>
      </c>
      <c r="C414" t="n">
        <v>0</v>
      </c>
      <c r="D414" t="n">
        <v>0</v>
      </c>
      <c r="E414" t="n">
        <v>14</v>
      </c>
      <c r="F414" t="n">
        <v>0.04617779772643016</v>
      </c>
      <c r="G414" t="n">
        <v>105.2015676716967</v>
      </c>
      <c r="H414" t="n">
        <v>457.8372225072239</v>
      </c>
      <c r="I414" t="n">
        <v>1</v>
      </c>
      <c r="J414" t="n">
        <v>2</v>
      </c>
      <c r="K414" t="n">
        <v>862.5653272036099</v>
      </c>
      <c r="L414" t="b">
        <v>0</v>
      </c>
      <c r="M414" t="n">
        <v>1.292399009797202</v>
      </c>
      <c r="N414" t="n">
        <v>1.292399009797202</v>
      </c>
      <c r="O414" t="n">
        <v>117.3129044035917</v>
      </c>
      <c r="P414" t="n">
        <v>27.50621445537395</v>
      </c>
      <c r="Q414" t="n">
        <v>1.318774499793063</v>
      </c>
      <c r="R414" t="n">
        <v>0.8139261137514423</v>
      </c>
      <c r="S414" t="n">
        <v>30.09195281872062</v>
      </c>
      <c r="T414" t="n">
        <v>17.9376251344232</v>
      </c>
      <c r="U414" t="n">
        <v>1.620263163341374</v>
      </c>
      <c r="V414" t="n">
        <v>3.33772361883193</v>
      </c>
      <c r="W414" t="n">
        <v>0</v>
      </c>
      <c r="X414" t="n">
        <v>0</v>
      </c>
      <c r="Y414" t="n">
        <v>-6.719931519941341</v>
      </c>
      <c r="Z414" t="n">
        <v>59.16683420508785</v>
      </c>
      <c r="AA414" t="n">
        <v>862.5653272036099</v>
      </c>
      <c r="AB414" t="b">
        <v>0</v>
      </c>
      <c r="AC414" t="b">
        <v>1</v>
      </c>
      <c r="AD414" t="n">
        <v>89.92778734133073</v>
      </c>
      <c r="AE414" t="n">
        <v>-0</v>
      </c>
      <c r="AF414" t="n">
        <v>0</v>
      </c>
      <c r="AG414" t="n">
        <v>0</v>
      </c>
      <c r="AH414" t="n">
        <v>0.02581206235638511</v>
      </c>
      <c r="AI414" t="b">
        <v>0</v>
      </c>
      <c r="AJ414" t="b">
        <v>0</v>
      </c>
      <c r="AK414" t="n">
        <v>862.5653272036099</v>
      </c>
      <c r="AL414" t="n">
        <v>0</v>
      </c>
      <c r="AM414" t="n">
        <v>1.620263163341374</v>
      </c>
      <c r="AN414" t="n">
        <v>0</v>
      </c>
      <c r="AO414" t="n">
        <v>2.555345305385625</v>
      </c>
      <c r="AP414" t="n">
        <v>1.620403376727137</v>
      </c>
      <c r="AQ414" t="n">
        <v>0</v>
      </c>
      <c r="AR414" t="n">
        <v>1</v>
      </c>
      <c r="AS414" t="n">
        <v>3</v>
      </c>
      <c r="AT414" t="n">
        <v>0</v>
      </c>
      <c r="AU414" t="n">
        <v>0</v>
      </c>
      <c r="AV414" t="n">
        <v>0.7667113954885528</v>
      </c>
      <c r="AW414" t="n">
        <v>0.5046130312444173</v>
      </c>
      <c r="AX414" t="n">
        <v>0.271883473577501</v>
      </c>
      <c r="AY414" t="n">
        <v>0.1789410027356122</v>
      </c>
      <c r="AZ414" t="n">
        <v>0.5046130312444173</v>
      </c>
    </row>
    <row r="415" spans="1:52">
      <c r="A415" t="n">
        <v>412</v>
      </c>
      <c r="B415" t="n">
        <v>0</v>
      </c>
      <c r="C415" t="n">
        <v>0</v>
      </c>
      <c r="D415" t="n">
        <v>0</v>
      </c>
      <c r="E415" t="n">
        <v>14.2</v>
      </c>
      <c r="F415" t="n">
        <v>0.0718248713010543</v>
      </c>
      <c r="G415" t="n">
        <v>106.7044472098637</v>
      </c>
      <c r="H415" t="n">
        <v>464.3777542573271</v>
      </c>
      <c r="I415" t="n">
        <v>1</v>
      </c>
      <c r="J415" t="n">
        <v>2</v>
      </c>
      <c r="K415" t="n">
        <v>874.8876890208041</v>
      </c>
      <c r="L415" t="b">
        <v>0</v>
      </c>
      <c r="M415" t="n">
        <v>1.50769899095218</v>
      </c>
      <c r="N415" t="n">
        <v>1.50769899095218</v>
      </c>
      <c r="O415" t="n">
        <v>134.9284420916922</v>
      </c>
      <c r="P415" t="n">
        <v>31.63650821852778</v>
      </c>
      <c r="Q415" t="n">
        <v>1.538468358114469</v>
      </c>
      <c r="R415" t="n">
        <v>0.8291682353191004</v>
      </c>
      <c r="S415" t="n">
        <v>30.09967241008739</v>
      </c>
      <c r="T415" t="n">
        <v>20.25186337250704</v>
      </c>
      <c r="U415" t="n">
        <v>1.855435715675238</v>
      </c>
      <c r="V415" t="n">
        <v>3.459661558001851</v>
      </c>
      <c r="W415" t="n">
        <v>0</v>
      </c>
      <c r="X415" t="n">
        <v>0</v>
      </c>
      <c r="Y415" t="n">
        <v>-6.719931519941341</v>
      </c>
      <c r="Z415" t="n">
        <v>59.19707153548925</v>
      </c>
      <c r="AA415" t="n">
        <v>874.8876890208041</v>
      </c>
      <c r="AB415" t="b">
        <v>0</v>
      </c>
      <c r="AC415" t="b">
        <v>1</v>
      </c>
      <c r="AD415" t="n">
        <v>89.92512070183869</v>
      </c>
      <c r="AE415" t="n">
        <v>-0</v>
      </c>
      <c r="AF415" t="n">
        <v>0</v>
      </c>
      <c r="AG415" t="n">
        <v>0</v>
      </c>
      <c r="AH415" t="n">
        <v>0.02957960504120732</v>
      </c>
      <c r="AI415" t="b">
        <v>0</v>
      </c>
      <c r="AJ415" t="b">
        <v>0</v>
      </c>
      <c r="AK415" t="n">
        <v>874.8876890208041</v>
      </c>
      <c r="AL415" t="n">
        <v>0</v>
      </c>
      <c r="AM415" t="n">
        <v>1.855435715675238</v>
      </c>
      <c r="AN415" t="n">
        <v>0</v>
      </c>
      <c r="AO415" t="n">
        <v>4.404089025851721</v>
      </c>
      <c r="AP415" t="n">
        <v>1.855825197302358</v>
      </c>
      <c r="AQ415" t="n">
        <v>0</v>
      </c>
      <c r="AR415" t="n">
        <v>1</v>
      </c>
      <c r="AS415" t="n">
        <v>3</v>
      </c>
      <c r="AT415" t="n">
        <v>0</v>
      </c>
      <c r="AU415" t="n">
        <v>0</v>
      </c>
      <c r="AV415" t="n">
        <v>1.08594527692528</v>
      </c>
      <c r="AW415" t="n">
        <v>0.5486477204401832</v>
      </c>
      <c r="AX415" t="n">
        <v>0.3850869776330781</v>
      </c>
      <c r="AY415" t="n">
        <v>0.1945561592059269</v>
      </c>
      <c r="AZ415" t="n">
        <v>0.5486477204401832</v>
      </c>
    </row>
    <row r="416" spans="1:52">
      <c r="A416" t="n">
        <v>413</v>
      </c>
      <c r="B416" t="n">
        <v>0</v>
      </c>
      <c r="C416" t="n">
        <v>0</v>
      </c>
      <c r="D416" t="n">
        <v>0</v>
      </c>
      <c r="E416" t="n">
        <v>14.5</v>
      </c>
      <c r="F416" t="n">
        <v>0.08318938373602003</v>
      </c>
      <c r="G416" t="n">
        <v>108.9587665171144</v>
      </c>
      <c r="H416" t="n">
        <v>474.1885518824819</v>
      </c>
      <c r="I416" t="n">
        <v>1</v>
      </c>
      <c r="J416" t="n">
        <v>2</v>
      </c>
      <c r="K416" t="n">
        <v>893.3712317465958</v>
      </c>
      <c r="L416" t="b">
        <v>0</v>
      </c>
      <c r="M416" t="n">
        <v>1.630447800747129</v>
      </c>
      <c r="N416" t="n">
        <v>1.630447800747129</v>
      </c>
      <c r="O416" t="n">
        <v>142.8946941509967</v>
      </c>
      <c r="P416" t="n">
        <v>33.50434567991181</v>
      </c>
      <c r="Q416" t="n">
        <v>1.663722245660336</v>
      </c>
      <c r="R416" t="n">
        <v>0.834447594582059</v>
      </c>
      <c r="S416" t="n">
        <v>30.10794031623794</v>
      </c>
      <c r="T416" t="n">
        <v>21.31185120290201</v>
      </c>
      <c r="U416" t="n">
        <v>1.993800756887109</v>
      </c>
      <c r="V416" t="n">
        <v>3.528228230549669</v>
      </c>
      <c r="W416" t="n">
        <v>0</v>
      </c>
      <c r="X416" t="n">
        <v>0</v>
      </c>
      <c r="Y416" t="n">
        <v>-6.719931519941341</v>
      </c>
      <c r="Z416" t="n">
        <v>59.22730886589066</v>
      </c>
      <c r="AA416" t="n">
        <v>893.3712317465958</v>
      </c>
      <c r="AB416" t="b">
        <v>0</v>
      </c>
      <c r="AC416" t="b">
        <v>1</v>
      </c>
      <c r="AD416" t="n">
        <v>89.92245406234666</v>
      </c>
      <c r="AE416" t="n">
        <v>-0</v>
      </c>
      <c r="AF416" t="n">
        <v>0</v>
      </c>
      <c r="AG416" t="n">
        <v>0</v>
      </c>
      <c r="AH416" t="n">
        <v>0.03550258855976982</v>
      </c>
      <c r="AI416" t="b">
        <v>0</v>
      </c>
      <c r="AJ416" t="b">
        <v>0</v>
      </c>
      <c r="AK416" t="n">
        <v>893.3712317465958</v>
      </c>
      <c r="AL416" t="n">
        <v>0</v>
      </c>
      <c r="AM416" t="n">
        <v>1.993800756887109</v>
      </c>
      <c r="AN416" t="n">
        <v>0</v>
      </c>
      <c r="AO416" t="n">
        <v>3.467858365198122</v>
      </c>
      <c r="AP416" t="n">
        <v>1.994564140876264</v>
      </c>
      <c r="AQ416" t="n">
        <v>0</v>
      </c>
      <c r="AR416" t="n">
        <v>1</v>
      </c>
      <c r="AS416" t="n">
        <v>3</v>
      </c>
      <c r="AT416" t="n">
        <v>0</v>
      </c>
      <c r="AU416" t="n">
        <v>0</v>
      </c>
      <c r="AV416" t="n">
        <v>0.948886010607957</v>
      </c>
      <c r="AW416" t="n">
        <v>0.5769080603545389</v>
      </c>
      <c r="AX416" t="n">
        <v>0.3364844009248075</v>
      </c>
      <c r="AY416" t="n">
        <v>0.2045775681843142</v>
      </c>
      <c r="AZ416" t="n">
        <v>0.5769080603545389</v>
      </c>
    </row>
    <row r="417" spans="1:52">
      <c r="A417" t="n">
        <v>414</v>
      </c>
      <c r="B417" t="n">
        <v>0</v>
      </c>
      <c r="C417" t="n">
        <v>0</v>
      </c>
      <c r="D417" t="n">
        <v>0</v>
      </c>
      <c r="E417" t="n">
        <v>14.9</v>
      </c>
      <c r="F417" t="n">
        <v>0.1787509270882039</v>
      </c>
      <c r="G417" t="n">
        <v>111.9645255934486</v>
      </c>
      <c r="H417" t="n">
        <v>487.2696153826883</v>
      </c>
      <c r="I417" t="n">
        <v>2</v>
      </c>
      <c r="J417" t="n">
        <v>2</v>
      </c>
      <c r="K417" t="n">
        <v>918.0159553809847</v>
      </c>
      <c r="L417" t="b">
        <v>0</v>
      </c>
      <c r="M417" t="n">
        <v>2.442055055122824</v>
      </c>
      <c r="N417" t="n">
        <v>2.442055055122824</v>
      </c>
      <c r="O417" t="n">
        <v>208.2794338288648</v>
      </c>
      <c r="P417" t="n">
        <v>48.83502631416584</v>
      </c>
      <c r="Q417" t="n">
        <v>2.491892913390637</v>
      </c>
      <c r="R417" t="n">
        <v>0.8674996906557518</v>
      </c>
      <c r="S417" t="n">
        <v>30.11660503880118</v>
      </c>
      <c r="T417" t="n">
        <v>29.8800416848024</v>
      </c>
      <c r="U417" t="n">
        <v>2.872500059921624</v>
      </c>
      <c r="V417" t="n">
        <v>3.95911476645535</v>
      </c>
      <c r="W417" t="n">
        <v>0</v>
      </c>
      <c r="X417" t="n">
        <v>0</v>
      </c>
      <c r="Y417" t="n">
        <v>-6.719931519941341</v>
      </c>
      <c r="Z417" t="n">
        <v>59.25754619629206</v>
      </c>
      <c r="AA417" t="n">
        <v>918.0159553809847</v>
      </c>
      <c r="AB417" t="b">
        <v>0</v>
      </c>
      <c r="AC417" t="b">
        <v>1</v>
      </c>
      <c r="AD417" t="n">
        <v>89.91978742285463</v>
      </c>
      <c r="AE417" t="n">
        <v>-0</v>
      </c>
      <c r="AF417" t="n">
        <v>0</v>
      </c>
      <c r="AG417" t="n">
        <v>0</v>
      </c>
      <c r="AH417" t="n">
        <v>0.04235004957372365</v>
      </c>
      <c r="AI417" t="b">
        <v>0</v>
      </c>
      <c r="AJ417" t="b">
        <v>0</v>
      </c>
      <c r="AK417" t="n">
        <v>918.0159553809847</v>
      </c>
      <c r="AL417" t="n">
        <v>0</v>
      </c>
      <c r="AM417" t="n">
        <v>2.872500059921624</v>
      </c>
      <c r="AN417" t="n">
        <v>0</v>
      </c>
      <c r="AO417" t="n">
        <v>3.427734419315339</v>
      </c>
      <c r="AP417" t="n">
        <v>2.875555136327909</v>
      </c>
      <c r="AQ417" t="n">
        <v>0</v>
      </c>
      <c r="AR417" t="n">
        <v>1</v>
      </c>
      <c r="AS417" t="n">
        <v>3</v>
      </c>
      <c r="AT417" t="n">
        <v>0</v>
      </c>
      <c r="AU417" t="n">
        <v>0</v>
      </c>
      <c r="AV417" t="n">
        <v>0.7923524452063658</v>
      </c>
      <c r="AW417" t="n">
        <v>0.737948194878622</v>
      </c>
      <c r="AX417" t="n">
        <v>0.2809760443994205</v>
      </c>
      <c r="AY417" t="n">
        <v>0.2616840663683841</v>
      </c>
      <c r="AZ417" t="n">
        <v>0.737948194878622</v>
      </c>
    </row>
    <row r="418" spans="1:52">
      <c r="A418" t="n">
        <v>415</v>
      </c>
      <c r="B418" t="n">
        <v>0</v>
      </c>
      <c r="C418" t="n">
        <v>0</v>
      </c>
      <c r="D418" t="n">
        <v>0</v>
      </c>
      <c r="E418" t="n">
        <v>15.9</v>
      </c>
      <c r="F418" t="n">
        <v>0.3684735745778318</v>
      </c>
      <c r="G418" t="n">
        <v>119.4789232842841</v>
      </c>
      <c r="H418" t="n">
        <v>519.9722741332043</v>
      </c>
      <c r="I418" t="n">
        <v>2</v>
      </c>
      <c r="J418" t="n">
        <v>2</v>
      </c>
      <c r="K418" t="n">
        <v>979.6277644669569</v>
      </c>
      <c r="L418" t="b">
        <v>0</v>
      </c>
      <c r="M418" t="n">
        <v>4.232370609798517</v>
      </c>
      <c r="N418" t="n">
        <v>4.232370609798517</v>
      </c>
      <c r="O418" t="n">
        <v>338.2702245869153</v>
      </c>
      <c r="P418" t="n">
        <v>79.31380941132281</v>
      </c>
      <c r="Q418" t="n">
        <v>4.318745520202569</v>
      </c>
      <c r="R418" t="n">
        <v>0.8970954710936905</v>
      </c>
      <c r="S418" t="n">
        <v>30.12699190673886</v>
      </c>
      <c r="T418" t="n">
        <v>46.92769756334525</v>
      </c>
      <c r="U418" t="n">
        <v>4.814142596146859</v>
      </c>
      <c r="V418" t="n">
        <v>4.82907261041381</v>
      </c>
      <c r="W418" t="n">
        <v>0</v>
      </c>
      <c r="X418" t="n">
        <v>0</v>
      </c>
      <c r="Y418" t="n">
        <v>-6.719931519941341</v>
      </c>
      <c r="Z418" t="n">
        <v>59.30264477076874</v>
      </c>
      <c r="AA418" t="n">
        <v>979.6277644669569</v>
      </c>
      <c r="AB418" t="b">
        <v>0</v>
      </c>
      <c r="AC418" t="b">
        <v>1</v>
      </c>
      <c r="AD418" t="n">
        <v>89.91712078336259</v>
      </c>
      <c r="AE418" t="n">
        <v>-0</v>
      </c>
      <c r="AF418" t="n">
        <v>0.0217546304967825</v>
      </c>
      <c r="AG418" t="n">
        <v>0</v>
      </c>
      <c r="AH418" t="n">
        <v>0.04841214959207463</v>
      </c>
      <c r="AI418" t="b">
        <v>0</v>
      </c>
      <c r="AJ418" t="b">
        <v>0</v>
      </c>
      <c r="AK418" t="n">
        <v>979.6495190974537</v>
      </c>
      <c r="AL418" t="n">
        <v>0</v>
      </c>
      <c r="AM418" t="n">
        <v>4.814249503991999</v>
      </c>
      <c r="AN418" t="n">
        <v>0</v>
      </c>
      <c r="AO418" t="n">
        <v>4.357902829751771</v>
      </c>
      <c r="AP418" t="n">
        <v>4.823989295320359</v>
      </c>
      <c r="AQ418" t="n">
        <v>0</v>
      </c>
      <c r="AR418" t="n">
        <v>1</v>
      </c>
      <c r="AS418" t="n">
        <v>3</v>
      </c>
      <c r="AT418" t="n">
        <v>0</v>
      </c>
      <c r="AU418" t="n">
        <v>0</v>
      </c>
      <c r="AV418" t="n">
        <v>0.9623725154943582</v>
      </c>
      <c r="AW418" t="n">
        <v>1.099546813619604</v>
      </c>
      <c r="AX418" t="n">
        <v>0.3412668494660845</v>
      </c>
      <c r="AY418" t="n">
        <v>0.3899106784829312</v>
      </c>
      <c r="AZ418" t="n">
        <v>1.099546813619604</v>
      </c>
    </row>
    <row r="419" spans="1:52">
      <c r="A419" t="n">
        <v>416</v>
      </c>
      <c r="B419" t="n">
        <v>0</v>
      </c>
      <c r="C419" t="n">
        <v>0</v>
      </c>
      <c r="D419" t="n">
        <v>0</v>
      </c>
      <c r="E419" t="n">
        <v>17.4</v>
      </c>
      <c r="F419" t="n">
        <v>0.430688107933797</v>
      </c>
      <c r="G419" t="n">
        <v>130.7505198205373</v>
      </c>
      <c r="H419" t="n">
        <v>569.0262622589782</v>
      </c>
      <c r="I419" t="n">
        <v>2</v>
      </c>
      <c r="J419" t="n">
        <v>2</v>
      </c>
      <c r="K419" t="n">
        <v>1072.045478095915</v>
      </c>
      <c r="L419" t="b">
        <v>0</v>
      </c>
      <c r="M419" t="n">
        <v>5.22875794408279</v>
      </c>
      <c r="N419" t="n">
        <v>5.22875794408279</v>
      </c>
      <c r="O419" t="n">
        <v>381.8796319161154</v>
      </c>
      <c r="P419" t="n">
        <v>89.53885427204835</v>
      </c>
      <c r="Q419" t="n">
        <v>5.335467289880397</v>
      </c>
      <c r="R419" t="n">
        <v>0.9014489578744593</v>
      </c>
      <c r="S419" t="n">
        <v>30.14097265596155</v>
      </c>
      <c r="T419" t="n">
        <v>52.72171067160402</v>
      </c>
      <c r="U419" t="n">
        <v>5.918768049231517</v>
      </c>
      <c r="V419" t="n">
        <v>5.195779529327815</v>
      </c>
      <c r="W419" t="n">
        <v>0</v>
      </c>
      <c r="X419" t="n">
        <v>0</v>
      </c>
      <c r="Y419" t="n">
        <v>-6.719931519941341</v>
      </c>
      <c r="Z419" t="n">
        <v>59.35376650060533</v>
      </c>
      <c r="AA419" t="n">
        <v>1072.045478095915</v>
      </c>
      <c r="AB419" t="b">
        <v>0</v>
      </c>
      <c r="AC419" t="b">
        <v>1</v>
      </c>
      <c r="AD419" t="n">
        <v>89.91445414387056</v>
      </c>
      <c r="AE419" t="n">
        <v>-0</v>
      </c>
      <c r="AF419" t="n">
        <v>0.0217546304967825</v>
      </c>
      <c r="AG419" t="n">
        <v>0</v>
      </c>
      <c r="AH419" t="n">
        <v>0.05227756335033162</v>
      </c>
      <c r="AI419" t="b">
        <v>0</v>
      </c>
      <c r="AJ419" t="b">
        <v>0</v>
      </c>
      <c r="AK419" t="n">
        <v>1072.067232726412</v>
      </c>
      <c r="AL419" t="n">
        <v>0</v>
      </c>
      <c r="AM419" t="n">
        <v>5.918888156647236</v>
      </c>
      <c r="AN419" t="n">
        <v>0</v>
      </c>
      <c r="AO419" t="n">
        <v>4.970692734921818</v>
      </c>
      <c r="AP419" t="n">
        <v>5.931099220157097</v>
      </c>
      <c r="AQ419" t="n">
        <v>0</v>
      </c>
      <c r="AR419" t="n">
        <v>1</v>
      </c>
      <c r="AS419" t="n">
        <v>3</v>
      </c>
      <c r="AT419" t="n">
        <v>0</v>
      </c>
      <c r="AU419" t="n">
        <v>0</v>
      </c>
      <c r="AV419" t="n">
        <v>1.077198356601873</v>
      </c>
      <c r="AW419" t="n">
        <v>1.312409782057418</v>
      </c>
      <c r="AX419" t="n">
        <v>0.3819852328375438</v>
      </c>
      <c r="AY419" t="n">
        <v>0.4653940898478902</v>
      </c>
      <c r="AZ419" t="n">
        <v>1.312409782057418</v>
      </c>
    </row>
    <row r="420" spans="1:52">
      <c r="A420" t="n">
        <v>417</v>
      </c>
      <c r="B420" t="n">
        <v>0</v>
      </c>
      <c r="C420" t="n">
        <v>0</v>
      </c>
      <c r="D420" t="n">
        <v>0</v>
      </c>
      <c r="E420" t="n">
        <v>18.7</v>
      </c>
      <c r="F420" t="n">
        <v>0.242107327020312</v>
      </c>
      <c r="G420" t="n">
        <v>140.5192368186234</v>
      </c>
      <c r="H420" t="n">
        <v>611.539718634649</v>
      </c>
      <c r="I420" t="n">
        <v>2</v>
      </c>
      <c r="J420" t="n">
        <v>2</v>
      </c>
      <c r="K420" t="n">
        <v>1152.140829907679</v>
      </c>
      <c r="L420" t="b">
        <v>0</v>
      </c>
      <c r="M420" t="n">
        <v>3.746282713534282</v>
      </c>
      <c r="N420" t="n">
        <v>3.746282713534282</v>
      </c>
      <c r="O420" t="n">
        <v>254.5869557411425</v>
      </c>
      <c r="P420" t="n">
        <v>59.69269482976217</v>
      </c>
      <c r="Q420" t="n">
        <v>3.822737462790084</v>
      </c>
      <c r="R420" t="n">
        <v>0.8758678853670964</v>
      </c>
      <c r="S420" t="n">
        <v>30.15751404688451</v>
      </c>
      <c r="T420" t="n">
        <v>36.17442897452241</v>
      </c>
      <c r="U420" t="n">
        <v>4.364513788729548</v>
      </c>
      <c r="V420" t="n">
        <v>4.490408364245244</v>
      </c>
      <c r="W420" t="n">
        <v>0</v>
      </c>
      <c r="X420" t="n">
        <v>0</v>
      </c>
      <c r="Y420" t="n">
        <v>-6.719931519941341</v>
      </c>
      <c r="Z420" t="n">
        <v>59.41385796577353</v>
      </c>
      <c r="AA420" t="n">
        <v>1152.140829907679</v>
      </c>
      <c r="AB420" t="b">
        <v>0</v>
      </c>
      <c r="AC420" t="b">
        <v>1</v>
      </c>
      <c r="AD420" t="n">
        <v>89.91178750437852</v>
      </c>
      <c r="AE420" t="n">
        <v>-0</v>
      </c>
      <c r="AF420" t="n">
        <v>0</v>
      </c>
      <c r="AG420" t="n">
        <v>0</v>
      </c>
      <c r="AH420" t="n">
        <v>0.05439304851164134</v>
      </c>
      <c r="AI420" t="b">
        <v>0</v>
      </c>
      <c r="AJ420" t="b">
        <v>0</v>
      </c>
      <c r="AK420" t="n">
        <v>1152.140829907679</v>
      </c>
      <c r="AL420" t="n">
        <v>0</v>
      </c>
      <c r="AM420" t="n">
        <v>4.364513788729548</v>
      </c>
      <c r="AN420" t="n">
        <v>0</v>
      </c>
      <c r="AO420" t="n">
        <v>5.02615740088758</v>
      </c>
      <c r="AP420" t="n">
        <v>4.369014326223125</v>
      </c>
      <c r="AQ420" t="n">
        <v>0</v>
      </c>
      <c r="AR420" t="n">
        <v>1</v>
      </c>
      <c r="AS420" t="n">
        <v>3</v>
      </c>
      <c r="AT420" t="n">
        <v>0</v>
      </c>
      <c r="AU420" t="n">
        <v>0</v>
      </c>
      <c r="AV420" t="n">
        <v>1.093437606315218</v>
      </c>
      <c r="AW420" t="n">
        <v>1.043945022433552</v>
      </c>
      <c r="AX420" t="n">
        <v>0.3877438320266731</v>
      </c>
      <c r="AY420" t="n">
        <v>0.3701937079477227</v>
      </c>
      <c r="AZ420" t="n">
        <v>1.043945022433552</v>
      </c>
    </row>
    <row r="421" spans="1:52">
      <c r="A421" t="n">
        <v>418</v>
      </c>
      <c r="B421" t="n">
        <v>0</v>
      </c>
      <c r="C421" t="n">
        <v>0</v>
      </c>
      <c r="D421" t="n">
        <v>0</v>
      </c>
      <c r="E421" t="n">
        <v>19.1</v>
      </c>
      <c r="F421" t="n">
        <v>0.01754925065162771</v>
      </c>
      <c r="G421" t="n">
        <v>143.5249958949576</v>
      </c>
      <c r="H421" t="n">
        <v>624.6207821348554</v>
      </c>
      <c r="I421" t="n">
        <v>2</v>
      </c>
      <c r="J421" t="n">
        <v>2</v>
      </c>
      <c r="K421" t="n">
        <v>1176.785553542067</v>
      </c>
      <c r="L421" t="b">
        <v>0</v>
      </c>
      <c r="M421" t="n">
        <v>1.533360305528263</v>
      </c>
      <c r="N421" t="n">
        <v>1.533360305528263</v>
      </c>
      <c r="O421" t="n">
        <v>102.020642736404</v>
      </c>
      <c r="P421" t="n">
        <v>23.92065640390625</v>
      </c>
      <c r="Q421" t="n">
        <v>1.564653372988024</v>
      </c>
      <c r="R421" t="n">
        <v>0.7805106551039704</v>
      </c>
      <c r="S421" t="n">
        <v>30.17244188680057</v>
      </c>
      <c r="T421" t="n">
        <v>16.26722067772346</v>
      </c>
      <c r="U421" t="n">
        <v>2.004653444198784</v>
      </c>
      <c r="V421" t="n">
        <v>3.570481609832671</v>
      </c>
      <c r="W421" t="n">
        <v>0</v>
      </c>
      <c r="X421" t="n">
        <v>0</v>
      </c>
      <c r="Y421" t="n">
        <v>-6.719931519941341</v>
      </c>
      <c r="Z421" t="n">
        <v>59.47252012595582</v>
      </c>
      <c r="AA421" t="n">
        <v>1176.785553542067</v>
      </c>
      <c r="AB421" t="b">
        <v>0</v>
      </c>
      <c r="AC421" t="b">
        <v>1</v>
      </c>
      <c r="AD421" t="n">
        <v>89.90912086488649</v>
      </c>
      <c r="AE421" t="n">
        <v>-0</v>
      </c>
      <c r="AF421" t="n">
        <v>0</v>
      </c>
      <c r="AG421" t="n">
        <v>0</v>
      </c>
      <c r="AH421" t="n">
        <v>0.05508954846569136</v>
      </c>
      <c r="AI421" t="b">
        <v>0</v>
      </c>
      <c r="AJ421" t="b">
        <v>0</v>
      </c>
      <c r="AK421" t="n">
        <v>1176.785553542067</v>
      </c>
      <c r="AL421" t="n">
        <v>0</v>
      </c>
      <c r="AM421" t="n">
        <v>2.004653444198784</v>
      </c>
      <c r="AN421" t="n">
        <v>0</v>
      </c>
      <c r="AO421" t="n">
        <v>5.274089083204421</v>
      </c>
      <c r="AP421" t="n">
        <v>2.004669023463869</v>
      </c>
      <c r="AQ421" t="n">
        <v>0</v>
      </c>
      <c r="AR421" t="n">
        <v>1</v>
      </c>
      <c r="AS421" t="n">
        <v>3</v>
      </c>
      <c r="AT421" t="n">
        <v>0</v>
      </c>
      <c r="AU421" t="n">
        <v>0</v>
      </c>
      <c r="AV421" t="n">
        <v>1.143044568440319</v>
      </c>
      <c r="AW421" t="n">
        <v>0.6416704924697851</v>
      </c>
      <c r="AX421" t="n">
        <v>0.4053349533476307</v>
      </c>
      <c r="AY421" t="n">
        <v>0.2275429967895181</v>
      </c>
      <c r="AZ421" t="n">
        <v>0.6416704924697851</v>
      </c>
    </row>
    <row r="422" spans="1:52">
      <c r="A422" t="n">
        <v>419</v>
      </c>
      <c r="B422" t="n">
        <v>0</v>
      </c>
      <c r="C422" t="n">
        <v>0</v>
      </c>
      <c r="D422" t="n">
        <v>0</v>
      </c>
      <c r="E422" t="n">
        <v>18.8</v>
      </c>
      <c r="F422" t="n">
        <v>-0.2289709962934876</v>
      </c>
      <c r="G422" t="n">
        <v>141.270676587707</v>
      </c>
      <c r="H422" t="n">
        <v>614.8099845097007</v>
      </c>
      <c r="I422" t="n">
        <v>2</v>
      </c>
      <c r="J422" t="n">
        <v>2</v>
      </c>
      <c r="K422" t="n">
        <v>1158.302010816276</v>
      </c>
      <c r="L422" t="b">
        <v>0</v>
      </c>
      <c r="M422" t="n">
        <v>-0.9783174814565787</v>
      </c>
      <c r="N422" t="n">
        <v>-0.9783174814565787</v>
      </c>
      <c r="O422" t="n">
        <v>-66.13009869335212</v>
      </c>
      <c r="P422" t="n">
        <v>-15.50544405887795</v>
      </c>
      <c r="Q422" t="n">
        <v>-0.9982831443434476</v>
      </c>
      <c r="R422" t="n">
        <v>0.80809992869174</v>
      </c>
      <c r="S422" t="n">
        <v>30.18324552235939</v>
      </c>
      <c r="T422" t="n">
        <v>-6.650715625431548</v>
      </c>
      <c r="U422" t="n">
        <v>-0.8067125377581059</v>
      </c>
      <c r="V422" t="n">
        <v>8.854728433446404</v>
      </c>
      <c r="W422" t="n">
        <v>0</v>
      </c>
      <c r="X422" t="n">
        <v>0</v>
      </c>
      <c r="Y422" t="n">
        <v>-6.719931519941341</v>
      </c>
      <c r="Z422" t="n">
        <v>59.53448448100315</v>
      </c>
      <c r="AA422" t="n">
        <v>1158.302010816276</v>
      </c>
      <c r="AB422" t="b">
        <v>0</v>
      </c>
      <c r="AC422" t="b">
        <v>1</v>
      </c>
      <c r="AD422" t="n">
        <v>89.90645422539446</v>
      </c>
      <c r="AE422" t="n">
        <v>-0</v>
      </c>
      <c r="AF422" t="n">
        <v>0</v>
      </c>
      <c r="AG422" t="n">
        <v>0</v>
      </c>
      <c r="AH422" t="n">
        <v>0.05337790495632178</v>
      </c>
      <c r="AI422" t="b">
        <v>0</v>
      </c>
      <c r="AJ422" t="b">
        <v>0</v>
      </c>
      <c r="AK422" t="n">
        <v>1158.302010816276</v>
      </c>
      <c r="AL422" t="n">
        <v>0</v>
      </c>
      <c r="AM422" t="n">
        <v>-0.8067125377581059</v>
      </c>
      <c r="AN422" t="n">
        <v>0</v>
      </c>
      <c r="AO422" t="n">
        <v>3.370692944127487</v>
      </c>
      <c r="AP422" t="n">
        <v>-0.8032072031140247</v>
      </c>
      <c r="AQ422" t="n">
        <v>0</v>
      </c>
      <c r="AR422" t="n">
        <v>1</v>
      </c>
      <c r="AS422" t="n">
        <v>3</v>
      </c>
      <c r="AT422" t="n">
        <v>0</v>
      </c>
      <c r="AU422" t="n">
        <v>0</v>
      </c>
      <c r="AV422" t="n">
        <v>0.8260306000905542</v>
      </c>
      <c r="AW422" t="n">
        <v>0.1701754534091877</v>
      </c>
      <c r="AX422" t="n">
        <v>0.2929186525143809</v>
      </c>
      <c r="AY422" t="n">
        <v>0.06034597679519278</v>
      </c>
      <c r="AZ422" t="n">
        <v>0.1701754534091877</v>
      </c>
    </row>
    <row r="423" spans="1:52">
      <c r="A423" t="n">
        <v>420</v>
      </c>
      <c r="B423" t="n">
        <v>0</v>
      </c>
      <c r="C423" t="n">
        <v>0</v>
      </c>
      <c r="D423" t="n">
        <v>0</v>
      </c>
      <c r="E423" t="n">
        <v>17.6</v>
      </c>
      <c r="F423" t="n">
        <v>-0.3516652654776822</v>
      </c>
      <c r="G423" t="n">
        <v>132.2533993587044</v>
      </c>
      <c r="H423" t="n">
        <v>575.5667940090815</v>
      </c>
      <c r="I423" t="n">
        <v>2</v>
      </c>
      <c r="J423" t="n">
        <v>2</v>
      </c>
      <c r="K423" t="n">
        <v>1084.367839913109</v>
      </c>
      <c r="L423" t="b">
        <v>0</v>
      </c>
      <c r="M423" t="n">
        <v>-2.08761777625754</v>
      </c>
      <c r="N423" t="n">
        <v>-2.08761777625754</v>
      </c>
      <c r="O423" t="n">
        <v>-150.7354926175046</v>
      </c>
      <c r="P423" t="n">
        <v>-35.34276818950345</v>
      </c>
      <c r="Q423" t="n">
        <v>-2.13022222067096</v>
      </c>
      <c r="R423" t="n">
        <v>0.8902888653450584</v>
      </c>
      <c r="S423" t="n">
        <v>30.18927205089158</v>
      </c>
      <c r="T423" t="n">
        <v>-16.70131262716903</v>
      </c>
      <c r="U423" t="n">
        <v>-1.896513123773979</v>
      </c>
      <c r="V423" t="n">
        <v>18.64145556233442</v>
      </c>
      <c r="W423" t="n">
        <v>-32.36696935837402</v>
      </c>
      <c r="X423" t="n">
        <v>2</v>
      </c>
      <c r="Y423" t="n">
        <v>25.64703783843268</v>
      </c>
      <c r="Z423" t="n">
        <v>59.58747910071889</v>
      </c>
      <c r="AA423" t="n">
        <v>1084.367839913109</v>
      </c>
      <c r="AB423" t="b">
        <v>0</v>
      </c>
      <c r="AC423" t="b">
        <v>1</v>
      </c>
      <c r="AD423" t="n">
        <v>89.91020960363225</v>
      </c>
      <c r="AE423" t="n">
        <v>0.676260992407858</v>
      </c>
      <c r="AF423" t="n">
        <v>0</v>
      </c>
      <c r="AG423" t="n">
        <v>0</v>
      </c>
      <c r="AH423" t="n">
        <v>0.05070700618128265</v>
      </c>
      <c r="AI423" t="b">
        <v>0</v>
      </c>
      <c r="AJ423" t="b">
        <v>0</v>
      </c>
      <c r="AK423" t="n">
        <v>1084.367839913109</v>
      </c>
      <c r="AL423" t="n">
        <v>0</v>
      </c>
      <c r="AM423" t="n">
        <v>-1.896513123773979</v>
      </c>
      <c r="AN423" t="n">
        <v>0</v>
      </c>
      <c r="AO423" t="n">
        <v>-0.03276243096302793</v>
      </c>
      <c r="AP423" t="n">
        <v>-1.212711767065075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0.263025486417529</v>
      </c>
      <c r="AW423" t="n">
        <v>0</v>
      </c>
      <c r="AX423" t="n">
        <v>0.09327144908423016</v>
      </c>
      <c r="AY423" t="n">
        <v>0</v>
      </c>
      <c r="AZ423" t="n">
        <v>0</v>
      </c>
    </row>
    <row r="424" spans="1:52">
      <c r="A424" t="n">
        <v>421</v>
      </c>
      <c r="B424" t="n">
        <v>0</v>
      </c>
      <c r="C424" t="n">
        <v>0</v>
      </c>
      <c r="D424" t="n">
        <v>0</v>
      </c>
      <c r="E424" t="n">
        <v>16.6</v>
      </c>
      <c r="F424" t="n">
        <v>-0.197701275129115</v>
      </c>
      <c r="G424" t="n">
        <v>124.7390016678689</v>
      </c>
      <c r="H424" t="n">
        <v>542.8641352585655</v>
      </c>
      <c r="I424" t="n">
        <v>2</v>
      </c>
      <c r="J424" t="n">
        <v>2</v>
      </c>
      <c r="K424" t="n">
        <v>1022.756030827137</v>
      </c>
      <c r="L424" t="b">
        <v>0</v>
      </c>
      <c r="M424" t="n">
        <v>-0.6103727914571798</v>
      </c>
      <c r="N424" t="n">
        <v>-0.6103727914571798</v>
      </c>
      <c r="O424" t="n">
        <v>-46.7266110472159</v>
      </c>
      <c r="P424" t="n">
        <v>-10.955931836926</v>
      </c>
      <c r="Q424" t="n">
        <v>-0.6228293790379386</v>
      </c>
      <c r="R424" t="n">
        <v>0.7547024271234327</v>
      </c>
      <c r="S424" t="n">
        <v>30.19662419413415</v>
      </c>
      <c r="T424" t="n">
        <v>-4.38878362458967</v>
      </c>
      <c r="U424" t="n">
        <v>-0.4700508440437127</v>
      </c>
      <c r="V424" t="n">
        <v>6.567148212336325</v>
      </c>
      <c r="W424" t="n">
        <v>0</v>
      </c>
      <c r="X424" t="n">
        <v>0</v>
      </c>
      <c r="Y424" t="n">
        <v>-6.719931519941341</v>
      </c>
      <c r="Z424" t="n">
        <v>59.6344505650747</v>
      </c>
      <c r="AA424" t="n">
        <v>1022.756030827137</v>
      </c>
      <c r="AB424" t="b">
        <v>0</v>
      </c>
      <c r="AC424" t="b">
        <v>1</v>
      </c>
      <c r="AD424" t="n">
        <v>89.91396498187005</v>
      </c>
      <c r="AE424" t="n">
        <v>-0</v>
      </c>
      <c r="AF424" t="n">
        <v>0</v>
      </c>
      <c r="AG424" t="n">
        <v>0</v>
      </c>
      <c r="AH424" t="n">
        <v>0.04935137464026151</v>
      </c>
      <c r="AI424" t="b">
        <v>0</v>
      </c>
      <c r="AJ424" t="b">
        <v>0</v>
      </c>
      <c r="AK424" t="n">
        <v>1022.756030827137</v>
      </c>
      <c r="AL424" t="n">
        <v>0</v>
      </c>
      <c r="AM424" t="n">
        <v>-0.4700508440437127</v>
      </c>
      <c r="AN424" t="n">
        <v>0</v>
      </c>
      <c r="AO424" t="n">
        <v>-1.206948709146084</v>
      </c>
      <c r="AP424" t="n">
        <v>-0.4669973080870908</v>
      </c>
      <c r="AQ424" t="n">
        <v>0</v>
      </c>
      <c r="AR424" t="n">
        <v>1</v>
      </c>
      <c r="AS424" t="n">
        <v>3</v>
      </c>
      <c r="AT424" t="n">
        <v>0</v>
      </c>
      <c r="AU424" t="n">
        <v>0</v>
      </c>
      <c r="AV424" t="n">
        <v>0</v>
      </c>
      <c r="AW424" t="n">
        <v>0.1873771906128148</v>
      </c>
      <c r="AX424" t="n">
        <v>0</v>
      </c>
      <c r="AY424" t="n">
        <v>0.0664458908152899</v>
      </c>
      <c r="AZ424" t="n">
        <v>0.1873771906128148</v>
      </c>
    </row>
    <row r="425" spans="1:52">
      <c r="A425" t="n">
        <v>422</v>
      </c>
      <c r="B425" t="n">
        <v>0</v>
      </c>
      <c r="C425" t="n">
        <v>0</v>
      </c>
      <c r="D425" t="n">
        <v>0</v>
      </c>
      <c r="E425" t="n">
        <v>16.2</v>
      </c>
      <c r="F425" t="n">
        <v>-0.02419630067252543</v>
      </c>
      <c r="G425" t="n">
        <v>121.7332425915347</v>
      </c>
      <c r="H425" t="n">
        <v>529.783071758359</v>
      </c>
      <c r="I425" t="n">
        <v>2</v>
      </c>
      <c r="J425" t="n">
        <v>2</v>
      </c>
      <c r="K425" t="n">
        <v>998.1113071927483</v>
      </c>
      <c r="L425" t="b">
        <v>0</v>
      </c>
      <c r="M425" t="n">
        <v>0.906413612453328</v>
      </c>
      <c r="N425" t="n">
        <v>0.906413612453328</v>
      </c>
      <c r="O425" t="n">
        <v>71.10311226578327</v>
      </c>
      <c r="P425" t="n">
        <v>16.67146052150155</v>
      </c>
      <c r="Q425" t="n">
        <v>0.9249118494421713</v>
      </c>
      <c r="R425" t="n">
        <v>0.7349667146648182</v>
      </c>
      <c r="S425" t="n">
        <v>30.20143038134972</v>
      </c>
      <c r="T425" t="n">
        <v>12.03996096183698</v>
      </c>
      <c r="U425" t="n">
        <v>1.258440458577743</v>
      </c>
      <c r="V425" t="n">
        <v>3.190990409022989</v>
      </c>
      <c r="W425" t="n">
        <v>0</v>
      </c>
      <c r="X425" t="n">
        <v>0</v>
      </c>
      <c r="Y425" t="n">
        <v>-6.719931519941341</v>
      </c>
      <c r="Z425" t="n">
        <v>59.67811983456547</v>
      </c>
      <c r="AA425" t="n">
        <v>998.1113071927483</v>
      </c>
      <c r="AB425" t="b">
        <v>0</v>
      </c>
      <c r="AC425" t="b">
        <v>1</v>
      </c>
      <c r="AD425" t="n">
        <v>89.91129834237802</v>
      </c>
      <c r="AE425" t="n">
        <v>-0</v>
      </c>
      <c r="AF425" t="n">
        <v>0</v>
      </c>
      <c r="AG425" t="n">
        <v>0</v>
      </c>
      <c r="AH425" t="n">
        <v>0.05112849487617144</v>
      </c>
      <c r="AI425" t="b">
        <v>0</v>
      </c>
      <c r="AJ425" t="b">
        <v>0</v>
      </c>
      <c r="AK425" t="n">
        <v>998.1113071927483</v>
      </c>
      <c r="AL425" t="n">
        <v>0</v>
      </c>
      <c r="AM425" t="n">
        <v>1.258440458577743</v>
      </c>
      <c r="AN425" t="n">
        <v>0</v>
      </c>
      <c r="AO425" t="n">
        <v>0.3547811224286573</v>
      </c>
      <c r="AP425" t="n">
        <v>1.258502775638083</v>
      </c>
      <c r="AQ425" t="n">
        <v>0</v>
      </c>
      <c r="AR425" t="n">
        <v>1</v>
      </c>
      <c r="AS425" t="n">
        <v>3</v>
      </c>
      <c r="AT425" t="n">
        <v>0</v>
      </c>
      <c r="AU425" t="n">
        <v>0</v>
      </c>
      <c r="AV425" t="n">
        <v>0.2921958317156484</v>
      </c>
      <c r="AW425" t="n">
        <v>0.4717452971850385</v>
      </c>
      <c r="AX425" t="n">
        <v>0.1036155431615775</v>
      </c>
      <c r="AY425" t="n">
        <v>0.1672857641149831</v>
      </c>
      <c r="AZ425" t="n">
        <v>0.4717452971850385</v>
      </c>
    </row>
    <row r="426" spans="1:52">
      <c r="A426" t="n">
        <v>423</v>
      </c>
      <c r="B426" t="n">
        <v>0</v>
      </c>
      <c r="C426" t="n">
        <v>0</v>
      </c>
      <c r="D426" t="n">
        <v>0</v>
      </c>
      <c r="E426" t="n">
        <v>16.4</v>
      </c>
      <c r="F426" t="n">
        <v>0.1278198111525479</v>
      </c>
      <c r="G426" t="n">
        <v>123.2361221297018</v>
      </c>
      <c r="H426" t="n">
        <v>536.3236035084623</v>
      </c>
      <c r="I426" t="n">
        <v>2</v>
      </c>
      <c r="J426" t="n">
        <v>2</v>
      </c>
      <c r="K426" t="n">
        <v>1010.433669009943</v>
      </c>
      <c r="L426" t="b">
        <v>0</v>
      </c>
      <c r="M426" t="n">
        <v>2.255710082612118</v>
      </c>
      <c r="N426" t="n">
        <v>2.255710082612118</v>
      </c>
      <c r="O426" t="n">
        <v>174.7900227428951</v>
      </c>
      <c r="P426" t="n">
        <v>40.98280470224693</v>
      </c>
      <c r="Q426" t="n">
        <v>2.301744982257263</v>
      </c>
      <c r="R426" t="n">
        <v>0.8497586106850024</v>
      </c>
      <c r="S426" t="n">
        <v>30.20914188566871</v>
      </c>
      <c r="T426" t="n">
        <v>25.59912989244391</v>
      </c>
      <c r="U426" t="n">
        <v>2.708704511275025</v>
      </c>
      <c r="V426" t="n">
        <v>3.846048840295857</v>
      </c>
      <c r="W426" t="n">
        <v>0</v>
      </c>
      <c r="X426" t="n">
        <v>0</v>
      </c>
      <c r="Y426" t="n">
        <v>-6.719931519941341</v>
      </c>
      <c r="Z426" t="n">
        <v>59.72178910405624</v>
      </c>
      <c r="AA426" t="n">
        <v>1010.433669009943</v>
      </c>
      <c r="AB426" t="b">
        <v>0</v>
      </c>
      <c r="AC426" t="b">
        <v>1</v>
      </c>
      <c r="AD426" t="n">
        <v>89.90863170288598</v>
      </c>
      <c r="AE426" t="n">
        <v>-0</v>
      </c>
      <c r="AF426" t="n">
        <v>0</v>
      </c>
      <c r="AG426" t="n">
        <v>0</v>
      </c>
      <c r="AH426" t="n">
        <v>0.05205961124964142</v>
      </c>
      <c r="AI426" t="b">
        <v>0</v>
      </c>
      <c r="AJ426" t="b">
        <v>0</v>
      </c>
      <c r="AK426" t="n">
        <v>1010.433669009943</v>
      </c>
      <c r="AL426" t="n">
        <v>0</v>
      </c>
      <c r="AM426" t="n">
        <v>2.708704511275025</v>
      </c>
      <c r="AN426" t="n">
        <v>0</v>
      </c>
      <c r="AO426" t="n">
        <v>1.900931152078577</v>
      </c>
      <c r="AP426" t="n">
        <v>2.710263538160188</v>
      </c>
      <c r="AQ426" t="n">
        <v>0</v>
      </c>
      <c r="AR426" t="n">
        <v>1</v>
      </c>
      <c r="AS426" t="n">
        <v>3</v>
      </c>
      <c r="AT426" t="n">
        <v>0</v>
      </c>
      <c r="AU426" t="n">
        <v>0</v>
      </c>
      <c r="AV426" t="n">
        <v>0.5467111172133744</v>
      </c>
      <c r="AW426" t="n">
        <v>0.72564119902482</v>
      </c>
      <c r="AX426" t="n">
        <v>0.1938691905011966</v>
      </c>
      <c r="AY426" t="n">
        <v>0.2573198782828892</v>
      </c>
      <c r="AZ426" t="n">
        <v>0.72564119902482</v>
      </c>
    </row>
    <row r="427" spans="1:52">
      <c r="A427" t="n">
        <v>424</v>
      </c>
      <c r="B427" t="n">
        <v>0</v>
      </c>
      <c r="C427" t="n">
        <v>0</v>
      </c>
      <c r="D427" t="n">
        <v>0</v>
      </c>
      <c r="E427" t="n">
        <v>17.2</v>
      </c>
      <c r="F427" t="n">
        <v>0.3462503893956668</v>
      </c>
      <c r="G427" t="n">
        <v>129.2476402823702</v>
      </c>
      <c r="H427" t="n">
        <v>562.4857305088751</v>
      </c>
      <c r="I427" t="n">
        <v>2</v>
      </c>
      <c r="J427" t="n">
        <v>2</v>
      </c>
      <c r="K427" t="n">
        <v>1059.723116278721</v>
      </c>
      <c r="L427" t="b">
        <v>0</v>
      </c>
      <c r="M427" t="n">
        <v>4.388080650652575</v>
      </c>
      <c r="N427" t="n">
        <v>4.388080650652575</v>
      </c>
      <c r="O427" t="n">
        <v>324.207726212168</v>
      </c>
      <c r="P427" t="n">
        <v>76.01659246796406</v>
      </c>
      <c r="Q427" t="n">
        <v>4.477633316992423</v>
      </c>
      <c r="R427" t="n">
        <v>0.8932298742534851</v>
      </c>
      <c r="S427" t="n">
        <v>30.22002078952625</v>
      </c>
      <c r="T427" t="n">
        <v>45.1714737331752</v>
      </c>
      <c r="U427" t="n">
        <v>5.012856652084766</v>
      </c>
      <c r="V427" t="n">
        <v>4.822963930646509</v>
      </c>
      <c r="W427" t="n">
        <v>0</v>
      </c>
      <c r="X427" t="n">
        <v>0</v>
      </c>
      <c r="Y427" t="n">
        <v>-6.719931519941341</v>
      </c>
      <c r="Z427" t="n">
        <v>59.76688767853292</v>
      </c>
      <c r="AA427" t="n">
        <v>1059.723116278721</v>
      </c>
      <c r="AB427" t="b">
        <v>0</v>
      </c>
      <c r="AC427" t="b">
        <v>1</v>
      </c>
      <c r="AD427" t="n">
        <v>89.90596506339395</v>
      </c>
      <c r="AE427" t="n">
        <v>-0</v>
      </c>
      <c r="AF427" t="n">
        <v>0.0217546304967825</v>
      </c>
      <c r="AG427" t="n">
        <v>0</v>
      </c>
      <c r="AH427" t="n">
        <v>0.05568824157450358</v>
      </c>
      <c r="AI427" t="b">
        <v>0</v>
      </c>
      <c r="AJ427" t="b">
        <v>0</v>
      </c>
      <c r="AK427" t="n">
        <v>1059.744870909218</v>
      </c>
      <c r="AL427" t="n">
        <v>0</v>
      </c>
      <c r="AM427" t="n">
        <v>5.01295955900689</v>
      </c>
      <c r="AN427" t="n">
        <v>0</v>
      </c>
      <c r="AO427" t="n">
        <v>3.987396517001834</v>
      </c>
      <c r="AP427" t="n">
        <v>5.024315770469887</v>
      </c>
      <c r="AQ427" t="n">
        <v>0</v>
      </c>
      <c r="AR427" t="n">
        <v>1</v>
      </c>
      <c r="AS427" t="n">
        <v>3</v>
      </c>
      <c r="AT427" t="n">
        <v>0</v>
      </c>
      <c r="AU427" t="n">
        <v>0</v>
      </c>
      <c r="AV427" t="n">
        <v>0.9048805917459888</v>
      </c>
      <c r="AW427" t="n">
        <v>1.145348079110403</v>
      </c>
      <c r="AX427" t="n">
        <v>0.3208796424631166</v>
      </c>
      <c r="AY427" t="n">
        <v>0.4061522811884185</v>
      </c>
      <c r="AZ427" t="n">
        <v>1.145348079110403</v>
      </c>
    </row>
    <row r="428" spans="1:52">
      <c r="A428" t="n">
        <v>425</v>
      </c>
      <c r="B428" t="n">
        <v>0</v>
      </c>
      <c r="C428" t="n">
        <v>0</v>
      </c>
      <c r="D428" t="n">
        <v>0</v>
      </c>
      <c r="E428" t="n">
        <v>19.1</v>
      </c>
      <c r="F428" t="n">
        <v>0.7371786312647886</v>
      </c>
      <c r="G428" t="n">
        <v>143.5249958949576</v>
      </c>
      <c r="H428" t="n">
        <v>624.6207821348554</v>
      </c>
      <c r="I428" t="n">
        <v>2</v>
      </c>
      <c r="J428" t="n">
        <v>2</v>
      </c>
      <c r="K428" t="n">
        <v>1176.785553542067</v>
      </c>
      <c r="L428" t="b">
        <v>0</v>
      </c>
      <c r="M428" t="n">
        <v>8.899072658693676</v>
      </c>
      <c r="N428" t="n">
        <v>8.899072658693676</v>
      </c>
      <c r="O428" t="n">
        <v>592.0911798255456</v>
      </c>
      <c r="P428" t="n">
        <v>138.8269010320251</v>
      </c>
      <c r="Q428" t="n">
        <v>9.080686386422119</v>
      </c>
      <c r="R428" t="n">
        <v>0.9177452916005858</v>
      </c>
      <c r="S428" t="n">
        <v>30.23506040118056</v>
      </c>
      <c r="T428" t="n">
        <v>80.29168381166343</v>
      </c>
      <c r="U428" t="n">
        <v>9.894560581820066</v>
      </c>
      <c r="V428" t="n">
        <v>6.604369038826334</v>
      </c>
      <c r="W428" t="n">
        <v>0</v>
      </c>
      <c r="X428" t="n">
        <v>0</v>
      </c>
      <c r="Y428" t="n">
        <v>-6.719931519941341</v>
      </c>
      <c r="Z428" t="n">
        <v>59.82793553178663</v>
      </c>
      <c r="AA428" t="n">
        <v>1176.785553542067</v>
      </c>
      <c r="AB428" t="b">
        <v>0</v>
      </c>
      <c r="AC428" t="b">
        <v>1</v>
      </c>
      <c r="AD428" t="n">
        <v>89.90329842390192</v>
      </c>
      <c r="AE428" t="n">
        <v>-0</v>
      </c>
      <c r="AF428" t="n">
        <v>-0.007856800171210397</v>
      </c>
      <c r="AG428" t="n">
        <v>0</v>
      </c>
      <c r="AH428" t="n">
        <v>0.06086556686968503</v>
      </c>
      <c r="AI428" t="b">
        <v>0</v>
      </c>
      <c r="AJ428" t="b">
        <v>0</v>
      </c>
      <c r="AK428" t="n">
        <v>1176.777696741896</v>
      </c>
      <c r="AL428" t="n">
        <v>0</v>
      </c>
      <c r="AM428" t="n">
        <v>9.894494520858458</v>
      </c>
      <c r="AN428" t="n">
        <v>0</v>
      </c>
      <c r="AO428" t="n">
        <v>8.401228148500662</v>
      </c>
      <c r="AP428" t="n">
        <v>9.939921722067981</v>
      </c>
      <c r="AQ428" t="n">
        <v>0</v>
      </c>
      <c r="AR428" t="n">
        <v>1</v>
      </c>
      <c r="AS428" t="n">
        <v>3</v>
      </c>
      <c r="AT428" t="n">
        <v>0</v>
      </c>
      <c r="AU428" t="n">
        <v>0</v>
      </c>
      <c r="AV428" t="n">
        <v>1.698309850443157</v>
      </c>
      <c r="AW428" t="n">
        <v>2.065983931253679</v>
      </c>
      <c r="AX428" t="n">
        <v>0.6022375356181408</v>
      </c>
      <c r="AY428" t="n">
        <v>0.732619281318422</v>
      </c>
      <c r="AZ428" t="n">
        <v>2.065983931253679</v>
      </c>
    </row>
    <row r="429" spans="1:52">
      <c r="A429" t="n">
        <v>426</v>
      </c>
      <c r="B429" t="n">
        <v>0</v>
      </c>
      <c r="C429" t="n">
        <v>0</v>
      </c>
      <c r="D429" t="n">
        <v>0</v>
      </c>
      <c r="E429" t="n">
        <v>22.6</v>
      </c>
      <c r="F429" t="n">
        <v>1.205035085545179</v>
      </c>
      <c r="G429" t="n">
        <v>169.8253878128818</v>
      </c>
      <c r="H429" t="n">
        <v>739.0800877616615</v>
      </c>
      <c r="I429" t="n">
        <v>2</v>
      </c>
      <c r="J429" t="n">
        <v>2</v>
      </c>
      <c r="K429" t="n">
        <v>1392.42688534297</v>
      </c>
      <c r="L429" t="b">
        <v>0</v>
      </c>
      <c r="M429" t="n">
        <v>16.25556044024153</v>
      </c>
      <c r="N429" t="n">
        <v>16.25556044024153</v>
      </c>
      <c r="O429" t="n">
        <v>914.051602099953</v>
      </c>
      <c r="P429" t="n">
        <v>214.3165708705247</v>
      </c>
      <c r="Q429" t="n">
        <v>16.58730657167504</v>
      </c>
      <c r="R429" t="n">
        <v>0.9280206416720372</v>
      </c>
      <c r="S429" t="n">
        <v>30.25855769171243</v>
      </c>
      <c r="T429" t="n">
        <v>122.5793226388418</v>
      </c>
      <c r="U429" t="n">
        <v>17.87385519980384</v>
      </c>
      <c r="V429" t="n">
        <v>8.823180987820166</v>
      </c>
      <c r="W429" t="n">
        <v>0</v>
      </c>
      <c r="X429" t="n">
        <v>0</v>
      </c>
      <c r="Y429" t="n">
        <v>-6.719931519941341</v>
      </c>
      <c r="Z429" t="n">
        <v>59.90374576165635</v>
      </c>
      <c r="AA429" t="n">
        <v>1392.42688534297</v>
      </c>
      <c r="AB429" t="b">
        <v>0</v>
      </c>
      <c r="AC429" t="b">
        <v>1</v>
      </c>
      <c r="AD429" t="n">
        <v>89.90063178440988</v>
      </c>
      <c r="AE429" t="n">
        <v>-0</v>
      </c>
      <c r="AF429" t="n">
        <v>0.01466614649829741</v>
      </c>
      <c r="AG429" t="n">
        <v>0</v>
      </c>
      <c r="AH429" t="n">
        <v>0.06636416456069311</v>
      </c>
      <c r="AI429" t="b">
        <v>0</v>
      </c>
      <c r="AJ429" t="b">
        <v>0</v>
      </c>
      <c r="AK429" t="n">
        <v>1392.441551489468</v>
      </c>
      <c r="AL429" t="n">
        <v>0</v>
      </c>
      <c r="AM429" t="n">
        <v>17.87404346145091</v>
      </c>
      <c r="AN429" t="n">
        <v>0</v>
      </c>
      <c r="AO429" t="n">
        <v>15.08883010636534</v>
      </c>
      <c r="AP429" t="n">
        <v>17.98137847284366</v>
      </c>
      <c r="AQ429" t="n">
        <v>0</v>
      </c>
      <c r="AR429" t="n">
        <v>1</v>
      </c>
      <c r="AS429" t="n">
        <v>3</v>
      </c>
      <c r="AT429" t="n">
        <v>0</v>
      </c>
      <c r="AU429" t="n">
        <v>0</v>
      </c>
      <c r="AV429" t="n">
        <v>2.942071278572046</v>
      </c>
      <c r="AW429" t="n">
        <v>3.628177727221135</v>
      </c>
      <c r="AX429" t="n">
        <v>1.043287687436896</v>
      </c>
      <c r="AY429" t="n">
        <v>1.286589367323532</v>
      </c>
      <c r="AZ429" t="n">
        <v>3.628177727221135</v>
      </c>
    </row>
    <row r="430" spans="1:52">
      <c r="A430" t="n">
        <v>427</v>
      </c>
      <c r="B430" t="n">
        <v>0</v>
      </c>
      <c r="C430" t="n">
        <v>0</v>
      </c>
      <c r="D430" t="n">
        <v>0</v>
      </c>
      <c r="E430" t="n">
        <v>27.4</v>
      </c>
      <c r="F430" t="n">
        <v>1.359347693221163</v>
      </c>
      <c r="G430" t="n">
        <v>205.894496728892</v>
      </c>
      <c r="H430" t="n">
        <v>896.0528497641382</v>
      </c>
      <c r="I430" t="n">
        <v>2</v>
      </c>
      <c r="J430" t="n">
        <v>2</v>
      </c>
      <c r="K430" t="n">
        <v>1688.163568955636</v>
      </c>
      <c r="L430" t="b">
        <v>0</v>
      </c>
      <c r="M430" t="n">
        <v>22.08611153755563</v>
      </c>
      <c r="N430" t="n">
        <v>22.08611153755563</v>
      </c>
      <c r="O430" t="n">
        <v>1024.344180362252</v>
      </c>
      <c r="P430" t="n">
        <v>240.1767379675897</v>
      </c>
      <c r="Q430" t="n">
        <v>22.53684850770983</v>
      </c>
      <c r="R430" t="n">
        <v>0.9285217724928448</v>
      </c>
      <c r="S430" t="n">
        <v>30.29611739777695</v>
      </c>
      <c r="T430" t="n">
        <v>137.2960212350812</v>
      </c>
      <c r="U430" t="n">
        <v>24.27175018977113</v>
      </c>
      <c r="V430" t="n">
        <v>9.813676241668347</v>
      </c>
      <c r="W430" t="n">
        <v>0</v>
      </c>
      <c r="X430" t="n">
        <v>0</v>
      </c>
      <c r="Y430" t="n">
        <v>-6.719931519941341</v>
      </c>
      <c r="Z430" t="n">
        <v>59.97541885830252</v>
      </c>
      <c r="AA430" t="n">
        <v>1688.163568955636</v>
      </c>
      <c r="AB430" t="b">
        <v>0</v>
      </c>
      <c r="AC430" t="b">
        <v>1</v>
      </c>
      <c r="AD430" t="n">
        <v>89.89796514491785</v>
      </c>
      <c r="AE430" t="n">
        <v>-0</v>
      </c>
      <c r="AF430" t="n">
        <v>0.01466614649829741</v>
      </c>
      <c r="AG430" t="n">
        <v>0</v>
      </c>
      <c r="AH430" t="n">
        <v>0.07181002974383416</v>
      </c>
      <c r="AI430" t="b">
        <v>0</v>
      </c>
      <c r="AJ430" t="b">
        <v>0</v>
      </c>
      <c r="AK430" t="n">
        <v>1688.178235102135</v>
      </c>
      <c r="AL430" t="n">
        <v>0</v>
      </c>
      <c r="AM430" t="n">
        <v>24.27196105384295</v>
      </c>
      <c r="AN430" t="n">
        <v>0</v>
      </c>
      <c r="AO430" t="n">
        <v>25.07230866869018</v>
      </c>
      <c r="AP430" t="n">
        <v>24.28439478240444</v>
      </c>
      <c r="AQ430" t="n">
        <v>0</v>
      </c>
      <c r="AR430" t="n">
        <v>1</v>
      </c>
      <c r="AS430" t="n">
        <v>3</v>
      </c>
      <c r="AT430" t="n">
        <v>0</v>
      </c>
      <c r="AU430" t="n">
        <v>0</v>
      </c>
      <c r="AV430" t="n">
        <v>4.843790438013196</v>
      </c>
      <c r="AW430" t="n">
        <v>4.840037076527503</v>
      </c>
      <c r="AX430" t="n">
        <v>1.717656183692623</v>
      </c>
      <c r="AY430" t="n">
        <v>1.716327233197972</v>
      </c>
      <c r="AZ430" t="n">
        <v>4.840037076527503</v>
      </c>
    </row>
    <row r="431" spans="1:52">
      <c r="A431" t="n">
        <v>428</v>
      </c>
      <c r="B431" t="n">
        <v>0</v>
      </c>
      <c r="C431" t="n">
        <v>0</v>
      </c>
      <c r="D431" t="n">
        <v>0</v>
      </c>
      <c r="E431" t="n">
        <v>31.6</v>
      </c>
      <c r="F431" t="n">
        <v>0.8575741415701779</v>
      </c>
      <c r="G431" t="n">
        <v>237.454967030401</v>
      </c>
      <c r="H431" t="n">
        <v>1033.404016516305</v>
      </c>
      <c r="I431" t="n">
        <v>3</v>
      </c>
      <c r="J431" t="n">
        <v>3</v>
      </c>
      <c r="K431" t="n">
        <v>1218.383335472724</v>
      </c>
      <c r="L431" t="b">
        <v>1</v>
      </c>
      <c r="M431" t="n">
        <v>17.10225748911031</v>
      </c>
      <c r="N431" t="n">
        <v>17.10225748911031</v>
      </c>
      <c r="O431" t="n">
        <v>687.7705321886514</v>
      </c>
      <c r="P431" t="n">
        <v>161.2607227708235</v>
      </c>
      <c r="Q431" t="n">
        <v>17.45128315215338</v>
      </c>
      <c r="R431" t="n">
        <v>0.9332603219436993</v>
      </c>
      <c r="S431" t="n">
        <v>30.34679374492406</v>
      </c>
      <c r="T431" t="n">
        <v>146.5588318955432</v>
      </c>
      <c r="U431" t="n">
        <v>18.69926615524341</v>
      </c>
      <c r="V431" t="n">
        <v>9.781289257016027</v>
      </c>
      <c r="W431" t="n">
        <v>0</v>
      </c>
      <c r="X431" t="n">
        <v>0</v>
      </c>
      <c r="Y431" t="n">
        <v>-6.719931519941341</v>
      </c>
      <c r="Z431" t="n">
        <v>60.05075790037596</v>
      </c>
      <c r="AA431" t="n">
        <v>1218.383335472724</v>
      </c>
      <c r="AB431" t="b">
        <v>0</v>
      </c>
      <c r="AC431" t="b">
        <v>1</v>
      </c>
      <c r="AD431" t="n">
        <v>89.89529850542581</v>
      </c>
      <c r="AE431" t="n">
        <v>-0</v>
      </c>
      <c r="AF431" t="n">
        <v>0.001346384321728048</v>
      </c>
      <c r="AG431" t="n">
        <v>0</v>
      </c>
      <c r="AH431" t="n">
        <v>0.07615241283561131</v>
      </c>
      <c r="AI431" t="b">
        <v>0</v>
      </c>
      <c r="AJ431" t="b">
        <v>0</v>
      </c>
      <c r="AK431" t="n">
        <v>1218.384681857046</v>
      </c>
      <c r="AL431" t="n">
        <v>0</v>
      </c>
      <c r="AM431" t="n">
        <v>18.69928681901814</v>
      </c>
      <c r="AN431" t="n">
        <v>0</v>
      </c>
      <c r="AO431" t="n">
        <v>18.59886079269965</v>
      </c>
      <c r="AP431" t="n">
        <v>18.76508178784614</v>
      </c>
      <c r="AQ431" t="n">
        <v>0</v>
      </c>
      <c r="AR431" t="n">
        <v>1</v>
      </c>
      <c r="AS431" t="n">
        <v>0</v>
      </c>
      <c r="AT431" t="n">
        <v>0</v>
      </c>
      <c r="AU431" t="n">
        <v>0</v>
      </c>
      <c r="AV431" t="n">
        <v>3.730373640548932</v>
      </c>
      <c r="AW431" t="n">
        <v>3.858658304028788</v>
      </c>
      <c r="AX431" t="n">
        <v>1.32282753210955</v>
      </c>
      <c r="AY431" t="n">
        <v>1.368320164927661</v>
      </c>
      <c r="AZ431" t="n">
        <v>3.858658304028788</v>
      </c>
    </row>
    <row r="432" spans="1:52">
      <c r="A432" t="n">
        <v>429</v>
      </c>
      <c r="B432" t="n">
        <v>0</v>
      </c>
      <c r="C432" t="n">
        <v>0</v>
      </c>
      <c r="D432" t="n">
        <v>0</v>
      </c>
      <c r="E432" t="n">
        <v>33.4</v>
      </c>
      <c r="F432" t="n">
        <v>0.2103557404981213</v>
      </c>
      <c r="G432" t="n">
        <v>250.9808828739049</v>
      </c>
      <c r="H432" t="n">
        <v>1092.268802267234</v>
      </c>
      <c r="I432" t="n">
        <v>3</v>
      </c>
      <c r="J432" t="n">
        <v>3</v>
      </c>
      <c r="K432" t="n">
        <v>1287.784917873069</v>
      </c>
      <c r="L432" t="b">
        <v>0</v>
      </c>
      <c r="M432" t="n">
        <v>6.554358460069198</v>
      </c>
      <c r="N432" t="n">
        <v>6.554358460069198</v>
      </c>
      <c r="O432" t="n">
        <v>249.3796027262256</v>
      </c>
      <c r="P432" t="n">
        <v>58.471733082192</v>
      </c>
      <c r="Q432" t="n">
        <v>6.68812087762163</v>
      </c>
      <c r="R432" t="n">
        <v>0.8999069932847319</v>
      </c>
      <c r="S432" t="n">
        <v>30.38343326826654</v>
      </c>
      <c r="T432" t="n">
        <v>55.11052325140094</v>
      </c>
      <c r="U432" t="n">
        <v>7.432013449756022</v>
      </c>
      <c r="V432" t="n">
        <v>5.51617797388441</v>
      </c>
      <c r="W432" t="n">
        <v>0</v>
      </c>
      <c r="X432" t="n">
        <v>0</v>
      </c>
      <c r="Y432" t="n">
        <v>-6.719931519941341</v>
      </c>
      <c r="Z432" t="n">
        <v>60.12535100049956</v>
      </c>
      <c r="AA432" t="n">
        <v>1287.784917873069</v>
      </c>
      <c r="AB432" t="b">
        <v>0</v>
      </c>
      <c r="AC432" t="b">
        <v>1</v>
      </c>
      <c r="AD432" t="n">
        <v>89.89263186593378</v>
      </c>
      <c r="AE432" t="n">
        <v>-0</v>
      </c>
      <c r="AF432" t="n">
        <v>0</v>
      </c>
      <c r="AG432" t="n">
        <v>0</v>
      </c>
      <c r="AH432" t="n">
        <v>0.07586041837114255</v>
      </c>
      <c r="AI432" t="b">
        <v>0</v>
      </c>
      <c r="AJ432" t="b">
        <v>0</v>
      </c>
      <c r="AK432" t="n">
        <v>1287.784917873069</v>
      </c>
      <c r="AL432" t="n">
        <v>0</v>
      </c>
      <c r="AM432" t="n">
        <v>7.432013449756022</v>
      </c>
      <c r="AN432" t="n">
        <v>0</v>
      </c>
      <c r="AO432" t="n">
        <v>9.108943467825624</v>
      </c>
      <c r="AP432" t="n">
        <v>7.434215889413135</v>
      </c>
      <c r="AQ432" t="n">
        <v>0</v>
      </c>
      <c r="AR432" t="n">
        <v>1</v>
      </c>
      <c r="AS432" t="n">
        <v>3</v>
      </c>
      <c r="AT432" t="n">
        <v>0</v>
      </c>
      <c r="AU432" t="n">
        <v>0</v>
      </c>
      <c r="AV432" t="n">
        <v>1.825698820680486</v>
      </c>
      <c r="AW432" t="n">
        <v>1.607472800476115</v>
      </c>
      <c r="AX432" t="n">
        <v>0.6474109293193212</v>
      </c>
      <c r="AY432" t="n">
        <v>0.5700264895618489</v>
      </c>
      <c r="AZ432" t="n">
        <v>1.607472800476115</v>
      </c>
    </row>
    <row r="433" spans="1:52">
      <c r="A433" t="n">
        <v>430</v>
      </c>
      <c r="B433" t="n">
        <v>0</v>
      </c>
      <c r="C433" t="n">
        <v>0</v>
      </c>
      <c r="D433" t="n">
        <v>0</v>
      </c>
      <c r="E433" t="n">
        <v>33.5</v>
      </c>
      <c r="F433" t="n">
        <v>-0.1156637702293324</v>
      </c>
      <c r="G433" t="n">
        <v>251.7323226429884</v>
      </c>
      <c r="H433" t="n">
        <v>1095.539068142286</v>
      </c>
      <c r="I433" t="n">
        <v>3</v>
      </c>
      <c r="J433" t="n">
        <v>3</v>
      </c>
      <c r="K433" t="n">
        <v>1291.640561339755</v>
      </c>
      <c r="L433" t="b">
        <v>0</v>
      </c>
      <c r="M433" t="n">
        <v>0.7247640480851563</v>
      </c>
      <c r="N433" t="n">
        <v>0.7247640480851563</v>
      </c>
      <c r="O433" t="n">
        <v>27.49343738228706</v>
      </c>
      <c r="P433" t="n">
        <v>6.446352927644586</v>
      </c>
      <c r="Q433" t="n">
        <v>0.7395551511073023</v>
      </c>
      <c r="R433" t="n">
        <v>0.62182061336804</v>
      </c>
      <c r="S433" t="n">
        <v>30.40449267787127</v>
      </c>
      <c r="T433" t="n">
        <v>8.792961241819452</v>
      </c>
      <c r="U433" t="n">
        <v>1.189338428492364</v>
      </c>
      <c r="V433" t="n">
        <v>3.325316689109878</v>
      </c>
      <c r="W433" t="n">
        <v>0</v>
      </c>
      <c r="X433" t="n">
        <v>0</v>
      </c>
      <c r="Y433" t="n">
        <v>-6.719931519941341</v>
      </c>
      <c r="Z433" t="n">
        <v>60.19755840755172</v>
      </c>
      <c r="AA433" t="n">
        <v>1291.640561339755</v>
      </c>
      <c r="AB433" t="b">
        <v>0</v>
      </c>
      <c r="AC433" t="b">
        <v>1</v>
      </c>
      <c r="AD433" t="n">
        <v>89.88996522644175</v>
      </c>
      <c r="AE433" t="n">
        <v>-0</v>
      </c>
      <c r="AF433" t="n">
        <v>0</v>
      </c>
      <c r="AG433" t="n">
        <v>0</v>
      </c>
      <c r="AH433" t="n">
        <v>0.07169269804222406</v>
      </c>
      <c r="AI433" t="b">
        <v>0</v>
      </c>
      <c r="AJ433" t="b">
        <v>0</v>
      </c>
      <c r="AK433" t="n">
        <v>1291.640561339755</v>
      </c>
      <c r="AL433" t="n">
        <v>0</v>
      </c>
      <c r="AM433" t="n">
        <v>1.189338428492364</v>
      </c>
      <c r="AN433" t="n">
        <v>0</v>
      </c>
      <c r="AO433" t="n">
        <v>9.39354796982674</v>
      </c>
      <c r="AP433" t="n">
        <v>1.18955807043745</v>
      </c>
      <c r="AQ433" t="n">
        <v>0</v>
      </c>
      <c r="AR433" t="n">
        <v>1</v>
      </c>
      <c r="AS433" t="n">
        <v>3</v>
      </c>
      <c r="AT433" t="n">
        <v>0</v>
      </c>
      <c r="AU433" t="n">
        <v>0</v>
      </c>
      <c r="AV433" t="n">
        <v>1.877065332659157</v>
      </c>
      <c r="AW433" t="n">
        <v>0.5334416231399207</v>
      </c>
      <c r="AX433" t="n">
        <v>0.6656260044890628</v>
      </c>
      <c r="AY433" t="n">
        <v>0.1891639197469219</v>
      </c>
      <c r="AZ433" t="n">
        <v>0.5334416231399207</v>
      </c>
    </row>
    <row r="434" spans="1:52">
      <c r="A434" t="n">
        <v>431</v>
      </c>
      <c r="B434" t="n">
        <v>0</v>
      </c>
      <c r="C434" t="n">
        <v>0</v>
      </c>
      <c r="D434" t="n">
        <v>0</v>
      </c>
      <c r="E434" t="n">
        <v>32.8</v>
      </c>
      <c r="F434" t="n">
        <v>-0.2477006595807909</v>
      </c>
      <c r="G434" t="n">
        <v>246.4722442594036</v>
      </c>
      <c r="H434" t="n">
        <v>1072.647207016925</v>
      </c>
      <c r="I434" t="n">
        <v>3</v>
      </c>
      <c r="J434" t="n">
        <v>3</v>
      </c>
      <c r="K434" t="n">
        <v>1264.651057072954</v>
      </c>
      <c r="L434" t="b">
        <v>0</v>
      </c>
      <c r="M434" t="n">
        <v>-1.635325620017339</v>
      </c>
      <c r="N434" t="n">
        <v>-1.635325620017339</v>
      </c>
      <c r="O434" t="n">
        <v>-63.35889627798884</v>
      </c>
      <c r="P434" t="n">
        <v>-14.85568358858907</v>
      </c>
      <c r="Q434" t="n">
        <v>-1.668699612262591</v>
      </c>
      <c r="R434" t="n">
        <v>0.7713383645992784</v>
      </c>
      <c r="S434" t="n">
        <v>30.41329113985988</v>
      </c>
      <c r="T434" t="n">
        <v>-9.719048926400875</v>
      </c>
      <c r="U434" t="n">
        <v>-1.287132029930077</v>
      </c>
      <c r="V434" t="n">
        <v>5.136634662188193</v>
      </c>
      <c r="W434" t="n">
        <v>-22.39681411933238</v>
      </c>
      <c r="X434" t="n">
        <v>2</v>
      </c>
      <c r="Y434" t="n">
        <v>15.67688259939104</v>
      </c>
      <c r="Z434" t="n">
        <v>60.26989614502401</v>
      </c>
      <c r="AA434" t="n">
        <v>1264.651057072954</v>
      </c>
      <c r="AB434" t="b">
        <v>0</v>
      </c>
      <c r="AC434" t="b">
        <v>1</v>
      </c>
      <c r="AD434" t="n">
        <v>89.89174239927497</v>
      </c>
      <c r="AE434" t="n">
        <v>0.4679490246804781</v>
      </c>
      <c r="AF434" t="n">
        <v>0</v>
      </c>
      <c r="AG434" t="n">
        <v>0</v>
      </c>
      <c r="AH434" t="n">
        <v>0.06904332108657574</v>
      </c>
      <c r="AI434" t="b">
        <v>0</v>
      </c>
      <c r="AJ434" t="b">
        <v>0</v>
      </c>
      <c r="AK434" t="n">
        <v>1264.651057072954</v>
      </c>
      <c r="AL434" t="n">
        <v>0</v>
      </c>
      <c r="AM434" t="n">
        <v>-1.287132029930077</v>
      </c>
      <c r="AN434" t="n">
        <v>0</v>
      </c>
      <c r="AO434" t="n">
        <v>1.593412485050938</v>
      </c>
      <c r="AP434" t="n">
        <v>-0.8176211069734278</v>
      </c>
      <c r="AQ434" t="n">
        <v>0</v>
      </c>
      <c r="AR434" t="n">
        <v>1</v>
      </c>
      <c r="AS434" t="n">
        <v>3</v>
      </c>
      <c r="AT434" t="n">
        <v>0</v>
      </c>
      <c r="AU434" t="n">
        <v>0</v>
      </c>
      <c r="AV434" t="n">
        <v>0.5509387596787846</v>
      </c>
      <c r="AW434" t="n">
        <v>0.1973781338249975</v>
      </c>
      <c r="AX434" t="n">
        <v>0.1953683544960229</v>
      </c>
      <c r="AY434" t="n">
        <v>0.06999232877048228</v>
      </c>
      <c r="AZ434" t="n">
        <v>0.1973781338249975</v>
      </c>
    </row>
    <row r="435" spans="1:52">
      <c r="A435" t="n">
        <v>432</v>
      </c>
      <c r="B435" t="n">
        <v>0</v>
      </c>
      <c r="C435" t="n">
        <v>0</v>
      </c>
      <c r="D435" t="n">
        <v>0</v>
      </c>
      <c r="E435" t="n">
        <v>31.9</v>
      </c>
      <c r="F435" t="n">
        <v>-0.2268669247808415</v>
      </c>
      <c r="G435" t="n">
        <v>239.7092863376517</v>
      </c>
      <c r="H435" t="n">
        <v>1043.21481414146</v>
      </c>
      <c r="I435" t="n">
        <v>3</v>
      </c>
      <c r="J435" t="n">
        <v>3</v>
      </c>
      <c r="K435" t="n">
        <v>1229.950265872781</v>
      </c>
      <c r="L435" t="b">
        <v>0</v>
      </c>
      <c r="M435" t="n">
        <v>-1.263915769975548</v>
      </c>
      <c r="N435" t="n">
        <v>-1.263915769975548</v>
      </c>
      <c r="O435" t="n">
        <v>-50.35060064216069</v>
      </c>
      <c r="P435" t="n">
        <v>-11.8056442832197</v>
      </c>
      <c r="Q435" t="n">
        <v>-1.289709969362804</v>
      </c>
      <c r="R435" t="n">
        <v>0.7270168698643255</v>
      </c>
      <c r="S435" t="n">
        <v>30.4252946928207</v>
      </c>
      <c r="T435" t="n">
        <v>-7.279815567021252</v>
      </c>
      <c r="U435" t="n">
        <v>-0.9376409049589609</v>
      </c>
      <c r="V435" t="n">
        <v>4.525828716198449</v>
      </c>
      <c r="W435" t="n">
        <v>0</v>
      </c>
      <c r="X435" t="n">
        <v>0</v>
      </c>
      <c r="Y435" t="n">
        <v>-6.719931519941341</v>
      </c>
      <c r="Z435" t="n">
        <v>60.3393773605254</v>
      </c>
      <c r="AA435" t="n">
        <v>1229.950265872781</v>
      </c>
      <c r="AB435" t="b">
        <v>0</v>
      </c>
      <c r="AC435" t="b">
        <v>1</v>
      </c>
      <c r="AD435" t="n">
        <v>89.8935195721082</v>
      </c>
      <c r="AE435" t="n">
        <v>-0</v>
      </c>
      <c r="AF435" t="n">
        <v>0</v>
      </c>
      <c r="AG435" t="n">
        <v>0</v>
      </c>
      <c r="AH435" t="n">
        <v>0.06540344061494824</v>
      </c>
      <c r="AI435" t="b">
        <v>0</v>
      </c>
      <c r="AJ435" t="b">
        <v>0</v>
      </c>
      <c r="AK435" t="n">
        <v>1229.950265872781</v>
      </c>
      <c r="AL435" t="n">
        <v>0</v>
      </c>
      <c r="AM435" t="n">
        <v>-0.9376409049589609</v>
      </c>
      <c r="AN435" t="n">
        <v>0</v>
      </c>
      <c r="AO435" t="n">
        <v>0.6643761462807404</v>
      </c>
      <c r="AP435" t="n">
        <v>-0.9362681428021703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0.3933074000168407</v>
      </c>
      <c r="AW435" t="n">
        <v>0</v>
      </c>
      <c r="AX435" t="n">
        <v>0.13947070922583</v>
      </c>
      <c r="AY435" t="n">
        <v>0</v>
      </c>
      <c r="AZ435" t="n">
        <v>0</v>
      </c>
    </row>
    <row r="436" spans="1:52">
      <c r="A436" t="n">
        <v>433</v>
      </c>
      <c r="B436" t="n">
        <v>0</v>
      </c>
      <c r="C436" t="n">
        <v>0</v>
      </c>
      <c r="D436" t="n">
        <v>0</v>
      </c>
      <c r="E436" t="n">
        <v>31.3</v>
      </c>
      <c r="F436" t="n">
        <v>-0.09483164129584143</v>
      </c>
      <c r="G436" t="n">
        <v>235.2006477231504</v>
      </c>
      <c r="H436" t="n">
        <v>1023.593218891151</v>
      </c>
      <c r="I436" t="n">
        <v>3</v>
      </c>
      <c r="J436" t="n">
        <v>3</v>
      </c>
      <c r="K436" t="n">
        <v>1206.816405072667</v>
      </c>
      <c r="L436" t="b">
        <v>0</v>
      </c>
      <c r="M436" t="n">
        <v>0.9554884346041883</v>
      </c>
      <c r="N436" t="n">
        <v>0.9554884346041883</v>
      </c>
      <c r="O436" t="n">
        <v>38.79344098067101</v>
      </c>
      <c r="P436" t="n">
        <v>9.095851070272875</v>
      </c>
      <c r="Q436" t="n">
        <v>0.9749881985757023</v>
      </c>
      <c r="R436" t="n">
        <v>0.697393888288337</v>
      </c>
      <c r="S436" t="n">
        <v>30.43637026594619</v>
      </c>
      <c r="T436" t="n">
        <v>11.06245198520252</v>
      </c>
      <c r="U436" t="n">
        <v>1.398045229459473</v>
      </c>
      <c r="V436" t="n">
        <v>3.347565581239103</v>
      </c>
      <c r="W436" t="n">
        <v>0</v>
      </c>
      <c r="X436" t="n">
        <v>0</v>
      </c>
      <c r="Y436" t="n">
        <v>-6.719931519941341</v>
      </c>
      <c r="Z436" t="n">
        <v>60.40372977959871</v>
      </c>
      <c r="AA436" t="n">
        <v>1206.816405072667</v>
      </c>
      <c r="AB436" t="b">
        <v>0</v>
      </c>
      <c r="AC436" t="b">
        <v>1</v>
      </c>
      <c r="AD436" t="n">
        <v>89.89085293261617</v>
      </c>
      <c r="AE436" t="n">
        <v>-0</v>
      </c>
      <c r="AF436" t="n">
        <v>0</v>
      </c>
      <c r="AG436" t="n">
        <v>0</v>
      </c>
      <c r="AH436" t="n">
        <v>0.06519877424443232</v>
      </c>
      <c r="AI436" t="b">
        <v>0</v>
      </c>
      <c r="AJ436" t="b">
        <v>0</v>
      </c>
      <c r="AK436" t="n">
        <v>1206.816405072667</v>
      </c>
      <c r="AL436" t="n">
        <v>0</v>
      </c>
      <c r="AM436" t="n">
        <v>1.398045229459473</v>
      </c>
      <c r="AN436" t="n">
        <v>0</v>
      </c>
      <c r="AO436" t="n">
        <v>0.7064797077514601</v>
      </c>
      <c r="AP436" t="n">
        <v>1.398435704028516</v>
      </c>
      <c r="AQ436" t="n">
        <v>0</v>
      </c>
      <c r="AR436" t="n">
        <v>1</v>
      </c>
      <c r="AS436" t="n">
        <v>3</v>
      </c>
      <c r="AT436" t="n">
        <v>0</v>
      </c>
      <c r="AU436" t="n">
        <v>0</v>
      </c>
      <c r="AV436" t="n">
        <v>0.3928216209358493</v>
      </c>
      <c r="AW436" t="n">
        <v>0.5454289258756978</v>
      </c>
      <c r="AX436" t="n">
        <v>0.1392984471403721</v>
      </c>
      <c r="AY436" t="n">
        <v>0.1934147413445043</v>
      </c>
      <c r="AZ436" t="n">
        <v>0.5454289258756978</v>
      </c>
    </row>
    <row r="437" spans="1:52">
      <c r="A437" t="n">
        <v>434</v>
      </c>
      <c r="B437" t="n">
        <v>0</v>
      </c>
      <c r="C437" t="n">
        <v>0</v>
      </c>
      <c r="D437" t="n">
        <v>0</v>
      </c>
      <c r="E437" t="n">
        <v>31.1</v>
      </c>
      <c r="F437" t="n">
        <v>-0.06047317670246066</v>
      </c>
      <c r="G437" t="n">
        <v>233.6977681849833</v>
      </c>
      <c r="H437" t="n">
        <v>1017.052687141047</v>
      </c>
      <c r="I437" t="n">
        <v>3</v>
      </c>
      <c r="J437" t="n">
        <v>3</v>
      </c>
      <c r="K437" t="n">
        <v>1199.105118139295</v>
      </c>
      <c r="L437" t="b">
        <v>0</v>
      </c>
      <c r="M437" t="n">
        <v>1.51576157220874</v>
      </c>
      <c r="N437" t="n">
        <v>1.51576157220874</v>
      </c>
      <c r="O437" t="n">
        <v>61.9366497094169</v>
      </c>
      <c r="P437" t="n">
        <v>14.52221116010863</v>
      </c>
      <c r="Q437" t="n">
        <v>1.546695481845653</v>
      </c>
      <c r="R437" t="n">
        <v>0.7753872801055482</v>
      </c>
      <c r="S437" t="n">
        <v>30.44565170670031</v>
      </c>
      <c r="T437" t="n">
        <v>15.88547735873171</v>
      </c>
      <c r="U437" t="n">
        <v>1.994739301933237</v>
      </c>
      <c r="V437" t="n">
        <v>3.568080276366459</v>
      </c>
      <c r="W437" t="n">
        <v>0</v>
      </c>
      <c r="X437" t="n">
        <v>0</v>
      </c>
      <c r="Y437" t="n">
        <v>-6.719931519941341</v>
      </c>
      <c r="Z437" t="n">
        <v>60.46239193978099</v>
      </c>
      <c r="AA437" t="n">
        <v>1199.105118139295</v>
      </c>
      <c r="AB437" t="b">
        <v>0</v>
      </c>
      <c r="AC437" t="b">
        <v>1</v>
      </c>
      <c r="AD437" t="n">
        <v>89.88818629312414</v>
      </c>
      <c r="AE437" t="n">
        <v>-0</v>
      </c>
      <c r="AF437" t="n">
        <v>0</v>
      </c>
      <c r="AG437" t="n">
        <v>0</v>
      </c>
      <c r="AH437" t="n">
        <v>0.06568846075415319</v>
      </c>
      <c r="AI437" t="b">
        <v>0</v>
      </c>
      <c r="AJ437" t="b">
        <v>0</v>
      </c>
      <c r="AK437" t="n">
        <v>1199.105118139295</v>
      </c>
      <c r="AL437" t="n">
        <v>0</v>
      </c>
      <c r="AM437" t="n">
        <v>1.994739301933237</v>
      </c>
      <c r="AN437" t="n">
        <v>0</v>
      </c>
      <c r="AO437" t="n">
        <v>3.422702133724042</v>
      </c>
      <c r="AP437" t="n">
        <v>1.99503825902516</v>
      </c>
      <c r="AQ437" t="n">
        <v>0</v>
      </c>
      <c r="AR437" t="n">
        <v>1</v>
      </c>
      <c r="AS437" t="n">
        <v>3</v>
      </c>
      <c r="AT437" t="n">
        <v>0</v>
      </c>
      <c r="AU437" t="n">
        <v>0</v>
      </c>
      <c r="AV437" t="n">
        <v>0.8361522954469908</v>
      </c>
      <c r="AW437" t="n">
        <v>0.6435608958805951</v>
      </c>
      <c r="AX437" t="n">
        <v>0.2965079061868762</v>
      </c>
      <c r="AY437" t="n">
        <v>0.2282133534013379</v>
      </c>
      <c r="AZ437" t="n">
        <v>0.6435608958805951</v>
      </c>
    </row>
    <row r="438" spans="1:52">
      <c r="A438" t="n">
        <v>435</v>
      </c>
      <c r="B438" t="n">
        <v>0</v>
      </c>
      <c r="C438" t="n">
        <v>0</v>
      </c>
      <c r="D438" t="n">
        <v>0</v>
      </c>
      <c r="E438" t="n">
        <v>30.6</v>
      </c>
      <c r="F438" t="n">
        <v>-0.2466089852276481</v>
      </c>
      <c r="G438" t="n">
        <v>229.9405693395656</v>
      </c>
      <c r="H438" t="n">
        <v>1000.701357765789</v>
      </c>
      <c r="I438" t="n">
        <v>3</v>
      </c>
      <c r="J438" t="n">
        <v>3</v>
      </c>
      <c r="K438" t="n">
        <v>1179.826900805866</v>
      </c>
      <c r="L438" t="b">
        <v>0</v>
      </c>
      <c r="M438" t="n">
        <v>-1.576107578857054</v>
      </c>
      <c r="N438" t="n">
        <v>-1.576107578857054</v>
      </c>
      <c r="O438" t="n">
        <v>-65.45482062782823</v>
      </c>
      <c r="P438" t="n">
        <v>-15.34711242961909</v>
      </c>
      <c r="Q438" t="n">
        <v>-1.608273039650055</v>
      </c>
      <c r="R438" t="n">
        <v>0.7818821712107815</v>
      </c>
      <c r="S438" t="n">
        <v>30.45658063323013</v>
      </c>
      <c r="T438" t="n">
        <v>-10.17780626657044</v>
      </c>
      <c r="U438" t="n">
        <v>-1.257480016141349</v>
      </c>
      <c r="V438" t="n">
        <v>5.169306163048651</v>
      </c>
      <c r="W438" t="n">
        <v>-22.88065291913112</v>
      </c>
      <c r="X438" t="n">
        <v>2</v>
      </c>
      <c r="Y438" t="n">
        <v>16.16072139918978</v>
      </c>
      <c r="Z438" t="n">
        <v>60.52435629482833</v>
      </c>
      <c r="AA438" t="n">
        <v>1179.826900805866</v>
      </c>
      <c r="AB438" t="b">
        <v>0</v>
      </c>
      <c r="AC438" t="b">
        <v>1</v>
      </c>
      <c r="AD438" t="n">
        <v>89.89005946571922</v>
      </c>
      <c r="AE438" t="n">
        <v>0.4780581363274315</v>
      </c>
      <c r="AF438" t="n">
        <v>0</v>
      </c>
      <c r="AG438" t="n">
        <v>0</v>
      </c>
      <c r="AH438" t="n">
        <v>0.06531242530457182</v>
      </c>
      <c r="AI438" t="b">
        <v>0</v>
      </c>
      <c r="AJ438" t="b">
        <v>0</v>
      </c>
      <c r="AK438" t="n">
        <v>1179.826900805866</v>
      </c>
      <c r="AL438" t="n">
        <v>0</v>
      </c>
      <c r="AM438" t="n">
        <v>-1.257480016141349</v>
      </c>
      <c r="AN438" t="n">
        <v>0</v>
      </c>
      <c r="AO438" t="n">
        <v>4.249652070719878</v>
      </c>
      <c r="AP438" t="n">
        <v>-0.777219359197911</v>
      </c>
      <c r="AQ438" t="n">
        <v>0</v>
      </c>
      <c r="AR438" t="n">
        <v>1</v>
      </c>
      <c r="AS438" t="n">
        <v>3</v>
      </c>
      <c r="AT438" t="n">
        <v>0</v>
      </c>
      <c r="AU438" t="n">
        <v>0</v>
      </c>
      <c r="AV438" t="n">
        <v>0.9755100412096199</v>
      </c>
      <c r="AW438" t="n">
        <v>0.1787912481449501</v>
      </c>
      <c r="AX438" t="n">
        <v>0.345925546528234</v>
      </c>
      <c r="AY438" t="n">
        <v>0.06340122676679882</v>
      </c>
      <c r="AZ438" t="n">
        <v>0.1787912481449501</v>
      </c>
    </row>
    <row r="439" spans="1:52">
      <c r="A439" t="n">
        <v>436</v>
      </c>
      <c r="B439" t="n">
        <v>0</v>
      </c>
      <c r="C439" t="n">
        <v>0</v>
      </c>
      <c r="D439" t="n">
        <v>0</v>
      </c>
      <c r="E439" t="n">
        <v>29.2</v>
      </c>
      <c r="F439" t="n">
        <v>-0.5364242157202792</v>
      </c>
      <c r="G439" t="n">
        <v>219.4204125723959</v>
      </c>
      <c r="H439" t="n">
        <v>954.917635515067</v>
      </c>
      <c r="I439" t="n">
        <v>3</v>
      </c>
      <c r="J439" t="n">
        <v>3</v>
      </c>
      <c r="K439" t="n">
        <v>1125.847892272264</v>
      </c>
      <c r="L439" t="b">
        <v>0</v>
      </c>
      <c r="M439" t="n">
        <v>-6.078725627691774</v>
      </c>
      <c r="N439" t="n">
        <v>-6.078725627691774</v>
      </c>
      <c r="O439" t="n">
        <v>-264.5494701257091</v>
      </c>
      <c r="P439" t="n">
        <v>-62.02859349811231</v>
      </c>
      <c r="Q439" t="n">
        <v>-6.202781252746708</v>
      </c>
      <c r="R439" t="n">
        <v>0.9111135923417344</v>
      </c>
      <c r="S439" t="n">
        <v>30.46761606399245</v>
      </c>
      <c r="T439" t="n">
        <v>-47.93477069547943</v>
      </c>
      <c r="U439" t="n">
        <v>-5.651438309700016</v>
      </c>
      <c r="V439" t="n">
        <v>14.09382280263288</v>
      </c>
      <c r="W439" t="n">
        <v>-21.68378980557642</v>
      </c>
      <c r="X439" t="n">
        <v>2</v>
      </c>
      <c r="Y439" t="n">
        <v>14.96385828563508</v>
      </c>
      <c r="Z439" t="n">
        <v>60.58520126808246</v>
      </c>
      <c r="AA439" t="n">
        <v>1125.847892272264</v>
      </c>
      <c r="AB439" t="b">
        <v>0</v>
      </c>
      <c r="AC439" t="b">
        <v>1</v>
      </c>
      <c r="AD439" t="n">
        <v>89.89623497756145</v>
      </c>
      <c r="AE439" t="n">
        <v>0.4530514133319263</v>
      </c>
      <c r="AF439" t="n">
        <v>0</v>
      </c>
      <c r="AG439" t="n">
        <v>0</v>
      </c>
      <c r="AH439" t="n">
        <v>0.06655612545739098</v>
      </c>
      <c r="AI439" t="b">
        <v>0</v>
      </c>
      <c r="AJ439" t="b">
        <v>0</v>
      </c>
      <c r="AK439" t="n">
        <v>1125.847892272264</v>
      </c>
      <c r="AL439" t="n">
        <v>0</v>
      </c>
      <c r="AM439" t="n">
        <v>-5.651438309700016</v>
      </c>
      <c r="AN439" t="n">
        <v>3.579453162671091</v>
      </c>
      <c r="AO439" t="n">
        <v>-1.64354619814364</v>
      </c>
      <c r="AP439" t="n">
        <v>-1.530113043386134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</row>
    <row r="440" spans="1:52">
      <c r="A440" t="n">
        <v>437</v>
      </c>
      <c r="B440" t="n">
        <v>0</v>
      </c>
      <c r="C440" t="n">
        <v>0</v>
      </c>
      <c r="D440" t="n">
        <v>0</v>
      </c>
      <c r="E440" t="n">
        <v>26.7</v>
      </c>
      <c r="F440" t="n">
        <v>-0.8576941518912413</v>
      </c>
      <c r="G440" t="n">
        <v>200.6344183453072</v>
      </c>
      <c r="H440" t="n">
        <v>873.1609886387769</v>
      </c>
      <c r="I440" t="n">
        <v>3</v>
      </c>
      <c r="J440" t="n">
        <v>2</v>
      </c>
      <c r="K440" t="n">
        <v>1645.035302595456</v>
      </c>
      <c r="L440" t="b">
        <v>1</v>
      </c>
      <c r="M440" t="n">
        <v>-10.21679621021983</v>
      </c>
      <c r="N440" t="n">
        <v>-10.21679621021983</v>
      </c>
      <c r="O440" t="n">
        <v>-486.2735814212492</v>
      </c>
      <c r="P440" t="n">
        <v>-114.0159770364198</v>
      </c>
      <c r="Q440" t="n">
        <v>-10.42530225532635</v>
      </c>
      <c r="R440" t="n">
        <v>0.930759572796291</v>
      </c>
      <c r="S440" t="n">
        <v>30.48496049921932</v>
      </c>
      <c r="T440" t="n">
        <v>-56.32773995667191</v>
      </c>
      <c r="U440" t="n">
        <v>-9.703449873439764</v>
      </c>
      <c r="V440" t="n">
        <v>57.68823707974794</v>
      </c>
      <c r="W440" t="n">
        <v>-20.66527575301825</v>
      </c>
      <c r="X440" t="n">
        <v>2</v>
      </c>
      <c r="Y440" t="n">
        <v>13.94534423307691</v>
      </c>
      <c r="Z440" t="n">
        <v>60.65337164492306</v>
      </c>
      <c r="AA440" t="n">
        <v>1645.035302595456</v>
      </c>
      <c r="AB440" t="b">
        <v>0</v>
      </c>
      <c r="AC440" t="b">
        <v>1</v>
      </c>
      <c r="AD440" t="n">
        <v>89.90197093044215</v>
      </c>
      <c r="AE440" t="n">
        <v>0.4317710359095609</v>
      </c>
      <c r="AF440" t="n">
        <v>0</v>
      </c>
      <c r="AG440" t="n">
        <v>0</v>
      </c>
      <c r="AH440" t="n">
        <v>0.06217383489790357</v>
      </c>
      <c r="AI440" t="b">
        <v>0</v>
      </c>
      <c r="AJ440" t="b">
        <v>0</v>
      </c>
      <c r="AK440" t="n">
        <v>1645.035302595456</v>
      </c>
      <c r="AL440" t="n">
        <v>0</v>
      </c>
      <c r="AM440" t="n">
        <v>-9.703449873439764</v>
      </c>
      <c r="AN440" t="n">
        <v>6.872564705510735</v>
      </c>
      <c r="AO440" t="n">
        <v>-1.521108742811051</v>
      </c>
      <c r="AP440" t="n">
        <v>-2.36430665658078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</row>
    <row r="441" spans="1:52">
      <c r="A441" t="n">
        <v>438</v>
      </c>
      <c r="B441" t="n">
        <v>0</v>
      </c>
      <c r="C441" t="n">
        <v>0</v>
      </c>
      <c r="D441" t="n">
        <v>0</v>
      </c>
      <c r="E441" t="n">
        <v>23</v>
      </c>
      <c r="F441" t="n">
        <v>-1.199465843381423</v>
      </c>
      <c r="G441" t="n">
        <v>172.8311468892159</v>
      </c>
      <c r="H441" t="n">
        <v>752.1611512618679</v>
      </c>
      <c r="I441" t="n">
        <v>2</v>
      </c>
      <c r="J441" t="n">
        <v>2</v>
      </c>
      <c r="K441" t="n">
        <v>1417.071608977359</v>
      </c>
      <c r="L441" t="b">
        <v>0</v>
      </c>
      <c r="M441" t="n">
        <v>-13.08575929387783</v>
      </c>
      <c r="N441" t="n">
        <v>-13.08575929387783</v>
      </c>
      <c r="O441" t="n">
        <v>-723.0166482895628</v>
      </c>
      <c r="P441" t="n">
        <v>-169.5248368776173</v>
      </c>
      <c r="Q441" t="n">
        <v>-13.35281560599779</v>
      </c>
      <c r="R441" t="n">
        <v>0.9386372784856686</v>
      </c>
      <c r="S441" t="n">
        <v>30.5076689097266</v>
      </c>
      <c r="T441" t="n">
        <v>-84.45983626461445</v>
      </c>
      <c r="U441" t="n">
        <v>-12.53345050053472</v>
      </c>
      <c r="V441" t="n">
        <v>85.06500061300285</v>
      </c>
      <c r="W441" t="n">
        <v>-19.59370640222129</v>
      </c>
      <c r="X441" t="n">
        <v>2</v>
      </c>
      <c r="Y441" t="n">
        <v>12.87377488227995</v>
      </c>
      <c r="Z441" t="n">
        <v>60.71905623090354</v>
      </c>
      <c r="AA441" t="n">
        <v>1417.071608977359</v>
      </c>
      <c r="AB441" t="b">
        <v>0</v>
      </c>
      <c r="AC441" t="b">
        <v>1</v>
      </c>
      <c r="AD441" t="n">
        <v>89.90729218423488</v>
      </c>
      <c r="AE441" t="n">
        <v>0.4093821447971369</v>
      </c>
      <c r="AF441" t="n">
        <v>0</v>
      </c>
      <c r="AG441" t="n">
        <v>0</v>
      </c>
      <c r="AH441" t="n">
        <v>0.05797862975148826</v>
      </c>
      <c r="AI441" t="b">
        <v>0</v>
      </c>
      <c r="AJ441" t="b">
        <v>0</v>
      </c>
      <c r="AK441" t="n">
        <v>1417.071608977359</v>
      </c>
      <c r="AL441" t="n">
        <v>0</v>
      </c>
      <c r="AM441" t="n">
        <v>-12.53345050053472</v>
      </c>
      <c r="AN441" t="n">
        <v>10.02858328538485</v>
      </c>
      <c r="AO441" t="n">
        <v>-2.377385952866737</v>
      </c>
      <c r="AP441" t="n">
        <v>-1.98292488011502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</row>
    <row r="442" spans="1:52">
      <c r="A442" t="n">
        <v>439</v>
      </c>
      <c r="B442" t="n">
        <v>0</v>
      </c>
      <c r="C442" t="n">
        <v>0</v>
      </c>
      <c r="D442" t="n">
        <v>0</v>
      </c>
      <c r="E442" t="n">
        <v>18.2</v>
      </c>
      <c r="F442" t="n">
        <v>-1.427775807916395</v>
      </c>
      <c r="G442" t="n">
        <v>136.7620379732057</v>
      </c>
      <c r="H442" t="n">
        <v>595.188389259391</v>
      </c>
      <c r="I442" t="n">
        <v>2</v>
      </c>
      <c r="J442" t="n">
        <v>2</v>
      </c>
      <c r="K442" t="n">
        <v>1121.334925364692</v>
      </c>
      <c r="L442" t="b">
        <v>0</v>
      </c>
      <c r="M442" t="n">
        <v>-12.64678935672855</v>
      </c>
      <c r="N442" t="n">
        <v>-12.64678935672855</v>
      </c>
      <c r="O442" t="n">
        <v>-883.0516436555295</v>
      </c>
      <c r="P442" t="n">
        <v>-207.0480482010451</v>
      </c>
      <c r="Q442" t="n">
        <v>-12.9048870987026</v>
      </c>
      <c r="R442" t="n">
        <v>0.9419365141115078</v>
      </c>
      <c r="S442" t="n">
        <v>30.53344492659249</v>
      </c>
      <c r="T442" t="n">
        <v>-103.5170471210636</v>
      </c>
      <c r="U442" t="n">
        <v>-12.15558436875449</v>
      </c>
      <c r="V442" t="n">
        <v>103.5310010799815</v>
      </c>
      <c r="W442" t="n">
        <v>-16.87167088367064</v>
      </c>
      <c r="X442" t="n">
        <v>2</v>
      </c>
      <c r="Y442" t="n">
        <v>10.1517393637293</v>
      </c>
      <c r="Z442" t="n">
        <v>60.78108139016588</v>
      </c>
      <c r="AA442" t="n">
        <v>1121.334925364692</v>
      </c>
      <c r="AB442" t="b">
        <v>0</v>
      </c>
      <c r="AC442" t="b">
        <v>1</v>
      </c>
      <c r="AD442" t="n">
        <v>89.91186073864877</v>
      </c>
      <c r="AE442" t="n">
        <v>0.352509151197931</v>
      </c>
      <c r="AF442" t="n">
        <v>0</v>
      </c>
      <c r="AG442" t="n">
        <v>0</v>
      </c>
      <c r="AH442" t="n">
        <v>0.05318638851373109</v>
      </c>
      <c r="AI442" t="b">
        <v>0</v>
      </c>
      <c r="AJ442" t="b">
        <v>0</v>
      </c>
      <c r="AK442" t="n">
        <v>1121.334925364692</v>
      </c>
      <c r="AL442" t="n">
        <v>0</v>
      </c>
      <c r="AM442" t="n">
        <v>-12.15558436875449</v>
      </c>
      <c r="AN442" t="n">
        <v>10.27386662630347</v>
      </c>
      <c r="AO442" t="n">
        <v>-1.911796311655698</v>
      </c>
      <c r="AP442" t="n">
        <v>-1.523361723057283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</row>
    <row r="443" spans="1:52">
      <c r="A443" t="n">
        <v>440</v>
      </c>
      <c r="B443" t="n">
        <v>0</v>
      </c>
      <c r="C443" t="n">
        <v>0</v>
      </c>
      <c r="D443" t="n">
        <v>0</v>
      </c>
      <c r="E443" t="n">
        <v>12.9</v>
      </c>
      <c r="F443" t="n">
        <v>-1.506097591619659</v>
      </c>
      <c r="G443" t="n">
        <v>96.93573021177764</v>
      </c>
      <c r="H443" t="n">
        <v>421.8642978816563</v>
      </c>
      <c r="I443" t="n">
        <v>2</v>
      </c>
      <c r="J443" t="n">
        <v>1</v>
      </c>
      <c r="K443" t="n">
        <v>1536.429772884992</v>
      </c>
      <c r="L443" t="b">
        <v>1</v>
      </c>
      <c r="M443" t="n">
        <v>-9.548057772795755</v>
      </c>
      <c r="N443" t="n">
        <v>-9.548057772795755</v>
      </c>
      <c r="O443" t="n">
        <v>-940.5947145479723</v>
      </c>
      <c r="P443" t="n">
        <v>-220.5401022630863</v>
      </c>
      <c r="Q443" t="n">
        <v>-9.742916094689546</v>
      </c>
      <c r="R443" t="n">
        <v>0.9433813272785601</v>
      </c>
      <c r="S443" t="n">
        <v>30.55701688453411</v>
      </c>
      <c r="T443" t="n">
        <v>-57.1261434352278</v>
      </c>
      <c r="U443" t="n">
        <v>-9.191285116971869</v>
      </c>
      <c r="V443" t="n">
        <v>163.4139588278584</v>
      </c>
      <c r="W443" t="n">
        <v>-16.71046174394109</v>
      </c>
      <c r="X443" t="n">
        <v>2</v>
      </c>
      <c r="Y443" t="n">
        <v>9.990530223999748</v>
      </c>
      <c r="Z443" t="n">
        <v>60.84780939776251</v>
      </c>
      <c r="AA443" t="n">
        <v>1536.429772884992</v>
      </c>
      <c r="AB443" t="b">
        <v>0</v>
      </c>
      <c r="AC443" t="b">
        <v>1</v>
      </c>
      <c r="AD443" t="n">
        <v>89.91585722070982</v>
      </c>
      <c r="AE443" t="n">
        <v>0.3491409194796124</v>
      </c>
      <c r="AF443" t="n">
        <v>0</v>
      </c>
      <c r="AG443" t="n">
        <v>0</v>
      </c>
      <c r="AH443" t="n">
        <v>0.048127456245177</v>
      </c>
      <c r="AI443" t="b">
        <v>0</v>
      </c>
      <c r="AJ443" t="b">
        <v>0</v>
      </c>
      <c r="AK443" t="n">
        <v>1536.429772884992</v>
      </c>
      <c r="AL443" t="n">
        <v>0</v>
      </c>
      <c r="AM443" t="n">
        <v>-9.191285116971869</v>
      </c>
      <c r="AN443" t="n">
        <v>6.645652534542392</v>
      </c>
      <c r="AO443" t="n">
        <v>-1.457526789556016</v>
      </c>
      <c r="AP443" t="n">
        <v>-2.179371586963852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</row>
    <row r="444" spans="1:52">
      <c r="A444" t="n">
        <v>441</v>
      </c>
      <c r="B444" t="n">
        <v>0</v>
      </c>
      <c r="C444" t="n">
        <v>0</v>
      </c>
      <c r="D444" t="n">
        <v>0</v>
      </c>
      <c r="E444" t="n">
        <v>7.7</v>
      </c>
      <c r="F444" t="n">
        <v>-1.297833825604969</v>
      </c>
      <c r="G444" t="n">
        <v>57.86086221943317</v>
      </c>
      <c r="H444" t="n">
        <v>251.8104723789731</v>
      </c>
      <c r="I444" t="n">
        <v>1</v>
      </c>
      <c r="J444" t="n">
        <v>1</v>
      </c>
      <c r="K444" t="n">
        <v>917.0937404042202</v>
      </c>
      <c r="L444" t="b">
        <v>0</v>
      </c>
      <c r="M444" t="n">
        <v>-4.859774902865617</v>
      </c>
      <c r="N444" t="n">
        <v>-4.859774902865617</v>
      </c>
      <c r="O444" t="n">
        <v>-802.0522008521591</v>
      </c>
      <c r="P444" t="n">
        <v>-188.0562070575478</v>
      </c>
      <c r="Q444" t="n">
        <v>-4.958953982515935</v>
      </c>
      <c r="R444" t="n">
        <v>0.9426884231233539</v>
      </c>
      <c r="S444" t="n">
        <v>30.5743703809066</v>
      </c>
      <c r="T444" t="n">
        <v>-48.6761145770562</v>
      </c>
      <c r="U444" t="n">
        <v>-4.674748510119223</v>
      </c>
      <c r="V444" t="n">
        <v>139.3800924804916</v>
      </c>
      <c r="W444" t="n">
        <v>-13.87963979104644</v>
      </c>
      <c r="X444" t="n">
        <v>2</v>
      </c>
      <c r="Y444" t="n">
        <v>7.159708271105096</v>
      </c>
      <c r="Z444" t="n">
        <v>60.87990694193932</v>
      </c>
      <c r="AA444" t="n">
        <v>917.0937404042202</v>
      </c>
      <c r="AB444" t="b">
        <v>0</v>
      </c>
      <c r="AC444" t="b">
        <v>1</v>
      </c>
      <c r="AD444" t="n">
        <v>89.91926004580806</v>
      </c>
      <c r="AE444" t="n">
        <v>0.2899949907397874</v>
      </c>
      <c r="AF444" t="n">
        <v>0</v>
      </c>
      <c r="AG444" t="n">
        <v>0</v>
      </c>
      <c r="AH444" t="n">
        <v>0.04150578902955937</v>
      </c>
      <c r="AI444" t="b">
        <v>0</v>
      </c>
      <c r="AJ444" t="b">
        <v>0</v>
      </c>
      <c r="AK444" t="n">
        <v>917.0937404042202</v>
      </c>
      <c r="AL444" t="n">
        <v>0</v>
      </c>
      <c r="AM444" t="n">
        <v>-4.674748510119223</v>
      </c>
      <c r="AN444" t="n">
        <v>2.937025348013381</v>
      </c>
      <c r="AO444" t="n">
        <v>-2.058246433252636</v>
      </c>
      <c r="AP444" t="n">
        <v>-1.225150435032323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</row>
    <row r="445" spans="1:52">
      <c r="A445" t="n">
        <v>442</v>
      </c>
      <c r="B445" t="n">
        <v>0</v>
      </c>
      <c r="C445" t="n">
        <v>0</v>
      </c>
      <c r="D445" t="n">
        <v>0</v>
      </c>
      <c r="E445" t="n">
        <v>3.8</v>
      </c>
      <c r="F445" t="n">
        <v>-0.8859004392938017</v>
      </c>
      <c r="G445" t="n">
        <v>28.55471122517481</v>
      </c>
      <c r="H445" t="n">
        <v>124.2701032519608</v>
      </c>
      <c r="I445" t="n">
        <v>1</v>
      </c>
      <c r="J445" t="n">
        <v>1</v>
      </c>
      <c r="K445" t="n">
        <v>452.5917160436411</v>
      </c>
      <c r="L445" t="b">
        <v>0</v>
      </c>
      <c r="M445" t="n">
        <v>-1.565218915259314</v>
      </c>
      <c r="N445" t="n">
        <v>-1.565218915259314</v>
      </c>
      <c r="O445" t="n">
        <v>-523.4421572398778</v>
      </c>
      <c r="P445" t="n">
        <v>-122.7308479422733</v>
      </c>
      <c r="Q445" t="n">
        <v>-1.597162158427871</v>
      </c>
      <c r="R445" t="n">
        <v>0.9384277159479991</v>
      </c>
      <c r="S445" t="n">
        <v>30.58331106559165</v>
      </c>
      <c r="T445" t="n">
        <v>-31.62384110676241</v>
      </c>
      <c r="U445" t="n">
        <v>-1.498821236332044</v>
      </c>
      <c r="V445" t="n">
        <v>91.10700683551086</v>
      </c>
      <c r="W445" t="n">
        <v>-19.82010218449276</v>
      </c>
      <c r="X445" t="n">
        <v>2</v>
      </c>
      <c r="Y445" t="n">
        <v>13.10017066455142</v>
      </c>
      <c r="Z445" t="n">
        <v>60.90811720752281</v>
      </c>
      <c r="AA445" t="n">
        <v>650</v>
      </c>
      <c r="AB445" t="b">
        <v>0</v>
      </c>
      <c r="AC445" t="b">
        <v>1</v>
      </c>
      <c r="AD445" t="n">
        <v>89.9232798630572</v>
      </c>
      <c r="AE445" t="n">
        <v>0.4141123570916732</v>
      </c>
      <c r="AF445" t="n">
        <v>0</v>
      </c>
      <c r="AG445" t="n">
        <v>150.0000000165161</v>
      </c>
      <c r="AH445" t="n">
        <v>0.03514676327960259</v>
      </c>
      <c r="AI445" t="b">
        <v>0</v>
      </c>
      <c r="AJ445" t="b">
        <v>0</v>
      </c>
      <c r="AK445" t="n">
        <v>800.0000000165161</v>
      </c>
      <c r="AL445" t="n">
        <v>0</v>
      </c>
      <c r="AM445" t="n">
        <v>-1.498821236332044</v>
      </c>
      <c r="AN445" t="n">
        <v>0.01909660179966166</v>
      </c>
      <c r="AO445" t="n">
        <v>-1.163265505895934</v>
      </c>
      <c r="AP445" t="n">
        <v>-1.059985154505995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0.008011409844136787</v>
      </c>
      <c r="AW445" t="n">
        <v>0</v>
      </c>
      <c r="AX445" t="n">
        <v>0.002840925476644251</v>
      </c>
      <c r="AY445" t="n">
        <v>0</v>
      </c>
      <c r="AZ445" t="n">
        <v>0</v>
      </c>
    </row>
    <row r="446" spans="1:52">
      <c r="A446" t="n">
        <v>443</v>
      </c>
      <c r="B446" t="n">
        <v>0</v>
      </c>
      <c r="C446" t="n">
        <v>0</v>
      </c>
      <c r="D446" t="n">
        <v>0</v>
      </c>
      <c r="E446" t="n">
        <v>1.3</v>
      </c>
      <c r="F446" t="n">
        <v>-0.4918977505531588</v>
      </c>
      <c r="G446" t="n">
        <v>9.768716998086118</v>
      </c>
      <c r="H446" t="n">
        <v>42.51345637567079</v>
      </c>
      <c r="I446" t="n">
        <v>1</v>
      </c>
      <c r="J446" t="n">
        <v>1</v>
      </c>
      <c r="K446" t="n">
        <v>154.834008120193</v>
      </c>
      <c r="L446" t="b">
        <v>0</v>
      </c>
      <c r="M446" t="n">
        <v>-0.2619929019251261</v>
      </c>
      <c r="N446" t="n">
        <v>-0.2619929019251261</v>
      </c>
      <c r="O446" t="n">
        <v>-256.1081382818847</v>
      </c>
      <c r="P446" t="n">
        <v>-60.04936465567901</v>
      </c>
      <c r="Q446" t="n">
        <v>-0.2673396958419654</v>
      </c>
      <c r="R446" t="n">
        <v>0.9249436458452468</v>
      </c>
      <c r="S446" t="n">
        <v>30.5864047258533</v>
      </c>
      <c r="T446" t="n">
        <v>-15.25048826889468</v>
      </c>
      <c r="U446" t="n">
        <v>-0.2472741529512268</v>
      </c>
      <c r="V446" t="n">
        <v>44.79887638678431</v>
      </c>
      <c r="W446" t="n">
        <v>0</v>
      </c>
      <c r="X446" t="n">
        <v>0</v>
      </c>
      <c r="Y446" t="n">
        <v>-6.719931519941341</v>
      </c>
      <c r="Z446" t="n">
        <v>60.9363274731063</v>
      </c>
      <c r="AA446" t="n">
        <v>650</v>
      </c>
      <c r="AB446" t="b">
        <v>0</v>
      </c>
      <c r="AC446" t="b">
        <v>1</v>
      </c>
      <c r="AD446" t="n">
        <v>89.9245457835224</v>
      </c>
      <c r="AE446" t="n">
        <v>-0</v>
      </c>
      <c r="AF446" t="n">
        <v>0</v>
      </c>
      <c r="AG446" t="n">
        <v>150.0000000165161</v>
      </c>
      <c r="AH446" t="n">
        <v>0.02959716930331668</v>
      </c>
      <c r="AI446" t="b">
        <v>0</v>
      </c>
      <c r="AJ446" t="b">
        <v>0</v>
      </c>
      <c r="AK446" t="n">
        <v>800.0000000165161</v>
      </c>
      <c r="AL446" t="n">
        <v>0</v>
      </c>
      <c r="AM446" t="n">
        <v>-0.2472741529512268</v>
      </c>
      <c r="AN446" t="n">
        <v>0</v>
      </c>
      <c r="AO446" t="n">
        <v>-0.9199722971452261</v>
      </c>
      <c r="AP446" t="n">
        <v>-0.2472741529512268</v>
      </c>
      <c r="AQ446" t="n">
        <v>0</v>
      </c>
      <c r="AR446" t="n">
        <v>1</v>
      </c>
      <c r="AS446" t="n">
        <v>3</v>
      </c>
      <c r="AT446" t="n">
        <v>0</v>
      </c>
      <c r="AU446" t="n">
        <v>0</v>
      </c>
      <c r="AV446" t="n">
        <v>0.2480948286329318</v>
      </c>
      <c r="AW446" t="n">
        <v>0.1635946740946687</v>
      </c>
      <c r="AX446" t="n">
        <v>0.08797688958614604</v>
      </c>
      <c r="AY446" t="n">
        <v>0.05801236435078599</v>
      </c>
      <c r="AZ446" t="n">
        <v>0.1635946740946687</v>
      </c>
    </row>
    <row r="447" spans="1:52">
      <c r="A447" t="n">
        <v>444</v>
      </c>
      <c r="B447" t="n">
        <v>0</v>
      </c>
      <c r="C447" t="n">
        <v>0</v>
      </c>
      <c r="D447" t="n">
        <v>0</v>
      </c>
      <c r="E447" t="n">
        <v>0.2</v>
      </c>
      <c r="F447" t="n">
        <v>-0.1465085584935631</v>
      </c>
      <c r="G447" t="n">
        <v>1.502879538167095</v>
      </c>
      <c r="H447" t="n">
        <v>6.540531750103199</v>
      </c>
      <c r="I447" t="n">
        <v>0</v>
      </c>
      <c r="J447" t="n">
        <v>0</v>
      </c>
      <c r="K447" t="n">
        <v>0</v>
      </c>
      <c r="L447" t="b">
        <v>1</v>
      </c>
      <c r="M447" t="n">
        <v>-0.003347253740150943</v>
      </c>
      <c r="N447" t="n">
        <v>-0.003347253740150943</v>
      </c>
      <c r="O447" t="n">
        <v>-21.26845026491909</v>
      </c>
      <c r="P447" t="n">
        <v>-4.986787745938785</v>
      </c>
      <c r="Q447" t="n">
        <v>-0.003415565040970349</v>
      </c>
      <c r="R447" t="n">
        <v>1</v>
      </c>
      <c r="S447" t="n">
        <v>30.58703595821665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-6.719931519941341</v>
      </c>
      <c r="Z447" t="n">
        <v>60.96264877458044</v>
      </c>
      <c r="AA447" t="n">
        <v>650</v>
      </c>
      <c r="AB447" t="b">
        <v>0</v>
      </c>
      <c r="AC447" t="b">
        <v>1</v>
      </c>
      <c r="AD447" t="n">
        <v>89.92187914403037</v>
      </c>
      <c r="AE447" t="n">
        <v>-0</v>
      </c>
      <c r="AF447" t="n">
        <v>0</v>
      </c>
      <c r="AG447" t="n">
        <v>150.0000000165161</v>
      </c>
      <c r="AH447" t="n">
        <v>0.02313571662198782</v>
      </c>
      <c r="AI447" t="b">
        <v>1</v>
      </c>
      <c r="AJ447" t="b">
        <v>1</v>
      </c>
      <c r="AK447" t="n">
        <v>800.0000000165161</v>
      </c>
      <c r="AL447" t="n">
        <v>0</v>
      </c>
      <c r="AM447" t="n">
        <v>0</v>
      </c>
      <c r="AN447" t="n">
        <v>0</v>
      </c>
      <c r="AO447" t="n">
        <v>0.0418879020478639</v>
      </c>
      <c r="AP447" t="n">
        <v>0.2626630718051702</v>
      </c>
      <c r="AQ447" t="n">
        <v>0</v>
      </c>
      <c r="AR447" t="n">
        <v>1</v>
      </c>
      <c r="AS447" t="n">
        <v>3</v>
      </c>
      <c r="AT447" t="n">
        <v>0</v>
      </c>
      <c r="AU447" t="n">
        <v>0</v>
      </c>
      <c r="AV447" t="n">
        <v>0.2480836408571709</v>
      </c>
      <c r="AW447" t="n">
        <v>0.2511354076270594</v>
      </c>
      <c r="AX447" t="n">
        <v>0.08797292228977692</v>
      </c>
      <c r="AY447" t="n">
        <v>0.08905521435382054</v>
      </c>
      <c r="AZ447" t="n">
        <v>0.2511354076270594</v>
      </c>
    </row>
    <row r="448" spans="1:52">
      <c r="A448" t="n">
        <v>445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b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30.58703595821665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-3.102948563693992</v>
      </c>
      <c r="Z448" t="n">
        <v>60.98897007605458</v>
      </c>
      <c r="AA448" t="n">
        <v>0</v>
      </c>
      <c r="AB448" t="b">
        <v>0</v>
      </c>
      <c r="AC448" t="b">
        <v>0</v>
      </c>
      <c r="AD448" t="n">
        <v>89.91993015988679</v>
      </c>
      <c r="AE448" t="n">
        <v>-0</v>
      </c>
      <c r="AF448" t="n">
        <v>0</v>
      </c>
      <c r="AG448" t="n">
        <v>0</v>
      </c>
      <c r="AH448" t="n">
        <v>0.02346354845148224</v>
      </c>
      <c r="AI448" t="b">
        <v>0</v>
      </c>
      <c r="AJ448" t="b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0.3045509738421887</v>
      </c>
      <c r="AP448" t="n">
        <v>0.2626630718051702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0.2480672804009599</v>
      </c>
      <c r="AW448" t="n">
        <v>0</v>
      </c>
      <c r="AX448" t="n">
        <v>0.08796712070956025</v>
      </c>
      <c r="AY448" t="n">
        <v>0</v>
      </c>
      <c r="AZ448" t="n">
        <v>0</v>
      </c>
    </row>
    <row r="449" spans="1:52">
      <c r="A449" t="n">
        <v>446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b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30.58703595821665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-3.102948563693992</v>
      </c>
      <c r="Z449" t="n">
        <v>61.01529137752872</v>
      </c>
      <c r="AA449" t="n">
        <v>0</v>
      </c>
      <c r="AB449" t="b">
        <v>0</v>
      </c>
      <c r="AC449" t="b">
        <v>0</v>
      </c>
      <c r="AD449" t="n">
        <v>89.91869883109167</v>
      </c>
      <c r="AE449" t="n">
        <v>-0</v>
      </c>
      <c r="AF449" t="n">
        <v>0</v>
      </c>
      <c r="AG449" t="n">
        <v>0</v>
      </c>
      <c r="AH449" t="n">
        <v>0.02445073727201796</v>
      </c>
      <c r="AI449" t="b">
        <v>0</v>
      </c>
      <c r="AJ449" t="b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0.2626630717943247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</row>
    <row r="450" spans="1:52">
      <c r="A450" t="n">
        <v>447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b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30.58703595821665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-3.102948563693992</v>
      </c>
      <c r="Z450" t="n">
        <v>61.04161267900286</v>
      </c>
      <c r="AA450" t="n">
        <v>0</v>
      </c>
      <c r="AB450" t="b">
        <v>0</v>
      </c>
      <c r="AC450" t="b">
        <v>0</v>
      </c>
      <c r="AD450" t="n">
        <v>89.91746750229656</v>
      </c>
      <c r="AE450" t="n">
        <v>-0</v>
      </c>
      <c r="AF450" t="n">
        <v>0</v>
      </c>
      <c r="AG450" t="n">
        <v>0</v>
      </c>
      <c r="AH450" t="n">
        <v>0.02528693844534963</v>
      </c>
      <c r="AI450" t="b">
        <v>0</v>
      </c>
      <c r="AJ450" t="b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</row>
    <row r="451" spans="1:52">
      <c r="A451" t="n">
        <v>448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b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30.58703595821665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-3.102948563693992</v>
      </c>
      <c r="Z451" t="n">
        <v>61.067933980477</v>
      </c>
      <c r="AA451" t="n">
        <v>0</v>
      </c>
      <c r="AB451" t="b">
        <v>0</v>
      </c>
      <c r="AC451" t="b">
        <v>0</v>
      </c>
      <c r="AD451" t="n">
        <v>89.91623617350145</v>
      </c>
      <c r="AE451" t="n">
        <v>-0</v>
      </c>
      <c r="AF451" t="n">
        <v>0</v>
      </c>
      <c r="AG451" t="n">
        <v>0</v>
      </c>
      <c r="AH451" t="n">
        <v>0.02665834129252576</v>
      </c>
      <c r="AI451" t="b">
        <v>0</v>
      </c>
      <c r="AJ451" t="b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</row>
    <row r="452" spans="1:52">
      <c r="A452" t="n">
        <v>449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b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30.58703595821665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-3.102948563693992</v>
      </c>
      <c r="Z452" t="n">
        <v>61.09425528195114</v>
      </c>
      <c r="AA452" t="n">
        <v>0</v>
      </c>
      <c r="AB452" t="b">
        <v>0</v>
      </c>
      <c r="AC452" t="b">
        <v>0</v>
      </c>
      <c r="AD452" t="n">
        <v>89.91500484470633</v>
      </c>
      <c r="AE452" t="n">
        <v>-0</v>
      </c>
      <c r="AF452" t="n">
        <v>0</v>
      </c>
      <c r="AG452" t="n">
        <v>0</v>
      </c>
      <c r="AH452" t="n">
        <v>0.02670057924651686</v>
      </c>
      <c r="AI452" t="b">
        <v>0</v>
      </c>
      <c r="AJ452" t="b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</row>
    <row r="453" spans="1:52">
      <c r="A453" t="n">
        <v>450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b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30.58703595821665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-3.102948563693992</v>
      </c>
      <c r="Z453" t="n">
        <v>61.12057658342528</v>
      </c>
      <c r="AA453" t="n">
        <v>0</v>
      </c>
      <c r="AB453" t="b">
        <v>0</v>
      </c>
      <c r="AC453" t="b">
        <v>0</v>
      </c>
      <c r="AD453" t="n">
        <v>89.91377351591122</v>
      </c>
      <c r="AE453" t="n">
        <v>-0</v>
      </c>
      <c r="AF453" t="n">
        <v>0</v>
      </c>
      <c r="AG453" t="n">
        <v>0</v>
      </c>
      <c r="AH453" t="n">
        <v>0.02660740171517451</v>
      </c>
      <c r="AI453" t="b">
        <v>0</v>
      </c>
      <c r="AJ453" t="b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</row>
    <row r="454" spans="1:52">
      <c r="A454" t="n">
        <v>451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b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30.58703595821665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-3.102948563693992</v>
      </c>
      <c r="Z454" t="n">
        <v>61.14689788489942</v>
      </c>
      <c r="AA454" t="n">
        <v>0</v>
      </c>
      <c r="AB454" t="b">
        <v>0</v>
      </c>
      <c r="AC454" t="b">
        <v>0</v>
      </c>
      <c r="AD454" t="n">
        <v>89.9125421871161</v>
      </c>
      <c r="AE454" t="n">
        <v>-0</v>
      </c>
      <c r="AF454" t="n">
        <v>0</v>
      </c>
      <c r="AG454" t="n">
        <v>0</v>
      </c>
      <c r="AH454" t="n">
        <v>0.0265294717951563</v>
      </c>
      <c r="AI454" t="b">
        <v>0</v>
      </c>
      <c r="AJ454" t="b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</row>
    <row r="455" spans="1:52">
      <c r="A455" t="n">
        <v>452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b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30.58703595821665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-3.102948563693992</v>
      </c>
      <c r="Z455" t="n">
        <v>61.17321918637357</v>
      </c>
      <c r="AA455" t="n">
        <v>0</v>
      </c>
      <c r="AB455" t="b">
        <v>0</v>
      </c>
      <c r="AC455" t="b">
        <v>0</v>
      </c>
      <c r="AD455" t="n">
        <v>89.91131085832099</v>
      </c>
      <c r="AE455" t="n">
        <v>-0</v>
      </c>
      <c r="AF455" t="n">
        <v>0</v>
      </c>
      <c r="AG455" t="n">
        <v>0</v>
      </c>
      <c r="AH455" t="n">
        <v>0.02636111051964668</v>
      </c>
      <c r="AI455" t="b">
        <v>0</v>
      </c>
      <c r="AJ455" t="b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</row>
    <row r="456" spans="1:52">
      <c r="A456" t="n">
        <v>453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b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30.58703595821665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-3.102948563693992</v>
      </c>
      <c r="Z456" t="n">
        <v>61.19954048784771</v>
      </c>
      <c r="AA456" t="n">
        <v>0</v>
      </c>
      <c r="AB456" t="b">
        <v>0</v>
      </c>
      <c r="AC456" t="b">
        <v>0</v>
      </c>
      <c r="AD456" t="n">
        <v>89.91007952952587</v>
      </c>
      <c r="AE456" t="n">
        <v>-0</v>
      </c>
      <c r="AF456" t="n">
        <v>0</v>
      </c>
      <c r="AG456" t="n">
        <v>0</v>
      </c>
      <c r="AH456" t="n">
        <v>0.02633704284171901</v>
      </c>
      <c r="AI456" t="b">
        <v>0</v>
      </c>
      <c r="AJ456" t="b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</row>
    <row r="457" spans="1:52">
      <c r="A457" t="n">
        <v>454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b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30.58703595821665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-3.102948563693992</v>
      </c>
      <c r="Z457" t="n">
        <v>61.22586178932185</v>
      </c>
      <c r="AA457" t="n">
        <v>0</v>
      </c>
      <c r="AB457" t="b">
        <v>0</v>
      </c>
      <c r="AC457" t="b">
        <v>0</v>
      </c>
      <c r="AD457" t="n">
        <v>89.90884820073076</v>
      </c>
      <c r="AE457" t="n">
        <v>-0</v>
      </c>
      <c r="AF457" t="n">
        <v>0</v>
      </c>
      <c r="AG457" t="n">
        <v>0</v>
      </c>
      <c r="AH457" t="n">
        <v>0.02632917215793057</v>
      </c>
      <c r="AI457" t="b">
        <v>0</v>
      </c>
      <c r="AJ457" t="b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</row>
    <row r="458" spans="1:52">
      <c r="A458" t="n">
        <v>455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b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30.58703595821665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-3.102948563693992</v>
      </c>
      <c r="Z458" t="n">
        <v>61.25218309079599</v>
      </c>
      <c r="AA458" t="n">
        <v>0</v>
      </c>
      <c r="AB458" t="b">
        <v>0</v>
      </c>
      <c r="AC458" t="b">
        <v>0</v>
      </c>
      <c r="AD458" t="n">
        <v>89.90761687193564</v>
      </c>
      <c r="AE458" t="n">
        <v>-0</v>
      </c>
      <c r="AF458" t="n">
        <v>0</v>
      </c>
      <c r="AG458" t="n">
        <v>0</v>
      </c>
      <c r="AH458" t="n">
        <v>0.02632130147414213</v>
      </c>
      <c r="AI458" t="b">
        <v>0</v>
      </c>
      <c r="AJ458" t="b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</row>
    <row r="459" spans="1:52">
      <c r="A459" t="n">
        <v>456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b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30.58703595821665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-3.102948563693992</v>
      </c>
      <c r="Z459" t="n">
        <v>61.27850439227013</v>
      </c>
      <c r="AA459" t="n">
        <v>0</v>
      </c>
      <c r="AB459" t="b">
        <v>0</v>
      </c>
      <c r="AC459" t="b">
        <v>0</v>
      </c>
      <c r="AD459" t="n">
        <v>89.90638554314053</v>
      </c>
      <c r="AE459" t="n">
        <v>-0</v>
      </c>
      <c r="AF459" t="n">
        <v>0</v>
      </c>
      <c r="AG459" t="n">
        <v>0</v>
      </c>
      <c r="AH459" t="n">
        <v>0.02632130147413969</v>
      </c>
      <c r="AI459" t="b">
        <v>0</v>
      </c>
      <c r="AJ459" t="b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</row>
    <row r="460" spans="1:52">
      <c r="A460" t="n">
        <v>457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b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30.58703595821665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-3.102948563693992</v>
      </c>
      <c r="Z460" t="n">
        <v>61.30482569374427</v>
      </c>
      <c r="AA460" t="n">
        <v>0</v>
      </c>
      <c r="AB460" t="b">
        <v>0</v>
      </c>
      <c r="AC460" t="b">
        <v>0</v>
      </c>
      <c r="AD460" t="n">
        <v>89.90515421434542</v>
      </c>
      <c r="AE460" t="n">
        <v>-0</v>
      </c>
      <c r="AF460" t="n">
        <v>0</v>
      </c>
      <c r="AG460" t="n">
        <v>0</v>
      </c>
      <c r="AH460" t="n">
        <v>0.0263213014741413</v>
      </c>
      <c r="AI460" t="b">
        <v>0</v>
      </c>
      <c r="AJ460" t="b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</row>
    <row r="461" spans="1:52">
      <c r="A461" t="n">
        <v>458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b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30.58703595821665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-3.102948563693992</v>
      </c>
      <c r="Z461" t="n">
        <v>61.33114699521841</v>
      </c>
      <c r="AA461" t="n">
        <v>0</v>
      </c>
      <c r="AB461" t="b">
        <v>0</v>
      </c>
      <c r="AC461" t="b">
        <v>0</v>
      </c>
      <c r="AD461" t="n">
        <v>89.9039228855503</v>
      </c>
      <c r="AE461" t="n">
        <v>-0</v>
      </c>
      <c r="AF461" t="n">
        <v>0</v>
      </c>
      <c r="AG461" t="n">
        <v>0</v>
      </c>
      <c r="AH461" t="n">
        <v>0.02632130147414069</v>
      </c>
      <c r="AI461" t="b">
        <v>0</v>
      </c>
      <c r="AJ461" t="b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</row>
    <row r="462" spans="1:52">
      <c r="A462" t="n">
        <v>459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b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30.58703595821665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-3.102948563693992</v>
      </c>
      <c r="Z462" t="n">
        <v>61.35746829669255</v>
      </c>
      <c r="AA462" t="n">
        <v>0</v>
      </c>
      <c r="AB462" t="b">
        <v>0</v>
      </c>
      <c r="AC462" t="b">
        <v>0</v>
      </c>
      <c r="AD462" t="n">
        <v>89.90269155675519</v>
      </c>
      <c r="AE462" t="n">
        <v>-0</v>
      </c>
      <c r="AF462" t="n">
        <v>0</v>
      </c>
      <c r="AG462" t="n">
        <v>0</v>
      </c>
      <c r="AH462" t="n">
        <v>0.02632130147414052</v>
      </c>
      <c r="AI462" t="b">
        <v>0</v>
      </c>
      <c r="AJ462" t="b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</row>
    <row r="463" spans="1:52">
      <c r="A463" t="n">
        <v>460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b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30.58703595821665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-3.102948563693992</v>
      </c>
      <c r="Z463" t="n">
        <v>61.38378959816669</v>
      </c>
      <c r="AA463" t="n">
        <v>0</v>
      </c>
      <c r="AB463" t="b">
        <v>0</v>
      </c>
      <c r="AC463" t="b">
        <v>0</v>
      </c>
      <c r="AD463" t="n">
        <v>89.90146022796007</v>
      </c>
      <c r="AE463" t="n">
        <v>-0</v>
      </c>
      <c r="AF463" t="n">
        <v>0</v>
      </c>
      <c r="AG463" t="n">
        <v>0</v>
      </c>
      <c r="AH463" t="n">
        <v>0.02632130147414213</v>
      </c>
      <c r="AI463" t="b">
        <v>0</v>
      </c>
      <c r="AJ463" t="b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</row>
    <row r="464" spans="1:52">
      <c r="A464" t="n">
        <v>461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b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30.58703595821665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-3.102948563693992</v>
      </c>
      <c r="Z464" t="n">
        <v>61.41011089964083</v>
      </c>
      <c r="AA464" t="n">
        <v>0</v>
      </c>
      <c r="AB464" t="b">
        <v>0</v>
      </c>
      <c r="AC464" t="b">
        <v>0</v>
      </c>
      <c r="AD464" t="n">
        <v>89.90022889916496</v>
      </c>
      <c r="AE464" t="n">
        <v>-0</v>
      </c>
      <c r="AF464" t="n">
        <v>0</v>
      </c>
      <c r="AG464" t="n">
        <v>0</v>
      </c>
      <c r="AH464" t="n">
        <v>0.02632130147414147</v>
      </c>
      <c r="AI464" t="b">
        <v>0</v>
      </c>
      <c r="AJ464" t="b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</row>
    <row r="465" spans="1:52">
      <c r="A465" t="n">
        <v>462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b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30.58703595821665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-3.102948563693992</v>
      </c>
      <c r="Z465" t="n">
        <v>61.43643220111498</v>
      </c>
      <c r="AA465" t="n">
        <v>0</v>
      </c>
      <c r="AB465" t="b">
        <v>0</v>
      </c>
      <c r="AC465" t="b">
        <v>0</v>
      </c>
      <c r="AD465" t="n">
        <v>89.89899757036984</v>
      </c>
      <c r="AE465" t="n">
        <v>-0</v>
      </c>
      <c r="AF465" t="n">
        <v>0</v>
      </c>
      <c r="AG465" t="n">
        <v>0</v>
      </c>
      <c r="AH465" t="n">
        <v>0.0263213014741413</v>
      </c>
      <c r="AI465" t="b">
        <v>0</v>
      </c>
      <c r="AJ465" t="b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</row>
    <row r="466" spans="1:52">
      <c r="A466" t="n">
        <v>463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b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30.58703595821665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-3.102948563693992</v>
      </c>
      <c r="Z466" t="n">
        <v>61.46275350258912</v>
      </c>
      <c r="AA466" t="n">
        <v>0</v>
      </c>
      <c r="AB466" t="b">
        <v>0</v>
      </c>
      <c r="AC466" t="b">
        <v>0</v>
      </c>
      <c r="AD466" t="n">
        <v>89.89776624157473</v>
      </c>
      <c r="AE466" t="n">
        <v>-0</v>
      </c>
      <c r="AF466" t="n">
        <v>0</v>
      </c>
      <c r="AG466" t="n">
        <v>0</v>
      </c>
      <c r="AH466" t="n">
        <v>0.02632130147414069</v>
      </c>
      <c r="AI466" t="b">
        <v>0</v>
      </c>
      <c r="AJ466" t="b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</row>
    <row r="467" spans="1:52">
      <c r="A467" t="n">
        <v>464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b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30.58703595821665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-3.102948563693992</v>
      </c>
      <c r="Z467" t="n">
        <v>61.48907480406326</v>
      </c>
      <c r="AA467" t="n">
        <v>0</v>
      </c>
      <c r="AB467" t="b">
        <v>0</v>
      </c>
      <c r="AC467" t="b">
        <v>0</v>
      </c>
      <c r="AD467" t="n">
        <v>89.89653491277961</v>
      </c>
      <c r="AE467" t="n">
        <v>-0</v>
      </c>
      <c r="AF467" t="n">
        <v>0</v>
      </c>
      <c r="AG467" t="n">
        <v>0</v>
      </c>
      <c r="AH467" t="n">
        <v>0.02632130147414052</v>
      </c>
      <c r="AI467" t="b">
        <v>0</v>
      </c>
      <c r="AJ467" t="b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</row>
    <row r="468" spans="1:52">
      <c r="A468" t="n">
        <v>465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b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30.58703595821665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-3.102948563693992</v>
      </c>
      <c r="Z468" t="n">
        <v>61.5153961055374</v>
      </c>
      <c r="AA468" t="n">
        <v>0</v>
      </c>
      <c r="AB468" t="b">
        <v>0</v>
      </c>
      <c r="AC468" t="b">
        <v>0</v>
      </c>
      <c r="AD468" t="n">
        <v>89.8953035839845</v>
      </c>
      <c r="AE468" t="n">
        <v>-0</v>
      </c>
      <c r="AF468" t="n">
        <v>0</v>
      </c>
      <c r="AG468" t="n">
        <v>0</v>
      </c>
      <c r="AH468" t="n">
        <v>0.02632130147414036</v>
      </c>
      <c r="AI468" t="b">
        <v>0</v>
      </c>
      <c r="AJ468" t="b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</row>
    <row r="469" spans="1:52">
      <c r="A469" t="n">
        <v>466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b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30.58703595821665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-3.102948563693992</v>
      </c>
      <c r="Z469" t="n">
        <v>61.54171740701154</v>
      </c>
      <c r="AA469" t="n">
        <v>0</v>
      </c>
      <c r="AB469" t="b">
        <v>0</v>
      </c>
      <c r="AC469" t="b">
        <v>0</v>
      </c>
      <c r="AD469" t="n">
        <v>89.89407225518939</v>
      </c>
      <c r="AE469" t="n">
        <v>-0</v>
      </c>
      <c r="AF469" t="n">
        <v>0</v>
      </c>
      <c r="AG469" t="n">
        <v>0</v>
      </c>
      <c r="AH469" t="n">
        <v>0.02632130147414147</v>
      </c>
      <c r="AI469" t="b">
        <v>0</v>
      </c>
      <c r="AJ469" t="b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</row>
    <row r="470" spans="1:52">
      <c r="A470" t="n">
        <v>467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b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30.58703595821665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-3.102948563693992</v>
      </c>
      <c r="Z470" t="n">
        <v>61.56803870848568</v>
      </c>
      <c r="AA470" t="n">
        <v>0</v>
      </c>
      <c r="AB470" t="b">
        <v>0</v>
      </c>
      <c r="AC470" t="b">
        <v>0</v>
      </c>
      <c r="AD470" t="n">
        <v>89.89284092639427</v>
      </c>
      <c r="AE470" t="n">
        <v>-0</v>
      </c>
      <c r="AF470" t="n">
        <v>0</v>
      </c>
      <c r="AG470" t="n">
        <v>0</v>
      </c>
      <c r="AH470" t="n">
        <v>0.0263213014741413</v>
      </c>
      <c r="AI470" t="b">
        <v>0</v>
      </c>
      <c r="AJ470" t="b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</row>
    <row r="471" spans="1:52">
      <c r="A471" t="n">
        <v>468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b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30.58703595821665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-3.102948563693992</v>
      </c>
      <c r="Z471" t="n">
        <v>61.59436000995982</v>
      </c>
      <c r="AA471" t="n">
        <v>0</v>
      </c>
      <c r="AB471" t="b">
        <v>0</v>
      </c>
      <c r="AC471" t="b">
        <v>0</v>
      </c>
      <c r="AD471" t="n">
        <v>89.89160959759916</v>
      </c>
      <c r="AE471" t="n">
        <v>-0</v>
      </c>
      <c r="AF471" t="n">
        <v>0</v>
      </c>
      <c r="AG471" t="n">
        <v>0</v>
      </c>
      <c r="AH471" t="n">
        <v>0.02632130147414069</v>
      </c>
      <c r="AI471" t="b">
        <v>0</v>
      </c>
      <c r="AJ471" t="b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</row>
    <row r="472" spans="1:52">
      <c r="A472" t="n">
        <v>469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b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30.58703595821665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-3.102948563693992</v>
      </c>
      <c r="Z472" t="n">
        <v>61.62068131143396</v>
      </c>
      <c r="AA472" t="n">
        <v>0</v>
      </c>
      <c r="AB472" t="b">
        <v>0</v>
      </c>
      <c r="AC472" t="b">
        <v>0</v>
      </c>
      <c r="AD472" t="n">
        <v>89.89037826880404</v>
      </c>
      <c r="AE472" t="n">
        <v>-0</v>
      </c>
      <c r="AF472" t="n">
        <v>0</v>
      </c>
      <c r="AG472" t="n">
        <v>0</v>
      </c>
      <c r="AH472" t="n">
        <v>0.0263213014741423</v>
      </c>
      <c r="AI472" t="b">
        <v>0</v>
      </c>
      <c r="AJ472" t="b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</row>
    <row r="473" spans="1:52">
      <c r="A473" t="n">
        <v>470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b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30.58703595821665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-3.102948563693992</v>
      </c>
      <c r="Z473" t="n">
        <v>61.6470026129081</v>
      </c>
      <c r="AA473" t="n">
        <v>0</v>
      </c>
      <c r="AB473" t="b">
        <v>0</v>
      </c>
      <c r="AC473" t="b">
        <v>0</v>
      </c>
      <c r="AD473" t="n">
        <v>89.88914694000893</v>
      </c>
      <c r="AE473" t="n">
        <v>-0</v>
      </c>
      <c r="AF473" t="n">
        <v>0</v>
      </c>
      <c r="AG473" t="n">
        <v>0</v>
      </c>
      <c r="AH473" t="n">
        <v>0.02632130147414036</v>
      </c>
      <c r="AI473" t="b">
        <v>0</v>
      </c>
      <c r="AJ473" t="b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</row>
    <row r="474" spans="1:52">
      <c r="A474" t="n">
        <v>471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b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30.58703595821665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-3.102948563693992</v>
      </c>
      <c r="Z474" t="n">
        <v>61.67332391438224</v>
      </c>
      <c r="AA474" t="n">
        <v>0</v>
      </c>
      <c r="AB474" t="b">
        <v>0</v>
      </c>
      <c r="AC474" t="b">
        <v>0</v>
      </c>
      <c r="AD474" t="n">
        <v>89.88791561121381</v>
      </c>
      <c r="AE474" t="n">
        <v>-0</v>
      </c>
      <c r="AF474" t="n">
        <v>0</v>
      </c>
      <c r="AG474" t="n">
        <v>0</v>
      </c>
      <c r="AH474" t="n">
        <v>0.02632130147413969</v>
      </c>
      <c r="AI474" t="b">
        <v>0</v>
      </c>
      <c r="AJ474" t="b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</row>
    <row r="475" spans="1:52">
      <c r="A475" t="n">
        <v>472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b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30.58703595821665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-3.102948563693992</v>
      </c>
      <c r="Z475" t="n">
        <v>61.69964521585639</v>
      </c>
      <c r="AA475" t="n">
        <v>0</v>
      </c>
      <c r="AB475" t="b">
        <v>0</v>
      </c>
      <c r="AC475" t="b">
        <v>0</v>
      </c>
      <c r="AD475" t="n">
        <v>89.8866842824187</v>
      </c>
      <c r="AE475" t="n">
        <v>-0</v>
      </c>
      <c r="AF475" t="n">
        <v>0</v>
      </c>
      <c r="AG475" t="n">
        <v>0</v>
      </c>
      <c r="AH475" t="n">
        <v>0.0263213014741413</v>
      </c>
      <c r="AI475" t="b">
        <v>0</v>
      </c>
      <c r="AJ475" t="b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</row>
    <row r="476" spans="1:52">
      <c r="A476" t="n">
        <v>473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b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30.58703595821665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-3.102948563693992</v>
      </c>
      <c r="Z476" t="n">
        <v>61.72596651733053</v>
      </c>
      <c r="AA476" t="n">
        <v>0</v>
      </c>
      <c r="AB476" t="b">
        <v>0</v>
      </c>
      <c r="AC476" t="b">
        <v>0</v>
      </c>
      <c r="AD476" t="n">
        <v>89.88545295362358</v>
      </c>
      <c r="AE476" t="n">
        <v>-0</v>
      </c>
      <c r="AF476" t="n">
        <v>0</v>
      </c>
      <c r="AG476" t="n">
        <v>0</v>
      </c>
      <c r="AH476" t="n">
        <v>0.02632130147414069</v>
      </c>
      <c r="AI476" t="b">
        <v>0</v>
      </c>
      <c r="AJ476" t="b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</row>
    <row r="477" spans="1:52">
      <c r="A477" t="n">
        <v>474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b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30.58703595821665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-3.102948563693992</v>
      </c>
      <c r="Z477" t="n">
        <v>61.75228781880467</v>
      </c>
      <c r="AA477" t="n">
        <v>0</v>
      </c>
      <c r="AB477" t="b">
        <v>0</v>
      </c>
      <c r="AC477" t="b">
        <v>0</v>
      </c>
      <c r="AD477" t="n">
        <v>89.88422162482847</v>
      </c>
      <c r="AE477" t="n">
        <v>-0</v>
      </c>
      <c r="AF477" t="n">
        <v>0</v>
      </c>
      <c r="AG477" t="n">
        <v>0</v>
      </c>
      <c r="AH477" t="n">
        <v>0.0263213014741423</v>
      </c>
      <c r="AI477" t="b">
        <v>0</v>
      </c>
      <c r="AJ477" t="b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</row>
    <row r="478" spans="1:52">
      <c r="A478" t="n">
        <v>475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b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30.58703595821665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-3.102948563693992</v>
      </c>
      <c r="Z478" t="n">
        <v>61.77860912027881</v>
      </c>
      <c r="AA478" t="n">
        <v>0</v>
      </c>
      <c r="AB478" t="b">
        <v>0</v>
      </c>
      <c r="AC478" t="b">
        <v>0</v>
      </c>
      <c r="AD478" t="n">
        <v>89.88299029603336</v>
      </c>
      <c r="AE478" t="n">
        <v>-0</v>
      </c>
      <c r="AF478" t="n">
        <v>0</v>
      </c>
      <c r="AG478" t="n">
        <v>0</v>
      </c>
      <c r="AH478" t="n">
        <v>0.02632130147414213</v>
      </c>
      <c r="AI478" t="b">
        <v>0</v>
      </c>
      <c r="AJ478" t="b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</row>
    <row r="479" spans="1:52">
      <c r="A479" t="n">
        <v>476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b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30.58703595821665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-3.102948563693992</v>
      </c>
      <c r="Z479" t="n">
        <v>61.80493042175295</v>
      </c>
      <c r="AA479" t="n">
        <v>0</v>
      </c>
      <c r="AB479" t="b">
        <v>0</v>
      </c>
      <c r="AC479" t="b">
        <v>0</v>
      </c>
      <c r="AD479" t="n">
        <v>89.88175896723824</v>
      </c>
      <c r="AE479" t="n">
        <v>-0</v>
      </c>
      <c r="AF479" t="n">
        <v>0</v>
      </c>
      <c r="AG479" t="n">
        <v>0</v>
      </c>
      <c r="AH479" t="n">
        <v>0.02632130147413969</v>
      </c>
      <c r="AI479" t="b">
        <v>0</v>
      </c>
      <c r="AJ479" t="b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</row>
    <row r="480" spans="1:52">
      <c r="A480" t="n">
        <v>477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b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30.58703595821665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-3.102948563693992</v>
      </c>
      <c r="Z480" t="n">
        <v>61.83125172322709</v>
      </c>
      <c r="AA480" t="n">
        <v>0</v>
      </c>
      <c r="AB480" t="b">
        <v>0</v>
      </c>
      <c r="AC480" t="b">
        <v>0</v>
      </c>
      <c r="AD480" t="n">
        <v>89.88052763844313</v>
      </c>
      <c r="AE480" t="n">
        <v>-0</v>
      </c>
      <c r="AF480" t="n">
        <v>0</v>
      </c>
      <c r="AG480" t="n">
        <v>0</v>
      </c>
      <c r="AH480" t="n">
        <v>0.0263213014741413</v>
      </c>
      <c r="AI480" t="b">
        <v>0</v>
      </c>
      <c r="AJ480" t="b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</row>
    <row r="481" spans="1:52">
      <c r="A481" t="n">
        <v>478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b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30.58703595821665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-3.102948563693992</v>
      </c>
      <c r="Z481" t="n">
        <v>61.85757302470123</v>
      </c>
      <c r="AA481" t="n">
        <v>0</v>
      </c>
      <c r="AB481" t="b">
        <v>0</v>
      </c>
      <c r="AC481" t="b">
        <v>0</v>
      </c>
      <c r="AD481" t="n">
        <v>89.87929630964801</v>
      </c>
      <c r="AE481" t="n">
        <v>-0</v>
      </c>
      <c r="AF481" t="n">
        <v>0</v>
      </c>
      <c r="AG481" t="n">
        <v>0</v>
      </c>
      <c r="AH481" t="n">
        <v>0.02632130147414069</v>
      </c>
      <c r="AI481" t="b">
        <v>0</v>
      </c>
      <c r="AJ481" t="b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</row>
    <row r="482" spans="1:52">
      <c r="A482" t="n">
        <v>479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b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30.58703595821665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-3.102948563693992</v>
      </c>
      <c r="Z482" t="n">
        <v>61.88389432617537</v>
      </c>
      <c r="AA482" t="n">
        <v>0</v>
      </c>
      <c r="AB482" t="b">
        <v>0</v>
      </c>
      <c r="AC482" t="b">
        <v>0</v>
      </c>
      <c r="AD482" t="n">
        <v>89.8780649808529</v>
      </c>
      <c r="AE482" t="n">
        <v>-0</v>
      </c>
      <c r="AF482" t="n">
        <v>0</v>
      </c>
      <c r="AG482" t="n">
        <v>0</v>
      </c>
      <c r="AH482" t="n">
        <v>0.02632130147414052</v>
      </c>
      <c r="AI482" t="b">
        <v>0</v>
      </c>
      <c r="AJ482" t="b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</row>
    <row r="483" spans="1:52">
      <c r="A483" t="n">
        <v>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b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30.58703595821665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-3.102948563693992</v>
      </c>
      <c r="Z483" t="n">
        <v>61.91021562764951</v>
      </c>
      <c r="AA483" t="n">
        <v>0</v>
      </c>
      <c r="AB483" t="b">
        <v>0</v>
      </c>
      <c r="AC483" t="b">
        <v>0</v>
      </c>
      <c r="AD483" t="n">
        <v>89.87683365205778</v>
      </c>
      <c r="AE483" t="n">
        <v>-0</v>
      </c>
      <c r="AF483" t="n">
        <v>0</v>
      </c>
      <c r="AG483" t="n">
        <v>0</v>
      </c>
      <c r="AH483" t="n">
        <v>0.02632130147414213</v>
      </c>
      <c r="AI483" t="b">
        <v>0</v>
      </c>
      <c r="AJ483" t="b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</row>
    <row r="484" spans="1:52">
      <c r="A484" t="n">
        <v>481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b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30.58703595821665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-3.102948563693992</v>
      </c>
      <c r="Z484" t="n">
        <v>61.93653692912365</v>
      </c>
      <c r="AA484" t="n">
        <v>0</v>
      </c>
      <c r="AB484" t="b">
        <v>0</v>
      </c>
      <c r="AC484" t="b">
        <v>0</v>
      </c>
      <c r="AD484" t="n">
        <v>89.87560232326267</v>
      </c>
      <c r="AE484" t="n">
        <v>-0</v>
      </c>
      <c r="AF484" t="n">
        <v>0</v>
      </c>
      <c r="AG484" t="n">
        <v>0</v>
      </c>
      <c r="AH484" t="n">
        <v>0.02632130147414147</v>
      </c>
      <c r="AI484" t="b">
        <v>0</v>
      </c>
      <c r="AJ484" t="b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</row>
    <row r="485" spans="1:52">
      <c r="A485" t="n">
        <v>482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b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30.58703595821665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-3.102948563693992</v>
      </c>
      <c r="Z485" t="n">
        <v>61.9628582305978</v>
      </c>
      <c r="AA485" t="n">
        <v>0</v>
      </c>
      <c r="AB485" t="b">
        <v>0</v>
      </c>
      <c r="AC485" t="b">
        <v>0</v>
      </c>
      <c r="AD485" t="n">
        <v>89.87437099446755</v>
      </c>
      <c r="AE485" t="n">
        <v>-0</v>
      </c>
      <c r="AF485" t="n">
        <v>0</v>
      </c>
      <c r="AG485" t="n">
        <v>0</v>
      </c>
      <c r="AH485" t="n">
        <v>0.0263213014741413</v>
      </c>
      <c r="AI485" t="b">
        <v>0</v>
      </c>
      <c r="AJ485" t="b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</row>
    <row r="486" spans="1:52">
      <c r="A486" t="n">
        <v>483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b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30.58703595821665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-3.102948563693992</v>
      </c>
      <c r="Z486" t="n">
        <v>61.98917953207194</v>
      </c>
      <c r="AA486" t="n">
        <v>0</v>
      </c>
      <c r="AB486" t="b">
        <v>0</v>
      </c>
      <c r="AC486" t="b">
        <v>0</v>
      </c>
      <c r="AD486" t="n">
        <v>89.87313966567244</v>
      </c>
      <c r="AE486" t="n">
        <v>-0</v>
      </c>
      <c r="AF486" t="n">
        <v>0</v>
      </c>
      <c r="AG486" t="n">
        <v>0</v>
      </c>
      <c r="AH486" t="n">
        <v>0.02632130147414069</v>
      </c>
      <c r="AI486" t="b">
        <v>0</v>
      </c>
      <c r="AJ486" t="b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</row>
    <row r="487" spans="1:52">
      <c r="A487" t="n">
        <v>484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b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30.58703595821665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-3.102948563693992</v>
      </c>
      <c r="Z487" t="n">
        <v>62.01550083354608</v>
      </c>
      <c r="AA487" t="n">
        <v>0</v>
      </c>
      <c r="AB487" t="b">
        <v>0</v>
      </c>
      <c r="AC487" t="b">
        <v>0</v>
      </c>
      <c r="AD487" t="n">
        <v>89.87190833687733</v>
      </c>
      <c r="AE487" t="n">
        <v>-0</v>
      </c>
      <c r="AF487" t="n">
        <v>0</v>
      </c>
      <c r="AG487" t="n">
        <v>0</v>
      </c>
      <c r="AH487" t="n">
        <v>0.02632130147414052</v>
      </c>
      <c r="AI487" t="b">
        <v>0</v>
      </c>
      <c r="AJ487" t="b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</row>
    <row r="488" spans="1:52">
      <c r="A488" t="n">
        <v>485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b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30.58703595821665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-3.102948563693992</v>
      </c>
      <c r="Z488" t="n">
        <v>62.04182213502022</v>
      </c>
      <c r="AA488" t="n">
        <v>0</v>
      </c>
      <c r="AB488" t="b">
        <v>0</v>
      </c>
      <c r="AC488" t="b">
        <v>0</v>
      </c>
      <c r="AD488" t="n">
        <v>89.87067700808221</v>
      </c>
      <c r="AE488" t="n">
        <v>-0</v>
      </c>
      <c r="AF488" t="n">
        <v>0</v>
      </c>
      <c r="AG488" t="n">
        <v>0</v>
      </c>
      <c r="AH488" t="n">
        <v>0.02632130147414036</v>
      </c>
      <c r="AI488" t="b">
        <v>0</v>
      </c>
      <c r="AJ488" t="b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</row>
    <row r="489" spans="1:52">
      <c r="A489" t="n">
        <v>486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b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30.58703595821665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-3.102948563693992</v>
      </c>
      <c r="Z489" t="n">
        <v>62.06814343649436</v>
      </c>
      <c r="AA489" t="n">
        <v>0</v>
      </c>
      <c r="AB489" t="b">
        <v>0</v>
      </c>
      <c r="AC489" t="b">
        <v>0</v>
      </c>
      <c r="AD489" t="n">
        <v>89.8694456792871</v>
      </c>
      <c r="AE489" t="n">
        <v>-0</v>
      </c>
      <c r="AF489" t="n">
        <v>0</v>
      </c>
      <c r="AG489" t="n">
        <v>0</v>
      </c>
      <c r="AH489" t="n">
        <v>0.02632130147414147</v>
      </c>
      <c r="AI489" t="b">
        <v>0</v>
      </c>
      <c r="AJ489" t="b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</row>
    <row r="490" spans="1:52">
      <c r="A490" t="n">
        <v>487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b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30.58703595821665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-3.102948563693992</v>
      </c>
      <c r="Z490" t="n">
        <v>62.0944647379685</v>
      </c>
      <c r="AA490" t="n">
        <v>0</v>
      </c>
      <c r="AB490" t="b">
        <v>0</v>
      </c>
      <c r="AC490" t="b">
        <v>0</v>
      </c>
      <c r="AD490" t="n">
        <v>89.86821435049198</v>
      </c>
      <c r="AE490" t="n">
        <v>-0</v>
      </c>
      <c r="AF490" t="n">
        <v>0</v>
      </c>
      <c r="AG490" t="n">
        <v>0</v>
      </c>
      <c r="AH490" t="n">
        <v>0.0263213014741413</v>
      </c>
      <c r="AI490" t="b">
        <v>0</v>
      </c>
      <c r="AJ490" t="b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</row>
    <row r="491" spans="1:52">
      <c r="A491" t="n">
        <v>488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b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30.58703595821665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-3.102948563693992</v>
      </c>
      <c r="Z491" t="n">
        <v>62.12078603944264</v>
      </c>
      <c r="AA491" t="n">
        <v>0</v>
      </c>
      <c r="AB491" t="b">
        <v>0</v>
      </c>
      <c r="AC491" t="b">
        <v>0</v>
      </c>
      <c r="AD491" t="n">
        <v>89.86698302169687</v>
      </c>
      <c r="AE491" t="n">
        <v>-0</v>
      </c>
      <c r="AF491" t="n">
        <v>0</v>
      </c>
      <c r="AG491" t="n">
        <v>0</v>
      </c>
      <c r="AH491" t="n">
        <v>0.02632130147414069</v>
      </c>
      <c r="AI491" t="b">
        <v>0</v>
      </c>
      <c r="AJ491" t="b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</row>
    <row r="492" spans="1:52">
      <c r="A492" t="n">
        <v>489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b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30.58703595821665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-3.102948563693992</v>
      </c>
      <c r="Z492" t="n">
        <v>62.14710734091678</v>
      </c>
      <c r="AA492" t="n">
        <v>0</v>
      </c>
      <c r="AB492" t="b">
        <v>0</v>
      </c>
      <c r="AC492" t="b">
        <v>0</v>
      </c>
      <c r="AD492" t="n">
        <v>89.86575169290175</v>
      </c>
      <c r="AE492" t="n">
        <v>-0</v>
      </c>
      <c r="AF492" t="n">
        <v>0</v>
      </c>
      <c r="AG492" t="n">
        <v>0</v>
      </c>
      <c r="AH492" t="n">
        <v>0.0263213014741423</v>
      </c>
      <c r="AI492" t="b">
        <v>0</v>
      </c>
      <c r="AJ492" t="b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</row>
    <row r="493" spans="1:52">
      <c r="A493" t="n">
        <v>490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b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30.58703595821665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-3.102948563693992</v>
      </c>
      <c r="Z493" t="n">
        <v>62.17342864239092</v>
      </c>
      <c r="AA493" t="n">
        <v>0</v>
      </c>
      <c r="AB493" t="b">
        <v>0</v>
      </c>
      <c r="AC493" t="b">
        <v>0</v>
      </c>
      <c r="AD493" t="n">
        <v>89.86452036410664</v>
      </c>
      <c r="AE493" t="n">
        <v>-0</v>
      </c>
      <c r="AF493" t="n">
        <v>0</v>
      </c>
      <c r="AG493" t="n">
        <v>0</v>
      </c>
      <c r="AH493" t="n">
        <v>0.02632130147414036</v>
      </c>
      <c r="AI493" t="b">
        <v>0</v>
      </c>
      <c r="AJ493" t="b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</row>
    <row r="494" spans="1:52">
      <c r="A494" t="n">
        <v>491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b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30.58703595821665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-3.102948563693992</v>
      </c>
      <c r="Z494" t="n">
        <v>62.19974994386506</v>
      </c>
      <c r="AA494" t="n">
        <v>0</v>
      </c>
      <c r="AB494" t="b">
        <v>0</v>
      </c>
      <c r="AC494" t="b">
        <v>0</v>
      </c>
      <c r="AD494" t="n">
        <v>89.86328903531152</v>
      </c>
      <c r="AE494" t="n">
        <v>-0</v>
      </c>
      <c r="AF494" t="n">
        <v>0</v>
      </c>
      <c r="AG494" t="n">
        <v>0</v>
      </c>
      <c r="AH494" t="n">
        <v>0.02632130147413969</v>
      </c>
      <c r="AI494" t="b">
        <v>0</v>
      </c>
      <c r="AJ494" t="b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</row>
    <row r="495" spans="1:52">
      <c r="A495" t="n">
        <v>492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b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30.58703595821665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-3.102948563693992</v>
      </c>
      <c r="Z495" t="n">
        <v>62.22607124533921</v>
      </c>
      <c r="AA495" t="n">
        <v>0</v>
      </c>
      <c r="AB495" t="b">
        <v>0</v>
      </c>
      <c r="AC495" t="b">
        <v>0</v>
      </c>
      <c r="AD495" t="n">
        <v>89.86205770651641</v>
      </c>
      <c r="AE495" t="n">
        <v>-0</v>
      </c>
      <c r="AF495" t="n">
        <v>0</v>
      </c>
      <c r="AG495" t="n">
        <v>0</v>
      </c>
      <c r="AH495" t="n">
        <v>0.0263213014741413</v>
      </c>
      <c r="AI495" t="b">
        <v>0</v>
      </c>
      <c r="AJ495" t="b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</row>
    <row r="496" spans="1:52">
      <c r="A496" t="n">
        <v>493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b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30.58703595821665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-3.102948563693992</v>
      </c>
      <c r="Z496" t="n">
        <v>62.25239254681335</v>
      </c>
      <c r="AA496" t="n">
        <v>0</v>
      </c>
      <c r="AB496" t="b">
        <v>0</v>
      </c>
      <c r="AC496" t="b">
        <v>0</v>
      </c>
      <c r="AD496" t="n">
        <v>89.8608263777213</v>
      </c>
      <c r="AE496" t="n">
        <v>-0</v>
      </c>
      <c r="AF496" t="n">
        <v>0</v>
      </c>
      <c r="AG496" t="n">
        <v>0</v>
      </c>
      <c r="AH496" t="n">
        <v>0.02632130147414069</v>
      </c>
      <c r="AI496" t="b">
        <v>0</v>
      </c>
      <c r="AJ496" t="b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</row>
    <row r="497" spans="1:52">
      <c r="A497" t="n">
        <v>494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b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30.58703595821665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-3.102948563693992</v>
      </c>
      <c r="Z497" t="n">
        <v>62.27871384828749</v>
      </c>
      <c r="AA497" t="n">
        <v>0</v>
      </c>
      <c r="AB497" t="b">
        <v>0</v>
      </c>
      <c r="AC497" t="b">
        <v>0</v>
      </c>
      <c r="AD497" t="n">
        <v>89.85959504892618</v>
      </c>
      <c r="AE497" t="n">
        <v>-0</v>
      </c>
      <c r="AF497" t="n">
        <v>0</v>
      </c>
      <c r="AG497" t="n">
        <v>0</v>
      </c>
      <c r="AH497" t="n">
        <v>0.0263213014741423</v>
      </c>
      <c r="AI497" t="b">
        <v>0</v>
      </c>
      <c r="AJ497" t="b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</row>
    <row r="498" spans="1:52">
      <c r="A498" t="n">
        <v>495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b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30.58703595821665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-3.102948563693992</v>
      </c>
      <c r="Z498" t="n">
        <v>62.30503514976163</v>
      </c>
      <c r="AA498" t="n">
        <v>0</v>
      </c>
      <c r="AB498" t="b">
        <v>0</v>
      </c>
      <c r="AC498" t="b">
        <v>0</v>
      </c>
      <c r="AD498" t="n">
        <v>89.85836372013107</v>
      </c>
      <c r="AE498" t="n">
        <v>-0</v>
      </c>
      <c r="AF498" t="n">
        <v>0</v>
      </c>
      <c r="AG498" t="n">
        <v>0</v>
      </c>
      <c r="AH498" t="n">
        <v>0.02632130147414213</v>
      </c>
      <c r="AI498" t="b">
        <v>0</v>
      </c>
      <c r="AJ498" t="b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</row>
    <row r="499" spans="1:52">
      <c r="A499" t="n">
        <v>496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b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30.58703595821665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-3.102948563693992</v>
      </c>
      <c r="Z499" t="n">
        <v>62.33135645123577</v>
      </c>
      <c r="AA499" t="n">
        <v>0</v>
      </c>
      <c r="AB499" t="b">
        <v>0</v>
      </c>
      <c r="AC499" t="b">
        <v>0</v>
      </c>
      <c r="AD499" t="n">
        <v>89.85713239133595</v>
      </c>
      <c r="AE499" t="n">
        <v>-0</v>
      </c>
      <c r="AF499" t="n">
        <v>0</v>
      </c>
      <c r="AG499" t="n">
        <v>0</v>
      </c>
      <c r="AH499" t="n">
        <v>0.02632130147413969</v>
      </c>
      <c r="AI499" t="b">
        <v>0</v>
      </c>
      <c r="AJ499" t="b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</row>
    <row r="500" spans="1:52">
      <c r="A500" t="n">
        <v>497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b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30.58703595821665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-3.102948563693992</v>
      </c>
      <c r="Z500" t="n">
        <v>62.35767775270991</v>
      </c>
      <c r="AA500" t="n">
        <v>0</v>
      </c>
      <c r="AB500" t="b">
        <v>0</v>
      </c>
      <c r="AC500" t="b">
        <v>0</v>
      </c>
      <c r="AD500" t="n">
        <v>89.85590106254084</v>
      </c>
      <c r="AE500" t="n">
        <v>-0</v>
      </c>
      <c r="AF500" t="n">
        <v>0</v>
      </c>
      <c r="AG500" t="n">
        <v>0</v>
      </c>
      <c r="AH500" t="n">
        <v>0.0263213014741413</v>
      </c>
      <c r="AI500" t="b">
        <v>0</v>
      </c>
      <c r="AJ500" t="b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</row>
    <row r="501" spans="1:52">
      <c r="A501" t="n">
        <v>498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b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30.58703595821665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-3.102948563693992</v>
      </c>
      <c r="Z501" t="n">
        <v>62.38399905418405</v>
      </c>
      <c r="AA501" t="n">
        <v>0</v>
      </c>
      <c r="AB501" t="b">
        <v>0</v>
      </c>
      <c r="AC501" t="b">
        <v>0</v>
      </c>
      <c r="AD501" t="n">
        <v>89.85466973374572</v>
      </c>
      <c r="AE501" t="n">
        <v>-0</v>
      </c>
      <c r="AF501" t="n">
        <v>0</v>
      </c>
      <c r="AG501" t="n">
        <v>0</v>
      </c>
      <c r="AH501" t="n">
        <v>0.02632130147414069</v>
      </c>
      <c r="AI501" t="b">
        <v>0</v>
      </c>
      <c r="AJ501" t="b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</row>
    <row r="502" spans="1:52">
      <c r="A502" t="n">
        <v>499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b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30.58703595821665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-3.102948563693992</v>
      </c>
      <c r="Z502" t="n">
        <v>62.41032035565819</v>
      </c>
      <c r="AA502" t="n">
        <v>0</v>
      </c>
      <c r="AB502" t="b">
        <v>0</v>
      </c>
      <c r="AC502" t="b">
        <v>0</v>
      </c>
      <c r="AD502" t="n">
        <v>89.85343840495061</v>
      </c>
      <c r="AE502" t="n">
        <v>-0</v>
      </c>
      <c r="AF502" t="n">
        <v>0</v>
      </c>
      <c r="AG502" t="n">
        <v>0</v>
      </c>
      <c r="AH502" t="n">
        <v>0.02632130147414052</v>
      </c>
      <c r="AI502" t="b">
        <v>0</v>
      </c>
      <c r="AJ502" t="b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</row>
    <row r="503" spans="1:52">
      <c r="A503" t="n">
        <v>500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b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30.58703595821665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-3.102948563693992</v>
      </c>
      <c r="Z503" t="n">
        <v>62.43664165713233</v>
      </c>
      <c r="AA503" t="n">
        <v>0</v>
      </c>
      <c r="AB503" t="b">
        <v>0</v>
      </c>
      <c r="AC503" t="b">
        <v>0</v>
      </c>
      <c r="AD503" t="n">
        <v>89.85220707615549</v>
      </c>
      <c r="AE503" t="n">
        <v>-0</v>
      </c>
      <c r="AF503" t="n">
        <v>0</v>
      </c>
      <c r="AG503" t="n">
        <v>0</v>
      </c>
      <c r="AH503" t="n">
        <v>0.02631450493757487</v>
      </c>
      <c r="AI503" t="b">
        <v>0</v>
      </c>
      <c r="AJ503" t="b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</row>
    <row r="504" spans="1:52">
      <c r="A504" t="n">
        <v>501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b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30.58703595821665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-3.102948563693992</v>
      </c>
      <c r="Z504" t="n">
        <v>62.46296295860648</v>
      </c>
      <c r="AA504" t="n">
        <v>0</v>
      </c>
      <c r="AB504" t="b">
        <v>0</v>
      </c>
      <c r="AC504" t="b">
        <v>0</v>
      </c>
      <c r="AD504" t="n">
        <v>89.85097574736038</v>
      </c>
      <c r="AE504" t="n">
        <v>-0</v>
      </c>
      <c r="AF504" t="n">
        <v>0</v>
      </c>
      <c r="AG504" t="n">
        <v>0</v>
      </c>
      <c r="AH504" t="n">
        <v>0.02630861647609217</v>
      </c>
      <c r="AI504" t="b">
        <v>0</v>
      </c>
      <c r="AJ504" t="b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</row>
    <row r="505" spans="1:52">
      <c r="A505" t="n">
        <v>502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b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30.58703595821665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-3.102948563693992</v>
      </c>
      <c r="Z505" t="n">
        <v>62.48928426008062</v>
      </c>
      <c r="AA505" t="n">
        <v>0</v>
      </c>
      <c r="AB505" t="b">
        <v>0</v>
      </c>
      <c r="AC505" t="b">
        <v>0</v>
      </c>
      <c r="AD505" t="n">
        <v>89.84974441856527</v>
      </c>
      <c r="AE505" t="n">
        <v>-0</v>
      </c>
      <c r="AF505" t="n">
        <v>0</v>
      </c>
      <c r="AG505" t="n">
        <v>0</v>
      </c>
      <c r="AH505" t="n">
        <v>0.02630868345205117</v>
      </c>
      <c r="AI505" t="b">
        <v>0</v>
      </c>
      <c r="AJ505" t="b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</row>
    <row r="506" spans="1:52">
      <c r="A506" t="n">
        <v>503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b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30.58703595821665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-3.102948563693992</v>
      </c>
      <c r="Z506" t="n">
        <v>62.51560556155476</v>
      </c>
      <c r="AA506" t="n">
        <v>0</v>
      </c>
      <c r="AB506" t="b">
        <v>0</v>
      </c>
      <c r="AC506" t="b">
        <v>0</v>
      </c>
      <c r="AD506" t="n">
        <v>89.84851308977015</v>
      </c>
      <c r="AE506" t="n">
        <v>-0</v>
      </c>
      <c r="AF506" t="n">
        <v>0</v>
      </c>
      <c r="AG506" t="n">
        <v>0</v>
      </c>
      <c r="AH506" t="n">
        <v>0.02649233797651418</v>
      </c>
      <c r="AI506" t="b">
        <v>0</v>
      </c>
      <c r="AJ506" t="b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</row>
    <row r="507" spans="1:52">
      <c r="A507" t="n">
        <v>504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b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30.58703595821665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-3.102948563693992</v>
      </c>
      <c r="Z507" t="n">
        <v>62.5419268630289</v>
      </c>
      <c r="AA507" t="n">
        <v>0</v>
      </c>
      <c r="AB507" t="b">
        <v>0</v>
      </c>
      <c r="AC507" t="b">
        <v>0</v>
      </c>
      <c r="AD507" t="n">
        <v>89.84728176097504</v>
      </c>
      <c r="AE507" t="n">
        <v>-0</v>
      </c>
      <c r="AF507" t="n">
        <v>0</v>
      </c>
      <c r="AG507" t="n">
        <v>0</v>
      </c>
      <c r="AH507" t="n">
        <v>0.02663346073186057</v>
      </c>
      <c r="AI507" t="b">
        <v>0</v>
      </c>
      <c r="AJ507" t="b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</row>
    <row r="508" spans="1:52">
      <c r="A508" t="n">
        <v>505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b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30.58703595821665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-3.102948563693992</v>
      </c>
      <c r="Z508" t="n">
        <v>62.56824816450304</v>
      </c>
      <c r="AA508" t="n">
        <v>0</v>
      </c>
      <c r="AB508" t="b">
        <v>0</v>
      </c>
      <c r="AC508" t="b">
        <v>0</v>
      </c>
      <c r="AD508" t="n">
        <v>89.84605043217992</v>
      </c>
      <c r="AE508" t="n">
        <v>-0</v>
      </c>
      <c r="AF508" t="n">
        <v>0</v>
      </c>
      <c r="AG508" t="n">
        <v>0</v>
      </c>
      <c r="AH508" t="n">
        <v>0.02688531971794639</v>
      </c>
      <c r="AI508" t="b">
        <v>0</v>
      </c>
      <c r="AJ508" t="b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</row>
    <row r="509" spans="1:52">
      <c r="A509" t="n">
        <v>506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b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30.58703595821665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-3.102948563693992</v>
      </c>
      <c r="Z509" t="n">
        <v>62.59456946597718</v>
      </c>
      <c r="AA509" t="n">
        <v>0</v>
      </c>
      <c r="AB509" t="b">
        <v>0</v>
      </c>
      <c r="AC509" t="b">
        <v>0</v>
      </c>
      <c r="AD509" t="n">
        <v>89.84481910338481</v>
      </c>
      <c r="AE509" t="n">
        <v>-0</v>
      </c>
      <c r="AF509" t="n">
        <v>0</v>
      </c>
      <c r="AG509" t="n">
        <v>0</v>
      </c>
      <c r="AH509" t="n">
        <v>0.02706965592431204</v>
      </c>
      <c r="AI509" t="b">
        <v>0</v>
      </c>
      <c r="AJ509" t="b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</row>
    <row r="510" spans="1:52">
      <c r="A510" t="n">
        <v>507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b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30.58703595821665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-3.102948563693992</v>
      </c>
      <c r="Z510" t="n">
        <v>62.62089076745132</v>
      </c>
      <c r="AA510" t="n">
        <v>0</v>
      </c>
      <c r="AB510" t="b">
        <v>0</v>
      </c>
      <c r="AC510" t="b">
        <v>0</v>
      </c>
      <c r="AD510" t="n">
        <v>89.84358777458969</v>
      </c>
      <c r="AE510" t="n">
        <v>-0</v>
      </c>
      <c r="AF510" t="n">
        <v>0</v>
      </c>
      <c r="AG510" t="n">
        <v>0</v>
      </c>
      <c r="AH510" t="n">
        <v>0.02559484068160955</v>
      </c>
      <c r="AI510" t="b">
        <v>0</v>
      </c>
      <c r="AJ510" t="b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</row>
    <row r="511" spans="1:52">
      <c r="A511" t="n">
        <v>508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b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30.58703595821665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-3.102948563693992</v>
      </c>
      <c r="Z511" t="n">
        <v>62.64721206892546</v>
      </c>
      <c r="AA511" t="n">
        <v>0</v>
      </c>
      <c r="AB511" t="b">
        <v>0</v>
      </c>
      <c r="AC511" t="b">
        <v>0</v>
      </c>
      <c r="AD511" t="n">
        <v>89.84235644579458</v>
      </c>
      <c r="AE511" t="n">
        <v>-0</v>
      </c>
      <c r="AF511" t="n">
        <v>0</v>
      </c>
      <c r="AG511" t="n">
        <v>0</v>
      </c>
      <c r="AH511" t="n">
        <v>0.0247635081135264</v>
      </c>
      <c r="AI511" t="b">
        <v>0</v>
      </c>
      <c r="AJ511" t="b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</row>
    <row r="512" spans="1:52">
      <c r="A512" t="n">
        <v>509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b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30.58703595821665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-3.102948563693992</v>
      </c>
      <c r="Z512" t="n">
        <v>62.6735333703996</v>
      </c>
      <c r="AA512" t="n">
        <v>0</v>
      </c>
      <c r="AB512" t="b">
        <v>0</v>
      </c>
      <c r="AC512" t="b">
        <v>0</v>
      </c>
      <c r="AD512" t="n">
        <v>89.84112511699946</v>
      </c>
      <c r="AE512" t="n">
        <v>-0</v>
      </c>
      <c r="AF512" t="n">
        <v>0</v>
      </c>
      <c r="AG512" t="n">
        <v>0</v>
      </c>
      <c r="AH512" t="n">
        <v>0.02289822734047448</v>
      </c>
      <c r="AI512" t="b">
        <v>0</v>
      </c>
      <c r="AJ512" t="b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</row>
    <row r="513" spans="1:52">
      <c r="A513" t="n">
        <v>510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0</v>
      </c>
      <c r="L513" t="b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30.58703595821665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-3.102948563693992</v>
      </c>
      <c r="Z513" t="n">
        <v>62.69985467187374</v>
      </c>
      <c r="AA513" t="n">
        <v>0</v>
      </c>
      <c r="AB513" t="b">
        <v>0</v>
      </c>
      <c r="AC513" t="b">
        <v>0</v>
      </c>
      <c r="AD513" t="n">
        <v>89.83989378820435</v>
      </c>
      <c r="AE513" t="n">
        <v>-0</v>
      </c>
      <c r="AF513" t="n">
        <v>0</v>
      </c>
      <c r="AG513" t="n">
        <v>0</v>
      </c>
      <c r="AH513" t="n">
        <v>0.02138303341026088</v>
      </c>
      <c r="AI513" t="b">
        <v>0</v>
      </c>
      <c r="AJ513" t="b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</row>
    <row r="514" spans="1:52">
      <c r="A514" t="n">
        <v>511</v>
      </c>
      <c r="B514" t="n">
        <v>0</v>
      </c>
      <c r="C514" t="n">
        <v>0</v>
      </c>
      <c r="D514" t="n">
        <v>0</v>
      </c>
      <c r="E514" t="n">
        <v>0</v>
      </c>
      <c r="F514" t="n">
        <v>0.0316287190923152</v>
      </c>
      <c r="G514" t="n">
        <v>0</v>
      </c>
      <c r="H514" t="n">
        <v>0</v>
      </c>
      <c r="I514" t="n">
        <v>1</v>
      </c>
      <c r="J514" t="n">
        <v>1</v>
      </c>
      <c r="K514" t="n">
        <v>0</v>
      </c>
      <c r="L514" t="b">
        <v>1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30.58703595821665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-3.102948563693992</v>
      </c>
      <c r="Z514" t="n">
        <v>62.72617597334789</v>
      </c>
      <c r="AA514" t="n">
        <v>0</v>
      </c>
      <c r="AB514" t="b">
        <v>0</v>
      </c>
      <c r="AC514" t="b">
        <v>0</v>
      </c>
      <c r="AD514" t="n">
        <v>89.83866245940924</v>
      </c>
      <c r="AE514" t="n">
        <v>-0</v>
      </c>
      <c r="AF514" t="n">
        <v>0</v>
      </c>
      <c r="AG514" t="n">
        <v>0</v>
      </c>
      <c r="AH514" t="n">
        <v>0.02818160874651437</v>
      </c>
      <c r="AI514" t="b">
        <v>0</v>
      </c>
      <c r="AJ514" t="b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0.2626630717943247</v>
      </c>
      <c r="AP514" t="n">
        <v>0.2626630718051702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</row>
    <row r="515" spans="1:52">
      <c r="A515" t="n">
        <v>512</v>
      </c>
      <c r="B515" t="n">
        <v>0</v>
      </c>
      <c r="C515" t="n">
        <v>0</v>
      </c>
      <c r="D515" t="n">
        <v>0</v>
      </c>
      <c r="E515" t="n">
        <v>0.5</v>
      </c>
      <c r="F515" t="n">
        <v>0.2986266800358225</v>
      </c>
      <c r="G515" t="n">
        <v>3.757198845417738</v>
      </c>
      <c r="H515" t="n">
        <v>16.351329375258</v>
      </c>
      <c r="I515" t="n">
        <v>1</v>
      </c>
      <c r="J515" t="n">
        <v>1</v>
      </c>
      <c r="K515" t="n">
        <v>59.55154158468962</v>
      </c>
      <c r="L515" t="b">
        <v>0</v>
      </c>
      <c r="M515" t="n">
        <v>0.1109411998843831</v>
      </c>
      <c r="N515" t="n">
        <v>0.1109411998843831</v>
      </c>
      <c r="O515" t="n">
        <v>281.9681536261481</v>
      </c>
      <c r="P515" t="n">
        <v>66.11273109856788</v>
      </c>
      <c r="Q515" t="n">
        <v>0.1132053060044726</v>
      </c>
      <c r="R515" t="n">
        <v>0.8720109062448456</v>
      </c>
      <c r="S515" t="n">
        <v>30.58703595821665</v>
      </c>
      <c r="T515" t="n">
        <v>20.81724435179762</v>
      </c>
      <c r="U515" t="n">
        <v>0.1298209749370801</v>
      </c>
      <c r="V515" t="n">
        <v>2.664380239066187</v>
      </c>
      <c r="W515" t="n">
        <v>0</v>
      </c>
      <c r="X515" t="n">
        <v>0</v>
      </c>
      <c r="Y515" t="n">
        <v>-6.719931519941341</v>
      </c>
      <c r="Z515" t="n">
        <v>62.75086610604589</v>
      </c>
      <c r="AA515" t="n">
        <v>650</v>
      </c>
      <c r="AB515" t="b">
        <v>1</v>
      </c>
      <c r="AC515" t="b">
        <v>1</v>
      </c>
      <c r="AD515" t="n">
        <v>89.83671347526565</v>
      </c>
      <c r="AE515" t="n">
        <v>-0</v>
      </c>
      <c r="AF515" t="n">
        <v>0</v>
      </c>
      <c r="AG515" t="n">
        <v>150.0000000165161</v>
      </c>
      <c r="AH515" t="n">
        <v>0.03009678591076637</v>
      </c>
      <c r="AI515" t="b">
        <v>1</v>
      </c>
      <c r="AJ515" t="b">
        <v>1</v>
      </c>
      <c r="AK515" t="n">
        <v>800.0000000165161</v>
      </c>
      <c r="AL515" t="n">
        <v>0</v>
      </c>
      <c r="AM515" t="n">
        <v>0.1298209749370801</v>
      </c>
      <c r="AN515" t="n">
        <v>0</v>
      </c>
      <c r="AO515" t="n">
        <v>0.3055185366880466</v>
      </c>
      <c r="AP515" t="n">
        <v>0.5010336873813586</v>
      </c>
      <c r="AQ515" t="n">
        <v>0</v>
      </c>
      <c r="AR515" t="n">
        <v>1</v>
      </c>
      <c r="AS515" t="n">
        <v>3</v>
      </c>
      <c r="AT515" t="n">
        <v>0</v>
      </c>
      <c r="AU515" t="n">
        <v>0</v>
      </c>
      <c r="AV515" t="n">
        <v>0.2474484191500672</v>
      </c>
      <c r="AW515" t="n">
        <v>0.2901711379255116</v>
      </c>
      <c r="AX515" t="n">
        <v>0.08774766636527206</v>
      </c>
      <c r="AY515" t="n">
        <v>0.1028976882687255</v>
      </c>
      <c r="AZ515" t="n">
        <v>0.2901711379255116</v>
      </c>
    </row>
    <row r="516" spans="1:52">
      <c r="A516" t="n">
        <v>513</v>
      </c>
      <c r="B516" t="n">
        <v>0</v>
      </c>
      <c r="C516" t="n">
        <v>0</v>
      </c>
      <c r="D516" t="n">
        <v>0</v>
      </c>
      <c r="E516" t="n">
        <v>2.5</v>
      </c>
      <c r="F516" t="n">
        <v>0.8571978940977284</v>
      </c>
      <c r="G516" t="n">
        <v>18.78599422708869</v>
      </c>
      <c r="H516" t="n">
        <v>81.75664687628998</v>
      </c>
      <c r="I516" t="n">
        <v>1</v>
      </c>
      <c r="J516" t="n">
        <v>1</v>
      </c>
      <c r="K516" t="n">
        <v>297.7577079234481</v>
      </c>
      <c r="L516" t="b">
        <v>0</v>
      </c>
      <c r="M516" t="n">
        <v>1.304452937670588</v>
      </c>
      <c r="N516" t="n">
        <v>1.304452937670588</v>
      </c>
      <c r="O516" t="n">
        <v>663.0795172767132</v>
      </c>
      <c r="P516" t="n">
        <v>155.4714504419064</v>
      </c>
      <c r="Q516" t="n">
        <v>1.331074426194478</v>
      </c>
      <c r="R516" t="n">
        <v>0.9117499865004979</v>
      </c>
      <c r="S516" t="n">
        <v>30.58749176217209</v>
      </c>
      <c r="T516" t="n">
        <v>46.82038097823153</v>
      </c>
      <c r="U516" t="n">
        <v>1.459911648919724</v>
      </c>
      <c r="V516" t="n">
        <v>4.131899253380773</v>
      </c>
      <c r="W516" t="n">
        <v>0</v>
      </c>
      <c r="X516" t="n">
        <v>0</v>
      </c>
      <c r="Y516" t="n">
        <v>-6.719931519941341</v>
      </c>
      <c r="Z516" t="n">
        <v>62.77577417676433</v>
      </c>
      <c r="AA516" t="n">
        <v>650</v>
      </c>
      <c r="AB516" t="b">
        <v>0</v>
      </c>
      <c r="AC516" t="b">
        <v>1</v>
      </c>
      <c r="AD516" t="n">
        <v>89.83404683577362</v>
      </c>
      <c r="AE516" t="n">
        <v>-0</v>
      </c>
      <c r="AF516" t="n">
        <v>151.046820018274</v>
      </c>
      <c r="AG516" t="n">
        <v>150.0000000165161</v>
      </c>
      <c r="AH516" t="n">
        <v>0.03748696515695449</v>
      </c>
      <c r="AI516" t="b">
        <v>0</v>
      </c>
      <c r="AJ516" t="b">
        <v>0</v>
      </c>
      <c r="AK516" t="n">
        <v>951.04682003479</v>
      </c>
      <c r="AL516" t="n">
        <v>0</v>
      </c>
      <c r="AM516" t="n">
        <v>2.958531710448977</v>
      </c>
      <c r="AN516" t="n">
        <v>0</v>
      </c>
      <c r="AO516" t="n">
        <v>0.668392803051332</v>
      </c>
      <c r="AP516" t="n">
        <v>2.958596673620967</v>
      </c>
      <c r="AQ516" t="n">
        <v>0</v>
      </c>
      <c r="AR516" t="n">
        <v>1</v>
      </c>
      <c r="AS516" t="n">
        <v>3</v>
      </c>
      <c r="AT516" t="n">
        <v>0</v>
      </c>
      <c r="AU516" t="n">
        <v>0</v>
      </c>
      <c r="AV516" t="n">
        <v>0.2474317168744261</v>
      </c>
      <c r="AW516" t="n">
        <v>0.7533083651776408</v>
      </c>
      <c r="AX516" t="n">
        <v>0.08774174357249151</v>
      </c>
      <c r="AY516" t="n">
        <v>0.2671309417071323</v>
      </c>
      <c r="AZ516" t="n">
        <v>0.7533083651776408</v>
      </c>
    </row>
    <row r="517" spans="1:52">
      <c r="A517" t="n">
        <v>514</v>
      </c>
      <c r="B517" t="n">
        <v>0</v>
      </c>
      <c r="C517" t="n">
        <v>0</v>
      </c>
      <c r="D517" t="n">
        <v>0</v>
      </c>
      <c r="E517" t="n">
        <v>6.6</v>
      </c>
      <c r="F517" t="n">
        <v>1.355915076906597</v>
      </c>
      <c r="G517" t="n">
        <v>49.59502475951414</v>
      </c>
      <c r="H517" t="n">
        <v>215.8375477534055</v>
      </c>
      <c r="I517" t="n">
        <v>1</v>
      </c>
      <c r="J517" t="n">
        <v>1</v>
      </c>
      <c r="K517" t="n">
        <v>786.0803489179029</v>
      </c>
      <c r="L517" t="b">
        <v>0</v>
      </c>
      <c r="M517" t="n">
        <v>5.217329864694123</v>
      </c>
      <c r="N517" t="n">
        <v>5.217329864694123</v>
      </c>
      <c r="O517" t="n">
        <v>1004.573150311105</v>
      </c>
      <c r="P517" t="n">
        <v>235.5410485235745</v>
      </c>
      <c r="Q517" t="n">
        <v>5.323805984381758</v>
      </c>
      <c r="R517" t="n">
        <v>0.9185626703953967</v>
      </c>
      <c r="S517" t="n">
        <v>30.59118711118782</v>
      </c>
      <c r="T517" t="n">
        <v>70.40732922708619</v>
      </c>
      <c r="U517" t="n">
        <v>5.795800500024804</v>
      </c>
      <c r="V517" t="n">
        <v>5.733784876846059</v>
      </c>
      <c r="W517" t="n">
        <v>0</v>
      </c>
      <c r="X517" t="n">
        <v>0</v>
      </c>
      <c r="Y517" t="n">
        <v>-6.719931519941341</v>
      </c>
      <c r="Z517" t="n">
        <v>62.80211155246868</v>
      </c>
      <c r="AA517" t="n">
        <v>786.0803489179029</v>
      </c>
      <c r="AB517" t="b">
        <v>0</v>
      </c>
      <c r="AC517" t="b">
        <v>1</v>
      </c>
      <c r="AD517" t="n">
        <v>89.83138019628159</v>
      </c>
      <c r="AE517" t="n">
        <v>-0</v>
      </c>
      <c r="AF517" t="n">
        <v>12.58125858710012</v>
      </c>
      <c r="AG517" t="n">
        <v>13.91965109861314</v>
      </c>
      <c r="AH517" t="n">
        <v>0.04449641050734299</v>
      </c>
      <c r="AI517" t="b">
        <v>0</v>
      </c>
      <c r="AJ517" t="b">
        <v>0</v>
      </c>
      <c r="AK517" t="n">
        <v>812.5812586036162</v>
      </c>
      <c r="AL517" t="n">
        <v>0</v>
      </c>
      <c r="AM517" t="n">
        <v>5.991192721467565</v>
      </c>
      <c r="AN517" t="n">
        <v>0</v>
      </c>
      <c r="AO517" t="n">
        <v>3.614390353642396</v>
      </c>
      <c r="AP517" t="n">
        <v>6.075928249596422</v>
      </c>
      <c r="AQ517" t="n">
        <v>0</v>
      </c>
      <c r="AR517" t="n">
        <v>1</v>
      </c>
      <c r="AS517" t="n">
        <v>3</v>
      </c>
      <c r="AT517" t="n">
        <v>0</v>
      </c>
      <c r="AU517" t="n">
        <v>0</v>
      </c>
      <c r="AV517" t="n">
        <v>0.2474332129051935</v>
      </c>
      <c r="AW517" t="n">
        <v>1.322588780771023</v>
      </c>
      <c r="AX517" t="n">
        <v>0.08774227407985587</v>
      </c>
      <c r="AY517" t="n">
        <v>0.4690036681264479</v>
      </c>
      <c r="AZ517" t="n">
        <v>1.322588780771023</v>
      </c>
    </row>
    <row r="518" spans="1:52">
      <c r="A518" t="n">
        <v>515</v>
      </c>
      <c r="B518" t="n">
        <v>0</v>
      </c>
      <c r="C518" t="n">
        <v>0</v>
      </c>
      <c r="D518" t="n">
        <v>0</v>
      </c>
      <c r="E518" t="n">
        <v>11.8</v>
      </c>
      <c r="F518" t="n">
        <v>1.469141798275882</v>
      </c>
      <c r="G518" t="n">
        <v>88.66989275185861</v>
      </c>
      <c r="H518" t="n">
        <v>385.8913732560887</v>
      </c>
      <c r="I518" t="n">
        <v>1</v>
      </c>
      <c r="J518" t="n">
        <v>1</v>
      </c>
      <c r="K518" t="n">
        <v>1405.416381398675</v>
      </c>
      <c r="L518" t="b">
        <v>0</v>
      </c>
      <c r="M518" t="n">
        <v>10.07281448700778</v>
      </c>
      <c r="N518" t="n">
        <v>10.07281448700778</v>
      </c>
      <c r="O518" t="n">
        <v>1084.790902549956</v>
      </c>
      <c r="P518" t="n">
        <v>254.3496076281973</v>
      </c>
      <c r="Q518" t="n">
        <v>10.27838212959978</v>
      </c>
      <c r="R518" t="n">
        <v>0.9132198534965495</v>
      </c>
      <c r="S518" t="n">
        <v>30.6048261601081</v>
      </c>
      <c r="T518" t="n">
        <v>76.47434853244286</v>
      </c>
      <c r="U518" t="n">
        <v>11.25510148541532</v>
      </c>
      <c r="V518" t="n">
        <v>6.636455169401316</v>
      </c>
      <c r="W518" t="n">
        <v>0</v>
      </c>
      <c r="X518" t="n">
        <v>0</v>
      </c>
      <c r="Y518" t="n">
        <v>-6.719931519941341</v>
      </c>
      <c r="Z518" t="n">
        <v>62.87250993981409</v>
      </c>
      <c r="AA518" t="n">
        <v>1405.416381398675</v>
      </c>
      <c r="AB518" t="b">
        <v>0</v>
      </c>
      <c r="AC518" t="b">
        <v>1</v>
      </c>
      <c r="AD518" t="n">
        <v>89.82871355678955</v>
      </c>
      <c r="AE518" t="n">
        <v>-0</v>
      </c>
      <c r="AF518" t="n">
        <v>0.01466614649829741</v>
      </c>
      <c r="AG518" t="n">
        <v>0</v>
      </c>
      <c r="AH518" t="n">
        <v>0.05127148249671981</v>
      </c>
      <c r="AI518" t="b">
        <v>0</v>
      </c>
      <c r="AJ518" t="b">
        <v>0</v>
      </c>
      <c r="AK518" t="n">
        <v>1405.431047545173</v>
      </c>
      <c r="AL518" t="n">
        <v>0</v>
      </c>
      <c r="AM518" t="n">
        <v>11.25521893741704</v>
      </c>
      <c r="AN518" t="n">
        <v>0</v>
      </c>
      <c r="AO518" t="n">
        <v>8.09078058392638</v>
      </c>
      <c r="AP518" t="n">
        <v>11.27553900460495</v>
      </c>
      <c r="AQ518" t="n">
        <v>0</v>
      </c>
      <c r="AR518" t="n">
        <v>1</v>
      </c>
      <c r="AS518" t="n">
        <v>3</v>
      </c>
      <c r="AT518" t="n">
        <v>0</v>
      </c>
      <c r="AU518" t="n">
        <v>0</v>
      </c>
      <c r="AV518" t="n">
        <v>1.641702018259715</v>
      </c>
      <c r="AW518" t="n">
        <v>2.311038412458942</v>
      </c>
      <c r="AX518" t="n">
        <v>0.5821638362623104</v>
      </c>
      <c r="AY518" t="n">
        <v>0.8195181362361924</v>
      </c>
      <c r="AZ518" t="n">
        <v>2.311038412458942</v>
      </c>
    </row>
    <row r="519" spans="1:52">
      <c r="A519" t="n">
        <v>516</v>
      </c>
      <c r="B519" t="n">
        <v>0</v>
      </c>
      <c r="C519" t="n">
        <v>0</v>
      </c>
      <c r="D519" t="n">
        <v>0</v>
      </c>
      <c r="E519" t="n">
        <v>16.8</v>
      </c>
      <c r="F519" t="n">
        <v>1.267517729989878</v>
      </c>
      <c r="G519" t="n">
        <v>126.241881206036</v>
      </c>
      <c r="H519" t="n">
        <v>549.4046670086688</v>
      </c>
      <c r="I519" t="n">
        <v>1</v>
      </c>
      <c r="J519" t="n">
        <v>2</v>
      </c>
      <c r="K519" t="n">
        <v>1035.078392644332</v>
      </c>
      <c r="L519" t="b">
        <v>1</v>
      </c>
      <c r="M519" t="n">
        <v>12.57566560636424</v>
      </c>
      <c r="N519" t="n">
        <v>12.57566560636424</v>
      </c>
      <c r="O519" t="n">
        <v>951.2592769385521</v>
      </c>
      <c r="P519" t="n">
        <v>223.0406092761836</v>
      </c>
      <c r="Q519" t="n">
        <v>12.83231184322882</v>
      </c>
      <c r="R519" t="n">
        <v>0.9318383917181585</v>
      </c>
      <c r="S519" t="n">
        <v>30.63288588970054</v>
      </c>
      <c r="T519" t="n">
        <v>127.0464238614516</v>
      </c>
      <c r="U519" t="n">
        <v>13.77096281638291</v>
      </c>
      <c r="V519" t="n">
        <v>8.659688576853043</v>
      </c>
      <c r="W519" t="n">
        <v>0</v>
      </c>
      <c r="X519" t="n">
        <v>0</v>
      </c>
      <c r="Y519" t="n">
        <v>-6.719931519941341</v>
      </c>
      <c r="Z519" t="n">
        <v>62.9180201835862</v>
      </c>
      <c r="AA519" t="n">
        <v>1035.078392644332</v>
      </c>
      <c r="AB519" t="b">
        <v>0</v>
      </c>
      <c r="AC519" t="b">
        <v>1</v>
      </c>
      <c r="AD519" t="n">
        <v>89.82604691729752</v>
      </c>
      <c r="AE519" t="n">
        <v>-0</v>
      </c>
      <c r="AF519" t="n">
        <v>0.01466614649829741</v>
      </c>
      <c r="AG519" t="n">
        <v>0</v>
      </c>
      <c r="AH519" t="n">
        <v>0.05972746819839392</v>
      </c>
      <c r="AI519" t="b">
        <v>0</v>
      </c>
      <c r="AJ519" t="b">
        <v>0</v>
      </c>
      <c r="AK519" t="n">
        <v>1035.09305879083</v>
      </c>
      <c r="AL519" t="n">
        <v>0</v>
      </c>
      <c r="AM519" t="n">
        <v>13.77115793876159</v>
      </c>
      <c r="AN519" t="n">
        <v>0</v>
      </c>
      <c r="AO519" t="n">
        <v>13.62977590813833</v>
      </c>
      <c r="AP519" t="n">
        <v>13.77947978361388</v>
      </c>
      <c r="AQ519" t="n">
        <v>0</v>
      </c>
      <c r="AR519" t="n">
        <v>1</v>
      </c>
      <c r="AS519" t="n">
        <v>3</v>
      </c>
      <c r="AT519" t="n">
        <v>0</v>
      </c>
      <c r="AU519" t="n">
        <v>0</v>
      </c>
      <c r="AV519" t="n">
        <v>2.63605114488155</v>
      </c>
      <c r="AW519" t="n">
        <v>2.875319445306518</v>
      </c>
      <c r="AX519" t="n">
        <v>0.9347699095324647</v>
      </c>
      <c r="AY519" t="n">
        <v>1.019618029799037</v>
      </c>
      <c r="AZ519" t="n">
        <v>2.875319445306518</v>
      </c>
    </row>
    <row r="520" spans="1:52">
      <c r="A520" t="n">
        <v>517</v>
      </c>
      <c r="B520" t="n">
        <v>0</v>
      </c>
      <c r="C520" t="n">
        <v>0</v>
      </c>
      <c r="D520" t="n">
        <v>0</v>
      </c>
      <c r="E520" t="n">
        <v>20.5</v>
      </c>
      <c r="F520" t="n">
        <v>0.710787281764607</v>
      </c>
      <c r="G520" t="n">
        <v>154.0451526621273</v>
      </c>
      <c r="H520" t="n">
        <v>670.4045043855779</v>
      </c>
      <c r="I520" t="n">
        <v>2</v>
      </c>
      <c r="J520" t="n">
        <v>2</v>
      </c>
      <c r="K520" t="n">
        <v>1263.042086262429</v>
      </c>
      <c r="L520" t="b">
        <v>0</v>
      </c>
      <c r="M520" t="n">
        <v>9.282309423920166</v>
      </c>
      <c r="N520" t="n">
        <v>9.282309423920166</v>
      </c>
      <c r="O520" t="n">
        <v>575.4126251667193</v>
      </c>
      <c r="P520" t="n">
        <v>134.9163005436673</v>
      </c>
      <c r="Q520" t="n">
        <v>9.47174431012262</v>
      </c>
      <c r="R520" t="n">
        <v>0.9159230898551906</v>
      </c>
      <c r="S520" t="n">
        <v>30.66040174879468</v>
      </c>
      <c r="T520" t="n">
        <v>78.1851940250948</v>
      </c>
      <c r="U520" t="n">
        <v>10.34120049492379</v>
      </c>
      <c r="V520" t="n">
        <v>6.573569532702393</v>
      </c>
      <c r="W520" t="n">
        <v>0</v>
      </c>
      <c r="X520" t="n">
        <v>0</v>
      </c>
      <c r="Y520" t="n">
        <v>-6.719931519941341</v>
      </c>
      <c r="Z520" t="n">
        <v>62.99206856491971</v>
      </c>
      <c r="AA520" t="n">
        <v>1263.042086262429</v>
      </c>
      <c r="AB520" t="b">
        <v>0</v>
      </c>
      <c r="AC520" t="b">
        <v>1</v>
      </c>
      <c r="AD520" t="n">
        <v>89.82338027780548</v>
      </c>
      <c r="AE520" t="n">
        <v>-0</v>
      </c>
      <c r="AF520" t="n">
        <v>-0.007856800171210397</v>
      </c>
      <c r="AG520" t="n">
        <v>0</v>
      </c>
      <c r="AH520" t="n">
        <v>0.06719241022769878</v>
      </c>
      <c r="AI520" t="b">
        <v>0</v>
      </c>
      <c r="AJ520" t="b">
        <v>0</v>
      </c>
      <c r="AK520" t="n">
        <v>1263.034229462258</v>
      </c>
      <c r="AL520" t="n">
        <v>0</v>
      </c>
      <c r="AM520" t="n">
        <v>10.34113616710233</v>
      </c>
      <c r="AN520" t="n">
        <v>0</v>
      </c>
      <c r="AO520" t="n">
        <v>12.74397454063052</v>
      </c>
      <c r="AP520" t="n">
        <v>10.38165405299973</v>
      </c>
      <c r="AQ520" t="n">
        <v>0</v>
      </c>
      <c r="AR520" t="n">
        <v>1</v>
      </c>
      <c r="AS520" t="n">
        <v>3</v>
      </c>
      <c r="AT520" t="n">
        <v>0</v>
      </c>
      <c r="AU520" t="n">
        <v>0</v>
      </c>
      <c r="AV520" t="n">
        <v>2.521526130129212</v>
      </c>
      <c r="AW520" t="n">
        <v>2.141297010445307</v>
      </c>
      <c r="AX520" t="n">
        <v>0.8941582021734796</v>
      </c>
      <c r="AY520" t="n">
        <v>0.7593260785575301</v>
      </c>
      <c r="AZ520" t="n">
        <v>2.141297010445307</v>
      </c>
    </row>
    <row r="521" spans="1:52">
      <c r="A521" t="n">
        <v>518</v>
      </c>
      <c r="B521" t="n">
        <v>0</v>
      </c>
      <c r="C521" t="n">
        <v>0</v>
      </c>
      <c r="D521" t="n">
        <v>0</v>
      </c>
      <c r="E521" t="n">
        <v>21.9</v>
      </c>
      <c r="F521" t="n">
        <v>0.1393331429516933</v>
      </c>
      <c r="G521" t="n">
        <v>164.5653094292969</v>
      </c>
      <c r="H521" t="n">
        <v>716.1882266363002</v>
      </c>
      <c r="I521" t="n">
        <v>2</v>
      </c>
      <c r="J521" t="n">
        <v>2</v>
      </c>
      <c r="K521" t="n">
        <v>1349.29861898279</v>
      </c>
      <c r="L521" t="b">
        <v>0</v>
      </c>
      <c r="M521" t="n">
        <v>3.233031829983329</v>
      </c>
      <c r="N521" t="n">
        <v>3.233031829983329</v>
      </c>
      <c r="O521" t="n">
        <v>187.6044223535531</v>
      </c>
      <c r="P521" t="n">
        <v>43.98738144169069</v>
      </c>
      <c r="Q521" t="n">
        <v>3.29901207141156</v>
      </c>
      <c r="R521" t="n">
        <v>0.8455016146414508</v>
      </c>
      <c r="S521" t="n">
        <v>30.68545390155616</v>
      </c>
      <c r="T521" t="n">
        <v>27.61421930242898</v>
      </c>
      <c r="U521" t="n">
        <v>3.901840060720123</v>
      </c>
      <c r="V521" t="n">
        <v>4.266352295162164</v>
      </c>
      <c r="W521" t="n">
        <v>0</v>
      </c>
      <c r="X521" t="n">
        <v>0</v>
      </c>
      <c r="Y521" t="n">
        <v>-6.719931519941341</v>
      </c>
      <c r="Z521" t="n">
        <v>63.06277522399309</v>
      </c>
      <c r="AA521" t="n">
        <v>1349.29861898279</v>
      </c>
      <c r="AB521" t="b">
        <v>0</v>
      </c>
      <c r="AC521" t="b">
        <v>1</v>
      </c>
      <c r="AD521" t="n">
        <v>89.82071363831345</v>
      </c>
      <c r="AE521" t="n">
        <v>-0</v>
      </c>
      <c r="AF521" t="n">
        <v>0</v>
      </c>
      <c r="AG521" t="n">
        <v>0</v>
      </c>
      <c r="AH521" t="n">
        <v>0.07372494300031829</v>
      </c>
      <c r="AI521" t="b">
        <v>0</v>
      </c>
      <c r="AJ521" t="b">
        <v>0</v>
      </c>
      <c r="AK521" t="n">
        <v>1349.29861898279</v>
      </c>
      <c r="AL521" t="n">
        <v>0</v>
      </c>
      <c r="AM521" t="n">
        <v>3.901840060720123</v>
      </c>
      <c r="AN521" t="n">
        <v>0</v>
      </c>
      <c r="AO521" t="n">
        <v>7.076134373178451</v>
      </c>
      <c r="AP521" t="n">
        <v>3.904894152973496</v>
      </c>
      <c r="AQ521" t="n">
        <v>0</v>
      </c>
      <c r="AR521" t="n">
        <v>1</v>
      </c>
      <c r="AS521" t="n">
        <v>3</v>
      </c>
      <c r="AT521" t="n">
        <v>0</v>
      </c>
      <c r="AU521" t="n">
        <v>0</v>
      </c>
      <c r="AV521" t="n">
        <v>1.465661106187043</v>
      </c>
      <c r="AW521" t="n">
        <v>0.9966301094719897</v>
      </c>
      <c r="AX521" t="n">
        <v>0.5197379809173911</v>
      </c>
      <c r="AY521" t="n">
        <v>0.3534153501855166</v>
      </c>
      <c r="AZ521" t="n">
        <v>0.9966301094719897</v>
      </c>
    </row>
    <row r="522" spans="1:52">
      <c r="A522" t="n">
        <v>519</v>
      </c>
      <c r="B522" t="n">
        <v>0</v>
      </c>
      <c r="C522" t="n">
        <v>0</v>
      </c>
      <c r="D522" t="n">
        <v>0</v>
      </c>
      <c r="E522" t="n">
        <v>21.9</v>
      </c>
      <c r="F522" t="n">
        <v>-0.1014531869047137</v>
      </c>
      <c r="G522" t="n">
        <v>164.5653094292969</v>
      </c>
      <c r="H522" t="n">
        <v>716.1882266363002</v>
      </c>
      <c r="I522" t="n">
        <v>2</v>
      </c>
      <c r="J522" t="n">
        <v>2</v>
      </c>
      <c r="K522" t="n">
        <v>1349.29861898279</v>
      </c>
      <c r="L522" t="b">
        <v>0</v>
      </c>
      <c r="M522" t="n">
        <v>0.4071861368345974</v>
      </c>
      <c r="N522" t="n">
        <v>0.4071861368345974</v>
      </c>
      <c r="O522" t="n">
        <v>23.62795172097746</v>
      </c>
      <c r="P522" t="n">
        <v>5.540017191480684</v>
      </c>
      <c r="Q522" t="n">
        <v>0.4154960579944872</v>
      </c>
      <c r="R522" t="n">
        <v>0.4747925184059045</v>
      </c>
      <c r="S522" t="n">
        <v>30.70148806079523</v>
      </c>
      <c r="T522" t="n">
        <v>6.193360316307624</v>
      </c>
      <c r="U522" t="n">
        <v>0.8751107944781805</v>
      </c>
      <c r="V522" t="n">
        <v>3.252799174332738</v>
      </c>
      <c r="W522" t="n">
        <v>0</v>
      </c>
      <c r="X522" t="n">
        <v>0</v>
      </c>
      <c r="Y522" t="n">
        <v>-6.719931519941341</v>
      </c>
      <c r="Z522" t="n">
        <v>63.13183464006013</v>
      </c>
      <c r="AA522" t="n">
        <v>1349.29861898279</v>
      </c>
      <c r="AB522" t="b">
        <v>0</v>
      </c>
      <c r="AC522" t="b">
        <v>1</v>
      </c>
      <c r="AD522" t="n">
        <v>89.81804699882142</v>
      </c>
      <c r="AE522" t="n">
        <v>-0</v>
      </c>
      <c r="AF522" t="n">
        <v>0</v>
      </c>
      <c r="AG522" t="n">
        <v>0</v>
      </c>
      <c r="AH522" t="n">
        <v>0.07166558680918</v>
      </c>
      <c r="AI522" t="b">
        <v>0</v>
      </c>
      <c r="AJ522" t="b">
        <v>0</v>
      </c>
      <c r="AK522" t="n">
        <v>1349.29861898279</v>
      </c>
      <c r="AL522" t="n">
        <v>0</v>
      </c>
      <c r="AM522" t="n">
        <v>0.8751107944781805</v>
      </c>
      <c r="AN522" t="n">
        <v>0</v>
      </c>
      <c r="AO522" t="n">
        <v>3.646001225013136</v>
      </c>
      <c r="AP522" t="n">
        <v>0.8756716480212335</v>
      </c>
      <c r="AQ522" t="n">
        <v>0</v>
      </c>
      <c r="AR522" t="n">
        <v>1</v>
      </c>
      <c r="AS522" t="n">
        <v>3</v>
      </c>
      <c r="AT522" t="n">
        <v>0</v>
      </c>
      <c r="AU522" t="n">
        <v>0</v>
      </c>
      <c r="AV522" t="n">
        <v>0.8928176037274997</v>
      </c>
      <c r="AW522" t="n">
        <v>0.4914574735138919</v>
      </c>
      <c r="AX522" t="n">
        <v>0.3166019871374113</v>
      </c>
      <c r="AY522" t="n">
        <v>0.1742759058275099</v>
      </c>
      <c r="AZ522" t="n">
        <v>0.4914574735138919</v>
      </c>
    </row>
    <row r="523" spans="1:52">
      <c r="A523" t="n">
        <v>520</v>
      </c>
      <c r="B523" t="n">
        <v>0</v>
      </c>
      <c r="C523" t="n">
        <v>0</v>
      </c>
      <c r="D523" t="n">
        <v>0</v>
      </c>
      <c r="E523" t="n">
        <v>21.3</v>
      </c>
      <c r="F523" t="n">
        <v>-0.2335203953328375</v>
      </c>
      <c r="G523" t="n">
        <v>160.0566708147956</v>
      </c>
      <c r="H523" t="n">
        <v>696.5666313859907</v>
      </c>
      <c r="I523" t="n">
        <v>2</v>
      </c>
      <c r="J523" t="n">
        <v>2</v>
      </c>
      <c r="K523" t="n">
        <v>1312.331533531206</v>
      </c>
      <c r="L523" t="b">
        <v>0</v>
      </c>
      <c r="M523" t="n">
        <v>-1.121287036180292</v>
      </c>
      <c r="N523" t="n">
        <v>-1.121287036180292</v>
      </c>
      <c r="O523" t="n">
        <v>-66.89819556703826</v>
      </c>
      <c r="P523" t="n">
        <v>-15.68553880154521</v>
      </c>
      <c r="Q523" t="n">
        <v>-1.144170445081931</v>
      </c>
      <c r="R523" t="n">
        <v>0.8052192189025227</v>
      </c>
      <c r="S523" t="n">
        <v>30.70835299144709</v>
      </c>
      <c r="T523" t="n">
        <v>-6.703979459578261</v>
      </c>
      <c r="U523" t="n">
        <v>-0.9213080320802239</v>
      </c>
      <c r="V523" t="n">
        <v>8.981559341966946</v>
      </c>
      <c r="W523" t="n">
        <v>0</v>
      </c>
      <c r="X523" t="n">
        <v>0</v>
      </c>
      <c r="Y523" t="n">
        <v>-6.719931519941341</v>
      </c>
      <c r="Z523" t="n">
        <v>63.20473920080241</v>
      </c>
      <c r="AA523" t="n">
        <v>1312.331533531206</v>
      </c>
      <c r="AB523" t="b">
        <v>0</v>
      </c>
      <c r="AC523" t="b">
        <v>1</v>
      </c>
      <c r="AD523" t="n">
        <v>89.81538035932938</v>
      </c>
      <c r="AE523" t="n">
        <v>-0</v>
      </c>
      <c r="AF523" t="n">
        <v>0</v>
      </c>
      <c r="AG523" t="n">
        <v>0</v>
      </c>
      <c r="AH523" t="n">
        <v>0.07094106400809203</v>
      </c>
      <c r="AI523" t="b">
        <v>0</v>
      </c>
      <c r="AJ523" t="b">
        <v>0</v>
      </c>
      <c r="AK523" t="n">
        <v>1312.331533531206</v>
      </c>
      <c r="AL523" t="n">
        <v>0</v>
      </c>
      <c r="AM523" t="n">
        <v>-0.9213080320802239</v>
      </c>
      <c r="AN523" t="n">
        <v>0</v>
      </c>
      <c r="AO523" t="n">
        <v>0.3500969612288041</v>
      </c>
      <c r="AP523" t="n">
        <v>-0.9173197402185137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0.3538648839400123</v>
      </c>
      <c r="AW523" t="n">
        <v>0</v>
      </c>
      <c r="AX523" t="n">
        <v>0.1254840013971675</v>
      </c>
      <c r="AY523" t="n">
        <v>0</v>
      </c>
      <c r="AZ523" t="n">
        <v>0</v>
      </c>
    </row>
    <row r="524" spans="1:52">
      <c r="A524" t="n">
        <v>521</v>
      </c>
      <c r="B524" t="n">
        <v>0</v>
      </c>
      <c r="C524" t="n">
        <v>0</v>
      </c>
      <c r="D524" t="n">
        <v>0</v>
      </c>
      <c r="E524" t="n">
        <v>20.3</v>
      </c>
      <c r="F524" t="n">
        <v>-0.2977985650972679</v>
      </c>
      <c r="G524" t="n">
        <v>152.5422731239602</v>
      </c>
      <c r="H524" t="n">
        <v>663.8639726354747</v>
      </c>
      <c r="I524" t="n">
        <v>2</v>
      </c>
      <c r="J524" t="n">
        <v>2</v>
      </c>
      <c r="K524" t="n">
        <v>1250.719724445234</v>
      </c>
      <c r="L524" t="b">
        <v>0</v>
      </c>
      <c r="M524" t="n">
        <v>-1.783150867692324</v>
      </c>
      <c r="N524" t="n">
        <v>-1.783150867692324</v>
      </c>
      <c r="O524" t="n">
        <v>-111.6270011164239</v>
      </c>
      <c r="P524" t="n">
        <v>-26.17304760570412</v>
      </c>
      <c r="Q524" t="n">
        <v>-1.819541701726861</v>
      </c>
      <c r="R524" t="n">
        <v>0.8655544248353992</v>
      </c>
      <c r="S524" t="n">
        <v>30.71536391402361</v>
      </c>
      <c r="T524" t="n">
        <v>-12.0245207890365</v>
      </c>
      <c r="U524" t="n">
        <v>-1.574912371102217</v>
      </c>
      <c r="V524" t="n">
        <v>14.14852681666763</v>
      </c>
      <c r="W524" t="n">
        <v>-44.74156648179808</v>
      </c>
      <c r="X524" t="n">
        <v>2</v>
      </c>
      <c r="Y524" t="n">
        <v>38.02163496185674</v>
      </c>
      <c r="Z524" t="n">
        <v>63.27653221948462</v>
      </c>
      <c r="AA524" t="n">
        <v>1250.719724445234</v>
      </c>
      <c r="AB524" t="b">
        <v>0</v>
      </c>
      <c r="AC524" t="b">
        <v>1</v>
      </c>
      <c r="AD524" t="n">
        <v>89.8215910147742</v>
      </c>
      <c r="AE524" t="n">
        <v>0.9348102942802955</v>
      </c>
      <c r="AF524" t="n">
        <v>0</v>
      </c>
      <c r="AG524" t="n">
        <v>0</v>
      </c>
      <c r="AH524" t="n">
        <v>0.06857584733982697</v>
      </c>
      <c r="AI524" t="b">
        <v>0</v>
      </c>
      <c r="AJ524" t="b">
        <v>0</v>
      </c>
      <c r="AK524" t="n">
        <v>1250.719724445234</v>
      </c>
      <c r="AL524" t="n">
        <v>0</v>
      </c>
      <c r="AM524" t="n">
        <v>-1.574912371102217</v>
      </c>
      <c r="AN524" t="n">
        <v>0</v>
      </c>
      <c r="AO524" t="n">
        <v>-0.2779819474647098</v>
      </c>
      <c r="AP524" t="n">
        <v>-0.6332316209195223</v>
      </c>
      <c r="AQ524" t="n">
        <v>0</v>
      </c>
      <c r="AR524" t="n">
        <v>1</v>
      </c>
      <c r="AS524" t="n">
        <v>3</v>
      </c>
      <c r="AT524" t="n">
        <v>0</v>
      </c>
      <c r="AU524" t="n">
        <v>0</v>
      </c>
      <c r="AV524" t="n">
        <v>0.2454836972589282</v>
      </c>
      <c r="AW524" t="n">
        <v>0.2173767074570672</v>
      </c>
      <c r="AX524" t="n">
        <v>0.08705095647479724</v>
      </c>
      <c r="AY524" t="n">
        <v>0.07708402993043746</v>
      </c>
      <c r="AZ524" t="n">
        <v>0.2173767074570672</v>
      </c>
    </row>
    <row r="525" spans="1:52">
      <c r="A525" t="n">
        <v>522</v>
      </c>
      <c r="B525" t="n">
        <v>0</v>
      </c>
      <c r="C525" t="n">
        <v>0</v>
      </c>
      <c r="D525" t="n">
        <v>0</v>
      </c>
      <c r="E525" t="n">
        <v>19.2</v>
      </c>
      <c r="F525" t="n">
        <v>-0.3252853442780923</v>
      </c>
      <c r="G525" t="n">
        <v>144.2764356640411</v>
      </c>
      <c r="H525" t="n">
        <v>627.891048009907</v>
      </c>
      <c r="I525" t="n">
        <v>2</v>
      </c>
      <c r="J525" t="n">
        <v>2</v>
      </c>
      <c r="K525" t="n">
        <v>1182.946734450665</v>
      </c>
      <c r="L525" t="b">
        <v>0</v>
      </c>
      <c r="M525" t="n">
        <v>-1.984675044331589</v>
      </c>
      <c r="N525" t="n">
        <v>-1.984675044331589</v>
      </c>
      <c r="O525" t="n">
        <v>-131.360679496697</v>
      </c>
      <c r="P525" t="n">
        <v>-30.79997924873786</v>
      </c>
      <c r="Q525" t="n">
        <v>-2.025178616664886</v>
      </c>
      <c r="R525" t="n">
        <v>0.8798103497360015</v>
      </c>
      <c r="S525" t="n">
        <v>30.7230595917014</v>
      </c>
      <c r="T525" t="n">
        <v>-14.38330175939153</v>
      </c>
      <c r="U525" t="n">
        <v>-1.781773107005805</v>
      </c>
      <c r="V525" t="n">
        <v>16.41667748934632</v>
      </c>
      <c r="W525" t="n">
        <v>-45.48615811521814</v>
      </c>
      <c r="X525" t="n">
        <v>2</v>
      </c>
      <c r="Y525" t="n">
        <v>38.7662265952768</v>
      </c>
      <c r="Z525" t="n">
        <v>63.33795185574188</v>
      </c>
      <c r="AA525" t="n">
        <v>1182.946734450665</v>
      </c>
      <c r="AB525" t="b">
        <v>0</v>
      </c>
      <c r="AC525" t="b">
        <v>1</v>
      </c>
      <c r="AD525" t="n">
        <v>89.83682670159109</v>
      </c>
      <c r="AE525" t="n">
        <v>0.9503674590979203</v>
      </c>
      <c r="AF525" t="n">
        <v>0</v>
      </c>
      <c r="AG525" t="n">
        <v>0</v>
      </c>
      <c r="AH525" t="n">
        <v>0.06051931210320832</v>
      </c>
      <c r="AI525" t="b">
        <v>0</v>
      </c>
      <c r="AJ525" t="b">
        <v>0</v>
      </c>
      <c r="AK525" t="n">
        <v>1182.946734450665</v>
      </c>
      <c r="AL525" t="n">
        <v>0</v>
      </c>
      <c r="AM525" t="n">
        <v>-1.781773107005805</v>
      </c>
      <c r="AN525" t="n">
        <v>0</v>
      </c>
      <c r="AO525" t="n">
        <v>-0.7759180072189261</v>
      </c>
      <c r="AP525" t="n">
        <v>-0.8216686072298816</v>
      </c>
      <c r="AQ525" t="n">
        <v>0</v>
      </c>
      <c r="AR525" t="n">
        <v>1</v>
      </c>
      <c r="AS525" t="n">
        <v>3</v>
      </c>
      <c r="AT525" t="n">
        <v>0</v>
      </c>
      <c r="AU525" t="n">
        <v>0</v>
      </c>
      <c r="AV525" t="n">
        <v>0.1490282445142766</v>
      </c>
      <c r="AW525" t="n">
        <v>0.1673594307772946</v>
      </c>
      <c r="AX525" t="n">
        <v>0.05284689521782859</v>
      </c>
      <c r="AY525" t="n">
        <v>0.05934738602904776</v>
      </c>
      <c r="AZ525" t="n">
        <v>0.1673594307772946</v>
      </c>
    </row>
    <row r="526" spans="1:52">
      <c r="A526" t="n">
        <v>523</v>
      </c>
      <c r="B526" t="n">
        <v>0</v>
      </c>
      <c r="C526" t="n">
        <v>0</v>
      </c>
      <c r="D526" t="n">
        <v>0</v>
      </c>
      <c r="E526" t="n">
        <v>17.8</v>
      </c>
      <c r="F526" t="n">
        <v>-0.4843933911236951</v>
      </c>
      <c r="G526" t="n">
        <v>133.7562788968715</v>
      </c>
      <c r="H526" t="n">
        <v>582.1073257591846</v>
      </c>
      <c r="I526" t="n">
        <v>2</v>
      </c>
      <c r="J526" t="n">
        <v>2</v>
      </c>
      <c r="K526" t="n">
        <v>1096.690201730304</v>
      </c>
      <c r="L526" t="b">
        <v>0</v>
      </c>
      <c r="M526" t="n">
        <v>-3.374995812450716</v>
      </c>
      <c r="N526" t="n">
        <v>-3.374995812450716</v>
      </c>
      <c r="O526" t="n">
        <v>-240.951948228223</v>
      </c>
      <c r="P526" t="n">
        <v>-56.49571115044994</v>
      </c>
      <c r="Q526" t="n">
        <v>-3.443873278010935</v>
      </c>
      <c r="R526" t="n">
        <v>0.913763791001915</v>
      </c>
      <c r="S526" t="n">
        <v>30.73071676977793</v>
      </c>
      <c r="T526" t="n">
        <v>-27.40113333130802</v>
      </c>
      <c r="U526" t="n">
        <v>-3.146886702245464</v>
      </c>
      <c r="V526" t="n">
        <v>29.09457781914193</v>
      </c>
      <c r="W526" t="n">
        <v>-29.6675972609121</v>
      </c>
      <c r="X526" t="n">
        <v>2</v>
      </c>
      <c r="Y526" t="n">
        <v>22.94766574097076</v>
      </c>
      <c r="Z526" t="n">
        <v>63.39710540504562</v>
      </c>
      <c r="AA526" t="n">
        <v>1096.690201730304</v>
      </c>
      <c r="AB526" t="b">
        <v>0</v>
      </c>
      <c r="AC526" t="b">
        <v>1</v>
      </c>
      <c r="AD526" t="n">
        <v>89.84907152149908</v>
      </c>
      <c r="AE526" t="n">
        <v>0.6198615182001996</v>
      </c>
      <c r="AF526" t="n">
        <v>0</v>
      </c>
      <c r="AG526" t="n">
        <v>0</v>
      </c>
      <c r="AH526" t="n">
        <v>0.05395262082827168</v>
      </c>
      <c r="AI526" t="b">
        <v>0</v>
      </c>
      <c r="AJ526" t="b">
        <v>0</v>
      </c>
      <c r="AK526" t="n">
        <v>1096.690201730304</v>
      </c>
      <c r="AL526" t="n">
        <v>0</v>
      </c>
      <c r="AM526" t="n">
        <v>-3.146886702245464</v>
      </c>
      <c r="AN526" t="n">
        <v>1.019072976701018</v>
      </c>
      <c r="AO526" t="n">
        <v>-0.4249204724577619</v>
      </c>
      <c r="AP526" t="n">
        <v>-1.486624193443147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0.1885195784671596</v>
      </c>
      <c r="AW526" t="n">
        <v>0</v>
      </c>
      <c r="AX526" t="n">
        <v>0.06685091435005659</v>
      </c>
      <c r="AY526" t="n">
        <v>0</v>
      </c>
      <c r="AZ526" t="n">
        <v>0</v>
      </c>
    </row>
    <row r="527" spans="1:52">
      <c r="A527" t="n">
        <v>524</v>
      </c>
      <c r="B527" t="n">
        <v>0</v>
      </c>
      <c r="C527" t="n">
        <v>0</v>
      </c>
      <c r="D527" t="n">
        <v>0</v>
      </c>
      <c r="E527" t="n">
        <v>15.5</v>
      </c>
      <c r="F527" t="n">
        <v>-0.820474424560464</v>
      </c>
      <c r="G527" t="n">
        <v>116.4731642079499</v>
      </c>
      <c r="H527" t="n">
        <v>506.8912106329979</v>
      </c>
      <c r="I527" t="n">
        <v>2</v>
      </c>
      <c r="J527" t="n">
        <v>2</v>
      </c>
      <c r="K527" t="n">
        <v>954.983040832568</v>
      </c>
      <c r="L527" t="b">
        <v>0</v>
      </c>
      <c r="M527" t="n">
        <v>-5.753679204692376</v>
      </c>
      <c r="N527" t="n">
        <v>-5.753679204692376</v>
      </c>
      <c r="O527" t="n">
        <v>-471.7274537627787</v>
      </c>
      <c r="P527" t="n">
        <v>-110.6053641212998</v>
      </c>
      <c r="Q527" t="n">
        <v>-5.871101229277935</v>
      </c>
      <c r="R527" t="n">
        <v>0.9334833931286389</v>
      </c>
      <c r="S527" t="n">
        <v>30.74005952911054</v>
      </c>
      <c r="T527" t="n">
        <v>-54.8026914003076</v>
      </c>
      <c r="U527" t="n">
        <v>-5.480575496908089</v>
      </c>
      <c r="V527" t="n">
        <v>55.80267272099217</v>
      </c>
      <c r="W527" t="n">
        <v>-20.92155397047209</v>
      </c>
      <c r="X527" t="n">
        <v>2</v>
      </c>
      <c r="Y527" t="n">
        <v>14.20162245053075</v>
      </c>
      <c r="Z527" t="n">
        <v>63.43881615594489</v>
      </c>
      <c r="AA527" t="n">
        <v>954.983040832568</v>
      </c>
      <c r="AB527" t="b">
        <v>0</v>
      </c>
      <c r="AC527" t="b">
        <v>1</v>
      </c>
      <c r="AD527" t="n">
        <v>89.85644241201327</v>
      </c>
      <c r="AE527" t="n">
        <v>0.4371255984498133</v>
      </c>
      <c r="AF527" t="n">
        <v>0</v>
      </c>
      <c r="AG527" t="n">
        <v>0</v>
      </c>
      <c r="AH527" t="n">
        <v>0.04573845607929439</v>
      </c>
      <c r="AI527" t="b">
        <v>0</v>
      </c>
      <c r="AJ527" t="b">
        <v>0</v>
      </c>
      <c r="AK527" t="n">
        <v>954.983040832568</v>
      </c>
      <c r="AL527" t="n">
        <v>0</v>
      </c>
      <c r="AM527" t="n">
        <v>-5.480575496908089</v>
      </c>
      <c r="AN527" t="n">
        <v>3.721809179006258</v>
      </c>
      <c r="AO527" t="n">
        <v>-0.718189338971659</v>
      </c>
      <c r="AP527" t="n">
        <v>-1.279447279811069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0.1263204424338419</v>
      </c>
      <c r="AW527" t="n">
        <v>0</v>
      </c>
      <c r="AX527" t="n">
        <v>0.04479448313256804</v>
      </c>
      <c r="AY527" t="n">
        <v>0</v>
      </c>
      <c r="AZ527" t="n">
        <v>0</v>
      </c>
    </row>
    <row r="528" spans="1:52">
      <c r="A528" t="n">
        <v>525</v>
      </c>
      <c r="B528" t="n">
        <v>0</v>
      </c>
      <c r="C528" t="n">
        <v>0</v>
      </c>
      <c r="D528" t="n">
        <v>0</v>
      </c>
      <c r="E528" t="n">
        <v>11.9</v>
      </c>
      <c r="F528" t="n">
        <v>-1.150375577301117</v>
      </c>
      <c r="G528" t="n">
        <v>89.42133252094216</v>
      </c>
      <c r="H528" t="n">
        <v>389.1616391311403</v>
      </c>
      <c r="I528" t="n">
        <v>2</v>
      </c>
      <c r="J528" t="n">
        <v>1</v>
      </c>
      <c r="K528" t="n">
        <v>1417.326689715613</v>
      </c>
      <c r="L528" t="b">
        <v>1</v>
      </c>
      <c r="M528" t="n">
        <v>-6.545965720071853</v>
      </c>
      <c r="N528" t="n">
        <v>-6.545965720071853</v>
      </c>
      <c r="O528" t="n">
        <v>-699.0431291653201</v>
      </c>
      <c r="P528" t="n">
        <v>-163.9037949160883</v>
      </c>
      <c r="Q528" t="n">
        <v>-6.679556857216176</v>
      </c>
      <c r="R528" t="n">
        <v>0.9404458520420741</v>
      </c>
      <c r="S528" t="n">
        <v>30.75234489224965</v>
      </c>
      <c r="T528" t="n">
        <v>-42.32362549774577</v>
      </c>
      <c r="U528" t="n">
        <v>-6.281761539848146</v>
      </c>
      <c r="V528" t="n">
        <v>121.5801694183425</v>
      </c>
      <c r="W528" t="n">
        <v>-22.04999282933115</v>
      </c>
      <c r="X528" t="n">
        <v>2</v>
      </c>
      <c r="Y528" t="n">
        <v>15.33006130938981</v>
      </c>
      <c r="Z528" t="n">
        <v>63.5003073377049</v>
      </c>
      <c r="AA528" t="n">
        <v>1417.326689715613</v>
      </c>
      <c r="AB528" t="b">
        <v>0</v>
      </c>
      <c r="AC528" t="b">
        <v>1</v>
      </c>
      <c r="AD528" t="n">
        <v>89.86230187307675</v>
      </c>
      <c r="AE528" t="n">
        <v>0.4607026956477067</v>
      </c>
      <c r="AF528" t="n">
        <v>0</v>
      </c>
      <c r="AG528" t="n">
        <v>0</v>
      </c>
      <c r="AH528" t="n">
        <v>0.03894500381652516</v>
      </c>
      <c r="AI528" t="b">
        <v>0</v>
      </c>
      <c r="AJ528" t="b">
        <v>0</v>
      </c>
      <c r="AK528" t="n">
        <v>1417.326689715613</v>
      </c>
      <c r="AL528" t="n">
        <v>0</v>
      </c>
      <c r="AM528" t="n">
        <v>-6.281761539848146</v>
      </c>
      <c r="AN528" t="n">
        <v>3.83670353197442</v>
      </c>
      <c r="AO528" t="n">
        <v>-1.27346343488913</v>
      </c>
      <c r="AP528" t="n">
        <v>-1.983337492399607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</row>
    <row r="529" spans="1:52">
      <c r="A529" t="n">
        <v>526</v>
      </c>
      <c r="B529" t="n">
        <v>0</v>
      </c>
      <c r="C529" t="n">
        <v>0</v>
      </c>
      <c r="D529" t="n">
        <v>0</v>
      </c>
      <c r="E529" t="n">
        <v>7.6</v>
      </c>
      <c r="F529" t="n">
        <v>-1.161356599568399</v>
      </c>
      <c r="G529" t="n">
        <v>57.10942245034961</v>
      </c>
      <c r="H529" t="n">
        <v>248.5402065039215</v>
      </c>
      <c r="I529" t="n">
        <v>1</v>
      </c>
      <c r="J529" t="n">
        <v>1</v>
      </c>
      <c r="K529" t="n">
        <v>905.1834320872822</v>
      </c>
      <c r="L529" t="b">
        <v>0</v>
      </c>
      <c r="M529" t="n">
        <v>-4.241154577789397</v>
      </c>
      <c r="N529" t="n">
        <v>-4.241154577789397</v>
      </c>
      <c r="O529" t="n">
        <v>-709.1656891387848</v>
      </c>
      <c r="P529" t="n">
        <v>-166.2772192796145</v>
      </c>
      <c r="Q529" t="n">
        <v>-4.327708752846323</v>
      </c>
      <c r="R529" t="n">
        <v>0.9414656538394017</v>
      </c>
      <c r="S529" t="n">
        <v>30.76485894580317</v>
      </c>
      <c r="T529" t="n">
        <v>-42.9830562788797</v>
      </c>
      <c r="U529" t="n">
        <v>-4.074389150624965</v>
      </c>
      <c r="V529" t="n">
        <v>123.2941630007348</v>
      </c>
      <c r="W529" t="n">
        <v>-22.04999282933115</v>
      </c>
      <c r="X529" t="n">
        <v>2</v>
      </c>
      <c r="Y529" t="n">
        <v>15.33006130938981</v>
      </c>
      <c r="Z529" t="n">
        <v>63.52743944435448</v>
      </c>
      <c r="AA529" t="n">
        <v>905.1834320872822</v>
      </c>
      <c r="AB529" t="b">
        <v>0</v>
      </c>
      <c r="AC529" t="b">
        <v>1</v>
      </c>
      <c r="AD529" t="n">
        <v>89.86838523073921</v>
      </c>
      <c r="AE529" t="n">
        <v>0.4607026956477067</v>
      </c>
      <c r="AF529" t="n">
        <v>0</v>
      </c>
      <c r="AG529" t="n">
        <v>0</v>
      </c>
      <c r="AH529" t="n">
        <v>0.03369515421173475</v>
      </c>
      <c r="AI529" t="b">
        <v>0</v>
      </c>
      <c r="AJ529" t="b">
        <v>0</v>
      </c>
      <c r="AK529" t="n">
        <v>905.1834320872822</v>
      </c>
      <c r="AL529" t="n">
        <v>0</v>
      </c>
      <c r="AM529" t="n">
        <v>-4.074389150624965</v>
      </c>
      <c r="AN529" t="n">
        <v>2.242081600386049</v>
      </c>
      <c r="AO529" t="n">
        <v>-1.972734294088102</v>
      </c>
      <c r="AP529" t="n">
        <v>-1.208171997362026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</row>
    <row r="530" spans="1:52">
      <c r="A530" t="n">
        <v>527</v>
      </c>
      <c r="B530" t="n">
        <v>0</v>
      </c>
      <c r="C530" t="n">
        <v>0</v>
      </c>
      <c r="D530" t="n">
        <v>0</v>
      </c>
      <c r="E530" t="n">
        <v>4</v>
      </c>
      <c r="F530" t="n">
        <v>-0.787531357758617</v>
      </c>
      <c r="G530" t="n">
        <v>30.0575907633419</v>
      </c>
      <c r="H530" t="n">
        <v>130.810635002064</v>
      </c>
      <c r="I530" t="n">
        <v>1</v>
      </c>
      <c r="J530" t="n">
        <v>1</v>
      </c>
      <c r="K530" t="n">
        <v>476.412332677517</v>
      </c>
      <c r="L530" t="b">
        <v>0</v>
      </c>
      <c r="M530" t="n">
        <v>-1.436466567091496</v>
      </c>
      <c r="N530" t="n">
        <v>-1.436466567091496</v>
      </c>
      <c r="O530" t="n">
        <v>-456.3654283649682</v>
      </c>
      <c r="P530" t="n">
        <v>-107.0034486525004</v>
      </c>
      <c r="Q530" t="n">
        <v>-1.465782211317853</v>
      </c>
      <c r="R530" t="n">
        <v>0.9363441755482828</v>
      </c>
      <c r="S530" t="n">
        <v>30.77282800659887</v>
      </c>
      <c r="T530" t="n">
        <v>-27.51017460443397</v>
      </c>
      <c r="U530" t="n">
        <v>-1.372476636189754</v>
      </c>
      <c r="V530" t="n">
        <v>79.49327404806647</v>
      </c>
      <c r="W530" t="n">
        <v>-20.92155397047209</v>
      </c>
      <c r="X530" t="n">
        <v>2</v>
      </c>
      <c r="Y530" t="n">
        <v>14.20162245053075</v>
      </c>
      <c r="Z530" t="n">
        <v>63.55205309706471</v>
      </c>
      <c r="AA530" t="n">
        <v>650</v>
      </c>
      <c r="AB530" t="b">
        <v>0</v>
      </c>
      <c r="AC530" t="b">
        <v>1</v>
      </c>
      <c r="AD530" t="n">
        <v>89.87424469180269</v>
      </c>
      <c r="AE530" t="n">
        <v>0.4371255984498133</v>
      </c>
      <c r="AF530" t="n">
        <v>0</v>
      </c>
      <c r="AG530" t="n">
        <v>136.2819306468616</v>
      </c>
      <c r="AH530" t="n">
        <v>0.02861408542229221</v>
      </c>
      <c r="AI530" t="b">
        <v>0</v>
      </c>
      <c r="AJ530" t="b">
        <v>0</v>
      </c>
      <c r="AK530" t="n">
        <v>786.2819306468616</v>
      </c>
      <c r="AL530" t="n">
        <v>0</v>
      </c>
      <c r="AM530" t="n">
        <v>-1.372476636189754</v>
      </c>
      <c r="AN530" t="n">
        <v>0</v>
      </c>
      <c r="AO530" t="n">
        <v>-1.212304599490276</v>
      </c>
      <c r="AP530" t="n">
        <v>-0.929418688889089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</row>
    <row r="531" spans="1:52">
      <c r="A531" t="n">
        <v>528</v>
      </c>
      <c r="B531" t="n">
        <v>0</v>
      </c>
      <c r="C531" t="n">
        <v>0</v>
      </c>
      <c r="D531" t="n">
        <v>0</v>
      </c>
      <c r="E531" t="n">
        <v>2</v>
      </c>
      <c r="F531" t="n">
        <v>-0.3551846360637986</v>
      </c>
      <c r="G531" t="n">
        <v>15.02879538167095</v>
      </c>
      <c r="H531" t="n">
        <v>65.40531750103199</v>
      </c>
      <c r="I531" t="n">
        <v>1</v>
      </c>
      <c r="J531" t="n">
        <v>1</v>
      </c>
      <c r="K531" t="n">
        <v>238.2061663387585</v>
      </c>
      <c r="L531" t="b">
        <v>0</v>
      </c>
      <c r="M531" t="n">
        <v>-0.2561378442221776</v>
      </c>
      <c r="N531" t="n">
        <v>-0.2561378442221776</v>
      </c>
      <c r="O531" t="n">
        <v>-162.7499862187717</v>
      </c>
      <c r="P531" t="n">
        <v>-38.15979193679932</v>
      </c>
      <c r="Q531" t="n">
        <v>-0.2613651471654873</v>
      </c>
      <c r="R531" t="n">
        <v>0.90855478497869</v>
      </c>
      <c r="S531" t="n">
        <v>30.7757632622769</v>
      </c>
      <c r="T531" t="n">
        <v>-9.51956660021149</v>
      </c>
      <c r="U531" t="n">
        <v>-0.237464555083863</v>
      </c>
      <c r="V531" t="n">
        <v>28.64022533658782</v>
      </c>
      <c r="W531" t="n">
        <v>0</v>
      </c>
      <c r="X531" t="n">
        <v>0</v>
      </c>
      <c r="Y531" t="n">
        <v>-6.719931519941341</v>
      </c>
      <c r="Z531" t="n">
        <v>63.57666674977494</v>
      </c>
      <c r="AA531" t="n">
        <v>650</v>
      </c>
      <c r="AB531" t="b">
        <v>0</v>
      </c>
      <c r="AC531" t="b">
        <v>1</v>
      </c>
      <c r="AD531" t="n">
        <v>89.87572915428892</v>
      </c>
      <c r="AE531" t="n">
        <v>-0</v>
      </c>
      <c r="AF531" t="n">
        <v>0</v>
      </c>
      <c r="AG531" t="n">
        <v>134.9559315722066</v>
      </c>
      <c r="AH531" t="n">
        <v>0.02706464635282851</v>
      </c>
      <c r="AI531" t="b">
        <v>0</v>
      </c>
      <c r="AJ531" t="b">
        <v>0</v>
      </c>
      <c r="AK531" t="n">
        <v>784.9559315722066</v>
      </c>
      <c r="AL531" t="n">
        <v>0</v>
      </c>
      <c r="AM531" t="n">
        <v>-0.237464555083863</v>
      </c>
      <c r="AN531" t="n">
        <v>0</v>
      </c>
      <c r="AO531" t="n">
        <v>-0.780935765530355</v>
      </c>
      <c r="AP531" t="n">
        <v>-0.2374616686242965</v>
      </c>
      <c r="AQ531" t="n">
        <v>0</v>
      </c>
      <c r="AR531" t="n">
        <v>1</v>
      </c>
      <c r="AS531" t="n">
        <v>3</v>
      </c>
      <c r="AT531" t="n">
        <v>0</v>
      </c>
      <c r="AU531" t="n">
        <v>0</v>
      </c>
      <c r="AV531" t="n">
        <v>0.2472070404590431</v>
      </c>
      <c r="AW531" t="n">
        <v>0.1582467832477344</v>
      </c>
      <c r="AX531" t="n">
        <v>0.08766207108476705</v>
      </c>
      <c r="AY531" t="n">
        <v>0.05611594691520951</v>
      </c>
      <c r="AZ531" t="n">
        <v>0.1582467832477344</v>
      </c>
    </row>
    <row r="532" spans="1:52">
      <c r="A532" t="n">
        <v>529</v>
      </c>
      <c r="B532" t="n">
        <v>0</v>
      </c>
      <c r="C532" t="n">
        <v>0</v>
      </c>
      <c r="D532" t="n">
        <v>0</v>
      </c>
      <c r="E532" t="n">
        <v>1</v>
      </c>
      <c r="F532" t="n">
        <v>-0.291730097986189</v>
      </c>
      <c r="G532" t="n">
        <v>7.514397690835476</v>
      </c>
      <c r="H532" t="n">
        <v>32.70265875051599</v>
      </c>
      <c r="I532" t="n">
        <v>1</v>
      </c>
      <c r="J532" t="n">
        <v>0</v>
      </c>
      <c r="K532" t="n">
        <v>0</v>
      </c>
      <c r="L532" t="b">
        <v>1</v>
      </c>
      <c r="M532" t="n">
        <v>-0.0943486262769378</v>
      </c>
      <c r="N532" t="n">
        <v>-0.0943486262769378</v>
      </c>
      <c r="O532" t="n">
        <v>-119.8982342727325</v>
      </c>
      <c r="P532" t="n">
        <v>-28.11239361511773</v>
      </c>
      <c r="Q532" t="n">
        <v>-0.09627410844585489</v>
      </c>
      <c r="R532" t="n">
        <v>0</v>
      </c>
      <c r="S532" t="n">
        <v>30.77651513962741</v>
      </c>
      <c r="T532" t="n">
        <v>0</v>
      </c>
      <c r="U532" t="n">
        <v>0</v>
      </c>
      <c r="V532" t="n">
        <v>28.11239361511773</v>
      </c>
      <c r="W532" t="n">
        <v>0</v>
      </c>
      <c r="X532" t="n">
        <v>0</v>
      </c>
      <c r="Y532" t="n">
        <v>-6.719931519941341</v>
      </c>
      <c r="Z532" t="n">
        <v>63.60128040248517</v>
      </c>
      <c r="AA532" t="n">
        <v>650</v>
      </c>
      <c r="AB532" t="b">
        <v>0</v>
      </c>
      <c r="AC532" t="b">
        <v>1</v>
      </c>
      <c r="AD532" t="n">
        <v>89.87306251479689</v>
      </c>
      <c r="AE532" t="n">
        <v>-0</v>
      </c>
      <c r="AF532" t="n">
        <v>0</v>
      </c>
      <c r="AG532" t="n">
        <v>133.6299324975517</v>
      </c>
      <c r="AH532" t="n">
        <v>0.02061264072935376</v>
      </c>
      <c r="AI532" t="b">
        <v>1</v>
      </c>
      <c r="AJ532" t="b">
        <v>1</v>
      </c>
      <c r="AK532" t="n">
        <v>783.6299324975517</v>
      </c>
      <c r="AL532" t="n">
        <v>0</v>
      </c>
      <c r="AM532" t="n">
        <v>0</v>
      </c>
      <c r="AN532" t="n">
        <v>0</v>
      </c>
      <c r="AO532" t="n">
        <v>0.2626630717943247</v>
      </c>
      <c r="AP532" t="n">
        <v>0.2528771545988022</v>
      </c>
      <c r="AQ532" t="n">
        <v>0</v>
      </c>
      <c r="AR532" t="n">
        <v>1</v>
      </c>
      <c r="AS532" t="n">
        <v>3</v>
      </c>
      <c r="AT532" t="n">
        <v>0</v>
      </c>
      <c r="AU532" t="n">
        <v>0</v>
      </c>
      <c r="AV532" t="n">
        <v>0</v>
      </c>
      <c r="AW532" t="n">
        <v>0.2422423171901032</v>
      </c>
      <c r="AX532" t="n">
        <v>0</v>
      </c>
      <c r="AY532" t="n">
        <v>0.08590163245704895</v>
      </c>
      <c r="AZ532" t="n">
        <v>0.2422423171901032</v>
      </c>
    </row>
    <row r="533" spans="1:52">
      <c r="A533" t="n">
        <v>530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0</v>
      </c>
      <c r="L533" t="b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30.77651513962741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-3.102948563693992</v>
      </c>
      <c r="Z533" t="n">
        <v>63.62400509108605</v>
      </c>
      <c r="AA533" t="n">
        <v>0</v>
      </c>
      <c r="AB533" t="b">
        <v>0</v>
      </c>
      <c r="AC533" t="b">
        <v>0</v>
      </c>
      <c r="AD533" t="n">
        <v>89.8711135306533</v>
      </c>
      <c r="AE533" t="n">
        <v>-0</v>
      </c>
      <c r="AF533" t="n">
        <v>0</v>
      </c>
      <c r="AG533" t="n">
        <v>0</v>
      </c>
      <c r="AH533" t="n">
        <v>0.0194655300394363</v>
      </c>
      <c r="AI533" t="b">
        <v>0</v>
      </c>
      <c r="AJ533" t="b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0.2520235228429823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</row>
    <row r="534" spans="1:52">
      <c r="A534" t="n">
        <v>531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0</v>
      </c>
      <c r="L534" t="b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30.77651513962741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-3.102948563693992</v>
      </c>
      <c r="Z534" t="n">
        <v>63.64672977968694</v>
      </c>
      <c r="AA534" t="n">
        <v>0</v>
      </c>
      <c r="AB534" t="b">
        <v>0</v>
      </c>
      <c r="AC534" t="b">
        <v>0</v>
      </c>
      <c r="AD534" t="n">
        <v>89.86988220185819</v>
      </c>
      <c r="AE534" t="n">
        <v>-0</v>
      </c>
      <c r="AF534" t="n">
        <v>0</v>
      </c>
      <c r="AG534" t="n">
        <v>0</v>
      </c>
      <c r="AH534" t="n">
        <v>0.0187756778815184</v>
      </c>
      <c r="AI534" t="b">
        <v>0</v>
      </c>
      <c r="AJ534" t="b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</row>
    <row r="535" spans="1:52">
      <c r="A535" t="n">
        <v>532</v>
      </c>
      <c r="B535" t="n">
        <v>0</v>
      </c>
      <c r="C535" t="n">
        <v>0</v>
      </c>
      <c r="D535" t="n">
        <v>0</v>
      </c>
      <c r="E535" t="n">
        <v>0</v>
      </c>
      <c r="F535" t="n">
        <v>-0.002011638483102131</v>
      </c>
      <c r="G535" t="n">
        <v>0</v>
      </c>
      <c r="H535" t="n">
        <v>0</v>
      </c>
      <c r="I535" t="n">
        <v>1</v>
      </c>
      <c r="J535" t="n">
        <v>0</v>
      </c>
      <c r="K535" t="n">
        <v>0</v>
      </c>
      <c r="L535" t="b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30.77651513962741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-3.102948563693992</v>
      </c>
      <c r="Z535" t="n">
        <v>63.66945446828782</v>
      </c>
      <c r="AA535" t="n">
        <v>0</v>
      </c>
      <c r="AB535" t="b">
        <v>0</v>
      </c>
      <c r="AC535" t="b">
        <v>0</v>
      </c>
      <c r="AD535" t="n">
        <v>89.86865087306307</v>
      </c>
      <c r="AE535" t="n">
        <v>-0</v>
      </c>
      <c r="AF535" t="n">
        <v>0</v>
      </c>
      <c r="AG535" t="n">
        <v>0</v>
      </c>
      <c r="AH535" t="n">
        <v>0.01730887984958202</v>
      </c>
      <c r="AI535" t="b">
        <v>0</v>
      </c>
      <c r="AJ535" t="b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</row>
    <row r="536" spans="1:52">
      <c r="A536" t="n">
        <v>533</v>
      </c>
      <c r="B536" t="n">
        <v>0</v>
      </c>
      <c r="C536" t="n">
        <v>0</v>
      </c>
      <c r="D536" t="n">
        <v>0</v>
      </c>
      <c r="E536" t="n">
        <v>0.2</v>
      </c>
      <c r="F536" t="n">
        <v>0.1380699013137717</v>
      </c>
      <c r="G536" t="n">
        <v>1.502879538167095</v>
      </c>
      <c r="H536" t="n">
        <v>6.540531750103199</v>
      </c>
      <c r="I536" t="n">
        <v>1</v>
      </c>
      <c r="J536" t="n">
        <v>1</v>
      </c>
      <c r="K536" t="n">
        <v>23.82061663387585</v>
      </c>
      <c r="L536" t="b">
        <v>1</v>
      </c>
      <c r="M536" t="n">
        <v>0.02715307508627752</v>
      </c>
      <c r="N536" t="n">
        <v>0.02715307508627752</v>
      </c>
      <c r="O536" t="n">
        <v>172.5306390982073</v>
      </c>
      <c r="P536" t="n">
        <v>40.45304975854576</v>
      </c>
      <c r="Q536" t="n">
        <v>0.02770721947579339</v>
      </c>
      <c r="R536" t="n">
        <v>0.8300352556291942</v>
      </c>
      <c r="S536" t="n">
        <v>30.77651513962741</v>
      </c>
      <c r="T536" t="n">
        <v>13.3818077982514</v>
      </c>
      <c r="U536" t="n">
        <v>0.03338077423565628</v>
      </c>
      <c r="V536" t="n">
        <v>2.274435541649055</v>
      </c>
      <c r="W536" t="n">
        <v>0</v>
      </c>
      <c r="X536" t="n">
        <v>0</v>
      </c>
      <c r="Y536" t="n">
        <v>-3.102948563693992</v>
      </c>
      <c r="Z536" t="n">
        <v>63.69054798811256</v>
      </c>
      <c r="AA536" t="n">
        <v>0</v>
      </c>
      <c r="AB536" t="b">
        <v>0</v>
      </c>
      <c r="AC536" t="b">
        <v>0</v>
      </c>
      <c r="AD536" t="n">
        <v>89.86741954426796</v>
      </c>
      <c r="AE536" t="n">
        <v>-0</v>
      </c>
      <c r="AF536" t="n">
        <v>0</v>
      </c>
      <c r="AG536" t="n">
        <v>0</v>
      </c>
      <c r="AH536" t="n">
        <v>0.02019614649531165</v>
      </c>
      <c r="AI536" t="b">
        <v>0</v>
      </c>
      <c r="AJ536" t="b">
        <v>0</v>
      </c>
      <c r="AK536" t="n">
        <v>0</v>
      </c>
      <c r="AL536" t="n">
        <v>0</v>
      </c>
      <c r="AM536" t="n">
        <v>0.03338077423565628</v>
      </c>
      <c r="AN536" t="n">
        <v>0</v>
      </c>
      <c r="AO536" t="n">
        <v>0.2626630717943247</v>
      </c>
      <c r="AP536" t="n">
        <v>0.3510340322650748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</row>
    <row r="537" spans="1:52">
      <c r="A537" t="n">
        <v>534</v>
      </c>
      <c r="B537" t="n">
        <v>0</v>
      </c>
      <c r="C537" t="n">
        <v>0</v>
      </c>
      <c r="D537" t="n">
        <v>0</v>
      </c>
      <c r="E537" t="n">
        <v>1.2</v>
      </c>
      <c r="F537" t="n">
        <v>0.4497320332280151</v>
      </c>
      <c r="G537" t="n">
        <v>9.01727722900257</v>
      </c>
      <c r="H537" t="n">
        <v>39.24319050061919</v>
      </c>
      <c r="I537" t="n">
        <v>1</v>
      </c>
      <c r="J537" t="n">
        <v>1</v>
      </c>
      <c r="K537" t="n">
        <v>142.9236998032551</v>
      </c>
      <c r="L537" t="b">
        <v>0</v>
      </c>
      <c r="M537" t="n">
        <v>0.3636546192108115</v>
      </c>
      <c r="N537" t="n">
        <v>0.3636546192108115</v>
      </c>
      <c r="O537" t="n">
        <v>385.1102417442494</v>
      </c>
      <c r="P537" t="n">
        <v>90.29633144138501</v>
      </c>
      <c r="Q537" t="n">
        <v>0.3710761420518485</v>
      </c>
      <c r="R537" t="n">
        <v>0.8895719374859623</v>
      </c>
      <c r="S537" t="n">
        <v>30.7766632856967</v>
      </c>
      <c r="T537" t="n">
        <v>27.87077790527362</v>
      </c>
      <c r="U537" t="n">
        <v>0.417140116965194</v>
      </c>
      <c r="V537" t="n">
        <v>3.077716004838418</v>
      </c>
      <c r="W537" t="n">
        <v>0</v>
      </c>
      <c r="X537" t="n">
        <v>0</v>
      </c>
      <c r="Y537" t="n">
        <v>-6.719931519941341</v>
      </c>
      <c r="Z537" t="n">
        <v>63.71164150793731</v>
      </c>
      <c r="AA537" t="n">
        <v>650</v>
      </c>
      <c r="AB537" t="b">
        <v>1</v>
      </c>
      <c r="AC537" t="b">
        <v>1</v>
      </c>
      <c r="AD537" t="n">
        <v>89.86547056012438</v>
      </c>
      <c r="AE537" t="n">
        <v>-0</v>
      </c>
      <c r="AF537" t="n">
        <v>147.1522678231731</v>
      </c>
      <c r="AG537" t="n">
        <v>127.6845035346003</v>
      </c>
      <c r="AH537" t="n">
        <v>0.0260259777462733</v>
      </c>
      <c r="AI537" t="b">
        <v>0</v>
      </c>
      <c r="AJ537" t="b">
        <v>0</v>
      </c>
      <c r="AK537" t="n">
        <v>924.8367713577734</v>
      </c>
      <c r="AL537" t="n">
        <v>0</v>
      </c>
      <c r="AM537" t="n">
        <v>1.551174598928589</v>
      </c>
      <c r="AN537" t="n">
        <v>0</v>
      </c>
      <c r="AO537" t="n">
        <v>0.4250364257602925</v>
      </c>
      <c r="AP537" t="n">
        <v>1.902304499372896</v>
      </c>
      <c r="AQ537" t="n">
        <v>0</v>
      </c>
      <c r="AR537" t="n">
        <v>1</v>
      </c>
      <c r="AS537" t="n">
        <v>3</v>
      </c>
      <c r="AT537" t="n">
        <v>0</v>
      </c>
      <c r="AU537" t="n">
        <v>0</v>
      </c>
      <c r="AV537" t="n">
        <v>0.2471513423579703</v>
      </c>
      <c r="AW537" t="n">
        <v>0.5606944638902082</v>
      </c>
      <c r="AX537" t="n">
        <v>0.08764231998509586</v>
      </c>
      <c r="AY537" t="n">
        <v>0.1988280590958883</v>
      </c>
      <c r="AZ537" t="n">
        <v>0.5606944638902082</v>
      </c>
    </row>
    <row r="538" spans="1:52">
      <c r="A538" t="n">
        <v>535</v>
      </c>
      <c r="B538" t="n">
        <v>0</v>
      </c>
      <c r="C538" t="n">
        <v>0</v>
      </c>
      <c r="D538" t="n">
        <v>0</v>
      </c>
      <c r="E538" t="n">
        <v>3.2</v>
      </c>
      <c r="F538" t="n">
        <v>0.5630019657741682</v>
      </c>
      <c r="G538" t="n">
        <v>24.04607261067352</v>
      </c>
      <c r="H538" t="n">
        <v>104.6485080016512</v>
      </c>
      <c r="I538" t="n">
        <v>1</v>
      </c>
      <c r="J538" t="n">
        <v>1</v>
      </c>
      <c r="K538" t="n">
        <v>381.1298661420136</v>
      </c>
      <c r="L538" t="b">
        <v>0</v>
      </c>
      <c r="M538" t="n">
        <v>1.165911773374887</v>
      </c>
      <c r="N538" t="n">
        <v>1.165911773374887</v>
      </c>
      <c r="O538" t="n">
        <v>463.0127130015018</v>
      </c>
      <c r="P538" t="n">
        <v>108.5620294214956</v>
      </c>
      <c r="Q538" t="n">
        <v>1.189705891198864</v>
      </c>
      <c r="R538" t="n">
        <v>0.892913704356628</v>
      </c>
      <c r="S538" t="n">
        <v>30.77795236853857</v>
      </c>
      <c r="T538" t="n">
        <v>33.3832429662634</v>
      </c>
      <c r="U538" t="n">
        <v>1.332386192970444</v>
      </c>
      <c r="V538" t="n">
        <v>3.5748878258198</v>
      </c>
      <c r="W538" t="n">
        <v>0</v>
      </c>
      <c r="X538" t="n">
        <v>0</v>
      </c>
      <c r="Y538" t="n">
        <v>-6.719931519941341</v>
      </c>
      <c r="Z538" t="n">
        <v>63.73295296578249</v>
      </c>
      <c r="AA538" t="n">
        <v>650</v>
      </c>
      <c r="AB538" t="b">
        <v>0</v>
      </c>
      <c r="AC538" t="b">
        <v>1</v>
      </c>
      <c r="AD538" t="n">
        <v>89.86280392063235</v>
      </c>
      <c r="AE538" t="n">
        <v>-0</v>
      </c>
      <c r="AF538" t="n">
        <v>148.4266482697685</v>
      </c>
      <c r="AG538" t="n">
        <v>126.5364019620729</v>
      </c>
      <c r="AH538" t="n">
        <v>0.03164106414205448</v>
      </c>
      <c r="AI538" t="b">
        <v>0</v>
      </c>
      <c r="AJ538" t="b">
        <v>0</v>
      </c>
      <c r="AK538" t="n">
        <v>924.9630502318414</v>
      </c>
      <c r="AL538" t="n">
        <v>0</v>
      </c>
      <c r="AM538" t="n">
        <v>2.194117422012367</v>
      </c>
      <c r="AN538" t="n">
        <v>0</v>
      </c>
      <c r="AO538" t="n">
        <v>1.108184663177544</v>
      </c>
      <c r="AP538" t="n">
        <v>2.194153230481724</v>
      </c>
      <c r="AQ538" t="n">
        <v>0</v>
      </c>
      <c r="AR538" t="n">
        <v>1</v>
      </c>
      <c r="AS538" t="n">
        <v>3</v>
      </c>
      <c r="AT538" t="n">
        <v>0</v>
      </c>
      <c r="AU538" t="n">
        <v>0</v>
      </c>
      <c r="AV538" t="n">
        <v>0.2471508675390232</v>
      </c>
      <c r="AW538" t="n">
        <v>0.6118711662856751</v>
      </c>
      <c r="AX538" t="n">
        <v>0.08764215160958271</v>
      </c>
      <c r="AY538" t="n">
        <v>0.2169758473540778</v>
      </c>
      <c r="AZ538" t="n">
        <v>0.6118711662856751</v>
      </c>
    </row>
    <row r="539" spans="1:52">
      <c r="A539" t="n">
        <v>536</v>
      </c>
      <c r="B539" t="n">
        <v>0</v>
      </c>
      <c r="C539" t="n">
        <v>0</v>
      </c>
      <c r="D539" t="n">
        <v>0</v>
      </c>
      <c r="E539" t="n">
        <v>5.2</v>
      </c>
      <c r="F539" t="n">
        <v>0.6315934370086459</v>
      </c>
      <c r="G539" t="n">
        <v>39.07486799234447</v>
      </c>
      <c r="H539" t="n">
        <v>170.0538255026832</v>
      </c>
      <c r="I539" t="n">
        <v>1</v>
      </c>
      <c r="J539" t="n">
        <v>1</v>
      </c>
      <c r="K539" t="n">
        <v>619.3360324807721</v>
      </c>
      <c r="L539" t="b">
        <v>0</v>
      </c>
      <c r="M539" t="n">
        <v>2.089379036592163</v>
      </c>
      <c r="N539" t="n">
        <v>2.089379036592163</v>
      </c>
      <c r="O539" t="n">
        <v>510.6120922502538</v>
      </c>
      <c r="P539" t="n">
        <v>119.7225981604174</v>
      </c>
      <c r="Q539" t="n">
        <v>2.132019425094043</v>
      </c>
      <c r="R539" t="n">
        <v>0.8921194751059905</v>
      </c>
      <c r="S539" t="n">
        <v>30.78196022215034</v>
      </c>
      <c r="T539" t="n">
        <v>36.84793643760931</v>
      </c>
      <c r="U539" t="n">
        <v>2.389836209820151</v>
      </c>
      <c r="V539" t="n">
        <v>3.975174724150392</v>
      </c>
      <c r="W539" t="n">
        <v>0</v>
      </c>
      <c r="X539" t="n">
        <v>0</v>
      </c>
      <c r="Y539" t="n">
        <v>-6.719931519941341</v>
      </c>
      <c r="Z539" t="n">
        <v>63.75426442362767</v>
      </c>
      <c r="AA539" t="n">
        <v>650</v>
      </c>
      <c r="AB539" t="b">
        <v>0</v>
      </c>
      <c r="AC539" t="b">
        <v>1</v>
      </c>
      <c r="AD539" t="n">
        <v>89.86013728114031</v>
      </c>
      <c r="AE539" t="n">
        <v>-0</v>
      </c>
      <c r="AF539" t="n">
        <v>140.1076863918088</v>
      </c>
      <c r="AG539" t="n">
        <v>125.3883003895456</v>
      </c>
      <c r="AH539" t="n">
        <v>0.03775212012447887</v>
      </c>
      <c r="AI539" t="b">
        <v>0</v>
      </c>
      <c r="AJ539" t="b">
        <v>0</v>
      </c>
      <c r="AK539" t="n">
        <v>915.4959867813544</v>
      </c>
      <c r="AL539" t="n">
        <v>0</v>
      </c>
      <c r="AM539" t="n">
        <v>2.943444285188735</v>
      </c>
      <c r="AN539" t="n">
        <v>0</v>
      </c>
      <c r="AO539" t="n">
        <v>1.63018156916157</v>
      </c>
      <c r="AP539" t="n">
        <v>2.944493915076848</v>
      </c>
      <c r="AQ539" t="n">
        <v>0</v>
      </c>
      <c r="AR539" t="n">
        <v>1</v>
      </c>
      <c r="AS539" t="n">
        <v>3</v>
      </c>
      <c r="AT539" t="n">
        <v>0</v>
      </c>
      <c r="AU539" t="n">
        <v>0</v>
      </c>
      <c r="AV539" t="n">
        <v>0.2471503927228924</v>
      </c>
      <c r="AW539" t="n">
        <v>0.7431128331133796</v>
      </c>
      <c r="AX539" t="n">
        <v>0.08764198323506824</v>
      </c>
      <c r="AY539" t="n">
        <v>0.2635155005313409</v>
      </c>
      <c r="AZ539" t="n">
        <v>0.7431128331133796</v>
      </c>
    </row>
    <row r="540" spans="1:52">
      <c r="A540" t="n">
        <v>537</v>
      </c>
      <c r="B540" t="n">
        <v>0</v>
      </c>
      <c r="C540" t="n">
        <v>0</v>
      </c>
      <c r="D540" t="n">
        <v>0</v>
      </c>
      <c r="E540" t="n">
        <v>8.199999999999999</v>
      </c>
      <c r="F540" t="n">
        <v>1.077290952857914</v>
      </c>
      <c r="G540" t="n">
        <v>61.6180610648509</v>
      </c>
      <c r="H540" t="n">
        <v>268.1618017542311</v>
      </c>
      <c r="I540" t="n">
        <v>1</v>
      </c>
      <c r="J540" t="n">
        <v>1</v>
      </c>
      <c r="K540" t="n">
        <v>976.6452819889098</v>
      </c>
      <c r="L540" t="b">
        <v>0</v>
      </c>
      <c r="M540" t="n">
        <v>5.263391005825635</v>
      </c>
      <c r="N540" t="n">
        <v>5.263391005825635</v>
      </c>
      <c r="O540" t="n">
        <v>815.6972305125872</v>
      </c>
      <c r="P540" t="n">
        <v>191.2555406176347</v>
      </c>
      <c r="Q540" t="n">
        <v>5.370807148801669</v>
      </c>
      <c r="R540" t="n">
        <v>0.907980726628961</v>
      </c>
      <c r="S540" t="n">
        <v>30.78919578884094</v>
      </c>
      <c r="T540" t="n">
        <v>57.83589411112085</v>
      </c>
      <c r="U540" t="n">
        <v>5.915111401914598</v>
      </c>
      <c r="V540" t="n">
        <v>5.322016950869696</v>
      </c>
      <c r="W540" t="n">
        <v>0</v>
      </c>
      <c r="X540" t="n">
        <v>0</v>
      </c>
      <c r="Y540" t="n">
        <v>-6.719931519941341</v>
      </c>
      <c r="Z540" t="n">
        <v>63.79522166644101</v>
      </c>
      <c r="AA540" t="n">
        <v>976.6452819889098</v>
      </c>
      <c r="AB540" t="b">
        <v>0</v>
      </c>
      <c r="AC540" t="b">
        <v>1</v>
      </c>
      <c r="AD540" t="n">
        <v>89.85747064164828</v>
      </c>
      <c r="AE540" t="n">
        <v>-0</v>
      </c>
      <c r="AF540" t="n">
        <v>-1.110413109914837</v>
      </c>
      <c r="AG540" t="n">
        <v>0</v>
      </c>
      <c r="AH540" t="n">
        <v>0.04443084634117023</v>
      </c>
      <c r="AI540" t="b">
        <v>0</v>
      </c>
      <c r="AJ540" t="b">
        <v>0</v>
      </c>
      <c r="AK540" t="n">
        <v>975.534868878995</v>
      </c>
      <c r="AL540" t="n">
        <v>0</v>
      </c>
      <c r="AM540" t="n">
        <v>5.908386117547364</v>
      </c>
      <c r="AN540" t="n">
        <v>0</v>
      </c>
      <c r="AO540" t="n">
        <v>4.046548670903181</v>
      </c>
      <c r="AP540" t="n">
        <v>6.072759933579675</v>
      </c>
      <c r="AQ540" t="n">
        <v>0</v>
      </c>
      <c r="AR540" t="n">
        <v>1</v>
      </c>
      <c r="AS540" t="n">
        <v>3</v>
      </c>
      <c r="AT540" t="n">
        <v>0</v>
      </c>
      <c r="AU540" t="n">
        <v>0</v>
      </c>
      <c r="AV540" t="n">
        <v>0.2471499179095778</v>
      </c>
      <c r="AW540" t="n">
        <v>1.323204601309699</v>
      </c>
      <c r="AX540" t="n">
        <v>0.08764181486155243</v>
      </c>
      <c r="AY540" t="n">
        <v>0.4692220444621207</v>
      </c>
      <c r="AZ540" t="n">
        <v>1.323204601309699</v>
      </c>
    </row>
    <row r="541" spans="1:52">
      <c r="A541" t="n">
        <v>538</v>
      </c>
      <c r="B541" t="n">
        <v>0</v>
      </c>
      <c r="C541" t="n">
        <v>0</v>
      </c>
      <c r="D541" t="n">
        <v>0</v>
      </c>
      <c r="E541" t="n">
        <v>13</v>
      </c>
      <c r="F541" t="n">
        <v>1.5592427515597</v>
      </c>
      <c r="G541" t="n">
        <v>97.68716998086119</v>
      </c>
      <c r="H541" t="n">
        <v>425.1345637567079</v>
      </c>
      <c r="I541" t="n">
        <v>1</v>
      </c>
      <c r="J541" t="n">
        <v>1</v>
      </c>
      <c r="K541" t="n">
        <v>1548.34008120193</v>
      </c>
      <c r="L541" t="b">
        <v>0</v>
      </c>
      <c r="M541" t="n">
        <v>11.73340925767999</v>
      </c>
      <c r="N541" t="n">
        <v>11.73340925767999</v>
      </c>
      <c r="O541" t="n">
        <v>1146.985883435363</v>
      </c>
      <c r="P541" t="n">
        <v>268.9323893859176</v>
      </c>
      <c r="Q541" t="n">
        <v>11.97286658946937</v>
      </c>
      <c r="R541" t="n">
        <v>0.9136880044537662</v>
      </c>
      <c r="S541" t="n">
        <v>30.80474315047765</v>
      </c>
      <c r="T541" t="n">
        <v>80.81746908736822</v>
      </c>
      <c r="U541" t="n">
        <v>13.10388943611792</v>
      </c>
      <c r="V541" t="n">
        <v>6.975517031926799</v>
      </c>
      <c r="W541" t="n">
        <v>0</v>
      </c>
      <c r="X541" t="n">
        <v>0</v>
      </c>
      <c r="Y541" t="n">
        <v>-6.719931519941341</v>
      </c>
      <c r="Z541" t="n">
        <v>63.85634952829496</v>
      </c>
      <c r="AA541" t="n">
        <v>1548.34008120193</v>
      </c>
      <c r="AB541" t="b">
        <v>0</v>
      </c>
      <c r="AC541" t="b">
        <v>1</v>
      </c>
      <c r="AD541" t="n">
        <v>89.85480400215624</v>
      </c>
      <c r="AE541" t="n">
        <v>-0</v>
      </c>
      <c r="AF541" t="n">
        <v>0.01466614649829741</v>
      </c>
      <c r="AG541" t="n">
        <v>0</v>
      </c>
      <c r="AH541" t="n">
        <v>0.0508756076613483</v>
      </c>
      <c r="AI541" t="b">
        <v>0</v>
      </c>
      <c r="AJ541" t="b">
        <v>0</v>
      </c>
      <c r="AK541" t="n">
        <v>1548.354747348428</v>
      </c>
      <c r="AL541" t="n">
        <v>0</v>
      </c>
      <c r="AM541" t="n">
        <v>13.10401355843737</v>
      </c>
      <c r="AN541" t="n">
        <v>0</v>
      </c>
      <c r="AO541" t="n">
        <v>9.146453071107285</v>
      </c>
      <c r="AP541" t="n">
        <v>13.11772505891413</v>
      </c>
      <c r="AQ541" t="n">
        <v>0</v>
      </c>
      <c r="AR541" t="n">
        <v>1</v>
      </c>
      <c r="AS541" t="n">
        <v>3</v>
      </c>
      <c r="AT541" t="n">
        <v>0</v>
      </c>
      <c r="AU541" t="n">
        <v>0</v>
      </c>
      <c r="AV541" t="n">
        <v>1.831344670651267</v>
      </c>
      <c r="AW541" t="n">
        <v>2.655858781465107</v>
      </c>
      <c r="AX541" t="n">
        <v>0.6494130037770449</v>
      </c>
      <c r="AY541" t="n">
        <v>0.9417950073694318</v>
      </c>
      <c r="AZ541" t="n">
        <v>2.655858781465107</v>
      </c>
    </row>
    <row r="542" spans="1:52">
      <c r="A542" t="n">
        <v>539</v>
      </c>
      <c r="B542" t="n">
        <v>0</v>
      </c>
      <c r="C542" t="n">
        <v>0</v>
      </c>
      <c r="D542" t="n">
        <v>0</v>
      </c>
      <c r="E542" t="n">
        <v>18.8</v>
      </c>
      <c r="F542" t="n">
        <v>1.519071374236619</v>
      </c>
      <c r="G542" t="n">
        <v>141.270676587707</v>
      </c>
      <c r="H542" t="n">
        <v>614.8099845097007</v>
      </c>
      <c r="I542" t="n">
        <v>2</v>
      </c>
      <c r="J542" t="n">
        <v>2</v>
      </c>
      <c r="K542" t="n">
        <v>1158.302010816276</v>
      </c>
      <c r="L542" t="b">
        <v>1</v>
      </c>
      <c r="M542" t="n">
        <v>16.63261312495897</v>
      </c>
      <c r="N542" t="n">
        <v>16.63261312495897</v>
      </c>
      <c r="O542" t="n">
        <v>1124.293870170098</v>
      </c>
      <c r="P542" t="n">
        <v>263.6118205493365</v>
      </c>
      <c r="Q542" t="n">
        <v>16.9720542091418</v>
      </c>
      <c r="R542" t="n">
        <v>0.9342605907886443</v>
      </c>
      <c r="S542" t="n">
        <v>30.83725245237897</v>
      </c>
      <c r="T542" t="n">
        <v>149.7669385463387</v>
      </c>
      <c r="U542" t="n">
        <v>18.16629575996035</v>
      </c>
      <c r="V542" t="n">
        <v>9.845590059429696</v>
      </c>
      <c r="W542" t="n">
        <v>0</v>
      </c>
      <c r="X542" t="n">
        <v>0</v>
      </c>
      <c r="Y542" t="n">
        <v>-6.719931519941341</v>
      </c>
      <c r="Z542" t="n">
        <v>63.91685851380608</v>
      </c>
      <c r="AA542" t="n">
        <v>1158.302010816276</v>
      </c>
      <c r="AB542" t="b">
        <v>0</v>
      </c>
      <c r="AC542" t="b">
        <v>1</v>
      </c>
      <c r="AD542" t="n">
        <v>89.85213736266421</v>
      </c>
      <c r="AE542" t="n">
        <v>-0</v>
      </c>
      <c r="AF542" t="n">
        <v>0.01466614649829741</v>
      </c>
      <c r="AG542" t="n">
        <v>0</v>
      </c>
      <c r="AH542" t="n">
        <v>0.05744603978821183</v>
      </c>
      <c r="AI542" t="b">
        <v>0</v>
      </c>
      <c r="AJ542" t="b">
        <v>0</v>
      </c>
      <c r="AK542" t="n">
        <v>1158.316676962774</v>
      </c>
      <c r="AL542" t="n">
        <v>0</v>
      </c>
      <c r="AM542" t="n">
        <v>18.16652577730682</v>
      </c>
      <c r="AN542" t="n">
        <v>0</v>
      </c>
      <c r="AO542" t="n">
        <v>12.00235246751231</v>
      </c>
      <c r="AP542" t="n">
        <v>18.17295177617614</v>
      </c>
      <c r="AQ542" t="n">
        <v>0</v>
      </c>
      <c r="AR542" t="n">
        <v>1</v>
      </c>
      <c r="AS542" t="n">
        <v>0</v>
      </c>
      <c r="AT542" t="n">
        <v>0</v>
      </c>
      <c r="AU542" t="n">
        <v>0</v>
      </c>
      <c r="AV542" t="n">
        <v>2.446361897910672</v>
      </c>
      <c r="AW542" t="n">
        <v>3.756639930605457</v>
      </c>
      <c r="AX542" t="n">
        <v>0.8675042191172595</v>
      </c>
      <c r="AY542" t="n">
        <v>1.332143394001219</v>
      </c>
      <c r="AZ542" t="n">
        <v>3.756639930605457</v>
      </c>
    </row>
    <row r="543" spans="1:52">
      <c r="A543" t="n">
        <v>540</v>
      </c>
      <c r="B543" t="n">
        <v>0</v>
      </c>
      <c r="C543" t="n">
        <v>0</v>
      </c>
      <c r="D543" t="n">
        <v>0</v>
      </c>
      <c r="E543" t="n">
        <v>23.1</v>
      </c>
      <c r="F543" t="n">
        <v>0.7811384181604897</v>
      </c>
      <c r="G543" t="n">
        <v>173.5825866582995</v>
      </c>
      <c r="H543" t="n">
        <v>755.4314171369195</v>
      </c>
      <c r="I543" t="n">
        <v>2</v>
      </c>
      <c r="J543" t="n">
        <v>2</v>
      </c>
      <c r="K543" t="n">
        <v>1423.232789885956</v>
      </c>
      <c r="L543" t="b">
        <v>0</v>
      </c>
      <c r="M543" t="n">
        <v>11.37704723025772</v>
      </c>
      <c r="N543" t="n">
        <v>11.37704723025772</v>
      </c>
      <c r="O543" t="n">
        <v>625.8853515243075</v>
      </c>
      <c r="P543" t="n">
        <v>146.7505794953077</v>
      </c>
      <c r="Q543" t="n">
        <v>11.60923186760991</v>
      </c>
      <c r="R543" t="n">
        <v>0.9170780866487642</v>
      </c>
      <c r="S543" t="n">
        <v>30.87235176001634</v>
      </c>
      <c r="T543" t="n">
        <v>84.93615760543597</v>
      </c>
      <c r="U543" t="n">
        <v>12.65893497688184</v>
      </c>
      <c r="V543" t="n">
        <v>7.043068701344851</v>
      </c>
      <c r="W543" t="n">
        <v>0</v>
      </c>
      <c r="X543" t="n">
        <v>0</v>
      </c>
      <c r="Y543" t="n">
        <v>-6.719931519941341</v>
      </c>
      <c r="Z543" t="n">
        <v>63.98053825826058</v>
      </c>
      <c r="AA543" t="n">
        <v>1423.232789885956</v>
      </c>
      <c r="AB543" t="b">
        <v>0</v>
      </c>
      <c r="AC543" t="b">
        <v>1</v>
      </c>
      <c r="AD543" t="n">
        <v>89.84947072317217</v>
      </c>
      <c r="AE543" t="n">
        <v>-0</v>
      </c>
      <c r="AF543" t="n">
        <v>-0.007856800171210397</v>
      </c>
      <c r="AG543" t="n">
        <v>0</v>
      </c>
      <c r="AH543" t="n">
        <v>0.06512475843520782</v>
      </c>
      <c r="AI543" t="b">
        <v>0</v>
      </c>
      <c r="AJ543" t="b">
        <v>0</v>
      </c>
      <c r="AK543" t="n">
        <v>1423.224933085785</v>
      </c>
      <c r="AL543" t="n">
        <v>0</v>
      </c>
      <c r="AM543" t="n">
        <v>12.6588650946228</v>
      </c>
      <c r="AN543" t="n">
        <v>0</v>
      </c>
      <c r="AO543" t="n">
        <v>14.8304249356142</v>
      </c>
      <c r="AP543" t="n">
        <v>12.70947789927439</v>
      </c>
      <c r="AQ543" t="n">
        <v>0</v>
      </c>
      <c r="AR543" t="n">
        <v>1</v>
      </c>
      <c r="AS543" t="n">
        <v>3</v>
      </c>
      <c r="AT543" t="n">
        <v>0</v>
      </c>
      <c r="AU543" t="n">
        <v>0</v>
      </c>
      <c r="AV543" t="n">
        <v>2.936954143368769</v>
      </c>
      <c r="AW543" t="n">
        <v>2.576099320091102</v>
      </c>
      <c r="AX543" t="n">
        <v>1.041473100485379</v>
      </c>
      <c r="AY543" t="n">
        <v>0.9135114769962263</v>
      </c>
      <c r="AZ543" t="n">
        <v>2.576099320091102</v>
      </c>
    </row>
    <row r="544" spans="1:52">
      <c r="A544" t="n">
        <v>541</v>
      </c>
      <c r="B544" t="n">
        <v>0</v>
      </c>
      <c r="C544" t="n">
        <v>0</v>
      </c>
      <c r="D544" t="n">
        <v>0</v>
      </c>
      <c r="E544" t="n">
        <v>24.5</v>
      </c>
      <c r="F544" t="n">
        <v>0.1063749531214198</v>
      </c>
      <c r="G544" t="n">
        <v>184.1027434254692</v>
      </c>
      <c r="H544" t="n">
        <v>801.2151393876418</v>
      </c>
      <c r="I544" t="n">
        <v>2</v>
      </c>
      <c r="J544" t="n">
        <v>2</v>
      </c>
      <c r="K544" t="n">
        <v>1509.489322606317</v>
      </c>
      <c r="L544" t="b">
        <v>0</v>
      </c>
      <c r="M544" t="n">
        <v>3.235725836632851</v>
      </c>
      <c r="N544" t="n">
        <v>3.235725836632851</v>
      </c>
      <c r="O544" t="n">
        <v>167.8351180895113</v>
      </c>
      <c r="P544" t="n">
        <v>39.35209664088556</v>
      </c>
      <c r="Q544" t="n">
        <v>3.301761057788624</v>
      </c>
      <c r="R544" t="n">
        <v>0.8291254305125155</v>
      </c>
      <c r="S544" t="n">
        <v>30.90263561392668</v>
      </c>
      <c r="T544" t="n">
        <v>25.19223749221788</v>
      </c>
      <c r="U544" t="n">
        <v>3.982221430293934</v>
      </c>
      <c r="V544" t="n">
        <v>4.304712735909192</v>
      </c>
      <c r="W544" t="n">
        <v>0</v>
      </c>
      <c r="X544" t="n">
        <v>0</v>
      </c>
      <c r="Y544" t="n">
        <v>-6.719931519941341</v>
      </c>
      <c r="Z544" t="n">
        <v>64.04647809422745</v>
      </c>
      <c r="AA544" t="n">
        <v>1509.489322606317</v>
      </c>
      <c r="AB544" t="b">
        <v>0</v>
      </c>
      <c r="AC544" t="b">
        <v>1</v>
      </c>
      <c r="AD544" t="n">
        <v>89.84680408368014</v>
      </c>
      <c r="AE544" t="n">
        <v>-0</v>
      </c>
      <c r="AF544" t="n">
        <v>0</v>
      </c>
      <c r="AG544" t="n">
        <v>0</v>
      </c>
      <c r="AH544" t="n">
        <v>0.0695851560896274</v>
      </c>
      <c r="AI544" t="b">
        <v>0</v>
      </c>
      <c r="AJ544" t="b">
        <v>0</v>
      </c>
      <c r="AK544" t="n">
        <v>1509.489322606317</v>
      </c>
      <c r="AL544" t="n">
        <v>0</v>
      </c>
      <c r="AM544" t="n">
        <v>3.982221430293934</v>
      </c>
      <c r="AN544" t="n">
        <v>0</v>
      </c>
      <c r="AO544" t="n">
        <v>13.44794667540802</v>
      </c>
      <c r="AP544" t="n">
        <v>3.985275522547307</v>
      </c>
      <c r="AQ544" t="n">
        <v>0</v>
      </c>
      <c r="AR544" t="n">
        <v>1</v>
      </c>
      <c r="AS544" t="n">
        <v>3</v>
      </c>
      <c r="AT544" t="n">
        <v>0</v>
      </c>
      <c r="AU544" t="n">
        <v>0</v>
      </c>
      <c r="AV544" t="n">
        <v>2.607610469931291</v>
      </c>
      <c r="AW544" t="n">
        <v>1.046730450992499</v>
      </c>
      <c r="AX544" t="n">
        <v>0.9246845638054222</v>
      </c>
      <c r="AY544" t="n">
        <v>0.3711814497390065</v>
      </c>
      <c r="AZ544" t="n">
        <v>1.046730450992499</v>
      </c>
    </row>
    <row r="545" spans="1:52">
      <c r="A545" t="n">
        <v>542</v>
      </c>
      <c r="B545" t="n">
        <v>0</v>
      </c>
      <c r="C545" t="n">
        <v>0</v>
      </c>
      <c r="D545" t="n">
        <v>0</v>
      </c>
      <c r="E545" t="n">
        <v>24.5</v>
      </c>
      <c r="F545" t="n">
        <v>-0.03997156397950175</v>
      </c>
      <c r="G545" t="n">
        <v>184.1027434254692</v>
      </c>
      <c r="H545" t="n">
        <v>801.2151393876418</v>
      </c>
      <c r="I545" t="n">
        <v>2</v>
      </c>
      <c r="J545" t="n">
        <v>2</v>
      </c>
      <c r="K545" t="n">
        <v>1509.489322606317</v>
      </c>
      <c r="L545" t="b">
        <v>0</v>
      </c>
      <c r="M545" t="n">
        <v>1.314311721498072</v>
      </c>
      <c r="N545" t="n">
        <v>1.314311721498072</v>
      </c>
      <c r="O545" t="n">
        <v>68.17254431345916</v>
      </c>
      <c r="P545" t="n">
        <v>15.98433380698978</v>
      </c>
      <c r="Q545" t="n">
        <v>1.34113440969191</v>
      </c>
      <c r="R545" t="n">
        <v>0.6969486305299214</v>
      </c>
      <c r="S545" t="n">
        <v>30.92038410420594</v>
      </c>
      <c r="T545" t="n">
        <v>12.17342748288485</v>
      </c>
      <c r="U545" t="n">
        <v>1.92429449021542</v>
      </c>
      <c r="V545" t="n">
        <v>3.689173869832947</v>
      </c>
      <c r="W545" t="n">
        <v>0</v>
      </c>
      <c r="X545" t="n">
        <v>0</v>
      </c>
      <c r="Y545" t="n">
        <v>-6.719931519941341</v>
      </c>
      <c r="Z545" t="n">
        <v>64.11098862520841</v>
      </c>
      <c r="AA545" t="n">
        <v>1509.489322606317</v>
      </c>
      <c r="AB545" t="b">
        <v>0</v>
      </c>
      <c r="AC545" t="b">
        <v>1</v>
      </c>
      <c r="AD545" t="n">
        <v>89.84413744418811</v>
      </c>
      <c r="AE545" t="n">
        <v>-0</v>
      </c>
      <c r="AF545" t="n">
        <v>0</v>
      </c>
      <c r="AG545" t="n">
        <v>0</v>
      </c>
      <c r="AH545" t="n">
        <v>0.07067932237142394</v>
      </c>
      <c r="AI545" t="b">
        <v>0</v>
      </c>
      <c r="AJ545" t="b">
        <v>0</v>
      </c>
      <c r="AK545" t="n">
        <v>1509.489322606317</v>
      </c>
      <c r="AL545" t="n">
        <v>0</v>
      </c>
      <c r="AM545" t="n">
        <v>1.92429449021542</v>
      </c>
      <c r="AN545" t="n">
        <v>0</v>
      </c>
      <c r="AO545" t="n">
        <v>4.65168816607561</v>
      </c>
      <c r="AP545" t="n">
        <v>1.924356807275759</v>
      </c>
      <c r="AQ545" t="n">
        <v>0</v>
      </c>
      <c r="AR545" t="n">
        <v>1</v>
      </c>
      <c r="AS545" t="n">
        <v>3</v>
      </c>
      <c r="AT545" t="n">
        <v>0</v>
      </c>
      <c r="AU545" t="n">
        <v>0</v>
      </c>
      <c r="AV545" t="n">
        <v>1.086305930376018</v>
      </c>
      <c r="AW545" t="n">
        <v>0.705935195779347</v>
      </c>
      <c r="AX545" t="n">
        <v>0.385214868927666</v>
      </c>
      <c r="AY545" t="n">
        <v>0.2503319256096096</v>
      </c>
      <c r="AZ545" t="n">
        <v>0.705935195779347</v>
      </c>
    </row>
    <row r="546" spans="1:52">
      <c r="A546" t="n">
        <v>543</v>
      </c>
      <c r="B546" t="n">
        <v>0</v>
      </c>
      <c r="C546" t="n">
        <v>0</v>
      </c>
      <c r="D546" t="n">
        <v>0</v>
      </c>
      <c r="E546" t="n">
        <v>24.3</v>
      </c>
      <c r="F546" t="n">
        <v>-0.1131553638700726</v>
      </c>
      <c r="G546" t="n">
        <v>182.5998638873021</v>
      </c>
      <c r="H546" t="n">
        <v>794.6746076375387</v>
      </c>
      <c r="I546" t="n">
        <v>2</v>
      </c>
      <c r="J546" t="n">
        <v>2</v>
      </c>
      <c r="K546" t="n">
        <v>1497.166960789123</v>
      </c>
      <c r="L546" t="b">
        <v>0</v>
      </c>
      <c r="M546" t="n">
        <v>0.3465043605424659</v>
      </c>
      <c r="N546" t="n">
        <v>0.3465043605424659</v>
      </c>
      <c r="O546" t="n">
        <v>18.12089470688747</v>
      </c>
      <c r="P546" t="n">
        <v>4.248784210610996</v>
      </c>
      <c r="Q546" t="n">
        <v>0.3535758781045571</v>
      </c>
      <c r="R546" t="n">
        <v>0.4011118556789554</v>
      </c>
      <c r="S546" t="n">
        <v>30.93316987453622</v>
      </c>
      <c r="T546" t="n">
        <v>5.622355175507706</v>
      </c>
      <c r="U546" t="n">
        <v>0.8814894725713482</v>
      </c>
      <c r="V546" t="n">
        <v>3.367161857773631</v>
      </c>
      <c r="W546" t="n">
        <v>0</v>
      </c>
      <c r="X546" t="n">
        <v>0</v>
      </c>
      <c r="Y546" t="n">
        <v>-6.719931519941341</v>
      </c>
      <c r="Z546" t="n">
        <v>64.17528121816893</v>
      </c>
      <c r="AA546" t="n">
        <v>1497.166960789123</v>
      </c>
      <c r="AB546" t="b">
        <v>0</v>
      </c>
      <c r="AC546" t="b">
        <v>1</v>
      </c>
      <c r="AD546" t="n">
        <v>89.84147080469607</v>
      </c>
      <c r="AE546" t="n">
        <v>-0</v>
      </c>
      <c r="AF546" t="n">
        <v>0</v>
      </c>
      <c r="AG546" t="n">
        <v>0</v>
      </c>
      <c r="AH546" t="n">
        <v>0.070914088687004</v>
      </c>
      <c r="AI546" t="b">
        <v>0</v>
      </c>
      <c r="AJ546" t="b">
        <v>0</v>
      </c>
      <c r="AK546" t="n">
        <v>1497.166960789123</v>
      </c>
      <c r="AL546" t="n">
        <v>0</v>
      </c>
      <c r="AM546" t="n">
        <v>0.8814894725713482</v>
      </c>
      <c r="AN546" t="n">
        <v>0</v>
      </c>
      <c r="AO546" t="n">
        <v>3.845029905230909</v>
      </c>
      <c r="AP546" t="n">
        <v>0.8827513930432175</v>
      </c>
      <c r="AQ546" t="n">
        <v>0</v>
      </c>
      <c r="AR546" t="n">
        <v>1</v>
      </c>
      <c r="AS546" t="n">
        <v>3</v>
      </c>
      <c r="AT546" t="n">
        <v>0</v>
      </c>
      <c r="AU546" t="n">
        <v>0</v>
      </c>
      <c r="AV546" t="n">
        <v>0.9611138647403876</v>
      </c>
      <c r="AW546" t="n">
        <v>0.5326508687659872</v>
      </c>
      <c r="AX546" t="n">
        <v>0.340820519411485</v>
      </c>
      <c r="AY546" t="n">
        <v>0.1888835100630097</v>
      </c>
      <c r="AZ546" t="n">
        <v>0.5326508687659872</v>
      </c>
    </row>
    <row r="547" spans="1:52">
      <c r="A547" t="n">
        <v>544</v>
      </c>
      <c r="B547" t="n">
        <v>0</v>
      </c>
      <c r="C547" t="n">
        <v>0</v>
      </c>
      <c r="D547" t="n">
        <v>0</v>
      </c>
      <c r="E547" t="n">
        <v>23.6</v>
      </c>
      <c r="F547" t="n">
        <v>-0.2574069805402099</v>
      </c>
      <c r="G547" t="n">
        <v>177.3397855037172</v>
      </c>
      <c r="H547" t="n">
        <v>771.7827465121774</v>
      </c>
      <c r="I547" t="n">
        <v>2</v>
      </c>
      <c r="J547" t="n">
        <v>2</v>
      </c>
      <c r="K547" t="n">
        <v>1454.038694428942</v>
      </c>
      <c r="L547" t="b">
        <v>0</v>
      </c>
      <c r="M547" t="n">
        <v>-1.501491344932668</v>
      </c>
      <c r="N547" t="n">
        <v>-1.501491344932668</v>
      </c>
      <c r="O547" t="n">
        <v>-80.85149157374721</v>
      </c>
      <c r="P547" t="n">
        <v>-18.95715119807623</v>
      </c>
      <c r="Q547" t="n">
        <v>-1.532134025441498</v>
      </c>
      <c r="R547" t="n">
        <v>0.8269826293149886</v>
      </c>
      <c r="S547" t="n">
        <v>30.93983129254932</v>
      </c>
      <c r="T547" t="n">
        <v>-8.321249863114049</v>
      </c>
      <c r="U547" t="n">
        <v>-1.267048224822568</v>
      </c>
      <c r="V547" t="n">
        <v>10.63590133496218</v>
      </c>
      <c r="W547" t="n">
        <v>-26.492920899012</v>
      </c>
      <c r="X547" t="n">
        <v>2</v>
      </c>
      <c r="Y547" t="n">
        <v>19.77298937907066</v>
      </c>
      <c r="Z547" t="n">
        <v>64.24247396217056</v>
      </c>
      <c r="AA547" t="n">
        <v>1454.038694428942</v>
      </c>
      <c r="AB547" t="b">
        <v>0</v>
      </c>
      <c r="AC547" t="b">
        <v>1</v>
      </c>
      <c r="AD547" t="n">
        <v>89.84406069712844</v>
      </c>
      <c r="AE547" t="n">
        <v>0.5535312491131782</v>
      </c>
      <c r="AF547" t="n">
        <v>0</v>
      </c>
      <c r="AG547" t="n">
        <v>0</v>
      </c>
      <c r="AH547" t="n">
        <v>0.06772269750515009</v>
      </c>
      <c r="AI547" t="b">
        <v>0</v>
      </c>
      <c r="AJ547" t="b">
        <v>0</v>
      </c>
      <c r="AK547" t="n">
        <v>1454.038694428942</v>
      </c>
      <c r="AL547" t="n">
        <v>0</v>
      </c>
      <c r="AM547" t="n">
        <v>-1.267048224822568</v>
      </c>
      <c r="AN547" t="n">
        <v>0</v>
      </c>
      <c r="AO547" t="n">
        <v>-0.6986350695494402</v>
      </c>
      <c r="AP547" t="n">
        <v>-0.7072852696754672</v>
      </c>
      <c r="AQ547" t="n">
        <v>0</v>
      </c>
      <c r="AR547" t="n">
        <v>1</v>
      </c>
      <c r="AS547" t="n">
        <v>3</v>
      </c>
      <c r="AT547" t="n">
        <v>0</v>
      </c>
      <c r="AU547" t="n">
        <v>0</v>
      </c>
      <c r="AV547" t="n">
        <v>0.2314582643367125</v>
      </c>
      <c r="AW547" t="n">
        <v>0.2636058064757388</v>
      </c>
      <c r="AX547" t="n">
        <v>0.08207739870096187</v>
      </c>
      <c r="AY547" t="n">
        <v>0.09347734683223224</v>
      </c>
      <c r="AZ547" t="n">
        <v>0.2636058064757388</v>
      </c>
    </row>
    <row r="548" spans="1:52">
      <c r="A548" t="n">
        <v>545</v>
      </c>
      <c r="B548" t="n">
        <v>0</v>
      </c>
      <c r="C548" t="n">
        <v>0</v>
      </c>
      <c r="D548" t="n">
        <v>0</v>
      </c>
      <c r="E548" t="n">
        <v>22.3</v>
      </c>
      <c r="F548" t="n">
        <v>-0.5238833806357572</v>
      </c>
      <c r="G548" t="n">
        <v>167.5710685056311</v>
      </c>
      <c r="H548" t="n">
        <v>729.2692901365066</v>
      </c>
      <c r="I548" t="n">
        <v>2</v>
      </c>
      <c r="J548" t="n">
        <v>2</v>
      </c>
      <c r="K548" t="n">
        <v>1373.943342617178</v>
      </c>
      <c r="L548" t="b">
        <v>0</v>
      </c>
      <c r="M548" t="n">
        <v>-4.626542456016987</v>
      </c>
      <c r="N548" t="n">
        <v>-4.626542456016987</v>
      </c>
      <c r="O548" t="n">
        <v>-263.6506795114971</v>
      </c>
      <c r="P548" t="n">
        <v>-61.81785515256816</v>
      </c>
      <c r="Q548" t="n">
        <v>-4.720961689813252</v>
      </c>
      <c r="R548" t="n">
        <v>0.9148586423658831</v>
      </c>
      <c r="S548" t="n">
        <v>30.94817050058015</v>
      </c>
      <c r="T548" t="n">
        <v>-30.01836467030219</v>
      </c>
      <c r="U548" t="n">
        <v>-4.319012602203896</v>
      </c>
      <c r="V548" t="n">
        <v>31.79949048226598</v>
      </c>
      <c r="W548" t="n">
        <v>-25.43093620884471</v>
      </c>
      <c r="X548" t="n">
        <v>2</v>
      </c>
      <c r="Y548" t="n">
        <v>18.71100468890337</v>
      </c>
      <c r="Z548" t="n">
        <v>64.31178730904979</v>
      </c>
      <c r="AA548" t="n">
        <v>1373.943342617178</v>
      </c>
      <c r="AB548" t="b">
        <v>0</v>
      </c>
      <c r="AC548" t="b">
        <v>1</v>
      </c>
      <c r="AD548" t="n">
        <v>89.85169641023717</v>
      </c>
      <c r="AE548" t="n">
        <v>0.5313426156163977</v>
      </c>
      <c r="AF548" t="n">
        <v>0</v>
      </c>
      <c r="AG548" t="n">
        <v>0</v>
      </c>
      <c r="AH548" t="n">
        <v>0.06369167733096859</v>
      </c>
      <c r="AI548" t="b">
        <v>0</v>
      </c>
      <c r="AJ548" t="b">
        <v>0</v>
      </c>
      <c r="AK548" t="n">
        <v>1373.943342617178</v>
      </c>
      <c r="AL548" t="n">
        <v>0</v>
      </c>
      <c r="AM548" t="n">
        <v>-4.319012602203896</v>
      </c>
      <c r="AN548" t="n">
        <v>1.854995916723878</v>
      </c>
      <c r="AO548" t="n">
        <v>-1.956635398343039</v>
      </c>
      <c r="AP548" t="n">
        <v>-1.913589470134734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</row>
    <row r="549" spans="1:52">
      <c r="A549" t="n">
        <v>546</v>
      </c>
      <c r="B549" t="n">
        <v>0</v>
      </c>
      <c r="C549" t="n">
        <v>0</v>
      </c>
      <c r="D549" t="n">
        <v>0</v>
      </c>
      <c r="E549" t="n">
        <v>20.1</v>
      </c>
      <c r="F549" t="n">
        <v>-0.5637261635834254</v>
      </c>
      <c r="G549" t="n">
        <v>151.0393935857931</v>
      </c>
      <c r="H549" t="n">
        <v>657.3234408853715</v>
      </c>
      <c r="I549" t="n">
        <v>2</v>
      </c>
      <c r="J549" t="n">
        <v>2</v>
      </c>
      <c r="K549" t="n">
        <v>1238.39736262804</v>
      </c>
      <c r="L549" t="b">
        <v>0</v>
      </c>
      <c r="M549" t="n">
        <v>-4.63293463879219</v>
      </c>
      <c r="N549" t="n">
        <v>-4.63293463879219</v>
      </c>
      <c r="O549" t="n">
        <v>-292.9121064167718</v>
      </c>
      <c r="P549" t="n">
        <v>-68.6787464400069</v>
      </c>
      <c r="Q549" t="n">
        <v>-4.727484325298153</v>
      </c>
      <c r="R549" t="n">
        <v>0.919688655793016</v>
      </c>
      <c r="S549" t="n">
        <v>30.96081522561466</v>
      </c>
      <c r="T549" t="n">
        <v>-33.52604246016949</v>
      </c>
      <c r="U549" t="n">
        <v>-4.347813704416012</v>
      </c>
      <c r="V549" t="n">
        <v>35.15270397983741</v>
      </c>
      <c r="W549" t="n">
        <v>-24.75637463212905</v>
      </c>
      <c r="X549" t="n">
        <v>2</v>
      </c>
      <c r="Y549" t="n">
        <v>18.0364431121877</v>
      </c>
      <c r="Z549" t="n">
        <v>64.38062946813275</v>
      </c>
      <c r="AA549" t="n">
        <v>1238.39736262804</v>
      </c>
      <c r="AB549" t="b">
        <v>0</v>
      </c>
      <c r="AC549" t="b">
        <v>1</v>
      </c>
      <c r="AD549" t="n">
        <v>89.85898757051517</v>
      </c>
      <c r="AE549" t="n">
        <v>0.5172486275058946</v>
      </c>
      <c r="AF549" t="n">
        <v>0</v>
      </c>
      <c r="AG549" t="n">
        <v>0</v>
      </c>
      <c r="AH549" t="n">
        <v>0.05823972026143609</v>
      </c>
      <c r="AI549" t="b">
        <v>0</v>
      </c>
      <c r="AJ549" t="b">
        <v>0</v>
      </c>
      <c r="AK549" t="n">
        <v>1238.39736262804</v>
      </c>
      <c r="AL549" t="n">
        <v>0</v>
      </c>
      <c r="AM549" t="n">
        <v>-4.347813704416012</v>
      </c>
      <c r="AN549" t="n">
        <v>2.107088425196193</v>
      </c>
      <c r="AO549" t="n">
        <v>-1.797398060587917</v>
      </c>
      <c r="AP549" t="n">
        <v>-1.700980192931466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</row>
    <row r="550" spans="1:52">
      <c r="A550" t="n">
        <v>547</v>
      </c>
      <c r="B550" t="n">
        <v>0</v>
      </c>
      <c r="C550" t="n">
        <v>0</v>
      </c>
      <c r="D550" t="n">
        <v>0</v>
      </c>
      <c r="E550" t="n">
        <v>18.5</v>
      </c>
      <c r="F550" t="n">
        <v>-0.3878786316972094</v>
      </c>
      <c r="G550" t="n">
        <v>139.0163572804563</v>
      </c>
      <c r="H550" t="n">
        <v>604.9991868845459</v>
      </c>
      <c r="I550" t="n">
        <v>2</v>
      </c>
      <c r="J550" t="n">
        <v>2</v>
      </c>
      <c r="K550" t="n">
        <v>1139.818468090484</v>
      </c>
      <c r="L550" t="b">
        <v>0</v>
      </c>
      <c r="M550" t="n">
        <v>-2.541981593842431</v>
      </c>
      <c r="N550" t="n">
        <v>-2.541981593842431</v>
      </c>
      <c r="O550" t="n">
        <v>-174.6135248354033</v>
      </c>
      <c r="P550" t="n">
        <v>-40.9414214518784</v>
      </c>
      <c r="Q550" t="n">
        <v>-2.593858769226971</v>
      </c>
      <c r="R550" t="n">
        <v>0.8985726788854479</v>
      </c>
      <c r="S550" t="n">
        <v>30.9727591029681</v>
      </c>
      <c r="T550" t="n">
        <v>-19.52698659840367</v>
      </c>
      <c r="U550" t="n">
        <v>-2.33077062291479</v>
      </c>
      <c r="V550" t="n">
        <v>21.41443485347473</v>
      </c>
      <c r="W550" t="n">
        <v>-33.37499155515043</v>
      </c>
      <c r="X550" t="n">
        <v>2</v>
      </c>
      <c r="Y550" t="n">
        <v>26.65506003520909</v>
      </c>
      <c r="Z550" t="n">
        <v>64.44422085371519</v>
      </c>
      <c r="AA550" t="n">
        <v>1139.818468090484</v>
      </c>
      <c r="AB550" t="b">
        <v>0</v>
      </c>
      <c r="AC550" t="b">
        <v>1</v>
      </c>
      <c r="AD550" t="n">
        <v>89.86785493225076</v>
      </c>
      <c r="AE550" t="n">
        <v>0.6973221576845136</v>
      </c>
      <c r="AF550" t="n">
        <v>0</v>
      </c>
      <c r="AG550" t="n">
        <v>0</v>
      </c>
      <c r="AH550" t="n">
        <v>0.05278937122545069</v>
      </c>
      <c r="AI550" t="b">
        <v>0</v>
      </c>
      <c r="AJ550" t="b">
        <v>0</v>
      </c>
      <c r="AK550" t="n">
        <v>1139.818468090484</v>
      </c>
      <c r="AL550" t="n">
        <v>0</v>
      </c>
      <c r="AM550" t="n">
        <v>-2.33077062291479</v>
      </c>
      <c r="AN550" t="n">
        <v>0.06928600168146359</v>
      </c>
      <c r="AO550" t="n">
        <v>-1.6471359988576</v>
      </c>
      <c r="AP550" t="n">
        <v>-1.551060301612491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</row>
    <row r="551" spans="1:52">
      <c r="A551" t="n">
        <v>548</v>
      </c>
      <c r="B551" t="n">
        <v>0</v>
      </c>
      <c r="C551" t="n">
        <v>0</v>
      </c>
      <c r="D551" t="n">
        <v>0</v>
      </c>
      <c r="E551" t="n">
        <v>17.2</v>
      </c>
      <c r="F551" t="n">
        <v>-0.3014259762944076</v>
      </c>
      <c r="G551" t="n">
        <v>129.2476402823702</v>
      </c>
      <c r="H551" t="n">
        <v>562.4857305088751</v>
      </c>
      <c r="I551" t="n">
        <v>2</v>
      </c>
      <c r="J551" t="n">
        <v>2</v>
      </c>
      <c r="K551" t="n">
        <v>1059.723116278721</v>
      </c>
      <c r="L551" t="b">
        <v>0</v>
      </c>
      <c r="M551" t="n">
        <v>-1.581708573881012</v>
      </c>
      <c r="N551" t="n">
        <v>-1.581708573881012</v>
      </c>
      <c r="O551" t="n">
        <v>-116.8625148655808</v>
      </c>
      <c r="P551" t="n">
        <v>-27.4006121664871</v>
      </c>
      <c r="Q551" t="n">
        <v>-1.613988340694911</v>
      </c>
      <c r="R551" t="n">
        <v>0.8733492725467762</v>
      </c>
      <c r="S551" t="n">
        <v>30.9810354677429</v>
      </c>
      <c r="T551" t="n">
        <v>-12.70186024572073</v>
      </c>
      <c r="U551" t="n">
        <v>-1.409575543244878</v>
      </c>
      <c r="V551" t="n">
        <v>14.69875192076637</v>
      </c>
      <c r="W551" t="n">
        <v>-40.50490542973069</v>
      </c>
      <c r="X551" t="n">
        <v>2</v>
      </c>
      <c r="Y551" t="n">
        <v>33.78497390978935</v>
      </c>
      <c r="Z551" t="n">
        <v>64.4928193486061</v>
      </c>
      <c r="AA551" t="n">
        <v>1059.723116278721</v>
      </c>
      <c r="AB551" t="b">
        <v>0</v>
      </c>
      <c r="AC551" t="b">
        <v>1</v>
      </c>
      <c r="AD551" t="n">
        <v>89.87984700247794</v>
      </c>
      <c r="AE551" t="n">
        <v>0.8462913916964935</v>
      </c>
      <c r="AF551" t="n">
        <v>0</v>
      </c>
      <c r="AG551" t="n">
        <v>0</v>
      </c>
      <c r="AH551" t="n">
        <v>0.04694336628558859</v>
      </c>
      <c r="AI551" t="b">
        <v>0</v>
      </c>
      <c r="AJ551" t="b">
        <v>0</v>
      </c>
      <c r="AK551" t="n">
        <v>1059.723116278721</v>
      </c>
      <c r="AL551" t="n">
        <v>0</v>
      </c>
      <c r="AM551" t="n">
        <v>-1.409575543244878</v>
      </c>
      <c r="AN551" t="n">
        <v>0</v>
      </c>
      <c r="AO551" t="n">
        <v>-1.500168262754509</v>
      </c>
      <c r="AP551" t="n">
        <v>-0.5557437872473391</v>
      </c>
      <c r="AQ551" t="n">
        <v>0</v>
      </c>
      <c r="AR551" t="n">
        <v>1</v>
      </c>
      <c r="AS551" t="n">
        <v>3</v>
      </c>
      <c r="AT551" t="n">
        <v>0</v>
      </c>
      <c r="AU551" t="n">
        <v>0</v>
      </c>
      <c r="AV551" t="n">
        <v>0</v>
      </c>
      <c r="AW551" t="n">
        <v>0.1749987005800333</v>
      </c>
      <c r="AX551" t="n">
        <v>0</v>
      </c>
      <c r="AY551" t="n">
        <v>0.06205635015409</v>
      </c>
      <c r="AZ551" t="n">
        <v>0.1749987005800333</v>
      </c>
    </row>
    <row r="552" spans="1:52">
      <c r="A552" t="n">
        <v>549</v>
      </c>
      <c r="B552" t="n">
        <v>0</v>
      </c>
      <c r="C552" t="n">
        <v>0</v>
      </c>
      <c r="D552" t="n">
        <v>0</v>
      </c>
      <c r="E552" t="n">
        <v>16.3</v>
      </c>
      <c r="F552" t="n">
        <v>-0.2397507964584937</v>
      </c>
      <c r="G552" t="n">
        <v>122.4846823606183</v>
      </c>
      <c r="H552" t="n">
        <v>533.0533376334107</v>
      </c>
      <c r="I552" t="n">
        <v>2</v>
      </c>
      <c r="J552" t="n">
        <v>2</v>
      </c>
      <c r="K552" t="n">
        <v>1004.272488101346</v>
      </c>
      <c r="L552" t="b">
        <v>0</v>
      </c>
      <c r="M552" t="n">
        <v>-0.969802166713798</v>
      </c>
      <c r="N552" t="n">
        <v>-0.969802166713798</v>
      </c>
      <c r="O552" t="n">
        <v>-75.6088707644107</v>
      </c>
      <c r="P552" t="n">
        <v>-17.72792025351016</v>
      </c>
      <c r="Q552" t="n">
        <v>-0.9895940476671409</v>
      </c>
      <c r="R552" t="n">
        <v>0.8316839273994655</v>
      </c>
      <c r="S552" t="n">
        <v>30.98746599264511</v>
      </c>
      <c r="T552" t="n">
        <v>-7.825916316912876</v>
      </c>
      <c r="U552" t="n">
        <v>-0.8230294640949416</v>
      </c>
      <c r="V552" t="n">
        <v>9.902003936597284</v>
      </c>
      <c r="W552" t="n">
        <v>0</v>
      </c>
      <c r="X552" t="n">
        <v>0</v>
      </c>
      <c r="Y552" t="n">
        <v>-6.719931519941341</v>
      </c>
      <c r="Z552" t="n">
        <v>64.54141784349702</v>
      </c>
      <c r="AA552" t="n">
        <v>1004.272488101346</v>
      </c>
      <c r="AB552" t="b">
        <v>0</v>
      </c>
      <c r="AC552" t="b">
        <v>1</v>
      </c>
      <c r="AD552" t="n">
        <v>89.88521705057117</v>
      </c>
      <c r="AE552" t="n">
        <v>-0</v>
      </c>
      <c r="AF552" t="n">
        <v>0</v>
      </c>
      <c r="AG552" t="n">
        <v>0</v>
      </c>
      <c r="AH552" t="n">
        <v>0.04649356539624061</v>
      </c>
      <c r="AI552" t="b">
        <v>0</v>
      </c>
      <c r="AJ552" t="b">
        <v>0</v>
      </c>
      <c r="AK552" t="n">
        <v>1004.272488101346</v>
      </c>
      <c r="AL552" t="n">
        <v>0</v>
      </c>
      <c r="AM552" t="n">
        <v>-0.8230294640949416</v>
      </c>
      <c r="AN552" t="n">
        <v>0</v>
      </c>
      <c r="AO552" t="n">
        <v>-0.6459501821883445</v>
      </c>
      <c r="AP552" t="n">
        <v>-0.8179817822074646</v>
      </c>
      <c r="AQ552" t="n">
        <v>0</v>
      </c>
      <c r="AR552" t="n">
        <v>1</v>
      </c>
      <c r="AS552" t="n">
        <v>3</v>
      </c>
      <c r="AT552" t="n">
        <v>0</v>
      </c>
      <c r="AU552" t="n">
        <v>0</v>
      </c>
      <c r="AV552" t="n">
        <v>0.1240968841601762</v>
      </c>
      <c r="AW552" t="n">
        <v>0.1166715700571884</v>
      </c>
      <c r="AX552" t="n">
        <v>0.04400598729084264</v>
      </c>
      <c r="AY552" t="n">
        <v>0.04137294608759173</v>
      </c>
      <c r="AZ552" t="n">
        <v>0.1166715700571884</v>
      </c>
    </row>
    <row r="553" spans="1:52">
      <c r="A553" t="n">
        <v>550</v>
      </c>
      <c r="B553" t="n">
        <v>0</v>
      </c>
      <c r="C553" t="n">
        <v>0</v>
      </c>
      <c r="D553" t="n">
        <v>0</v>
      </c>
      <c r="E553" t="n">
        <v>15.4</v>
      </c>
      <c r="F553" t="n">
        <v>-0.2395708378716157</v>
      </c>
      <c r="G553" t="n">
        <v>115.7217244388663</v>
      </c>
      <c r="H553" t="n">
        <v>503.6209447579463</v>
      </c>
      <c r="I553" t="n">
        <v>2</v>
      </c>
      <c r="J553" t="n">
        <v>2</v>
      </c>
      <c r="K553" t="n">
        <v>948.8218599239708</v>
      </c>
      <c r="L553" t="b">
        <v>0</v>
      </c>
      <c r="M553" t="n">
        <v>-0.9235248445269956</v>
      </c>
      <c r="N553" t="n">
        <v>-0.9235248445269956</v>
      </c>
      <c r="O553" t="n">
        <v>-76.20879041720168</v>
      </c>
      <c r="P553" t="n">
        <v>-17.86858268710649</v>
      </c>
      <c r="Q553" t="n">
        <v>-0.9423722903336692</v>
      </c>
      <c r="R553" t="n">
        <v>0.8342771072289507</v>
      </c>
      <c r="S553" t="n">
        <v>30.99270586860125</v>
      </c>
      <c r="T553" t="n">
        <v>-7.912605878174369</v>
      </c>
      <c r="U553" t="n">
        <v>-0.7861996283122944</v>
      </c>
      <c r="V553" t="n">
        <v>9.955976808932117</v>
      </c>
      <c r="W553" t="n">
        <v>0</v>
      </c>
      <c r="X553" t="n">
        <v>0</v>
      </c>
      <c r="Y553" t="n">
        <v>-6.719931519941341</v>
      </c>
      <c r="Z553" t="n">
        <v>64.57658439929857</v>
      </c>
      <c r="AA553" t="n">
        <v>948.8218599239708</v>
      </c>
      <c r="AB553" t="b">
        <v>0</v>
      </c>
      <c r="AC553" t="b">
        <v>1</v>
      </c>
      <c r="AD553" t="n">
        <v>89.88255041107914</v>
      </c>
      <c r="AE553" t="n">
        <v>-0</v>
      </c>
      <c r="AF553" t="n">
        <v>0</v>
      </c>
      <c r="AG553" t="n">
        <v>0</v>
      </c>
      <c r="AH553" t="n">
        <v>0.04560463562321909</v>
      </c>
      <c r="AI553" t="b">
        <v>0</v>
      </c>
      <c r="AJ553" t="b">
        <v>0</v>
      </c>
      <c r="AK553" t="n">
        <v>948.8218599239708</v>
      </c>
      <c r="AL553" t="n">
        <v>0</v>
      </c>
      <c r="AM553" t="n">
        <v>-0.7861996283122944</v>
      </c>
      <c r="AN553" t="n">
        <v>0</v>
      </c>
      <c r="AO553" t="n">
        <v>-0.139791406027431</v>
      </c>
      <c r="AP553" t="n">
        <v>-0.7822113364505842</v>
      </c>
      <c r="AQ553" t="n">
        <v>0</v>
      </c>
      <c r="AR553" t="n">
        <v>1</v>
      </c>
      <c r="AS553" t="n">
        <v>3</v>
      </c>
      <c r="AT553" t="n">
        <v>0</v>
      </c>
      <c r="AU553" t="n">
        <v>0</v>
      </c>
      <c r="AV553" t="n">
        <v>0.1927415618949053</v>
      </c>
      <c r="AW553" t="n">
        <v>0.1076715902536324</v>
      </c>
      <c r="AX553" t="n">
        <v>0.06834807159393808</v>
      </c>
      <c r="AY553" t="n">
        <v>0.03818146011530712</v>
      </c>
      <c r="AZ553" t="n">
        <v>0.1076715902536324</v>
      </c>
    </row>
    <row r="554" spans="1:52">
      <c r="A554" t="n">
        <v>551</v>
      </c>
      <c r="B554" t="n">
        <v>0</v>
      </c>
      <c r="C554" t="n">
        <v>0</v>
      </c>
      <c r="D554" t="n">
        <v>0</v>
      </c>
      <c r="E554" t="n">
        <v>14.7</v>
      </c>
      <c r="F554" t="n">
        <v>-0.1352991853883752</v>
      </c>
      <c r="G554" t="n">
        <v>110.4616460552815</v>
      </c>
      <c r="H554" t="n">
        <v>480.7290836325851</v>
      </c>
      <c r="I554" t="n">
        <v>2</v>
      </c>
      <c r="J554" t="n">
        <v>2</v>
      </c>
      <c r="K554" t="n">
        <v>905.6935935637902</v>
      </c>
      <c r="L554" t="b">
        <v>0</v>
      </c>
      <c r="M554" t="n">
        <v>-0.06644446757461699</v>
      </c>
      <c r="N554" t="n">
        <v>-0.06644446757461699</v>
      </c>
      <c r="O554" t="n">
        <v>-5.74405642134852</v>
      </c>
      <c r="P554" t="n">
        <v>-1.346801944531372</v>
      </c>
      <c r="Q554" t="n">
        <v>-0.06780047711695611</v>
      </c>
      <c r="R554" t="n">
        <v>0</v>
      </c>
      <c r="S554" t="n">
        <v>30.99761883004349</v>
      </c>
      <c r="T554" t="n">
        <v>0.4304452460135456</v>
      </c>
      <c r="U554" t="n">
        <v>0.04082515379047524</v>
      </c>
      <c r="V554" t="n">
        <v>1.777247190544918</v>
      </c>
      <c r="W554" t="n">
        <v>0</v>
      </c>
      <c r="X554" t="n">
        <v>0</v>
      </c>
      <c r="Y554" t="n">
        <v>-6.719931519941341</v>
      </c>
      <c r="Z554" t="n">
        <v>64.61175095510012</v>
      </c>
      <c r="AA554" t="n">
        <v>905.6935935637902</v>
      </c>
      <c r="AB554" t="b">
        <v>0</v>
      </c>
      <c r="AC554" t="b">
        <v>1</v>
      </c>
      <c r="AD554" t="n">
        <v>89.8798837715871</v>
      </c>
      <c r="AE554" t="n">
        <v>-0</v>
      </c>
      <c r="AF554" t="n">
        <v>0</v>
      </c>
      <c r="AG554" t="n">
        <v>0</v>
      </c>
      <c r="AH554" t="n">
        <v>0.04579728774514469</v>
      </c>
      <c r="AI554" t="b">
        <v>0</v>
      </c>
      <c r="AJ554" t="b">
        <v>0</v>
      </c>
      <c r="AK554" t="n">
        <v>905.6935935637902</v>
      </c>
      <c r="AL554" t="n">
        <v>0</v>
      </c>
      <c r="AM554" t="n">
        <v>0.04082515379047524</v>
      </c>
      <c r="AN554" t="n">
        <v>0</v>
      </c>
      <c r="AO554" t="n">
        <v>-0.0259271067186061</v>
      </c>
      <c r="AP554" t="n">
        <v>0.04271024486573672</v>
      </c>
      <c r="AQ554" t="n">
        <v>0</v>
      </c>
      <c r="AR554" t="n">
        <v>1</v>
      </c>
      <c r="AS554" t="n">
        <v>3</v>
      </c>
      <c r="AT554" t="n">
        <v>0</v>
      </c>
      <c r="AU554" t="n">
        <v>0</v>
      </c>
      <c r="AV554" t="n">
        <v>0.2023647893595044</v>
      </c>
      <c r="AW554" t="n">
        <v>0.2349179171712934</v>
      </c>
      <c r="AX554" t="n">
        <v>0.07176056360266114</v>
      </c>
      <c r="AY554" t="n">
        <v>0.08330432441573572</v>
      </c>
      <c r="AZ554" t="n">
        <v>0.2349179171712934</v>
      </c>
    </row>
    <row r="555" spans="1:52">
      <c r="A555" t="n">
        <v>552</v>
      </c>
      <c r="B555" t="n">
        <v>0</v>
      </c>
      <c r="C555" t="n">
        <v>0</v>
      </c>
      <c r="D555" t="n">
        <v>0</v>
      </c>
      <c r="E555" t="n">
        <v>14.3</v>
      </c>
      <c r="F555" t="n">
        <v>-0.1358990872415493</v>
      </c>
      <c r="G555" t="n">
        <v>107.4558869789473</v>
      </c>
      <c r="H555" t="n">
        <v>467.6480201323787</v>
      </c>
      <c r="I555" t="n">
        <v>1</v>
      </c>
      <c r="J555" t="n">
        <v>2</v>
      </c>
      <c r="K555" t="n">
        <v>881.0488699294013</v>
      </c>
      <c r="L555" t="b">
        <v>0</v>
      </c>
      <c r="M555" t="n">
        <v>-0.07265981354931704</v>
      </c>
      <c r="N555" t="n">
        <v>-0.07265981354931704</v>
      </c>
      <c r="O555" t="n">
        <v>-6.457069304788257</v>
      </c>
      <c r="P555" t="n">
        <v>-1.513981210794065</v>
      </c>
      <c r="Q555" t="n">
        <v>-0.0741426668870582</v>
      </c>
      <c r="R555" t="n">
        <v>0</v>
      </c>
      <c r="S555" t="n">
        <v>30.99761883004349</v>
      </c>
      <c r="T555" t="n">
        <v>0.3390119341991035</v>
      </c>
      <c r="U555" t="n">
        <v>0.03127833331428907</v>
      </c>
      <c r="V555" t="n">
        <v>1.852993144993169</v>
      </c>
      <c r="W555" t="n">
        <v>0</v>
      </c>
      <c r="X555" t="n">
        <v>0</v>
      </c>
      <c r="Y555" t="n">
        <v>-6.719931519941341</v>
      </c>
      <c r="Z555" t="n">
        <v>64.64746346265866</v>
      </c>
      <c r="AA555" t="n">
        <v>881.0488699294013</v>
      </c>
      <c r="AB555" t="b">
        <v>0</v>
      </c>
      <c r="AC555" t="b">
        <v>1</v>
      </c>
      <c r="AD555" t="n">
        <v>89.87721713209507</v>
      </c>
      <c r="AE555" t="n">
        <v>-0</v>
      </c>
      <c r="AF555" t="n">
        <v>0</v>
      </c>
      <c r="AG555" t="n">
        <v>0</v>
      </c>
      <c r="AH555" t="n">
        <v>0.04950805273238024</v>
      </c>
      <c r="AI555" t="b">
        <v>0</v>
      </c>
      <c r="AJ555" t="b">
        <v>0</v>
      </c>
      <c r="AK555" t="n">
        <v>881.0488699294013</v>
      </c>
      <c r="AL555" t="n">
        <v>0</v>
      </c>
      <c r="AM555" t="n">
        <v>0.03127833331428907</v>
      </c>
      <c r="AN555" t="n">
        <v>0</v>
      </c>
      <c r="AO555" t="n">
        <v>-0.05785012307725249</v>
      </c>
      <c r="AP555" t="n">
        <v>0.2476072592574747</v>
      </c>
      <c r="AQ555" t="n">
        <v>0</v>
      </c>
      <c r="AR555" t="n">
        <v>1</v>
      </c>
      <c r="AS555" t="n">
        <v>3</v>
      </c>
      <c r="AT555" t="n">
        <v>0</v>
      </c>
      <c r="AU555" t="n">
        <v>0</v>
      </c>
      <c r="AV555" t="n">
        <v>0.3744467650912273</v>
      </c>
      <c r="AW555" t="n">
        <v>0.263628405844694</v>
      </c>
      <c r="AX555" t="n">
        <v>0.1327825408124919</v>
      </c>
      <c r="AY555" t="n">
        <v>0.09348536080232743</v>
      </c>
      <c r="AZ555" t="n">
        <v>0.263628405844694</v>
      </c>
    </row>
    <row r="556" spans="1:52">
      <c r="A556" t="n">
        <v>553</v>
      </c>
      <c r="B556" t="n">
        <v>0</v>
      </c>
      <c r="C556" t="n">
        <v>0</v>
      </c>
      <c r="D556" t="n">
        <v>0</v>
      </c>
      <c r="E556" t="n">
        <v>13.7</v>
      </c>
      <c r="F556" t="n">
        <v>-0.1544377989787624</v>
      </c>
      <c r="G556" t="n">
        <v>102.947248364446</v>
      </c>
      <c r="H556" t="n">
        <v>448.0264248820691</v>
      </c>
      <c r="I556" t="n">
        <v>1</v>
      </c>
      <c r="J556" t="n">
        <v>1</v>
      </c>
      <c r="K556" t="n">
        <v>1631.712239420496</v>
      </c>
      <c r="L556" t="b">
        <v>1</v>
      </c>
      <c r="M556" t="n">
        <v>-0.2105398192713691</v>
      </c>
      <c r="N556" t="n">
        <v>-0.2105398192713691</v>
      </c>
      <c r="O556" t="n">
        <v>-19.52948922117196</v>
      </c>
      <c r="P556" t="n">
        <v>-4.579055658475568</v>
      </c>
      <c r="Q556" t="n">
        <v>-0.2148365502769073</v>
      </c>
      <c r="R556" t="n">
        <v>0.5025097230896007</v>
      </c>
      <c r="S556" t="n">
        <v>30.99761883004349</v>
      </c>
      <c r="T556" t="n">
        <v>-0.6318012056431707</v>
      </c>
      <c r="U556" t="n">
        <v>-0.1079574553891738</v>
      </c>
      <c r="V556" t="n">
        <v>3.947254452832397</v>
      </c>
      <c r="W556" t="n">
        <v>0</v>
      </c>
      <c r="X556" t="n">
        <v>0</v>
      </c>
      <c r="Y556" t="n">
        <v>-6.719931519941341</v>
      </c>
      <c r="Z556" t="n">
        <v>64.7140926450607</v>
      </c>
      <c r="AA556" t="n">
        <v>1631.712239420496</v>
      </c>
      <c r="AB556" t="b">
        <v>0</v>
      </c>
      <c r="AC556" t="b">
        <v>1</v>
      </c>
      <c r="AD556" t="n">
        <v>89.87455049260303</v>
      </c>
      <c r="AE556" t="n">
        <v>-0</v>
      </c>
      <c r="AF556" t="n">
        <v>0</v>
      </c>
      <c r="AG556" t="n">
        <v>0</v>
      </c>
      <c r="AH556" t="n">
        <v>0.05346095900728082</v>
      </c>
      <c r="AI556" t="b">
        <v>0</v>
      </c>
      <c r="AJ556" t="b">
        <v>0</v>
      </c>
      <c r="AK556" t="n">
        <v>1631.712239420496</v>
      </c>
      <c r="AL556" t="n">
        <v>0</v>
      </c>
      <c r="AM556" t="n">
        <v>-0.1079574553891738</v>
      </c>
      <c r="AN556" t="n">
        <v>0</v>
      </c>
      <c r="AO556" t="n">
        <v>2.411836297157878</v>
      </c>
      <c r="AP556" t="n">
        <v>0.09488415270318513</v>
      </c>
      <c r="AQ556" t="n">
        <v>0</v>
      </c>
      <c r="AR556" t="n">
        <v>1</v>
      </c>
      <c r="AS556" t="n">
        <v>3</v>
      </c>
      <c r="AT556" t="n">
        <v>0</v>
      </c>
      <c r="AU556" t="n">
        <v>0</v>
      </c>
      <c r="AV556" t="n">
        <v>0.752054546488355</v>
      </c>
      <c r="AW556" t="n">
        <v>0.4463419870289633</v>
      </c>
      <c r="AX556" t="n">
        <v>0.2666860093930337</v>
      </c>
      <c r="AY556" t="n">
        <v>0.1582774874541092</v>
      </c>
      <c r="AZ556" t="n">
        <v>0.4463419870289633</v>
      </c>
    </row>
    <row r="557" spans="1:52">
      <c r="A557" t="n">
        <v>554</v>
      </c>
      <c r="B557" t="n">
        <v>0</v>
      </c>
      <c r="C557" t="n">
        <v>0</v>
      </c>
      <c r="D557" t="n">
        <v>0</v>
      </c>
      <c r="E557" t="n">
        <v>13.3</v>
      </c>
      <c r="F557" t="n">
        <v>-0.07968305017673227</v>
      </c>
      <c r="G557" t="n">
        <v>99.94148928811184</v>
      </c>
      <c r="H557" t="n">
        <v>434.9453613818628</v>
      </c>
      <c r="I557" t="n">
        <v>1</v>
      </c>
      <c r="J557" t="n">
        <v>1</v>
      </c>
      <c r="K557" t="n">
        <v>1584.071006152744</v>
      </c>
      <c r="L557" t="b">
        <v>0</v>
      </c>
      <c r="M557" t="n">
        <v>0.3253479939031618</v>
      </c>
      <c r="N557" t="n">
        <v>0.3253479939031618</v>
      </c>
      <c r="O557" t="n">
        <v>31.08663388361939</v>
      </c>
      <c r="P557" t="n">
        <v>7.28884535461514</v>
      </c>
      <c r="Q557" t="n">
        <v>0.3319877488807774</v>
      </c>
      <c r="R557" t="n">
        <v>0.3675802504271228</v>
      </c>
      <c r="S557" t="n">
        <v>31.00098108861914</v>
      </c>
      <c r="T557" t="n">
        <v>5.444608104101222</v>
      </c>
      <c r="U557" t="n">
        <v>0.9031708001042289</v>
      </c>
      <c r="V557" t="n">
        <v>3.443277693718152</v>
      </c>
      <c r="W557" t="n">
        <v>0</v>
      </c>
      <c r="X557" t="n">
        <v>0</v>
      </c>
      <c r="Y557" t="n">
        <v>-6.719931519941341</v>
      </c>
      <c r="Z557" t="n">
        <v>64.77893118977822</v>
      </c>
      <c r="AA557" t="n">
        <v>1584.071006152744</v>
      </c>
      <c r="AB557" t="b">
        <v>0</v>
      </c>
      <c r="AC557" t="b">
        <v>1</v>
      </c>
      <c r="AD557" t="n">
        <v>89.871883853111</v>
      </c>
      <c r="AE557" t="n">
        <v>-0</v>
      </c>
      <c r="AF557" t="n">
        <v>0</v>
      </c>
      <c r="AG557" t="n">
        <v>0</v>
      </c>
      <c r="AH557" t="n">
        <v>0.06004889168456773</v>
      </c>
      <c r="AI557" t="b">
        <v>0</v>
      </c>
      <c r="AJ557" t="b">
        <v>0</v>
      </c>
      <c r="AK557" t="n">
        <v>1584.071006152744</v>
      </c>
      <c r="AL557" t="n">
        <v>0</v>
      </c>
      <c r="AM557" t="n">
        <v>0.9031708001042289</v>
      </c>
      <c r="AN557" t="n">
        <v>0</v>
      </c>
      <c r="AO557" t="n">
        <v>2.520646288265207</v>
      </c>
      <c r="AP557" t="n">
        <v>0.9052666856075388</v>
      </c>
      <c r="AQ557" t="n">
        <v>0</v>
      </c>
      <c r="AR557" t="n">
        <v>1</v>
      </c>
      <c r="AS557" t="n">
        <v>3</v>
      </c>
      <c r="AT557" t="n">
        <v>0</v>
      </c>
      <c r="AU557" t="n">
        <v>0</v>
      </c>
      <c r="AV557" t="n">
        <v>0.7723353818189319</v>
      </c>
      <c r="AW557" t="n">
        <v>0.5610741358038934</v>
      </c>
      <c r="AX557" t="n">
        <v>0.2738777949712525</v>
      </c>
      <c r="AY557" t="n">
        <v>0.1989626946854169</v>
      </c>
      <c r="AZ557" t="n">
        <v>0.5610741358038934</v>
      </c>
    </row>
    <row r="558" spans="1:52">
      <c r="A558" t="n">
        <v>555</v>
      </c>
      <c r="B558" t="n">
        <v>0</v>
      </c>
      <c r="C558" t="n">
        <v>0</v>
      </c>
      <c r="D558" t="n">
        <v>0</v>
      </c>
      <c r="E558" t="n">
        <v>13.1</v>
      </c>
      <c r="F558" t="n">
        <v>-0.02683000031430938</v>
      </c>
      <c r="G558" t="n">
        <v>98.43860974994473</v>
      </c>
      <c r="H558" t="n">
        <v>428.4048296317595</v>
      </c>
      <c r="I558" t="n">
        <v>1</v>
      </c>
      <c r="J558" t="n">
        <v>1</v>
      </c>
      <c r="K558" t="n">
        <v>1560.250389518868</v>
      </c>
      <c r="L558" t="b">
        <v>0</v>
      </c>
      <c r="M558" t="n">
        <v>0.6900028148862273</v>
      </c>
      <c r="N558" t="n">
        <v>0.6900028148862273</v>
      </c>
      <c r="O558" t="n">
        <v>66.93554024102423</v>
      </c>
      <c r="P558" t="n">
        <v>15.69429496197484</v>
      </c>
      <c r="Q558" t="n">
        <v>0.7040845049859462</v>
      </c>
      <c r="R558" t="n">
        <v>0.549512381856335</v>
      </c>
      <c r="S558" t="n">
        <v>31.00758598219199</v>
      </c>
      <c r="T558" t="n">
        <v>7.841955734892871</v>
      </c>
      <c r="U558" t="n">
        <v>1.281289609175763</v>
      </c>
      <c r="V558" t="n">
        <v>3.532703960599943</v>
      </c>
      <c r="W558" t="n">
        <v>0</v>
      </c>
      <c r="X558" t="n">
        <v>0</v>
      </c>
      <c r="Y558" t="n">
        <v>-6.719931519941341</v>
      </c>
      <c r="Z558" t="n">
        <v>64.84398767251616</v>
      </c>
      <c r="AA558" t="n">
        <v>1560.250389518868</v>
      </c>
      <c r="AB558" t="b">
        <v>0</v>
      </c>
      <c r="AC558" t="b">
        <v>1</v>
      </c>
      <c r="AD558" t="n">
        <v>89.86921721361897</v>
      </c>
      <c r="AE558" t="n">
        <v>-0</v>
      </c>
      <c r="AF558" t="n">
        <v>0</v>
      </c>
      <c r="AG558" t="n">
        <v>0</v>
      </c>
      <c r="AH558" t="n">
        <v>0.06613449845851538</v>
      </c>
      <c r="AI558" t="b">
        <v>0</v>
      </c>
      <c r="AJ558" t="b">
        <v>0</v>
      </c>
      <c r="AK558" t="n">
        <v>1560.250389518868</v>
      </c>
      <c r="AL558" t="n">
        <v>0</v>
      </c>
      <c r="AM558" t="n">
        <v>1.281289609175763</v>
      </c>
      <c r="AN558" t="n">
        <v>0</v>
      </c>
      <c r="AO558" t="n">
        <v>2.314031855158179</v>
      </c>
      <c r="AP558" t="n">
        <v>1.281522485342798</v>
      </c>
      <c r="AQ558" t="n">
        <v>0</v>
      </c>
      <c r="AR558" t="n">
        <v>1</v>
      </c>
      <c r="AS558" t="n">
        <v>3</v>
      </c>
      <c r="AT558" t="n">
        <v>0</v>
      </c>
      <c r="AU558" t="n">
        <v>0</v>
      </c>
      <c r="AV558" t="n">
        <v>0.7385507577240222</v>
      </c>
      <c r="AW558" t="n">
        <v>0.6144415665458726</v>
      </c>
      <c r="AX558" t="n">
        <v>0.2618974318170292</v>
      </c>
      <c r="AY558" t="n">
        <v>0.2178873378854606</v>
      </c>
      <c r="AZ558" t="n">
        <v>0.6144415665458726</v>
      </c>
    </row>
    <row r="559" spans="1:52">
      <c r="A559" t="n">
        <v>556</v>
      </c>
      <c r="B559" t="n">
        <v>0</v>
      </c>
      <c r="C559" t="n">
        <v>0</v>
      </c>
      <c r="D559" t="n">
        <v>0</v>
      </c>
      <c r="E559" t="n">
        <v>13.1</v>
      </c>
      <c r="F559" t="n">
        <v>0.0203363847673006</v>
      </c>
      <c r="G559" t="n">
        <v>98.43860974994473</v>
      </c>
      <c r="H559" t="n">
        <v>428.4048296317595</v>
      </c>
      <c r="I559" t="n">
        <v>1</v>
      </c>
      <c r="J559" t="n">
        <v>1</v>
      </c>
      <c r="K559" t="n">
        <v>1560.250389518868</v>
      </c>
      <c r="L559" t="b">
        <v>0</v>
      </c>
      <c r="M559" t="n">
        <v>1.021115934749073</v>
      </c>
      <c r="N559" t="n">
        <v>1.021115934749073</v>
      </c>
      <c r="O559" t="n">
        <v>99.05604044878793</v>
      </c>
      <c r="P559" t="n">
        <v>23.22554970006469</v>
      </c>
      <c r="Q559" t="n">
        <v>1.041955035458238</v>
      </c>
      <c r="R559" t="n">
        <v>0.6369460017736777</v>
      </c>
      <c r="S559" t="n">
        <v>31.01756403936634</v>
      </c>
      <c r="T559" t="n">
        <v>10.01206001809048</v>
      </c>
      <c r="U559" t="n">
        <v>1.635860861920395</v>
      </c>
      <c r="V559" t="n">
        <v>3.634918420049655</v>
      </c>
      <c r="W559" t="n">
        <v>0</v>
      </c>
      <c r="X559" t="n">
        <v>0</v>
      </c>
      <c r="Y559" t="n">
        <v>-6.719931519941341</v>
      </c>
      <c r="Z559" t="n">
        <v>64.90904415525411</v>
      </c>
      <c r="AA559" t="n">
        <v>1560.250389518868</v>
      </c>
      <c r="AB559" t="b">
        <v>0</v>
      </c>
      <c r="AC559" t="b">
        <v>1</v>
      </c>
      <c r="AD559" t="n">
        <v>89.86655057412693</v>
      </c>
      <c r="AE559" t="n">
        <v>-0</v>
      </c>
      <c r="AF559" t="n">
        <v>0</v>
      </c>
      <c r="AG559" t="n">
        <v>0</v>
      </c>
      <c r="AH559" t="n">
        <v>0.06867409862978813</v>
      </c>
      <c r="AI559" t="b">
        <v>0</v>
      </c>
      <c r="AJ559" t="b">
        <v>0</v>
      </c>
      <c r="AK559" t="n">
        <v>1560.250389518868</v>
      </c>
      <c r="AL559" t="n">
        <v>0</v>
      </c>
      <c r="AM559" t="n">
        <v>1.635860861920395</v>
      </c>
      <c r="AN559" t="n">
        <v>0</v>
      </c>
      <c r="AO559" t="n">
        <v>2.130377945069396</v>
      </c>
      <c r="AP559" t="n">
        <v>1.636093738087429</v>
      </c>
      <c r="AQ559" t="n">
        <v>0</v>
      </c>
      <c r="AR559" t="n">
        <v>1</v>
      </c>
      <c r="AS559" t="n">
        <v>3</v>
      </c>
      <c r="AT559" t="n">
        <v>0</v>
      </c>
      <c r="AU559" t="n">
        <v>0</v>
      </c>
      <c r="AV559" t="n">
        <v>0.7084629111420016</v>
      </c>
      <c r="AW559" t="n">
        <v>0.671798791961942</v>
      </c>
      <c r="AX559" t="n">
        <v>0.2512279826744687</v>
      </c>
      <c r="AY559" t="n">
        <v>0.2382268035642862</v>
      </c>
      <c r="AZ559" t="n">
        <v>0.671798791961942</v>
      </c>
    </row>
    <row r="560" spans="1:52">
      <c r="A560" t="n">
        <v>557</v>
      </c>
      <c r="B560" t="n">
        <v>0</v>
      </c>
      <c r="C560" t="n">
        <v>0</v>
      </c>
      <c r="D560" t="n">
        <v>0</v>
      </c>
      <c r="E560" t="n">
        <v>13.3</v>
      </c>
      <c r="F560" t="n">
        <v>0.1121511279117757</v>
      </c>
      <c r="G560" t="n">
        <v>99.94148928811184</v>
      </c>
      <c r="H560" t="n">
        <v>434.9453613818628</v>
      </c>
      <c r="I560" t="n">
        <v>1</v>
      </c>
      <c r="J560" t="n">
        <v>1</v>
      </c>
      <c r="K560" t="n">
        <v>1584.071006152744</v>
      </c>
      <c r="L560" t="b">
        <v>0</v>
      </c>
      <c r="M560" t="n">
        <v>1.692604907167985</v>
      </c>
      <c r="N560" t="n">
        <v>1.692604907167985</v>
      </c>
      <c r="O560" t="n">
        <v>161.7264899269981</v>
      </c>
      <c r="P560" t="n">
        <v>37.91981400224108</v>
      </c>
      <c r="Q560" t="n">
        <v>1.727147864457128</v>
      </c>
      <c r="R560" t="n">
        <v>0.7295721919716307</v>
      </c>
      <c r="S560" t="n">
        <v>31.02946435675316</v>
      </c>
      <c r="T560" t="n">
        <v>14.27111759308603</v>
      </c>
      <c r="U560" t="n">
        <v>2.367343332795623</v>
      </c>
      <c r="V560" t="n">
        <v>3.859307048813353</v>
      </c>
      <c r="W560" t="n">
        <v>0</v>
      </c>
      <c r="X560" t="n">
        <v>0</v>
      </c>
      <c r="Y560" t="n">
        <v>-6.719931519941341</v>
      </c>
      <c r="Z560" t="n">
        <v>64.97410063799205</v>
      </c>
      <c r="AA560" t="n">
        <v>1584.071006152744</v>
      </c>
      <c r="AB560" t="b">
        <v>0</v>
      </c>
      <c r="AC560" t="b">
        <v>1</v>
      </c>
      <c r="AD560" t="n">
        <v>89.8638839346349</v>
      </c>
      <c r="AE560" t="n">
        <v>-0</v>
      </c>
      <c r="AF560" t="n">
        <v>0</v>
      </c>
      <c r="AG560" t="n">
        <v>0</v>
      </c>
      <c r="AH560" t="n">
        <v>0.06407406062094056</v>
      </c>
      <c r="AI560" t="b">
        <v>0</v>
      </c>
      <c r="AJ560" t="b">
        <v>0</v>
      </c>
      <c r="AK560" t="n">
        <v>1584.071006152744</v>
      </c>
      <c r="AL560" t="n">
        <v>0</v>
      </c>
      <c r="AM560" t="n">
        <v>2.367343332795623</v>
      </c>
      <c r="AN560" t="n">
        <v>0</v>
      </c>
      <c r="AO560" t="n">
        <v>0.3409515908073048</v>
      </c>
      <c r="AP560" t="n">
        <v>2.370196065841794</v>
      </c>
      <c r="AQ560" t="n">
        <v>0</v>
      </c>
      <c r="AR560" t="n">
        <v>1</v>
      </c>
      <c r="AS560" t="n">
        <v>3</v>
      </c>
      <c r="AT560" t="n">
        <v>0</v>
      </c>
      <c r="AU560" t="n">
        <v>0</v>
      </c>
      <c r="AV560" t="n">
        <v>0.4184735695436991</v>
      </c>
      <c r="AW560" t="n">
        <v>0.7982684043054201</v>
      </c>
      <c r="AX560" t="n">
        <v>0.1483948828169146</v>
      </c>
      <c r="AY560" t="n">
        <v>0.2830742368390814</v>
      </c>
      <c r="AZ560" t="n">
        <v>0.7982684043054201</v>
      </c>
    </row>
    <row r="561" spans="1:52">
      <c r="A561" t="n">
        <v>558</v>
      </c>
      <c r="B561" t="n">
        <v>0</v>
      </c>
      <c r="C561" t="n">
        <v>0</v>
      </c>
      <c r="D561" t="n">
        <v>0</v>
      </c>
      <c r="E561" t="n">
        <v>13.8</v>
      </c>
      <c r="F561" t="n">
        <v>0.11439243691893</v>
      </c>
      <c r="G561" t="n">
        <v>103.6986881335296</v>
      </c>
      <c r="H561" t="n">
        <v>451.2966907571208</v>
      </c>
      <c r="I561" t="n">
        <v>1</v>
      </c>
      <c r="J561" t="n">
        <v>1</v>
      </c>
      <c r="K561" t="n">
        <v>1643.622547737434</v>
      </c>
      <c r="L561" t="b">
        <v>0</v>
      </c>
      <c r="M561" t="n">
        <v>1.776785904617324</v>
      </c>
      <c r="N561" t="n">
        <v>1.776785904617324</v>
      </c>
      <c r="O561" t="n">
        <v>163.6188063469344</v>
      </c>
      <c r="P561" t="n">
        <v>38.36350313881827</v>
      </c>
      <c r="Q561" t="n">
        <v>1.813046841446249</v>
      </c>
      <c r="R561" t="n">
        <v>0.7284421966711769</v>
      </c>
      <c r="S561" t="n">
        <v>31.04415765217524</v>
      </c>
      <c r="T561" t="n">
        <v>14.46049703759554</v>
      </c>
      <c r="U561" t="n">
        <v>2.48893714522783</v>
      </c>
      <c r="V561" t="n">
        <v>3.926860810572398</v>
      </c>
      <c r="W561" t="n">
        <v>0</v>
      </c>
      <c r="X561" t="n">
        <v>0</v>
      </c>
      <c r="Y561" t="n">
        <v>-6.719931519941341</v>
      </c>
      <c r="Z561" t="n">
        <v>65.04059948997399</v>
      </c>
      <c r="AA561" t="n">
        <v>1643.622547737434</v>
      </c>
      <c r="AB561" t="b">
        <v>0</v>
      </c>
      <c r="AC561" t="b">
        <v>1</v>
      </c>
      <c r="AD561" t="n">
        <v>89.86121729514286</v>
      </c>
      <c r="AE561" t="n">
        <v>-0</v>
      </c>
      <c r="AF561" t="n">
        <v>0</v>
      </c>
      <c r="AG561" t="n">
        <v>0</v>
      </c>
      <c r="AH561" t="n">
        <v>0.06058776349135642</v>
      </c>
      <c r="AI561" t="b">
        <v>0</v>
      </c>
      <c r="AJ561" t="b">
        <v>0</v>
      </c>
      <c r="AK561" t="n">
        <v>1643.622547737434</v>
      </c>
      <c r="AL561" t="n">
        <v>0</v>
      </c>
      <c r="AM561" t="n">
        <v>2.48893714522783</v>
      </c>
      <c r="AN561" t="n">
        <v>0</v>
      </c>
      <c r="AO561" t="n">
        <v>3.512487924466134</v>
      </c>
      <c r="AP561" t="n">
        <v>2.497323239578285</v>
      </c>
      <c r="AQ561" t="n">
        <v>0</v>
      </c>
      <c r="AR561" t="n">
        <v>1</v>
      </c>
      <c r="AS561" t="n">
        <v>3</v>
      </c>
      <c r="AT561" t="n">
        <v>0</v>
      </c>
      <c r="AU561" t="n">
        <v>0</v>
      </c>
      <c r="AV561" t="n">
        <v>0.9165282756633296</v>
      </c>
      <c r="AW561" t="n">
        <v>0.8365702905467406</v>
      </c>
      <c r="AX561" t="n">
        <v>0.325010026830968</v>
      </c>
      <c r="AY561" t="n">
        <v>0.2966564820573336</v>
      </c>
      <c r="AZ561" t="n">
        <v>0.8365702905467406</v>
      </c>
    </row>
    <row r="562" spans="1:52">
      <c r="A562" t="n">
        <v>559</v>
      </c>
      <c r="B562" t="n">
        <v>0</v>
      </c>
      <c r="C562" t="n">
        <v>0</v>
      </c>
      <c r="D562" t="n">
        <v>0</v>
      </c>
      <c r="E562" t="n">
        <v>14.5</v>
      </c>
      <c r="F562" t="n">
        <v>0.4302791244125026</v>
      </c>
      <c r="G562" t="n">
        <v>108.9587665171144</v>
      </c>
      <c r="H562" t="n">
        <v>474.1885518824819</v>
      </c>
      <c r="I562" t="n">
        <v>1</v>
      </c>
      <c r="J562" t="n">
        <v>1</v>
      </c>
      <c r="K562" t="n">
        <v>1726.994705955999</v>
      </c>
      <c r="L562" t="b">
        <v>0</v>
      </c>
      <c r="M562" t="n">
        <v>4.327456085143551</v>
      </c>
      <c r="N562" t="n">
        <v>4.327456085143551</v>
      </c>
      <c r="O562" t="n">
        <v>379.2642202069257</v>
      </c>
      <c r="P562" t="n">
        <v>88.92562185974211</v>
      </c>
      <c r="Q562" t="n">
        <v>4.415771515452604</v>
      </c>
      <c r="R562" t="n">
        <v>0.8385531256144265</v>
      </c>
      <c r="S562" t="n">
        <v>31.05964616266317</v>
      </c>
      <c r="T562" t="n">
        <v>29.11765442212473</v>
      </c>
      <c r="U562" t="n">
        <v>5.265941274999207</v>
      </c>
      <c r="V562" t="n">
        <v>4.700954295891311</v>
      </c>
      <c r="W562" t="n">
        <v>0</v>
      </c>
      <c r="X562" t="n">
        <v>0</v>
      </c>
      <c r="Y562" t="n">
        <v>-6.719931519941341</v>
      </c>
      <c r="Z562" t="n">
        <v>65.10542632637754</v>
      </c>
      <c r="AA562" t="n">
        <v>1726.994705955999</v>
      </c>
      <c r="AB562" t="b">
        <v>0</v>
      </c>
      <c r="AC562" t="b">
        <v>1</v>
      </c>
      <c r="AD562" t="n">
        <v>89.85855065565083</v>
      </c>
      <c r="AE562" t="n">
        <v>-0</v>
      </c>
      <c r="AF562" t="n">
        <v>0.0217546304967825</v>
      </c>
      <c r="AG562" t="n">
        <v>0</v>
      </c>
      <c r="AH562" t="n">
        <v>0.0570506153698328</v>
      </c>
      <c r="AI562" t="b">
        <v>0</v>
      </c>
      <c r="AJ562" t="b">
        <v>0</v>
      </c>
      <c r="AK562" t="n">
        <v>1727.016460586496</v>
      </c>
      <c r="AL562" t="n">
        <v>0</v>
      </c>
      <c r="AM562" t="n">
        <v>5.266007609080175</v>
      </c>
      <c r="AN562" t="n">
        <v>0</v>
      </c>
      <c r="AO562" t="n">
        <v>6.403704286840959</v>
      </c>
      <c r="AP562" t="n">
        <v>5.427355153338119</v>
      </c>
      <c r="AQ562" t="n">
        <v>0</v>
      </c>
      <c r="AR562" t="n">
        <v>1</v>
      </c>
      <c r="AS562" t="n">
        <v>3</v>
      </c>
      <c r="AT562" t="n">
        <v>0</v>
      </c>
      <c r="AU562" t="n">
        <v>0</v>
      </c>
      <c r="AV562" t="n">
        <v>1.419517315222457</v>
      </c>
      <c r="AW562" t="n">
        <v>1.343646001821553</v>
      </c>
      <c r="AX562" t="n">
        <v>0.5033749344760488</v>
      </c>
      <c r="AY562" t="n">
        <v>0.4764707766161257</v>
      </c>
      <c r="AZ562" t="n">
        <v>1.343646001821553</v>
      </c>
    </row>
    <row r="563" spans="1:52">
      <c r="A563" t="n">
        <v>560</v>
      </c>
      <c r="B563" t="n">
        <v>0</v>
      </c>
      <c r="C563" t="n">
        <v>0</v>
      </c>
      <c r="D563" t="n">
        <v>0</v>
      </c>
      <c r="E563" t="n">
        <v>16.5</v>
      </c>
      <c r="F563" t="n">
        <v>0.4144910654310592</v>
      </c>
      <c r="G563" t="n">
        <v>123.9875618987853</v>
      </c>
      <c r="H563" t="n">
        <v>539.5938693835138</v>
      </c>
      <c r="I563" t="n">
        <v>2</v>
      </c>
      <c r="J563" t="n">
        <v>2</v>
      </c>
      <c r="K563" t="n">
        <v>1016.59484991854</v>
      </c>
      <c r="L563" t="b">
        <v>1</v>
      </c>
      <c r="M563" t="n">
        <v>4.805312543589229</v>
      </c>
      <c r="N563" t="n">
        <v>4.805312543589229</v>
      </c>
      <c r="O563" t="n">
        <v>370.0964351753449</v>
      </c>
      <c r="P563" t="n">
        <v>86.77606241918913</v>
      </c>
      <c r="Q563" t="n">
        <v>4.903380146519622</v>
      </c>
      <c r="R563" t="n">
        <v>0.9014780771180396</v>
      </c>
      <c r="S563" t="n">
        <v>31.08207333796972</v>
      </c>
      <c r="T563" t="n">
        <v>51.09329032323019</v>
      </c>
      <c r="U563" t="n">
        <v>5.439267211239761</v>
      </c>
      <c r="V563" t="n">
        <v>5.033809209010897</v>
      </c>
      <c r="W563" t="n">
        <v>0</v>
      </c>
      <c r="X563" t="n">
        <v>0</v>
      </c>
      <c r="Y563" t="n">
        <v>-6.719931519941341</v>
      </c>
      <c r="Z563" t="n">
        <v>65.1526978831463</v>
      </c>
      <c r="AA563" t="n">
        <v>1016.59484991854</v>
      </c>
      <c r="AB563" t="b">
        <v>0</v>
      </c>
      <c r="AC563" t="b">
        <v>1</v>
      </c>
      <c r="AD563" t="n">
        <v>89.8558840161588</v>
      </c>
      <c r="AE563" t="n">
        <v>-0</v>
      </c>
      <c r="AF563" t="n">
        <v>0.0217546304967825</v>
      </c>
      <c r="AG563" t="n">
        <v>0</v>
      </c>
      <c r="AH563" t="n">
        <v>0.0514849525826363</v>
      </c>
      <c r="AI563" t="b">
        <v>0</v>
      </c>
      <c r="AJ563" t="b">
        <v>0</v>
      </c>
      <c r="AK563" t="n">
        <v>1016.616604549037</v>
      </c>
      <c r="AL563" t="n">
        <v>0</v>
      </c>
      <c r="AM563" t="n">
        <v>5.439383608886634</v>
      </c>
      <c r="AN563" t="n">
        <v>0</v>
      </c>
      <c r="AO563" t="n">
        <v>5.399639671723408</v>
      </c>
      <c r="AP563" t="n">
        <v>5.628943241772683</v>
      </c>
      <c r="AQ563" t="n">
        <v>0</v>
      </c>
      <c r="AR563" t="n">
        <v>1</v>
      </c>
      <c r="AS563" t="n">
        <v>3</v>
      </c>
      <c r="AT563" t="n">
        <v>0</v>
      </c>
      <c r="AU563" t="n">
        <v>0</v>
      </c>
      <c r="AV563" t="n">
        <v>1.14783278941571</v>
      </c>
      <c r="AW563" t="n">
        <v>1.241404223634399</v>
      </c>
      <c r="AX563" t="n">
        <v>0.4070329040481241</v>
      </c>
      <c r="AY563" t="n">
        <v>0.4402147840485858</v>
      </c>
      <c r="AZ563" t="n">
        <v>1.241404223634399</v>
      </c>
    </row>
    <row r="564" spans="1:52">
      <c r="A564" t="n">
        <v>561</v>
      </c>
      <c r="B564" t="n">
        <v>0</v>
      </c>
      <c r="C564" t="n">
        <v>0</v>
      </c>
      <c r="D564" t="n">
        <v>0</v>
      </c>
      <c r="E564" t="n">
        <v>17</v>
      </c>
      <c r="F564" t="n">
        <v>-0.004910052803405396</v>
      </c>
      <c r="G564" t="n">
        <v>127.7447607442031</v>
      </c>
      <c r="H564" t="n">
        <v>555.9451987587719</v>
      </c>
      <c r="I564" t="n">
        <v>2</v>
      </c>
      <c r="J564" t="n">
        <v>2</v>
      </c>
      <c r="K564" t="n">
        <v>1047.400754461526</v>
      </c>
      <c r="L564" t="b">
        <v>0</v>
      </c>
      <c r="M564" t="n">
        <v>1.13571171939677</v>
      </c>
      <c r="N564" t="n">
        <v>1.13571171939677</v>
      </c>
      <c r="O564" t="n">
        <v>84.89779135349501</v>
      </c>
      <c r="P564" t="n">
        <v>19.90588220135594</v>
      </c>
      <c r="Q564" t="n">
        <v>1.158889509588541</v>
      </c>
      <c r="R564" t="n">
        <v>0.7616116687988052</v>
      </c>
      <c r="S564" t="n">
        <v>31.09727065020951</v>
      </c>
      <c r="T564" t="n">
        <v>13.87288997371972</v>
      </c>
      <c r="U564" t="n">
        <v>1.521627828281981</v>
      </c>
      <c r="V564" t="n">
        <v>3.307135089772833</v>
      </c>
      <c r="W564" t="n">
        <v>0</v>
      </c>
      <c r="X564" t="n">
        <v>0</v>
      </c>
      <c r="Y564" t="n">
        <v>-6.719931519941341</v>
      </c>
      <c r="Z564" t="n">
        <v>65.19854013492916</v>
      </c>
      <c r="AA564" t="n">
        <v>1047.400754461526</v>
      </c>
      <c r="AB564" t="b">
        <v>0</v>
      </c>
      <c r="AC564" t="b">
        <v>1</v>
      </c>
      <c r="AD564" t="n">
        <v>89.85321737666676</v>
      </c>
      <c r="AE564" t="n">
        <v>-0</v>
      </c>
      <c r="AF564" t="n">
        <v>0</v>
      </c>
      <c r="AG564" t="n">
        <v>0</v>
      </c>
      <c r="AH564" t="n">
        <v>0.052408320685987</v>
      </c>
      <c r="AI564" t="b">
        <v>0</v>
      </c>
      <c r="AJ564" t="b">
        <v>0</v>
      </c>
      <c r="AK564" t="n">
        <v>1047.400754461526</v>
      </c>
      <c r="AL564" t="n">
        <v>0</v>
      </c>
      <c r="AM564" t="n">
        <v>1.521627828281981</v>
      </c>
      <c r="AN564" t="n">
        <v>0</v>
      </c>
      <c r="AO564" t="n">
        <v>3.931782780889292</v>
      </c>
      <c r="AP564" t="n">
        <v>1.522016760012109</v>
      </c>
      <c r="AQ564" t="n">
        <v>0</v>
      </c>
      <c r="AR564" t="n">
        <v>1</v>
      </c>
      <c r="AS564" t="n">
        <v>3</v>
      </c>
      <c r="AT564" t="n">
        <v>0</v>
      </c>
      <c r="AU564" t="n">
        <v>0</v>
      </c>
      <c r="AV564" t="n">
        <v>0.8953351233968473</v>
      </c>
      <c r="AW564" t="n">
        <v>0.5193768910766502</v>
      </c>
      <c r="AX564" t="n">
        <v>0.3174947246088111</v>
      </c>
      <c r="AY564" t="n">
        <v>0.1841764202120748</v>
      </c>
      <c r="AZ564" t="n">
        <v>0.5193768910766502</v>
      </c>
    </row>
    <row r="565" spans="1:52">
      <c r="A565" t="n">
        <v>562</v>
      </c>
      <c r="B565" t="n">
        <v>0</v>
      </c>
      <c r="C565" t="n">
        <v>0</v>
      </c>
      <c r="D565" t="n">
        <v>0</v>
      </c>
      <c r="E565" t="n">
        <v>17</v>
      </c>
      <c r="F565" t="n">
        <v>0.02181581244923025</v>
      </c>
      <c r="G565" t="n">
        <v>127.7447607442031</v>
      </c>
      <c r="H565" t="n">
        <v>555.9451987587719</v>
      </c>
      <c r="I565" t="n">
        <v>2</v>
      </c>
      <c r="J565" t="n">
        <v>2</v>
      </c>
      <c r="K565" t="n">
        <v>1047.400754461526</v>
      </c>
      <c r="L565" t="b">
        <v>0</v>
      </c>
      <c r="M565" t="n">
        <v>1.379186059334116</v>
      </c>
      <c r="N565" t="n">
        <v>1.379186059334116</v>
      </c>
      <c r="O565" t="n">
        <v>103.0982143648115</v>
      </c>
      <c r="P565" t="n">
        <v>24.17331331707951</v>
      </c>
      <c r="Q565" t="n">
        <v>1.407332713606241</v>
      </c>
      <c r="R565" t="n">
        <v>0.7895917438241553</v>
      </c>
      <c r="S565" t="n">
        <v>31.10596156251374</v>
      </c>
      <c r="T565" t="n">
        <v>16.24997450905461</v>
      </c>
      <c r="U565" t="n">
        <v>1.78235490000217</v>
      </c>
      <c r="V565" t="n">
        <v>3.419128799352107</v>
      </c>
      <c r="W565" t="n">
        <v>0</v>
      </c>
      <c r="X565" t="n">
        <v>0</v>
      </c>
      <c r="Y565" t="n">
        <v>-6.719931519941341</v>
      </c>
      <c r="Z565" t="n">
        <v>65.24438238671202</v>
      </c>
      <c r="AA565" t="n">
        <v>1047.400754461526</v>
      </c>
      <c r="AB565" t="b">
        <v>0</v>
      </c>
      <c r="AC565" t="b">
        <v>1</v>
      </c>
      <c r="AD565" t="n">
        <v>89.85055073717473</v>
      </c>
      <c r="AE565" t="n">
        <v>-0</v>
      </c>
      <c r="AF565" t="n">
        <v>0</v>
      </c>
      <c r="AG565" t="n">
        <v>0</v>
      </c>
      <c r="AH565" t="n">
        <v>0.04665140832189529</v>
      </c>
      <c r="AI565" t="b">
        <v>0</v>
      </c>
      <c r="AJ565" t="b">
        <v>0</v>
      </c>
      <c r="AK565" t="n">
        <v>1047.400754461526</v>
      </c>
      <c r="AL565" t="n">
        <v>0</v>
      </c>
      <c r="AM565" t="n">
        <v>1.78235490000217</v>
      </c>
      <c r="AN565" t="n">
        <v>0</v>
      </c>
      <c r="AO565" t="n">
        <v>2.353138285946238</v>
      </c>
      <c r="AP565" t="n">
        <v>1.78235490000217</v>
      </c>
      <c r="AQ565" t="n">
        <v>0</v>
      </c>
      <c r="AR565" t="n">
        <v>1</v>
      </c>
      <c r="AS565" t="n">
        <v>3</v>
      </c>
      <c r="AT565" t="n">
        <v>0</v>
      </c>
      <c r="AU565" t="n">
        <v>0</v>
      </c>
      <c r="AV565" t="n">
        <v>0.629344102950995</v>
      </c>
      <c r="AW565" t="n">
        <v>0.563801731607827</v>
      </c>
      <c r="AX565" t="n">
        <v>0.2231716677131188</v>
      </c>
      <c r="AY565" t="n">
        <v>0.1999299283833055</v>
      </c>
      <c r="AZ565" t="n">
        <v>0.563801731607827</v>
      </c>
    </row>
    <row r="566" spans="1:52">
      <c r="A566" t="n">
        <v>563</v>
      </c>
      <c r="B566" t="n">
        <v>0</v>
      </c>
      <c r="C566" t="n">
        <v>0</v>
      </c>
      <c r="D566" t="n">
        <v>0</v>
      </c>
      <c r="E566" t="n">
        <v>17</v>
      </c>
      <c r="F566" t="n">
        <v>-0.08235319699351429</v>
      </c>
      <c r="G566" t="n">
        <v>127.7447607442031</v>
      </c>
      <c r="H566" t="n">
        <v>555.9451987587719</v>
      </c>
      <c r="I566" t="n">
        <v>2</v>
      </c>
      <c r="J566" t="n">
        <v>2</v>
      </c>
      <c r="K566" t="n">
        <v>1047.400754461526</v>
      </c>
      <c r="L566" t="b">
        <v>0</v>
      </c>
      <c r="M566" t="n">
        <v>0.4301997280684436</v>
      </c>
      <c r="N566" t="n">
        <v>0.4301997280684436</v>
      </c>
      <c r="O566" t="n">
        <v>32.158694966434</v>
      </c>
      <c r="P566" t="n">
        <v>7.540210216844706</v>
      </c>
      <c r="Q566" t="n">
        <v>0.4389793143555548</v>
      </c>
      <c r="R566" t="n">
        <v>0.5730697052813132</v>
      </c>
      <c r="S566" t="n">
        <v>31.11527688518021</v>
      </c>
      <c r="T566" t="n">
        <v>6.983853247576705</v>
      </c>
      <c r="U566" t="n">
        <v>0.7660138205003614</v>
      </c>
      <c r="V566" t="n">
        <v>2.981618525259981</v>
      </c>
      <c r="W566" t="n">
        <v>0</v>
      </c>
      <c r="X566" t="n">
        <v>0</v>
      </c>
      <c r="Y566" t="n">
        <v>-6.719931519941341</v>
      </c>
      <c r="Z566" t="n">
        <v>65.29000670047444</v>
      </c>
      <c r="AA566" t="n">
        <v>1047.400754461526</v>
      </c>
      <c r="AB566" t="b">
        <v>0</v>
      </c>
      <c r="AC566" t="b">
        <v>1</v>
      </c>
      <c r="AD566" t="n">
        <v>89.84788409768269</v>
      </c>
      <c r="AE566" t="n">
        <v>-0</v>
      </c>
      <c r="AF566" t="n">
        <v>0</v>
      </c>
      <c r="AG566" t="n">
        <v>0</v>
      </c>
      <c r="AH566" t="n">
        <v>0.04117118384046414</v>
      </c>
      <c r="AI566" t="b">
        <v>0</v>
      </c>
      <c r="AJ566" t="b">
        <v>0</v>
      </c>
      <c r="AK566" t="n">
        <v>1047.400754461526</v>
      </c>
      <c r="AL566" t="n">
        <v>0</v>
      </c>
      <c r="AM566" t="n">
        <v>0.7660138205003614</v>
      </c>
      <c r="AN566" t="n">
        <v>0</v>
      </c>
      <c r="AO566" t="n">
        <v>-0.3887935720335551</v>
      </c>
      <c r="AP566" t="n">
        <v>0.7700021123620716</v>
      </c>
      <c r="AQ566" t="n">
        <v>0</v>
      </c>
      <c r="AR566" t="n">
        <v>1</v>
      </c>
      <c r="AS566" t="n">
        <v>3</v>
      </c>
      <c r="AT566" t="n">
        <v>0</v>
      </c>
      <c r="AU566" t="n">
        <v>0</v>
      </c>
      <c r="AV566" t="n">
        <v>0.1737586899126173</v>
      </c>
      <c r="AW566" t="n">
        <v>0.391710405983787</v>
      </c>
      <c r="AX566" t="n">
        <v>0.06161655670660188</v>
      </c>
      <c r="AY566" t="n">
        <v>0.1389045634748222</v>
      </c>
      <c r="AZ566" t="n">
        <v>0.391710405983787</v>
      </c>
    </row>
    <row r="567" spans="1:52">
      <c r="A567" t="n">
        <v>564</v>
      </c>
      <c r="B567" t="n">
        <v>0</v>
      </c>
      <c r="C567" t="n">
        <v>0</v>
      </c>
      <c r="D567" t="n">
        <v>0</v>
      </c>
      <c r="E567" t="n">
        <v>15.4</v>
      </c>
      <c r="F567" t="n">
        <v>-1.025736357808509</v>
      </c>
      <c r="G567" t="n">
        <v>115.7217244388663</v>
      </c>
      <c r="H567" t="n">
        <v>503.6209447579463</v>
      </c>
      <c r="I567" t="n">
        <v>2</v>
      </c>
      <c r="J567" t="n">
        <v>2</v>
      </c>
      <c r="K567" t="n">
        <v>948.8218599239708</v>
      </c>
      <c r="L567" t="b">
        <v>0</v>
      </c>
      <c r="M567" t="n">
        <v>-7.411470665323845</v>
      </c>
      <c r="N567" t="n">
        <v>-7.411470665323845</v>
      </c>
      <c r="O567" t="n">
        <v>-611.5907091878923</v>
      </c>
      <c r="P567" t="n">
        <v>-143.3989320387278</v>
      </c>
      <c r="Q567" t="n">
        <v>-7.562725168697803</v>
      </c>
      <c r="R567" t="n">
        <v>0.9380308156946796</v>
      </c>
      <c r="S567" t="n">
        <v>31.12117263941581</v>
      </c>
      <c r="T567" t="n">
        <v>-71.39735519640857</v>
      </c>
      <c r="U567" t="n">
        <v>-7.094069258868283</v>
      </c>
      <c r="V567" t="n">
        <v>72.0015768423192</v>
      </c>
      <c r="W567" t="n">
        <v>-23.49696438257396</v>
      </c>
      <c r="X567" t="n">
        <v>2</v>
      </c>
      <c r="Y567" t="n">
        <v>16.77703286263262</v>
      </c>
      <c r="Z567" t="n">
        <v>65.32436990365315</v>
      </c>
      <c r="AA567" t="n">
        <v>948.8218599239708</v>
      </c>
      <c r="AB567" t="b">
        <v>0</v>
      </c>
      <c r="AC567" t="b">
        <v>1</v>
      </c>
      <c r="AD567" t="n">
        <v>89.84987955429831</v>
      </c>
      <c r="AE567" t="n">
        <v>0.490935072604209</v>
      </c>
      <c r="AF567" t="n">
        <v>0</v>
      </c>
      <c r="AG567" t="n">
        <v>0</v>
      </c>
      <c r="AH567" t="n">
        <v>0.03898029949157433</v>
      </c>
      <c r="AI567" t="b">
        <v>0</v>
      </c>
      <c r="AJ567" t="b">
        <v>0</v>
      </c>
      <c r="AK567" t="n">
        <v>948.8218599239708</v>
      </c>
      <c r="AL567" t="n">
        <v>0</v>
      </c>
      <c r="AM567" t="n">
        <v>-7.094069258868283</v>
      </c>
      <c r="AN567" t="n">
        <v>5.322617082032695</v>
      </c>
      <c r="AO567" t="n">
        <v>-1.079900507059676</v>
      </c>
      <c r="AP567" t="n">
        <v>-1.270588107053887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0.04186185225571278</v>
      </c>
      <c r="AW567" t="n">
        <v>0</v>
      </c>
      <c r="AX567" t="n">
        <v>0.01484462845947262</v>
      </c>
      <c r="AY567" t="n">
        <v>0</v>
      </c>
      <c r="AZ567" t="n">
        <v>0</v>
      </c>
    </row>
    <row r="568" spans="1:52">
      <c r="A568" t="n">
        <v>565</v>
      </c>
      <c r="B568" t="n">
        <v>0</v>
      </c>
      <c r="C568" t="n">
        <v>0</v>
      </c>
      <c r="D568" t="n">
        <v>0</v>
      </c>
      <c r="E568" t="n">
        <v>10.1</v>
      </c>
      <c r="F568" t="n">
        <v>-1.56470137177245</v>
      </c>
      <c r="G568" t="n">
        <v>75.89541667743831</v>
      </c>
      <c r="H568" t="n">
        <v>330.2968533802115</v>
      </c>
      <c r="I568" t="n">
        <v>1</v>
      </c>
      <c r="J568" t="n">
        <v>1</v>
      </c>
      <c r="K568" t="n">
        <v>1202.94114001073</v>
      </c>
      <c r="L568" t="b">
        <v>1</v>
      </c>
      <c r="M568" t="n">
        <v>-7.807685562313434</v>
      </c>
      <c r="N568" t="n">
        <v>-7.807685562313434</v>
      </c>
      <c r="O568" t="n">
        <v>-982.3769121374169</v>
      </c>
      <c r="P568" t="n">
        <v>-230.3367234715957</v>
      </c>
      <c r="Q568" t="n">
        <v>-7.967026083993301</v>
      </c>
      <c r="R568" t="n">
        <v>0.9443482152157711</v>
      </c>
      <c r="S568" t="n">
        <v>31.13591586262061</v>
      </c>
      <c r="T568" t="n">
        <v>-59.72489668013456</v>
      </c>
      <c r="U568" t="n">
        <v>-7.523646862996568</v>
      </c>
      <c r="V568" t="n">
        <v>170.6118267914612</v>
      </c>
      <c r="W568" t="n">
        <v>-20.63571369924948</v>
      </c>
      <c r="X568" t="n">
        <v>2</v>
      </c>
      <c r="Y568" t="n">
        <v>13.91578217930814</v>
      </c>
      <c r="Z568" t="n">
        <v>65.38715793661275</v>
      </c>
      <c r="AA568" t="n">
        <v>1202.94114001073</v>
      </c>
      <c r="AB568" t="b">
        <v>0</v>
      </c>
      <c r="AC568" t="b">
        <v>1</v>
      </c>
      <c r="AD568" t="n">
        <v>89.85596939855266</v>
      </c>
      <c r="AE568" t="n">
        <v>0.4311533795699162</v>
      </c>
      <c r="AF568" t="n">
        <v>0</v>
      </c>
      <c r="AG568" t="n">
        <v>0</v>
      </c>
      <c r="AH568" t="n">
        <v>0.03692859034902363</v>
      </c>
      <c r="AI568" t="b">
        <v>0</v>
      </c>
      <c r="AJ568" t="b">
        <v>0</v>
      </c>
      <c r="AK568" t="n">
        <v>1202.94114001073</v>
      </c>
      <c r="AL568" t="n">
        <v>0</v>
      </c>
      <c r="AM568" t="n">
        <v>-7.523646862996568</v>
      </c>
      <c r="AN568" t="n">
        <v>5.417494973272315</v>
      </c>
      <c r="AO568" t="n">
        <v>-2.361244395708076</v>
      </c>
      <c r="AP568" t="n">
        <v>-1.646622507597756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</row>
    <row r="569" spans="1:52">
      <c r="A569" t="n">
        <v>566</v>
      </c>
      <c r="B569" t="n">
        <v>0</v>
      </c>
      <c r="C569" t="n">
        <v>0</v>
      </c>
      <c r="D569" t="n">
        <v>0</v>
      </c>
      <c r="E569" t="n">
        <v>4.8</v>
      </c>
      <c r="F569" t="n">
        <v>-1.548791488435021</v>
      </c>
      <c r="G569" t="n">
        <v>36.06910891601028</v>
      </c>
      <c r="H569" t="n">
        <v>156.9727620024767</v>
      </c>
      <c r="I569" t="n">
        <v>1</v>
      </c>
      <c r="J569" t="n">
        <v>1</v>
      </c>
      <c r="K569" t="n">
        <v>571.6947992130202</v>
      </c>
      <c r="L569" t="b">
        <v>0</v>
      </c>
      <c r="M569" t="n">
        <v>-3.680553078513972</v>
      </c>
      <c r="N569" t="n">
        <v>-3.680553078513972</v>
      </c>
      <c r="O569" t="n">
        <v>-974.4264275365741</v>
      </c>
      <c r="P569" t="n">
        <v>-228.4725829870794</v>
      </c>
      <c r="Q569" t="n">
        <v>-3.75566640664691</v>
      </c>
      <c r="R569" t="n">
        <v>0.9450354338231325</v>
      </c>
      <c r="S569" t="n">
        <v>31.14986391850217</v>
      </c>
      <c r="T569" t="n">
        <v>-59.28464760567989</v>
      </c>
      <c r="U569" t="n">
        <v>-3.549237831900527</v>
      </c>
      <c r="V569" t="n">
        <v>169.1879353813994</v>
      </c>
      <c r="W569" t="n">
        <v>-20.63571369924948</v>
      </c>
      <c r="X569" t="n">
        <v>2</v>
      </c>
      <c r="Y569" t="n">
        <v>13.91578217930814</v>
      </c>
      <c r="Z569" t="n">
        <v>65.41581981632488</v>
      </c>
      <c r="AA569" t="n">
        <v>650</v>
      </c>
      <c r="AB569" t="b">
        <v>0</v>
      </c>
      <c r="AC569" t="b">
        <v>1</v>
      </c>
      <c r="AD569" t="n">
        <v>89.8614915343381</v>
      </c>
      <c r="AE569" t="n">
        <v>0.4311533795699162</v>
      </c>
      <c r="AF569" t="n">
        <v>0</v>
      </c>
      <c r="AG569" t="n">
        <v>35.87615283703042</v>
      </c>
      <c r="AH569" t="n">
        <v>0.03493843104347782</v>
      </c>
      <c r="AI569" t="b">
        <v>0</v>
      </c>
      <c r="AJ569" t="b">
        <v>0</v>
      </c>
      <c r="AK569" t="n">
        <v>685.8761528370304</v>
      </c>
      <c r="AL569" t="n">
        <v>0</v>
      </c>
      <c r="AM569" t="n">
        <v>-3.549237831900527</v>
      </c>
      <c r="AN569" t="n">
        <v>1.621737930109646</v>
      </c>
      <c r="AO569" t="n">
        <v>-1.535908037573845</v>
      </c>
      <c r="AP569" t="n">
        <v>-0.9024540772414256</v>
      </c>
      <c r="AQ569" t="n">
        <v>0</v>
      </c>
      <c r="AR569" t="n">
        <v>1</v>
      </c>
      <c r="AS569" t="n">
        <v>3</v>
      </c>
      <c r="AT569" t="n">
        <v>0</v>
      </c>
      <c r="AU569" t="n">
        <v>0</v>
      </c>
      <c r="AV569" t="n">
        <v>0</v>
      </c>
      <c r="AW569" t="n">
        <v>0.01711547453538194</v>
      </c>
      <c r="AX569" t="n">
        <v>0</v>
      </c>
      <c r="AY569" t="n">
        <v>0.006069324385270646</v>
      </c>
      <c r="AZ569" t="n">
        <v>0.01711547453538194</v>
      </c>
    </row>
    <row r="570" spans="1:52">
      <c r="A570" t="n">
        <v>567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b">
        <v>1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31.1563578567829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-3.102948563693992</v>
      </c>
      <c r="Z570" t="n">
        <v>65.44424176156211</v>
      </c>
      <c r="AA570" t="n">
        <v>0</v>
      </c>
      <c r="AB570" t="b">
        <v>0</v>
      </c>
      <c r="AC570" t="b">
        <v>0</v>
      </c>
      <c r="AD570" t="n">
        <v>89.86363693783326</v>
      </c>
      <c r="AE570" t="n">
        <v>-0</v>
      </c>
      <c r="AF570" t="n">
        <v>0</v>
      </c>
      <c r="AG570" t="n">
        <v>0</v>
      </c>
      <c r="AH570" t="n">
        <v>0.03292552645748892</v>
      </c>
      <c r="AI570" t="b">
        <v>0</v>
      </c>
      <c r="AJ570" t="b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-1.059985154482963</v>
      </c>
      <c r="AP570" t="n">
        <v>0.1930680682785202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0.2465896453328202</v>
      </c>
      <c r="AW570" t="n">
        <v>0</v>
      </c>
      <c r="AX570" t="n">
        <v>0.08744313664284406</v>
      </c>
      <c r="AY570" t="n">
        <v>0</v>
      </c>
      <c r="AZ570" t="n">
        <v>0</v>
      </c>
    </row>
    <row r="571" spans="1:52">
      <c r="A571" t="n">
        <v>568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0</v>
      </c>
      <c r="L571" t="b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31.1563578567829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-3.102948563693992</v>
      </c>
      <c r="Z571" t="n">
        <v>65.47266370679934</v>
      </c>
      <c r="AA571" t="n">
        <v>0</v>
      </c>
      <c r="AB571" t="b">
        <v>0</v>
      </c>
      <c r="AC571" t="b">
        <v>0</v>
      </c>
      <c r="AD571" t="n">
        <v>89.86240560903815</v>
      </c>
      <c r="AE571" t="n">
        <v>-0</v>
      </c>
      <c r="AF571" t="n">
        <v>0</v>
      </c>
      <c r="AG571" t="n">
        <v>0</v>
      </c>
      <c r="AH571" t="n">
        <v>0.03236575711964129</v>
      </c>
      <c r="AI571" t="b">
        <v>0</v>
      </c>
      <c r="AJ571" t="b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0.05840872470928235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0.2465755440199055</v>
      </c>
      <c r="AW571" t="n">
        <v>0</v>
      </c>
      <c r="AX571" t="n">
        <v>0.08743813617727146</v>
      </c>
      <c r="AY571" t="n">
        <v>0</v>
      </c>
      <c r="AZ571" t="n">
        <v>0</v>
      </c>
    </row>
    <row r="572" spans="1:52">
      <c r="A572" t="n">
        <v>569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0</v>
      </c>
      <c r="L572" t="b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31.1563578567829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-3.102948563693992</v>
      </c>
      <c r="Z572" t="n">
        <v>65.50108565203656</v>
      </c>
      <c r="AA572" t="n">
        <v>0</v>
      </c>
      <c r="AB572" t="b">
        <v>0</v>
      </c>
      <c r="AC572" t="b">
        <v>0</v>
      </c>
      <c r="AD572" t="n">
        <v>89.86117428024303</v>
      </c>
      <c r="AE572" t="n">
        <v>-0</v>
      </c>
      <c r="AF572" t="n">
        <v>0</v>
      </c>
      <c r="AG572" t="n">
        <v>0</v>
      </c>
      <c r="AH572" t="n">
        <v>0.02642273326090383</v>
      </c>
      <c r="AI572" t="b">
        <v>0</v>
      </c>
      <c r="AJ572" t="b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0.04454534180601456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0.2465644310613598</v>
      </c>
      <c r="AW572" t="n">
        <v>0</v>
      </c>
      <c r="AX572" t="n">
        <v>0.08743419541182972</v>
      </c>
      <c r="AY572" t="n">
        <v>0</v>
      </c>
      <c r="AZ572" t="n">
        <v>0</v>
      </c>
    </row>
    <row r="573" spans="1:52">
      <c r="A573" t="n">
        <v>570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b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31.1563578567829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-3.102948563693992</v>
      </c>
      <c r="Z573" t="n">
        <v>65.52950759727379</v>
      </c>
      <c r="AA573" t="n">
        <v>0</v>
      </c>
      <c r="AB573" t="b">
        <v>0</v>
      </c>
      <c r="AC573" t="b">
        <v>0</v>
      </c>
      <c r="AD573" t="n">
        <v>89.85994295144792</v>
      </c>
      <c r="AE573" t="n">
        <v>-0</v>
      </c>
      <c r="AF573" t="n">
        <v>0</v>
      </c>
      <c r="AG573" t="n">
        <v>0</v>
      </c>
      <c r="AH573" t="n">
        <v>0.02687235326421622</v>
      </c>
      <c r="AI573" t="b">
        <v>0</v>
      </c>
      <c r="AJ573" t="b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0.3047610289377276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0.2465479123036724</v>
      </c>
      <c r="AW573" t="n">
        <v>0</v>
      </c>
      <c r="AX573" t="n">
        <v>0.08742833769633775</v>
      </c>
      <c r="AY573" t="n">
        <v>0</v>
      </c>
      <c r="AZ573" t="n">
        <v>0</v>
      </c>
    </row>
    <row r="574" spans="1:52">
      <c r="A574" t="n">
        <v>571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0</v>
      </c>
      <c r="L574" t="b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31.1563578567829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-3.102948563693992</v>
      </c>
      <c r="Z574" t="n">
        <v>65.55792954251102</v>
      </c>
      <c r="AA574" t="n">
        <v>0</v>
      </c>
      <c r="AB574" t="b">
        <v>0</v>
      </c>
      <c r="AC574" t="b">
        <v>0</v>
      </c>
      <c r="AD574" t="n">
        <v>89.85871162265281</v>
      </c>
      <c r="AE574" t="n">
        <v>-0</v>
      </c>
      <c r="AF574" t="n">
        <v>0</v>
      </c>
      <c r="AG574" t="n">
        <v>0</v>
      </c>
      <c r="AH574" t="n">
        <v>0.02736575503738436</v>
      </c>
      <c r="AI574" t="b">
        <v>0</v>
      </c>
      <c r="AJ574" t="b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0.2626630717943247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</row>
    <row r="575" spans="1:52">
      <c r="A575" t="n">
        <v>572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b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31.1563578567829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-3.102948563693992</v>
      </c>
      <c r="Z575" t="n">
        <v>65.58635148774825</v>
      </c>
      <c r="AA575" t="n">
        <v>0</v>
      </c>
      <c r="AB575" t="b">
        <v>0</v>
      </c>
      <c r="AC575" t="b">
        <v>0</v>
      </c>
      <c r="AD575" t="n">
        <v>89.85748029385769</v>
      </c>
      <c r="AE575" t="n">
        <v>-0</v>
      </c>
      <c r="AF575" t="n">
        <v>0</v>
      </c>
      <c r="AG575" t="n">
        <v>0</v>
      </c>
      <c r="AH575" t="n">
        <v>0.02751001216214199</v>
      </c>
      <c r="AI575" t="b">
        <v>0</v>
      </c>
      <c r="AJ575" t="b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</row>
    <row r="576" spans="1:52">
      <c r="A576" t="n">
        <v>573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0</v>
      </c>
      <c r="L576" t="b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31.1563578567829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-3.102948563693992</v>
      </c>
      <c r="Z576" t="n">
        <v>65.61477343298547</v>
      </c>
      <c r="AA576" t="n">
        <v>0</v>
      </c>
      <c r="AB576" t="b">
        <v>0</v>
      </c>
      <c r="AC576" t="b">
        <v>0</v>
      </c>
      <c r="AD576" t="n">
        <v>89.85624896506258</v>
      </c>
      <c r="AE576" t="n">
        <v>-0</v>
      </c>
      <c r="AF576" t="n">
        <v>0</v>
      </c>
      <c r="AG576" t="n">
        <v>0</v>
      </c>
      <c r="AH576" t="n">
        <v>0.02872615584112481</v>
      </c>
      <c r="AI576" t="b">
        <v>0</v>
      </c>
      <c r="AJ576" t="b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</row>
    <row r="577" spans="1:52">
      <c r="A577" t="n">
        <v>574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0</v>
      </c>
      <c r="L577" t="b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31.1563578567829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-3.102948563693992</v>
      </c>
      <c r="Z577" t="n">
        <v>65.6431953782227</v>
      </c>
      <c r="AA577" t="n">
        <v>0</v>
      </c>
      <c r="AB577" t="b">
        <v>0</v>
      </c>
      <c r="AC577" t="b">
        <v>0</v>
      </c>
      <c r="AD577" t="n">
        <v>89.85501763626746</v>
      </c>
      <c r="AE577" t="n">
        <v>-0</v>
      </c>
      <c r="AF577" t="n">
        <v>0</v>
      </c>
      <c r="AG577" t="n">
        <v>0</v>
      </c>
      <c r="AH577" t="n">
        <v>0.02866256877332696</v>
      </c>
      <c r="AI577" t="b">
        <v>0</v>
      </c>
      <c r="AJ577" t="b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</row>
    <row r="578" spans="1:52">
      <c r="A578" t="n">
        <v>575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0</v>
      </c>
      <c r="L578" t="b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31.1563578567829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-3.102948563693992</v>
      </c>
      <c r="Z578" t="n">
        <v>65.67161732345993</v>
      </c>
      <c r="AA578" t="n">
        <v>0</v>
      </c>
      <c r="AB578" t="b">
        <v>0</v>
      </c>
      <c r="AC578" t="b">
        <v>0</v>
      </c>
      <c r="AD578" t="n">
        <v>89.85378630747235</v>
      </c>
      <c r="AE578" t="n">
        <v>-0</v>
      </c>
      <c r="AF578" t="n">
        <v>0</v>
      </c>
      <c r="AG578" t="n">
        <v>0</v>
      </c>
      <c r="AH578" t="n">
        <v>0.02859089223780409</v>
      </c>
      <c r="AI578" t="b">
        <v>0</v>
      </c>
      <c r="AJ578" t="b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</row>
    <row r="579" spans="1:52">
      <c r="A579" t="n">
        <v>576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0</v>
      </c>
      <c r="L579" t="b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31.1563578567829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-3.102948563693992</v>
      </c>
      <c r="Z579" t="n">
        <v>65.70003926869715</v>
      </c>
      <c r="AA579" t="n">
        <v>0</v>
      </c>
      <c r="AB579" t="b">
        <v>0</v>
      </c>
      <c r="AC579" t="b">
        <v>0</v>
      </c>
      <c r="AD579" t="n">
        <v>89.85255497867723</v>
      </c>
      <c r="AE579" t="n">
        <v>-0</v>
      </c>
      <c r="AF579" t="n">
        <v>0</v>
      </c>
      <c r="AG579" t="n">
        <v>0</v>
      </c>
      <c r="AH579" t="n">
        <v>0.02856613699638288</v>
      </c>
      <c r="AI579" t="b">
        <v>0</v>
      </c>
      <c r="AJ579" t="b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</row>
    <row r="580" spans="1:52">
      <c r="A580" t="n">
        <v>577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0</v>
      </c>
      <c r="L580" t="b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31.1563578567829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-3.102948563693992</v>
      </c>
      <c r="Z580" t="n">
        <v>65.72846121393438</v>
      </c>
      <c r="AA580" t="n">
        <v>0</v>
      </c>
      <c r="AB580" t="b">
        <v>0</v>
      </c>
      <c r="AC580" t="b">
        <v>0</v>
      </c>
      <c r="AD580" t="n">
        <v>89.85132364988212</v>
      </c>
      <c r="AE580" t="n">
        <v>-0</v>
      </c>
      <c r="AF580" t="n">
        <v>0</v>
      </c>
      <c r="AG580" t="n">
        <v>0</v>
      </c>
      <c r="AH580" t="n">
        <v>0.02842294496420472</v>
      </c>
      <c r="AI580" t="b">
        <v>0</v>
      </c>
      <c r="AJ580" t="b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</row>
    <row r="581" spans="1:52">
      <c r="A581" t="n">
        <v>578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0</v>
      </c>
      <c r="L581" t="b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31.1563578567829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-3.102948563693992</v>
      </c>
      <c r="Z581" t="n">
        <v>65.75688315917161</v>
      </c>
      <c r="AA581" t="n">
        <v>0</v>
      </c>
      <c r="AB581" t="b">
        <v>0</v>
      </c>
      <c r="AC581" t="b">
        <v>0</v>
      </c>
      <c r="AD581" t="n">
        <v>89.850092321087</v>
      </c>
      <c r="AE581" t="n">
        <v>-0</v>
      </c>
      <c r="AF581" t="n">
        <v>0</v>
      </c>
      <c r="AG581" t="n">
        <v>0</v>
      </c>
      <c r="AH581" t="n">
        <v>0.02842194523722619</v>
      </c>
      <c r="AI581" t="b">
        <v>0</v>
      </c>
      <c r="AJ581" t="b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</row>
    <row r="582" spans="1:52">
      <c r="A582" t="n">
        <v>579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0</v>
      </c>
      <c r="L582" t="b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31.1563578567829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-3.102948563693992</v>
      </c>
      <c r="Z582" t="n">
        <v>65.78530510440883</v>
      </c>
      <c r="AA582" t="n">
        <v>0</v>
      </c>
      <c r="AB582" t="b">
        <v>0</v>
      </c>
      <c r="AC582" t="b">
        <v>0</v>
      </c>
      <c r="AD582" t="n">
        <v>89.84886099229189</v>
      </c>
      <c r="AE582" t="n">
        <v>-0</v>
      </c>
      <c r="AF582" t="n">
        <v>0</v>
      </c>
      <c r="AG582" t="n">
        <v>0</v>
      </c>
      <c r="AH582" t="n">
        <v>0.02842194523722619</v>
      </c>
      <c r="AI582" t="b">
        <v>0</v>
      </c>
      <c r="AJ582" t="b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</row>
    <row r="583" spans="1:52">
      <c r="A583" t="n">
        <v>580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0</v>
      </c>
      <c r="L583" t="b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31.1563578567829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-3.102948563693992</v>
      </c>
      <c r="Z583" t="n">
        <v>65.81372704964606</v>
      </c>
      <c r="AA583" t="n">
        <v>0</v>
      </c>
      <c r="AB583" t="b">
        <v>0</v>
      </c>
      <c r="AC583" t="b">
        <v>0</v>
      </c>
      <c r="AD583" t="n">
        <v>89.84762966349678</v>
      </c>
      <c r="AE583" t="n">
        <v>-0</v>
      </c>
      <c r="AF583" t="n">
        <v>0</v>
      </c>
      <c r="AG583" t="n">
        <v>0</v>
      </c>
      <c r="AH583" t="n">
        <v>0.02842194523722619</v>
      </c>
      <c r="AI583" t="b">
        <v>0</v>
      </c>
      <c r="AJ583" t="b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</row>
    <row r="584" spans="1:52">
      <c r="A584" t="n">
        <v>581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0</v>
      </c>
      <c r="L584" t="b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31.1563578567829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-3.102948563693992</v>
      </c>
      <c r="Z584" t="n">
        <v>65.84214899488329</v>
      </c>
      <c r="AA584" t="n">
        <v>0</v>
      </c>
      <c r="AB584" t="b">
        <v>0</v>
      </c>
      <c r="AC584" t="b">
        <v>0</v>
      </c>
      <c r="AD584" t="n">
        <v>89.84639833470166</v>
      </c>
      <c r="AE584" t="n">
        <v>-0</v>
      </c>
      <c r="AF584" t="n">
        <v>0</v>
      </c>
      <c r="AG584" t="n">
        <v>0</v>
      </c>
      <c r="AH584" t="n">
        <v>0.02848122570339573</v>
      </c>
      <c r="AI584" t="b">
        <v>0</v>
      </c>
      <c r="AJ584" t="b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</row>
    <row r="585" spans="1:52">
      <c r="A585" t="n">
        <v>582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0</v>
      </c>
      <c r="L585" t="b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31.1563578567829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-3.102948563693992</v>
      </c>
      <c r="Z585" t="n">
        <v>65.87057094012052</v>
      </c>
      <c r="AA585" t="n">
        <v>0</v>
      </c>
      <c r="AB585" t="b">
        <v>0</v>
      </c>
      <c r="AC585" t="b">
        <v>0</v>
      </c>
      <c r="AD585" t="n">
        <v>89.84516700590655</v>
      </c>
      <c r="AE585" t="n">
        <v>-0</v>
      </c>
      <c r="AF585" t="n">
        <v>0</v>
      </c>
      <c r="AG585" t="n">
        <v>0</v>
      </c>
      <c r="AH585" t="n">
        <v>0.02854050616956533</v>
      </c>
      <c r="AI585" t="b">
        <v>0</v>
      </c>
      <c r="AJ585" t="b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</row>
    <row r="586" spans="1:52">
      <c r="A586" t="n">
        <v>583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0</v>
      </c>
      <c r="L586" t="b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31.1563578567829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-3.102948563693992</v>
      </c>
      <c r="Z586" t="n">
        <v>65.89899288535774</v>
      </c>
      <c r="AA586" t="n">
        <v>0</v>
      </c>
      <c r="AB586" t="b">
        <v>0</v>
      </c>
      <c r="AC586" t="b">
        <v>0</v>
      </c>
      <c r="AD586" t="n">
        <v>89.84393567711143</v>
      </c>
      <c r="AE586" t="n">
        <v>-0</v>
      </c>
      <c r="AF586" t="n">
        <v>0</v>
      </c>
      <c r="AG586" t="n">
        <v>0</v>
      </c>
      <c r="AH586" t="n">
        <v>0.02862706583243835</v>
      </c>
      <c r="AI586" t="b">
        <v>0</v>
      </c>
      <c r="AJ586" t="b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</row>
    <row r="587" spans="1:52">
      <c r="A587" t="n">
        <v>584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0</v>
      </c>
      <c r="L587" t="b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31.1563578567829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-3.102948563693992</v>
      </c>
      <c r="Z587" t="n">
        <v>65.92741483059497</v>
      </c>
      <c r="AA587" t="n">
        <v>0</v>
      </c>
      <c r="AB587" t="b">
        <v>0</v>
      </c>
      <c r="AC587" t="b">
        <v>0</v>
      </c>
      <c r="AD587" t="n">
        <v>89.84270434831632</v>
      </c>
      <c r="AE587" t="n">
        <v>-0</v>
      </c>
      <c r="AF587" t="n">
        <v>0</v>
      </c>
      <c r="AG587" t="n">
        <v>0</v>
      </c>
      <c r="AH587" t="n">
        <v>0.02871362549531142</v>
      </c>
      <c r="AI587" t="b">
        <v>0</v>
      </c>
      <c r="AJ587" t="b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</row>
    <row r="588" spans="1:52">
      <c r="A588" t="n">
        <v>585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0</v>
      </c>
      <c r="L588" t="b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31.1563578567829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-3.102948563693992</v>
      </c>
      <c r="Z588" t="n">
        <v>65.9558367758322</v>
      </c>
      <c r="AA588" t="n">
        <v>0</v>
      </c>
      <c r="AB588" t="b">
        <v>0</v>
      </c>
      <c r="AC588" t="b">
        <v>0</v>
      </c>
      <c r="AD588" t="n">
        <v>89.8414730195212</v>
      </c>
      <c r="AE588" t="n">
        <v>-0</v>
      </c>
      <c r="AF588" t="n">
        <v>0</v>
      </c>
      <c r="AG588" t="n">
        <v>0</v>
      </c>
      <c r="AH588" t="n">
        <v>0.02826666096265845</v>
      </c>
      <c r="AI588" t="b">
        <v>0</v>
      </c>
      <c r="AJ588" t="b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</row>
    <row r="589" spans="1:52">
      <c r="A589" t="n">
        <v>586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0</v>
      </c>
      <c r="L589" t="b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31.1563578567829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-3.102948563693992</v>
      </c>
      <c r="Z589" t="n">
        <v>65.98425872106942</v>
      </c>
      <c r="AA589" t="n">
        <v>0</v>
      </c>
      <c r="AB589" t="b">
        <v>0</v>
      </c>
      <c r="AC589" t="b">
        <v>0</v>
      </c>
      <c r="AD589" t="n">
        <v>89.84024169072609</v>
      </c>
      <c r="AE589" t="n">
        <v>-0</v>
      </c>
      <c r="AF589" t="n">
        <v>0</v>
      </c>
      <c r="AG589" t="n">
        <v>0</v>
      </c>
      <c r="AH589" t="n">
        <v>0.02781969643000504</v>
      </c>
      <c r="AI589" t="b">
        <v>0</v>
      </c>
      <c r="AJ589" t="b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</row>
    <row r="590" spans="1:52">
      <c r="A590" t="n">
        <v>587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0</v>
      </c>
      <c r="L590" t="b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31.1563578567829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-3.102948563693992</v>
      </c>
      <c r="Z590" t="n">
        <v>66.01268066630665</v>
      </c>
      <c r="AA590" t="n">
        <v>0</v>
      </c>
      <c r="AB590" t="b">
        <v>0</v>
      </c>
      <c r="AC590" t="b">
        <v>0</v>
      </c>
      <c r="AD590" t="n">
        <v>89.83901036193097</v>
      </c>
      <c r="AE590" t="n">
        <v>-0</v>
      </c>
      <c r="AF590" t="n">
        <v>0</v>
      </c>
      <c r="AG590" t="n">
        <v>0</v>
      </c>
      <c r="AH590" t="n">
        <v>0.02712721912702093</v>
      </c>
      <c r="AI590" t="b">
        <v>0</v>
      </c>
      <c r="AJ590" t="b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</row>
    <row r="591" spans="1:52">
      <c r="A591" t="n">
        <v>588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0</v>
      </c>
      <c r="L591" t="b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31.1563578567829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-3.102948563693992</v>
      </c>
      <c r="Z591" t="n">
        <v>66.04110261154388</v>
      </c>
      <c r="AA591" t="n">
        <v>0</v>
      </c>
      <c r="AB591" t="b">
        <v>0</v>
      </c>
      <c r="AC591" t="b">
        <v>0</v>
      </c>
      <c r="AD591" t="n">
        <v>89.83777903313586</v>
      </c>
      <c r="AE591" t="n">
        <v>-0</v>
      </c>
      <c r="AF591" t="n">
        <v>0</v>
      </c>
      <c r="AG591" t="n">
        <v>0</v>
      </c>
      <c r="AH591" t="n">
        <v>0.02643474182403638</v>
      </c>
      <c r="AI591" t="b">
        <v>0</v>
      </c>
      <c r="AJ591" t="b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</row>
    <row r="592" spans="1:52">
      <c r="A592" t="n">
        <v>589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0</v>
      </c>
      <c r="L592" t="b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31.1563578567829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-3.102948563693992</v>
      </c>
      <c r="Z592" t="n">
        <v>66.0695245567811</v>
      </c>
      <c r="AA592" t="n">
        <v>0</v>
      </c>
      <c r="AB592" t="b">
        <v>0</v>
      </c>
      <c r="AC592" t="b">
        <v>0</v>
      </c>
      <c r="AD592" t="n">
        <v>89.83654770434075</v>
      </c>
      <c r="AE592" t="n">
        <v>-0</v>
      </c>
      <c r="AF592" t="n">
        <v>0</v>
      </c>
      <c r="AG592" t="n">
        <v>0</v>
      </c>
      <c r="AH592" t="n">
        <v>0.02840308896211768</v>
      </c>
      <c r="AI592" t="b">
        <v>0</v>
      </c>
      <c r="AJ592" t="b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</row>
    <row r="593" spans="1:52">
      <c r="A593" t="n">
        <v>590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0</v>
      </c>
      <c r="L593" t="b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31.1563578567829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-3.102948563693992</v>
      </c>
      <c r="Z593" t="n">
        <v>66.09794650201833</v>
      </c>
      <c r="AA593" t="n">
        <v>0</v>
      </c>
      <c r="AB593" t="b">
        <v>0</v>
      </c>
      <c r="AC593" t="b">
        <v>0</v>
      </c>
      <c r="AD593" t="n">
        <v>89.83531637554563</v>
      </c>
      <c r="AE593" t="n">
        <v>-0</v>
      </c>
      <c r="AF593" t="n">
        <v>0</v>
      </c>
      <c r="AG593" t="n">
        <v>0</v>
      </c>
      <c r="AH593" t="n">
        <v>0.03037234417528056</v>
      </c>
      <c r="AI593" t="b">
        <v>0</v>
      </c>
      <c r="AJ593" t="b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</row>
    <row r="594" spans="1:52">
      <c r="A594" t="n">
        <v>591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0</v>
      </c>
      <c r="L594" t="b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31.1563578567829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-3.102948563693992</v>
      </c>
      <c r="Z594" t="n">
        <v>66.12636844725556</v>
      </c>
      <c r="AA594" t="n">
        <v>0</v>
      </c>
      <c r="AB594" t="b">
        <v>0</v>
      </c>
      <c r="AC594" t="b">
        <v>0</v>
      </c>
      <c r="AD594" t="n">
        <v>89.83408504675052</v>
      </c>
      <c r="AE594" t="n">
        <v>-0</v>
      </c>
      <c r="AF594" t="n">
        <v>0</v>
      </c>
      <c r="AG594" t="n">
        <v>0</v>
      </c>
      <c r="AH594" t="n">
        <v>0.03356916324010401</v>
      </c>
      <c r="AI594" t="b">
        <v>0</v>
      </c>
      <c r="AJ594" t="b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</row>
    <row r="595" spans="1:52">
      <c r="A595" t="n">
        <v>592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0</v>
      </c>
      <c r="L595" t="b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31.1563578567829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-3.102948563693992</v>
      </c>
      <c r="Z595" t="n">
        <v>66.15479039249279</v>
      </c>
      <c r="AA595" t="n">
        <v>0</v>
      </c>
      <c r="AB595" t="b">
        <v>0</v>
      </c>
      <c r="AC595" t="b">
        <v>0</v>
      </c>
      <c r="AD595" t="n">
        <v>89.8328537179554</v>
      </c>
      <c r="AE595" t="n">
        <v>-0</v>
      </c>
      <c r="AF595" t="n">
        <v>0</v>
      </c>
      <c r="AG595" t="n">
        <v>0</v>
      </c>
      <c r="AH595" t="n">
        <v>0.03687692117331026</v>
      </c>
      <c r="AI595" t="b">
        <v>0</v>
      </c>
      <c r="AJ595" t="b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</row>
    <row r="596" spans="1:52">
      <c r="A596" t="n">
        <v>593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0</v>
      </c>
      <c r="L596" t="b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31.1563578567829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-3.102948563693992</v>
      </c>
      <c r="Z596" t="n">
        <v>66.19743964961071</v>
      </c>
      <c r="AA596" t="n">
        <v>0</v>
      </c>
      <c r="AB596" t="b">
        <v>0</v>
      </c>
      <c r="AC596" t="b">
        <v>0</v>
      </c>
      <c r="AD596" t="n">
        <v>89.83162238916029</v>
      </c>
      <c r="AE596" t="n">
        <v>-0</v>
      </c>
      <c r="AF596" t="n">
        <v>0</v>
      </c>
      <c r="AG596" t="n">
        <v>0</v>
      </c>
      <c r="AH596" t="n">
        <v>0.04028342026635434</v>
      </c>
      <c r="AI596" t="b">
        <v>0</v>
      </c>
      <c r="AJ596" t="b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</row>
    <row r="597" spans="1:52">
      <c r="A597" t="n">
        <v>594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0</v>
      </c>
      <c r="L597" t="b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31.1563578567829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-3.102948563693992</v>
      </c>
      <c r="Z597" t="n">
        <v>66.24008890672864</v>
      </c>
      <c r="AA597" t="n">
        <v>0</v>
      </c>
      <c r="AB597" t="b">
        <v>0</v>
      </c>
      <c r="AC597" t="b">
        <v>0</v>
      </c>
      <c r="AD597" t="n">
        <v>89.83039106036517</v>
      </c>
      <c r="AE597" t="n">
        <v>-0</v>
      </c>
      <c r="AF597" t="n">
        <v>0</v>
      </c>
      <c r="AG597" t="n">
        <v>0</v>
      </c>
      <c r="AH597" t="n">
        <v>0.04371018297952139</v>
      </c>
      <c r="AI597" t="b">
        <v>0</v>
      </c>
      <c r="AJ597" t="b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</row>
    <row r="598" spans="1:52">
      <c r="A598" t="n">
        <v>595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0</v>
      </c>
      <c r="L598" t="b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31.1563578567829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-3.102948563693992</v>
      </c>
      <c r="Z598" t="n">
        <v>66.2892851710554</v>
      </c>
      <c r="AA598" t="n">
        <v>0</v>
      </c>
      <c r="AB598" t="b">
        <v>0</v>
      </c>
      <c r="AC598" t="b">
        <v>0</v>
      </c>
      <c r="AD598" t="n">
        <v>89.82915973157006</v>
      </c>
      <c r="AE598" t="n">
        <v>-0</v>
      </c>
      <c r="AF598" t="n">
        <v>0</v>
      </c>
      <c r="AG598" t="n">
        <v>0</v>
      </c>
      <c r="AH598" t="n">
        <v>0.04713471943735659</v>
      </c>
      <c r="AI598" t="b">
        <v>0</v>
      </c>
      <c r="AJ598" t="b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</row>
    <row r="599" spans="1:52">
      <c r="A599" t="n">
        <v>596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0</v>
      </c>
      <c r="L599" t="b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31.1563578567829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-3.102948563693992</v>
      </c>
      <c r="Z599" t="n">
        <v>66.33848143538215</v>
      </c>
      <c r="AA599" t="n">
        <v>0</v>
      </c>
      <c r="AB599" t="b">
        <v>0</v>
      </c>
      <c r="AC599" t="b">
        <v>0</v>
      </c>
      <c r="AD599" t="n">
        <v>89.82792840277494</v>
      </c>
      <c r="AE599" t="n">
        <v>-0</v>
      </c>
      <c r="AF599" t="n">
        <v>0</v>
      </c>
      <c r="AG599" t="n">
        <v>0</v>
      </c>
      <c r="AH599" t="n">
        <v>0.04954321716191051</v>
      </c>
      <c r="AI599" t="b">
        <v>0</v>
      </c>
      <c r="AJ599" t="b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</row>
    <row r="600" spans="1:52">
      <c r="A600" t="n">
        <v>597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0</v>
      </c>
      <c r="L600" t="b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31.1563578567829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-3.102948563693992</v>
      </c>
      <c r="Z600" t="n">
        <v>66.3876776997089</v>
      </c>
      <c r="AA600" t="n">
        <v>0</v>
      </c>
      <c r="AB600" t="b">
        <v>0</v>
      </c>
      <c r="AC600" t="b">
        <v>0</v>
      </c>
      <c r="AD600" t="n">
        <v>89.82669707397983</v>
      </c>
      <c r="AE600" t="n">
        <v>-0</v>
      </c>
      <c r="AF600" t="n">
        <v>0</v>
      </c>
      <c r="AG600" t="n">
        <v>0</v>
      </c>
      <c r="AH600" t="n">
        <v>0.04870009525821284</v>
      </c>
      <c r="AI600" t="b">
        <v>0</v>
      </c>
      <c r="AJ600" t="b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</row>
    <row r="601" spans="1:52">
      <c r="A601" t="n">
        <v>598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b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31.1563578567829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-3.102948563693992</v>
      </c>
      <c r="Z601" t="n">
        <v>66.43687396403566</v>
      </c>
      <c r="AA601" t="n">
        <v>0</v>
      </c>
      <c r="AB601" t="b">
        <v>0</v>
      </c>
      <c r="AC601" t="b">
        <v>0</v>
      </c>
      <c r="AD601" t="n">
        <v>89.82546574518472</v>
      </c>
      <c r="AE601" t="n">
        <v>-0</v>
      </c>
      <c r="AF601" t="n">
        <v>0</v>
      </c>
      <c r="AG601" t="n">
        <v>0</v>
      </c>
      <c r="AH601" t="n">
        <v>0.0476129993518174</v>
      </c>
      <c r="AI601" t="b">
        <v>0</v>
      </c>
      <c r="AJ601" t="b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</row>
    <row r="602" spans="1:52">
      <c r="A602" t="n">
        <v>599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0</v>
      </c>
      <c r="L602" t="b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31.1563578567829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-3.102948563693992</v>
      </c>
      <c r="Z602" t="n">
        <v>66.48607022836241</v>
      </c>
      <c r="AA602" t="n">
        <v>0</v>
      </c>
      <c r="AB602" t="b">
        <v>0</v>
      </c>
      <c r="AC602" t="b">
        <v>0</v>
      </c>
      <c r="AD602" t="n">
        <v>89.8242344163896</v>
      </c>
      <c r="AE602" t="n">
        <v>-0</v>
      </c>
      <c r="AF602" t="n">
        <v>0</v>
      </c>
      <c r="AG602" t="n">
        <v>0</v>
      </c>
      <c r="AH602" t="n">
        <v>0.04536604798275556</v>
      </c>
      <c r="AI602" t="b">
        <v>0</v>
      </c>
      <c r="AJ602" t="b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</row>
    <row r="603" spans="1:52">
      <c r="A603" t="n">
        <v>600</v>
      </c>
      <c r="B603" t="n">
        <v>0</v>
      </c>
      <c r="C603" t="n">
        <v>0</v>
      </c>
      <c r="D603" t="n">
        <v>0</v>
      </c>
      <c r="E603" t="n">
        <v>0</v>
      </c>
      <c r="F603" t="n">
        <v>0.1473364993455669</v>
      </c>
      <c r="G603" t="n">
        <v>0</v>
      </c>
      <c r="H603" t="n">
        <v>0</v>
      </c>
      <c r="I603" t="n">
        <v>1</v>
      </c>
      <c r="J603" t="n">
        <v>1</v>
      </c>
      <c r="K603" t="n">
        <v>0</v>
      </c>
      <c r="L603" t="b">
        <v>1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31.1563578567829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-3.102948563693992</v>
      </c>
      <c r="Z603" t="n">
        <v>66.53526649268916</v>
      </c>
      <c r="AA603" t="n">
        <v>0</v>
      </c>
      <c r="AB603" t="b">
        <v>0</v>
      </c>
      <c r="AC603" t="b">
        <v>0</v>
      </c>
      <c r="AD603" t="n">
        <v>89.82300308759449</v>
      </c>
      <c r="AE603" t="n">
        <v>-0</v>
      </c>
      <c r="AF603" t="n">
        <v>0</v>
      </c>
      <c r="AG603" t="n">
        <v>0</v>
      </c>
      <c r="AH603" t="n">
        <v>0.04824716072310864</v>
      </c>
      <c r="AI603" t="b">
        <v>0</v>
      </c>
      <c r="AJ603" t="b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0.1733986684892222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</row>
    <row r="604" spans="1:52">
      <c r="A604" t="n">
        <v>601</v>
      </c>
      <c r="B604" t="n">
        <v>0</v>
      </c>
      <c r="C604" t="n">
        <v>0</v>
      </c>
      <c r="D604" t="n">
        <v>0</v>
      </c>
      <c r="E604" t="n">
        <v>1</v>
      </c>
      <c r="F604" t="n">
        <v>0.2834660319663387</v>
      </c>
      <c r="G604" t="n">
        <v>7.514397690835476</v>
      </c>
      <c r="H604" t="n">
        <v>32.70265875051599</v>
      </c>
      <c r="I604" t="n">
        <v>1</v>
      </c>
      <c r="J604" t="n">
        <v>1</v>
      </c>
      <c r="K604" t="n">
        <v>119.1030831693792</v>
      </c>
      <c r="L604" t="b">
        <v>0</v>
      </c>
      <c r="M604" t="n">
        <v>0.2138909909294836</v>
      </c>
      <c r="N604" t="n">
        <v>0.2138909909294836</v>
      </c>
      <c r="O604" t="n">
        <v>271.8126712731877</v>
      </c>
      <c r="P604" t="n">
        <v>63.73158746463923</v>
      </c>
      <c r="Q604" t="n">
        <v>0.2182561131933506</v>
      </c>
      <c r="R604" t="n">
        <v>0.8669905299371283</v>
      </c>
      <c r="S604" t="n">
        <v>31.1563578567829</v>
      </c>
      <c r="T604" t="n">
        <v>20.18368413595802</v>
      </c>
      <c r="U604" t="n">
        <v>0.2517399044822069</v>
      </c>
      <c r="V604" t="n">
        <v>2.684621130840164</v>
      </c>
      <c r="W604" t="n">
        <v>0</v>
      </c>
      <c r="X604" t="n">
        <v>0</v>
      </c>
      <c r="Y604" t="n">
        <v>-6.719931519941341</v>
      </c>
      <c r="Z604" t="n">
        <v>66.58283158823978</v>
      </c>
      <c r="AA604" t="n">
        <v>650</v>
      </c>
      <c r="AB604" t="b">
        <v>1</v>
      </c>
      <c r="AC604" t="b">
        <v>1</v>
      </c>
      <c r="AD604" t="n">
        <v>89.8210541034509</v>
      </c>
      <c r="AE604" t="n">
        <v>-0</v>
      </c>
      <c r="AF604" t="n">
        <v>0</v>
      </c>
      <c r="AG604" t="n">
        <v>0</v>
      </c>
      <c r="AH604" t="n">
        <v>0.05276194907933451</v>
      </c>
      <c r="AI604" t="b">
        <v>1</v>
      </c>
      <c r="AJ604" t="b">
        <v>1</v>
      </c>
      <c r="AK604" t="n">
        <v>650</v>
      </c>
      <c r="AL604" t="n">
        <v>0</v>
      </c>
      <c r="AM604" t="n">
        <v>0.2517399044822069</v>
      </c>
      <c r="AN604" t="n">
        <v>0</v>
      </c>
      <c r="AO604" t="n">
        <v>0.2626630717943247</v>
      </c>
      <c r="AP604" t="n">
        <v>0.4982663772529573</v>
      </c>
      <c r="AQ604" t="n">
        <v>0</v>
      </c>
      <c r="AR604" t="n">
        <v>1</v>
      </c>
      <c r="AS604" t="n">
        <v>0</v>
      </c>
      <c r="AT604" t="n">
        <v>0</v>
      </c>
      <c r="AU604" t="n">
        <v>0</v>
      </c>
      <c r="AV604" t="n">
        <v>0</v>
      </c>
      <c r="AW604" t="n">
        <v>0.2367275552754749</v>
      </c>
      <c r="AX604" t="n">
        <v>0</v>
      </c>
      <c r="AY604" t="n">
        <v>0.08394604081404644</v>
      </c>
      <c r="AZ604" t="n">
        <v>0.2367275552754749</v>
      </c>
    </row>
    <row r="605" spans="1:52">
      <c r="A605" t="n">
        <v>602</v>
      </c>
      <c r="B605" t="n">
        <v>0</v>
      </c>
      <c r="C605" t="n">
        <v>0</v>
      </c>
      <c r="D605" t="n">
        <v>0</v>
      </c>
      <c r="E605" t="n">
        <v>2.1</v>
      </c>
      <c r="F605" t="n">
        <v>0.4687993727890786</v>
      </c>
      <c r="G605" t="n">
        <v>15.7802351507545</v>
      </c>
      <c r="H605" t="n">
        <v>68.67558337608359</v>
      </c>
      <c r="I605" t="n">
        <v>1</v>
      </c>
      <c r="J605" t="n">
        <v>1</v>
      </c>
      <c r="K605" t="n">
        <v>250.1164746556964</v>
      </c>
      <c r="L605" t="b">
        <v>0</v>
      </c>
      <c r="M605" t="n">
        <v>0.6583970550489107</v>
      </c>
      <c r="N605" t="n">
        <v>0.6583970550489107</v>
      </c>
      <c r="O605" t="n">
        <v>398.4242750267407</v>
      </c>
      <c r="P605" t="n">
        <v>93.41805668206517</v>
      </c>
      <c r="Q605" t="n">
        <v>0.6718337296417455</v>
      </c>
      <c r="R605" t="n">
        <v>0.8883321496397394</v>
      </c>
      <c r="S605" t="n">
        <v>31.15727110182387</v>
      </c>
      <c r="T605" t="n">
        <v>28.87456879269056</v>
      </c>
      <c r="U605" t="n">
        <v>0.7562866321051261</v>
      </c>
      <c r="V605" t="n">
        <v>3.224361027159219</v>
      </c>
      <c r="W605" t="n">
        <v>0</v>
      </c>
      <c r="X605" t="n">
        <v>0</v>
      </c>
      <c r="Y605" t="n">
        <v>-6.719931519941341</v>
      </c>
      <c r="Z605" t="n">
        <v>66.63061462181084</v>
      </c>
      <c r="AA605" t="n">
        <v>650</v>
      </c>
      <c r="AB605" t="b">
        <v>0</v>
      </c>
      <c r="AC605" t="b">
        <v>1</v>
      </c>
      <c r="AD605" t="n">
        <v>89.81838746395887</v>
      </c>
      <c r="AE605" t="n">
        <v>-0</v>
      </c>
      <c r="AF605" t="n">
        <v>125.0366831367964</v>
      </c>
      <c r="AG605" t="n">
        <v>0</v>
      </c>
      <c r="AH605" t="n">
        <v>0.05881258226671271</v>
      </c>
      <c r="AI605" t="b">
        <v>0</v>
      </c>
      <c r="AJ605" t="b">
        <v>0</v>
      </c>
      <c r="AK605" t="n">
        <v>775.0366831367965</v>
      </c>
      <c r="AL605" t="n">
        <v>0</v>
      </c>
      <c r="AM605" t="n">
        <v>1.496343515167564</v>
      </c>
      <c r="AN605" t="n">
        <v>0</v>
      </c>
      <c r="AO605" t="n">
        <v>0.360387066032088</v>
      </c>
      <c r="AP605" t="n">
        <v>1.504489980775108</v>
      </c>
      <c r="AQ605" t="n">
        <v>0</v>
      </c>
      <c r="AR605" t="n">
        <v>1</v>
      </c>
      <c r="AS605" t="n">
        <v>3</v>
      </c>
      <c r="AT605" t="n">
        <v>0</v>
      </c>
      <c r="AU605" t="n">
        <v>0</v>
      </c>
      <c r="AV605" t="n">
        <v>0.246232480922426</v>
      </c>
      <c r="AW605" t="n">
        <v>0.4563448946330474</v>
      </c>
      <c r="AX605" t="n">
        <v>0.08731648259660497</v>
      </c>
      <c r="AY605" t="n">
        <v>0.1618246220029979</v>
      </c>
      <c r="AZ605" t="n">
        <v>0.4563448946330474</v>
      </c>
    </row>
    <row r="606" spans="1:52">
      <c r="A606" t="n">
        <v>603</v>
      </c>
      <c r="B606" t="n">
        <v>0</v>
      </c>
      <c r="C606" t="n">
        <v>0</v>
      </c>
      <c r="D606" t="n">
        <v>0</v>
      </c>
      <c r="E606" t="n">
        <v>4.8</v>
      </c>
      <c r="F606" t="n">
        <v>1.008003143544014</v>
      </c>
      <c r="G606" t="n">
        <v>36.06910891601028</v>
      </c>
      <c r="H606" t="n">
        <v>156.9727620024767</v>
      </c>
      <c r="I606" t="n">
        <v>1</v>
      </c>
      <c r="J606" t="n">
        <v>1</v>
      </c>
      <c r="K606" t="n">
        <v>571.6947992130202</v>
      </c>
      <c r="L606" t="b">
        <v>0</v>
      </c>
      <c r="M606" t="n">
        <v>2.896170436242874</v>
      </c>
      <c r="N606" t="n">
        <v>2.896170436242874</v>
      </c>
      <c r="O606" t="n">
        <v>766.7611229953009</v>
      </c>
      <c r="P606" t="n">
        <v>179.7815508223526</v>
      </c>
      <c r="Q606" t="n">
        <v>2.955275955349871</v>
      </c>
      <c r="R606" t="n">
        <v>0.9125138711294388</v>
      </c>
      <c r="S606" t="n">
        <v>31.159631190399</v>
      </c>
      <c r="T606" t="n">
        <v>54.09606883521771</v>
      </c>
      <c r="U606" t="n">
        <v>3.238609350334653</v>
      </c>
      <c r="V606" t="n">
        <v>4.732655649508608</v>
      </c>
      <c r="W606" t="n">
        <v>0</v>
      </c>
      <c r="X606" t="n">
        <v>0</v>
      </c>
      <c r="Y606" t="n">
        <v>-6.719931519941341</v>
      </c>
      <c r="Z606" t="n">
        <v>66.67839765538189</v>
      </c>
      <c r="AA606" t="n">
        <v>650</v>
      </c>
      <c r="AB606" t="b">
        <v>0</v>
      </c>
      <c r="AC606" t="b">
        <v>1</v>
      </c>
      <c r="AD606" t="n">
        <v>89.81572082446684</v>
      </c>
      <c r="AE606" t="n">
        <v>-0</v>
      </c>
      <c r="AF606" t="n">
        <v>140.8883528348641</v>
      </c>
      <c r="AG606" t="n">
        <v>0</v>
      </c>
      <c r="AH606" t="n">
        <v>0.06457949791567286</v>
      </c>
      <c r="AI606" t="b">
        <v>0</v>
      </c>
      <c r="AJ606" t="b">
        <v>0</v>
      </c>
      <c r="AK606" t="n">
        <v>790.8883528348641</v>
      </c>
      <c r="AL606" t="n">
        <v>0</v>
      </c>
      <c r="AM606" t="n">
        <v>3.888419420233635</v>
      </c>
      <c r="AN606" t="n">
        <v>0</v>
      </c>
      <c r="AO606" t="n">
        <v>0.7234496032573769</v>
      </c>
      <c r="AP606" t="n">
        <v>3.927559233003161</v>
      </c>
      <c r="AQ606" t="n">
        <v>0</v>
      </c>
      <c r="AR606" t="n">
        <v>1</v>
      </c>
      <c r="AS606" t="n">
        <v>3</v>
      </c>
      <c r="AT606" t="n">
        <v>0</v>
      </c>
      <c r="AU606" t="n">
        <v>0</v>
      </c>
      <c r="AV606" t="n">
        <v>0.2462204504858281</v>
      </c>
      <c r="AW606" t="n">
        <v>0.9020958585811464</v>
      </c>
      <c r="AX606" t="n">
        <v>0.08731221648433621</v>
      </c>
      <c r="AY606" t="n">
        <v>0.3198925265565845</v>
      </c>
      <c r="AZ606" t="n">
        <v>0.9020958585811464</v>
      </c>
    </row>
    <row r="607" spans="1:52">
      <c r="A607" t="n">
        <v>604</v>
      </c>
      <c r="B607" t="n">
        <v>0</v>
      </c>
      <c r="C607" t="n">
        <v>0</v>
      </c>
      <c r="D607" t="n">
        <v>0</v>
      </c>
      <c r="E607" t="n">
        <v>9.1</v>
      </c>
      <c r="F607" t="n">
        <v>1.332521386368199</v>
      </c>
      <c r="G607" t="n">
        <v>68.38101898660283</v>
      </c>
      <c r="H607" t="n">
        <v>297.5941946296955</v>
      </c>
      <c r="I607" t="n">
        <v>1</v>
      </c>
      <c r="J607" t="n">
        <v>1</v>
      </c>
      <c r="K607" t="n">
        <v>1083.838056841351</v>
      </c>
      <c r="L607" t="b">
        <v>0</v>
      </c>
      <c r="M607" t="n">
        <v>7.089472932551192</v>
      </c>
      <c r="N607" t="n">
        <v>7.089472932551192</v>
      </c>
      <c r="O607" t="n">
        <v>990.0332090863794</v>
      </c>
      <c r="P607" t="n">
        <v>232.1318861340738</v>
      </c>
      <c r="Q607" t="n">
        <v>7.234156053623665</v>
      </c>
      <c r="R607" t="n">
        <v>0.914274941106031</v>
      </c>
      <c r="S607" t="n">
        <v>31.1677646550412</v>
      </c>
      <c r="T607" t="n">
        <v>69.71368538503887</v>
      </c>
      <c r="U607" t="n">
        <v>7.912451417373694</v>
      </c>
      <c r="V607" t="n">
        <v>5.976209785348082</v>
      </c>
      <c r="W607" t="n">
        <v>0</v>
      </c>
      <c r="X607" t="n">
        <v>0</v>
      </c>
      <c r="Y607" t="n">
        <v>-6.719931519941341</v>
      </c>
      <c r="Z607" t="n">
        <v>66.75280601736652</v>
      </c>
      <c r="AA607" t="n">
        <v>1083.838056841351</v>
      </c>
      <c r="AB607" t="b">
        <v>0</v>
      </c>
      <c r="AC607" t="b">
        <v>1</v>
      </c>
      <c r="AD607" t="n">
        <v>89.8130541849748</v>
      </c>
      <c r="AE607" t="n">
        <v>-0</v>
      </c>
      <c r="AF607" t="n">
        <v>0.01466614649829741</v>
      </c>
      <c r="AG607" t="n">
        <v>0</v>
      </c>
      <c r="AH607" t="n">
        <v>0.06975727931741282</v>
      </c>
      <c r="AI607" t="b">
        <v>0</v>
      </c>
      <c r="AJ607" t="b">
        <v>0</v>
      </c>
      <c r="AK607" t="n">
        <v>1083.852722987849</v>
      </c>
      <c r="AL607" t="n">
        <v>0</v>
      </c>
      <c r="AM607" t="n">
        <v>7.9125584861105</v>
      </c>
      <c r="AN607" t="n">
        <v>0</v>
      </c>
      <c r="AO607" t="n">
        <v>3.726589921734533</v>
      </c>
      <c r="AP607" t="n">
        <v>8.245279677036381</v>
      </c>
      <c r="AQ607" t="n">
        <v>0</v>
      </c>
      <c r="AR607" t="n">
        <v>1</v>
      </c>
      <c r="AS607" t="n">
        <v>3</v>
      </c>
      <c r="AT607" t="n">
        <v>0</v>
      </c>
      <c r="AU607" t="n">
        <v>0</v>
      </c>
      <c r="AV607" t="n">
        <v>0.2462199811666806</v>
      </c>
      <c r="AW607" t="n">
        <v>1.730960469109404</v>
      </c>
      <c r="AX607" t="n">
        <v>0.08731205005910658</v>
      </c>
      <c r="AY607" t="n">
        <v>0.6138164947391442</v>
      </c>
      <c r="AZ607" t="n">
        <v>1.730960469109404</v>
      </c>
    </row>
    <row r="608" spans="1:52">
      <c r="A608" t="n">
        <v>605</v>
      </c>
      <c r="B608" t="n">
        <v>0</v>
      </c>
      <c r="C608" t="n">
        <v>0</v>
      </c>
      <c r="D608" t="n">
        <v>0</v>
      </c>
      <c r="E608" t="n">
        <v>14.2</v>
      </c>
      <c r="F608" t="n">
        <v>1.495244644316525</v>
      </c>
      <c r="G608" t="n">
        <v>106.7044472098637</v>
      </c>
      <c r="H608" t="n">
        <v>464.3777542573271</v>
      </c>
      <c r="I608" t="n">
        <v>1</v>
      </c>
      <c r="J608" t="n">
        <v>1</v>
      </c>
      <c r="K608" t="n">
        <v>1691.263781005185</v>
      </c>
      <c r="L608" t="b">
        <v>0</v>
      </c>
      <c r="M608" t="n">
        <v>12.33932958123906</v>
      </c>
      <c r="N608" t="n">
        <v>12.33932958123906</v>
      </c>
      <c r="O608" t="n">
        <v>1104.283100833704</v>
      </c>
      <c r="P608" t="n">
        <v>258.9199197257897</v>
      </c>
      <c r="Q608" t="n">
        <v>12.59115263391741</v>
      </c>
      <c r="R608" t="n">
        <v>0.910706463192857</v>
      </c>
      <c r="S608" t="n">
        <v>31.1872736100803</v>
      </c>
      <c r="T608" t="n">
        <v>78.06333542421321</v>
      </c>
      <c r="U608" t="n">
        <v>13.82569811767222</v>
      </c>
      <c r="V608" t="n">
        <v>6.970551314990331</v>
      </c>
      <c r="W608" t="n">
        <v>0</v>
      </c>
      <c r="X608" t="n">
        <v>0</v>
      </c>
      <c r="Y608" t="n">
        <v>-6.719931519941341</v>
      </c>
      <c r="Z608" t="n">
        <v>66.83623173872543</v>
      </c>
      <c r="AA608" t="n">
        <v>1691.263781005185</v>
      </c>
      <c r="AB608" t="b">
        <v>0</v>
      </c>
      <c r="AC608" t="b">
        <v>1</v>
      </c>
      <c r="AD608" t="n">
        <v>89.81038754548277</v>
      </c>
      <c r="AE608" t="n">
        <v>-0</v>
      </c>
      <c r="AF608" t="n">
        <v>0.01466614649829741</v>
      </c>
      <c r="AG608" t="n">
        <v>0</v>
      </c>
      <c r="AH608" t="n">
        <v>0.07833122715036261</v>
      </c>
      <c r="AI608" t="b">
        <v>0</v>
      </c>
      <c r="AJ608" t="b">
        <v>0</v>
      </c>
      <c r="AK608" t="n">
        <v>1691.278447151683</v>
      </c>
      <c r="AL608" t="n">
        <v>0</v>
      </c>
      <c r="AM608" t="n">
        <v>13.82581801009605</v>
      </c>
      <c r="AN608" t="n">
        <v>0</v>
      </c>
      <c r="AO608" t="n">
        <v>7.158457774625631</v>
      </c>
      <c r="AP608" t="n">
        <v>13.83341743279396</v>
      </c>
      <c r="AQ608" t="n">
        <v>0</v>
      </c>
      <c r="AR608" t="n">
        <v>1</v>
      </c>
      <c r="AS608" t="n">
        <v>3</v>
      </c>
      <c r="AT608" t="n">
        <v>0</v>
      </c>
      <c r="AU608" t="n">
        <v>0</v>
      </c>
      <c r="AV608" t="n">
        <v>1.468748612224791</v>
      </c>
      <c r="AW608" t="n">
        <v>2.790813313935699</v>
      </c>
      <c r="AX608" t="n">
        <v>0.5208328412144648</v>
      </c>
      <c r="AY608" t="n">
        <v>0.9896512811252844</v>
      </c>
      <c r="AZ608" t="n">
        <v>2.790813313935699</v>
      </c>
    </row>
    <row r="609" spans="1:52">
      <c r="A609" t="n">
        <v>606</v>
      </c>
      <c r="B609" t="n">
        <v>0</v>
      </c>
      <c r="C609" t="n">
        <v>0</v>
      </c>
      <c r="D609" t="n">
        <v>0</v>
      </c>
      <c r="E609" t="n">
        <v>19.8</v>
      </c>
      <c r="F609" t="n">
        <v>1.60316670303237</v>
      </c>
      <c r="G609" t="n">
        <v>148.7850742785424</v>
      </c>
      <c r="H609" t="n">
        <v>647.5126432602167</v>
      </c>
      <c r="I609" t="n">
        <v>1</v>
      </c>
      <c r="J609" t="n">
        <v>2</v>
      </c>
      <c r="K609" t="n">
        <v>1219.913819902248</v>
      </c>
      <c r="L609" t="b">
        <v>1</v>
      </c>
      <c r="M609" t="n">
        <v>18.42378580770474</v>
      </c>
      <c r="N609" t="n">
        <v>18.42378580770474</v>
      </c>
      <c r="O609" t="n">
        <v>1182.472070930867</v>
      </c>
      <c r="P609" t="n">
        <v>277.2527927415186</v>
      </c>
      <c r="Q609" t="n">
        <v>18.79978143643341</v>
      </c>
      <c r="R609" t="n">
        <v>0.9349136411025535</v>
      </c>
      <c r="S609" t="n">
        <v>31.22264269766284</v>
      </c>
      <c r="T609" t="n">
        <v>157.4068161132443</v>
      </c>
      <c r="U609" t="n">
        <v>20.10857539126568</v>
      </c>
      <c r="V609" t="n">
        <v>10.24503652645097</v>
      </c>
      <c r="W609" t="n">
        <v>0</v>
      </c>
      <c r="X609" t="n">
        <v>0</v>
      </c>
      <c r="Y609" t="n">
        <v>-6.719931519941341</v>
      </c>
      <c r="Z609" t="n">
        <v>66.92648217109938</v>
      </c>
      <c r="AA609" t="n">
        <v>1219.913819902248</v>
      </c>
      <c r="AB609" t="b">
        <v>0</v>
      </c>
      <c r="AC609" t="b">
        <v>1</v>
      </c>
      <c r="AD609" t="n">
        <v>89.80772090599073</v>
      </c>
      <c r="AE609" t="n">
        <v>-0</v>
      </c>
      <c r="AF609" t="n">
        <v>0.01466614649829741</v>
      </c>
      <c r="AG609" t="n">
        <v>0</v>
      </c>
      <c r="AH609" t="n">
        <v>0.08559919382674275</v>
      </c>
      <c r="AI609" t="b">
        <v>0</v>
      </c>
      <c r="AJ609" t="b">
        <v>0</v>
      </c>
      <c r="AK609" t="n">
        <v>1219.928486048746</v>
      </c>
      <c r="AL609" t="n">
        <v>0</v>
      </c>
      <c r="AM609" t="n">
        <v>20.10881714220559</v>
      </c>
      <c r="AN609" t="n">
        <v>0</v>
      </c>
      <c r="AO609" t="n">
        <v>13.71465303870716</v>
      </c>
      <c r="AP609" t="n">
        <v>20.11474309291636</v>
      </c>
      <c r="AQ609" t="n">
        <v>0</v>
      </c>
      <c r="AR609" t="n">
        <v>1</v>
      </c>
      <c r="AS609" t="n">
        <v>0</v>
      </c>
      <c r="AT609" t="n">
        <v>0</v>
      </c>
      <c r="AU609" t="n">
        <v>0</v>
      </c>
      <c r="AV609" t="n">
        <v>2.648345135744014</v>
      </c>
      <c r="AW609" t="n">
        <v>4.140475523733113</v>
      </c>
      <c r="AX609" t="n">
        <v>0.9391294807602886</v>
      </c>
      <c r="AY609" t="n">
        <v>1.46825546734681</v>
      </c>
      <c r="AZ609" t="n">
        <v>4.140475523733113</v>
      </c>
    </row>
    <row r="610" spans="1:52">
      <c r="A610" t="n">
        <v>607</v>
      </c>
      <c r="B610" t="n">
        <v>0</v>
      </c>
      <c r="C610" t="n">
        <v>0</v>
      </c>
      <c r="D610" t="n">
        <v>0</v>
      </c>
      <c r="E610" t="n">
        <v>25.5</v>
      </c>
      <c r="F610" t="n">
        <v>1.508755210220661</v>
      </c>
      <c r="G610" t="n">
        <v>191.6171411163046</v>
      </c>
      <c r="H610" t="n">
        <v>833.9177981381578</v>
      </c>
      <c r="I610" t="n">
        <v>2</v>
      </c>
      <c r="J610" t="n">
        <v>2</v>
      </c>
      <c r="K610" t="n">
        <v>1571.101131692289</v>
      </c>
      <c r="L610" t="b">
        <v>0</v>
      </c>
      <c r="M610" t="n">
        <v>22.55321633341767</v>
      </c>
      <c r="N610" t="n">
        <v>22.55321633341767</v>
      </c>
      <c r="O610" t="n">
        <v>1123.946169274791</v>
      </c>
      <c r="P610" t="n">
        <v>263.530295541996</v>
      </c>
      <c r="Q610" t="n">
        <v>23.01348605450783</v>
      </c>
      <c r="R610" t="n">
        <v>0.9317454647126356</v>
      </c>
      <c r="S610" t="n">
        <v>31.26113564092439</v>
      </c>
      <c r="T610" t="n">
        <v>150.1247727920625</v>
      </c>
      <c r="U610" t="n">
        <v>24.69932715111797</v>
      </c>
      <c r="V610" t="n">
        <v>10.24669660204339</v>
      </c>
      <c r="W610" t="n">
        <v>0</v>
      </c>
      <c r="X610" t="n">
        <v>0</v>
      </c>
      <c r="Y610" t="n">
        <v>-6.719931519941341</v>
      </c>
      <c r="Z610" t="n">
        <v>67.01619830219198</v>
      </c>
      <c r="AA610" t="n">
        <v>1571.101131692289</v>
      </c>
      <c r="AB610" t="b">
        <v>0</v>
      </c>
      <c r="AC610" t="b">
        <v>1</v>
      </c>
      <c r="AD610" t="n">
        <v>89.8050542664987</v>
      </c>
      <c r="AE610" t="n">
        <v>-0</v>
      </c>
      <c r="AF610" t="n">
        <v>0.01466614649829741</v>
      </c>
      <c r="AG610" t="n">
        <v>0</v>
      </c>
      <c r="AH610" t="n">
        <v>0.09498421732380824</v>
      </c>
      <c r="AI610" t="b">
        <v>0</v>
      </c>
      <c r="AJ610" t="b">
        <v>0</v>
      </c>
      <c r="AK610" t="n">
        <v>1571.115797838787</v>
      </c>
      <c r="AL610" t="n">
        <v>0</v>
      </c>
      <c r="AM610" t="n">
        <v>24.6995577180389</v>
      </c>
      <c r="AN610" t="n">
        <v>0</v>
      </c>
      <c r="AO610" t="n">
        <v>17.75327104110622</v>
      </c>
      <c r="AP610" t="n">
        <v>24.70035020076467</v>
      </c>
      <c r="AQ610" t="n">
        <v>0</v>
      </c>
      <c r="AR610" t="n">
        <v>1</v>
      </c>
      <c r="AS610" t="n">
        <v>0</v>
      </c>
      <c r="AT610" t="n">
        <v>0</v>
      </c>
      <c r="AU610" t="n">
        <v>0</v>
      </c>
      <c r="AV610" t="n">
        <v>3.532726134525017</v>
      </c>
      <c r="AW610" t="n">
        <v>4.921823803757735</v>
      </c>
      <c r="AX610" t="n">
        <v>1.252739764015963</v>
      </c>
      <c r="AY610" t="n">
        <v>1.745329653022427</v>
      </c>
      <c r="AZ610" t="n">
        <v>4.921823803757735</v>
      </c>
    </row>
    <row r="611" spans="1:52">
      <c r="A611" t="n">
        <v>608</v>
      </c>
      <c r="B611" t="n">
        <v>0</v>
      </c>
      <c r="C611" t="n">
        <v>0</v>
      </c>
      <c r="D611" t="n">
        <v>0</v>
      </c>
      <c r="E611" t="n">
        <v>30.5</v>
      </c>
      <c r="F611" t="n">
        <v>1.278479122751648</v>
      </c>
      <c r="G611" t="n">
        <v>229.189129570482</v>
      </c>
      <c r="H611" t="n">
        <v>997.4310918907378</v>
      </c>
      <c r="I611" t="n">
        <v>2</v>
      </c>
      <c r="J611" t="n">
        <v>3</v>
      </c>
      <c r="K611" t="n">
        <v>1175.97125733918</v>
      </c>
      <c r="L611" t="b">
        <v>1</v>
      </c>
      <c r="M611" t="n">
        <v>23.35287331832925</v>
      </c>
      <c r="N611" t="n">
        <v>23.35287331832925</v>
      </c>
      <c r="O611" t="n">
        <v>973.0108659977969</v>
      </c>
      <c r="P611" t="n">
        <v>228.1406779894294</v>
      </c>
      <c r="Q611" t="n">
        <v>23.82946256972373</v>
      </c>
      <c r="R611" t="n">
        <v>0.9393813017043199</v>
      </c>
      <c r="S611" t="n">
        <v>31.310549897602</v>
      </c>
      <c r="T611" t="n">
        <v>205.9904144579484</v>
      </c>
      <c r="U611" t="n">
        <v>25.36718851704832</v>
      </c>
      <c r="V611" t="n">
        <v>12.48687078582847</v>
      </c>
      <c r="W611" t="n">
        <v>0</v>
      </c>
      <c r="X611" t="n">
        <v>0</v>
      </c>
      <c r="Y611" t="n">
        <v>-6.719931519941341</v>
      </c>
      <c r="Z611" t="n">
        <v>67.10169309302101</v>
      </c>
      <c r="AA611" t="n">
        <v>1175.97125733918</v>
      </c>
      <c r="AB611" t="b">
        <v>0</v>
      </c>
      <c r="AC611" t="b">
        <v>1</v>
      </c>
      <c r="AD611" t="n">
        <v>89.80238762700667</v>
      </c>
      <c r="AE611" t="n">
        <v>-0</v>
      </c>
      <c r="AF611" t="n">
        <v>0.01466614649829741</v>
      </c>
      <c r="AG611" t="n">
        <v>0</v>
      </c>
      <c r="AH611" t="n">
        <v>0.09837509537474881</v>
      </c>
      <c r="AI611" t="b">
        <v>0</v>
      </c>
      <c r="AJ611" t="b">
        <v>0</v>
      </c>
      <c r="AK611" t="n">
        <v>1175.985923485678</v>
      </c>
      <c r="AL611" t="n">
        <v>0</v>
      </c>
      <c r="AM611" t="n">
        <v>25.36750488439209</v>
      </c>
      <c r="AN611" t="n">
        <v>0</v>
      </c>
      <c r="AO611" t="n">
        <v>24.67550871111044</v>
      </c>
      <c r="AP611" t="n">
        <v>25.38909068080612</v>
      </c>
      <c r="AQ611" t="n">
        <v>0</v>
      </c>
      <c r="AR611" t="n">
        <v>1</v>
      </c>
      <c r="AS611" t="n">
        <v>0</v>
      </c>
      <c r="AT611" t="n">
        <v>0</v>
      </c>
      <c r="AU611" t="n">
        <v>0</v>
      </c>
      <c r="AV611" t="n">
        <v>4.840692462002671</v>
      </c>
      <c r="AW611" t="n">
        <v>5.479744427735245</v>
      </c>
      <c r="AX611" t="n">
        <v>1.716557610639245</v>
      </c>
      <c r="AY611" t="n">
        <v>1.943174079780914</v>
      </c>
      <c r="AZ611" t="n">
        <v>5.479744427735245</v>
      </c>
    </row>
    <row r="612" spans="1:52">
      <c r="A612" t="n">
        <v>609</v>
      </c>
      <c r="B612" t="n">
        <v>0</v>
      </c>
      <c r="C612" t="n">
        <v>0</v>
      </c>
      <c r="D612" t="n">
        <v>0</v>
      </c>
      <c r="E612" t="n">
        <v>34.8</v>
      </c>
      <c r="F612" t="n">
        <v>1.127328298772748</v>
      </c>
      <c r="G612" t="n">
        <v>261.5010396410746</v>
      </c>
      <c r="H612" t="n">
        <v>1138.052524517956</v>
      </c>
      <c r="I612" t="n">
        <v>2</v>
      </c>
      <c r="J612" t="n">
        <v>3</v>
      </c>
      <c r="K612" t="n">
        <v>1341.763926406671</v>
      </c>
      <c r="L612" t="b">
        <v>0</v>
      </c>
      <c r="M612" t="n">
        <v>23.98187544335415</v>
      </c>
      <c r="N612" t="n">
        <v>23.98187544335415</v>
      </c>
      <c r="O612" t="n">
        <v>875.7519342935187</v>
      </c>
      <c r="P612" t="n">
        <v>205.3364941977225</v>
      </c>
      <c r="Q612" t="n">
        <v>24.47130147281036</v>
      </c>
      <c r="R612" t="n">
        <v>0.9370565549091504</v>
      </c>
      <c r="S612" t="n">
        <v>31.35599208168315</v>
      </c>
      <c r="T612" t="n">
        <v>185.8602576059807</v>
      </c>
      <c r="U612" t="n">
        <v>26.11507421255156</v>
      </c>
      <c r="V612" t="n">
        <v>11.69868491919323</v>
      </c>
      <c r="W612" t="n">
        <v>0</v>
      </c>
      <c r="X612" t="n">
        <v>0</v>
      </c>
      <c r="Y612" t="n">
        <v>-6.719931519941341</v>
      </c>
      <c r="Z612" t="n">
        <v>67.20158703699441</v>
      </c>
      <c r="AA612" t="n">
        <v>1341.763926406671</v>
      </c>
      <c r="AB612" t="b">
        <v>0</v>
      </c>
      <c r="AC612" t="b">
        <v>1</v>
      </c>
      <c r="AD612" t="n">
        <v>89.79972098751463</v>
      </c>
      <c r="AE612" t="n">
        <v>-0</v>
      </c>
      <c r="AF612" t="n">
        <v>0.01466614649829741</v>
      </c>
      <c r="AG612" t="n">
        <v>0</v>
      </c>
      <c r="AH612" t="n">
        <v>0.09778906377722557</v>
      </c>
      <c r="AI612" t="b">
        <v>0</v>
      </c>
      <c r="AJ612" t="b">
        <v>0</v>
      </c>
      <c r="AK612" t="n">
        <v>1341.778592553169</v>
      </c>
      <c r="AL612" t="n">
        <v>0</v>
      </c>
      <c r="AM612" t="n">
        <v>26.11535966329046</v>
      </c>
      <c r="AN612" t="n">
        <v>0</v>
      </c>
      <c r="AO612" t="n">
        <v>37.09677565053547</v>
      </c>
      <c r="AP612" t="n">
        <v>26.15739058994881</v>
      </c>
      <c r="AQ612" t="n">
        <v>0</v>
      </c>
      <c r="AR612" t="n">
        <v>1</v>
      </c>
      <c r="AS612" t="n">
        <v>0</v>
      </c>
      <c r="AT612" t="n">
        <v>0</v>
      </c>
      <c r="AU612" t="n">
        <v>0</v>
      </c>
      <c r="AV612" t="n">
        <v>7.21658269610025</v>
      </c>
      <c r="AW612" t="n">
        <v>5.428280798370628</v>
      </c>
      <c r="AX612" t="n">
        <v>2.559071878049734</v>
      </c>
      <c r="AY612" t="n">
        <v>1.924924544250275</v>
      </c>
      <c r="AZ612" t="n">
        <v>5.428280798370628</v>
      </c>
    </row>
    <row r="613" spans="1:52">
      <c r="A613" t="n">
        <v>610</v>
      </c>
      <c r="B613" t="n">
        <v>0</v>
      </c>
      <c r="C613" t="n">
        <v>0</v>
      </c>
      <c r="D613" t="n">
        <v>0</v>
      </c>
      <c r="E613" t="n">
        <v>38.8</v>
      </c>
      <c r="F613" t="n">
        <v>1.128874348824023</v>
      </c>
      <c r="G613" t="n">
        <v>291.5586304044164</v>
      </c>
      <c r="H613" t="n">
        <v>1268.86315952002</v>
      </c>
      <c r="I613" t="n">
        <v>3</v>
      </c>
      <c r="J613" t="n">
        <v>3</v>
      </c>
      <c r="K613" t="n">
        <v>1495.989665074104</v>
      </c>
      <c r="L613" t="b">
        <v>0</v>
      </c>
      <c r="M613" t="n">
        <v>26.94735089537715</v>
      </c>
      <c r="N613" t="n">
        <v>26.94735089537715</v>
      </c>
      <c r="O613" t="n">
        <v>882.595193758899</v>
      </c>
      <c r="P613" t="n">
        <v>206.9410249472208</v>
      </c>
      <c r="Q613" t="n">
        <v>27.4972968320175</v>
      </c>
      <c r="R613" t="n">
        <v>0.9363949419286798</v>
      </c>
      <c r="S613" t="n">
        <v>31.40444789857332</v>
      </c>
      <c r="T613" t="n">
        <v>187.4449444091097</v>
      </c>
      <c r="U613" t="n">
        <v>29.36506339449218</v>
      </c>
      <c r="V613" t="n">
        <v>11.92244657431681</v>
      </c>
      <c r="W613" t="n">
        <v>0</v>
      </c>
      <c r="X613" t="n">
        <v>0</v>
      </c>
      <c r="Y613" t="n">
        <v>-6.719931519941341</v>
      </c>
      <c r="Z613" t="n">
        <v>67.29454240853612</v>
      </c>
      <c r="AA613" t="n">
        <v>1495.989665074104</v>
      </c>
      <c r="AB613" t="b">
        <v>0</v>
      </c>
      <c r="AC613" t="b">
        <v>1</v>
      </c>
      <c r="AD613" t="n">
        <v>89.7970543480226</v>
      </c>
      <c r="AE613" t="n">
        <v>-0</v>
      </c>
      <c r="AF613" t="n">
        <v>0.01466614649829741</v>
      </c>
      <c r="AG613" t="n">
        <v>0</v>
      </c>
      <c r="AH613" t="n">
        <v>0.0957531568492051</v>
      </c>
      <c r="AI613" t="b">
        <v>0</v>
      </c>
      <c r="AJ613" t="b">
        <v>0</v>
      </c>
      <c r="AK613" t="n">
        <v>1496.004331220602</v>
      </c>
      <c r="AL613" t="n">
        <v>0</v>
      </c>
      <c r="AM613" t="n">
        <v>29.36535127904895</v>
      </c>
      <c r="AN613" t="n">
        <v>0</v>
      </c>
      <c r="AO613" t="n">
        <v>21.67004523110817</v>
      </c>
      <c r="AP613" t="n">
        <v>29.40538102354096</v>
      </c>
      <c r="AQ613" t="n">
        <v>0</v>
      </c>
      <c r="AR613" t="n">
        <v>1</v>
      </c>
      <c r="AS613" t="n">
        <v>0</v>
      </c>
      <c r="AT613" t="n">
        <v>0</v>
      </c>
      <c r="AU613" t="n">
        <v>0</v>
      </c>
      <c r="AV613" t="n">
        <v>4.252358042665297</v>
      </c>
      <c r="AW613" t="n">
        <v>6.025381673497528</v>
      </c>
      <c r="AX613" t="n">
        <v>1.507928383923864</v>
      </c>
      <c r="AY613" t="n">
        <v>2.136662693512946</v>
      </c>
      <c r="AZ613" t="n">
        <v>6.025381673497528</v>
      </c>
    </row>
    <row r="614" spans="1:52">
      <c r="A614" t="n">
        <v>611</v>
      </c>
      <c r="B614" t="n">
        <v>0</v>
      </c>
      <c r="C614" t="n">
        <v>0</v>
      </c>
      <c r="D614" t="n">
        <v>0</v>
      </c>
      <c r="E614" t="n">
        <v>42.9</v>
      </c>
      <c r="F614" t="n">
        <v>1.107174305931164</v>
      </c>
      <c r="G614" t="n">
        <v>322.3676609368419</v>
      </c>
      <c r="H614" t="n">
        <v>1402.944060397136</v>
      </c>
      <c r="I614" t="n">
        <v>3</v>
      </c>
      <c r="J614" t="n">
        <v>3</v>
      </c>
      <c r="K614" t="n">
        <v>1654.071047208223</v>
      </c>
      <c r="L614" t="b">
        <v>0</v>
      </c>
      <c r="M614" t="n">
        <v>29.5136214396656</v>
      </c>
      <c r="N614" t="n">
        <v>29.5136214396656</v>
      </c>
      <c r="O614" t="n">
        <v>874.2636392896745</v>
      </c>
      <c r="P614" t="n">
        <v>204.9875354727065</v>
      </c>
      <c r="Q614" t="n">
        <v>30.11594024455673</v>
      </c>
      <c r="R614" t="n">
        <v>0.9354354635312075</v>
      </c>
      <c r="S614" t="n">
        <v>31.45946782407417</v>
      </c>
      <c r="T614" t="n">
        <v>185.8659425505441</v>
      </c>
      <c r="U614" t="n">
        <v>32.19456757697751</v>
      </c>
      <c r="V614" t="n">
        <v>12.00034842611112</v>
      </c>
      <c r="W614" t="n">
        <v>0</v>
      </c>
      <c r="X614" t="n">
        <v>0</v>
      </c>
      <c r="Y614" t="n">
        <v>-6.719931519941341</v>
      </c>
      <c r="Z614" t="n">
        <v>67.39893908190432</v>
      </c>
      <c r="AA614" t="n">
        <v>1654.071047208223</v>
      </c>
      <c r="AB614" t="b">
        <v>0</v>
      </c>
      <c r="AC614" t="b">
        <v>1</v>
      </c>
      <c r="AD614" t="n">
        <v>89.79438770853056</v>
      </c>
      <c r="AE614" t="n">
        <v>-0</v>
      </c>
      <c r="AF614" t="n">
        <v>0.01466614649829741</v>
      </c>
      <c r="AG614" t="n">
        <v>0</v>
      </c>
      <c r="AH614" t="n">
        <v>0.09383155952464411</v>
      </c>
      <c r="AI614" t="b">
        <v>0</v>
      </c>
      <c r="AJ614" t="b">
        <v>0</v>
      </c>
      <c r="AK614" t="n">
        <v>1654.085713354722</v>
      </c>
      <c r="AL614" t="n">
        <v>0</v>
      </c>
      <c r="AM614" t="n">
        <v>32.19485303644754</v>
      </c>
      <c r="AN614" t="n">
        <v>0</v>
      </c>
      <c r="AO614" t="n">
        <v>27.57138684806047</v>
      </c>
      <c r="AP614" t="n">
        <v>32.2077673333141</v>
      </c>
      <c r="AQ614" t="n">
        <v>0</v>
      </c>
      <c r="AR614" t="n">
        <v>1</v>
      </c>
      <c r="AS614" t="n">
        <v>0</v>
      </c>
      <c r="AT614" t="n">
        <v>0</v>
      </c>
      <c r="AU614" t="n">
        <v>0</v>
      </c>
      <c r="AV614" t="n">
        <v>5.460716221497394</v>
      </c>
      <c r="AW614" t="n">
        <v>6.518662554740852</v>
      </c>
      <c r="AX614" t="n">
        <v>1.936424192020353</v>
      </c>
      <c r="AY614" t="n">
        <v>2.311585198590371</v>
      </c>
      <c r="AZ614" t="n">
        <v>6.518662554740852</v>
      </c>
    </row>
    <row r="615" spans="1:52">
      <c r="A615" t="n">
        <v>612</v>
      </c>
      <c r="B615" t="n">
        <v>0</v>
      </c>
      <c r="C615" t="n">
        <v>0</v>
      </c>
      <c r="D615" t="n">
        <v>0</v>
      </c>
      <c r="E615" t="n">
        <v>46.4</v>
      </c>
      <c r="F615" t="n">
        <v>0.7757617607846621</v>
      </c>
      <c r="G615" t="n">
        <v>348.6680528547661</v>
      </c>
      <c r="H615" t="n">
        <v>1517.403366023942</v>
      </c>
      <c r="I615" t="n">
        <v>3</v>
      </c>
      <c r="J615" t="n">
        <v>4</v>
      </c>
      <c r="K615" t="n">
        <v>1318.623525074806</v>
      </c>
      <c r="L615" t="b">
        <v>1</v>
      </c>
      <c r="M615" t="n">
        <v>23.89675344463945</v>
      </c>
      <c r="N615" t="n">
        <v>23.89675344463945</v>
      </c>
      <c r="O615" t="n">
        <v>654.4826352898235</v>
      </c>
      <c r="P615" t="n">
        <v>153.4557499460308</v>
      </c>
      <c r="Q615" t="n">
        <v>24.38444229044842</v>
      </c>
      <c r="R615" t="n">
        <v>0.9374478555979366</v>
      </c>
      <c r="S615" t="n">
        <v>31.52063646156186</v>
      </c>
      <c r="T615" t="n">
        <v>188.3719656142301</v>
      </c>
      <c r="U615" t="n">
        <v>26.01151855523226</v>
      </c>
      <c r="V615" t="n">
        <v>11.78307039440182</v>
      </c>
      <c r="W615" t="n">
        <v>0</v>
      </c>
      <c r="X615" t="n">
        <v>0</v>
      </c>
      <c r="Y615" t="n">
        <v>-6.719931519941341</v>
      </c>
      <c r="Z615" t="n">
        <v>67.49793930054734</v>
      </c>
      <c r="AA615" t="n">
        <v>1318.623525074806</v>
      </c>
      <c r="AB615" t="b">
        <v>0</v>
      </c>
      <c r="AC615" t="b">
        <v>1</v>
      </c>
      <c r="AD615" t="n">
        <v>89.79172106903853</v>
      </c>
      <c r="AE615" t="n">
        <v>-0</v>
      </c>
      <c r="AF615" t="n">
        <v>-0.007856800171210397</v>
      </c>
      <c r="AG615" t="n">
        <v>0</v>
      </c>
      <c r="AH615" t="n">
        <v>0.09361444823382054</v>
      </c>
      <c r="AI615" t="b">
        <v>0</v>
      </c>
      <c r="AJ615" t="b">
        <v>0</v>
      </c>
      <c r="AK615" t="n">
        <v>1318.615668274635</v>
      </c>
      <c r="AL615" t="n">
        <v>0</v>
      </c>
      <c r="AM615" t="n">
        <v>26.0113635699013</v>
      </c>
      <c r="AN615" t="n">
        <v>0</v>
      </c>
      <c r="AO615" t="n">
        <v>36.0021716095118</v>
      </c>
      <c r="AP615" t="n">
        <v>26.04387780068118</v>
      </c>
      <c r="AQ615" t="n">
        <v>0</v>
      </c>
      <c r="AR615" t="n">
        <v>1</v>
      </c>
      <c r="AS615" t="n">
        <v>0</v>
      </c>
      <c r="AT615" t="n">
        <v>0</v>
      </c>
      <c r="AU615" t="n">
        <v>0</v>
      </c>
      <c r="AV615" t="n">
        <v>7.238857210616681</v>
      </c>
      <c r="AW615" t="n">
        <v>5.428207044243926</v>
      </c>
      <c r="AX615" t="n">
        <v>2.566970642062653</v>
      </c>
      <c r="AY615" t="n">
        <v>1.924898390273721</v>
      </c>
      <c r="AZ615" t="n">
        <v>5.428207044243926</v>
      </c>
    </row>
    <row r="616" spans="1:52">
      <c r="A616" t="n">
        <v>613</v>
      </c>
      <c r="B616" t="n">
        <v>0</v>
      </c>
      <c r="C616" t="n">
        <v>0</v>
      </c>
      <c r="D616" t="n">
        <v>0</v>
      </c>
      <c r="E616" t="n">
        <v>48.3</v>
      </c>
      <c r="F616" t="n">
        <v>0.2897786509301792</v>
      </c>
      <c r="G616" t="n">
        <v>362.9454084673534</v>
      </c>
      <c r="H616" t="n">
        <v>1579.538417649922</v>
      </c>
      <c r="I616" t="n">
        <v>4</v>
      </c>
      <c r="J616" t="n">
        <v>4</v>
      </c>
      <c r="K616" t="n">
        <v>1372.618884937782</v>
      </c>
      <c r="L616" t="b">
        <v>0</v>
      </c>
      <c r="M616" t="n">
        <v>12.42442592041071</v>
      </c>
      <c r="N616" t="n">
        <v>12.42442592041071</v>
      </c>
      <c r="O616" t="n">
        <v>326.8935912972656</v>
      </c>
      <c r="P616" t="n">
        <v>76.64634399789577</v>
      </c>
      <c r="Q616" t="n">
        <v>12.67798563307215</v>
      </c>
      <c r="R616" t="n">
        <v>0.9219340502538933</v>
      </c>
      <c r="S616" t="n">
        <v>31.56862012170411</v>
      </c>
      <c r="T616" t="n">
        <v>95.66912728756824</v>
      </c>
      <c r="U616" t="n">
        <v>13.75151034890265</v>
      </c>
      <c r="V616" t="n">
        <v>7.468501283085189</v>
      </c>
      <c r="W616" t="n">
        <v>0</v>
      </c>
      <c r="X616" t="n">
        <v>0</v>
      </c>
      <c r="Y616" t="n">
        <v>-6.719931519941341</v>
      </c>
      <c r="Z616" t="n">
        <v>67.58478706653091</v>
      </c>
      <c r="AA616" t="n">
        <v>1372.618884937782</v>
      </c>
      <c r="AB616" t="b">
        <v>0</v>
      </c>
      <c r="AC616" t="b">
        <v>1</v>
      </c>
      <c r="AD616" t="n">
        <v>89.7890544295465</v>
      </c>
      <c r="AE616" t="n">
        <v>-0</v>
      </c>
      <c r="AF616" t="n">
        <v>0</v>
      </c>
      <c r="AG616" t="n">
        <v>0</v>
      </c>
      <c r="AH616" t="n">
        <v>0.09077444855666833</v>
      </c>
      <c r="AI616" t="b">
        <v>0</v>
      </c>
      <c r="AJ616" t="b">
        <v>0</v>
      </c>
      <c r="AK616" t="n">
        <v>1372.618884937782</v>
      </c>
      <c r="AL616" t="n">
        <v>0</v>
      </c>
      <c r="AM616" t="n">
        <v>13.75151034890265</v>
      </c>
      <c r="AN616" t="n">
        <v>0</v>
      </c>
      <c r="AO616" t="n">
        <v>22.24125971394544</v>
      </c>
      <c r="AP616" t="n">
        <v>13.75326416800353</v>
      </c>
      <c r="AQ616" t="n">
        <v>0</v>
      </c>
      <c r="AR616" t="n">
        <v>1</v>
      </c>
      <c r="AS616" t="n">
        <v>3</v>
      </c>
      <c r="AT616" t="n">
        <v>0</v>
      </c>
      <c r="AU616" t="n">
        <v>0</v>
      </c>
      <c r="AV616" t="n">
        <v>4.415766194065448</v>
      </c>
      <c r="AW616" t="n">
        <v>2.768491206369855</v>
      </c>
      <c r="AX616" t="n">
        <v>1.565874536902641</v>
      </c>
      <c r="AY616" t="n">
        <v>0.9817356307879284</v>
      </c>
      <c r="AZ616" t="n">
        <v>2.768491206369855</v>
      </c>
    </row>
    <row r="617" spans="1:52">
      <c r="A617" t="n">
        <v>614</v>
      </c>
      <c r="B617" t="n">
        <v>0</v>
      </c>
      <c r="C617" t="n">
        <v>0</v>
      </c>
      <c r="D617" t="n">
        <v>0</v>
      </c>
      <c r="E617" t="n">
        <v>48.7</v>
      </c>
      <c r="F617" t="n">
        <v>-0.01820969783870741</v>
      </c>
      <c r="G617" t="n">
        <v>365.9511675436877</v>
      </c>
      <c r="H617" t="n">
        <v>1592.619481150129</v>
      </c>
      <c r="I617" t="n">
        <v>4</v>
      </c>
      <c r="J617" t="n">
        <v>4</v>
      </c>
      <c r="K617" t="n">
        <v>1383.986329119462</v>
      </c>
      <c r="L617" t="b">
        <v>0</v>
      </c>
      <c r="M617" t="n">
        <v>4.517257036262808</v>
      </c>
      <c r="N617" t="n">
        <v>4.517257036262808</v>
      </c>
      <c r="O617" t="n">
        <v>117.8753643056011</v>
      </c>
      <c r="P617" t="n">
        <v>27.63809374662391</v>
      </c>
      <c r="Q617" t="n">
        <v>4.609445955370212</v>
      </c>
      <c r="R617" t="n">
        <v>0.8714190772394632</v>
      </c>
      <c r="S617" t="n">
        <v>31.59975522032002</v>
      </c>
      <c r="T617" t="n">
        <v>36.49734272726558</v>
      </c>
      <c r="U617" t="n">
        <v>5.289585775390997</v>
      </c>
      <c r="V617" t="n">
        <v>4.692862006179375</v>
      </c>
      <c r="W617" t="n">
        <v>0</v>
      </c>
      <c r="X617" t="n">
        <v>0</v>
      </c>
      <c r="Y617" t="n">
        <v>-6.719931519941341</v>
      </c>
      <c r="Z617" t="n">
        <v>67.67067844442896</v>
      </c>
      <c r="AA617" t="n">
        <v>1383.986329119462</v>
      </c>
      <c r="AB617" t="b">
        <v>0</v>
      </c>
      <c r="AC617" t="b">
        <v>1</v>
      </c>
      <c r="AD617" t="n">
        <v>89.78638779005446</v>
      </c>
      <c r="AE617" t="n">
        <v>-0</v>
      </c>
      <c r="AF617" t="n">
        <v>0</v>
      </c>
      <c r="AG617" t="n">
        <v>0</v>
      </c>
      <c r="AH617" t="n">
        <v>0.0894822771226777</v>
      </c>
      <c r="AI617" t="b">
        <v>0</v>
      </c>
      <c r="AJ617" t="b">
        <v>0</v>
      </c>
      <c r="AK617" t="n">
        <v>1383.986329119462</v>
      </c>
      <c r="AL617" t="n">
        <v>0</v>
      </c>
      <c r="AM617" t="n">
        <v>5.289585775390997</v>
      </c>
      <c r="AN617" t="n">
        <v>0</v>
      </c>
      <c r="AO617" t="n">
        <v>13.85400925845354</v>
      </c>
      <c r="AP617" t="n">
        <v>5.289599033595522</v>
      </c>
      <c r="AQ617" t="n">
        <v>0</v>
      </c>
      <c r="AR617" t="n">
        <v>1</v>
      </c>
      <c r="AS617" t="n">
        <v>3</v>
      </c>
      <c r="AT617" t="n">
        <v>0</v>
      </c>
      <c r="AU617" t="n">
        <v>0</v>
      </c>
      <c r="AV617" t="n">
        <v>2.688663986406271</v>
      </c>
      <c r="AW617" t="n">
        <v>1.230367562232385</v>
      </c>
      <c r="AX617" t="n">
        <v>0.9534269455341386</v>
      </c>
      <c r="AY617" t="n">
        <v>0.4363010697054199</v>
      </c>
      <c r="AZ617" t="n">
        <v>1.230367562232385</v>
      </c>
    </row>
    <row r="618" spans="1:52">
      <c r="A618" t="n">
        <v>615</v>
      </c>
      <c r="B618" t="n">
        <v>0</v>
      </c>
      <c r="C618" t="n">
        <v>0</v>
      </c>
      <c r="D618" t="n">
        <v>0</v>
      </c>
      <c r="E618" t="n">
        <v>48.5</v>
      </c>
      <c r="F618" t="n">
        <v>-0.05027319290867105</v>
      </c>
      <c r="G618" t="n">
        <v>364.4482880055206</v>
      </c>
      <c r="H618" t="n">
        <v>1586.078949400026</v>
      </c>
      <c r="I618" t="n">
        <v>4</v>
      </c>
      <c r="J618" t="n">
        <v>4</v>
      </c>
      <c r="K618" t="n">
        <v>1378.302607028622</v>
      </c>
      <c r="L618" t="b">
        <v>0</v>
      </c>
      <c r="M618" t="n">
        <v>3.651538286008303</v>
      </c>
      <c r="N618" t="n">
        <v>3.651538286008303</v>
      </c>
      <c r="O618" t="n">
        <v>95.67783203833712</v>
      </c>
      <c r="P618" t="n">
        <v>22.4334652700933</v>
      </c>
      <c r="Q618" t="n">
        <v>3.726059475518677</v>
      </c>
      <c r="R618" t="n">
        <v>0.8546456224912898</v>
      </c>
      <c r="S618" t="n">
        <v>31.6184002727163</v>
      </c>
      <c r="T618" t="n">
        <v>30.20581198040272</v>
      </c>
      <c r="U618" t="n">
        <v>4.359771322126734</v>
      </c>
      <c r="V618" t="n">
        <v>4.390546997556577</v>
      </c>
      <c r="W618" t="n">
        <v>0</v>
      </c>
      <c r="X618" t="n">
        <v>0</v>
      </c>
      <c r="Y618" t="n">
        <v>-6.719931519941341</v>
      </c>
      <c r="Z618" t="n">
        <v>67.75656982232701</v>
      </c>
      <c r="AA618" t="n">
        <v>1378.302607028622</v>
      </c>
      <c r="AB618" t="b">
        <v>0</v>
      </c>
      <c r="AC618" t="b">
        <v>1</v>
      </c>
      <c r="AD618" t="n">
        <v>89.78372115056243</v>
      </c>
      <c r="AE618" t="n">
        <v>-0</v>
      </c>
      <c r="AF618" t="n">
        <v>0</v>
      </c>
      <c r="AG618" t="n">
        <v>0</v>
      </c>
      <c r="AH618" t="n">
        <v>0.08592637803200315</v>
      </c>
      <c r="AI618" t="b">
        <v>0</v>
      </c>
      <c r="AJ618" t="b">
        <v>0</v>
      </c>
      <c r="AK618" t="n">
        <v>1378.302607028622</v>
      </c>
      <c r="AL618" t="n">
        <v>0</v>
      </c>
      <c r="AM618" t="n">
        <v>4.359771322126734</v>
      </c>
      <c r="AN618" t="n">
        <v>0</v>
      </c>
      <c r="AO618" t="n">
        <v>8.982893247027596</v>
      </c>
      <c r="AP618" t="n">
        <v>4.359801153086917</v>
      </c>
      <c r="AQ618" t="n">
        <v>0</v>
      </c>
      <c r="AR618" t="n">
        <v>1</v>
      </c>
      <c r="AS618" t="n">
        <v>3</v>
      </c>
      <c r="AT618" t="n">
        <v>0</v>
      </c>
      <c r="AU618" t="n">
        <v>0</v>
      </c>
      <c r="AV618" t="n">
        <v>1.804347940531507</v>
      </c>
      <c r="AW618" t="n">
        <v>1.070144534012521</v>
      </c>
      <c r="AX618" t="n">
        <v>0.6398396952239386</v>
      </c>
      <c r="AY618" t="n">
        <v>0.3794843258724376</v>
      </c>
      <c r="AZ618" t="n">
        <v>1.070144534012521</v>
      </c>
    </row>
    <row r="619" spans="1:52">
      <c r="A619" t="n">
        <v>616</v>
      </c>
      <c r="B619" t="n">
        <v>0</v>
      </c>
      <c r="C619" t="n">
        <v>0</v>
      </c>
      <c r="D619" t="n">
        <v>0</v>
      </c>
      <c r="E619" t="n">
        <v>48.4</v>
      </c>
      <c r="F619" t="n">
        <v>-0.03069753052661905</v>
      </c>
      <c r="G619" t="n">
        <v>363.696848236437</v>
      </c>
      <c r="H619" t="n">
        <v>1582.808683524974</v>
      </c>
      <c r="I619" t="n">
        <v>4</v>
      </c>
      <c r="J619" t="n">
        <v>4</v>
      </c>
      <c r="K619" t="n">
        <v>1375.460745983202</v>
      </c>
      <c r="L619" t="b">
        <v>0</v>
      </c>
      <c r="M619" t="n">
        <v>4.144861995978965</v>
      </c>
      <c r="N619" t="n">
        <v>4.144861995978965</v>
      </c>
      <c r="O619" t="n">
        <v>108.8283186878113</v>
      </c>
      <c r="P619" t="n">
        <v>25.51684393002779</v>
      </c>
      <c r="Q619" t="n">
        <v>4.229451016305066</v>
      </c>
      <c r="R619" t="n">
        <v>0.865520317674411</v>
      </c>
      <c r="S619" t="n">
        <v>31.63543817962648</v>
      </c>
      <c r="T619" t="n">
        <v>33.92578564224532</v>
      </c>
      <c r="U619" t="n">
        <v>4.886599343698006</v>
      </c>
      <c r="V619" t="n">
        <v>4.562328875815179</v>
      </c>
      <c r="W619" t="n">
        <v>0</v>
      </c>
      <c r="X619" t="n">
        <v>0</v>
      </c>
      <c r="Y619" t="n">
        <v>-6.719931519941341</v>
      </c>
      <c r="Z619" t="n">
        <v>67.84246120022506</v>
      </c>
      <c r="AA619" t="n">
        <v>1375.460745983202</v>
      </c>
      <c r="AB619" t="b">
        <v>0</v>
      </c>
      <c r="AC619" t="b">
        <v>1</v>
      </c>
      <c r="AD619" t="n">
        <v>89.78105451107039</v>
      </c>
      <c r="AE619" t="n">
        <v>-0</v>
      </c>
      <c r="AF619" t="n">
        <v>0</v>
      </c>
      <c r="AG619" t="n">
        <v>0</v>
      </c>
      <c r="AH619" t="n">
        <v>0.0835205458092419</v>
      </c>
      <c r="AI619" t="b">
        <v>0</v>
      </c>
      <c r="AJ619" t="b">
        <v>0</v>
      </c>
      <c r="AK619" t="n">
        <v>1375.460745983202</v>
      </c>
      <c r="AL619" t="n">
        <v>0</v>
      </c>
      <c r="AM619" t="n">
        <v>4.886599343698006</v>
      </c>
      <c r="AN619" t="n">
        <v>0</v>
      </c>
      <c r="AO619" t="n">
        <v>3.217068594970671</v>
      </c>
      <c r="AP619" t="n">
        <v>4.886629174658189</v>
      </c>
      <c r="AQ619" t="n">
        <v>0</v>
      </c>
      <c r="AR619" t="n">
        <v>1</v>
      </c>
      <c r="AS619" t="n">
        <v>3</v>
      </c>
      <c r="AT619" t="n">
        <v>0</v>
      </c>
      <c r="AU619" t="n">
        <v>0</v>
      </c>
      <c r="AV619" t="n">
        <v>0.8292229677638628</v>
      </c>
      <c r="AW619" t="n">
        <v>1.159196252400248</v>
      </c>
      <c r="AX619" t="n">
        <v>0.2940506977886039</v>
      </c>
      <c r="AY619" t="n">
        <v>0.4110629867412069</v>
      </c>
      <c r="AZ619" t="n">
        <v>1.159196252400248</v>
      </c>
    </row>
    <row r="620" spans="1:52">
      <c r="A620" t="n">
        <v>617</v>
      </c>
      <c r="B620" t="n">
        <v>0</v>
      </c>
      <c r="C620" t="n">
        <v>0</v>
      </c>
      <c r="D620" t="n">
        <v>0</v>
      </c>
      <c r="E620" t="n">
        <v>48.2</v>
      </c>
      <c r="F620" t="n">
        <v>-0.0769366849848554</v>
      </c>
      <c r="G620" t="n">
        <v>362.1939686982699</v>
      </c>
      <c r="H620" t="n">
        <v>1576.268151774871</v>
      </c>
      <c r="I620" t="n">
        <v>4</v>
      </c>
      <c r="J620" t="n">
        <v>4</v>
      </c>
      <c r="K620" t="n">
        <v>1369.777023892363</v>
      </c>
      <c r="L620" t="b">
        <v>0</v>
      </c>
      <c r="M620" t="n">
        <v>2.9197241602754</v>
      </c>
      <c r="N620" t="n">
        <v>2.9197241602754</v>
      </c>
      <c r="O620" t="n">
        <v>76.97895151199123</v>
      </c>
      <c r="P620" t="n">
        <v>18.04916142519302</v>
      </c>
      <c r="Q620" t="n">
        <v>2.979310367627959</v>
      </c>
      <c r="R620" t="n">
        <v>0.8340864651470175</v>
      </c>
      <c r="S620" t="n">
        <v>31.6533310088427</v>
      </c>
      <c r="T620" t="n">
        <v>24.90153842601513</v>
      </c>
      <c r="U620" t="n">
        <v>3.571944267316244</v>
      </c>
      <c r="V620" t="n">
        <v>4.131502263537548</v>
      </c>
      <c r="W620" t="n">
        <v>0</v>
      </c>
      <c r="X620" t="n">
        <v>0</v>
      </c>
      <c r="Y620" t="n">
        <v>-6.719931519941341</v>
      </c>
      <c r="Z620" t="n">
        <v>67.92692327313721</v>
      </c>
      <c r="AA620" t="n">
        <v>1369.777023892363</v>
      </c>
      <c r="AB620" t="b">
        <v>0</v>
      </c>
      <c r="AC620" t="b">
        <v>1</v>
      </c>
      <c r="AD620" t="n">
        <v>89.77838787157836</v>
      </c>
      <c r="AE620" t="n">
        <v>-0</v>
      </c>
      <c r="AF620" t="n">
        <v>0</v>
      </c>
      <c r="AG620" t="n">
        <v>0</v>
      </c>
      <c r="AH620" t="n">
        <v>0.08388575821577149</v>
      </c>
      <c r="AI620" t="b">
        <v>0</v>
      </c>
      <c r="AJ620" t="b">
        <v>0</v>
      </c>
      <c r="AK620" t="n">
        <v>1369.777023892363</v>
      </c>
      <c r="AL620" t="n">
        <v>0</v>
      </c>
      <c r="AM620" t="n">
        <v>3.571944267316244</v>
      </c>
      <c r="AN620" t="n">
        <v>0</v>
      </c>
      <c r="AO620" t="n">
        <v>4.969702902006203</v>
      </c>
      <c r="AP620" t="n">
        <v>3.572063591156974</v>
      </c>
      <c r="AQ620" t="n">
        <v>0</v>
      </c>
      <c r="AR620" t="n">
        <v>1</v>
      </c>
      <c r="AS620" t="n">
        <v>3</v>
      </c>
      <c r="AT620" t="n">
        <v>0</v>
      </c>
      <c r="AU620" t="n">
        <v>0</v>
      </c>
      <c r="AV620" t="n">
        <v>1.116847813638047</v>
      </c>
      <c r="AW620" t="n">
        <v>0.9345574162269482</v>
      </c>
      <c r="AX620" t="n">
        <v>0.396045323985123</v>
      </c>
      <c r="AY620" t="n">
        <v>0.3314037308177485</v>
      </c>
      <c r="AZ620" t="n">
        <v>0.9345574162269482</v>
      </c>
    </row>
    <row r="621" spans="1:52">
      <c r="A621" t="n">
        <v>618</v>
      </c>
      <c r="B621" t="n">
        <v>0</v>
      </c>
      <c r="C621" t="n">
        <v>0</v>
      </c>
      <c r="D621" t="n">
        <v>0</v>
      </c>
      <c r="E621" t="n">
        <v>47.8</v>
      </c>
      <c r="F621" t="n">
        <v>-0.1615557295339469</v>
      </c>
      <c r="G621" t="n">
        <v>359.1882096219357</v>
      </c>
      <c r="H621" t="n">
        <v>1563.187088274664</v>
      </c>
      <c r="I621" t="n">
        <v>4</v>
      </c>
      <c r="J621" t="n">
        <v>4</v>
      </c>
      <c r="K621" t="n">
        <v>1358.409579710683</v>
      </c>
      <c r="L621" t="b">
        <v>0</v>
      </c>
      <c r="M621" t="n">
        <v>0.7009802234933832</v>
      </c>
      <c r="N621" t="n">
        <v>0.7009802234933832</v>
      </c>
      <c r="O621" t="n">
        <v>18.63610184132618</v>
      </c>
      <c r="P621" t="n">
        <v>4.36958420274192</v>
      </c>
      <c r="Q621" t="n">
        <v>0.7152859423401871</v>
      </c>
      <c r="R621" t="n">
        <v>0.6007336876671567</v>
      </c>
      <c r="S621" t="n">
        <v>31.66888120625358</v>
      </c>
      <c r="T621" t="n">
        <v>8.370248456223345</v>
      </c>
      <c r="U621" t="n">
        <v>1.190687249649464</v>
      </c>
      <c r="V621" t="n">
        <v>3.341958234425969</v>
      </c>
      <c r="W621" t="n">
        <v>0</v>
      </c>
      <c r="X621" t="n">
        <v>0</v>
      </c>
      <c r="Y621" t="n">
        <v>-6.719931519941341</v>
      </c>
      <c r="Z621" t="n">
        <v>68.01138534604935</v>
      </c>
      <c r="AA621" t="n">
        <v>1358.409579710683</v>
      </c>
      <c r="AB621" t="b">
        <v>0</v>
      </c>
      <c r="AC621" t="b">
        <v>1</v>
      </c>
      <c r="AD621" t="n">
        <v>89.77572123208633</v>
      </c>
      <c r="AE621" t="n">
        <v>-0</v>
      </c>
      <c r="AF621" t="n">
        <v>0</v>
      </c>
      <c r="AG621" t="n">
        <v>0</v>
      </c>
      <c r="AH621" t="n">
        <v>0.08419114038068615</v>
      </c>
      <c r="AI621" t="b">
        <v>0</v>
      </c>
      <c r="AJ621" t="b">
        <v>0</v>
      </c>
      <c r="AK621" t="n">
        <v>1358.409579710683</v>
      </c>
      <c r="AL621" t="n">
        <v>0</v>
      </c>
      <c r="AM621" t="n">
        <v>1.190687249649464</v>
      </c>
      <c r="AN621" t="n">
        <v>0</v>
      </c>
      <c r="AO621" t="n">
        <v>4.984051531270056</v>
      </c>
      <c r="AP621" t="n">
        <v>1.191164545012388</v>
      </c>
      <c r="AQ621" t="n">
        <v>0</v>
      </c>
      <c r="AR621" t="n">
        <v>1</v>
      </c>
      <c r="AS621" t="n">
        <v>3</v>
      </c>
      <c r="AT621" t="n">
        <v>0</v>
      </c>
      <c r="AU621" t="n">
        <v>0</v>
      </c>
      <c r="AV621" t="n">
        <v>1.11880490639704</v>
      </c>
      <c r="AW621" t="n">
        <v>0.5355541259240274</v>
      </c>
      <c r="AX621" t="n">
        <v>0.3967393285095885</v>
      </c>
      <c r="AY621" t="n">
        <v>0.1899130350948502</v>
      </c>
      <c r="AZ621" t="n">
        <v>0.5355541259240274</v>
      </c>
    </row>
    <row r="622" spans="1:52">
      <c r="A622" t="n">
        <v>619</v>
      </c>
      <c r="B622" t="n">
        <v>0</v>
      </c>
      <c r="C622" t="n">
        <v>0</v>
      </c>
      <c r="D622" t="n">
        <v>0</v>
      </c>
      <c r="E622" t="n">
        <v>47</v>
      </c>
      <c r="F622" t="n">
        <v>-0.2768403968793605</v>
      </c>
      <c r="G622" t="n">
        <v>353.1766914692674</v>
      </c>
      <c r="H622" t="n">
        <v>1537.024961274252</v>
      </c>
      <c r="I622" t="n">
        <v>4</v>
      </c>
      <c r="J622" t="n">
        <v>4</v>
      </c>
      <c r="K622" t="n">
        <v>1335.674691347325</v>
      </c>
      <c r="L622" t="b">
        <v>0</v>
      </c>
      <c r="M622" t="n">
        <v>-2.266870619851832</v>
      </c>
      <c r="N622" t="n">
        <v>-2.266870619851832</v>
      </c>
      <c r="O622" t="n">
        <v>-61.29232305761078</v>
      </c>
      <c r="P622" t="n">
        <v>-14.37113667129604</v>
      </c>
      <c r="Q622" t="n">
        <v>-2.313133285563093</v>
      </c>
      <c r="R622" t="n">
        <v>0.7353764189037749</v>
      </c>
      <c r="S622" t="n">
        <v>31.67786543293547</v>
      </c>
      <c r="T622" t="n">
        <v>-12.16132913799126</v>
      </c>
      <c r="U622" t="n">
        <v>-1.701023671984511</v>
      </c>
      <c r="V622" t="n">
        <v>2.209807533304787</v>
      </c>
      <c r="W622" t="n">
        <v>-20.92760372652949</v>
      </c>
      <c r="X622" t="n">
        <v>2</v>
      </c>
      <c r="Y622" t="n">
        <v>14.20767220658815</v>
      </c>
      <c r="Z622" t="n">
        <v>68.09562948094106</v>
      </c>
      <c r="AA622" t="n">
        <v>1335.674691347325</v>
      </c>
      <c r="AB622" t="b">
        <v>0</v>
      </c>
      <c r="AC622" t="b">
        <v>1</v>
      </c>
      <c r="AD622" t="n">
        <v>89.77720689492098</v>
      </c>
      <c r="AE622" t="n">
        <v>0.4372519993491346</v>
      </c>
      <c r="AF622" t="n">
        <v>0</v>
      </c>
      <c r="AG622" t="n">
        <v>0</v>
      </c>
      <c r="AH622" t="n">
        <v>0.0852228617641097</v>
      </c>
      <c r="AI622" t="b">
        <v>0</v>
      </c>
      <c r="AJ622" t="b">
        <v>0</v>
      </c>
      <c r="AK622" t="n">
        <v>1335.674691347325</v>
      </c>
      <c r="AL622" t="n">
        <v>0</v>
      </c>
      <c r="AM622" t="n">
        <v>-1.701023671984511</v>
      </c>
      <c r="AN622" t="n">
        <v>0</v>
      </c>
      <c r="AO622" t="n">
        <v>1.887310960169013</v>
      </c>
      <c r="AP622" t="n">
        <v>-1.262575119676935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0.6083772462739766</v>
      </c>
      <c r="AW622" t="n">
        <v>0</v>
      </c>
      <c r="AX622" t="n">
        <v>0.2157366121538924</v>
      </c>
      <c r="AY622" t="n">
        <v>0</v>
      </c>
      <c r="AZ622" t="n">
        <v>0</v>
      </c>
    </row>
    <row r="623" spans="1:52">
      <c r="A623" t="n">
        <v>620</v>
      </c>
      <c r="B623" t="n">
        <v>0</v>
      </c>
      <c r="C623" t="n">
        <v>0</v>
      </c>
      <c r="D623" t="n">
        <v>0</v>
      </c>
      <c r="E623" t="n">
        <v>45.9</v>
      </c>
      <c r="F623" t="n">
        <v>-0.3144160162819443</v>
      </c>
      <c r="G623" t="n">
        <v>344.9108540093483</v>
      </c>
      <c r="H623" t="n">
        <v>1501.052036648684</v>
      </c>
      <c r="I623" t="n">
        <v>4</v>
      </c>
      <c r="J623" t="n">
        <v>4</v>
      </c>
      <c r="K623" t="n">
        <v>1304.414219847706</v>
      </c>
      <c r="L623" t="b">
        <v>0</v>
      </c>
      <c r="M623" t="n">
        <v>-3.207385877861175</v>
      </c>
      <c r="N623" t="n">
        <v>-3.207385877861175</v>
      </c>
      <c r="O623" t="n">
        <v>-88.8005658733329</v>
      </c>
      <c r="P623" t="n">
        <v>-20.82096101096678</v>
      </c>
      <c r="Q623" t="n">
        <v>-3.272842732511402</v>
      </c>
      <c r="R623" t="n">
        <v>0.8044962912863451</v>
      </c>
      <c r="S623" t="n">
        <v>31.69712149792796</v>
      </c>
      <c r="T623" t="n">
        <v>-19.27547285884967</v>
      </c>
      <c r="U623" t="n">
        <v>-2.632989840268891</v>
      </c>
      <c r="V623" t="n">
        <v>1.545488152117109</v>
      </c>
      <c r="W623" t="n">
        <v>-40.69787269223094</v>
      </c>
      <c r="X623" t="n">
        <v>2</v>
      </c>
      <c r="Y623" t="n">
        <v>33.9779411722896</v>
      </c>
      <c r="Z623" t="n">
        <v>68.18225895000739</v>
      </c>
      <c r="AA623" t="n">
        <v>1304.414219847706</v>
      </c>
      <c r="AB623" t="b">
        <v>0</v>
      </c>
      <c r="AC623" t="b">
        <v>1</v>
      </c>
      <c r="AD623" t="n">
        <v>89.78676753249616</v>
      </c>
      <c r="AE623" t="n">
        <v>0.8503231634387214</v>
      </c>
      <c r="AF623" t="n">
        <v>0</v>
      </c>
      <c r="AG623" t="n">
        <v>0</v>
      </c>
      <c r="AH623" t="n">
        <v>0.0862785863787785</v>
      </c>
      <c r="AI623" t="b">
        <v>0</v>
      </c>
      <c r="AJ623" t="b">
        <v>0</v>
      </c>
      <c r="AK623" t="n">
        <v>1304.414219847706</v>
      </c>
      <c r="AL623" t="n">
        <v>0</v>
      </c>
      <c r="AM623" t="n">
        <v>-2.632989840268891</v>
      </c>
      <c r="AN623" t="n">
        <v>0</v>
      </c>
      <c r="AO623" t="n">
        <v>-0.2094850354864584</v>
      </c>
      <c r="AP623" t="n">
        <v>-1.781204959781216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0.2688421035890996</v>
      </c>
      <c r="AW623" t="n">
        <v>0</v>
      </c>
      <c r="AX623" t="n">
        <v>0.09533407928691476</v>
      </c>
      <c r="AY623" t="n">
        <v>0</v>
      </c>
      <c r="AZ623" t="n">
        <v>0</v>
      </c>
    </row>
    <row r="624" spans="1:52">
      <c r="A624" t="n">
        <v>621</v>
      </c>
      <c r="B624" t="n">
        <v>0</v>
      </c>
      <c r="C624" t="n">
        <v>0</v>
      </c>
      <c r="D624" t="n">
        <v>0</v>
      </c>
      <c r="E624" t="n">
        <v>44.9</v>
      </c>
      <c r="F624" t="n">
        <v>-0.2154955379928625</v>
      </c>
      <c r="G624" t="n">
        <v>337.3964563185128</v>
      </c>
      <c r="H624" t="n">
        <v>1468.349377898168</v>
      </c>
      <c r="I624" t="n">
        <v>4</v>
      </c>
      <c r="J624" t="n">
        <v>4</v>
      </c>
      <c r="K624" t="n">
        <v>1275.995609393508</v>
      </c>
      <c r="L624" t="b">
        <v>0</v>
      </c>
      <c r="M624" t="n">
        <v>-0.8178537153214466</v>
      </c>
      <c r="N624" t="n">
        <v>-0.8178537153214466</v>
      </c>
      <c r="O624" t="n">
        <v>-23.14762809422036</v>
      </c>
      <c r="P624" t="n">
        <v>-5.427396293100137</v>
      </c>
      <c r="Q624" t="n">
        <v>-0.8345446074708639</v>
      </c>
      <c r="R624" t="n">
        <v>0.3895463508687017</v>
      </c>
      <c r="S624" t="n">
        <v>31.71725032551918</v>
      </c>
      <c r="T624" t="n">
        <v>-2.432937192975232</v>
      </c>
      <c r="U624" t="n">
        <v>-0.325093806477428</v>
      </c>
      <c r="V624" t="n">
        <v>2.994459100124905</v>
      </c>
      <c r="W624" t="n">
        <v>0</v>
      </c>
      <c r="X624" t="n">
        <v>0</v>
      </c>
      <c r="Y624" t="n">
        <v>-6.719931519941341</v>
      </c>
      <c r="Z624" t="n">
        <v>68.26888841907373</v>
      </c>
      <c r="AA624" t="n">
        <v>1275.995609393508</v>
      </c>
      <c r="AB624" t="b">
        <v>0</v>
      </c>
      <c r="AC624" t="b">
        <v>1</v>
      </c>
      <c r="AD624" t="n">
        <v>89.79217586774463</v>
      </c>
      <c r="AE624" t="n">
        <v>-0</v>
      </c>
      <c r="AF624" t="n">
        <v>0</v>
      </c>
      <c r="AG624" t="n">
        <v>0</v>
      </c>
      <c r="AH624" t="n">
        <v>0.08720021887880919</v>
      </c>
      <c r="AI624" t="b">
        <v>0</v>
      </c>
      <c r="AJ624" t="b">
        <v>0</v>
      </c>
      <c r="AK624" t="n">
        <v>1275.995609393508</v>
      </c>
      <c r="AL624" t="n">
        <v>0</v>
      </c>
      <c r="AM624" t="n">
        <v>-0.325093806477428</v>
      </c>
      <c r="AN624" t="n">
        <v>0</v>
      </c>
      <c r="AO624" t="n">
        <v>-0.09327936276428769</v>
      </c>
      <c r="AP624" t="n">
        <v>-0.3243480324728597</v>
      </c>
      <c r="AQ624" t="n">
        <v>0</v>
      </c>
      <c r="AR624" t="n">
        <v>1</v>
      </c>
      <c r="AS624" t="n">
        <v>3</v>
      </c>
      <c r="AT624" t="n">
        <v>0</v>
      </c>
      <c r="AU624" t="n">
        <v>0</v>
      </c>
      <c r="AV624" t="n">
        <v>0.2807992144806032</v>
      </c>
      <c r="AW624" t="n">
        <v>0.2652218140009868</v>
      </c>
      <c r="AX624" t="n">
        <v>0.09957418953212879</v>
      </c>
      <c r="AY624" t="n">
        <v>0.09405039982351755</v>
      </c>
      <c r="AZ624" t="n">
        <v>0.2652218140009868</v>
      </c>
    </row>
    <row r="625" spans="1:52">
      <c r="A625" t="n">
        <v>622</v>
      </c>
      <c r="B625" t="n">
        <v>0</v>
      </c>
      <c r="C625" t="n">
        <v>0</v>
      </c>
      <c r="D625" t="n">
        <v>0</v>
      </c>
      <c r="E625" t="n">
        <v>44.4</v>
      </c>
      <c r="F625" t="n">
        <v>-0.07360183174661206</v>
      </c>
      <c r="G625" t="n">
        <v>333.6392574730951</v>
      </c>
      <c r="H625" t="n">
        <v>1451.99804852291</v>
      </c>
      <c r="I625" t="n">
        <v>4</v>
      </c>
      <c r="J625" t="n">
        <v>4</v>
      </c>
      <c r="K625" t="n">
        <v>1261.786304166409</v>
      </c>
      <c r="L625" t="b">
        <v>0</v>
      </c>
      <c r="M625" t="n">
        <v>2.537869857350573</v>
      </c>
      <c r="N625" t="n">
        <v>2.537869857350573</v>
      </c>
      <c r="O625" t="n">
        <v>72.63795078200694</v>
      </c>
      <c r="P625" t="n">
        <v>17.03133224743185</v>
      </c>
      <c r="Q625" t="n">
        <v>2.589663119745483</v>
      </c>
      <c r="R625" t="n">
        <v>0.8319190887078109</v>
      </c>
      <c r="S625" t="n">
        <v>31.73327689578828</v>
      </c>
      <c r="T625" t="n">
        <v>23.55850653255774</v>
      </c>
      <c r="U625" t="n">
        <v>3.112878589873338</v>
      </c>
      <c r="V625" t="n">
        <v>3.959735246675294</v>
      </c>
      <c r="W625" t="n">
        <v>0</v>
      </c>
      <c r="X625" t="n">
        <v>0</v>
      </c>
      <c r="Y625" t="n">
        <v>-6.719931519941341</v>
      </c>
      <c r="Z625" t="n">
        <v>68.3557358261605</v>
      </c>
      <c r="AA625" t="n">
        <v>1261.786304166409</v>
      </c>
      <c r="AB625" t="b">
        <v>0</v>
      </c>
      <c r="AC625" t="b">
        <v>1</v>
      </c>
      <c r="AD625" t="n">
        <v>89.7895092282526</v>
      </c>
      <c r="AE625" t="n">
        <v>-0</v>
      </c>
      <c r="AF625" t="n">
        <v>0</v>
      </c>
      <c r="AG625" t="n">
        <v>0</v>
      </c>
      <c r="AH625" t="n">
        <v>0.08801907228934197</v>
      </c>
      <c r="AI625" t="b">
        <v>0</v>
      </c>
      <c r="AJ625" t="b">
        <v>0</v>
      </c>
      <c r="AK625" t="n">
        <v>1261.786304166409</v>
      </c>
      <c r="AL625" t="n">
        <v>0</v>
      </c>
      <c r="AM625" t="n">
        <v>3.112878589873338</v>
      </c>
      <c r="AN625" t="n">
        <v>0</v>
      </c>
      <c r="AO625" t="n">
        <v>-0.1627633958568589</v>
      </c>
      <c r="AP625" t="n">
        <v>3.112997913714068</v>
      </c>
      <c r="AQ625" t="n">
        <v>0</v>
      </c>
      <c r="AR625" t="n">
        <v>1</v>
      </c>
      <c r="AS625" t="n">
        <v>3</v>
      </c>
      <c r="AT625" t="n">
        <v>0</v>
      </c>
      <c r="AU625" t="n">
        <v>0</v>
      </c>
      <c r="AV625" t="n">
        <v>0.2641664092481822</v>
      </c>
      <c r="AW625" t="n">
        <v>0.8319386455241542</v>
      </c>
      <c r="AX625" t="n">
        <v>0.09367603164829158</v>
      </c>
      <c r="AY625" t="n">
        <v>0.295014052802954</v>
      </c>
      <c r="AZ625" t="n">
        <v>0.8319386455241542</v>
      </c>
    </row>
    <row r="626" spans="1:52">
      <c r="A626" t="n">
        <v>623</v>
      </c>
      <c r="B626" t="n">
        <v>0</v>
      </c>
      <c r="C626" t="n">
        <v>0</v>
      </c>
      <c r="D626" t="n">
        <v>0</v>
      </c>
      <c r="E626" t="n">
        <v>44.3</v>
      </c>
      <c r="F626" t="n">
        <v>0.009902864979312476</v>
      </c>
      <c r="G626" t="n">
        <v>332.8878177040115</v>
      </c>
      <c r="H626" t="n">
        <v>1448.727782647858</v>
      </c>
      <c r="I626" t="n">
        <v>4</v>
      </c>
      <c r="J626" t="n">
        <v>4</v>
      </c>
      <c r="K626" t="n">
        <v>1258.944443120989</v>
      </c>
      <c r="L626" t="b">
        <v>0</v>
      </c>
      <c r="M626" t="n">
        <v>4.50867851561065</v>
      </c>
      <c r="N626" t="n">
        <v>4.50867851561065</v>
      </c>
      <c r="O626" t="n">
        <v>129.3369900144021</v>
      </c>
      <c r="P626" t="n">
        <v>30.3254872295173</v>
      </c>
      <c r="Q626" t="n">
        <v>4.600692362868011</v>
      </c>
      <c r="R626" t="n">
        <v>0.8810476646152523</v>
      </c>
      <c r="S626" t="n">
        <v>31.74696993994323</v>
      </c>
      <c r="T626" t="n">
        <v>39.60851922224656</v>
      </c>
      <c r="U626" t="n">
        <v>5.221842753396438</v>
      </c>
      <c r="V626" t="n">
        <v>4.711525862617904</v>
      </c>
      <c r="W626" t="n">
        <v>0</v>
      </c>
      <c r="X626" t="n">
        <v>0</v>
      </c>
      <c r="Y626" t="n">
        <v>-6.719931519941341</v>
      </c>
      <c r="Z626" t="n">
        <v>68.44401253823317</v>
      </c>
      <c r="AA626" t="n">
        <v>1258.944443120989</v>
      </c>
      <c r="AB626" t="b">
        <v>0</v>
      </c>
      <c r="AC626" t="b">
        <v>1</v>
      </c>
      <c r="AD626" t="n">
        <v>89.78684258876056</v>
      </c>
      <c r="AE626" t="n">
        <v>-0</v>
      </c>
      <c r="AF626" t="n">
        <v>0</v>
      </c>
      <c r="AG626" t="n">
        <v>0</v>
      </c>
      <c r="AH626" t="n">
        <v>0.08872272496058747</v>
      </c>
      <c r="AI626" t="b">
        <v>0</v>
      </c>
      <c r="AJ626" t="b">
        <v>0</v>
      </c>
      <c r="AK626" t="n">
        <v>1258.944443120989</v>
      </c>
      <c r="AL626" t="n">
        <v>0</v>
      </c>
      <c r="AM626" t="n">
        <v>5.221842753396438</v>
      </c>
      <c r="AN626" t="n">
        <v>0</v>
      </c>
      <c r="AO626" t="n">
        <v>0.2510736224508818</v>
      </c>
      <c r="AP626" t="n">
        <v>5.22184606794757</v>
      </c>
      <c r="AQ626" t="n">
        <v>0</v>
      </c>
      <c r="AR626" t="n">
        <v>1</v>
      </c>
      <c r="AS626" t="n">
        <v>3</v>
      </c>
      <c r="AT626" t="n">
        <v>0</v>
      </c>
      <c r="AU626" t="n">
        <v>0</v>
      </c>
      <c r="AV626" t="n">
        <v>0.3235559804031787</v>
      </c>
      <c r="AW626" t="n">
        <v>1.194139796626377</v>
      </c>
      <c r="AX626" t="n">
        <v>0.1147361632635385</v>
      </c>
      <c r="AY626" t="n">
        <v>0.423454329127946</v>
      </c>
      <c r="AZ626" t="n">
        <v>1.194139796626377</v>
      </c>
    </row>
    <row r="627" spans="1:52">
      <c r="A627" t="n">
        <v>624</v>
      </c>
      <c r="B627" t="n">
        <v>0</v>
      </c>
      <c r="C627" t="n">
        <v>0</v>
      </c>
      <c r="D627" t="n">
        <v>0</v>
      </c>
      <c r="E627" t="n">
        <v>44.5</v>
      </c>
      <c r="F627" t="n">
        <v>0.1173237051627014</v>
      </c>
      <c r="G627" t="n">
        <v>334.3906972421786</v>
      </c>
      <c r="H627" t="n">
        <v>1455.268314397962</v>
      </c>
      <c r="I627" t="n">
        <v>4</v>
      </c>
      <c r="J627" t="n">
        <v>4</v>
      </c>
      <c r="K627" t="n">
        <v>1264.628165211829</v>
      </c>
      <c r="L627" t="b">
        <v>0</v>
      </c>
      <c r="M627" t="n">
        <v>7.102467721049345</v>
      </c>
      <c r="N627" t="n">
        <v>7.102467721049345</v>
      </c>
      <c r="O627" t="n">
        <v>202.8273253912249</v>
      </c>
      <c r="P627" t="n">
        <v>47.55667705939209</v>
      </c>
      <c r="Q627" t="n">
        <v>7.247416041887087</v>
      </c>
      <c r="R627" t="n">
        <v>0.9057369784474348</v>
      </c>
      <c r="S627" t="n">
        <v>31.76418602935943</v>
      </c>
      <c r="T627" t="n">
        <v>60.4212389007681</v>
      </c>
      <c r="U627" t="n">
        <v>8.00167842800259</v>
      </c>
      <c r="V627" t="n">
        <v>5.695488544735788</v>
      </c>
      <c r="W627" t="n">
        <v>0</v>
      </c>
      <c r="X627" t="n">
        <v>0</v>
      </c>
      <c r="Y627" t="n">
        <v>-6.719931519941341</v>
      </c>
      <c r="Z627" t="n">
        <v>68.53324563839135</v>
      </c>
      <c r="AA627" t="n">
        <v>1264.628165211829</v>
      </c>
      <c r="AB627" t="b">
        <v>0</v>
      </c>
      <c r="AC627" t="b">
        <v>1</v>
      </c>
      <c r="AD627" t="n">
        <v>89.78417594926853</v>
      </c>
      <c r="AE627" t="n">
        <v>-0</v>
      </c>
      <c r="AF627" t="n">
        <v>0</v>
      </c>
      <c r="AG627" t="n">
        <v>0</v>
      </c>
      <c r="AH627" t="n">
        <v>0.0888686448104884</v>
      </c>
      <c r="AI627" t="b">
        <v>0</v>
      </c>
      <c r="AJ627" t="b">
        <v>0</v>
      </c>
      <c r="AK627" t="n">
        <v>1264.628165211829</v>
      </c>
      <c r="AL627" t="n">
        <v>0</v>
      </c>
      <c r="AM627" t="n">
        <v>8.00167842800259</v>
      </c>
      <c r="AN627" t="n">
        <v>0</v>
      </c>
      <c r="AO627" t="n">
        <v>3.877995351570755</v>
      </c>
      <c r="AP627" t="n">
        <v>8.001890559275001</v>
      </c>
      <c r="AQ627" t="n">
        <v>0</v>
      </c>
      <c r="AR627" t="n">
        <v>1</v>
      </c>
      <c r="AS627" t="n">
        <v>3</v>
      </c>
      <c r="AT627" t="n">
        <v>0</v>
      </c>
      <c r="AU627" t="n">
        <v>0</v>
      </c>
      <c r="AV627" t="n">
        <v>0.9139443825263219</v>
      </c>
      <c r="AW627" t="n">
        <v>1.689435196130389</v>
      </c>
      <c r="AX627" t="n">
        <v>0.3240937526689085</v>
      </c>
      <c r="AY627" t="n">
        <v>0.5990912032273283</v>
      </c>
      <c r="AZ627" t="n">
        <v>1.689435196130389</v>
      </c>
    </row>
    <row r="628" spans="1:52">
      <c r="A628" t="n">
        <v>625</v>
      </c>
      <c r="B628" t="n">
        <v>0</v>
      </c>
      <c r="C628" t="n">
        <v>0</v>
      </c>
      <c r="D628" t="n">
        <v>0</v>
      </c>
      <c r="E628" t="n">
        <v>45.1</v>
      </c>
      <c r="F628" t="n">
        <v>0.1874689810365497</v>
      </c>
      <c r="G628" t="n">
        <v>338.89933585668</v>
      </c>
      <c r="H628" t="n">
        <v>1474.889909648271</v>
      </c>
      <c r="I628" t="n">
        <v>4</v>
      </c>
      <c r="J628" t="n">
        <v>4</v>
      </c>
      <c r="K628" t="n">
        <v>1281.679331484348</v>
      </c>
      <c r="L628" t="b">
        <v>0</v>
      </c>
      <c r="M628" t="n">
        <v>8.929603001549735</v>
      </c>
      <c r="N628" t="n">
        <v>8.929603001549735</v>
      </c>
      <c r="O628" t="n">
        <v>251.6128490990998</v>
      </c>
      <c r="P628" t="n">
        <v>58.9953596514621</v>
      </c>
      <c r="Q628" t="n">
        <v>9.11183979749973</v>
      </c>
      <c r="R628" t="n">
        <v>0.9143188896890678</v>
      </c>
      <c r="S628" t="n">
        <v>31.78567733954128</v>
      </c>
      <c r="T628" t="n">
        <v>74.25067126921347</v>
      </c>
      <c r="U628" t="n">
        <v>9.965713166659382</v>
      </c>
      <c r="V628" t="n">
        <v>6.361879955678248</v>
      </c>
      <c r="W628" t="n">
        <v>0</v>
      </c>
      <c r="X628" t="n">
        <v>0</v>
      </c>
      <c r="Y628" t="n">
        <v>-6.719931519941341</v>
      </c>
      <c r="Z628" t="n">
        <v>68.62247873854953</v>
      </c>
      <c r="AA628" t="n">
        <v>1281.679331484348</v>
      </c>
      <c r="AB628" t="b">
        <v>0</v>
      </c>
      <c r="AC628" t="b">
        <v>1</v>
      </c>
      <c r="AD628" t="n">
        <v>89.7815093097765</v>
      </c>
      <c r="AE628" t="n">
        <v>-0</v>
      </c>
      <c r="AF628" t="n">
        <v>0</v>
      </c>
      <c r="AG628" t="n">
        <v>0</v>
      </c>
      <c r="AH628" t="n">
        <v>0.08834666275855962</v>
      </c>
      <c r="AI628" t="b">
        <v>0</v>
      </c>
      <c r="AJ628" t="b">
        <v>0</v>
      </c>
      <c r="AK628" t="n">
        <v>1281.679331484348</v>
      </c>
      <c r="AL628" t="n">
        <v>0</v>
      </c>
      <c r="AM628" t="n">
        <v>9.965713166659382</v>
      </c>
      <c r="AN628" t="n">
        <v>0</v>
      </c>
      <c r="AO628" t="n">
        <v>5.954493243446739</v>
      </c>
      <c r="AP628" t="n">
        <v>9.966190462022306</v>
      </c>
      <c r="AQ628" t="n">
        <v>0</v>
      </c>
      <c r="AR628" t="n">
        <v>1</v>
      </c>
      <c r="AS628" t="n">
        <v>3</v>
      </c>
      <c r="AT628" t="n">
        <v>0</v>
      </c>
      <c r="AU628" t="n">
        <v>0</v>
      </c>
      <c r="AV628" t="n">
        <v>1.266247121499707</v>
      </c>
      <c r="AW628" t="n">
        <v>2.051209600441937</v>
      </c>
      <c r="AX628" t="n">
        <v>0.4490238019502508</v>
      </c>
      <c r="AY628" t="n">
        <v>0.7273801507242691</v>
      </c>
      <c r="AZ628" t="n">
        <v>2.051209600441937</v>
      </c>
    </row>
    <row r="629" spans="1:52">
      <c r="A629" t="n">
        <v>626</v>
      </c>
      <c r="B629" t="n">
        <v>0</v>
      </c>
      <c r="C629" t="n">
        <v>0</v>
      </c>
      <c r="D629" t="n">
        <v>0</v>
      </c>
      <c r="E629" t="n">
        <v>45.7</v>
      </c>
      <c r="F629" t="n">
        <v>0.1328003706910881</v>
      </c>
      <c r="G629" t="n">
        <v>343.4079744711813</v>
      </c>
      <c r="H629" t="n">
        <v>1494.511504898581</v>
      </c>
      <c r="I629" t="n">
        <v>4</v>
      </c>
      <c r="J629" t="n">
        <v>4</v>
      </c>
      <c r="K629" t="n">
        <v>1298.730497756867</v>
      </c>
      <c r="L629" t="b">
        <v>0</v>
      </c>
      <c r="M629" t="n">
        <v>7.746512826564371</v>
      </c>
      <c r="N629" t="n">
        <v>7.746512826564371</v>
      </c>
      <c r="O629" t="n">
        <v>215.4106892778556</v>
      </c>
      <c r="P629" t="n">
        <v>50.5070831327505</v>
      </c>
      <c r="Q629" t="n">
        <v>7.904604925065684</v>
      </c>
      <c r="R629" t="n">
        <v>0.9078920605339014</v>
      </c>
      <c r="S629" t="n">
        <v>31.81023740408797</v>
      </c>
      <c r="T629" t="n">
        <v>64.01743855895852</v>
      </c>
      <c r="U629" t="n">
        <v>8.70654703205274</v>
      </c>
      <c r="V629" t="n">
        <v>5.896514355563241</v>
      </c>
      <c r="W629" t="n">
        <v>0</v>
      </c>
      <c r="X629" t="n">
        <v>0</v>
      </c>
      <c r="Y629" t="n">
        <v>-6.719931519941341</v>
      </c>
      <c r="Z629" t="n">
        <v>68.71171183870771</v>
      </c>
      <c r="AA629" t="n">
        <v>1298.730497756867</v>
      </c>
      <c r="AB629" t="b">
        <v>0</v>
      </c>
      <c r="AC629" t="b">
        <v>1</v>
      </c>
      <c r="AD629" t="n">
        <v>89.77884267028446</v>
      </c>
      <c r="AE629" t="n">
        <v>-0</v>
      </c>
      <c r="AF629" t="n">
        <v>0</v>
      </c>
      <c r="AG629" t="n">
        <v>0</v>
      </c>
      <c r="AH629" t="n">
        <v>0.08833605509876596</v>
      </c>
      <c r="AI629" t="b">
        <v>0</v>
      </c>
      <c r="AJ629" t="b">
        <v>0</v>
      </c>
      <c r="AK629" t="n">
        <v>1298.730497756867</v>
      </c>
      <c r="AL629" t="n">
        <v>0</v>
      </c>
      <c r="AM629" t="n">
        <v>8.70654703205274</v>
      </c>
      <c r="AN629" t="n">
        <v>0</v>
      </c>
      <c r="AO629" t="n">
        <v>9.090650794179634</v>
      </c>
      <c r="AP629" t="n">
        <v>8.706815510694383</v>
      </c>
      <c r="AQ629" t="n">
        <v>0</v>
      </c>
      <c r="AR629" t="n">
        <v>1</v>
      </c>
      <c r="AS629" t="n">
        <v>3</v>
      </c>
      <c r="AT629" t="n">
        <v>0</v>
      </c>
      <c r="AU629" t="n">
        <v>0</v>
      </c>
      <c r="AV629" t="n">
        <v>1.818725608167016</v>
      </c>
      <c r="AW629" t="n">
        <v>1.819860533539623</v>
      </c>
      <c r="AX629" t="n">
        <v>0.6449381589244737</v>
      </c>
      <c r="AY629" t="n">
        <v>0.6453413775452299</v>
      </c>
      <c r="AZ629" t="n">
        <v>1.819860533539623</v>
      </c>
    </row>
    <row r="630" spans="1:52">
      <c r="A630" t="n">
        <v>627</v>
      </c>
      <c r="B630" t="n">
        <v>0</v>
      </c>
      <c r="C630" t="n">
        <v>0</v>
      </c>
      <c r="D630" t="n">
        <v>0</v>
      </c>
      <c r="E630" t="n">
        <v>46</v>
      </c>
      <c r="F630" t="n">
        <v>0.03132953619908996</v>
      </c>
      <c r="G630" t="n">
        <v>345.6622937784319</v>
      </c>
      <c r="H630" t="n">
        <v>1504.322302523736</v>
      </c>
      <c r="I630" t="n">
        <v>4</v>
      </c>
      <c r="J630" t="n">
        <v>4</v>
      </c>
      <c r="K630" t="n">
        <v>1307.256080893126</v>
      </c>
      <c r="L630" t="b">
        <v>0</v>
      </c>
      <c r="M630" t="n">
        <v>5.314776818130118</v>
      </c>
      <c r="N630" t="n">
        <v>5.314776818130118</v>
      </c>
      <c r="O630" t="n">
        <v>146.8264865321686</v>
      </c>
      <c r="P630" t="n">
        <v>34.42622827228592</v>
      </c>
      <c r="Q630" t="n">
        <v>5.423241651153182</v>
      </c>
      <c r="R630" t="n">
        <v>0.888102110264727</v>
      </c>
      <c r="S630" t="n">
        <v>31.83314162786526</v>
      </c>
      <c r="T630" t="n">
        <v>44.60738511777293</v>
      </c>
      <c r="U630" t="n">
        <v>6.106551925134614</v>
      </c>
      <c r="V630" t="n">
        <v>4.991472261287413</v>
      </c>
      <c r="W630" t="n">
        <v>0</v>
      </c>
      <c r="X630" t="n">
        <v>0</v>
      </c>
      <c r="Y630" t="n">
        <v>-6.719931519941341</v>
      </c>
      <c r="Z630" t="n">
        <v>68.79998855078038</v>
      </c>
      <c r="AA630" t="n">
        <v>1307.256080893126</v>
      </c>
      <c r="AB630" t="b">
        <v>0</v>
      </c>
      <c r="AC630" t="b">
        <v>1</v>
      </c>
      <c r="AD630" t="n">
        <v>89.77617603079243</v>
      </c>
      <c r="AE630" t="n">
        <v>-0</v>
      </c>
      <c r="AF630" t="n">
        <v>0</v>
      </c>
      <c r="AG630" t="n">
        <v>0</v>
      </c>
      <c r="AH630" t="n">
        <v>0.0877275267905131</v>
      </c>
      <c r="AI630" t="b">
        <v>0</v>
      </c>
      <c r="AJ630" t="b">
        <v>0</v>
      </c>
      <c r="AK630" t="n">
        <v>1307.256080893126</v>
      </c>
      <c r="AL630" t="n">
        <v>0</v>
      </c>
      <c r="AM630" t="n">
        <v>6.106551925134614</v>
      </c>
      <c r="AN630" t="n">
        <v>0</v>
      </c>
      <c r="AO630" t="n">
        <v>12.05980824310675</v>
      </c>
      <c r="AP630" t="n">
        <v>6.106581756094797</v>
      </c>
      <c r="AQ630" t="n">
        <v>0</v>
      </c>
      <c r="AR630" t="n">
        <v>1</v>
      </c>
      <c r="AS630" t="n">
        <v>3</v>
      </c>
      <c r="AT630" t="n">
        <v>0</v>
      </c>
      <c r="AU630" t="n">
        <v>0</v>
      </c>
      <c r="AV630" t="n">
        <v>2.362823726785912</v>
      </c>
      <c r="AW630" t="n">
        <v>1.356058295851586</v>
      </c>
      <c r="AX630" t="n">
        <v>0.8378807541794017</v>
      </c>
      <c r="AY630" t="n">
        <v>0.4808723045245629</v>
      </c>
      <c r="AZ630" t="n">
        <v>1.356058295851586</v>
      </c>
    </row>
    <row r="631" spans="1:52">
      <c r="A631" t="n">
        <v>628</v>
      </c>
      <c r="B631" t="n">
        <v>0</v>
      </c>
      <c r="C631" t="n">
        <v>0</v>
      </c>
      <c r="D631" t="n">
        <v>0</v>
      </c>
      <c r="E631" t="n">
        <v>46</v>
      </c>
      <c r="F631" t="n">
        <v>-0.008118515487446132</v>
      </c>
      <c r="G631" t="n">
        <v>345.6622937784319</v>
      </c>
      <c r="H631" t="n">
        <v>1504.322302523736</v>
      </c>
      <c r="I631" t="n">
        <v>4</v>
      </c>
      <c r="J631" t="n">
        <v>4</v>
      </c>
      <c r="K631" t="n">
        <v>1307.256080893126</v>
      </c>
      <c r="L631" t="b">
        <v>0</v>
      </c>
      <c r="M631" t="n">
        <v>4.342352319706554</v>
      </c>
      <c r="N631" t="n">
        <v>4.342352319706554</v>
      </c>
      <c r="O631" t="n">
        <v>119.9622027800671</v>
      </c>
      <c r="P631" t="n">
        <v>28.12739223347162</v>
      </c>
      <c r="Q631" t="n">
        <v>4.430971754802606</v>
      </c>
      <c r="R631" t="n">
        <v>0.874779427161736</v>
      </c>
      <c r="S631" t="n">
        <v>31.85223221103984</v>
      </c>
      <c r="T631" t="n">
        <v>37.00080153289677</v>
      </c>
      <c r="U631" t="n">
        <v>5.065244583059192</v>
      </c>
      <c r="V631" t="n">
        <v>4.633261563424249</v>
      </c>
      <c r="W631" t="n">
        <v>0</v>
      </c>
      <c r="X631" t="n">
        <v>0</v>
      </c>
      <c r="Y631" t="n">
        <v>-6.719931519941341</v>
      </c>
      <c r="Z631" t="n">
        <v>68.88732569421572</v>
      </c>
      <c r="AA631" t="n">
        <v>1307.256080893126</v>
      </c>
      <c r="AB631" t="b">
        <v>0</v>
      </c>
      <c r="AC631" t="b">
        <v>1</v>
      </c>
      <c r="AD631" t="n">
        <v>89.77350939130039</v>
      </c>
      <c r="AE631" t="n">
        <v>-0</v>
      </c>
      <c r="AF631" t="n">
        <v>0</v>
      </c>
      <c r="AG631" t="n">
        <v>0</v>
      </c>
      <c r="AH631" t="n">
        <v>0.08684822277019855</v>
      </c>
      <c r="AI631" t="b">
        <v>0</v>
      </c>
      <c r="AJ631" t="b">
        <v>0</v>
      </c>
      <c r="AK631" t="n">
        <v>1307.256080893126</v>
      </c>
      <c r="AL631" t="n">
        <v>0</v>
      </c>
      <c r="AM631" t="n">
        <v>5.065244583059192</v>
      </c>
      <c r="AN631" t="n">
        <v>0</v>
      </c>
      <c r="AO631" t="n">
        <v>10.5871204133617</v>
      </c>
      <c r="AP631" t="n">
        <v>5.065244583059192</v>
      </c>
      <c r="AQ631" t="n">
        <v>0</v>
      </c>
      <c r="AR631" t="n">
        <v>1</v>
      </c>
      <c r="AS631" t="n">
        <v>3</v>
      </c>
      <c r="AT631" t="n">
        <v>0</v>
      </c>
      <c r="AU631" t="n">
        <v>0</v>
      </c>
      <c r="AV631" t="n">
        <v>2.088808075275042</v>
      </c>
      <c r="AW631" t="n">
        <v>1.17450285454731</v>
      </c>
      <c r="AX631" t="n">
        <v>0.7407120834308661</v>
      </c>
      <c r="AY631" t="n">
        <v>0.4164908662589351</v>
      </c>
      <c r="AZ631" t="n">
        <v>1.17450285454731</v>
      </c>
    </row>
    <row r="632" spans="1:52">
      <c r="A632" t="n">
        <v>629</v>
      </c>
      <c r="B632" t="n">
        <v>0</v>
      </c>
      <c r="C632" t="n">
        <v>0</v>
      </c>
      <c r="D632" t="n">
        <v>0</v>
      </c>
      <c r="E632" t="n">
        <v>46</v>
      </c>
      <c r="F632" t="n">
        <v>0.001144525750703451</v>
      </c>
      <c r="G632" t="n">
        <v>345.6622937784319</v>
      </c>
      <c r="H632" t="n">
        <v>1504.322302523736</v>
      </c>
      <c r="I632" t="n">
        <v>4</v>
      </c>
      <c r="J632" t="n">
        <v>4</v>
      </c>
      <c r="K632" t="n">
        <v>1307.256080893126</v>
      </c>
      <c r="L632" t="b">
        <v>0</v>
      </c>
      <c r="M632" t="n">
        <v>4.57069333643055</v>
      </c>
      <c r="N632" t="n">
        <v>4.57069333643055</v>
      </c>
      <c r="O632" t="n">
        <v>126.2703715638248</v>
      </c>
      <c r="P632" t="n">
        <v>29.6064609196393</v>
      </c>
      <c r="Q632" t="n">
        <v>4.663972792276072</v>
      </c>
      <c r="R632" t="n">
        <v>0.8783934073377828</v>
      </c>
      <c r="S632" t="n">
        <v>31.86968693602411</v>
      </c>
      <c r="T632" t="n">
        <v>38.78623746138484</v>
      </c>
      <c r="U632" t="n">
        <v>5.309662792679134</v>
      </c>
      <c r="V632" t="n">
        <v>4.71666217986666</v>
      </c>
      <c r="W632" t="n">
        <v>0</v>
      </c>
      <c r="X632" t="n">
        <v>0</v>
      </c>
      <c r="Y632" t="n">
        <v>-6.719931519941341</v>
      </c>
      <c r="Z632" t="n">
        <v>68.97227816007945</v>
      </c>
      <c r="AA632" t="n">
        <v>1307.256080893126</v>
      </c>
      <c r="AB632" t="b">
        <v>0</v>
      </c>
      <c r="AC632" t="b">
        <v>1</v>
      </c>
      <c r="AD632" t="n">
        <v>89.77084275180836</v>
      </c>
      <c r="AE632" t="n">
        <v>-0</v>
      </c>
      <c r="AF632" t="n">
        <v>0</v>
      </c>
      <c r="AG632" t="n">
        <v>0</v>
      </c>
      <c r="AH632" t="n">
        <v>0.08706791483566872</v>
      </c>
      <c r="AI632" t="b">
        <v>0</v>
      </c>
      <c r="AJ632" t="b">
        <v>0</v>
      </c>
      <c r="AK632" t="n">
        <v>1307.256080893126</v>
      </c>
      <c r="AL632" t="n">
        <v>0</v>
      </c>
      <c r="AM632" t="n">
        <v>5.309662792679134</v>
      </c>
      <c r="AN632" t="n">
        <v>0</v>
      </c>
      <c r="AO632" t="n">
        <v>6.641925911224213</v>
      </c>
      <c r="AP632" t="n">
        <v>5.309666107230266</v>
      </c>
      <c r="AQ632" t="n">
        <v>0</v>
      </c>
      <c r="AR632" t="n">
        <v>1</v>
      </c>
      <c r="AS632" t="n">
        <v>3</v>
      </c>
      <c r="AT632" t="n">
        <v>0</v>
      </c>
      <c r="AU632" t="n">
        <v>0</v>
      </c>
      <c r="AV632" t="n">
        <v>1.391255616615838</v>
      </c>
      <c r="AW632" t="n">
        <v>1.216678821698258</v>
      </c>
      <c r="AX632" t="n">
        <v>0.4933530555375313</v>
      </c>
      <c r="AY632" t="n">
        <v>0.4314469006576572</v>
      </c>
      <c r="AZ632" t="n">
        <v>1.216678821698258</v>
      </c>
    </row>
    <row r="633" spans="1:52">
      <c r="A633" t="n">
        <v>630</v>
      </c>
      <c r="B633" t="n">
        <v>0</v>
      </c>
      <c r="C633" t="n">
        <v>0</v>
      </c>
      <c r="D633" t="n">
        <v>0</v>
      </c>
      <c r="E633" t="n">
        <v>46.1</v>
      </c>
      <c r="F633" t="n">
        <v>0.08687374581796981</v>
      </c>
      <c r="G633" t="n">
        <v>346.4137335475154</v>
      </c>
      <c r="H633" t="n">
        <v>1507.592568398787</v>
      </c>
      <c r="I633" t="n">
        <v>4</v>
      </c>
      <c r="J633" t="n">
        <v>4</v>
      </c>
      <c r="K633" t="n">
        <v>1310.097941938546</v>
      </c>
      <c r="L633" t="b">
        <v>0</v>
      </c>
      <c r="M633" t="n">
        <v>6.70479847913076</v>
      </c>
      <c r="N633" t="n">
        <v>6.70479847913076</v>
      </c>
      <c r="O633" t="n">
        <v>184.8255511340427</v>
      </c>
      <c r="P633" t="n">
        <v>43.33582287619173</v>
      </c>
      <c r="Q633" t="n">
        <v>6.841631101153836</v>
      </c>
      <c r="R633" t="n">
        <v>0.9006942532141393</v>
      </c>
      <c r="S633" t="n">
        <v>31.88752926205469</v>
      </c>
      <c r="T633" t="n">
        <v>55.36685809502141</v>
      </c>
      <c r="U633" t="n">
        <v>7.595952873840801</v>
      </c>
      <c r="V633" t="n">
        <v>5.498247190312874</v>
      </c>
      <c r="W633" t="n">
        <v>0</v>
      </c>
      <c r="X633" t="n">
        <v>0</v>
      </c>
      <c r="Y633" t="n">
        <v>-6.719931519941341</v>
      </c>
      <c r="Z633" t="n">
        <v>69.05929855608878</v>
      </c>
      <c r="AA633" t="n">
        <v>1310.097941938546</v>
      </c>
      <c r="AB633" t="b">
        <v>0</v>
      </c>
      <c r="AC633" t="b">
        <v>1</v>
      </c>
      <c r="AD633" t="n">
        <v>89.76817611231633</v>
      </c>
      <c r="AE633" t="n">
        <v>-0</v>
      </c>
      <c r="AF633" t="n">
        <v>0</v>
      </c>
      <c r="AG633" t="n">
        <v>0</v>
      </c>
      <c r="AH633" t="n">
        <v>0.08650913978677532</v>
      </c>
      <c r="AI633" t="b">
        <v>0</v>
      </c>
      <c r="AJ633" t="b">
        <v>0</v>
      </c>
      <c r="AK633" t="n">
        <v>1310.097941938546</v>
      </c>
      <c r="AL633" t="n">
        <v>0</v>
      </c>
      <c r="AM633" t="n">
        <v>7.595952873840801</v>
      </c>
      <c r="AN633" t="n">
        <v>0</v>
      </c>
      <c r="AO633" t="n">
        <v>4.686158958361319</v>
      </c>
      <c r="AP633" t="n">
        <v>7.59611528684624</v>
      </c>
      <c r="AQ633" t="n">
        <v>0</v>
      </c>
      <c r="AR633" t="n">
        <v>1</v>
      </c>
      <c r="AS633" t="n">
        <v>3</v>
      </c>
      <c r="AT633" t="n">
        <v>0</v>
      </c>
      <c r="AU633" t="n">
        <v>0</v>
      </c>
      <c r="AV633" t="n">
        <v>1.058812435043293</v>
      </c>
      <c r="AW633" t="n">
        <v>1.619723244816011</v>
      </c>
      <c r="AX633" t="n">
        <v>0.3754654024976217</v>
      </c>
      <c r="AY633" t="n">
        <v>0.5743706238953039</v>
      </c>
      <c r="AZ633" t="n">
        <v>1.619723244816011</v>
      </c>
    </row>
    <row r="634" spans="1:52">
      <c r="A634" t="n">
        <v>631</v>
      </c>
      <c r="B634" t="n">
        <v>0</v>
      </c>
      <c r="C634" t="n">
        <v>0</v>
      </c>
      <c r="D634" t="n">
        <v>0</v>
      </c>
      <c r="E634" t="n">
        <v>46.7</v>
      </c>
      <c r="F634" t="n">
        <v>0.2346938243107468</v>
      </c>
      <c r="G634" t="n">
        <v>350.9223721620168</v>
      </c>
      <c r="H634" t="n">
        <v>1527.214163649097</v>
      </c>
      <c r="I634" t="n">
        <v>4</v>
      </c>
      <c r="J634" t="n">
        <v>4</v>
      </c>
      <c r="K634" t="n">
        <v>1327.149108211065</v>
      </c>
      <c r="L634" t="b">
        <v>0</v>
      </c>
      <c r="M634" t="n">
        <v>10.52982401255798</v>
      </c>
      <c r="N634" t="n">
        <v>10.52982401255798</v>
      </c>
      <c r="O634" t="n">
        <v>286.5374808385157</v>
      </c>
      <c r="P634" t="n">
        <v>67.18409570981105</v>
      </c>
      <c r="Q634" t="n">
        <v>10.74471838016121</v>
      </c>
      <c r="R634" t="n">
        <v>0.9184080798232939</v>
      </c>
      <c r="S634" t="n">
        <v>31.9089026012355</v>
      </c>
      <c r="T634" t="n">
        <v>84.18040361426836</v>
      </c>
      <c r="U634" t="n">
        <v>11.69928555313728</v>
      </c>
      <c r="V634" t="n">
        <v>6.8684407721383</v>
      </c>
      <c r="W634" t="n">
        <v>0</v>
      </c>
      <c r="X634" t="n">
        <v>0</v>
      </c>
      <c r="Y634" t="n">
        <v>-6.719931519941341</v>
      </c>
      <c r="Z634" t="n">
        <v>69.14420812968564</v>
      </c>
      <c r="AA634" t="n">
        <v>1327.149108211065</v>
      </c>
      <c r="AB634" t="b">
        <v>0</v>
      </c>
      <c r="AC634" t="b">
        <v>1</v>
      </c>
      <c r="AD634" t="n">
        <v>89.76550947282429</v>
      </c>
      <c r="AE634" t="n">
        <v>-0</v>
      </c>
      <c r="AF634" t="n">
        <v>0</v>
      </c>
      <c r="AG634" t="n">
        <v>0</v>
      </c>
      <c r="AH634" t="n">
        <v>0.08581270932345064</v>
      </c>
      <c r="AI634" t="b">
        <v>0</v>
      </c>
      <c r="AJ634" t="b">
        <v>0</v>
      </c>
      <c r="AK634" t="n">
        <v>1327.149108211065</v>
      </c>
      <c r="AL634" t="n">
        <v>0</v>
      </c>
      <c r="AM634" t="n">
        <v>11.69928555313728</v>
      </c>
      <c r="AN634" t="n">
        <v>0</v>
      </c>
      <c r="AO634" t="n">
        <v>5.948418971685231</v>
      </c>
      <c r="AP634" t="n">
        <v>11.700134909323</v>
      </c>
      <c r="AQ634" t="n">
        <v>0</v>
      </c>
      <c r="AR634" t="n">
        <v>1</v>
      </c>
      <c r="AS634" t="n">
        <v>3</v>
      </c>
      <c r="AT634" t="n">
        <v>0</v>
      </c>
      <c r="AU634" t="n">
        <v>0</v>
      </c>
      <c r="AV634" t="n">
        <v>1.271842937345447</v>
      </c>
      <c r="AW634" t="n">
        <v>2.37518203574203</v>
      </c>
      <c r="AX634" t="n">
        <v>0.451008133810442</v>
      </c>
      <c r="AY634" t="n">
        <v>0.8422641288259313</v>
      </c>
      <c r="AZ634" t="n">
        <v>2.37518203574203</v>
      </c>
    </row>
    <row r="635" spans="1:52">
      <c r="A635" t="n">
        <v>632</v>
      </c>
      <c r="B635" t="n">
        <v>0</v>
      </c>
      <c r="C635" t="n">
        <v>0</v>
      </c>
      <c r="D635" t="n">
        <v>0</v>
      </c>
      <c r="E635" t="n">
        <v>47.7</v>
      </c>
      <c r="F635" t="n">
        <v>0.307684290272368</v>
      </c>
      <c r="G635" t="n">
        <v>358.4367698528522</v>
      </c>
      <c r="H635" t="n">
        <v>1559.916822399613</v>
      </c>
      <c r="I635" t="n">
        <v>4</v>
      </c>
      <c r="J635" t="n">
        <v>4</v>
      </c>
      <c r="K635" t="n">
        <v>1355.567718665264</v>
      </c>
      <c r="L635" t="b">
        <v>0</v>
      </c>
      <c r="M635" t="n">
        <v>12.68741928843271</v>
      </c>
      <c r="N635" t="n">
        <v>12.68741928843271</v>
      </c>
      <c r="O635" t="n">
        <v>338.0120006654146</v>
      </c>
      <c r="P635" t="n">
        <v>79.25326396154117</v>
      </c>
      <c r="Q635" t="n">
        <v>12.94634621268643</v>
      </c>
      <c r="R635" t="n">
        <v>0.9232515310210364</v>
      </c>
      <c r="S635" t="n">
        <v>31.93648172943592</v>
      </c>
      <c r="T635" t="n">
        <v>98.78189294952942</v>
      </c>
      <c r="U635" t="n">
        <v>14.02255590994676</v>
      </c>
      <c r="V635" t="n">
        <v>7.581359046720252</v>
      </c>
      <c r="W635" t="n">
        <v>0</v>
      </c>
      <c r="X635" t="n">
        <v>0</v>
      </c>
      <c r="Y635" t="n">
        <v>-6.719931519941341</v>
      </c>
      <c r="Z635" t="n">
        <v>69.22773164946027</v>
      </c>
      <c r="AA635" t="n">
        <v>1355.567718665264</v>
      </c>
      <c r="AB635" t="b">
        <v>0</v>
      </c>
      <c r="AC635" t="b">
        <v>1</v>
      </c>
      <c r="AD635" t="n">
        <v>89.76284283333226</v>
      </c>
      <c r="AE635" t="n">
        <v>-0</v>
      </c>
      <c r="AF635" t="n">
        <v>0.02226245579690513</v>
      </c>
      <c r="AG635" t="n">
        <v>0</v>
      </c>
      <c r="AH635" t="n">
        <v>0.08491709502208583</v>
      </c>
      <c r="AI635" t="b">
        <v>0</v>
      </c>
      <c r="AJ635" t="b">
        <v>0</v>
      </c>
      <c r="AK635" t="n">
        <v>1355.58998112106</v>
      </c>
      <c r="AL635" t="n">
        <v>0</v>
      </c>
      <c r="AM635" t="n">
        <v>14.02278620204269</v>
      </c>
      <c r="AN635" t="n">
        <v>0</v>
      </c>
      <c r="AO635" t="n">
        <v>8.591573716730412</v>
      </c>
      <c r="AP635" t="n">
        <v>14.0243904447903</v>
      </c>
      <c r="AQ635" t="n">
        <v>0</v>
      </c>
      <c r="AR635" t="n">
        <v>1</v>
      </c>
      <c r="AS635" t="n">
        <v>3</v>
      </c>
      <c r="AT635" t="n">
        <v>0</v>
      </c>
      <c r="AU635" t="n">
        <v>0</v>
      </c>
      <c r="AV635" t="n">
        <v>1.730924852157982</v>
      </c>
      <c r="AW635" t="n">
        <v>2.819009551240273</v>
      </c>
      <c r="AX635" t="n">
        <v>0.6138031390631141</v>
      </c>
      <c r="AY635" t="n">
        <v>0.9996499586548943</v>
      </c>
      <c r="AZ635" t="n">
        <v>2.819009551240273</v>
      </c>
    </row>
    <row r="636" spans="1:52">
      <c r="A636" t="n">
        <v>633</v>
      </c>
      <c r="B636" t="n">
        <v>0</v>
      </c>
      <c r="C636" t="n">
        <v>0</v>
      </c>
      <c r="D636" t="n">
        <v>0</v>
      </c>
      <c r="E636" t="n">
        <v>48.9</v>
      </c>
      <c r="F636" t="n">
        <v>0.3679023479331098</v>
      </c>
      <c r="G636" t="n">
        <v>367.4540470818548</v>
      </c>
      <c r="H636" t="n">
        <v>1599.160012900232</v>
      </c>
      <c r="I636" t="n">
        <v>4</v>
      </c>
      <c r="J636" t="n">
        <v>4</v>
      </c>
      <c r="K636" t="n">
        <v>1389.670051210302</v>
      </c>
      <c r="L636" t="b">
        <v>0</v>
      </c>
      <c r="M636" t="n">
        <v>14.66779248893324</v>
      </c>
      <c r="N636" t="n">
        <v>14.66779248893324</v>
      </c>
      <c r="O636" t="n">
        <v>381.1826317982897</v>
      </c>
      <c r="P636" t="n">
        <v>89.37542949952395</v>
      </c>
      <c r="Q636" t="n">
        <v>14.96713519278902</v>
      </c>
      <c r="R636" t="n">
        <v>0.9262479562135826</v>
      </c>
      <c r="S636" t="n">
        <v>31.96773930430861</v>
      </c>
      <c r="T636" t="n">
        <v>111.0378649924052</v>
      </c>
      <c r="U636" t="n">
        <v>16.15888606542606</v>
      </c>
      <c r="V636" t="n">
        <v>8.18926948087018</v>
      </c>
      <c r="W636" t="n">
        <v>0</v>
      </c>
      <c r="X636" t="n">
        <v>0</v>
      </c>
      <c r="Y636" t="n">
        <v>-6.719931519941341</v>
      </c>
      <c r="Z636" t="n">
        <v>69.31706346629082</v>
      </c>
      <c r="AA636" t="n">
        <v>1389.670051210302</v>
      </c>
      <c r="AB636" t="b">
        <v>0</v>
      </c>
      <c r="AC636" t="b">
        <v>1</v>
      </c>
      <c r="AD636" t="n">
        <v>89.76017619384022</v>
      </c>
      <c r="AE636" t="n">
        <v>-0</v>
      </c>
      <c r="AF636" t="n">
        <v>0</v>
      </c>
      <c r="AG636" t="n">
        <v>0</v>
      </c>
      <c r="AH636" t="n">
        <v>0.08447159282304495</v>
      </c>
      <c r="AI636" t="b">
        <v>0</v>
      </c>
      <c r="AJ636" t="b">
        <v>0</v>
      </c>
      <c r="AK636" t="n">
        <v>1389.670051210302</v>
      </c>
      <c r="AL636" t="n">
        <v>0</v>
      </c>
      <c r="AM636" t="n">
        <v>16.15888606542606</v>
      </c>
      <c r="AN636" t="n">
        <v>0</v>
      </c>
      <c r="AO636" t="n">
        <v>11.06097038170658</v>
      </c>
      <c r="AP636" t="n">
        <v>16.1611253519937</v>
      </c>
      <c r="AQ636" t="n">
        <v>0</v>
      </c>
      <c r="AR636" t="n">
        <v>1</v>
      </c>
      <c r="AS636" t="n">
        <v>3</v>
      </c>
      <c r="AT636" t="n">
        <v>0</v>
      </c>
      <c r="AU636" t="n">
        <v>0</v>
      </c>
      <c r="AV636" t="n">
        <v>2.173847660878185</v>
      </c>
      <c r="AW636" t="n">
        <v>3.234469496923501</v>
      </c>
      <c r="AX636" t="n">
        <v>0.7708679648504202</v>
      </c>
      <c r="AY636" t="n">
        <v>1.146976354673056</v>
      </c>
      <c r="AZ636" t="n">
        <v>3.234469496923501</v>
      </c>
    </row>
    <row r="637" spans="1:52">
      <c r="A637" t="n">
        <v>634</v>
      </c>
      <c r="B637" t="n">
        <v>0</v>
      </c>
      <c r="C637" t="n">
        <v>0</v>
      </c>
      <c r="D637" t="n">
        <v>0</v>
      </c>
      <c r="E637" t="n">
        <v>50.3</v>
      </c>
      <c r="F637" t="n">
        <v>0.3873729846618632</v>
      </c>
      <c r="G637" t="n">
        <v>377.9742038490244</v>
      </c>
      <c r="H637" t="n">
        <v>1644.943735150954</v>
      </c>
      <c r="I637" t="n">
        <v>4</v>
      </c>
      <c r="J637" t="n">
        <v>4</v>
      </c>
      <c r="K637" t="n">
        <v>1429.456105846179</v>
      </c>
      <c r="L637" t="b">
        <v>0</v>
      </c>
      <c r="M637" t="n">
        <v>15.71461132227562</v>
      </c>
      <c r="N637" t="n">
        <v>15.71461132227562</v>
      </c>
      <c r="O637" t="n">
        <v>397.0204387345499</v>
      </c>
      <c r="P637" t="n">
        <v>93.08890088876562</v>
      </c>
      <c r="Q637" t="n">
        <v>16.03531767579145</v>
      </c>
      <c r="R637" t="n">
        <v>0.9269725155481255</v>
      </c>
      <c r="S637" t="n">
        <v>32.00246501030323</v>
      </c>
      <c r="T637" t="n">
        <v>115.5609939213149</v>
      </c>
      <c r="U637" t="n">
        <v>17.29859020287095</v>
      </c>
      <c r="V637" t="n">
        <v>8.439128686831978</v>
      </c>
      <c r="W637" t="n">
        <v>0</v>
      </c>
      <c r="X637" t="n">
        <v>0</v>
      </c>
      <c r="Y637" t="n">
        <v>-6.719931519941341</v>
      </c>
      <c r="Z637" t="n">
        <v>69.40200859329025</v>
      </c>
      <c r="AA637" t="n">
        <v>1429.456105846179</v>
      </c>
      <c r="AB637" t="b">
        <v>0</v>
      </c>
      <c r="AC637" t="b">
        <v>1</v>
      </c>
      <c r="AD637" t="n">
        <v>89.75750955434819</v>
      </c>
      <c r="AE637" t="n">
        <v>-0</v>
      </c>
      <c r="AF637" t="n">
        <v>0</v>
      </c>
      <c r="AG637" t="n">
        <v>0</v>
      </c>
      <c r="AH637" t="n">
        <v>0.0834581228805914</v>
      </c>
      <c r="AI637" t="b">
        <v>0</v>
      </c>
      <c r="AJ637" t="b">
        <v>0</v>
      </c>
      <c r="AK637" t="n">
        <v>1429.456105846179</v>
      </c>
      <c r="AL637" t="n">
        <v>0</v>
      </c>
      <c r="AM637" t="n">
        <v>17.29859020287095</v>
      </c>
      <c r="AN637" t="n">
        <v>0</v>
      </c>
      <c r="AO637" t="n">
        <v>15.56865987776085</v>
      </c>
      <c r="AP637" t="n">
        <v>17.30100651064576</v>
      </c>
      <c r="AQ637" t="n">
        <v>0</v>
      </c>
      <c r="AR637" t="n">
        <v>1</v>
      </c>
      <c r="AS637" t="n">
        <v>3</v>
      </c>
      <c r="AT637" t="n">
        <v>0</v>
      </c>
      <c r="AU637" t="n">
        <v>0</v>
      </c>
      <c r="AV637" t="n">
        <v>3.017384521095606</v>
      </c>
      <c r="AW637" t="n">
        <v>3.453650184376257</v>
      </c>
      <c r="AX637" t="n">
        <v>1.069994511026811</v>
      </c>
      <c r="AY637" t="n">
        <v>1.22470009457798</v>
      </c>
      <c r="AZ637" t="n">
        <v>3.453650184376257</v>
      </c>
    </row>
    <row r="638" spans="1:52">
      <c r="A638" t="n">
        <v>635</v>
      </c>
      <c r="B638" t="n">
        <v>0</v>
      </c>
      <c r="C638" t="n">
        <v>0</v>
      </c>
      <c r="D638" t="n">
        <v>0</v>
      </c>
      <c r="E638" t="n">
        <v>51.6</v>
      </c>
      <c r="F638" t="n">
        <v>0.3326057134194507</v>
      </c>
      <c r="G638" t="n">
        <v>387.7429208471106</v>
      </c>
      <c r="H638" t="n">
        <v>1687.457191526625</v>
      </c>
      <c r="I638" t="n">
        <v>4</v>
      </c>
      <c r="J638" t="n">
        <v>4</v>
      </c>
      <c r="K638" t="n">
        <v>1466.400299436637</v>
      </c>
      <c r="L638" t="b">
        <v>0</v>
      </c>
      <c r="M638" t="n">
        <v>14.70574781059559</v>
      </c>
      <c r="N638" t="n">
        <v>14.70574781059559</v>
      </c>
      <c r="O638" t="n">
        <v>362.1717891028076</v>
      </c>
      <c r="P638" t="n">
        <v>84.91798026307576</v>
      </c>
      <c r="Q638" t="n">
        <v>15.00586511285264</v>
      </c>
      <c r="R638" t="n">
        <v>0.9242239174979271</v>
      </c>
      <c r="S638" t="n">
        <v>32.03930353690288</v>
      </c>
      <c r="T638" t="n">
        <v>105.7310819694976</v>
      </c>
      <c r="U638" t="n">
        <v>16.23617916475993</v>
      </c>
      <c r="V638" t="n">
        <v>8.011887190354074</v>
      </c>
      <c r="W638" t="n">
        <v>0</v>
      </c>
      <c r="X638" t="n">
        <v>0</v>
      </c>
      <c r="Y638" t="n">
        <v>-6.719931519941341</v>
      </c>
      <c r="Z638" t="n">
        <v>69.48497969590299</v>
      </c>
      <c r="AA638" t="n">
        <v>1466.400299436637</v>
      </c>
      <c r="AB638" t="b">
        <v>0</v>
      </c>
      <c r="AC638" t="b">
        <v>1</v>
      </c>
      <c r="AD638" t="n">
        <v>89.75484291485616</v>
      </c>
      <c r="AE638" t="n">
        <v>-0</v>
      </c>
      <c r="AF638" t="n">
        <v>0</v>
      </c>
      <c r="AG638" t="n">
        <v>0</v>
      </c>
      <c r="AH638" t="n">
        <v>0.08281081272995944</v>
      </c>
      <c r="AI638" t="b">
        <v>0</v>
      </c>
      <c r="AJ638" t="b">
        <v>0</v>
      </c>
      <c r="AK638" t="n">
        <v>1466.400299436637</v>
      </c>
      <c r="AL638" t="n">
        <v>0</v>
      </c>
      <c r="AM638" t="n">
        <v>16.23617916475993</v>
      </c>
      <c r="AN638" t="n">
        <v>0</v>
      </c>
      <c r="AO638" t="n">
        <v>19.52894089971807</v>
      </c>
      <c r="AP638" t="n">
        <v>16.23793256230845</v>
      </c>
      <c r="AQ638" t="n">
        <v>0</v>
      </c>
      <c r="AR638" t="n">
        <v>1</v>
      </c>
      <c r="AS638" t="n">
        <v>3</v>
      </c>
      <c r="AT638" t="n">
        <v>0</v>
      </c>
      <c r="AU638" t="n">
        <v>0</v>
      </c>
      <c r="AV638" t="n">
        <v>3.790238920150239</v>
      </c>
      <c r="AW638" t="n">
        <v>3.235692116895954</v>
      </c>
      <c r="AX638" t="n">
        <v>1.344056354663205</v>
      </c>
      <c r="AY638" t="n">
        <v>1.147409908367251</v>
      </c>
      <c r="AZ638" t="n">
        <v>3.235692116895954</v>
      </c>
    </row>
    <row r="639" spans="1:52">
      <c r="A639" t="n">
        <v>636</v>
      </c>
      <c r="B639" t="n">
        <v>0</v>
      </c>
      <c r="C639" t="n">
        <v>0</v>
      </c>
      <c r="D639" t="n">
        <v>0</v>
      </c>
      <c r="E639" t="n">
        <v>52.6</v>
      </c>
      <c r="F639" t="n">
        <v>0.198870828327002</v>
      </c>
      <c r="G639" t="n">
        <v>395.257318537946</v>
      </c>
      <c r="H639" t="n">
        <v>1720.159850277141</v>
      </c>
      <c r="I639" t="n">
        <v>4</v>
      </c>
      <c r="J639" t="n">
        <v>4</v>
      </c>
      <c r="K639" t="n">
        <v>1494.818909890836</v>
      </c>
      <c r="L639" t="b">
        <v>0</v>
      </c>
      <c r="M639" t="n">
        <v>11.30048697570989</v>
      </c>
      <c r="N639" t="n">
        <v>11.30048697570989</v>
      </c>
      <c r="O639" t="n">
        <v>273.0163279226639</v>
      </c>
      <c r="P639" t="n">
        <v>64.01380737982629</v>
      </c>
      <c r="Q639" t="n">
        <v>11.53110915888764</v>
      </c>
      <c r="R639" t="n">
        <v>0.9148744443355461</v>
      </c>
      <c r="S639" t="n">
        <v>32.07507457387383</v>
      </c>
      <c r="T639" t="n">
        <v>80.51789006332518</v>
      </c>
      <c r="U639" t="n">
        <v>12.60403460855488</v>
      </c>
      <c r="V639" t="n">
        <v>6.854130132569964</v>
      </c>
      <c r="W639" t="n">
        <v>0</v>
      </c>
      <c r="X639" t="n">
        <v>0</v>
      </c>
      <c r="Y639" t="n">
        <v>-6.719931519941341</v>
      </c>
      <c r="Z639" t="n">
        <v>69.56584460880661</v>
      </c>
      <c r="AA639" t="n">
        <v>1494.818909890836</v>
      </c>
      <c r="AB639" t="b">
        <v>0</v>
      </c>
      <c r="AC639" t="b">
        <v>1</v>
      </c>
      <c r="AD639" t="n">
        <v>89.75217627536412</v>
      </c>
      <c r="AE639" t="n">
        <v>-0</v>
      </c>
      <c r="AF639" t="n">
        <v>0</v>
      </c>
      <c r="AG639" t="n">
        <v>0</v>
      </c>
      <c r="AH639" t="n">
        <v>0.08244148132781204</v>
      </c>
      <c r="AI639" t="b">
        <v>0</v>
      </c>
      <c r="AJ639" t="b">
        <v>0</v>
      </c>
      <c r="AK639" t="n">
        <v>1494.818909890836</v>
      </c>
      <c r="AL639" t="n">
        <v>0</v>
      </c>
      <c r="AM639" t="n">
        <v>12.60403460855488</v>
      </c>
      <c r="AN639" t="n">
        <v>0</v>
      </c>
      <c r="AO639" t="n">
        <v>22.99269675018879</v>
      </c>
      <c r="AP639" t="n">
        <v>12.60468426057664</v>
      </c>
      <c r="AQ639" t="n">
        <v>0</v>
      </c>
      <c r="AR639" t="n">
        <v>1</v>
      </c>
      <c r="AS639" t="n">
        <v>3</v>
      </c>
      <c r="AT639" t="n">
        <v>0</v>
      </c>
      <c r="AU639" t="n">
        <v>0</v>
      </c>
      <c r="AV639" t="n">
        <v>4.483683165624249</v>
      </c>
      <c r="AW639" t="n">
        <v>2.54334004097965</v>
      </c>
      <c r="AX639" t="n">
        <v>1.589958569370301</v>
      </c>
      <c r="AY639" t="n">
        <v>0.9018946976224499</v>
      </c>
      <c r="AZ639" t="n">
        <v>2.54334004097965</v>
      </c>
    </row>
    <row r="640" spans="1:52">
      <c r="A640" t="n">
        <v>637</v>
      </c>
      <c r="B640" t="n">
        <v>0</v>
      </c>
      <c r="C640" t="n">
        <v>0</v>
      </c>
      <c r="D640" t="n">
        <v>0</v>
      </c>
      <c r="E640" t="n">
        <v>53</v>
      </c>
      <c r="F640" t="n">
        <v>0.03857763993919772</v>
      </c>
      <c r="G640" t="n">
        <v>398.2630776142802</v>
      </c>
      <c r="H640" t="n">
        <v>1733.240913777348</v>
      </c>
      <c r="I640" t="n">
        <v>4</v>
      </c>
      <c r="J640" t="n">
        <v>4</v>
      </c>
      <c r="K640" t="n">
        <v>1506.186354072515</v>
      </c>
      <c r="L640" t="b">
        <v>0</v>
      </c>
      <c r="M640" t="n">
        <v>6.866146193235262</v>
      </c>
      <c r="N640" t="n">
        <v>6.866146193235262</v>
      </c>
      <c r="O640" t="n">
        <v>164.6320487238372</v>
      </c>
      <c r="P640" t="n">
        <v>38.60107685038948</v>
      </c>
      <c r="Q640" t="n">
        <v>7.006271625750267</v>
      </c>
      <c r="R640" t="n">
        <v>0.8911831731932295</v>
      </c>
      <c r="S640" t="n">
        <v>32.10595401174719</v>
      </c>
      <c r="T640" t="n">
        <v>49.84397460201971</v>
      </c>
      <c r="U640" t="n">
        <v>7.861763817471833</v>
      </c>
      <c r="V640" t="n">
        <v>5.42386315162905</v>
      </c>
      <c r="W640" t="n">
        <v>0</v>
      </c>
      <c r="X640" t="n">
        <v>0</v>
      </c>
      <c r="Y640" t="n">
        <v>-6.719931519941341</v>
      </c>
      <c r="Z640" t="n">
        <v>69.64670952171024</v>
      </c>
      <c r="AA640" t="n">
        <v>1506.186354072515</v>
      </c>
      <c r="AB640" t="b">
        <v>0</v>
      </c>
      <c r="AC640" t="b">
        <v>1</v>
      </c>
      <c r="AD640" t="n">
        <v>89.74950963587209</v>
      </c>
      <c r="AE640" t="n">
        <v>-0</v>
      </c>
      <c r="AF640" t="n">
        <v>0</v>
      </c>
      <c r="AG640" t="n">
        <v>0</v>
      </c>
      <c r="AH640" t="n">
        <v>0.08072797651229063</v>
      </c>
      <c r="AI640" t="b">
        <v>0</v>
      </c>
      <c r="AJ640" t="b">
        <v>0</v>
      </c>
      <c r="AK640" t="n">
        <v>1506.186354072515</v>
      </c>
      <c r="AL640" t="n">
        <v>0</v>
      </c>
      <c r="AM640" t="n">
        <v>7.861763817471833</v>
      </c>
      <c r="AN640" t="n">
        <v>0</v>
      </c>
      <c r="AO640" t="n">
        <v>16.23305163589486</v>
      </c>
      <c r="AP640" t="n">
        <v>7.861816850289935</v>
      </c>
      <c r="AQ640" t="n">
        <v>0</v>
      </c>
      <c r="AR640" t="n">
        <v>1</v>
      </c>
      <c r="AS640" t="n">
        <v>3</v>
      </c>
      <c r="AT640" t="n">
        <v>0</v>
      </c>
      <c r="AU640" t="n">
        <v>0</v>
      </c>
      <c r="AV640" t="n">
        <v>3.114685702306287</v>
      </c>
      <c r="AW640" t="n">
        <v>1.69353718151612</v>
      </c>
      <c r="AX640" t="n">
        <v>1.104498475995138</v>
      </c>
      <c r="AY640" t="n">
        <v>0.6005458096934345</v>
      </c>
      <c r="AZ640" t="n">
        <v>1.69353718151612</v>
      </c>
    </row>
    <row r="641" spans="1:52">
      <c r="A641" t="n">
        <v>638</v>
      </c>
      <c r="B641" t="n">
        <v>0</v>
      </c>
      <c r="C641" t="n">
        <v>0</v>
      </c>
      <c r="D641" t="n">
        <v>0</v>
      </c>
      <c r="E641" t="n">
        <v>53</v>
      </c>
      <c r="F641" t="n">
        <v>-0.01984805475045803</v>
      </c>
      <c r="G641" t="n">
        <v>398.2630776142802</v>
      </c>
      <c r="H641" t="n">
        <v>1733.240913777348</v>
      </c>
      <c r="I641" t="n">
        <v>4</v>
      </c>
      <c r="J641" t="n">
        <v>4</v>
      </c>
      <c r="K641" t="n">
        <v>1506.186354072515</v>
      </c>
      <c r="L641" t="b">
        <v>0</v>
      </c>
      <c r="M641" t="n">
        <v>5.206741722476413</v>
      </c>
      <c r="N641" t="n">
        <v>5.206741722476413</v>
      </c>
      <c r="O641" t="n">
        <v>124.8439128476042</v>
      </c>
      <c r="P641" t="n">
        <v>29.27200087400684</v>
      </c>
      <c r="Q641" t="n">
        <v>5.313001757628993</v>
      </c>
      <c r="R641" t="n">
        <v>0.8731378412552754</v>
      </c>
      <c r="S641" t="n">
        <v>32.12993799821426</v>
      </c>
      <c r="T641" t="n">
        <v>38.57889838919149</v>
      </c>
      <c r="U641" t="n">
        <v>6.084951890288827</v>
      </c>
      <c r="V641" t="n">
        <v>4.894202331646213</v>
      </c>
      <c r="W641" t="n">
        <v>0</v>
      </c>
      <c r="X641" t="n">
        <v>0</v>
      </c>
      <c r="Y641" t="n">
        <v>-6.719931519941341</v>
      </c>
      <c r="Z641" t="n">
        <v>69.72661804652834</v>
      </c>
      <c r="AA641" t="n">
        <v>1506.186354072515</v>
      </c>
      <c r="AB641" t="b">
        <v>0</v>
      </c>
      <c r="AC641" t="b">
        <v>1</v>
      </c>
      <c r="AD641" t="n">
        <v>89.74684299638005</v>
      </c>
      <c r="AE641" t="n">
        <v>-0</v>
      </c>
      <c r="AF641" t="n">
        <v>0</v>
      </c>
      <c r="AG641" t="n">
        <v>0</v>
      </c>
      <c r="AH641" t="n">
        <v>0.07991053847020763</v>
      </c>
      <c r="AI641" t="b">
        <v>0</v>
      </c>
      <c r="AJ641" t="b">
        <v>0</v>
      </c>
      <c r="AK641" t="n">
        <v>1506.186354072515</v>
      </c>
      <c r="AL641" t="n">
        <v>0</v>
      </c>
      <c r="AM641" t="n">
        <v>6.084951890288827</v>
      </c>
      <c r="AN641" t="n">
        <v>0</v>
      </c>
      <c r="AO641" t="n">
        <v>7.611353746260107</v>
      </c>
      <c r="AP641" t="n">
        <v>6.084955204839958</v>
      </c>
      <c r="AQ641" t="n">
        <v>0</v>
      </c>
      <c r="AR641" t="n">
        <v>1</v>
      </c>
      <c r="AS641" t="n">
        <v>3</v>
      </c>
      <c r="AT641" t="n">
        <v>0</v>
      </c>
      <c r="AU641" t="n">
        <v>0</v>
      </c>
      <c r="AV641" t="n">
        <v>1.579649488743327</v>
      </c>
      <c r="AW641" t="n">
        <v>1.386873370748812</v>
      </c>
      <c r="AX641" t="n">
        <v>0.5601593931713924</v>
      </c>
      <c r="AY641" t="n">
        <v>0.4917996489648848</v>
      </c>
      <c r="AZ641" t="n">
        <v>1.386873370748812</v>
      </c>
    </row>
    <row r="642" spans="1:52">
      <c r="A642" t="n">
        <v>639</v>
      </c>
      <c r="B642" t="n">
        <v>0</v>
      </c>
      <c r="C642" t="n">
        <v>0</v>
      </c>
      <c r="D642" t="n">
        <v>0</v>
      </c>
      <c r="E642" t="n">
        <v>52.9</v>
      </c>
      <c r="F642" t="n">
        <v>-0.04251875427069507</v>
      </c>
      <c r="G642" t="n">
        <v>397.5116378451967</v>
      </c>
      <c r="H642" t="n">
        <v>1729.970647902296</v>
      </c>
      <c r="I642" t="n">
        <v>4</v>
      </c>
      <c r="J642" t="n">
        <v>4</v>
      </c>
      <c r="K642" t="n">
        <v>1503.344493027095</v>
      </c>
      <c r="L642" t="b">
        <v>0</v>
      </c>
      <c r="M642" t="n">
        <v>4.546144904795024</v>
      </c>
      <c r="N642" t="n">
        <v>4.546144904795024</v>
      </c>
      <c r="O642" t="n">
        <v>109.2106038754918</v>
      </c>
      <c r="P642" t="n">
        <v>25.60647787446817</v>
      </c>
      <c r="Q642" t="n">
        <v>4.63892337223982</v>
      </c>
      <c r="R642" t="n">
        <v>0.8628727253945048</v>
      </c>
      <c r="S642" t="n">
        <v>32.15114163711314</v>
      </c>
      <c r="T642" t="n">
        <v>34.14941970035866</v>
      </c>
      <c r="U642" t="n">
        <v>5.376138607369827</v>
      </c>
      <c r="V642" t="n">
        <v>4.682816852869394</v>
      </c>
      <c r="W642" t="n">
        <v>0</v>
      </c>
      <c r="X642" t="n">
        <v>0</v>
      </c>
      <c r="Y642" t="n">
        <v>-6.719931519941341</v>
      </c>
      <c r="Z642" t="n">
        <v>69.80652657134645</v>
      </c>
      <c r="AA642" t="n">
        <v>1503.344493027095</v>
      </c>
      <c r="AB642" t="b">
        <v>0</v>
      </c>
      <c r="AC642" t="b">
        <v>1</v>
      </c>
      <c r="AD642" t="n">
        <v>89.74417635688802</v>
      </c>
      <c r="AE642" t="n">
        <v>-0</v>
      </c>
      <c r="AF642" t="n">
        <v>0</v>
      </c>
      <c r="AG642" t="n">
        <v>0</v>
      </c>
      <c r="AH642" t="n">
        <v>0.07931182267915365</v>
      </c>
      <c r="AI642" t="b">
        <v>0</v>
      </c>
      <c r="AJ642" t="b">
        <v>0</v>
      </c>
      <c r="AK642" t="n">
        <v>1503.344493027095</v>
      </c>
      <c r="AL642" t="n">
        <v>0</v>
      </c>
      <c r="AM642" t="n">
        <v>5.376138607369827</v>
      </c>
      <c r="AN642" t="n">
        <v>0</v>
      </c>
      <c r="AO642" t="n">
        <v>9.385720894399672</v>
      </c>
      <c r="AP642" t="n">
        <v>5.37616843833001</v>
      </c>
      <c r="AQ642" t="n">
        <v>0</v>
      </c>
      <c r="AR642" t="n">
        <v>1</v>
      </c>
      <c r="AS642" t="n">
        <v>3</v>
      </c>
      <c r="AT642" t="n">
        <v>0</v>
      </c>
      <c r="AU642" t="n">
        <v>0</v>
      </c>
      <c r="AV642" t="n">
        <v>1.88283530703403</v>
      </c>
      <c r="AW642" t="n">
        <v>1.265473392866984</v>
      </c>
      <c r="AX642" t="n">
        <v>0.6676720946929183</v>
      </c>
      <c r="AY642" t="n">
        <v>0.4487499605319809</v>
      </c>
      <c r="AZ642" t="n">
        <v>1.265473392866984</v>
      </c>
    </row>
    <row r="643" spans="1:52">
      <c r="A643" t="n">
        <v>640</v>
      </c>
      <c r="B643" t="n">
        <v>0</v>
      </c>
      <c r="C643" t="n">
        <v>0</v>
      </c>
      <c r="D643" t="n">
        <v>0</v>
      </c>
      <c r="E643" t="n">
        <v>52.7</v>
      </c>
      <c r="F643" t="n">
        <v>-0.06007692816675547</v>
      </c>
      <c r="G643" t="n">
        <v>396.0087583070296</v>
      </c>
      <c r="H643" t="n">
        <v>1723.430116152193</v>
      </c>
      <c r="I643" t="n">
        <v>4</v>
      </c>
      <c r="J643" t="n">
        <v>4</v>
      </c>
      <c r="K643" t="n">
        <v>1497.660770936256</v>
      </c>
      <c r="L643" t="b">
        <v>0</v>
      </c>
      <c r="M643" t="n">
        <v>4.017002293027434</v>
      </c>
      <c r="N643" t="n">
        <v>4.017002293027434</v>
      </c>
      <c r="O643" t="n">
        <v>96.86539874723456</v>
      </c>
      <c r="P643" t="n">
        <v>22.71191259642167</v>
      </c>
      <c r="Q643" t="n">
        <v>4.098981931660648</v>
      </c>
      <c r="R643" t="n">
        <v>0.8527706244590613</v>
      </c>
      <c r="S643" t="n">
        <v>32.17115312525583</v>
      </c>
      <c r="T643" t="n">
        <v>30.64796902385969</v>
      </c>
      <c r="U643" t="n">
        <v>4.806664083041976</v>
      </c>
      <c r="V643" t="n">
        <v>4.512281340980898</v>
      </c>
      <c r="W643" t="n">
        <v>0</v>
      </c>
      <c r="X643" t="n">
        <v>0</v>
      </c>
      <c r="Y643" t="n">
        <v>-6.719931519941341</v>
      </c>
      <c r="Z643" t="n">
        <v>69.88643509616456</v>
      </c>
      <c r="AA643" t="n">
        <v>1497.660770936256</v>
      </c>
      <c r="AB643" t="b">
        <v>0</v>
      </c>
      <c r="AC643" t="b">
        <v>1</v>
      </c>
      <c r="AD643" t="n">
        <v>89.74150971739599</v>
      </c>
      <c r="AE643" t="n">
        <v>-0</v>
      </c>
      <c r="AF643" t="n">
        <v>0</v>
      </c>
      <c r="AG643" t="n">
        <v>0</v>
      </c>
      <c r="AH643" t="n">
        <v>0.07877279036705065</v>
      </c>
      <c r="AI643" t="b">
        <v>0</v>
      </c>
      <c r="AJ643" t="b">
        <v>0</v>
      </c>
      <c r="AK643" t="n">
        <v>1497.660770936256</v>
      </c>
      <c r="AL643" t="n">
        <v>0</v>
      </c>
      <c r="AM643" t="n">
        <v>4.806664083041976</v>
      </c>
      <c r="AN643" t="n">
        <v>0</v>
      </c>
      <c r="AO643" t="n">
        <v>7.107915632374885</v>
      </c>
      <c r="AP643" t="n">
        <v>4.806693914002159</v>
      </c>
      <c r="AQ643" t="n">
        <v>0</v>
      </c>
      <c r="AR643" t="n">
        <v>1</v>
      </c>
      <c r="AS643" t="n">
        <v>3</v>
      </c>
      <c r="AT643" t="n">
        <v>0</v>
      </c>
      <c r="AU643" t="n">
        <v>0</v>
      </c>
      <c r="AV643" t="n">
        <v>1.496084509407856</v>
      </c>
      <c r="AW643" t="n">
        <v>1.167730984133373</v>
      </c>
      <c r="AX643" t="n">
        <v>0.5305264217758354</v>
      </c>
      <c r="AY643" t="n">
        <v>0.4140894909332184</v>
      </c>
      <c r="AZ643" t="n">
        <v>1.167730984133373</v>
      </c>
    </row>
    <row r="644" spans="1:52">
      <c r="A644" t="n">
        <v>641</v>
      </c>
      <c r="B644" t="n">
        <v>0</v>
      </c>
      <c r="C644" t="n">
        <v>0</v>
      </c>
      <c r="D644" t="n">
        <v>0</v>
      </c>
      <c r="E644" t="n">
        <v>52.6</v>
      </c>
      <c r="F644" t="n">
        <v>0.03282646693772318</v>
      </c>
      <c r="G644" t="n">
        <v>395.257318537946</v>
      </c>
      <c r="H644" t="n">
        <v>1720.159850277141</v>
      </c>
      <c r="I644" t="n">
        <v>4</v>
      </c>
      <c r="J644" t="n">
        <v>4</v>
      </c>
      <c r="K644" t="n">
        <v>1494.818909890836</v>
      </c>
      <c r="L644" t="b">
        <v>0</v>
      </c>
      <c r="M644" t="n">
        <v>6.620093366416707</v>
      </c>
      <c r="N644" t="n">
        <v>6.620093366416707</v>
      </c>
      <c r="O644" t="n">
        <v>159.9394420160143</v>
      </c>
      <c r="P644" t="n">
        <v>37.50080704532147</v>
      </c>
      <c r="Q644" t="n">
        <v>6.755197312670111</v>
      </c>
      <c r="R644" t="n">
        <v>0.8897600053659976</v>
      </c>
      <c r="S644" t="n">
        <v>32.19013804723433</v>
      </c>
      <c r="T644" t="n">
        <v>48.50069448804987</v>
      </c>
      <c r="U644" t="n">
        <v>7.592156617436856</v>
      </c>
      <c r="V644" t="n">
        <v>5.346716300108007</v>
      </c>
      <c r="W644" t="n">
        <v>0</v>
      </c>
      <c r="X644" t="n">
        <v>0</v>
      </c>
      <c r="Y644" t="n">
        <v>-6.719931519941341</v>
      </c>
      <c r="Z644" t="n">
        <v>69.96730000906818</v>
      </c>
      <c r="AA644" t="n">
        <v>1494.818909890836</v>
      </c>
      <c r="AB644" t="b">
        <v>0</v>
      </c>
      <c r="AC644" t="b">
        <v>1</v>
      </c>
      <c r="AD644" t="n">
        <v>89.73884307790395</v>
      </c>
      <c r="AE644" t="n">
        <v>-0</v>
      </c>
      <c r="AF644" t="n">
        <v>0</v>
      </c>
      <c r="AG644" t="n">
        <v>0</v>
      </c>
      <c r="AH644" t="n">
        <v>0.08014442778714659</v>
      </c>
      <c r="AI644" t="b">
        <v>0</v>
      </c>
      <c r="AJ644" t="b">
        <v>0</v>
      </c>
      <c r="AK644" t="n">
        <v>1494.818909890836</v>
      </c>
      <c r="AL644" t="n">
        <v>0</v>
      </c>
      <c r="AM644" t="n">
        <v>7.592156617436856</v>
      </c>
      <c r="AN644" t="n">
        <v>0</v>
      </c>
      <c r="AO644" t="n">
        <v>4.329366536767774</v>
      </c>
      <c r="AP644" t="n">
        <v>7.592209650254958</v>
      </c>
      <c r="AQ644" t="n">
        <v>0</v>
      </c>
      <c r="AR644" t="n">
        <v>1</v>
      </c>
      <c r="AS644" t="n">
        <v>3</v>
      </c>
      <c r="AT644" t="n">
        <v>0</v>
      </c>
      <c r="AU644" t="n">
        <v>0</v>
      </c>
      <c r="AV644" t="n">
        <v>1.035089820761888</v>
      </c>
      <c r="AW644" t="n">
        <v>1.643841542691726</v>
      </c>
      <c r="AX644" t="n">
        <v>0.3670531279297476</v>
      </c>
      <c r="AY644" t="n">
        <v>0.5829232219039477</v>
      </c>
      <c r="AZ644" t="n">
        <v>1.643841542691726</v>
      </c>
    </row>
    <row r="645" spans="1:52">
      <c r="A645" t="n">
        <v>642</v>
      </c>
      <c r="B645" t="n">
        <v>0</v>
      </c>
      <c r="C645" t="n">
        <v>0</v>
      </c>
      <c r="D645" t="n">
        <v>0</v>
      </c>
      <c r="E645" t="n">
        <v>53.1</v>
      </c>
      <c r="F645" t="n">
        <v>0.2621043937491931</v>
      </c>
      <c r="G645" t="n">
        <v>399.0145173833638</v>
      </c>
      <c r="H645" t="n">
        <v>1736.511179652399</v>
      </c>
      <c r="I645" t="n">
        <v>4</v>
      </c>
      <c r="J645" t="n">
        <v>4</v>
      </c>
      <c r="K645" t="n">
        <v>1509.028215117935</v>
      </c>
      <c r="L645" t="b">
        <v>0</v>
      </c>
      <c r="M645" t="n">
        <v>13.24781721064199</v>
      </c>
      <c r="N645" t="n">
        <v>13.24781721064199</v>
      </c>
      <c r="O645" t="n">
        <v>317.0494559563812</v>
      </c>
      <c r="P645" t="n">
        <v>74.33820152038498</v>
      </c>
      <c r="Q645" t="n">
        <v>13.51818082718571</v>
      </c>
      <c r="R645" t="n">
        <v>0.91991262313551</v>
      </c>
      <c r="S645" t="n">
        <v>32.21356498721734</v>
      </c>
      <c r="T645" t="n">
        <v>92.9920228782905</v>
      </c>
      <c r="U645" t="n">
        <v>14.69507047431219</v>
      </c>
      <c r="V645" t="n">
        <v>7.447487181644917</v>
      </c>
      <c r="W645" t="n">
        <v>0</v>
      </c>
      <c r="X645" t="n">
        <v>0</v>
      </c>
      <c r="Y645" t="n">
        <v>-6.719931519941341</v>
      </c>
      <c r="Z645" t="n">
        <v>70.0481649219718</v>
      </c>
      <c r="AA645" t="n">
        <v>1509.028215117935</v>
      </c>
      <c r="AB645" t="b">
        <v>0</v>
      </c>
      <c r="AC645" t="b">
        <v>1</v>
      </c>
      <c r="AD645" t="n">
        <v>89.73617643841192</v>
      </c>
      <c r="AE645" t="n">
        <v>-0</v>
      </c>
      <c r="AF645" t="n">
        <v>0</v>
      </c>
      <c r="AG645" t="n">
        <v>0</v>
      </c>
      <c r="AH645" t="n">
        <v>0.08155988595998914</v>
      </c>
      <c r="AI645" t="b">
        <v>0</v>
      </c>
      <c r="AJ645" t="b">
        <v>0</v>
      </c>
      <c r="AK645" t="n">
        <v>1509.028215117935</v>
      </c>
      <c r="AL645" t="n">
        <v>0</v>
      </c>
      <c r="AM645" t="n">
        <v>14.69507047431219</v>
      </c>
      <c r="AN645" t="n">
        <v>0</v>
      </c>
      <c r="AO645" t="n">
        <v>6.109158280104178</v>
      </c>
      <c r="AP645" t="n">
        <v>14.69602837958917</v>
      </c>
      <c r="AQ645" t="n">
        <v>0</v>
      </c>
      <c r="AR645" t="n">
        <v>1</v>
      </c>
      <c r="AS645" t="n">
        <v>3</v>
      </c>
      <c r="AT645" t="n">
        <v>0</v>
      </c>
      <c r="AU645" t="n">
        <v>0</v>
      </c>
      <c r="AV645" t="n">
        <v>1.326755389092864</v>
      </c>
      <c r="AW645" t="n">
        <v>2.933623798458904</v>
      </c>
      <c r="AX645" t="n">
        <v>0.4704806344300935</v>
      </c>
      <c r="AY645" t="n">
        <v>1.040293356774265</v>
      </c>
      <c r="AZ645" t="n">
        <v>2.933623798458904</v>
      </c>
    </row>
    <row r="646" spans="1:52">
      <c r="A646" t="n">
        <v>643</v>
      </c>
      <c r="B646" t="n">
        <v>0</v>
      </c>
      <c r="C646" t="n">
        <v>0</v>
      </c>
      <c r="D646" t="n">
        <v>0</v>
      </c>
      <c r="E646" t="n">
        <v>54.3</v>
      </c>
      <c r="F646" t="n">
        <v>0.3354226247321641</v>
      </c>
      <c r="G646" t="n">
        <v>408.0317946123663</v>
      </c>
      <c r="H646" t="n">
        <v>1775.754370153018</v>
      </c>
      <c r="I646" t="n">
        <v>4</v>
      </c>
      <c r="J646" t="n">
        <v>4</v>
      </c>
      <c r="K646" t="n">
        <v>1543.130547662973</v>
      </c>
      <c r="L646" t="b">
        <v>0</v>
      </c>
      <c r="M646" t="n">
        <v>15.78155989289237</v>
      </c>
      <c r="N646" t="n">
        <v>15.78155989289237</v>
      </c>
      <c r="O646" t="n">
        <v>369.3408160568623</v>
      </c>
      <c r="P646" t="n">
        <v>86.59889332065535</v>
      </c>
      <c r="Q646" t="n">
        <v>16.10363254376772</v>
      </c>
      <c r="R646" t="n">
        <v>0.9241815038460812</v>
      </c>
      <c r="S646" t="n">
        <v>32.24762310659881</v>
      </c>
      <c r="T646" t="n">
        <v>107.8289293611662</v>
      </c>
      <c r="U646" t="n">
        <v>17.42475095719912</v>
      </c>
      <c r="V646" t="n">
        <v>8.175427266050789</v>
      </c>
      <c r="W646" t="n">
        <v>0</v>
      </c>
      <c r="X646" t="n">
        <v>0</v>
      </c>
      <c r="Y646" t="n">
        <v>-6.719931519941341</v>
      </c>
      <c r="Z646" t="n">
        <v>70.12870448607183</v>
      </c>
      <c r="AA646" t="n">
        <v>1543.130547662973</v>
      </c>
      <c r="AB646" t="b">
        <v>0</v>
      </c>
      <c r="AC646" t="b">
        <v>1</v>
      </c>
      <c r="AD646" t="n">
        <v>89.73350979891988</v>
      </c>
      <c r="AE646" t="n">
        <v>-0</v>
      </c>
      <c r="AF646" t="n">
        <v>0</v>
      </c>
      <c r="AG646" t="n">
        <v>0</v>
      </c>
      <c r="AH646" t="n">
        <v>0.0830617756179019</v>
      </c>
      <c r="AI646" t="b">
        <v>0</v>
      </c>
      <c r="AJ646" t="b">
        <v>0</v>
      </c>
      <c r="AK646" t="n">
        <v>1543.130547662973</v>
      </c>
      <c r="AL646" t="n">
        <v>0</v>
      </c>
      <c r="AM646" t="n">
        <v>17.42475095719912</v>
      </c>
      <c r="AN646" t="n">
        <v>0</v>
      </c>
      <c r="AO646" t="n">
        <v>13.13803920135492</v>
      </c>
      <c r="AP646" t="n">
        <v>17.42621267424807</v>
      </c>
      <c r="AQ646" t="n">
        <v>0</v>
      </c>
      <c r="AR646" t="n">
        <v>1</v>
      </c>
      <c r="AS646" t="n">
        <v>3</v>
      </c>
      <c r="AT646" t="n">
        <v>0</v>
      </c>
      <c r="AU646" t="n">
        <v>0</v>
      </c>
      <c r="AV646" t="n">
        <v>2.543737046846957</v>
      </c>
      <c r="AW646" t="n">
        <v>3.455964454460966</v>
      </c>
      <c r="AX646" t="n">
        <v>0.9020344137755166</v>
      </c>
      <c r="AY646" t="n">
        <v>1.225520758698639</v>
      </c>
      <c r="AZ646" t="n">
        <v>3.455964454460966</v>
      </c>
    </row>
    <row r="647" spans="1:52">
      <c r="A647" t="n">
        <v>644</v>
      </c>
      <c r="B647" t="n">
        <v>0</v>
      </c>
      <c r="C647" t="n">
        <v>0</v>
      </c>
      <c r="D647" t="n">
        <v>0</v>
      </c>
      <c r="E647" t="n">
        <v>55.2</v>
      </c>
      <c r="F647" t="n">
        <v>0.1462051073221495</v>
      </c>
      <c r="G647" t="n">
        <v>414.7947525341183</v>
      </c>
      <c r="H647" t="n">
        <v>1805.186763028483</v>
      </c>
      <c r="I647" t="n">
        <v>4</v>
      </c>
      <c r="J647" t="n">
        <v>4</v>
      </c>
      <c r="K647" t="n">
        <v>1568.707297071752</v>
      </c>
      <c r="L647" t="b">
        <v>0</v>
      </c>
      <c r="M647" t="n">
        <v>10.52409692329323</v>
      </c>
      <c r="N647" t="n">
        <v>10.52409692329323</v>
      </c>
      <c r="O647" t="n">
        <v>242.283013951468</v>
      </c>
      <c r="P647" t="n">
        <v>56.80780451668198</v>
      </c>
      <c r="Q647" t="n">
        <v>10.7388744115237</v>
      </c>
      <c r="R647" t="n">
        <v>0.9094012863467134</v>
      </c>
      <c r="S647" t="n">
        <v>32.28603249225552</v>
      </c>
      <c r="T647" t="n">
        <v>71.88407101348875</v>
      </c>
      <c r="U647" t="n">
        <v>11.80873017528311</v>
      </c>
      <c r="V647" t="n">
        <v>6.512604365983591</v>
      </c>
      <c r="W647" t="n">
        <v>0</v>
      </c>
      <c r="X647" t="n">
        <v>0</v>
      </c>
      <c r="Y647" t="n">
        <v>-6.719931519941341</v>
      </c>
      <c r="Z647" t="n">
        <v>70.2077157186766</v>
      </c>
      <c r="AA647" t="n">
        <v>1568.707297071752</v>
      </c>
      <c r="AB647" t="b">
        <v>0</v>
      </c>
      <c r="AC647" t="b">
        <v>1</v>
      </c>
      <c r="AD647" t="n">
        <v>89.73084315942785</v>
      </c>
      <c r="AE647" t="n">
        <v>-0</v>
      </c>
      <c r="AF647" t="n">
        <v>0</v>
      </c>
      <c r="AG647" t="n">
        <v>0</v>
      </c>
      <c r="AH647" t="n">
        <v>0.08447297237295148</v>
      </c>
      <c r="AI647" t="b">
        <v>0</v>
      </c>
      <c r="AJ647" t="b">
        <v>0</v>
      </c>
      <c r="AK647" t="n">
        <v>1568.707297071752</v>
      </c>
      <c r="AL647" t="n">
        <v>0</v>
      </c>
      <c r="AM647" t="n">
        <v>11.80873017528311</v>
      </c>
      <c r="AN647" t="n">
        <v>0</v>
      </c>
      <c r="AO647" t="n">
        <v>16.7139853867096</v>
      </c>
      <c r="AP647" t="n">
        <v>11.83723832540615</v>
      </c>
      <c r="AQ647" t="n">
        <v>0</v>
      </c>
      <c r="AR647" t="n">
        <v>1</v>
      </c>
      <c r="AS647" t="n">
        <v>3</v>
      </c>
      <c r="AT647" t="n">
        <v>0</v>
      </c>
      <c r="AU647" t="n">
        <v>0</v>
      </c>
      <c r="AV647" t="n">
        <v>3.199119913236553</v>
      </c>
      <c r="AW647" t="n">
        <v>2.406361630739152</v>
      </c>
      <c r="AX647" t="n">
        <v>1.134439685544877</v>
      </c>
      <c r="AY647" t="n">
        <v>0.8533207358658171</v>
      </c>
      <c r="AZ647" t="n">
        <v>2.406361630739152</v>
      </c>
    </row>
    <row r="648" spans="1:52">
      <c r="A648" t="n">
        <v>645</v>
      </c>
      <c r="B648" t="n">
        <v>0</v>
      </c>
      <c r="C648" t="n">
        <v>0</v>
      </c>
      <c r="D648" t="n">
        <v>0</v>
      </c>
      <c r="E648" t="n">
        <v>55.5</v>
      </c>
      <c r="F648" t="n">
        <v>0.07975694597923244</v>
      </c>
      <c r="G648" t="n">
        <v>417.0490718413689</v>
      </c>
      <c r="H648" t="n">
        <v>1814.997560653638</v>
      </c>
      <c r="I648" t="n">
        <v>4</v>
      </c>
      <c r="J648" t="n">
        <v>5</v>
      </c>
      <c r="K648" t="n">
        <v>1279.573280260814</v>
      </c>
      <c r="L648" t="b">
        <v>1</v>
      </c>
      <c r="M648" t="n">
        <v>8.631460561111767</v>
      </c>
      <c r="N648" t="n">
        <v>8.631460561111767</v>
      </c>
      <c r="O648" t="n">
        <v>197.6371185776726</v>
      </c>
      <c r="P648" t="n">
        <v>46.33973556086637</v>
      </c>
      <c r="Q648" t="n">
        <v>8.807612817460988</v>
      </c>
      <c r="R648" t="n">
        <v>0.9134032245997539</v>
      </c>
      <c r="S648" t="n">
        <v>32.31663937766658</v>
      </c>
      <c r="T648" t="n">
        <v>71.96177941208109</v>
      </c>
      <c r="U648" t="n">
        <v>9.642633811940412</v>
      </c>
      <c r="V648" t="n">
        <v>6.231658049150056</v>
      </c>
      <c r="W648" t="n">
        <v>0</v>
      </c>
      <c r="X648" t="n">
        <v>0</v>
      </c>
      <c r="Y648" t="n">
        <v>-6.719931519941341</v>
      </c>
      <c r="Z648" t="n">
        <v>70.29605085788768</v>
      </c>
      <c r="AA648" t="n">
        <v>1279.573280260814</v>
      </c>
      <c r="AB648" t="b">
        <v>0</v>
      </c>
      <c r="AC648" t="b">
        <v>1</v>
      </c>
      <c r="AD648" t="n">
        <v>89.72817651993581</v>
      </c>
      <c r="AE648" t="n">
        <v>-0</v>
      </c>
      <c r="AF648" t="n">
        <v>0</v>
      </c>
      <c r="AG648" t="n">
        <v>0</v>
      </c>
      <c r="AH648" t="n">
        <v>0.08611822900835836</v>
      </c>
      <c r="AI648" t="b">
        <v>0</v>
      </c>
      <c r="AJ648" t="b">
        <v>0</v>
      </c>
      <c r="AK648" t="n">
        <v>1279.573280260814</v>
      </c>
      <c r="AL648" t="n">
        <v>0</v>
      </c>
      <c r="AM648" t="n">
        <v>9.642633811940412</v>
      </c>
      <c r="AN648" t="n">
        <v>0</v>
      </c>
      <c r="AO648" t="n">
        <v>13.55838679950361</v>
      </c>
      <c r="AP648" t="n">
        <v>9.674789785809057</v>
      </c>
      <c r="AQ648" t="n">
        <v>0</v>
      </c>
      <c r="AR648" t="n">
        <v>1</v>
      </c>
      <c r="AS648" t="n">
        <v>3</v>
      </c>
      <c r="AT648" t="n">
        <v>0</v>
      </c>
      <c r="AU648" t="n">
        <v>0</v>
      </c>
      <c r="AV648" t="n">
        <v>2.618391899662971</v>
      </c>
      <c r="AW648" t="n">
        <v>1.993459851472014</v>
      </c>
      <c r="AX648" t="n">
        <v>0.928507765837933</v>
      </c>
      <c r="AY648" t="n">
        <v>0.7069014921313194</v>
      </c>
      <c r="AZ648" t="n">
        <v>1.993459851472014</v>
      </c>
    </row>
    <row r="649" spans="1:52">
      <c r="A649" t="n">
        <v>646</v>
      </c>
      <c r="B649" t="n">
        <v>0</v>
      </c>
      <c r="C649" t="n">
        <v>0</v>
      </c>
      <c r="D649" t="n">
        <v>0</v>
      </c>
      <c r="E649" t="n">
        <v>55.9</v>
      </c>
      <c r="F649" t="n">
        <v>0.1181004420942466</v>
      </c>
      <c r="G649" t="n">
        <v>420.0548309177031</v>
      </c>
      <c r="H649" t="n">
        <v>1828.078624153844</v>
      </c>
      <c r="I649" t="n">
        <v>4</v>
      </c>
      <c r="J649" t="n">
        <v>5</v>
      </c>
      <c r="K649" t="n">
        <v>1288.79543002846</v>
      </c>
      <c r="L649" t="b">
        <v>0</v>
      </c>
      <c r="M649" t="n">
        <v>9.877995189020144</v>
      </c>
      <c r="N649" t="n">
        <v>9.877995189020144</v>
      </c>
      <c r="O649" t="n">
        <v>224.5609353525366</v>
      </c>
      <c r="P649" t="n">
        <v>52.6525302353449</v>
      </c>
      <c r="Q649" t="n">
        <v>10.07958692757157</v>
      </c>
      <c r="R649" t="n">
        <v>0.9178923347977844</v>
      </c>
      <c r="S649" t="n">
        <v>32.34063313587179</v>
      </c>
      <c r="T649" t="n">
        <v>81.36514187863645</v>
      </c>
      <c r="U649" t="n">
        <v>10.98123009142695</v>
      </c>
      <c r="V649" t="n">
        <v>6.680701828501853</v>
      </c>
      <c r="W649" t="n">
        <v>0</v>
      </c>
      <c r="X649" t="n">
        <v>0</v>
      </c>
      <c r="Y649" t="n">
        <v>-6.719931519941341</v>
      </c>
      <c r="Z649" t="n">
        <v>70.38438599709876</v>
      </c>
      <c r="AA649" t="n">
        <v>1288.79543002846</v>
      </c>
      <c r="AB649" t="b">
        <v>0</v>
      </c>
      <c r="AC649" t="b">
        <v>1</v>
      </c>
      <c r="AD649" t="n">
        <v>89.72550988044378</v>
      </c>
      <c r="AE649" t="n">
        <v>-0</v>
      </c>
      <c r="AF649" t="n">
        <v>0</v>
      </c>
      <c r="AG649" t="n">
        <v>0</v>
      </c>
      <c r="AH649" t="n">
        <v>0.08754931418593787</v>
      </c>
      <c r="AI649" t="b">
        <v>0</v>
      </c>
      <c r="AJ649" t="b">
        <v>0</v>
      </c>
      <c r="AK649" t="n">
        <v>1288.79543002846</v>
      </c>
      <c r="AL649" t="n">
        <v>0</v>
      </c>
      <c r="AM649" t="n">
        <v>10.98123009142695</v>
      </c>
      <c r="AN649" t="n">
        <v>0</v>
      </c>
      <c r="AO649" t="n">
        <v>12.02390031390786</v>
      </c>
      <c r="AP649" t="n">
        <v>10.98136971005883</v>
      </c>
      <c r="AQ649" t="n">
        <v>0</v>
      </c>
      <c r="AR649" t="n">
        <v>1</v>
      </c>
      <c r="AS649" t="n">
        <v>3</v>
      </c>
      <c r="AT649" t="n">
        <v>0</v>
      </c>
      <c r="AU649" t="n">
        <v>0</v>
      </c>
      <c r="AV649" t="n">
        <v>2.346169982046559</v>
      </c>
      <c r="AW649" t="n">
        <v>2.237758696551963</v>
      </c>
      <c r="AX649" t="n">
        <v>0.8319751709384962</v>
      </c>
      <c r="AY649" t="n">
        <v>0.7935323906595502</v>
      </c>
      <c r="AZ649" t="n">
        <v>2.237758696551963</v>
      </c>
    </row>
    <row r="650" spans="1:52">
      <c r="A650" t="n">
        <v>647</v>
      </c>
      <c r="B650" t="n">
        <v>0</v>
      </c>
      <c r="C650" t="n">
        <v>0</v>
      </c>
      <c r="D650" t="n">
        <v>0</v>
      </c>
      <c r="E650" t="n">
        <v>56.3</v>
      </c>
      <c r="F650" t="n">
        <v>0.114507952310448</v>
      </c>
      <c r="G650" t="n">
        <v>423.0605899940373</v>
      </c>
      <c r="H650" t="n">
        <v>1841.15968765405</v>
      </c>
      <c r="I650" t="n">
        <v>5</v>
      </c>
      <c r="J650" t="n">
        <v>5</v>
      </c>
      <c r="K650" t="n">
        <v>1298.017579796106</v>
      </c>
      <c r="L650" t="b">
        <v>0</v>
      </c>
      <c r="M650" t="n">
        <v>9.87647224274105</v>
      </c>
      <c r="N650" t="n">
        <v>9.87647224274105</v>
      </c>
      <c r="O650" t="n">
        <v>222.9310999302899</v>
      </c>
      <c r="P650" t="n">
        <v>52.27038470004172</v>
      </c>
      <c r="Q650" t="n">
        <v>10.07803290075618</v>
      </c>
      <c r="R650" t="n">
        <v>0.9175495032289229</v>
      </c>
      <c r="S650" t="n">
        <v>32.36666856738272</v>
      </c>
      <c r="T650" t="n">
        <v>80.80478424819243</v>
      </c>
      <c r="U650" t="n">
        <v>10.9836394279446</v>
      </c>
      <c r="V650" t="n">
        <v>6.662394602743177</v>
      </c>
      <c r="W650" t="n">
        <v>0</v>
      </c>
      <c r="X650" t="n">
        <v>0</v>
      </c>
      <c r="Y650" t="n">
        <v>-6.719931519941341</v>
      </c>
      <c r="Z650" t="n">
        <v>70.47272113630984</v>
      </c>
      <c r="AA650" t="n">
        <v>1298.017579796106</v>
      </c>
      <c r="AB650" t="b">
        <v>0</v>
      </c>
      <c r="AC650" t="b">
        <v>1</v>
      </c>
      <c r="AD650" t="n">
        <v>89.72284324095175</v>
      </c>
      <c r="AE650" t="n">
        <v>-0</v>
      </c>
      <c r="AF650" t="n">
        <v>0</v>
      </c>
      <c r="AG650" t="n">
        <v>0</v>
      </c>
      <c r="AH650" t="n">
        <v>0.08824811611058858</v>
      </c>
      <c r="AI650" t="b">
        <v>0</v>
      </c>
      <c r="AJ650" t="b">
        <v>0</v>
      </c>
      <c r="AK650" t="n">
        <v>1298.017579796106</v>
      </c>
      <c r="AL650" t="n">
        <v>0</v>
      </c>
      <c r="AM650" t="n">
        <v>10.9836394279446</v>
      </c>
      <c r="AN650" t="n">
        <v>0</v>
      </c>
      <c r="AO650" t="n">
        <v>10.60449522638453</v>
      </c>
      <c r="AP650" t="n">
        <v>10.98377904657648</v>
      </c>
      <c r="AQ650" t="n">
        <v>0</v>
      </c>
      <c r="AR650" t="n">
        <v>1</v>
      </c>
      <c r="AS650" t="n">
        <v>3</v>
      </c>
      <c r="AT650" t="n">
        <v>0</v>
      </c>
      <c r="AU650" t="n">
        <v>0</v>
      </c>
      <c r="AV650" t="n">
        <v>2.091611383652855</v>
      </c>
      <c r="AW650" t="n">
        <v>2.237790149068685</v>
      </c>
      <c r="AX650" t="n">
        <v>0.7417061644159061</v>
      </c>
      <c r="AY650" t="n">
        <v>0.7935435440474582</v>
      </c>
      <c r="AZ650" t="n">
        <v>2.237790149068685</v>
      </c>
    </row>
    <row r="651" spans="1:52">
      <c r="A651" t="n">
        <v>648</v>
      </c>
      <c r="B651" t="n">
        <v>0</v>
      </c>
      <c r="C651" t="n">
        <v>0</v>
      </c>
      <c r="D651" t="n">
        <v>0</v>
      </c>
      <c r="E651" t="n">
        <v>56.7</v>
      </c>
      <c r="F651" t="n">
        <v>0.09053441533064088</v>
      </c>
      <c r="G651" t="n">
        <v>426.0663490703715</v>
      </c>
      <c r="H651" t="n">
        <v>1854.240751154257</v>
      </c>
      <c r="I651" t="n">
        <v>5</v>
      </c>
      <c r="J651" t="n">
        <v>5</v>
      </c>
      <c r="K651" t="n">
        <v>1307.239729563751</v>
      </c>
      <c r="L651" t="b">
        <v>0</v>
      </c>
      <c r="M651" t="n">
        <v>9.254870139983723</v>
      </c>
      <c r="N651" t="n">
        <v>9.254870139983723</v>
      </c>
      <c r="O651" t="n">
        <v>207.4266132961431</v>
      </c>
      <c r="P651" t="n">
        <v>48.63506651789069</v>
      </c>
      <c r="Q651" t="n">
        <v>9.443745040799717</v>
      </c>
      <c r="R651" t="n">
        <v>0.9148956097713085</v>
      </c>
      <c r="S651" t="n">
        <v>32.39280867619861</v>
      </c>
      <c r="T651" t="n">
        <v>75.4030396666773</v>
      </c>
      <c r="U651" t="n">
        <v>10.32221046853675</v>
      </c>
      <c r="V651" t="n">
        <v>6.417129712222419</v>
      </c>
      <c r="W651" t="n">
        <v>0</v>
      </c>
      <c r="X651" t="n">
        <v>0</v>
      </c>
      <c r="Y651" t="n">
        <v>-6.719931519941341</v>
      </c>
      <c r="Z651" t="n">
        <v>70.56105627552093</v>
      </c>
      <c r="AA651" t="n">
        <v>1307.239729563751</v>
      </c>
      <c r="AB651" t="b">
        <v>0</v>
      </c>
      <c r="AC651" t="b">
        <v>1</v>
      </c>
      <c r="AD651" t="n">
        <v>89.72017660145971</v>
      </c>
      <c r="AE651" t="n">
        <v>-0</v>
      </c>
      <c r="AF651" t="n">
        <v>0</v>
      </c>
      <c r="AG651" t="n">
        <v>0</v>
      </c>
      <c r="AH651" t="n">
        <v>0.08938000460608203</v>
      </c>
      <c r="AI651" t="b">
        <v>0</v>
      </c>
      <c r="AJ651" t="b">
        <v>0</v>
      </c>
      <c r="AK651" t="n">
        <v>1307.239729563751</v>
      </c>
      <c r="AL651" t="n">
        <v>0</v>
      </c>
      <c r="AM651" t="n">
        <v>10.32221046853675</v>
      </c>
      <c r="AN651" t="n">
        <v>0</v>
      </c>
      <c r="AO651" t="n">
        <v>10.33801676523557</v>
      </c>
      <c r="AP651" t="n">
        <v>10.32228900401719</v>
      </c>
      <c r="AQ651" t="n">
        <v>0</v>
      </c>
      <c r="AR651" t="n">
        <v>1</v>
      </c>
      <c r="AS651" t="n">
        <v>3</v>
      </c>
      <c r="AT651" t="n">
        <v>0</v>
      </c>
      <c r="AU651" t="n">
        <v>0</v>
      </c>
      <c r="AV651" t="n">
        <v>2.042813106124193</v>
      </c>
      <c r="AW651" t="n">
        <v>2.113676003574627</v>
      </c>
      <c r="AX651" t="n">
        <v>0.7244018106823381</v>
      </c>
      <c r="AY651" t="n">
        <v>0.7495313836924016</v>
      </c>
      <c r="AZ651" t="n">
        <v>2.113676003574627</v>
      </c>
    </row>
    <row r="652" spans="1:52">
      <c r="A652" t="n">
        <v>649</v>
      </c>
      <c r="B652" t="n">
        <v>0</v>
      </c>
      <c r="C652" t="n">
        <v>0</v>
      </c>
      <c r="D652" t="n">
        <v>0</v>
      </c>
      <c r="E652" t="n">
        <v>56.9</v>
      </c>
      <c r="F652" t="n">
        <v>0.02335438636699472</v>
      </c>
      <c r="G652" t="n">
        <v>427.5692286085385</v>
      </c>
      <c r="H652" t="n">
        <v>1860.78128290436</v>
      </c>
      <c r="I652" t="n">
        <v>5</v>
      </c>
      <c r="J652" t="n">
        <v>5</v>
      </c>
      <c r="K652" t="n">
        <v>1311.850804447574</v>
      </c>
      <c r="L652" t="b">
        <v>0</v>
      </c>
      <c r="M652" t="n">
        <v>7.257543141196367</v>
      </c>
      <c r="N652" t="n">
        <v>7.257543141196367</v>
      </c>
      <c r="O652" t="n">
        <v>162.0893817896721</v>
      </c>
      <c r="P652" t="n">
        <v>38.0049008172813</v>
      </c>
      <c r="Q652" t="n">
        <v>7.405656266526904</v>
      </c>
      <c r="R652" t="n">
        <v>0.9046887781188743</v>
      </c>
      <c r="S652" t="n">
        <v>32.41809202293501</v>
      </c>
      <c r="T652" t="n">
        <v>59.58696740532465</v>
      </c>
      <c r="U652" t="n">
        <v>8.185860646934891</v>
      </c>
      <c r="V652" t="n">
        <v>5.679306671592308</v>
      </c>
      <c r="W652" t="n">
        <v>0</v>
      </c>
      <c r="X652" t="n">
        <v>0</v>
      </c>
      <c r="Y652" t="n">
        <v>-6.719931519941341</v>
      </c>
      <c r="Z652" t="n">
        <v>70.65050295679208</v>
      </c>
      <c r="AA652" t="n">
        <v>1311.850804447574</v>
      </c>
      <c r="AB652" t="b">
        <v>0</v>
      </c>
      <c r="AC652" t="b">
        <v>1</v>
      </c>
      <c r="AD652" t="n">
        <v>89.71750996196768</v>
      </c>
      <c r="AE652" t="n">
        <v>-0</v>
      </c>
      <c r="AF652" t="n">
        <v>0</v>
      </c>
      <c r="AG652" t="n">
        <v>0</v>
      </c>
      <c r="AH652" t="n">
        <v>0.08761333008855893</v>
      </c>
      <c r="AI652" t="b">
        <v>0</v>
      </c>
      <c r="AJ652" t="b">
        <v>0</v>
      </c>
      <c r="AK652" t="n">
        <v>1311.850804447574</v>
      </c>
      <c r="AL652" t="n">
        <v>0</v>
      </c>
      <c r="AM652" t="n">
        <v>8.185860646934891</v>
      </c>
      <c r="AN652" t="n">
        <v>0</v>
      </c>
      <c r="AO652" t="n">
        <v>11.32755443940029</v>
      </c>
      <c r="AP652" t="n">
        <v>8.185862828476015</v>
      </c>
      <c r="AQ652" t="n">
        <v>0</v>
      </c>
      <c r="AR652" t="n">
        <v>1</v>
      </c>
      <c r="AS652" t="n">
        <v>3</v>
      </c>
      <c r="AT652" t="n">
        <v>0</v>
      </c>
      <c r="AU652" t="n">
        <v>0</v>
      </c>
      <c r="AV652" t="n">
        <v>2.223205914054927</v>
      </c>
      <c r="AW652" t="n">
        <v>1.722459413868977</v>
      </c>
      <c r="AX652" t="n">
        <v>0.7883708915088394</v>
      </c>
      <c r="AY652" t="n">
        <v>0.6108019325799358</v>
      </c>
      <c r="AZ652" t="n">
        <v>1.722459413868977</v>
      </c>
    </row>
    <row r="653" spans="1:52">
      <c r="A653" t="n">
        <v>650</v>
      </c>
      <c r="B653" t="n">
        <v>0</v>
      </c>
      <c r="C653" t="n">
        <v>0</v>
      </c>
      <c r="D653" t="n">
        <v>0</v>
      </c>
      <c r="E653" t="n">
        <v>56.8</v>
      </c>
      <c r="F653" t="n">
        <v>-0.1006186274652912</v>
      </c>
      <c r="G653" t="n">
        <v>426.817788839455</v>
      </c>
      <c r="H653" t="n">
        <v>1857.511017029308</v>
      </c>
      <c r="I653" t="n">
        <v>5</v>
      </c>
      <c r="J653" t="n">
        <v>5</v>
      </c>
      <c r="K653" t="n">
        <v>1309.545267005662</v>
      </c>
      <c r="L653" t="b">
        <v>0</v>
      </c>
      <c r="M653" t="n">
        <v>3.462027941747813</v>
      </c>
      <c r="N653" t="n">
        <v>3.462027941747813</v>
      </c>
      <c r="O653" t="n">
        <v>77.45678007699156</v>
      </c>
      <c r="P653" t="n">
        <v>18.16119730946869</v>
      </c>
      <c r="Q653" t="n">
        <v>3.532681573212054</v>
      </c>
      <c r="R653" t="n">
        <v>0.8571813492109838</v>
      </c>
      <c r="S653" t="n">
        <v>32.44029677510195</v>
      </c>
      <c r="T653" t="n">
        <v>30.05264123308571</v>
      </c>
      <c r="U653" t="n">
        <v>4.121276759537301</v>
      </c>
      <c r="V653" t="n">
        <v>4.292077673555664</v>
      </c>
      <c r="W653" t="n">
        <v>0</v>
      </c>
      <c r="X653" t="n">
        <v>0</v>
      </c>
      <c r="Y653" t="n">
        <v>-6.719931519941341</v>
      </c>
      <c r="Z653" t="n">
        <v>70.73899324997772</v>
      </c>
      <c r="AA653" t="n">
        <v>1309.545267005662</v>
      </c>
      <c r="AB653" t="b">
        <v>0</v>
      </c>
      <c r="AC653" t="b">
        <v>1</v>
      </c>
      <c r="AD653" t="n">
        <v>89.71484332247564</v>
      </c>
      <c r="AE653" t="n">
        <v>-0</v>
      </c>
      <c r="AF653" t="n">
        <v>0</v>
      </c>
      <c r="AG653" t="n">
        <v>0</v>
      </c>
      <c r="AH653" t="n">
        <v>0.08596044412437237</v>
      </c>
      <c r="AI653" t="b">
        <v>0</v>
      </c>
      <c r="AJ653" t="b">
        <v>0</v>
      </c>
      <c r="AK653" t="n">
        <v>1309.545267005662</v>
      </c>
      <c r="AL653" t="n">
        <v>0</v>
      </c>
      <c r="AM653" t="n">
        <v>4.121276759537301</v>
      </c>
      <c r="AN653" t="n">
        <v>0</v>
      </c>
      <c r="AO653" t="n">
        <v>11.68130010896336</v>
      </c>
      <c r="AP653" t="n">
        <v>4.121453464368275</v>
      </c>
      <c r="AQ653" t="n">
        <v>0</v>
      </c>
      <c r="AR653" t="n">
        <v>1</v>
      </c>
      <c r="AS653" t="n">
        <v>3</v>
      </c>
      <c r="AT653" t="n">
        <v>0</v>
      </c>
      <c r="AU653" t="n">
        <v>0</v>
      </c>
      <c r="AV653" t="n">
        <v>2.287635205509589</v>
      </c>
      <c r="AW653" t="n">
        <v>1.008996451182884</v>
      </c>
      <c r="AX653" t="n">
        <v>0.8112181579821237</v>
      </c>
      <c r="AY653" t="n">
        <v>0.3578005829260617</v>
      </c>
      <c r="AZ653" t="n">
        <v>1.008996451182884</v>
      </c>
    </row>
    <row r="654" spans="1:52">
      <c r="A654" t="n">
        <v>651</v>
      </c>
      <c r="B654" t="n">
        <v>0</v>
      </c>
      <c r="C654" t="n">
        <v>0</v>
      </c>
      <c r="D654" t="n">
        <v>0</v>
      </c>
      <c r="E654" t="n">
        <v>56</v>
      </c>
      <c r="F654" t="n">
        <v>-0.3708798765058328</v>
      </c>
      <c r="G654" t="n">
        <v>420.8062706867867</v>
      </c>
      <c r="H654" t="n">
        <v>1831.348890028896</v>
      </c>
      <c r="I654" t="n">
        <v>5</v>
      </c>
      <c r="J654" t="n">
        <v>5</v>
      </c>
      <c r="K654" t="n">
        <v>1291.100967470371</v>
      </c>
      <c r="L654" t="b">
        <v>0</v>
      </c>
      <c r="M654" t="n">
        <v>-4.769472023933362</v>
      </c>
      <c r="N654" t="n">
        <v>-4.769472023933362</v>
      </c>
      <c r="O654" t="n">
        <v>-108.2329472859735</v>
      </c>
      <c r="P654" t="n">
        <v>-25.37724791931776</v>
      </c>
      <c r="Q654" t="n">
        <v>-4.866808187687105</v>
      </c>
      <c r="R654" t="n">
        <v>0.8192778787324956</v>
      </c>
      <c r="S654" t="n">
        <v>32.45616863282044</v>
      </c>
      <c r="T654" t="n">
        <v>-29.49080545164155</v>
      </c>
      <c r="U654" t="n">
        <v>-3.987268288206232</v>
      </c>
      <c r="V654" t="n">
        <v>-4.113557532323792</v>
      </c>
      <c r="W654" t="n">
        <v>-23.27441645015842</v>
      </c>
      <c r="X654" t="n">
        <v>2</v>
      </c>
      <c r="Y654" t="n">
        <v>16.55448493021708</v>
      </c>
      <c r="Z654" t="n">
        <v>70.82382749579739</v>
      </c>
      <c r="AA654" t="n">
        <v>1291.100967470371</v>
      </c>
      <c r="AB654" t="b">
        <v>0</v>
      </c>
      <c r="AC654" t="b">
        <v>1</v>
      </c>
      <c r="AD654" t="n">
        <v>89.71679462275546</v>
      </c>
      <c r="AE654" t="n">
        <v>0.4862852555648911</v>
      </c>
      <c r="AF654" t="n">
        <v>0</v>
      </c>
      <c r="AG654" t="n">
        <v>0</v>
      </c>
      <c r="AH654" t="n">
        <v>0.08464207264950691</v>
      </c>
      <c r="AI654" t="b">
        <v>0</v>
      </c>
      <c r="AJ654" t="b">
        <v>0</v>
      </c>
      <c r="AK654" t="n">
        <v>1291.100967470371</v>
      </c>
      <c r="AL654" t="n">
        <v>0</v>
      </c>
      <c r="AM654" t="n">
        <v>-3.987268288206232</v>
      </c>
      <c r="AN654" t="n">
        <v>1.716786368277224</v>
      </c>
      <c r="AO654" t="n">
        <v>5.639339269432043</v>
      </c>
      <c r="AP654" t="n">
        <v>-1.782721942564874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1.22022468290726</v>
      </c>
      <c r="AW654" t="n">
        <v>0</v>
      </c>
      <c r="AX654" t="n">
        <v>0.4327037882649857</v>
      </c>
      <c r="AY654" t="n">
        <v>0</v>
      </c>
      <c r="AZ654" t="n">
        <v>0</v>
      </c>
    </row>
    <row r="655" spans="1:52">
      <c r="A655" t="n">
        <v>652</v>
      </c>
      <c r="B655" t="n">
        <v>0</v>
      </c>
      <c r="C655" t="n">
        <v>0</v>
      </c>
      <c r="D655" t="n">
        <v>0</v>
      </c>
      <c r="E655" t="n">
        <v>54.2</v>
      </c>
      <c r="F655" t="n">
        <v>-0.5825285331780439</v>
      </c>
      <c r="G655" t="n">
        <v>407.2803548432828</v>
      </c>
      <c r="H655" t="n">
        <v>1772.484104277967</v>
      </c>
      <c r="I655" t="n">
        <v>5</v>
      </c>
      <c r="J655" t="n">
        <v>5</v>
      </c>
      <c r="K655" t="n">
        <v>1249.601293515967</v>
      </c>
      <c r="L655" t="b">
        <v>0</v>
      </c>
      <c r="M655" t="n">
        <v>-10.91788500483789</v>
      </c>
      <c r="N655" t="n">
        <v>-10.91788500483789</v>
      </c>
      <c r="O655" t="n">
        <v>-255.9861303348338</v>
      </c>
      <c r="P655" t="n">
        <v>-60.02075760026678</v>
      </c>
      <c r="Q655" t="n">
        <v>-11.14069898452846</v>
      </c>
      <c r="R655" t="n">
        <v>0.8975064152218849</v>
      </c>
      <c r="S655" t="n">
        <v>32.48383765989041</v>
      </c>
      <c r="T655" t="n">
        <v>-76.40995034427964</v>
      </c>
      <c r="U655" t="n">
        <v>-9.998848808670234</v>
      </c>
      <c r="V655" t="n">
        <v>-16.38919274401287</v>
      </c>
      <c r="W655" t="n">
        <v>-13.97982106531196</v>
      </c>
      <c r="X655" t="n">
        <v>2</v>
      </c>
      <c r="Y655" t="n">
        <v>7.259889545370616</v>
      </c>
      <c r="Z655" t="n">
        <v>70.90851707270436</v>
      </c>
      <c r="AA655" t="n">
        <v>1249.601293515967</v>
      </c>
      <c r="AB655" t="b">
        <v>0</v>
      </c>
      <c r="AC655" t="b">
        <v>1</v>
      </c>
      <c r="AD655" t="n">
        <v>89.72151969705617</v>
      </c>
      <c r="AE655" t="n">
        <v>0.2920881335115235</v>
      </c>
      <c r="AF655" t="n">
        <v>0</v>
      </c>
      <c r="AG655" t="n">
        <v>0</v>
      </c>
      <c r="AH655" t="n">
        <v>0.08274421013253519</v>
      </c>
      <c r="AI655" t="b">
        <v>0</v>
      </c>
      <c r="AJ655" t="b">
        <v>0</v>
      </c>
      <c r="AK655" t="n">
        <v>1249.601293515967</v>
      </c>
      <c r="AL655" t="n">
        <v>0</v>
      </c>
      <c r="AM655" t="n">
        <v>-9.998848808670234</v>
      </c>
      <c r="AN655" t="n">
        <v>7.973759673318962</v>
      </c>
      <c r="AO655" t="n">
        <v>-0.2813036304925645</v>
      </c>
      <c r="AP655" t="n">
        <v>-1.718261694933364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0.2475268957183937</v>
      </c>
      <c r="AW655" t="n">
        <v>0</v>
      </c>
      <c r="AX655" t="n">
        <v>0.08777549493560062</v>
      </c>
      <c r="AY655" t="n">
        <v>0</v>
      </c>
      <c r="AZ655" t="n">
        <v>0</v>
      </c>
    </row>
    <row r="656" spans="1:52">
      <c r="A656" t="n">
        <v>653</v>
      </c>
      <c r="B656" t="n">
        <v>0</v>
      </c>
      <c r="C656" t="n">
        <v>0</v>
      </c>
      <c r="D656" t="n">
        <v>0</v>
      </c>
      <c r="E656" t="n">
        <v>52.1</v>
      </c>
      <c r="F656" t="n">
        <v>-0.5490059907819909</v>
      </c>
      <c r="G656" t="n">
        <v>391.5001196925283</v>
      </c>
      <c r="H656" t="n">
        <v>1703.808520901883</v>
      </c>
      <c r="I656" t="n">
        <v>5</v>
      </c>
      <c r="J656" t="n">
        <v>4</v>
      </c>
      <c r="K656" t="n">
        <v>1480.609604663736</v>
      </c>
      <c r="L656" t="b">
        <v>1</v>
      </c>
      <c r="M656" t="n">
        <v>-9.726889086795548</v>
      </c>
      <c r="N656" t="n">
        <v>-9.726889086795548</v>
      </c>
      <c r="O656" t="n">
        <v>-237.2539472456772</v>
      </c>
      <c r="P656" t="n">
        <v>-55.62864534384313</v>
      </c>
      <c r="Q656" t="n">
        <v>-9.925397027342397</v>
      </c>
      <c r="R656" t="n">
        <v>0.8943494634506799</v>
      </c>
      <c r="S656" t="n">
        <v>32.51975858109514</v>
      </c>
      <c r="T656" t="n">
        <v>-57.25137988003942</v>
      </c>
      <c r="U656" t="n">
        <v>-8.876773505938646</v>
      </c>
      <c r="V656" t="n">
        <v>-1.622734536196297</v>
      </c>
      <c r="W656" t="n">
        <v>-13.97982106531196</v>
      </c>
      <c r="X656" t="n">
        <v>2</v>
      </c>
      <c r="Y656" t="n">
        <v>7.259889545370616</v>
      </c>
      <c r="Z656" t="n">
        <v>70.98753611552068</v>
      </c>
      <c r="AA656" t="n">
        <v>1480.609604663736</v>
      </c>
      <c r="AB656" t="b">
        <v>0</v>
      </c>
      <c r="AC656" t="b">
        <v>1</v>
      </c>
      <c r="AD656" t="n">
        <v>89.72440060560592</v>
      </c>
      <c r="AE656" t="n">
        <v>0.2920881335115235</v>
      </c>
      <c r="AF656" t="n">
        <v>0</v>
      </c>
      <c r="AG656" t="n">
        <v>0</v>
      </c>
      <c r="AH656" t="n">
        <v>0.08150606739001426</v>
      </c>
      <c r="AI656" t="b">
        <v>0</v>
      </c>
      <c r="AJ656" t="b">
        <v>0</v>
      </c>
      <c r="AK656" t="n">
        <v>1480.609604663736</v>
      </c>
      <c r="AL656" t="n">
        <v>0</v>
      </c>
      <c r="AM656" t="n">
        <v>-8.876773505938646</v>
      </c>
      <c r="AN656" t="n">
        <v>6.485590298413906</v>
      </c>
      <c r="AO656" t="n">
        <v>-1.749491488552091</v>
      </c>
      <c r="AP656" t="n">
        <v>-2.08664502143064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</row>
    <row r="657" spans="1:52">
      <c r="A657" t="n">
        <v>654</v>
      </c>
      <c r="B657" t="n">
        <v>0</v>
      </c>
      <c r="C657" t="n">
        <v>0</v>
      </c>
      <c r="D657" t="n">
        <v>0</v>
      </c>
      <c r="E657" t="n">
        <v>50.1</v>
      </c>
      <c r="F657" t="n">
        <v>-0.6381141703606676</v>
      </c>
      <c r="G657" t="n">
        <v>376.4713243108574</v>
      </c>
      <c r="H657" t="n">
        <v>1638.403203400851</v>
      </c>
      <c r="I657" t="n">
        <v>5</v>
      </c>
      <c r="J657" t="n">
        <v>4</v>
      </c>
      <c r="K657" t="n">
        <v>1423.77238375534</v>
      </c>
      <c r="L657" t="b">
        <v>0</v>
      </c>
      <c r="M657" t="n">
        <v>-11.89470900029519</v>
      </c>
      <c r="N657" t="n">
        <v>-11.89470900029519</v>
      </c>
      <c r="O657" t="n">
        <v>-301.7124989535953</v>
      </c>
      <c r="P657" t="n">
        <v>-70.74216380777202</v>
      </c>
      <c r="Q657" t="n">
        <v>-12.13745816356652</v>
      </c>
      <c r="R657" t="n">
        <v>0.9078321861246119</v>
      </c>
      <c r="S657" t="n">
        <v>32.55274672934976</v>
      </c>
      <c r="T657" t="n">
        <v>-73.90335238296325</v>
      </c>
      <c r="U657" t="n">
        <v>-11.01877517862661</v>
      </c>
      <c r="V657" t="n">
        <v>-3.161188575191247</v>
      </c>
      <c r="W657" t="n">
        <v>-10.50767970541399</v>
      </c>
      <c r="X657" t="n">
        <v>2</v>
      </c>
      <c r="Y657" t="n">
        <v>3.787748185472653</v>
      </c>
      <c r="Z657" t="n">
        <v>71.06697532100448</v>
      </c>
      <c r="AA657" t="n">
        <v>1423.77238375534</v>
      </c>
      <c r="AB657" t="b">
        <v>0</v>
      </c>
      <c r="AC657" t="b">
        <v>1</v>
      </c>
      <c r="AD657" t="n">
        <v>89.72659259721918</v>
      </c>
      <c r="AE657" t="n">
        <v>0.2195427636986569</v>
      </c>
      <c r="AF657" t="n">
        <v>0</v>
      </c>
      <c r="AG657" t="n">
        <v>0</v>
      </c>
      <c r="AH657" t="n">
        <v>0.08021252758177855</v>
      </c>
      <c r="AI657" t="b">
        <v>0</v>
      </c>
      <c r="AJ657" t="b">
        <v>0</v>
      </c>
      <c r="AK657" t="n">
        <v>1423.77238375534</v>
      </c>
      <c r="AL657" t="n">
        <v>0</v>
      </c>
      <c r="AM657" t="n">
        <v>-11.01877517862661</v>
      </c>
      <c r="AN657" t="n">
        <v>8.797500297863449</v>
      </c>
      <c r="AO657" t="n">
        <v>-1.67623077848204</v>
      </c>
      <c r="AP657" t="n">
        <v>-1.993773879797981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</row>
    <row r="658" spans="1:52">
      <c r="A658" t="n">
        <v>655</v>
      </c>
      <c r="B658" t="n">
        <v>0</v>
      </c>
      <c r="C658" t="n">
        <v>0</v>
      </c>
      <c r="D658" t="n">
        <v>0</v>
      </c>
      <c r="E658" t="n">
        <v>47.2</v>
      </c>
      <c r="F658" t="n">
        <v>-0.9818706611086725</v>
      </c>
      <c r="G658" t="n">
        <v>354.6795710074344</v>
      </c>
      <c r="H658" t="n">
        <v>1543.565493024355</v>
      </c>
      <c r="I658" t="n">
        <v>4</v>
      </c>
      <c r="J658" t="n">
        <v>4</v>
      </c>
      <c r="K658" t="n">
        <v>1341.358413438164</v>
      </c>
      <c r="L658" t="b">
        <v>0</v>
      </c>
      <c r="M658" t="n">
        <v>-20.09632019177143</v>
      </c>
      <c r="N658" t="n">
        <v>-20.09632019177143</v>
      </c>
      <c r="O658" t="n">
        <v>-541.0678749937102</v>
      </c>
      <c r="P658" t="n">
        <v>-126.8635286130961</v>
      </c>
      <c r="Q658" t="n">
        <v>-20.50644917527697</v>
      </c>
      <c r="R658" t="n">
        <v>0.9286214192374914</v>
      </c>
      <c r="S658" t="n">
        <v>32.5879388449221</v>
      </c>
      <c r="T658" t="n">
        <v>-135.567537387997</v>
      </c>
      <c r="U658" t="n">
        <v>-19.04272793666718</v>
      </c>
      <c r="V658" t="n">
        <v>-8.704008774900913</v>
      </c>
      <c r="W658" t="n">
        <v>-12.72041081575688</v>
      </c>
      <c r="X658" t="n">
        <v>2</v>
      </c>
      <c r="Y658" t="n">
        <v>6.000479295815538</v>
      </c>
      <c r="Z658" t="n">
        <v>71.14990905367883</v>
      </c>
      <c r="AA658" t="n">
        <v>1341.358413438164</v>
      </c>
      <c r="AB658" t="b">
        <v>0</v>
      </c>
      <c r="AC658" t="b">
        <v>1</v>
      </c>
      <c r="AD658" t="n">
        <v>89.72853470584641</v>
      </c>
      <c r="AE658" t="n">
        <v>0.2657745786098381</v>
      </c>
      <c r="AF658" t="n">
        <v>0</v>
      </c>
      <c r="AG658" t="n">
        <v>0</v>
      </c>
      <c r="AH658" t="n">
        <v>0.08185843075442967</v>
      </c>
      <c r="AI658" t="b">
        <v>0</v>
      </c>
      <c r="AJ658" t="b">
        <v>0</v>
      </c>
      <c r="AK658" t="n">
        <v>1341.358413438164</v>
      </c>
      <c r="AL658" t="n">
        <v>0</v>
      </c>
      <c r="AM658" t="n">
        <v>-19.04272793666718</v>
      </c>
      <c r="AN658" t="n">
        <v>16.8994147534213</v>
      </c>
      <c r="AO658" t="n">
        <v>-1.996694281010784</v>
      </c>
      <c r="AP658" t="n">
        <v>-1.861758026699378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</row>
    <row r="659" spans="1:52">
      <c r="A659" t="n">
        <v>656</v>
      </c>
      <c r="B659" t="n">
        <v>0</v>
      </c>
      <c r="C659" t="n">
        <v>0</v>
      </c>
      <c r="D659" t="n">
        <v>0</v>
      </c>
      <c r="E659" t="n">
        <v>43.2</v>
      </c>
      <c r="F659" t="n">
        <v>-1.184403185204637</v>
      </c>
      <c r="G659" t="n">
        <v>324.6219802440926</v>
      </c>
      <c r="H659" t="n">
        <v>1412.754858022291</v>
      </c>
      <c r="I659" t="n">
        <v>4</v>
      </c>
      <c r="J659" t="n">
        <v>4</v>
      </c>
      <c r="K659" t="n">
        <v>1227.683971621371</v>
      </c>
      <c r="L659" t="b">
        <v>0</v>
      </c>
      <c r="M659" t="n">
        <v>-23.31392518917665</v>
      </c>
      <c r="N659" t="n">
        <v>-23.31392518917665</v>
      </c>
      <c r="O659" t="n">
        <v>-685.817965981613</v>
      </c>
      <c r="P659" t="n">
        <v>-160.8029069397164</v>
      </c>
      <c r="Q659" t="n">
        <v>-23.7897195807925</v>
      </c>
      <c r="R659" t="n">
        <v>0.9346116535054203</v>
      </c>
      <c r="S659" t="n">
        <v>32.63398535469145</v>
      </c>
      <c r="T659" t="n">
        <v>-172.9439249061066</v>
      </c>
      <c r="U659" t="n">
        <v>-22.23414915383475</v>
      </c>
      <c r="V659" t="n">
        <v>-12.14101796639017</v>
      </c>
      <c r="W659" t="n">
        <v>-10.2968979577155</v>
      </c>
      <c r="X659" t="n">
        <v>2</v>
      </c>
      <c r="Y659" t="n">
        <v>3.576966437774161</v>
      </c>
      <c r="Z659" t="n">
        <v>71.22734412301138</v>
      </c>
      <c r="AA659" t="n">
        <v>1227.683971621371</v>
      </c>
      <c r="AB659" t="b">
        <v>0</v>
      </c>
      <c r="AC659" t="b">
        <v>1</v>
      </c>
      <c r="AD659" t="n">
        <v>89.73043499269832</v>
      </c>
      <c r="AE659" t="n">
        <v>0.2151387840643027</v>
      </c>
      <c r="AF659" t="n">
        <v>0</v>
      </c>
      <c r="AG659" t="n">
        <v>0</v>
      </c>
      <c r="AH659" t="n">
        <v>0.08042736416310897</v>
      </c>
      <c r="AI659" t="b">
        <v>0</v>
      </c>
      <c r="AJ659" t="b">
        <v>0</v>
      </c>
      <c r="AK659" t="n">
        <v>1227.683971621371</v>
      </c>
      <c r="AL659" t="n">
        <v>0</v>
      </c>
      <c r="AM659" t="n">
        <v>-22.23414915383475</v>
      </c>
      <c r="AN659" t="n">
        <v>20.32263925159685</v>
      </c>
      <c r="AO659" t="n">
        <v>-1.89194463421007</v>
      </c>
      <c r="AP659" t="n">
        <v>-1.684502726851295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</row>
    <row r="660" spans="1:52">
      <c r="A660" t="n">
        <v>657</v>
      </c>
      <c r="B660" t="n">
        <v>0</v>
      </c>
      <c r="C660" t="n">
        <v>0</v>
      </c>
      <c r="D660" t="n">
        <v>0</v>
      </c>
      <c r="E660" t="n">
        <v>39.2</v>
      </c>
      <c r="F660" t="n">
        <v>-0.9471832647394436</v>
      </c>
      <c r="G660" t="n">
        <v>294.5643894807507</v>
      </c>
      <c r="H660" t="n">
        <v>1281.944223020227</v>
      </c>
      <c r="I660" t="n">
        <v>4</v>
      </c>
      <c r="J660" t="n">
        <v>3</v>
      </c>
      <c r="K660" t="n">
        <v>1511.412238940848</v>
      </c>
      <c r="L660" t="b">
        <v>1</v>
      </c>
      <c r="M660" t="n">
        <v>-16.36733765177319</v>
      </c>
      <c r="N660" t="n">
        <v>-16.36733765177319</v>
      </c>
      <c r="O660" t="n">
        <v>-530.6023644865654</v>
      </c>
      <c r="P660" t="n">
        <v>-124.4096930537603</v>
      </c>
      <c r="Q660" t="n">
        <v>-16.70136495078897</v>
      </c>
      <c r="R660" t="n">
        <v>0.930235083265465</v>
      </c>
      <c r="S660" t="n">
        <v>32.6829213043603</v>
      </c>
      <c r="T660" t="n">
        <v>-98.15967869117527</v>
      </c>
      <c r="U660" t="n">
        <v>-15.5361956156441</v>
      </c>
      <c r="V660" t="n">
        <v>26.25001436258502</v>
      </c>
      <c r="W660" t="n">
        <v>-12.72041081575688</v>
      </c>
      <c r="X660" t="n">
        <v>2</v>
      </c>
      <c r="Y660" t="n">
        <v>6.000479295815538</v>
      </c>
      <c r="Z660" t="n">
        <v>71.30874512501534</v>
      </c>
      <c r="AA660" t="n">
        <v>1511.412238940848</v>
      </c>
      <c r="AB660" t="b">
        <v>0</v>
      </c>
      <c r="AC660" t="b">
        <v>1</v>
      </c>
      <c r="AD660" t="n">
        <v>89.73233527955023</v>
      </c>
      <c r="AE660" t="n">
        <v>0.2657745786098381</v>
      </c>
      <c r="AF660" t="n">
        <v>0</v>
      </c>
      <c r="AG660" t="n">
        <v>0</v>
      </c>
      <c r="AH660" t="n">
        <v>0.08115374637823686</v>
      </c>
      <c r="AI660" t="b">
        <v>0</v>
      </c>
      <c r="AJ660" t="b">
        <v>0</v>
      </c>
      <c r="AK660" t="n">
        <v>1511.412238940848</v>
      </c>
      <c r="AL660" t="n">
        <v>0</v>
      </c>
      <c r="AM660" t="n">
        <v>-15.5361956156441</v>
      </c>
      <c r="AN660" t="n">
        <v>13.11955522226869</v>
      </c>
      <c r="AO660" t="n">
        <v>-1.747052802330846</v>
      </c>
      <c r="AP660" t="n">
        <v>-2.137623712763234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</row>
    <row r="661" spans="1:52">
      <c r="A661" t="n">
        <v>658</v>
      </c>
      <c r="B661" t="n">
        <v>0</v>
      </c>
      <c r="C661" t="n">
        <v>0</v>
      </c>
      <c r="D661" t="n">
        <v>0</v>
      </c>
      <c r="E661" t="n">
        <v>36.5</v>
      </c>
      <c r="F661" t="n">
        <v>-0.6101970891709181</v>
      </c>
      <c r="G661" t="n">
        <v>274.2755157154949</v>
      </c>
      <c r="H661" t="n">
        <v>1193.647044393834</v>
      </c>
      <c r="I661" t="n">
        <v>4</v>
      </c>
      <c r="J661" t="n">
        <v>3</v>
      </c>
      <c r="K661" t="n">
        <v>1407.30986534033</v>
      </c>
      <c r="L661" t="b">
        <v>0</v>
      </c>
      <c r="M661" t="n">
        <v>-8.763365807597324</v>
      </c>
      <c r="N661" t="n">
        <v>-8.763365807597324</v>
      </c>
      <c r="O661" t="n">
        <v>-305.1091854327309</v>
      </c>
      <c r="P661" t="n">
        <v>-71.53858076810354</v>
      </c>
      <c r="Q661" t="n">
        <v>-8.942210007752372</v>
      </c>
      <c r="R661" t="n">
        <v>0.9145105259223292</v>
      </c>
      <c r="S661" t="n">
        <v>32.71957581189799</v>
      </c>
      <c r="T661" t="n">
        <v>-55.49006371668821</v>
      </c>
      <c r="U661" t="n">
        <v>-8.177745177097538</v>
      </c>
      <c r="V661" t="n">
        <v>16.04851705141533</v>
      </c>
      <c r="W661" t="n">
        <v>-13.97982106531196</v>
      </c>
      <c r="X661" t="n">
        <v>2</v>
      </c>
      <c r="Y661" t="n">
        <v>7.259889545370616</v>
      </c>
      <c r="Z661" t="n">
        <v>71.3897847079342</v>
      </c>
      <c r="AA661" t="n">
        <v>1407.30986534033</v>
      </c>
      <c r="AB661" t="b">
        <v>0</v>
      </c>
      <c r="AC661" t="b">
        <v>1</v>
      </c>
      <c r="AD661" t="n">
        <v>89.73496630511396</v>
      </c>
      <c r="AE661" t="n">
        <v>0.2920881335115235</v>
      </c>
      <c r="AF661" t="n">
        <v>0</v>
      </c>
      <c r="AG661" t="n">
        <v>0</v>
      </c>
      <c r="AH661" t="n">
        <v>0.08263336131701993</v>
      </c>
      <c r="AI661" t="b">
        <v>0</v>
      </c>
      <c r="AJ661" t="b">
        <v>0</v>
      </c>
      <c r="AK661" t="n">
        <v>1407.30986534033</v>
      </c>
      <c r="AL661" t="n">
        <v>0</v>
      </c>
      <c r="AM661" t="n">
        <v>-8.177745177097538</v>
      </c>
      <c r="AN661" t="n">
        <v>5.903851086169807</v>
      </c>
      <c r="AO661" t="n">
        <v>-1.595080631987435</v>
      </c>
      <c r="AP661" t="n">
        <v>-1.967157059911967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</row>
    <row r="662" spans="1:52">
      <c r="A662" t="n">
        <v>659</v>
      </c>
      <c r="B662" t="n">
        <v>0</v>
      </c>
      <c r="C662" t="n">
        <v>0</v>
      </c>
      <c r="D662" t="n">
        <v>0</v>
      </c>
      <c r="E662" t="n">
        <v>34.3</v>
      </c>
      <c r="F662" t="n">
        <v>-0.6953617119102233</v>
      </c>
      <c r="G662" t="n">
        <v>257.7438407956568</v>
      </c>
      <c r="H662" t="n">
        <v>1121.701195142698</v>
      </c>
      <c r="I662" t="n">
        <v>3</v>
      </c>
      <c r="J662" t="n">
        <v>3</v>
      </c>
      <c r="K662" t="n">
        <v>1322.485709073241</v>
      </c>
      <c r="L662" t="b">
        <v>0</v>
      </c>
      <c r="M662" t="n">
        <v>-9.883964233216835</v>
      </c>
      <c r="N662" t="n">
        <v>-9.883964233216835</v>
      </c>
      <c r="O662" t="n">
        <v>-366.1965524073455</v>
      </c>
      <c r="P662" t="n">
        <v>-85.86166163512564</v>
      </c>
      <c r="Q662" t="n">
        <v>-10.08567778899677</v>
      </c>
      <c r="R662" t="n">
        <v>0.9217916042932087</v>
      </c>
      <c r="S662" t="n">
        <v>32.74362474714915</v>
      </c>
      <c r="T662" t="n">
        <v>-67.13024497533767</v>
      </c>
      <c r="U662" t="n">
        <v>-9.296893109503714</v>
      </c>
      <c r="V662" t="n">
        <v>18.73141665978798</v>
      </c>
      <c r="W662" t="n">
        <v>-10.20213188843954</v>
      </c>
      <c r="X662" t="n">
        <v>2</v>
      </c>
      <c r="Y662" t="n">
        <v>3.482200368498203</v>
      </c>
      <c r="Z662" t="n">
        <v>71.47443446578529</v>
      </c>
      <c r="AA662" t="n">
        <v>1322.485709073241</v>
      </c>
      <c r="AB662" t="b">
        <v>0</v>
      </c>
      <c r="AC662" t="b">
        <v>1</v>
      </c>
      <c r="AD662" t="n">
        <v>89.73709767216036</v>
      </c>
      <c r="AE662" t="n">
        <v>0.2131587841654685</v>
      </c>
      <c r="AF662" t="n">
        <v>0</v>
      </c>
      <c r="AG662" t="n">
        <v>0</v>
      </c>
      <c r="AH662" t="n">
        <v>0.0753942990465446</v>
      </c>
      <c r="AI662" t="b">
        <v>0</v>
      </c>
      <c r="AJ662" t="b">
        <v>0</v>
      </c>
      <c r="AK662" t="n">
        <v>1322.485709073241</v>
      </c>
      <c r="AL662" t="n">
        <v>0</v>
      </c>
      <c r="AM662" t="n">
        <v>-9.296893109503714</v>
      </c>
      <c r="AN662" t="n">
        <v>7.233327223948457</v>
      </c>
      <c r="AO662" t="n">
        <v>-2.051524759992583</v>
      </c>
      <c r="AP662" t="n">
        <v>-1.831951076837381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</row>
    <row r="663" spans="1:52">
      <c r="A663" t="n">
        <v>660</v>
      </c>
      <c r="B663" t="n">
        <v>0</v>
      </c>
      <c r="C663" t="n">
        <v>0</v>
      </c>
      <c r="D663" t="n">
        <v>0</v>
      </c>
      <c r="E663" t="n">
        <v>31</v>
      </c>
      <c r="F663" t="n">
        <v>-1.191689396521523</v>
      </c>
      <c r="G663" t="n">
        <v>232.9463284158998</v>
      </c>
      <c r="H663" t="n">
        <v>1013.782421265996</v>
      </c>
      <c r="I663" t="n">
        <v>3</v>
      </c>
      <c r="J663" t="n">
        <v>3</v>
      </c>
      <c r="K663" t="n">
        <v>1195.249474672609</v>
      </c>
      <c r="L663" t="b">
        <v>0</v>
      </c>
      <c r="M663" t="n">
        <v>-17.28450668354697</v>
      </c>
      <c r="N663" t="n">
        <v>-17.28450668354697</v>
      </c>
      <c r="O663" t="n">
        <v>-708.55326107908</v>
      </c>
      <c r="P663" t="n">
        <v>-166.1336240150154</v>
      </c>
      <c r="Q663" t="n">
        <v>-17.63725171790507</v>
      </c>
      <c r="R663" t="n">
        <v>0.9376043018980582</v>
      </c>
      <c r="S663" t="n">
        <v>32.76843874894958</v>
      </c>
      <c r="T663" t="n">
        <v>-132.1184059087303</v>
      </c>
      <c r="U663" t="n">
        <v>-16.53676308436671</v>
      </c>
      <c r="V663" t="n">
        <v>34.01521810628509</v>
      </c>
      <c r="W663" t="n">
        <v>-9.991350140741051</v>
      </c>
      <c r="X663" t="n">
        <v>2</v>
      </c>
      <c r="Y663" t="n">
        <v>3.271418620799711</v>
      </c>
      <c r="Z663" t="n">
        <v>71.54916602463823</v>
      </c>
      <c r="AA663" t="n">
        <v>1195.249474672609</v>
      </c>
      <c r="AB663" t="b">
        <v>0</v>
      </c>
      <c r="AC663" t="b">
        <v>1</v>
      </c>
      <c r="AD663" t="n">
        <v>89.73843767592808</v>
      </c>
      <c r="AE663" t="n">
        <v>0.2087548045311143</v>
      </c>
      <c r="AF663" t="n">
        <v>0</v>
      </c>
      <c r="AG663" t="n">
        <v>0</v>
      </c>
      <c r="AH663" t="n">
        <v>0.07552020599576098</v>
      </c>
      <c r="AI663" t="b">
        <v>0</v>
      </c>
      <c r="AJ663" t="b">
        <v>0</v>
      </c>
      <c r="AK663" t="n">
        <v>1195.249474672609</v>
      </c>
      <c r="AL663" t="n">
        <v>0</v>
      </c>
      <c r="AM663" t="n">
        <v>-16.53676308436671</v>
      </c>
      <c r="AN663" t="n">
        <v>14.66106887009514</v>
      </c>
      <c r="AO663" t="n">
        <v>-1.891730962288521</v>
      </c>
      <c r="AP663" t="n">
        <v>-1.634896042501518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</row>
    <row r="664" spans="1:52">
      <c r="A664" t="n">
        <v>661</v>
      </c>
      <c r="B664" t="n">
        <v>0</v>
      </c>
      <c r="C664" t="n">
        <v>0</v>
      </c>
      <c r="D664" t="n">
        <v>0</v>
      </c>
      <c r="E664" t="n">
        <v>26</v>
      </c>
      <c r="F664" t="n">
        <v>-1.454547368670344</v>
      </c>
      <c r="G664" t="n">
        <v>195.3743399617224</v>
      </c>
      <c r="H664" t="n">
        <v>850.2691275134158</v>
      </c>
      <c r="I664" t="n">
        <v>3</v>
      </c>
      <c r="J664" t="n">
        <v>2</v>
      </c>
      <c r="K664" t="n">
        <v>1601.907036235275</v>
      </c>
      <c r="L664" t="b">
        <v>1</v>
      </c>
      <c r="M664" t="n">
        <v>-18.2810446003838</v>
      </c>
      <c r="N664" t="n">
        <v>-18.2810446003838</v>
      </c>
      <c r="O664" t="n">
        <v>-893.5212106987586</v>
      </c>
      <c r="P664" t="n">
        <v>-209.5028348914781</v>
      </c>
      <c r="Q664" t="n">
        <v>-18.65412714324877</v>
      </c>
      <c r="R664" t="n">
        <v>0.9416050568216515</v>
      </c>
      <c r="S664" t="n">
        <v>32.803058497081</v>
      </c>
      <c r="T664" t="n">
        <v>-104.7074993377321</v>
      </c>
      <c r="U664" t="n">
        <v>-17.56482044867707</v>
      </c>
      <c r="V664" t="n">
        <v>104.795335553746</v>
      </c>
      <c r="W664" t="n">
        <v>-9.553612315457938</v>
      </c>
      <c r="X664" t="n">
        <v>2</v>
      </c>
      <c r="Y664" t="n">
        <v>2.833680795516598</v>
      </c>
      <c r="Z664" t="n">
        <v>71.63007819300391</v>
      </c>
      <c r="AA664" t="n">
        <v>1601.907036235275</v>
      </c>
      <c r="AB664" t="b">
        <v>0</v>
      </c>
      <c r="AC664" t="b">
        <v>1</v>
      </c>
      <c r="AD664" t="n">
        <v>89.73964900517736</v>
      </c>
      <c r="AE664" t="n">
        <v>0.1996089060423567</v>
      </c>
      <c r="AF664" t="n">
        <v>0</v>
      </c>
      <c r="AG664" t="n">
        <v>0</v>
      </c>
      <c r="AH664" t="n">
        <v>0.07489513592799341</v>
      </c>
      <c r="AI664" t="b">
        <v>0</v>
      </c>
      <c r="AJ664" t="b">
        <v>0</v>
      </c>
      <c r="AK664" t="n">
        <v>1601.907036235275</v>
      </c>
      <c r="AL664" t="n">
        <v>0</v>
      </c>
      <c r="AM664" t="n">
        <v>-17.56482044867707</v>
      </c>
      <c r="AN664" t="n">
        <v>15.07244403718909</v>
      </c>
      <c r="AO664" t="n">
        <v>-1.722870082100798</v>
      </c>
      <c r="AP664" t="n">
        <v>-2.29013331948544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</row>
    <row r="665" spans="1:52">
      <c r="A665" t="n">
        <v>662</v>
      </c>
      <c r="B665" t="n">
        <v>0</v>
      </c>
      <c r="C665" t="n">
        <v>0</v>
      </c>
      <c r="D665" t="n">
        <v>0</v>
      </c>
      <c r="E665" t="n">
        <v>20.7</v>
      </c>
      <c r="F665" t="n">
        <v>-1.573454462130433</v>
      </c>
      <c r="G665" t="n">
        <v>155.5480322002943</v>
      </c>
      <c r="H665" t="n">
        <v>676.945036135681</v>
      </c>
      <c r="I665" t="n">
        <v>2</v>
      </c>
      <c r="J665" t="n">
        <v>2</v>
      </c>
      <c r="K665" t="n">
        <v>1275.364448079623</v>
      </c>
      <c r="L665" t="b">
        <v>0</v>
      </c>
      <c r="M665" t="n">
        <v>-15.96277386275686</v>
      </c>
      <c r="N665" t="n">
        <v>-15.96277386275686</v>
      </c>
      <c r="O665" t="n">
        <v>-979.9755084440297</v>
      </c>
      <c r="P665" t="n">
        <v>-229.7736692592732</v>
      </c>
      <c r="Q665" t="n">
        <v>-16.28854475791516</v>
      </c>
      <c r="R665" t="n">
        <v>0.9433755867978357</v>
      </c>
      <c r="S665" t="n">
        <v>32.83732647791665</v>
      </c>
      <c r="T665" t="n">
        <v>-115.0546019470057</v>
      </c>
      <c r="U665" t="n">
        <v>-15.36621546908103</v>
      </c>
      <c r="V665" t="n">
        <v>114.7190673122675</v>
      </c>
      <c r="W665" t="n">
        <v>-9.553612315457938</v>
      </c>
      <c r="X665" t="n">
        <v>2</v>
      </c>
      <c r="Y665" t="n">
        <v>2.833680795516598</v>
      </c>
      <c r="Z665" t="n">
        <v>71.71518313428179</v>
      </c>
      <c r="AA665" t="n">
        <v>1275.364448079623</v>
      </c>
      <c r="AB665" t="b">
        <v>0</v>
      </c>
      <c r="AC665" t="b">
        <v>1</v>
      </c>
      <c r="AD665" t="n">
        <v>89.74077348168352</v>
      </c>
      <c r="AE665" t="n">
        <v>0.1996089060423567</v>
      </c>
      <c r="AF665" t="n">
        <v>0</v>
      </c>
      <c r="AG665" t="n">
        <v>0</v>
      </c>
      <c r="AH665" t="n">
        <v>0.07395193404422018</v>
      </c>
      <c r="AI665" t="b">
        <v>0</v>
      </c>
      <c r="AJ665" t="b">
        <v>0</v>
      </c>
      <c r="AK665" t="n">
        <v>1275.364448079623</v>
      </c>
      <c r="AL665" t="n">
        <v>0</v>
      </c>
      <c r="AM665" t="n">
        <v>-15.36621546908103</v>
      </c>
      <c r="AN665" t="n">
        <v>13.23336313708703</v>
      </c>
      <c r="AO665" t="n">
        <v>-2.481928345886919</v>
      </c>
      <c r="AP665" t="n">
        <v>-1.758194803458769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</row>
    <row r="666" spans="1:52">
      <c r="A666" t="n">
        <v>663</v>
      </c>
      <c r="B666" t="n">
        <v>0</v>
      </c>
      <c r="C666" t="n">
        <v>0</v>
      </c>
      <c r="D666" t="n">
        <v>0</v>
      </c>
      <c r="E666" t="n">
        <v>15.4</v>
      </c>
      <c r="F666" t="n">
        <v>-1.084968116141257</v>
      </c>
      <c r="G666" t="n">
        <v>115.7217244388663</v>
      </c>
      <c r="H666" t="n">
        <v>503.6209447579463</v>
      </c>
      <c r="I666" t="n">
        <v>2</v>
      </c>
      <c r="J666" t="n">
        <v>2</v>
      </c>
      <c r="K666" t="n">
        <v>948.8218599239708</v>
      </c>
      <c r="L666" t="b">
        <v>0</v>
      </c>
      <c r="M666" t="n">
        <v>-7.900289405382872</v>
      </c>
      <c r="N666" t="n">
        <v>-7.900289405382872</v>
      </c>
      <c r="O666" t="n">
        <v>-651.9277776857501</v>
      </c>
      <c r="P666" t="n">
        <v>-152.8567155813302</v>
      </c>
      <c r="Q666" t="n">
        <v>-8.061519801411094</v>
      </c>
      <c r="R666" t="n">
        <v>0.9395441915347081</v>
      </c>
      <c r="S666" t="n">
        <v>32.86634159602015</v>
      </c>
      <c r="T666" t="n">
        <v>-76.22910788827588</v>
      </c>
      <c r="U666" t="n">
        <v>-7.574154104357828</v>
      </c>
      <c r="V666" t="n">
        <v>76.62760769305433</v>
      </c>
      <c r="W666" t="n">
        <v>-12.41486299878243</v>
      </c>
      <c r="X666" t="n">
        <v>2</v>
      </c>
      <c r="Y666" t="n">
        <v>5.694931478841088</v>
      </c>
      <c r="Z666" t="n">
        <v>71.75873754304489</v>
      </c>
      <c r="AA666" t="n">
        <v>948.8218599239708</v>
      </c>
      <c r="AB666" t="b">
        <v>0</v>
      </c>
      <c r="AC666" t="b">
        <v>1</v>
      </c>
      <c r="AD666" t="n">
        <v>89.74246566665859</v>
      </c>
      <c r="AE666" t="n">
        <v>0.2593905990766497</v>
      </c>
      <c r="AF666" t="n">
        <v>0</v>
      </c>
      <c r="AG666" t="n">
        <v>0</v>
      </c>
      <c r="AH666" t="n">
        <v>0.07305904193163915</v>
      </c>
      <c r="AI666" t="b">
        <v>0</v>
      </c>
      <c r="AJ666" t="b">
        <v>0</v>
      </c>
      <c r="AK666" t="n">
        <v>948.8218599239708</v>
      </c>
      <c r="AL666" t="n">
        <v>0</v>
      </c>
      <c r="AM666" t="n">
        <v>-7.574154104357828</v>
      </c>
      <c r="AN666" t="n">
        <v>6.010866437587339</v>
      </c>
      <c r="AO666" t="n">
        <v>-2.013938586835101</v>
      </c>
      <c r="AP666" t="n">
        <v>-1.270588107053887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</row>
    <row r="667" spans="1:52">
      <c r="A667" t="n">
        <v>664</v>
      </c>
      <c r="B667" t="n">
        <v>0</v>
      </c>
      <c r="C667" t="n">
        <v>0</v>
      </c>
      <c r="D667" t="n">
        <v>0</v>
      </c>
      <c r="E667" t="n">
        <v>13.1</v>
      </c>
      <c r="F667" t="n">
        <v>-0.4200064066378721</v>
      </c>
      <c r="G667" t="n">
        <v>98.43860974994473</v>
      </c>
      <c r="H667" t="n">
        <v>428.4048296317595</v>
      </c>
      <c r="I667" t="n">
        <v>2</v>
      </c>
      <c r="J667" t="n">
        <v>1</v>
      </c>
      <c r="K667" t="n">
        <v>1560.250389518868</v>
      </c>
      <c r="L667" t="b">
        <v>1</v>
      </c>
      <c r="M667" t="n">
        <v>-2.0701380424002</v>
      </c>
      <c r="N667" t="n">
        <v>-2.0701380424002</v>
      </c>
      <c r="O667" t="n">
        <v>-200.8191926932957</v>
      </c>
      <c r="P667" t="n">
        <v>-47.08583262053939</v>
      </c>
      <c r="Q667" t="n">
        <v>-2.112385757551224</v>
      </c>
      <c r="R667" t="n">
        <v>0.9103986431772296</v>
      </c>
      <c r="S667" t="n">
        <v>32.88167340151607</v>
      </c>
      <c r="T667" t="n">
        <v>-11.77014775689434</v>
      </c>
      <c r="U667" t="n">
        <v>-1.923113127541539</v>
      </c>
      <c r="V667" t="n">
        <v>35.31568486364504</v>
      </c>
      <c r="W667" t="n">
        <v>-14.47987007732056</v>
      </c>
      <c r="X667" t="n">
        <v>2</v>
      </c>
      <c r="Y667" t="n">
        <v>7.759938557379215</v>
      </c>
      <c r="Z667" t="n">
        <v>71.83514514455781</v>
      </c>
      <c r="AA667" t="n">
        <v>1560.250389518868</v>
      </c>
      <c r="AB667" t="b">
        <v>0</v>
      </c>
      <c r="AC667" t="b">
        <v>1</v>
      </c>
      <c r="AD667" t="n">
        <v>89.74513528372927</v>
      </c>
      <c r="AE667" t="n">
        <v>0.3025359340877617</v>
      </c>
      <c r="AF667" t="n">
        <v>0</v>
      </c>
      <c r="AG667" t="n">
        <v>0</v>
      </c>
      <c r="AH667" t="n">
        <v>0.07287846145006943</v>
      </c>
      <c r="AI667" t="b">
        <v>0</v>
      </c>
      <c r="AJ667" t="b">
        <v>0</v>
      </c>
      <c r="AK667" t="n">
        <v>1560.250389518868</v>
      </c>
      <c r="AL667" t="n">
        <v>0</v>
      </c>
      <c r="AM667" t="n">
        <v>-1.923113127541539</v>
      </c>
      <c r="AN667" t="n">
        <v>0</v>
      </c>
      <c r="AO667" t="n">
        <v>-1.517060905968553</v>
      </c>
      <c r="AP667" t="n">
        <v>-1.525854854701497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</row>
    <row r="668" spans="1:52">
      <c r="A668" t="n">
        <v>665</v>
      </c>
      <c r="B668" t="n">
        <v>0</v>
      </c>
      <c r="C668" t="n">
        <v>0</v>
      </c>
      <c r="D668" t="n">
        <v>0</v>
      </c>
      <c r="E668" t="n">
        <v>12</v>
      </c>
      <c r="F668" t="n">
        <v>-0.06833959064058681</v>
      </c>
      <c r="G668" t="n">
        <v>90.1727722900257</v>
      </c>
      <c r="H668" t="n">
        <v>392.4319050061919</v>
      </c>
      <c r="I668" t="n">
        <v>1</v>
      </c>
      <c r="J668" t="n">
        <v>1</v>
      </c>
      <c r="K668" t="n">
        <v>1429.236998032551</v>
      </c>
      <c r="L668" t="b">
        <v>0</v>
      </c>
      <c r="M668" t="n">
        <v>0.3578475158669545</v>
      </c>
      <c r="N668" t="n">
        <v>0.3578475158669545</v>
      </c>
      <c r="O668" t="n">
        <v>37.89605193031048</v>
      </c>
      <c r="P668" t="n">
        <v>8.885441347705601</v>
      </c>
      <c r="Q668" t="n">
        <v>0.3651505263948515</v>
      </c>
      <c r="R668" t="n">
        <v>0.4282507998925509</v>
      </c>
      <c r="S668" t="n">
        <v>32.88762763909691</v>
      </c>
      <c r="T668" t="n">
        <v>5.696929960834978</v>
      </c>
      <c r="U668" t="n">
        <v>0.8526557953574602</v>
      </c>
      <c r="V668" t="n">
        <v>3.25721514817556</v>
      </c>
      <c r="W668" t="n">
        <v>0</v>
      </c>
      <c r="X668" t="n">
        <v>0</v>
      </c>
      <c r="Y668" t="n">
        <v>-6.719931519941341</v>
      </c>
      <c r="Z668" t="n">
        <v>71.9141046286713</v>
      </c>
      <c r="AA668" t="n">
        <v>1429.236998032551</v>
      </c>
      <c r="AB668" t="b">
        <v>0</v>
      </c>
      <c r="AC668" t="b">
        <v>1</v>
      </c>
      <c r="AD668" t="n">
        <v>89.74534163433194</v>
      </c>
      <c r="AE668" t="n">
        <v>-0</v>
      </c>
      <c r="AF668" t="n">
        <v>0</v>
      </c>
      <c r="AG668" t="n">
        <v>0</v>
      </c>
      <c r="AH668" t="n">
        <v>0.07310652309379478</v>
      </c>
      <c r="AI668" t="b">
        <v>0</v>
      </c>
      <c r="AJ668" t="b">
        <v>0</v>
      </c>
      <c r="AK668" t="n">
        <v>1429.236998032551</v>
      </c>
      <c r="AL668" t="n">
        <v>0</v>
      </c>
      <c r="AM668" t="n">
        <v>0.8526557953574602</v>
      </c>
      <c r="AN668" t="n">
        <v>0</v>
      </c>
      <c r="AO668" t="n">
        <v>-2.342907572609682</v>
      </c>
      <c r="AP668" t="n">
        <v>0.85475168086077</v>
      </c>
      <c r="AQ668" t="n">
        <v>0</v>
      </c>
      <c r="AR668" t="n">
        <v>1</v>
      </c>
      <c r="AS668" t="n">
        <v>3</v>
      </c>
      <c r="AT668" t="n">
        <v>0</v>
      </c>
      <c r="AU668" t="n">
        <v>0</v>
      </c>
      <c r="AV668" t="n">
        <v>0</v>
      </c>
      <c r="AW668" t="n">
        <v>0.4916760974082961</v>
      </c>
      <c r="AX668" t="n">
        <v>0</v>
      </c>
      <c r="AY668" t="n">
        <v>0.174353432122838</v>
      </c>
      <c r="AZ668" t="n">
        <v>0.4916760974082961</v>
      </c>
    </row>
    <row r="669" spans="1:52">
      <c r="A669" t="n">
        <v>666</v>
      </c>
      <c r="B669" t="n">
        <v>0</v>
      </c>
      <c r="C669" t="n">
        <v>0</v>
      </c>
      <c r="D669" t="n">
        <v>0</v>
      </c>
      <c r="E669" t="n">
        <v>12.5</v>
      </c>
      <c r="F669" t="n">
        <v>0.1933647692002209</v>
      </c>
      <c r="G669" t="n">
        <v>93.92997113544345</v>
      </c>
      <c r="H669" t="n">
        <v>408.7832343814499</v>
      </c>
      <c r="I669" t="n">
        <v>1</v>
      </c>
      <c r="J669" t="n">
        <v>1</v>
      </c>
      <c r="K669" t="n">
        <v>1488.788539617241</v>
      </c>
      <c r="L669" t="b">
        <v>0</v>
      </c>
      <c r="M669" t="n">
        <v>2.129207533245223</v>
      </c>
      <c r="N669" t="n">
        <v>2.129207533245223</v>
      </c>
      <c r="O669" t="n">
        <v>216.4637546598423</v>
      </c>
      <c r="P669" t="n">
        <v>50.75399409603894</v>
      </c>
      <c r="Q669" t="n">
        <v>2.172660748209411</v>
      </c>
      <c r="R669" t="n">
        <v>0.7821353277882588</v>
      </c>
      <c r="S669" t="n">
        <v>32.89419537739637</v>
      </c>
      <c r="T669" t="n">
        <v>17.81756618316885</v>
      </c>
      <c r="U669" t="n">
        <v>2.777857834849774</v>
      </c>
      <c r="V669" t="n">
        <v>3.881818216107089</v>
      </c>
      <c r="W669" t="n">
        <v>0</v>
      </c>
      <c r="X669" t="n">
        <v>0</v>
      </c>
      <c r="Y669" t="n">
        <v>-6.719931519941341</v>
      </c>
      <c r="Z669" t="n">
        <v>71.99073016820465</v>
      </c>
      <c r="AA669" t="n">
        <v>1488.788539617241</v>
      </c>
      <c r="AB669" t="b">
        <v>0</v>
      </c>
      <c r="AC669" t="b">
        <v>1</v>
      </c>
      <c r="AD669" t="n">
        <v>89.7426749948399</v>
      </c>
      <c r="AE669" t="n">
        <v>-0</v>
      </c>
      <c r="AF669" t="n">
        <v>0</v>
      </c>
      <c r="AG669" t="n">
        <v>0</v>
      </c>
      <c r="AH669" t="n">
        <v>0.07245760968161069</v>
      </c>
      <c r="AI669" t="b">
        <v>0</v>
      </c>
      <c r="AJ669" t="b">
        <v>0</v>
      </c>
      <c r="AK669" t="n">
        <v>1488.788539617241</v>
      </c>
      <c r="AL669" t="n">
        <v>0</v>
      </c>
      <c r="AM669" t="n">
        <v>2.777857834849774</v>
      </c>
      <c r="AN669" t="n">
        <v>0</v>
      </c>
      <c r="AO669" t="n">
        <v>2.452985945374434</v>
      </c>
      <c r="AP669" t="n">
        <v>2.801145714805601</v>
      </c>
      <c r="AQ669" t="n">
        <v>0</v>
      </c>
      <c r="AR669" t="n">
        <v>1</v>
      </c>
      <c r="AS669" t="n">
        <v>3</v>
      </c>
      <c r="AT669" t="n">
        <v>0</v>
      </c>
      <c r="AU669" t="n">
        <v>0</v>
      </c>
      <c r="AV669" t="n">
        <v>0.7271605104232538</v>
      </c>
      <c r="AW669" t="n">
        <v>0.8262074580625813</v>
      </c>
      <c r="AX669" t="n">
        <v>0.2578583370295227</v>
      </c>
      <c r="AY669" t="n">
        <v>0.2929817144213815</v>
      </c>
      <c r="AZ669" t="n">
        <v>0.8262074580625813</v>
      </c>
    </row>
    <row r="670" spans="1:52">
      <c r="A670" t="n">
        <v>667</v>
      </c>
      <c r="B670" t="n">
        <v>0</v>
      </c>
      <c r="C670" t="n">
        <v>0</v>
      </c>
      <c r="D670" t="n">
        <v>0</v>
      </c>
      <c r="E670" t="n">
        <v>14</v>
      </c>
      <c r="F670" t="n">
        <v>0.9615471805063674</v>
      </c>
      <c r="G670" t="n">
        <v>105.2015676716967</v>
      </c>
      <c r="H670" t="n">
        <v>457.8372225072239</v>
      </c>
      <c r="I670" t="n">
        <v>1</v>
      </c>
      <c r="J670" t="n">
        <v>1</v>
      </c>
      <c r="K670" t="n">
        <v>1667.44316437131</v>
      </c>
      <c r="L670" t="b">
        <v>0</v>
      </c>
      <c r="M670" t="n">
        <v>8.159871352550864</v>
      </c>
      <c r="N670" t="n">
        <v>8.159871352550864</v>
      </c>
      <c r="O670" t="n">
        <v>740.6831796301168</v>
      </c>
      <c r="P670" t="n">
        <v>173.6670870606329</v>
      </c>
      <c r="Q670" t="n">
        <v>8.326399339337616</v>
      </c>
      <c r="R670" t="n">
        <v>0.8929052183334775</v>
      </c>
      <c r="S670" t="n">
        <v>32.90908614459932</v>
      </c>
      <c r="T670" t="n">
        <v>53.40380695379451</v>
      </c>
      <c r="U670" t="n">
        <v>9.325065156274983</v>
      </c>
      <c r="V670" t="n">
        <v>5.719269045877752</v>
      </c>
      <c r="W670" t="n">
        <v>0</v>
      </c>
      <c r="X670" t="n">
        <v>0</v>
      </c>
      <c r="Y670" t="n">
        <v>-6.719931519941341</v>
      </c>
      <c r="Z670" t="n">
        <v>72.07156187829453</v>
      </c>
      <c r="AA670" t="n">
        <v>1667.44316437131</v>
      </c>
      <c r="AB670" t="b">
        <v>0</v>
      </c>
      <c r="AC670" t="b">
        <v>1</v>
      </c>
      <c r="AD670" t="n">
        <v>89.74000835534787</v>
      </c>
      <c r="AE670" t="n">
        <v>-0</v>
      </c>
      <c r="AF670" t="n">
        <v>0.001346384321728048</v>
      </c>
      <c r="AG670" t="n">
        <v>0</v>
      </c>
      <c r="AH670" t="n">
        <v>0.08080935286911733</v>
      </c>
      <c r="AI670" t="b">
        <v>0</v>
      </c>
      <c r="AJ670" t="b">
        <v>0</v>
      </c>
      <c r="AK670" t="n">
        <v>1667.444510755631</v>
      </c>
      <c r="AL670" t="n">
        <v>0</v>
      </c>
      <c r="AM670" t="n">
        <v>9.325072685839885</v>
      </c>
      <c r="AN670" t="n">
        <v>0</v>
      </c>
      <c r="AO670" t="n">
        <v>3.256252567470493</v>
      </c>
      <c r="AP670" t="n">
        <v>9.366614124922451</v>
      </c>
      <c r="AQ670" t="n">
        <v>0</v>
      </c>
      <c r="AR670" t="n">
        <v>1</v>
      </c>
      <c r="AS670" t="n">
        <v>3</v>
      </c>
      <c r="AT670" t="n">
        <v>0</v>
      </c>
      <c r="AU670" t="n">
        <v>0</v>
      </c>
      <c r="AV670" t="n">
        <v>0.8723987791862583</v>
      </c>
      <c r="AW670" t="n">
        <v>1.978831737684678</v>
      </c>
      <c r="AX670" t="n">
        <v>0.3093612692149852</v>
      </c>
      <c r="AY670" t="n">
        <v>0.7017142116071099</v>
      </c>
      <c r="AZ670" t="n">
        <v>1.978831737684678</v>
      </c>
    </row>
    <row r="671" spans="1:52">
      <c r="A671" t="n">
        <v>668</v>
      </c>
      <c r="B671" t="n">
        <v>0</v>
      </c>
      <c r="C671" t="n">
        <v>0</v>
      </c>
      <c r="D671" t="n">
        <v>0</v>
      </c>
      <c r="E671" t="n">
        <v>19</v>
      </c>
      <c r="F671" t="n">
        <v>1.377113175440976</v>
      </c>
      <c r="G671" t="n">
        <v>142.7735561258741</v>
      </c>
      <c r="H671" t="n">
        <v>621.350516259804</v>
      </c>
      <c r="I671" t="n">
        <v>1</v>
      </c>
      <c r="J671" t="n">
        <v>2</v>
      </c>
      <c r="K671" t="n">
        <v>1170.624372633471</v>
      </c>
      <c r="L671" t="b">
        <v>1</v>
      </c>
      <c r="M671" t="n">
        <v>15.36684183620376</v>
      </c>
      <c r="N671" t="n">
        <v>15.36684183620376</v>
      </c>
      <c r="O671" t="n">
        <v>1027.799084497249</v>
      </c>
      <c r="P671" t="n">
        <v>240.9868051511032</v>
      </c>
      <c r="Q671" t="n">
        <v>15.68045085326914</v>
      </c>
      <c r="R671" t="n">
        <v>0.9332807537536686</v>
      </c>
      <c r="S671" t="n">
        <v>32.93713814836487</v>
      </c>
      <c r="T671" t="n">
        <v>137.0566321492425</v>
      </c>
      <c r="U671" t="n">
        <v>16.80142957004325</v>
      </c>
      <c r="V671" t="n">
        <v>9.144315190058165</v>
      </c>
      <c r="W671" t="n">
        <v>0</v>
      </c>
      <c r="X671" t="n">
        <v>0</v>
      </c>
      <c r="Y671" t="n">
        <v>-6.719931519941341</v>
      </c>
      <c r="Z671" t="n">
        <v>72.14788010213098</v>
      </c>
      <c r="AA671" t="n">
        <v>1170.624372633471</v>
      </c>
      <c r="AB671" t="b">
        <v>0</v>
      </c>
      <c r="AC671" t="b">
        <v>1</v>
      </c>
      <c r="AD671" t="n">
        <v>89.73734171585583</v>
      </c>
      <c r="AE671" t="n">
        <v>-0</v>
      </c>
      <c r="AF671" t="n">
        <v>0.01466614649829741</v>
      </c>
      <c r="AG671" t="n">
        <v>0</v>
      </c>
      <c r="AH671" t="n">
        <v>0.08314141536519826</v>
      </c>
      <c r="AI671" t="b">
        <v>0</v>
      </c>
      <c r="AJ671" t="b">
        <v>0</v>
      </c>
      <c r="AK671" t="n">
        <v>1170.639038779969</v>
      </c>
      <c r="AL671" t="n">
        <v>0</v>
      </c>
      <c r="AM671" t="n">
        <v>16.80164006645288</v>
      </c>
      <c r="AN671" t="n">
        <v>0</v>
      </c>
      <c r="AO671" t="n">
        <v>6.470654307766718</v>
      </c>
      <c r="AP671" t="n">
        <v>16.82489439863176</v>
      </c>
      <c r="AQ671" t="n">
        <v>0</v>
      </c>
      <c r="AR671" t="n">
        <v>1</v>
      </c>
      <c r="AS671" t="n">
        <v>3</v>
      </c>
      <c r="AT671" t="n">
        <v>0</v>
      </c>
      <c r="AU671" t="n">
        <v>0</v>
      </c>
      <c r="AV671" t="n">
        <v>1.411814166609436</v>
      </c>
      <c r="AW671" t="n">
        <v>3.450275792976789</v>
      </c>
      <c r="AX671" t="n">
        <v>0.500643321492708</v>
      </c>
      <c r="AY671" t="n">
        <v>1.22350350046872</v>
      </c>
      <c r="AZ671" t="n">
        <v>3.450275792976789</v>
      </c>
    </row>
    <row r="672" spans="1:52">
      <c r="A672" t="n">
        <v>669</v>
      </c>
      <c r="B672" t="n">
        <v>0</v>
      </c>
      <c r="C672" t="n">
        <v>0</v>
      </c>
      <c r="D672" t="n">
        <v>0</v>
      </c>
      <c r="E672" t="n">
        <v>23.2</v>
      </c>
      <c r="F672" t="n">
        <v>1.1966667843964</v>
      </c>
      <c r="G672" t="n">
        <v>174.334026427383</v>
      </c>
      <c r="H672" t="n">
        <v>758.701683011971</v>
      </c>
      <c r="I672" t="n">
        <v>2</v>
      </c>
      <c r="J672" t="n">
        <v>2</v>
      </c>
      <c r="K672" t="n">
        <v>1429.393970794553</v>
      </c>
      <c r="L672" t="b">
        <v>0</v>
      </c>
      <c r="M672" t="n">
        <v>16.59425466342146</v>
      </c>
      <c r="N672" t="n">
        <v>16.59425466342146</v>
      </c>
      <c r="O672" t="n">
        <v>908.9646045808613</v>
      </c>
      <c r="P672" t="n">
        <v>213.1238287301314</v>
      </c>
      <c r="Q672" t="n">
        <v>16.93291292185863</v>
      </c>
      <c r="R672" t="n">
        <v>0.9287232427052583</v>
      </c>
      <c r="S672" t="n">
        <v>32.97004967436118</v>
      </c>
      <c r="T672" t="n">
        <v>121.8049103772223</v>
      </c>
      <c r="U672" t="n">
        <v>18.23246382047584</v>
      </c>
      <c r="V672" t="n">
        <v>8.681859034265017</v>
      </c>
      <c r="W672" t="n">
        <v>0</v>
      </c>
      <c r="X672" t="n">
        <v>0</v>
      </c>
      <c r="Y672" t="n">
        <v>-6.719931519941341</v>
      </c>
      <c r="Z672" t="n">
        <v>72.23097154883156</v>
      </c>
      <c r="AA672" t="n">
        <v>1429.393970794553</v>
      </c>
      <c r="AB672" t="b">
        <v>0</v>
      </c>
      <c r="AC672" t="b">
        <v>1</v>
      </c>
      <c r="AD672" t="n">
        <v>89.7346750763638</v>
      </c>
      <c r="AE672" t="n">
        <v>-0</v>
      </c>
      <c r="AF672" t="n">
        <v>0.01466614649829741</v>
      </c>
      <c r="AG672" t="n">
        <v>0</v>
      </c>
      <c r="AH672" t="n">
        <v>0.08461223707132975</v>
      </c>
      <c r="AI672" t="b">
        <v>0</v>
      </c>
      <c r="AJ672" t="b">
        <v>0</v>
      </c>
      <c r="AK672" t="n">
        <v>1429.408636941052</v>
      </c>
      <c r="AL672" t="n">
        <v>0</v>
      </c>
      <c r="AM672" t="n">
        <v>18.23265089275324</v>
      </c>
      <c r="AN672" t="n">
        <v>0</v>
      </c>
      <c r="AO672" t="n">
        <v>13.07430852301032</v>
      </c>
      <c r="AP672" t="n">
        <v>18.35884293994017</v>
      </c>
      <c r="AQ672" t="n">
        <v>0</v>
      </c>
      <c r="AR672" t="n">
        <v>1</v>
      </c>
      <c r="AS672" t="n">
        <v>3</v>
      </c>
      <c r="AT672" t="n">
        <v>0</v>
      </c>
      <c r="AU672" t="n">
        <v>0</v>
      </c>
      <c r="AV672" t="n">
        <v>2.613478844204817</v>
      </c>
      <c r="AW672" t="n">
        <v>3.660665140781537</v>
      </c>
      <c r="AX672" t="n">
        <v>0.9267655475903607</v>
      </c>
      <c r="AY672" t="n">
        <v>1.298109740359576</v>
      </c>
      <c r="AZ672" t="n">
        <v>3.660665140781537</v>
      </c>
    </row>
    <row r="673" spans="1:52">
      <c r="A673" t="n">
        <v>670</v>
      </c>
      <c r="B673" t="n">
        <v>0</v>
      </c>
      <c r="C673" t="n">
        <v>0</v>
      </c>
      <c r="D673" t="n">
        <v>0</v>
      </c>
      <c r="E673" t="n">
        <v>28</v>
      </c>
      <c r="F673" t="n">
        <v>1.33621968697342</v>
      </c>
      <c r="G673" t="n">
        <v>210.4031353433933</v>
      </c>
      <c r="H673" t="n">
        <v>915.6744450144479</v>
      </c>
      <c r="I673" t="n">
        <v>2</v>
      </c>
      <c r="J673" t="n">
        <v>2</v>
      </c>
      <c r="K673" t="n">
        <v>1725.13065440722</v>
      </c>
      <c r="L673" t="b">
        <v>0</v>
      </c>
      <c r="M673" t="n">
        <v>22.23815196726862</v>
      </c>
      <c r="N673" t="n">
        <v>22.23815196726862</v>
      </c>
      <c r="O673" t="n">
        <v>1009.294411428749</v>
      </c>
      <c r="P673" t="n">
        <v>236.6480368933703</v>
      </c>
      <c r="Q673" t="n">
        <v>22.69199180333533</v>
      </c>
      <c r="R673" t="n">
        <v>0.9290403592438969</v>
      </c>
      <c r="S673" t="n">
        <v>33.00801769448887</v>
      </c>
      <c r="T673" t="n">
        <v>135.2033419846241</v>
      </c>
      <c r="U673" t="n">
        <v>24.42519485569313</v>
      </c>
      <c r="V673" t="n">
        <v>9.593980576253458</v>
      </c>
      <c r="W673" t="n">
        <v>0</v>
      </c>
      <c r="X673" t="n">
        <v>0</v>
      </c>
      <c r="Y673" t="n">
        <v>-6.719931519941341</v>
      </c>
      <c r="Z673" t="n">
        <v>72.31267337974717</v>
      </c>
      <c r="AA673" t="n">
        <v>1725.13065440722</v>
      </c>
      <c r="AB673" t="b">
        <v>0</v>
      </c>
      <c r="AC673" t="b">
        <v>1</v>
      </c>
      <c r="AD673" t="n">
        <v>89.73200843687177</v>
      </c>
      <c r="AE673" t="n">
        <v>-0</v>
      </c>
      <c r="AF673" t="n">
        <v>0.01466614649829741</v>
      </c>
      <c r="AG673" t="n">
        <v>0</v>
      </c>
      <c r="AH673" t="n">
        <v>0.08572839404607585</v>
      </c>
      <c r="AI673" t="b">
        <v>0</v>
      </c>
      <c r="AJ673" t="b">
        <v>0</v>
      </c>
      <c r="AK673" t="n">
        <v>1725.145320553718</v>
      </c>
      <c r="AL673" t="n">
        <v>0</v>
      </c>
      <c r="AM673" t="n">
        <v>24.42540250575435</v>
      </c>
      <c r="AN673" t="n">
        <v>0</v>
      </c>
      <c r="AO673" t="n">
        <v>23.44850400999633</v>
      </c>
      <c r="AP673" t="n">
        <v>24.44110626925333</v>
      </c>
      <c r="AQ673" t="n">
        <v>0</v>
      </c>
      <c r="AR673" t="n">
        <v>1</v>
      </c>
      <c r="AS673" t="n">
        <v>3</v>
      </c>
      <c r="AT673" t="n">
        <v>0</v>
      </c>
      <c r="AU673" t="n">
        <v>0</v>
      </c>
      <c r="AV673" t="n">
        <v>4.657150733634031</v>
      </c>
      <c r="AW673" t="n">
        <v>4.818892846085323</v>
      </c>
      <c r="AX673" t="n">
        <v>1.651471891359586</v>
      </c>
      <c r="AY673" t="n">
        <v>1.70882927027762</v>
      </c>
      <c r="AZ673" t="n">
        <v>4.818892846085323</v>
      </c>
    </row>
    <row r="674" spans="1:52">
      <c r="A674" t="n">
        <v>671</v>
      </c>
      <c r="B674" t="n">
        <v>0</v>
      </c>
      <c r="C674" t="n">
        <v>0</v>
      </c>
      <c r="D674" t="n">
        <v>0</v>
      </c>
      <c r="E674" t="n">
        <v>32</v>
      </c>
      <c r="F674" t="n">
        <v>0.7917878010432617</v>
      </c>
      <c r="G674" t="n">
        <v>240.4607261067352</v>
      </c>
      <c r="H674" t="n">
        <v>1046.485080016512</v>
      </c>
      <c r="I674" t="n">
        <v>2</v>
      </c>
      <c r="J674" t="n">
        <v>3</v>
      </c>
      <c r="K674" t="n">
        <v>1233.805909339467</v>
      </c>
      <c r="L674" t="b">
        <v>1</v>
      </c>
      <c r="M674" t="n">
        <v>16.20364481851245</v>
      </c>
      <c r="N674" t="n">
        <v>16.20364481851245</v>
      </c>
      <c r="O674" t="n">
        <v>643.4872448551755</v>
      </c>
      <c r="P674" t="n">
        <v>150.8776740825648</v>
      </c>
      <c r="Q674" t="n">
        <v>16.53433144746168</v>
      </c>
      <c r="R674" t="n">
        <v>0.932897344430981</v>
      </c>
      <c r="S674" t="n">
        <v>33.05867270021974</v>
      </c>
      <c r="T674" t="n">
        <v>137.1757421437064</v>
      </c>
      <c r="U674" t="n">
        <v>17.72363438074397</v>
      </c>
      <c r="V674" t="n">
        <v>9.204856577493672</v>
      </c>
      <c r="W674" t="n">
        <v>0</v>
      </c>
      <c r="X674" t="n">
        <v>0</v>
      </c>
      <c r="Y674" t="n">
        <v>-6.719931519941341</v>
      </c>
      <c r="Z674" t="n">
        <v>72.3996803284826</v>
      </c>
      <c r="AA674" t="n">
        <v>1233.805909339467</v>
      </c>
      <c r="AB674" t="b">
        <v>0</v>
      </c>
      <c r="AC674" t="b">
        <v>1</v>
      </c>
      <c r="AD674" t="n">
        <v>89.72934179737973</v>
      </c>
      <c r="AE674" t="n">
        <v>-0</v>
      </c>
      <c r="AF674" t="n">
        <v>-0.007856800171210397</v>
      </c>
      <c r="AG674" t="n">
        <v>0</v>
      </c>
      <c r="AH674" t="n">
        <v>0.08396886992115882</v>
      </c>
      <c r="AI674" t="b">
        <v>0</v>
      </c>
      <c r="AJ674" t="b">
        <v>0</v>
      </c>
      <c r="AK674" t="n">
        <v>1233.798052539296</v>
      </c>
      <c r="AL674" t="n">
        <v>0</v>
      </c>
      <c r="AM674" t="n">
        <v>17.72352151772995</v>
      </c>
      <c r="AN674" t="n">
        <v>0</v>
      </c>
      <c r="AO674" t="n">
        <v>24.25739085332934</v>
      </c>
      <c r="AP674" t="n">
        <v>17.79394802430649</v>
      </c>
      <c r="AQ674" t="n">
        <v>0</v>
      </c>
      <c r="AR674" t="n">
        <v>1</v>
      </c>
      <c r="AS674" t="n">
        <v>3</v>
      </c>
      <c r="AT674" t="n">
        <v>0</v>
      </c>
      <c r="AU674" t="n">
        <v>0</v>
      </c>
      <c r="AV674" t="n">
        <v>4.60776055098168</v>
      </c>
      <c r="AW674" t="n">
        <v>3.625307682171526</v>
      </c>
      <c r="AX674" t="n">
        <v>1.633957642192085</v>
      </c>
      <c r="AY674" t="n">
        <v>1.285571619649028</v>
      </c>
      <c r="AZ674" t="n">
        <v>3.625307682171526</v>
      </c>
    </row>
    <row r="675" spans="1:52">
      <c r="A675" t="n">
        <v>672</v>
      </c>
      <c r="B675" t="n">
        <v>0</v>
      </c>
      <c r="C675" t="n">
        <v>0</v>
      </c>
      <c r="D675" t="n">
        <v>0</v>
      </c>
      <c r="E675" t="n">
        <v>34</v>
      </c>
      <c r="F675" t="n">
        <v>0.4966291088535408</v>
      </c>
      <c r="G675" t="n">
        <v>255.4895214884062</v>
      </c>
      <c r="H675" t="n">
        <v>1111.890397517544</v>
      </c>
      <c r="I675" t="n">
        <v>3</v>
      </c>
      <c r="J675" t="n">
        <v>3</v>
      </c>
      <c r="K675" t="n">
        <v>1310.918778673184</v>
      </c>
      <c r="L675" t="b">
        <v>0</v>
      </c>
      <c r="M675" t="n">
        <v>11.90974514026653</v>
      </c>
      <c r="N675" t="n">
        <v>11.90974514026653</v>
      </c>
      <c r="O675" t="n">
        <v>445.1442389485502</v>
      </c>
      <c r="P675" t="n">
        <v>104.3724299755567</v>
      </c>
      <c r="Q675" t="n">
        <v>12.15280116353728</v>
      </c>
      <c r="R675" t="n">
        <v>0.9233478751292299</v>
      </c>
      <c r="S675" t="n">
        <v>33.09357585550907</v>
      </c>
      <c r="T675" t="n">
        <v>95.87527784538403</v>
      </c>
      <c r="U675" t="n">
        <v>13.16167123018115</v>
      </c>
      <c r="V675" t="n">
        <v>7.349043769424171</v>
      </c>
      <c r="W675" t="n">
        <v>0</v>
      </c>
      <c r="X675" t="n">
        <v>0</v>
      </c>
      <c r="Y675" t="n">
        <v>-6.719931519941341</v>
      </c>
      <c r="Z675" t="n">
        <v>72.48912700975376</v>
      </c>
      <c r="AA675" t="n">
        <v>1310.918778673184</v>
      </c>
      <c r="AB675" t="b">
        <v>0</v>
      </c>
      <c r="AC675" t="b">
        <v>1</v>
      </c>
      <c r="AD675" t="n">
        <v>89.7266751578877</v>
      </c>
      <c r="AE675" t="n">
        <v>-0</v>
      </c>
      <c r="AF675" t="n">
        <v>-0.01967476255374527</v>
      </c>
      <c r="AG675" t="n">
        <v>0</v>
      </c>
      <c r="AH675" t="n">
        <v>0.084151842666006</v>
      </c>
      <c r="AI675" t="b">
        <v>0</v>
      </c>
      <c r="AJ675" t="b">
        <v>0</v>
      </c>
      <c r="AK675" t="n">
        <v>1310.89910391063</v>
      </c>
      <c r="AL675" t="n">
        <v>0</v>
      </c>
      <c r="AM675" t="n">
        <v>13.16147369486433</v>
      </c>
      <c r="AN675" t="n">
        <v>0</v>
      </c>
      <c r="AO675" t="n">
        <v>13.62857796591594</v>
      </c>
      <c r="AP675" t="n">
        <v>13.17123406308947</v>
      </c>
      <c r="AQ675" t="n">
        <v>0</v>
      </c>
      <c r="AR675" t="n">
        <v>1</v>
      </c>
      <c r="AS675" t="n">
        <v>3</v>
      </c>
      <c r="AT675" t="n">
        <v>0</v>
      </c>
      <c r="AU675" t="n">
        <v>0</v>
      </c>
      <c r="AV675" t="n">
        <v>2.679759208187886</v>
      </c>
      <c r="AW675" t="n">
        <v>2.651057761833679</v>
      </c>
      <c r="AX675" t="n">
        <v>0.9502692227616617</v>
      </c>
      <c r="AY675" t="n">
        <v>0.9400925161260283</v>
      </c>
      <c r="AZ675" t="n">
        <v>2.651057761833679</v>
      </c>
    </row>
    <row r="676" spans="1:52">
      <c r="A676" t="n">
        <v>673</v>
      </c>
      <c r="B676" t="n">
        <v>0</v>
      </c>
      <c r="C676" t="n">
        <v>0</v>
      </c>
      <c r="D676" t="n">
        <v>0</v>
      </c>
      <c r="E676" t="n">
        <v>36</v>
      </c>
      <c r="F676" t="n">
        <v>0.5550290968759013</v>
      </c>
      <c r="G676" t="n">
        <v>270.5183168700771</v>
      </c>
      <c r="H676" t="n">
        <v>1177.295715018576</v>
      </c>
      <c r="I676" t="n">
        <v>3</v>
      </c>
      <c r="J676" t="n">
        <v>3</v>
      </c>
      <c r="K676" t="n">
        <v>1388.031648006901</v>
      </c>
      <c r="L676" t="b">
        <v>0</v>
      </c>
      <c r="M676" t="n">
        <v>13.8158429245402</v>
      </c>
      <c r="N676" t="n">
        <v>13.8158429245402</v>
      </c>
      <c r="O676" t="n">
        <v>487.699255236269</v>
      </c>
      <c r="P676" t="n">
        <v>114.3502530472194</v>
      </c>
      <c r="Q676" t="n">
        <v>14.09779890259204</v>
      </c>
      <c r="R676" t="n">
        <v>0.9252033963696282</v>
      </c>
      <c r="S676" t="n">
        <v>33.12288066709078</v>
      </c>
      <c r="T676" t="n">
        <v>104.8301256953748</v>
      </c>
      <c r="U676" t="n">
        <v>15.23751313269047</v>
      </c>
      <c r="V676" t="n">
        <v>7.840937360158975</v>
      </c>
      <c r="W676" t="n">
        <v>0</v>
      </c>
      <c r="X676" t="n">
        <v>0</v>
      </c>
      <c r="Y676" t="n">
        <v>-6.719931519941341</v>
      </c>
      <c r="Z676" t="n">
        <v>72.57507681479022</v>
      </c>
      <c r="AA676" t="n">
        <v>1388.031648006901</v>
      </c>
      <c r="AB676" t="b">
        <v>0</v>
      </c>
      <c r="AC676" t="b">
        <v>1</v>
      </c>
      <c r="AD676" t="n">
        <v>89.72400851839566</v>
      </c>
      <c r="AE676" t="n">
        <v>-0</v>
      </c>
      <c r="AF676" t="n">
        <v>-0.01967476255374527</v>
      </c>
      <c r="AG676" t="n">
        <v>0</v>
      </c>
      <c r="AH676" t="n">
        <v>0.08282394215069722</v>
      </c>
      <c r="AI676" t="b">
        <v>0</v>
      </c>
      <c r="AJ676" t="b">
        <v>0</v>
      </c>
      <c r="AK676" t="n">
        <v>1388.011973244347</v>
      </c>
      <c r="AL676" t="n">
        <v>0</v>
      </c>
      <c r="AM676" t="n">
        <v>15.23729714737542</v>
      </c>
      <c r="AN676" t="n">
        <v>0</v>
      </c>
      <c r="AO676" t="n">
        <v>14.86917368536878</v>
      </c>
      <c r="AP676" t="n">
        <v>15.24705901160149</v>
      </c>
      <c r="AQ676" t="n">
        <v>0</v>
      </c>
      <c r="AR676" t="n">
        <v>1</v>
      </c>
      <c r="AS676" t="n">
        <v>3</v>
      </c>
      <c r="AT676" t="n">
        <v>0</v>
      </c>
      <c r="AU676" t="n">
        <v>0</v>
      </c>
      <c r="AV676" t="n">
        <v>2.899908500192382</v>
      </c>
      <c r="AW676" t="n">
        <v>3.04558100075774</v>
      </c>
      <c r="AX676" t="n">
        <v>1.028336347585951</v>
      </c>
      <c r="AY676" t="n">
        <v>1.07999453926934</v>
      </c>
      <c r="AZ676" t="n">
        <v>3.04558100075774</v>
      </c>
    </row>
    <row r="677" spans="1:52">
      <c r="A677" t="n">
        <v>674</v>
      </c>
      <c r="B677" t="n">
        <v>0</v>
      </c>
      <c r="C677" t="n">
        <v>0</v>
      </c>
      <c r="D677" t="n">
        <v>0</v>
      </c>
      <c r="E677" t="n">
        <v>38</v>
      </c>
      <c r="F677" t="n">
        <v>0.6165878369761888</v>
      </c>
      <c r="G677" t="n">
        <v>285.5471122517481</v>
      </c>
      <c r="H677" t="n">
        <v>1242.701032519608</v>
      </c>
      <c r="I677" t="n">
        <v>3</v>
      </c>
      <c r="J677" t="n">
        <v>3</v>
      </c>
      <c r="K677" t="n">
        <v>1465.144517340618</v>
      </c>
      <c r="L677" t="b">
        <v>0</v>
      </c>
      <c r="M677" t="n">
        <v>15.92389331774321</v>
      </c>
      <c r="N677" t="n">
        <v>15.92389331774321</v>
      </c>
      <c r="O677" t="n">
        <v>532.5285165312649</v>
      </c>
      <c r="P677" t="n">
        <v>124.8613155882505</v>
      </c>
      <c r="Q677" t="n">
        <v>16.24887073239103</v>
      </c>
      <c r="R677" t="n">
        <v>0.9268801686388053</v>
      </c>
      <c r="S677" t="n">
        <v>33.15605265754972</v>
      </c>
      <c r="T677" t="n">
        <v>114.2590243294372</v>
      </c>
      <c r="U677" t="n">
        <v>17.53071355087222</v>
      </c>
      <c r="V677" t="n">
        <v>8.354600590463093</v>
      </c>
      <c r="W677" t="n">
        <v>0</v>
      </c>
      <c r="X677" t="n">
        <v>0</v>
      </c>
      <c r="Y677" t="n">
        <v>-6.719931519941341</v>
      </c>
      <c r="Z677" t="n">
        <v>72.65619423710413</v>
      </c>
      <c r="AA677" t="n">
        <v>1465.144517340618</v>
      </c>
      <c r="AB677" t="b">
        <v>0</v>
      </c>
      <c r="AC677" t="b">
        <v>1</v>
      </c>
      <c r="AD677" t="n">
        <v>89.72134187890363</v>
      </c>
      <c r="AE677" t="n">
        <v>-0</v>
      </c>
      <c r="AF677" t="n">
        <v>-0.01967476255374527</v>
      </c>
      <c r="AG677" t="n">
        <v>0</v>
      </c>
      <c r="AH677" t="n">
        <v>0.08198389379866539</v>
      </c>
      <c r="AI677" t="b">
        <v>0</v>
      </c>
      <c r="AJ677" t="b">
        <v>0</v>
      </c>
      <c r="AK677" t="n">
        <v>1465.124842578064</v>
      </c>
      <c r="AL677" t="n">
        <v>0</v>
      </c>
      <c r="AM677" t="n">
        <v>17.53047813885489</v>
      </c>
      <c r="AN677" t="n">
        <v>0</v>
      </c>
      <c r="AO677" t="n">
        <v>15.73029536651274</v>
      </c>
      <c r="AP677" t="n">
        <v>17.54024531271468</v>
      </c>
      <c r="AQ677" t="n">
        <v>0</v>
      </c>
      <c r="AR677" t="n">
        <v>1</v>
      </c>
      <c r="AS677" t="n">
        <v>3</v>
      </c>
      <c r="AT677" t="n">
        <v>0</v>
      </c>
      <c r="AU677" t="n">
        <v>0</v>
      </c>
      <c r="AV677" t="n">
        <v>3.047185915413761</v>
      </c>
      <c r="AW677" t="n">
        <v>3.484946973724024</v>
      </c>
      <c r="AX677" t="n">
        <v>1.080562381352398</v>
      </c>
      <c r="AY677" t="n">
        <v>1.235798259947361</v>
      </c>
      <c r="AZ677" t="n">
        <v>3.484946973724024</v>
      </c>
    </row>
    <row r="678" spans="1:52">
      <c r="A678" t="n">
        <v>675</v>
      </c>
      <c r="B678" t="n">
        <v>0</v>
      </c>
      <c r="C678" t="n">
        <v>0</v>
      </c>
      <c r="D678" t="n">
        <v>0</v>
      </c>
      <c r="E678" t="n">
        <v>40</v>
      </c>
      <c r="F678" t="n">
        <v>0.311952888552673</v>
      </c>
      <c r="G678" t="n">
        <v>300.575907633419</v>
      </c>
      <c r="H678" t="n">
        <v>1308.10635002064</v>
      </c>
      <c r="I678" t="n">
        <v>3</v>
      </c>
      <c r="J678" t="n">
        <v>3</v>
      </c>
      <c r="K678" t="n">
        <v>1542.257386674334</v>
      </c>
      <c r="L678" t="b">
        <v>0</v>
      </c>
      <c r="M678" t="n">
        <v>10.32740029963257</v>
      </c>
      <c r="N678" t="n">
        <v>10.32740029963257</v>
      </c>
      <c r="O678" t="n">
        <v>328.1015075193266</v>
      </c>
      <c r="P678" t="n">
        <v>76.92956264990214</v>
      </c>
      <c r="Q678" t="n">
        <v>10.53816357105364</v>
      </c>
      <c r="R678" t="n">
        <v>0.9101617244078281</v>
      </c>
      <c r="S678" t="n">
        <v>33.19342899201428</v>
      </c>
      <c r="T678" t="n">
        <v>71.69038132922763</v>
      </c>
      <c r="U678" t="n">
        <v>11.57834183579848</v>
      </c>
      <c r="V678" t="n">
        <v>6.440540235163056</v>
      </c>
      <c r="W678" t="n">
        <v>0</v>
      </c>
      <c r="X678" t="n">
        <v>0</v>
      </c>
      <c r="Y678" t="n">
        <v>-6.719931519941341</v>
      </c>
      <c r="Z678" t="n">
        <v>72.7352054697089</v>
      </c>
      <c r="AA678" t="n">
        <v>1542.257386674334</v>
      </c>
      <c r="AB678" t="b">
        <v>0</v>
      </c>
      <c r="AC678" t="b">
        <v>1</v>
      </c>
      <c r="AD678" t="n">
        <v>89.7186752394116</v>
      </c>
      <c r="AE678" t="n">
        <v>-0</v>
      </c>
      <c r="AF678" t="n">
        <v>0.02226245579690513</v>
      </c>
      <c r="AG678" t="n">
        <v>0</v>
      </c>
      <c r="AH678" t="n">
        <v>0.08095176445585833</v>
      </c>
      <c r="AI678" t="b">
        <v>0</v>
      </c>
      <c r="AJ678" t="b">
        <v>0</v>
      </c>
      <c r="AK678" t="n">
        <v>1542.279649130131</v>
      </c>
      <c r="AL678" t="n">
        <v>0</v>
      </c>
      <c r="AM678" t="n">
        <v>11.57850896894081</v>
      </c>
      <c r="AN678" t="n">
        <v>0</v>
      </c>
      <c r="AO678" t="n">
        <v>16.55354312596488</v>
      </c>
      <c r="AP678" t="n">
        <v>11.58173791759207</v>
      </c>
      <c r="AQ678" t="n">
        <v>0</v>
      </c>
      <c r="AR678" t="n">
        <v>1</v>
      </c>
      <c r="AS678" t="n">
        <v>3</v>
      </c>
      <c r="AT678" t="n">
        <v>0</v>
      </c>
      <c r="AU678" t="n">
        <v>0</v>
      </c>
      <c r="AV678" t="n">
        <v>3.185826423934779</v>
      </c>
      <c r="AW678" t="n">
        <v>2.351150646215005</v>
      </c>
      <c r="AX678" t="n">
        <v>1.129725682246376</v>
      </c>
      <c r="AY678" t="n">
        <v>0.8337423494170813</v>
      </c>
      <c r="AZ678" t="n">
        <v>2.351150646215005</v>
      </c>
    </row>
    <row r="679" spans="1:52">
      <c r="A679" t="n">
        <v>676</v>
      </c>
      <c r="B679" t="n">
        <v>0</v>
      </c>
      <c r="C679" t="n">
        <v>0</v>
      </c>
      <c r="D679" t="n">
        <v>0</v>
      </c>
      <c r="E679" t="n">
        <v>40.3</v>
      </c>
      <c r="F679" t="n">
        <v>0.0522672754797755</v>
      </c>
      <c r="G679" t="n">
        <v>302.8302269406697</v>
      </c>
      <c r="H679" t="n">
        <v>1317.917147645795</v>
      </c>
      <c r="I679" t="n">
        <v>3</v>
      </c>
      <c r="J679" t="n">
        <v>3</v>
      </c>
      <c r="K679" t="n">
        <v>1553.824317074392</v>
      </c>
      <c r="L679" t="b">
        <v>0</v>
      </c>
      <c r="M679" t="n">
        <v>4.81138370134316</v>
      </c>
      <c r="N679" t="n">
        <v>4.81138370134316</v>
      </c>
      <c r="O679" t="n">
        <v>151.7197619768458</v>
      </c>
      <c r="P679" t="n">
        <v>35.57354863277635</v>
      </c>
      <c r="Q679" t="n">
        <v>4.909575205452204</v>
      </c>
      <c r="R679" t="n">
        <v>0.8643880065680137</v>
      </c>
      <c r="S679" t="n">
        <v>33.2232117344168</v>
      </c>
      <c r="T679" t="n">
        <v>34.90636718871642</v>
      </c>
      <c r="U679" t="n">
        <v>5.679828003335326</v>
      </c>
      <c r="V679" t="n">
        <v>4.733722037930715</v>
      </c>
      <c r="W679" t="n">
        <v>0</v>
      </c>
      <c r="X679" t="n">
        <v>0</v>
      </c>
      <c r="Y679" t="n">
        <v>-6.719931519941341</v>
      </c>
      <c r="Z679" t="n">
        <v>72.81326031422817</v>
      </c>
      <c r="AA679" t="n">
        <v>1553.824317074392</v>
      </c>
      <c r="AB679" t="b">
        <v>0</v>
      </c>
      <c r="AC679" t="b">
        <v>1</v>
      </c>
      <c r="AD679" t="n">
        <v>89.71600859991956</v>
      </c>
      <c r="AE679" t="n">
        <v>-0</v>
      </c>
      <c r="AF679" t="n">
        <v>0</v>
      </c>
      <c r="AG679" t="n">
        <v>0</v>
      </c>
      <c r="AH679" t="n">
        <v>0.079280060786178</v>
      </c>
      <c r="AI679" t="b">
        <v>0</v>
      </c>
      <c r="AJ679" t="b">
        <v>0</v>
      </c>
      <c r="AK679" t="n">
        <v>1553.824317074392</v>
      </c>
      <c r="AL679" t="n">
        <v>0</v>
      </c>
      <c r="AM679" t="n">
        <v>5.679828003335326</v>
      </c>
      <c r="AN679" t="n">
        <v>0</v>
      </c>
      <c r="AO679" t="n">
        <v>16.46316312800865</v>
      </c>
      <c r="AP679" t="n">
        <v>5.679980180386458</v>
      </c>
      <c r="AQ679" t="n">
        <v>0</v>
      </c>
      <c r="AR679" t="n">
        <v>1</v>
      </c>
      <c r="AS679" t="n">
        <v>3</v>
      </c>
      <c r="AT679" t="n">
        <v>0</v>
      </c>
      <c r="AU679" t="n">
        <v>0</v>
      </c>
      <c r="AV679" t="n">
        <v>3.154698400386701</v>
      </c>
      <c r="AW679" t="n">
        <v>1.321134020971353</v>
      </c>
      <c r="AX679" t="n">
        <v>1.118687376023653</v>
      </c>
      <c r="AY679" t="n">
        <v>0.4684877952472827</v>
      </c>
      <c r="AZ679" t="n">
        <v>1.321134020971353</v>
      </c>
    </row>
    <row r="680" spans="1:52">
      <c r="A680" t="n">
        <v>677</v>
      </c>
      <c r="B680" t="n">
        <v>0</v>
      </c>
      <c r="C680" t="n">
        <v>0</v>
      </c>
      <c r="D680" t="n">
        <v>0</v>
      </c>
      <c r="E680" t="n">
        <v>40.5</v>
      </c>
      <c r="F680" t="n">
        <v>-0.104355323805108</v>
      </c>
      <c r="G680" t="n">
        <v>304.3331064788368</v>
      </c>
      <c r="H680" t="n">
        <v>1324.457679395898</v>
      </c>
      <c r="I680" t="n">
        <v>3</v>
      </c>
      <c r="J680" t="n">
        <v>3</v>
      </c>
      <c r="K680" t="n">
        <v>1561.535604007763</v>
      </c>
      <c r="L680" t="b">
        <v>0</v>
      </c>
      <c r="M680" t="n">
        <v>1.445953768398828</v>
      </c>
      <c r="N680" t="n">
        <v>1.445953768398828</v>
      </c>
      <c r="O680" t="n">
        <v>45.37081602175878</v>
      </c>
      <c r="P680" t="n">
        <v>10.63804022118819</v>
      </c>
      <c r="Q680" t="n">
        <v>1.475463028978396</v>
      </c>
      <c r="R680" t="n">
        <v>0.7088779590083519</v>
      </c>
      <c r="S680" t="n">
        <v>33.24415673417016</v>
      </c>
      <c r="T680" t="n">
        <v>12.72847429287318</v>
      </c>
      <c r="U680" t="n">
        <v>2.081406270611684</v>
      </c>
      <c r="V680" t="n">
        <v>3.705539414850964</v>
      </c>
      <c r="W680" t="n">
        <v>0</v>
      </c>
      <c r="X680" t="n">
        <v>0</v>
      </c>
      <c r="Y680" t="n">
        <v>-6.719931519941341</v>
      </c>
      <c r="Z680" t="n">
        <v>72.88988585376153</v>
      </c>
      <c r="AA680" t="n">
        <v>1561.535604007763</v>
      </c>
      <c r="AB680" t="b">
        <v>0</v>
      </c>
      <c r="AC680" t="b">
        <v>1</v>
      </c>
      <c r="AD680" t="n">
        <v>89.71334196042753</v>
      </c>
      <c r="AE680" t="n">
        <v>-0</v>
      </c>
      <c r="AF680" t="n">
        <v>0</v>
      </c>
      <c r="AG680" t="n">
        <v>0</v>
      </c>
      <c r="AH680" t="n">
        <v>0.07874776194971161</v>
      </c>
      <c r="AI680" t="b">
        <v>0</v>
      </c>
      <c r="AJ680" t="b">
        <v>0</v>
      </c>
      <c r="AK680" t="n">
        <v>1561.535604007763</v>
      </c>
      <c r="AL680" t="n">
        <v>0</v>
      </c>
      <c r="AM680" t="n">
        <v>2.081406270611684</v>
      </c>
      <c r="AN680" t="n">
        <v>0</v>
      </c>
      <c r="AO680" t="n">
        <v>10.70211258012171</v>
      </c>
      <c r="AP680" t="n">
        <v>2.082437367520563</v>
      </c>
      <c r="AQ680" t="n">
        <v>0</v>
      </c>
      <c r="AR680" t="n">
        <v>1</v>
      </c>
      <c r="AS680" t="n">
        <v>3</v>
      </c>
      <c r="AT680" t="n">
        <v>0</v>
      </c>
      <c r="AU680" t="n">
        <v>0</v>
      </c>
      <c r="AV680" t="n">
        <v>2.113472925957122</v>
      </c>
      <c r="AW680" t="n">
        <v>0.7257571859718079</v>
      </c>
      <c r="AX680" t="n">
        <v>0.7494584843819583</v>
      </c>
      <c r="AY680" t="n">
        <v>0.2573610084545518</v>
      </c>
      <c r="AZ680" t="n">
        <v>0.7257571859718079</v>
      </c>
    </row>
    <row r="681" spans="1:52">
      <c r="A681" t="n">
        <v>678</v>
      </c>
      <c r="B681" t="n">
        <v>0</v>
      </c>
      <c r="C681" t="n">
        <v>0</v>
      </c>
      <c r="D681" t="n">
        <v>0</v>
      </c>
      <c r="E681" t="n">
        <v>39</v>
      </c>
      <c r="F681" t="n">
        <v>-0.7181793135926648</v>
      </c>
      <c r="G681" t="n">
        <v>293.0615099425835</v>
      </c>
      <c r="H681" t="n">
        <v>1275.403691270124</v>
      </c>
      <c r="I681" t="n">
        <v>3</v>
      </c>
      <c r="J681" t="n">
        <v>3</v>
      </c>
      <c r="K681" t="n">
        <v>1503.700952007476</v>
      </c>
      <c r="L681" t="b">
        <v>0</v>
      </c>
      <c r="M681" t="n">
        <v>-11.50706908663903</v>
      </c>
      <c r="N681" t="n">
        <v>-11.50706908663903</v>
      </c>
      <c r="O681" t="n">
        <v>-374.9534203923301</v>
      </c>
      <c r="P681" t="n">
        <v>-87.91487385399397</v>
      </c>
      <c r="Q681" t="n">
        <v>-11.74190723126431</v>
      </c>
      <c r="R681" t="n">
        <v>0.9210688895601487</v>
      </c>
      <c r="S681" t="n">
        <v>33.257669422558</v>
      </c>
      <c r="T681" t="n">
        <v>-68.68164142198368</v>
      </c>
      <c r="U681" t="n">
        <v>-10.8151054548189</v>
      </c>
      <c r="V681" t="n">
        <v>19.23323243201027</v>
      </c>
      <c r="W681" t="n">
        <v>-10.50767970541399</v>
      </c>
      <c r="X681" t="n">
        <v>2</v>
      </c>
      <c r="Y681" t="n">
        <v>3.787748185472653</v>
      </c>
      <c r="Z681" t="n">
        <v>72.96742636117817</v>
      </c>
      <c r="AA681" t="n">
        <v>1503.700952007476</v>
      </c>
      <c r="AB681" t="b">
        <v>0</v>
      </c>
      <c r="AC681" t="b">
        <v>1</v>
      </c>
      <c r="AD681" t="n">
        <v>89.71276017801989</v>
      </c>
      <c r="AE681" t="n">
        <v>0.2195427636986569</v>
      </c>
      <c r="AF681" t="n">
        <v>0</v>
      </c>
      <c r="AG681" t="n">
        <v>0</v>
      </c>
      <c r="AH681" t="n">
        <v>0.07799690740645321</v>
      </c>
      <c r="AI681" t="b">
        <v>0</v>
      </c>
      <c r="AJ681" t="b">
        <v>0</v>
      </c>
      <c r="AK681" t="n">
        <v>1503.700952007476</v>
      </c>
      <c r="AL681" t="n">
        <v>0</v>
      </c>
      <c r="AM681" t="n">
        <v>-10.8151054548189</v>
      </c>
      <c r="AN681" t="n">
        <v>8.456687650426282</v>
      </c>
      <c r="AO681" t="n">
        <v>0.8071236390321614</v>
      </c>
      <c r="AP681" t="n">
        <v>-2.124817956208426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0.4833265713476388</v>
      </c>
      <c r="AW681" t="n">
        <v>0</v>
      </c>
      <c r="AX681" t="n">
        <v>0.171392401187106</v>
      </c>
      <c r="AY681" t="n">
        <v>0</v>
      </c>
      <c r="AZ681" t="n">
        <v>0</v>
      </c>
    </row>
    <row r="682" spans="1:52">
      <c r="A682" t="n">
        <v>679</v>
      </c>
      <c r="B682" t="n">
        <v>0</v>
      </c>
      <c r="C682" t="n">
        <v>0</v>
      </c>
      <c r="D682" t="n">
        <v>0</v>
      </c>
      <c r="E682" t="n">
        <v>35.7</v>
      </c>
      <c r="F682" t="n">
        <v>-1.022927421824226</v>
      </c>
      <c r="G682" t="n">
        <v>268.2639975628265</v>
      </c>
      <c r="H682" t="n">
        <v>1167.484917393421</v>
      </c>
      <c r="I682" t="n">
        <v>3</v>
      </c>
      <c r="J682" t="n">
        <v>3</v>
      </c>
      <c r="K682" t="n">
        <v>1376.464717606843</v>
      </c>
      <c r="L682" t="b">
        <v>0</v>
      </c>
      <c r="M682" t="n">
        <v>-16.49934054184975</v>
      </c>
      <c r="N682" t="n">
        <v>-16.49934054184975</v>
      </c>
      <c r="O682" t="n">
        <v>-587.321063321643</v>
      </c>
      <c r="P682" t="n">
        <v>-137.7084575990497</v>
      </c>
      <c r="Q682" t="n">
        <v>-16.8360617773977</v>
      </c>
      <c r="R682" t="n">
        <v>0.9335021695086558</v>
      </c>
      <c r="S682" t="n">
        <v>33.28682523852053</v>
      </c>
      <c r="T682" t="n">
        <v>-109.034049133506</v>
      </c>
      <c r="U682" t="n">
        <v>-15.71650019518251</v>
      </c>
      <c r="V682" t="n">
        <v>28.67440846554365</v>
      </c>
      <c r="W682" t="n">
        <v>-12.72041081575688</v>
      </c>
      <c r="X682" t="n">
        <v>2</v>
      </c>
      <c r="Y682" t="n">
        <v>6.000479295815538</v>
      </c>
      <c r="Z682" t="n">
        <v>73.04866743288176</v>
      </c>
      <c r="AA682" t="n">
        <v>1376.464717606843</v>
      </c>
      <c r="AB682" t="b">
        <v>0</v>
      </c>
      <c r="AC682" t="b">
        <v>1</v>
      </c>
      <c r="AD682" t="n">
        <v>89.71470228664712</v>
      </c>
      <c r="AE682" t="n">
        <v>0.2657745786098381</v>
      </c>
      <c r="AF682" t="n">
        <v>0</v>
      </c>
      <c r="AG682" t="n">
        <v>0</v>
      </c>
      <c r="AH682" t="n">
        <v>0.07910274792555377</v>
      </c>
      <c r="AI682" t="b">
        <v>0</v>
      </c>
      <c r="AJ682" t="b">
        <v>0</v>
      </c>
      <c r="AK682" t="n">
        <v>1376.464717606843</v>
      </c>
      <c r="AL682" t="n">
        <v>0</v>
      </c>
      <c r="AM682" t="n">
        <v>-15.71650019518251</v>
      </c>
      <c r="AN682" t="n">
        <v>13.50147738561753</v>
      </c>
      <c r="AO682" t="n">
        <v>-2.16163419498497</v>
      </c>
      <c r="AP682" t="n">
        <v>-1.917619790862691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</row>
    <row r="683" spans="1:52">
      <c r="A683" t="n">
        <v>680</v>
      </c>
      <c r="B683" t="n">
        <v>0</v>
      </c>
      <c r="C683" t="n">
        <v>0</v>
      </c>
      <c r="D683" t="n">
        <v>0</v>
      </c>
      <c r="E683" t="n">
        <v>31.8</v>
      </c>
      <c r="F683" t="n">
        <v>-1.190110999110428</v>
      </c>
      <c r="G683" t="n">
        <v>238.9578465685681</v>
      </c>
      <c r="H683" t="n">
        <v>1039.944548266409</v>
      </c>
      <c r="I683" t="n">
        <v>3</v>
      </c>
      <c r="J683" t="n">
        <v>3</v>
      </c>
      <c r="K683" t="n">
        <v>1226.094622406096</v>
      </c>
      <c r="L683" t="b">
        <v>0</v>
      </c>
      <c r="M683" t="n">
        <v>-17.67800884547071</v>
      </c>
      <c r="N683" t="n">
        <v>-17.67800884547071</v>
      </c>
      <c r="O683" t="n">
        <v>-706.4532591454141</v>
      </c>
      <c r="P683" t="n">
        <v>-165.6412391078496</v>
      </c>
      <c r="Q683" t="n">
        <v>-18.0387845361946</v>
      </c>
      <c r="R683" t="n">
        <v>0.9376059196291953</v>
      </c>
      <c r="S683" t="n">
        <v>33.32204499346637</v>
      </c>
      <c r="T683" t="n">
        <v>-131.7270621901906</v>
      </c>
      <c r="U683" t="n">
        <v>-16.91327116405164</v>
      </c>
      <c r="V683" t="n">
        <v>33.91417691765898</v>
      </c>
      <c r="W683" t="n">
        <v>-10.2968979577155</v>
      </c>
      <c r="X683" t="n">
        <v>2</v>
      </c>
      <c r="Y683" t="n">
        <v>3.576966437774161</v>
      </c>
      <c r="Z683" t="n">
        <v>73.12894848315081</v>
      </c>
      <c r="AA683" t="n">
        <v>1226.094622406096</v>
      </c>
      <c r="AB683" t="b">
        <v>0</v>
      </c>
      <c r="AC683" t="b">
        <v>1</v>
      </c>
      <c r="AD683" t="n">
        <v>89.71660257349903</v>
      </c>
      <c r="AE683" t="n">
        <v>0.2151387840643027</v>
      </c>
      <c r="AF683" t="n">
        <v>0</v>
      </c>
      <c r="AG683" t="n">
        <v>0</v>
      </c>
      <c r="AH683" t="n">
        <v>0.07897808947260571</v>
      </c>
      <c r="AI683" t="b">
        <v>0</v>
      </c>
      <c r="AJ683" t="b">
        <v>0</v>
      </c>
      <c r="AK683" t="n">
        <v>1226.094622406096</v>
      </c>
      <c r="AL683" t="n">
        <v>0</v>
      </c>
      <c r="AM683" t="n">
        <v>-16.91327116405164</v>
      </c>
      <c r="AN683" t="n">
        <v>14.98078501082945</v>
      </c>
      <c r="AO683" t="n">
        <v>-2.041052392597802</v>
      </c>
      <c r="AP683" t="n">
        <v>-1.682062190016019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</row>
    <row r="684" spans="1:52">
      <c r="A684" t="n">
        <v>681</v>
      </c>
      <c r="B684" t="n">
        <v>0</v>
      </c>
      <c r="C684" t="n">
        <v>0</v>
      </c>
      <c r="D684" t="n">
        <v>0</v>
      </c>
      <c r="E684" t="n">
        <v>27.1</v>
      </c>
      <c r="F684" t="n">
        <v>-1.383295248400732</v>
      </c>
      <c r="G684" t="n">
        <v>203.6401774216414</v>
      </c>
      <c r="H684" t="n">
        <v>886.2420521389835</v>
      </c>
      <c r="I684" t="n">
        <v>3</v>
      </c>
      <c r="J684" t="n">
        <v>2</v>
      </c>
      <c r="K684" t="n">
        <v>1669.680026229845</v>
      </c>
      <c r="L684" t="b">
        <v>1</v>
      </c>
      <c r="M684" t="n">
        <v>-17.9931571446557</v>
      </c>
      <c r="N684" t="n">
        <v>-17.9931571446557</v>
      </c>
      <c r="O684" t="n">
        <v>-843.7529187980982</v>
      </c>
      <c r="P684" t="n">
        <v>-197.8337238328374</v>
      </c>
      <c r="Q684" t="n">
        <v>-18.36036443332214</v>
      </c>
      <c r="R684" t="n">
        <v>0.9409318805137914</v>
      </c>
      <c r="S684" t="n">
        <v>33.35745198293873</v>
      </c>
      <c r="T684" t="n">
        <v>-98.80470158974403</v>
      </c>
      <c r="U684" t="n">
        <v>-17.27585223316434</v>
      </c>
      <c r="V684" t="n">
        <v>99.02902224309334</v>
      </c>
      <c r="W684" t="n">
        <v>-10.02036927216193</v>
      </c>
      <c r="X684" t="n">
        <v>2</v>
      </c>
      <c r="Y684" t="n">
        <v>3.300437752220594</v>
      </c>
      <c r="Z684" t="n">
        <v>73.21020259360193</v>
      </c>
      <c r="AA684" t="n">
        <v>1669.680026229845</v>
      </c>
      <c r="AB684" t="b">
        <v>0</v>
      </c>
      <c r="AC684" t="b">
        <v>1</v>
      </c>
      <c r="AD684" t="n">
        <v>89.71796713782244</v>
      </c>
      <c r="AE684" t="n">
        <v>0.2093611172938637</v>
      </c>
      <c r="AF684" t="n">
        <v>0</v>
      </c>
      <c r="AG684" t="n">
        <v>0</v>
      </c>
      <c r="AH684" t="n">
        <v>0.07871792692717983</v>
      </c>
      <c r="AI684" t="b">
        <v>0</v>
      </c>
      <c r="AJ684" t="b">
        <v>0</v>
      </c>
      <c r="AK684" t="n">
        <v>1669.680026229845</v>
      </c>
      <c r="AL684" t="n">
        <v>0</v>
      </c>
      <c r="AM684" t="n">
        <v>-17.27585223316434</v>
      </c>
      <c r="AN684" t="n">
        <v>14.64625424348507</v>
      </c>
      <c r="AO684" t="n">
        <v>-1.820797717349016</v>
      </c>
      <c r="AP684" t="n">
        <v>-2.407137587989721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</row>
    <row r="685" spans="1:52">
      <c r="A685" t="n">
        <v>682</v>
      </c>
      <c r="B685" t="n">
        <v>0</v>
      </c>
      <c r="C685" t="n">
        <v>0</v>
      </c>
      <c r="D685" t="n">
        <v>0</v>
      </c>
      <c r="E685" t="n">
        <v>22.8</v>
      </c>
      <c r="F685" t="n">
        <v>-0.7767080072866492</v>
      </c>
      <c r="G685" t="n">
        <v>171.3282673510489</v>
      </c>
      <c r="H685" t="n">
        <v>745.6206195117646</v>
      </c>
      <c r="I685" t="n">
        <v>3</v>
      </c>
      <c r="J685" t="n">
        <v>2</v>
      </c>
      <c r="K685" t="n">
        <v>1404.749247160164</v>
      </c>
      <c r="L685" t="b">
        <v>0</v>
      </c>
      <c r="M685" t="n">
        <v>-7.810288037785922</v>
      </c>
      <c r="N685" t="n">
        <v>-7.810288037785922</v>
      </c>
      <c r="O685" t="n">
        <v>-435.3207911586994</v>
      </c>
      <c r="P685" t="n">
        <v>-102.0691380830534</v>
      </c>
      <c r="Q685" t="n">
        <v>-7.969681671210124</v>
      </c>
      <c r="R685" t="n">
        <v>0.9306434888242163</v>
      </c>
      <c r="S685" t="n">
        <v>33.39156913605661</v>
      </c>
      <c r="T685" t="n">
        <v>-50.41930932425345</v>
      </c>
      <c r="U685" t="n">
        <v>-7.416932355313401</v>
      </c>
      <c r="V685" t="n">
        <v>51.64982875879995</v>
      </c>
      <c r="W685" t="n">
        <v>-10.145000403655</v>
      </c>
      <c r="X685" t="n">
        <v>2</v>
      </c>
      <c r="Y685" t="n">
        <v>3.42506888371366</v>
      </c>
      <c r="Z685" t="n">
        <v>73.28890522058275</v>
      </c>
      <c r="AA685" t="n">
        <v>1404.749247160164</v>
      </c>
      <c r="AB685" t="b">
        <v>0</v>
      </c>
      <c r="AC685" t="b">
        <v>1</v>
      </c>
      <c r="AD685" t="n">
        <v>89.71930156374226</v>
      </c>
      <c r="AE685" t="n">
        <v>0.2119651044554423</v>
      </c>
      <c r="AF685" t="n">
        <v>0</v>
      </c>
      <c r="AG685" t="n">
        <v>0</v>
      </c>
      <c r="AH685" t="n">
        <v>0.08121525568344173</v>
      </c>
      <c r="AI685" t="b">
        <v>0</v>
      </c>
      <c r="AJ685" t="b">
        <v>0</v>
      </c>
      <c r="AK685" t="n">
        <v>1404.749247160164</v>
      </c>
      <c r="AL685" t="n">
        <v>0</v>
      </c>
      <c r="AM685" t="n">
        <v>-7.416932355313401</v>
      </c>
      <c r="AN685" t="n">
        <v>5.185853668083973</v>
      </c>
      <c r="AO685" t="n">
        <v>-1.525903286369659</v>
      </c>
      <c r="AP685" t="n">
        <v>-1.963028228468685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</row>
    <row r="686" spans="1:52">
      <c r="A686" t="n">
        <v>683</v>
      </c>
      <c r="B686" t="n">
        <v>0</v>
      </c>
      <c r="C686" t="n">
        <v>0</v>
      </c>
      <c r="D686" t="n">
        <v>0</v>
      </c>
      <c r="E686" t="n">
        <v>21.1</v>
      </c>
      <c r="F686" t="n">
        <v>-0.5098727224526698</v>
      </c>
      <c r="G686" t="n">
        <v>158.5537912766285</v>
      </c>
      <c r="H686" t="n">
        <v>690.0260996358875</v>
      </c>
      <c r="I686" t="n">
        <v>2</v>
      </c>
      <c r="J686" t="n">
        <v>2</v>
      </c>
      <c r="K686" t="n">
        <v>1300.009171714012</v>
      </c>
      <c r="L686" t="b">
        <v>0</v>
      </c>
      <c r="M686" t="n">
        <v>-4.238741269634663</v>
      </c>
      <c r="N686" t="n">
        <v>-4.238741269634663</v>
      </c>
      <c r="O686" t="n">
        <v>-255.2887395948686</v>
      </c>
      <c r="P686" t="n">
        <v>-59.85724123904295</v>
      </c>
      <c r="Q686" t="n">
        <v>-4.325246193504758</v>
      </c>
      <c r="R686" t="n">
        <v>0.9155433168122094</v>
      </c>
      <c r="S686" t="n">
        <v>33.40895781369759</v>
      </c>
      <c r="T686" t="n">
        <v>-29.0880558276125</v>
      </c>
      <c r="U686" t="n">
        <v>-3.959950246030729</v>
      </c>
      <c r="V686" t="n">
        <v>30.76918541143045</v>
      </c>
      <c r="W686" t="n">
        <v>-14.65438264202762</v>
      </c>
      <c r="X686" t="n">
        <v>2</v>
      </c>
      <c r="Y686" t="n">
        <v>7.934451122086276</v>
      </c>
      <c r="Z686" t="n">
        <v>73.37237064174846</v>
      </c>
      <c r="AA686" t="n">
        <v>1300.009171714012</v>
      </c>
      <c r="AB686" t="b">
        <v>0</v>
      </c>
      <c r="AC686" t="b">
        <v>1</v>
      </c>
      <c r="AD686" t="n">
        <v>89.72155543675929</v>
      </c>
      <c r="AE686" t="n">
        <v>0.3061821216220266</v>
      </c>
      <c r="AF686" t="n">
        <v>0</v>
      </c>
      <c r="AG686" t="n">
        <v>0</v>
      </c>
      <c r="AH686" t="n">
        <v>0.08099287484212664</v>
      </c>
      <c r="AI686" t="b">
        <v>0</v>
      </c>
      <c r="AJ686" t="b">
        <v>0</v>
      </c>
      <c r="AK686" t="n">
        <v>1300.009171714012</v>
      </c>
      <c r="AL686" t="n">
        <v>0</v>
      </c>
      <c r="AM686" t="n">
        <v>-3.959950246030729</v>
      </c>
      <c r="AN686" t="n">
        <v>1.833419560336042</v>
      </c>
      <c r="AO686" t="n">
        <v>-2.115448484624693</v>
      </c>
      <c r="AP686" t="n">
        <v>-1.796652501878671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</row>
    <row r="687" spans="1:52">
      <c r="A687" t="n">
        <v>684</v>
      </c>
      <c r="B687" t="n">
        <v>0</v>
      </c>
      <c r="C687" t="n">
        <v>0</v>
      </c>
      <c r="D687" t="n">
        <v>0</v>
      </c>
      <c r="E687" t="n">
        <v>18.9</v>
      </c>
      <c r="F687" t="n">
        <v>-0.4338011029026747</v>
      </c>
      <c r="G687" t="n">
        <v>142.0221163567905</v>
      </c>
      <c r="H687" t="n">
        <v>618.0802503847523</v>
      </c>
      <c r="I687" t="n">
        <v>2</v>
      </c>
      <c r="J687" t="n">
        <v>2</v>
      </c>
      <c r="K687" t="n">
        <v>1164.463191724873</v>
      </c>
      <c r="L687" t="b">
        <v>0</v>
      </c>
      <c r="M687" t="n">
        <v>-3.056760090972215</v>
      </c>
      <c r="N687" t="n">
        <v>-3.056760090972215</v>
      </c>
      <c r="O687" t="n">
        <v>-205.5307261167984</v>
      </c>
      <c r="P687" t="n">
        <v>-48.1905401496845</v>
      </c>
      <c r="Q687" t="n">
        <v>-3.119142949971648</v>
      </c>
      <c r="R687" t="n">
        <v>0.9078464615037288</v>
      </c>
      <c r="S687" t="n">
        <v>33.42044948504209</v>
      </c>
      <c r="T687" t="n">
        <v>-23.22166207688134</v>
      </c>
      <c r="U687" t="n">
        <v>-2.831702890056063</v>
      </c>
      <c r="V687" t="n">
        <v>24.96887807280315</v>
      </c>
      <c r="W687" t="n">
        <v>-13.42391586555394</v>
      </c>
      <c r="X687" t="n">
        <v>2</v>
      </c>
      <c r="Y687" t="n">
        <v>6.703984345612595</v>
      </c>
      <c r="Z687" t="n">
        <v>73.44772876744275</v>
      </c>
      <c r="AA687" t="n">
        <v>1164.463191724873</v>
      </c>
      <c r="AB687" t="b">
        <v>0</v>
      </c>
      <c r="AC687" t="b">
        <v>1</v>
      </c>
      <c r="AD687" t="n">
        <v>89.72445988824097</v>
      </c>
      <c r="AE687" t="n">
        <v>0.2804732987115584</v>
      </c>
      <c r="AF687" t="n">
        <v>0</v>
      </c>
      <c r="AG687" t="n">
        <v>0</v>
      </c>
      <c r="AH687" t="n">
        <v>0.08088710245760872</v>
      </c>
      <c r="AI687" t="b">
        <v>0</v>
      </c>
      <c r="AJ687" t="b">
        <v>0</v>
      </c>
      <c r="AK687" t="n">
        <v>1164.463191724873</v>
      </c>
      <c r="AL687" t="n">
        <v>0</v>
      </c>
      <c r="AM687" t="n">
        <v>-2.831702890056063</v>
      </c>
      <c r="AN687" t="n">
        <v>0.955502085356317</v>
      </c>
      <c r="AO687" t="n">
        <v>-1.776408658673204</v>
      </c>
      <c r="AP687" t="n">
        <v>-1.588189561894299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</row>
    <row r="688" spans="1:52">
      <c r="A688" t="n">
        <v>685</v>
      </c>
      <c r="B688" t="n">
        <v>0</v>
      </c>
      <c r="C688" t="n">
        <v>0</v>
      </c>
      <c r="D688" t="n">
        <v>0</v>
      </c>
      <c r="E688" t="n">
        <v>18.9</v>
      </c>
      <c r="F688" t="n">
        <v>0.4117438007300311</v>
      </c>
      <c r="G688" t="n">
        <v>142.0221163567905</v>
      </c>
      <c r="H688" t="n">
        <v>618.0802503847523</v>
      </c>
      <c r="I688" t="n">
        <v>2</v>
      </c>
      <c r="J688" t="n">
        <v>2</v>
      </c>
      <c r="K688" t="n">
        <v>1164.463191724873</v>
      </c>
      <c r="L688" t="b">
        <v>0</v>
      </c>
      <c r="M688" t="n">
        <v>5.507127965383478</v>
      </c>
      <c r="N688" t="n">
        <v>5.507127965383478</v>
      </c>
      <c r="O688" t="n">
        <v>370.2887946248318</v>
      </c>
      <c r="P688" t="n">
        <v>86.82116470607738</v>
      </c>
      <c r="Q688" t="n">
        <v>5.619518332023956</v>
      </c>
      <c r="R688" t="n">
        <v>0.9002067463014299</v>
      </c>
      <c r="S688" t="n">
        <v>33.42949192507636</v>
      </c>
      <c r="T688" t="n">
        <v>51.19204110197867</v>
      </c>
      <c r="U688" t="n">
        <v>6.24247524817181</v>
      </c>
      <c r="V688" t="n">
        <v>5.108620345037394</v>
      </c>
      <c r="W688" t="n">
        <v>0</v>
      </c>
      <c r="X688" t="n">
        <v>0</v>
      </c>
      <c r="Y688" t="n">
        <v>-6.719931519941341</v>
      </c>
      <c r="Z688" t="n">
        <v>73.52156227169844</v>
      </c>
      <c r="AA688" t="n">
        <v>1164.463191724873</v>
      </c>
      <c r="AB688" t="b">
        <v>0</v>
      </c>
      <c r="AC688" t="b">
        <v>1</v>
      </c>
      <c r="AD688" t="n">
        <v>89.72445672411908</v>
      </c>
      <c r="AE688" t="n">
        <v>-0</v>
      </c>
      <c r="AF688" t="n">
        <v>0.0217546304967825</v>
      </c>
      <c r="AG688" t="n">
        <v>0</v>
      </c>
      <c r="AH688" t="n">
        <v>0.08011393321079091</v>
      </c>
      <c r="AI688" t="b">
        <v>0</v>
      </c>
      <c r="AJ688" t="b">
        <v>0</v>
      </c>
      <c r="AK688" t="n">
        <v>1164.48494635537</v>
      </c>
      <c r="AL688" t="n">
        <v>0</v>
      </c>
      <c r="AM688" t="n">
        <v>6.24259187078674</v>
      </c>
      <c r="AN688" t="n">
        <v>0</v>
      </c>
      <c r="AO688" t="n">
        <v>0.2055593851800848</v>
      </c>
      <c r="AP688" t="n">
        <v>6.25156457389278</v>
      </c>
      <c r="AQ688" t="n">
        <v>0</v>
      </c>
      <c r="AR688" t="n">
        <v>1</v>
      </c>
      <c r="AS688" t="n">
        <v>3</v>
      </c>
      <c r="AT688" t="n">
        <v>0</v>
      </c>
      <c r="AU688" t="n">
        <v>0</v>
      </c>
      <c r="AV688" t="n">
        <v>0.2956913738508593</v>
      </c>
      <c r="AW688" t="n">
        <v>1.354306322401955</v>
      </c>
      <c r="AX688" t="n">
        <v>0.1048550971102338</v>
      </c>
      <c r="AY688" t="n">
        <v>0.4802510366094834</v>
      </c>
      <c r="AZ688" t="n">
        <v>1.354306322401955</v>
      </c>
    </row>
    <row r="689" spans="1:52">
      <c r="A689" t="n">
        <v>686</v>
      </c>
      <c r="B689" t="n">
        <v>0</v>
      </c>
      <c r="C689" t="n">
        <v>0</v>
      </c>
      <c r="D689" t="n">
        <v>0</v>
      </c>
      <c r="E689" t="n">
        <v>21.3</v>
      </c>
      <c r="F689" t="n">
        <v>0.7868258999825559</v>
      </c>
      <c r="G689" t="n">
        <v>160.0566708147956</v>
      </c>
      <c r="H689" t="n">
        <v>696.5666313859907</v>
      </c>
      <c r="I689" t="n">
        <v>2</v>
      </c>
      <c r="J689" t="n">
        <v>2</v>
      </c>
      <c r="K689" t="n">
        <v>1312.331533531206</v>
      </c>
      <c r="L689" t="b">
        <v>0</v>
      </c>
      <c r="M689" t="n">
        <v>10.52532735812177</v>
      </c>
      <c r="N689" t="n">
        <v>10.52532735812177</v>
      </c>
      <c r="O689" t="n">
        <v>627.9617843521667</v>
      </c>
      <c r="P689" t="n">
        <v>147.2374381828122</v>
      </c>
      <c r="Q689" t="n">
        <v>10.74012995726711</v>
      </c>
      <c r="R689" t="n">
        <v>0.9196668095390508</v>
      </c>
      <c r="S689" t="n">
        <v>33.44713355135571</v>
      </c>
      <c r="T689" t="n">
        <v>84.97806559489885</v>
      </c>
      <c r="U689" t="n">
        <v>11.678283750014</v>
      </c>
      <c r="V689" t="n">
        <v>6.826559128438049</v>
      </c>
      <c r="W689" t="n">
        <v>0</v>
      </c>
      <c r="X689" t="n">
        <v>0</v>
      </c>
      <c r="Y689" t="n">
        <v>-6.719931519941341</v>
      </c>
      <c r="Z689" t="n">
        <v>73.6110089529696</v>
      </c>
      <c r="AA689" t="n">
        <v>1312.331533531206</v>
      </c>
      <c r="AB689" t="b">
        <v>0</v>
      </c>
      <c r="AC689" t="b">
        <v>1</v>
      </c>
      <c r="AD689" t="n">
        <v>89.72179008462705</v>
      </c>
      <c r="AE689" t="n">
        <v>-0</v>
      </c>
      <c r="AF689" t="n">
        <v>-0.007856800171210397</v>
      </c>
      <c r="AG689" t="n">
        <v>0</v>
      </c>
      <c r="AH689" t="n">
        <v>0.07895430288461636</v>
      </c>
      <c r="AI689" t="b">
        <v>0</v>
      </c>
      <c r="AJ689" t="b">
        <v>0</v>
      </c>
      <c r="AK689" t="n">
        <v>1312.323676731035</v>
      </c>
      <c r="AL689" t="n">
        <v>0</v>
      </c>
      <c r="AM689" t="n">
        <v>11.67821383327465</v>
      </c>
      <c r="AN689" t="n">
        <v>0</v>
      </c>
      <c r="AO689" t="n">
        <v>7.222547760275973</v>
      </c>
      <c r="AP689" t="n">
        <v>11.71715152078548</v>
      </c>
      <c r="AQ689" t="n">
        <v>0</v>
      </c>
      <c r="AR689" t="n">
        <v>1</v>
      </c>
      <c r="AS689" t="n">
        <v>3</v>
      </c>
      <c r="AT689" t="n">
        <v>0</v>
      </c>
      <c r="AU689" t="n">
        <v>0</v>
      </c>
      <c r="AV689" t="n">
        <v>1.481968749114762</v>
      </c>
      <c r="AW689" t="n">
        <v>2.3691783162282</v>
      </c>
      <c r="AX689" t="n">
        <v>0.5255208330194193</v>
      </c>
      <c r="AY689" t="n">
        <v>0.8401351477584016</v>
      </c>
      <c r="AZ689" t="n">
        <v>2.3691783162282</v>
      </c>
    </row>
    <row r="690" spans="1:52">
      <c r="A690" t="n">
        <v>687</v>
      </c>
      <c r="B690" t="n">
        <v>0</v>
      </c>
      <c r="C690" t="n">
        <v>0</v>
      </c>
      <c r="D690" t="n">
        <v>0</v>
      </c>
      <c r="E690" t="n">
        <v>23.9</v>
      </c>
      <c r="F690" t="n">
        <v>0.6076192660064157</v>
      </c>
      <c r="G690" t="n">
        <v>179.5941048109678</v>
      </c>
      <c r="H690" t="n">
        <v>781.5935441373322</v>
      </c>
      <c r="I690" t="n">
        <v>2</v>
      </c>
      <c r="J690" t="n">
        <v>2</v>
      </c>
      <c r="K690" t="n">
        <v>1472.522237154734</v>
      </c>
      <c r="L690" t="b">
        <v>0</v>
      </c>
      <c r="M690" t="n">
        <v>9.564300736524421</v>
      </c>
      <c r="N690" t="n">
        <v>9.564300736524421</v>
      </c>
      <c r="O690" t="n">
        <v>508.5486768190474</v>
      </c>
      <c r="P690" t="n">
        <v>119.2387916461227</v>
      </c>
      <c r="Q690" t="n">
        <v>9.759490547473899</v>
      </c>
      <c r="R690" t="n">
        <v>0.9099701523788895</v>
      </c>
      <c r="S690" t="n">
        <v>33.47427561687675</v>
      </c>
      <c r="T690" t="n">
        <v>69.55198359646589</v>
      </c>
      <c r="U690" t="n">
        <v>10.72506666505506</v>
      </c>
      <c r="V690" t="n">
        <v>6.261754484935807</v>
      </c>
      <c r="W690" t="n">
        <v>0</v>
      </c>
      <c r="X690" t="n">
        <v>0</v>
      </c>
      <c r="Y690" t="n">
        <v>-6.719931519941341</v>
      </c>
      <c r="Z690" t="n">
        <v>73.69002018557437</v>
      </c>
      <c r="AA690" t="n">
        <v>1472.522237154734</v>
      </c>
      <c r="AB690" t="b">
        <v>0</v>
      </c>
      <c r="AC690" t="b">
        <v>1</v>
      </c>
      <c r="AD690" t="n">
        <v>89.71912344513501</v>
      </c>
      <c r="AE690" t="n">
        <v>-0</v>
      </c>
      <c r="AF690" t="n">
        <v>-0.01967476255374527</v>
      </c>
      <c r="AG690" t="n">
        <v>0</v>
      </c>
      <c r="AH690" t="n">
        <v>0.07689509890951135</v>
      </c>
      <c r="AI690" t="b">
        <v>0</v>
      </c>
      <c r="AJ690" t="b">
        <v>0</v>
      </c>
      <c r="AK690" t="n">
        <v>1472.50256239218</v>
      </c>
      <c r="AL690" t="n">
        <v>0</v>
      </c>
      <c r="AM690" t="n">
        <v>10.72492336457736</v>
      </c>
      <c r="AN690" t="n">
        <v>0</v>
      </c>
      <c r="AO690" t="n">
        <v>10.74854755748584</v>
      </c>
      <c r="AP690" t="n">
        <v>10.75788634030917</v>
      </c>
      <c r="AQ690" t="n">
        <v>0</v>
      </c>
      <c r="AR690" t="n">
        <v>1</v>
      </c>
      <c r="AS690" t="n">
        <v>3</v>
      </c>
      <c r="AT690" t="n">
        <v>0</v>
      </c>
      <c r="AU690" t="n">
        <v>0</v>
      </c>
      <c r="AV690" t="n">
        <v>2.11448499137166</v>
      </c>
      <c r="AW690" t="n">
        <v>2.193908517880142</v>
      </c>
      <c r="AX690" t="n">
        <v>0.7498173728268299</v>
      </c>
      <c r="AY690" t="n">
        <v>0.7779826635303854</v>
      </c>
      <c r="AZ690" t="n">
        <v>2.193908517880142</v>
      </c>
    </row>
    <row r="691" spans="1:52">
      <c r="A691" t="n">
        <v>688</v>
      </c>
      <c r="B691" t="n">
        <v>0</v>
      </c>
      <c r="C691" t="n">
        <v>0</v>
      </c>
      <c r="D691" t="n">
        <v>0</v>
      </c>
      <c r="E691" t="n">
        <v>25.9</v>
      </c>
      <c r="F691" t="n">
        <v>0.6160303693251072</v>
      </c>
      <c r="G691" t="n">
        <v>194.6229001926388</v>
      </c>
      <c r="H691" t="n">
        <v>846.9988616383641</v>
      </c>
      <c r="I691" t="n">
        <v>2</v>
      </c>
      <c r="J691" t="n">
        <v>2</v>
      </c>
      <c r="K691" t="n">
        <v>1595.745855326678</v>
      </c>
      <c r="L691" t="b">
        <v>0</v>
      </c>
      <c r="M691" t="n">
        <v>10.52547819664913</v>
      </c>
      <c r="N691" t="n">
        <v>10.52547819664913</v>
      </c>
      <c r="O691" t="n">
        <v>516.4392931390624</v>
      </c>
      <c r="P691" t="n">
        <v>121.0888948874227</v>
      </c>
      <c r="Q691" t="n">
        <v>10.74028387413177</v>
      </c>
      <c r="R691" t="n">
        <v>0.9090045717777504</v>
      </c>
      <c r="S691" t="n">
        <v>33.50191650578709</v>
      </c>
      <c r="T691" t="n">
        <v>70.70617596091314</v>
      </c>
      <c r="U691" t="n">
        <v>11.81543438568948</v>
      </c>
      <c r="V691" t="n">
        <v>6.433938759521013</v>
      </c>
      <c r="W691" t="n">
        <v>0</v>
      </c>
      <c r="X691" t="n">
        <v>0</v>
      </c>
      <c r="Y691" t="n">
        <v>-6.719931519941341</v>
      </c>
      <c r="Z691" t="n">
        <v>73.76903141817914</v>
      </c>
      <c r="AA691" t="n">
        <v>1595.745855326678</v>
      </c>
      <c r="AB691" t="b">
        <v>0</v>
      </c>
      <c r="AC691" t="b">
        <v>1</v>
      </c>
      <c r="AD691" t="n">
        <v>89.71645680564298</v>
      </c>
      <c r="AE691" t="n">
        <v>-0</v>
      </c>
      <c r="AF691" t="n">
        <v>-0.01967476255374527</v>
      </c>
      <c r="AG691" t="n">
        <v>0</v>
      </c>
      <c r="AH691" t="n">
        <v>0.07650770023934367</v>
      </c>
      <c r="AI691" t="b">
        <v>0</v>
      </c>
      <c r="AJ691" t="b">
        <v>0</v>
      </c>
      <c r="AK691" t="n">
        <v>1595.726180564124</v>
      </c>
      <c r="AL691" t="n">
        <v>0</v>
      </c>
      <c r="AM691" t="n">
        <v>11.81528870718733</v>
      </c>
      <c r="AN691" t="n">
        <v>0</v>
      </c>
      <c r="AO691" t="n">
        <v>9.965139254917641</v>
      </c>
      <c r="AP691" t="n">
        <v>11.84683940852014</v>
      </c>
      <c r="AQ691" t="n">
        <v>0</v>
      </c>
      <c r="AR691" t="n">
        <v>1</v>
      </c>
      <c r="AS691" t="n">
        <v>3</v>
      </c>
      <c r="AT691" t="n">
        <v>0</v>
      </c>
      <c r="AU691" t="n">
        <v>0</v>
      </c>
      <c r="AV691" t="n">
        <v>1.977790998291095</v>
      </c>
      <c r="AW691" t="n">
        <v>2.401528102686893</v>
      </c>
      <c r="AX691" t="n">
        <v>0.70134432563514</v>
      </c>
      <c r="AY691" t="n">
        <v>0.8516067167999817</v>
      </c>
      <c r="AZ691" t="n">
        <v>2.401528102686893</v>
      </c>
    </row>
    <row r="692" spans="1:52">
      <c r="A692" t="n">
        <v>689</v>
      </c>
      <c r="B692" t="n">
        <v>0</v>
      </c>
      <c r="C692" t="n">
        <v>0</v>
      </c>
      <c r="D692" t="n">
        <v>0</v>
      </c>
      <c r="E692" t="n">
        <v>28.4</v>
      </c>
      <c r="F692" t="n">
        <v>0.6782592566931549</v>
      </c>
      <c r="G692" t="n">
        <v>213.4088944197275</v>
      </c>
      <c r="H692" t="n">
        <v>928.7555085146541</v>
      </c>
      <c r="I692" t="n">
        <v>2</v>
      </c>
      <c r="J692" t="n">
        <v>2</v>
      </c>
      <c r="K692" t="n">
        <v>1749.775378041608</v>
      </c>
      <c r="L692" t="b">
        <v>0</v>
      </c>
      <c r="M692" t="n">
        <v>12.55280524979197</v>
      </c>
      <c r="N692" t="n">
        <v>12.55280524979197</v>
      </c>
      <c r="O692" t="n">
        <v>561.6938349097053</v>
      </c>
      <c r="P692" t="n">
        <v>131.6996724259325</v>
      </c>
      <c r="Q692" t="n">
        <v>12.80898494876731</v>
      </c>
      <c r="R692" t="n">
        <v>0.9105821348047168</v>
      </c>
      <c r="S692" t="n">
        <v>33.53266144764144</v>
      </c>
      <c r="T692" t="n">
        <v>76.768785653951</v>
      </c>
      <c r="U692" t="n">
        <v>14.06680897765947</v>
      </c>
      <c r="V692" t="n">
        <v>6.864500926810578</v>
      </c>
      <c r="W692" t="n">
        <v>0</v>
      </c>
      <c r="X692" t="n">
        <v>0</v>
      </c>
      <c r="Y692" t="n">
        <v>-6.719931519941341</v>
      </c>
      <c r="Z692" t="n">
        <v>73.84822395587646</v>
      </c>
      <c r="AA692" t="n">
        <v>1749.775378041608</v>
      </c>
      <c r="AB692" t="b">
        <v>0</v>
      </c>
      <c r="AC692" t="b">
        <v>1</v>
      </c>
      <c r="AD692" t="n">
        <v>89.71379016615094</v>
      </c>
      <c r="AE692" t="n">
        <v>-0</v>
      </c>
      <c r="AF692" t="n">
        <v>-0.007856800171210397</v>
      </c>
      <c r="AG692" t="n">
        <v>0</v>
      </c>
      <c r="AH692" t="n">
        <v>0.0790310127011043</v>
      </c>
      <c r="AI692" t="b">
        <v>0</v>
      </c>
      <c r="AJ692" t="b">
        <v>0</v>
      </c>
      <c r="AK692" t="n">
        <v>1749.767521241437</v>
      </c>
      <c r="AL692" t="n">
        <v>0</v>
      </c>
      <c r="AM692" t="n">
        <v>14.06674581520526</v>
      </c>
      <c r="AN692" t="n">
        <v>0</v>
      </c>
      <c r="AO692" t="n">
        <v>11.62650486943479</v>
      </c>
      <c r="AP692" t="n">
        <v>14.1417315102336</v>
      </c>
      <c r="AQ692" t="n">
        <v>0</v>
      </c>
      <c r="AR692" t="n">
        <v>1</v>
      </c>
      <c r="AS692" t="n">
        <v>3</v>
      </c>
      <c r="AT692" t="n">
        <v>0</v>
      </c>
      <c r="AU692" t="n">
        <v>0</v>
      </c>
      <c r="AV692" t="n">
        <v>2.274754966912992</v>
      </c>
      <c r="AW692" t="n">
        <v>2.833006690367082</v>
      </c>
      <c r="AX692" t="n">
        <v>0.8066506974868765</v>
      </c>
      <c r="AY692" t="n">
        <v>1.004613489035004</v>
      </c>
      <c r="AZ692" t="n">
        <v>2.833006690367082</v>
      </c>
    </row>
    <row r="693" spans="1:52">
      <c r="A693" t="n">
        <v>690</v>
      </c>
      <c r="B693" t="n">
        <v>0</v>
      </c>
      <c r="C693" t="n">
        <v>0</v>
      </c>
      <c r="D693" t="n">
        <v>0</v>
      </c>
      <c r="E693" t="n">
        <v>30.3</v>
      </c>
      <c r="F693" t="n">
        <v>0.337599270568941</v>
      </c>
      <c r="G693" t="n">
        <v>227.6862500323149</v>
      </c>
      <c r="H693" t="n">
        <v>990.8905601406345</v>
      </c>
      <c r="I693" t="n">
        <v>2</v>
      </c>
      <c r="J693" t="n">
        <v>3</v>
      </c>
      <c r="K693" t="n">
        <v>1168.259970405808</v>
      </c>
      <c r="L693" t="b">
        <v>1</v>
      </c>
      <c r="M693" t="n">
        <v>7.91638135099473</v>
      </c>
      <c r="N693" t="n">
        <v>7.91638135099473</v>
      </c>
      <c r="O693" t="n">
        <v>332.0177366615215</v>
      </c>
      <c r="P693" t="n">
        <v>77.84779614850351</v>
      </c>
      <c r="Q693" t="n">
        <v>8.077940154076256</v>
      </c>
      <c r="R693" t="n">
        <v>0.915652903126958</v>
      </c>
      <c r="S693" t="n">
        <v>33.56869253387868</v>
      </c>
      <c r="T693" t="n">
        <v>72.11102031215417</v>
      </c>
      <c r="U693" t="n">
        <v>8.822054870890554</v>
      </c>
      <c r="V693" t="n">
        <v>6.082355215883169</v>
      </c>
      <c r="W693" t="n">
        <v>0</v>
      </c>
      <c r="X693" t="n">
        <v>0</v>
      </c>
      <c r="Y693" t="n">
        <v>-6.719931519941341</v>
      </c>
      <c r="Z693" t="n">
        <v>73.92301384821766</v>
      </c>
      <c r="AA693" t="n">
        <v>1168.259970405808</v>
      </c>
      <c r="AB693" t="b">
        <v>0</v>
      </c>
      <c r="AC693" t="b">
        <v>1</v>
      </c>
      <c r="AD693" t="n">
        <v>89.71112352665891</v>
      </c>
      <c r="AE693" t="n">
        <v>-0</v>
      </c>
      <c r="AF693" t="n">
        <v>0.0217546304967825</v>
      </c>
      <c r="AG693" t="n">
        <v>0</v>
      </c>
      <c r="AH693" t="n">
        <v>0.07894412130018574</v>
      </c>
      <c r="AI693" t="b">
        <v>0</v>
      </c>
      <c r="AJ693" t="b">
        <v>0</v>
      </c>
      <c r="AK693" t="n">
        <v>1168.281725036305</v>
      </c>
      <c r="AL693" t="n">
        <v>0</v>
      </c>
      <c r="AM693" t="n">
        <v>8.822219149859961</v>
      </c>
      <c r="AN693" t="n">
        <v>0</v>
      </c>
      <c r="AO693" t="n">
        <v>14.07346469602893</v>
      </c>
      <c r="AP693" t="n">
        <v>8.950177590279658</v>
      </c>
      <c r="AQ693" t="n">
        <v>0</v>
      </c>
      <c r="AR693" t="n">
        <v>1</v>
      </c>
      <c r="AS693" t="n">
        <v>3</v>
      </c>
      <c r="AT693" t="n">
        <v>0</v>
      </c>
      <c r="AU693" t="n">
        <v>0</v>
      </c>
      <c r="AV693" t="n">
        <v>2.711592272653033</v>
      </c>
      <c r="AW693" t="n">
        <v>1.850214844697102</v>
      </c>
      <c r="AX693" t="n">
        <v>0.9615575434939834</v>
      </c>
      <c r="AY693" t="n">
        <v>0.656105330395344</v>
      </c>
      <c r="AZ693" t="n">
        <v>1.850214844697102</v>
      </c>
    </row>
    <row r="694" spans="1:52">
      <c r="A694" t="n">
        <v>691</v>
      </c>
      <c r="B694" t="n">
        <v>0</v>
      </c>
      <c r="C694" t="n">
        <v>0</v>
      </c>
      <c r="D694" t="n">
        <v>0</v>
      </c>
      <c r="E694" t="n">
        <v>30.9</v>
      </c>
      <c r="F694" t="n">
        <v>0.05467699436441276</v>
      </c>
      <c r="G694" t="n">
        <v>232.1948886468162</v>
      </c>
      <c r="H694" t="n">
        <v>1010.512155390944</v>
      </c>
      <c r="I694" t="n">
        <v>3</v>
      </c>
      <c r="J694" t="n">
        <v>3</v>
      </c>
      <c r="K694" t="n">
        <v>1191.393831205923</v>
      </c>
      <c r="L694" t="b">
        <v>0</v>
      </c>
      <c r="M694" t="n">
        <v>3.406600276354559</v>
      </c>
      <c r="N694" t="n">
        <v>3.406600276354559</v>
      </c>
      <c r="O694" t="n">
        <v>140.1005705887176</v>
      </c>
      <c r="P694" t="n">
        <v>32.84921091609712</v>
      </c>
      <c r="Q694" t="n">
        <v>3.47612273097404</v>
      </c>
      <c r="R694" t="n">
        <v>0.8679147689534783</v>
      </c>
      <c r="S694" t="n">
        <v>33.59012682442096</v>
      </c>
      <c r="T694" t="n">
        <v>32.10214543426027</v>
      </c>
      <c r="U694" t="n">
        <v>4.005142964862217</v>
      </c>
      <c r="V694" t="n">
        <v>4.240219296773311</v>
      </c>
      <c r="W694" t="n">
        <v>0</v>
      </c>
      <c r="X694" t="n">
        <v>0</v>
      </c>
      <c r="Y694" t="n">
        <v>-6.719931519941341</v>
      </c>
      <c r="Z694" t="n">
        <v>73.99684735247335</v>
      </c>
      <c r="AA694" t="n">
        <v>1191.393831205923</v>
      </c>
      <c r="AB694" t="b">
        <v>0</v>
      </c>
      <c r="AC694" t="b">
        <v>1</v>
      </c>
      <c r="AD694" t="n">
        <v>89.70845688716688</v>
      </c>
      <c r="AE694" t="n">
        <v>-0</v>
      </c>
      <c r="AF694" t="n">
        <v>0</v>
      </c>
      <c r="AG694" t="n">
        <v>0</v>
      </c>
      <c r="AH694" t="n">
        <v>0.08089348582111089</v>
      </c>
      <c r="AI694" t="b">
        <v>0</v>
      </c>
      <c r="AJ694" t="b">
        <v>0</v>
      </c>
      <c r="AK694" t="n">
        <v>1191.393831205923</v>
      </c>
      <c r="AL694" t="n">
        <v>0</v>
      </c>
      <c r="AM694" t="n">
        <v>4.005142964862217</v>
      </c>
      <c r="AN694" t="n">
        <v>0</v>
      </c>
      <c r="AO694" t="n">
        <v>9.558201420963895</v>
      </c>
      <c r="AP694" t="n">
        <v>4.005532888833514</v>
      </c>
      <c r="AQ694" t="n">
        <v>0</v>
      </c>
      <c r="AR694" t="n">
        <v>1</v>
      </c>
      <c r="AS694" t="n">
        <v>3</v>
      </c>
      <c r="AT694" t="n">
        <v>0</v>
      </c>
      <c r="AU694" t="n">
        <v>0</v>
      </c>
      <c r="AV694" t="n">
        <v>1.904934139629813</v>
      </c>
      <c r="AW694" t="n">
        <v>0.9607065430550396</v>
      </c>
      <c r="AX694" t="n">
        <v>0.6755085601524159</v>
      </c>
      <c r="AY694" t="n">
        <v>0.3406764817884085</v>
      </c>
      <c r="AZ694" t="n">
        <v>0.9607065430550396</v>
      </c>
    </row>
    <row r="695" spans="1:52">
      <c r="A695" t="n">
        <v>692</v>
      </c>
      <c r="B695" t="n">
        <v>0</v>
      </c>
      <c r="C695" t="n">
        <v>0</v>
      </c>
      <c r="D695" t="n">
        <v>0</v>
      </c>
      <c r="E695" t="n">
        <v>31.1</v>
      </c>
      <c r="F695" t="n">
        <v>0.1103594186400834</v>
      </c>
      <c r="G695" t="n">
        <v>233.6977681849833</v>
      </c>
      <c r="H695" t="n">
        <v>1017.052687141047</v>
      </c>
      <c r="I695" t="n">
        <v>3</v>
      </c>
      <c r="J695" t="n">
        <v>3</v>
      </c>
      <c r="K695" t="n">
        <v>1199.105118139295</v>
      </c>
      <c r="L695" t="b">
        <v>0</v>
      </c>
      <c r="M695" t="n">
        <v>4.362867523968808</v>
      </c>
      <c r="N695" t="n">
        <v>4.362867523968808</v>
      </c>
      <c r="O695" t="n">
        <v>178.2743424263524</v>
      </c>
      <c r="P695" t="n">
        <v>41.79976891374184</v>
      </c>
      <c r="Q695" t="n">
        <v>4.451905636702866</v>
      </c>
      <c r="R695" t="n">
        <v>0.8847446820218283</v>
      </c>
      <c r="S695" t="n">
        <v>33.60457083189519</v>
      </c>
      <c r="T695" t="n">
        <v>40.07210114237462</v>
      </c>
      <c r="U695" t="n">
        <v>5.031853513410582</v>
      </c>
      <c r="V695" t="n">
        <v>4.618522759217839</v>
      </c>
      <c r="W695" t="n">
        <v>0</v>
      </c>
      <c r="X695" t="n">
        <v>0</v>
      </c>
      <c r="Y695" t="n">
        <v>-6.719931519941341</v>
      </c>
      <c r="Z695" t="n">
        <v>74.07068085672904</v>
      </c>
      <c r="AA695" t="n">
        <v>1199.105118139295</v>
      </c>
      <c r="AB695" t="b">
        <v>0</v>
      </c>
      <c r="AC695" t="b">
        <v>1</v>
      </c>
      <c r="AD695" t="n">
        <v>89.70579024767484</v>
      </c>
      <c r="AE695" t="n">
        <v>-0</v>
      </c>
      <c r="AF695" t="n">
        <v>0</v>
      </c>
      <c r="AG695" t="n">
        <v>0</v>
      </c>
      <c r="AH695" t="n">
        <v>0.08151374590147537</v>
      </c>
      <c r="AI695" t="b">
        <v>0</v>
      </c>
      <c r="AJ695" t="b">
        <v>0</v>
      </c>
      <c r="AK695" t="n">
        <v>1199.105118139295</v>
      </c>
      <c r="AL695" t="n">
        <v>0</v>
      </c>
      <c r="AM695" t="n">
        <v>5.031853513410582</v>
      </c>
      <c r="AN695" t="n">
        <v>0</v>
      </c>
      <c r="AO695" t="n">
        <v>4.952642202809355</v>
      </c>
      <c r="AP695" t="n">
        <v>5.032347707787027</v>
      </c>
      <c r="AQ695" t="n">
        <v>0</v>
      </c>
      <c r="AR695" t="n">
        <v>1</v>
      </c>
      <c r="AS695" t="n">
        <v>3</v>
      </c>
      <c r="AT695" t="n">
        <v>0</v>
      </c>
      <c r="AU695" t="n">
        <v>0</v>
      </c>
      <c r="AV695" t="n">
        <v>1.084119478919946</v>
      </c>
      <c r="AW695" t="n">
        <v>1.140937722120088</v>
      </c>
      <c r="AX695" t="n">
        <v>0.3844395315318959</v>
      </c>
      <c r="AY695" t="n">
        <v>0.4045883229602236</v>
      </c>
      <c r="AZ695" t="n">
        <v>1.140937722120088</v>
      </c>
    </row>
    <row r="696" spans="1:52">
      <c r="A696" t="n">
        <v>693</v>
      </c>
      <c r="B696" t="n">
        <v>0</v>
      </c>
      <c r="C696" t="n">
        <v>0</v>
      </c>
      <c r="D696" t="n">
        <v>0</v>
      </c>
      <c r="E696" t="n">
        <v>31.8</v>
      </c>
      <c r="F696" t="n">
        <v>0.25388533107526</v>
      </c>
      <c r="G696" t="n">
        <v>238.9578465685681</v>
      </c>
      <c r="H696" t="n">
        <v>1039.944548266409</v>
      </c>
      <c r="I696" t="n">
        <v>3</v>
      </c>
      <c r="J696" t="n">
        <v>3</v>
      </c>
      <c r="K696" t="n">
        <v>1226.094622406096</v>
      </c>
      <c r="L696" t="b">
        <v>0</v>
      </c>
      <c r="M696" t="n">
        <v>6.929390129902488</v>
      </c>
      <c r="N696" t="n">
        <v>6.929390129902488</v>
      </c>
      <c r="O696" t="n">
        <v>276.9141187761031</v>
      </c>
      <c r="P696" t="n">
        <v>64.92771767521926</v>
      </c>
      <c r="Q696" t="n">
        <v>7.070806255002538</v>
      </c>
      <c r="R696" t="n">
        <v>0.9076419168021376</v>
      </c>
      <c r="S696" t="n">
        <v>33.62071238303106</v>
      </c>
      <c r="T696" t="n">
        <v>60.67388268682262</v>
      </c>
      <c r="U696" t="n">
        <v>7.79030377961703</v>
      </c>
      <c r="V696" t="n">
        <v>5.603723505126908</v>
      </c>
      <c r="W696" t="n">
        <v>0</v>
      </c>
      <c r="X696" t="n">
        <v>0</v>
      </c>
      <c r="Y696" t="n">
        <v>-6.719931519941341</v>
      </c>
      <c r="Z696" t="n">
        <v>74.15615947396924</v>
      </c>
      <c r="AA696" t="n">
        <v>1226.094622406096</v>
      </c>
      <c r="AB696" t="b">
        <v>0</v>
      </c>
      <c r="AC696" t="b">
        <v>1</v>
      </c>
      <c r="AD696" t="n">
        <v>89.70312360818281</v>
      </c>
      <c r="AE696" t="n">
        <v>-0</v>
      </c>
      <c r="AF696" t="n">
        <v>0</v>
      </c>
      <c r="AG696" t="n">
        <v>0</v>
      </c>
      <c r="AH696" t="n">
        <v>0.07999242214451069</v>
      </c>
      <c r="AI696" t="b">
        <v>0</v>
      </c>
      <c r="AJ696" t="b">
        <v>0</v>
      </c>
      <c r="AK696" t="n">
        <v>1226.094622406096</v>
      </c>
      <c r="AL696" t="n">
        <v>0</v>
      </c>
      <c r="AM696" t="n">
        <v>7.79030377961703</v>
      </c>
      <c r="AN696" t="n">
        <v>0</v>
      </c>
      <c r="AO696" t="n">
        <v>5.034559351123505</v>
      </c>
      <c r="AP696" t="n">
        <v>7.791865677893201</v>
      </c>
      <c r="AQ696" t="n">
        <v>0</v>
      </c>
      <c r="AR696" t="n">
        <v>1</v>
      </c>
      <c r="AS696" t="n">
        <v>3</v>
      </c>
      <c r="AT696" t="n">
        <v>0</v>
      </c>
      <c r="AU696" t="n">
        <v>0</v>
      </c>
      <c r="AV696" t="n">
        <v>1.099613494481324</v>
      </c>
      <c r="AW696" t="n">
        <v>1.637255721783004</v>
      </c>
      <c r="AX696" t="n">
        <v>0.3899338632912498</v>
      </c>
      <c r="AY696" t="n">
        <v>0.5805878216580647</v>
      </c>
      <c r="AZ696" t="n">
        <v>1.637255721783004</v>
      </c>
    </row>
    <row r="697" spans="1:52">
      <c r="A697" t="n">
        <v>694</v>
      </c>
      <c r="B697" t="n">
        <v>0</v>
      </c>
      <c r="C697" t="n">
        <v>0</v>
      </c>
      <c r="D697" t="n">
        <v>0</v>
      </c>
      <c r="E697" t="n">
        <v>32.7</v>
      </c>
      <c r="F697" t="n">
        <v>0.2074325903922061</v>
      </c>
      <c r="G697" t="n">
        <v>245.7208044903201</v>
      </c>
      <c r="H697" t="n">
        <v>1069.376941141873</v>
      </c>
      <c r="I697" t="n">
        <v>3</v>
      </c>
      <c r="J697" t="n">
        <v>3</v>
      </c>
      <c r="K697" t="n">
        <v>1260.795413606268</v>
      </c>
      <c r="L697" t="b">
        <v>0</v>
      </c>
      <c r="M697" t="n">
        <v>6.34177247699777</v>
      </c>
      <c r="N697" t="n">
        <v>6.34177247699777</v>
      </c>
      <c r="O697" t="n">
        <v>246.4564056198399</v>
      </c>
      <c r="P697" t="n">
        <v>57.78633460099037</v>
      </c>
      <c r="Q697" t="n">
        <v>6.471196405099765</v>
      </c>
      <c r="R697" t="n">
        <v>0.9017144423209564</v>
      </c>
      <c r="S697" t="n">
        <v>33.64125624985498</v>
      </c>
      <c r="T697" t="n">
        <v>54.35535258903517</v>
      </c>
      <c r="U697" t="n">
        <v>7.176547365087456</v>
      </c>
      <c r="V697" t="n">
        <v>5.342346142054375</v>
      </c>
      <c r="W697" t="n">
        <v>0</v>
      </c>
      <c r="X697" t="n">
        <v>0</v>
      </c>
      <c r="Y697" t="n">
        <v>-6.719931519941341</v>
      </c>
      <c r="Z697" t="n">
        <v>74.24449461318032</v>
      </c>
      <c r="AA697" t="n">
        <v>1260.795413606268</v>
      </c>
      <c r="AB697" t="b">
        <v>0</v>
      </c>
      <c r="AC697" t="b">
        <v>1</v>
      </c>
      <c r="AD697" t="n">
        <v>89.70045696869077</v>
      </c>
      <c r="AE697" t="n">
        <v>-0</v>
      </c>
      <c r="AF697" t="n">
        <v>0</v>
      </c>
      <c r="AG697" t="n">
        <v>0</v>
      </c>
      <c r="AH697" t="n">
        <v>0.08043082823091163</v>
      </c>
      <c r="AI697" t="b">
        <v>0</v>
      </c>
      <c r="AJ697" t="b">
        <v>0</v>
      </c>
      <c r="AK697" t="n">
        <v>1260.795413606268</v>
      </c>
      <c r="AL697" t="n">
        <v>0</v>
      </c>
      <c r="AM697" t="n">
        <v>7.176547365087456</v>
      </c>
      <c r="AN697" t="n">
        <v>0</v>
      </c>
      <c r="AO697" t="n">
        <v>7.229427270214853</v>
      </c>
      <c r="AP697" t="n">
        <v>7.177743193455149</v>
      </c>
      <c r="AQ697" t="n">
        <v>0</v>
      </c>
      <c r="AR697" t="n">
        <v>1</v>
      </c>
      <c r="AS697" t="n">
        <v>3</v>
      </c>
      <c r="AT697" t="n">
        <v>0</v>
      </c>
      <c r="AU697" t="n">
        <v>0</v>
      </c>
      <c r="AV697" t="n">
        <v>1.483149593806522</v>
      </c>
      <c r="AW697" t="n">
        <v>1.529064350579493</v>
      </c>
      <c r="AX697" t="n">
        <v>0.5259395722718164</v>
      </c>
      <c r="AY697" t="n">
        <v>0.542222041839113</v>
      </c>
      <c r="AZ697" t="n">
        <v>1.529064350579493</v>
      </c>
    </row>
    <row r="698" spans="1:52">
      <c r="A698" t="n">
        <v>695</v>
      </c>
      <c r="B698" t="n">
        <v>0</v>
      </c>
      <c r="C698" t="n">
        <v>0</v>
      </c>
      <c r="D698" t="n">
        <v>0</v>
      </c>
      <c r="E698" t="n">
        <v>33.2</v>
      </c>
      <c r="F698" t="n">
        <v>0.08305097402258355</v>
      </c>
      <c r="G698" t="n">
        <v>249.4780033357378</v>
      </c>
      <c r="H698" t="n">
        <v>1085.728270517131</v>
      </c>
      <c r="I698" t="n">
        <v>3</v>
      </c>
      <c r="J698" t="n">
        <v>3</v>
      </c>
      <c r="K698" t="n">
        <v>1280.073630939698</v>
      </c>
      <c r="L698" t="b">
        <v>0</v>
      </c>
      <c r="M698" t="n">
        <v>4.243177501255685</v>
      </c>
      <c r="N698" t="n">
        <v>4.243177501255685</v>
      </c>
      <c r="O698" t="n">
        <v>162.4165653191483</v>
      </c>
      <c r="P698" t="n">
        <v>38.08161514273247</v>
      </c>
      <c r="Q698" t="n">
        <v>4.329772960464985</v>
      </c>
      <c r="R698" t="n">
        <v>0.8766465231621453</v>
      </c>
      <c r="S698" t="n">
        <v>33.66126466224702</v>
      </c>
      <c r="T698" t="n">
        <v>36.84487096299398</v>
      </c>
      <c r="U698" t="n">
        <v>4.939018003341977</v>
      </c>
      <c r="V698" t="n">
        <v>4.54494293692742</v>
      </c>
      <c r="W698" t="n">
        <v>0</v>
      </c>
      <c r="X698" t="n">
        <v>0</v>
      </c>
      <c r="Y698" t="n">
        <v>-6.719931519941341</v>
      </c>
      <c r="Z698" t="n">
        <v>74.33187336430589</v>
      </c>
      <c r="AA698" t="n">
        <v>1280.073630939698</v>
      </c>
      <c r="AB698" t="b">
        <v>0</v>
      </c>
      <c r="AC698" t="b">
        <v>1</v>
      </c>
      <c r="AD698" t="n">
        <v>89.69779032919874</v>
      </c>
      <c r="AE698" t="n">
        <v>-0</v>
      </c>
      <c r="AF698" t="n">
        <v>0</v>
      </c>
      <c r="AG698" t="n">
        <v>0</v>
      </c>
      <c r="AH698" t="n">
        <v>0.08017708442945654</v>
      </c>
      <c r="AI698" t="b">
        <v>0</v>
      </c>
      <c r="AJ698" t="b">
        <v>0</v>
      </c>
      <c r="AK698" t="n">
        <v>1280.073630939698</v>
      </c>
      <c r="AL698" t="n">
        <v>0</v>
      </c>
      <c r="AM698" t="n">
        <v>4.939018003341977</v>
      </c>
      <c r="AN698" t="n">
        <v>0</v>
      </c>
      <c r="AO698" t="n">
        <v>9.660985986766464</v>
      </c>
      <c r="AP698" t="n">
        <v>4.939072913828249</v>
      </c>
      <c r="AQ698" t="n">
        <v>0</v>
      </c>
      <c r="AR698" t="n">
        <v>1</v>
      </c>
      <c r="AS698" t="n">
        <v>3</v>
      </c>
      <c r="AT698" t="n">
        <v>0</v>
      </c>
      <c r="AU698" t="n">
        <v>0</v>
      </c>
      <c r="AV698" t="n">
        <v>1.919367688208</v>
      </c>
      <c r="AW698" t="n">
        <v>1.137159202754118</v>
      </c>
      <c r="AX698" t="n">
        <v>0.6806268397900708</v>
      </c>
      <c r="AY698" t="n">
        <v>0.4032484208920285</v>
      </c>
      <c r="AZ698" t="n">
        <v>1.137159202754118</v>
      </c>
    </row>
    <row r="699" spans="1:52">
      <c r="A699" t="n">
        <v>696</v>
      </c>
      <c r="B699" t="n">
        <v>0</v>
      </c>
      <c r="C699" t="n">
        <v>0</v>
      </c>
      <c r="D699" t="n">
        <v>0</v>
      </c>
      <c r="E699" t="n">
        <v>32.4</v>
      </c>
      <c r="F699" t="n">
        <v>-0.7896364864825411</v>
      </c>
      <c r="G699" t="n">
        <v>243.4664851830694</v>
      </c>
      <c r="H699" t="n">
        <v>1059.566143516718</v>
      </c>
      <c r="I699" t="n">
        <v>3</v>
      </c>
      <c r="J699" t="n">
        <v>3</v>
      </c>
      <c r="K699" t="n">
        <v>1249.228483206211</v>
      </c>
      <c r="L699" t="b">
        <v>0</v>
      </c>
      <c r="M699" t="n">
        <v>-11.0383018508892</v>
      </c>
      <c r="N699" t="n">
        <v>-11.0383018508892</v>
      </c>
      <c r="O699" t="n">
        <v>-432.9467281515431</v>
      </c>
      <c r="P699" t="n">
        <v>-101.5124944082812</v>
      </c>
      <c r="Q699" t="n">
        <v>-11.26357331723388</v>
      </c>
      <c r="R699" t="n">
        <v>0.927640902503523</v>
      </c>
      <c r="S699" t="n">
        <v>33.67806642552527</v>
      </c>
      <c r="T699" t="n">
        <v>-79.87034938785565</v>
      </c>
      <c r="U699" t="n">
        <v>-10.44855131741344</v>
      </c>
      <c r="V699" t="n">
        <v>21.64214502042557</v>
      </c>
      <c r="W699" t="n">
        <v>-10.145000403655</v>
      </c>
      <c r="X699" t="n">
        <v>2</v>
      </c>
      <c r="Y699" t="n">
        <v>3.42506888371366</v>
      </c>
      <c r="Z699" t="n">
        <v>74.41508440581319</v>
      </c>
      <c r="AA699" t="n">
        <v>1249.228483206211</v>
      </c>
      <c r="AB699" t="b">
        <v>0</v>
      </c>
      <c r="AC699" t="b">
        <v>1</v>
      </c>
      <c r="AD699" t="n">
        <v>89.69713658661219</v>
      </c>
      <c r="AE699" t="n">
        <v>0.2119651044554423</v>
      </c>
      <c r="AF699" t="n">
        <v>0</v>
      </c>
      <c r="AG699" t="n">
        <v>0</v>
      </c>
      <c r="AH699" t="n">
        <v>0.08119894867867006</v>
      </c>
      <c r="AI699" t="b">
        <v>0</v>
      </c>
      <c r="AJ699" t="b">
        <v>0</v>
      </c>
      <c r="AK699" t="n">
        <v>1249.228483206211</v>
      </c>
      <c r="AL699" t="n">
        <v>0</v>
      </c>
      <c r="AM699" t="n">
        <v>-10.44855131741344</v>
      </c>
      <c r="AN699" t="n">
        <v>8.504251481643346</v>
      </c>
      <c r="AO699" t="n">
        <v>3.890422448972758</v>
      </c>
      <c r="AP699" t="n">
        <v>-1.717685833810409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0.9185431835705891</v>
      </c>
      <c r="AW699" t="n">
        <v>0</v>
      </c>
      <c r="AX699" t="n">
        <v>0.32572453318106</v>
      </c>
      <c r="AY699" t="n">
        <v>0</v>
      </c>
      <c r="AZ699" t="n">
        <v>0</v>
      </c>
    </row>
    <row r="700" spans="1:52">
      <c r="A700" t="n">
        <v>697</v>
      </c>
      <c r="B700" t="n">
        <v>0</v>
      </c>
      <c r="C700" t="n">
        <v>0</v>
      </c>
      <c r="D700" t="n">
        <v>0</v>
      </c>
      <c r="E700" t="n">
        <v>28.3</v>
      </c>
      <c r="F700" t="n">
        <v>-1.007838361425759</v>
      </c>
      <c r="G700" t="n">
        <v>212.657454650644</v>
      </c>
      <c r="H700" t="n">
        <v>925.4852426396026</v>
      </c>
      <c r="I700" t="n">
        <v>3</v>
      </c>
      <c r="J700" t="n">
        <v>3</v>
      </c>
      <c r="K700" t="n">
        <v>1091.147101072092</v>
      </c>
      <c r="L700" t="b">
        <v>0</v>
      </c>
      <c r="M700" t="n">
        <v>-13.0646824345644</v>
      </c>
      <c r="N700" t="n">
        <v>-13.0646824345644</v>
      </c>
      <c r="O700" t="n">
        <v>-586.6642557542203</v>
      </c>
      <c r="P700" t="n">
        <v>-137.5544567250854</v>
      </c>
      <c r="Q700" t="n">
        <v>-13.33130860669837</v>
      </c>
      <c r="R700" t="n">
        <v>0.9353495736685798</v>
      </c>
      <c r="S700" t="n">
        <v>33.70370581469791</v>
      </c>
      <c r="T700" t="n">
        <v>-109.1276526327581</v>
      </c>
      <c r="U700" t="n">
        <v>-12.46943382171959</v>
      </c>
      <c r="V700" t="n">
        <v>28.42680409232734</v>
      </c>
      <c r="W700" t="n">
        <v>-12.72041081575688</v>
      </c>
      <c r="X700" t="n">
        <v>2</v>
      </c>
      <c r="Y700" t="n">
        <v>6.000479295815538</v>
      </c>
      <c r="Z700" t="n">
        <v>74.48792206489554</v>
      </c>
      <c r="AA700" t="n">
        <v>1091.147101072092</v>
      </c>
      <c r="AB700" t="b">
        <v>0</v>
      </c>
      <c r="AC700" t="b">
        <v>1</v>
      </c>
      <c r="AD700" t="n">
        <v>89.69900673506051</v>
      </c>
      <c r="AE700" t="n">
        <v>0.2657745786098381</v>
      </c>
      <c r="AF700" t="n">
        <v>0</v>
      </c>
      <c r="AG700" t="n">
        <v>0</v>
      </c>
      <c r="AH700" t="n">
        <v>0.08061641642449219</v>
      </c>
      <c r="AI700" t="b">
        <v>0</v>
      </c>
      <c r="AJ700" t="b">
        <v>0</v>
      </c>
      <c r="AK700" t="n">
        <v>1091.147101072092</v>
      </c>
      <c r="AL700" t="n">
        <v>0</v>
      </c>
      <c r="AM700" t="n">
        <v>-12.46943382171959</v>
      </c>
      <c r="AN700" t="n">
        <v>10.6777250084884</v>
      </c>
      <c r="AO700" t="n">
        <v>-1.696203121823764</v>
      </c>
      <c r="AP700" t="n">
        <v>-1.47839125953853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</row>
    <row r="701" spans="1:52">
      <c r="A701" t="n">
        <v>698</v>
      </c>
      <c r="B701" t="n">
        <v>0</v>
      </c>
      <c r="C701" t="n">
        <v>0</v>
      </c>
      <c r="D701" t="n">
        <v>0</v>
      </c>
      <c r="E701" t="n">
        <v>25.8</v>
      </c>
      <c r="F701" t="n">
        <v>-0.6790100678144264</v>
      </c>
      <c r="G701" t="n">
        <v>193.8714604235553</v>
      </c>
      <c r="H701" t="n">
        <v>843.7285957633127</v>
      </c>
      <c r="I701" t="n">
        <v>3</v>
      </c>
      <c r="J701" t="n">
        <v>2</v>
      </c>
      <c r="K701" t="n">
        <v>1589.584674418081</v>
      </c>
      <c r="L701" t="b">
        <v>1</v>
      </c>
      <c r="M701" t="n">
        <v>-7.422465313359338</v>
      </c>
      <c r="N701" t="n">
        <v>-7.422465313359338</v>
      </c>
      <c r="O701" t="n">
        <v>-365.5995705510483</v>
      </c>
      <c r="P701" t="n">
        <v>-85.72168802311118</v>
      </c>
      <c r="Q701" t="n">
        <v>-7.573944197305448</v>
      </c>
      <c r="R701" t="n">
        <v>0.92535556449539</v>
      </c>
      <c r="S701" t="n">
        <v>33.73081912333868</v>
      </c>
      <c r="T701" t="n">
        <v>-42.103524952295</v>
      </c>
      <c r="U701" t="n">
        <v>-7.008591408154167</v>
      </c>
      <c r="V701" t="n">
        <v>43.61816307081619</v>
      </c>
      <c r="W701" t="n">
        <v>-10.50767970541399</v>
      </c>
      <c r="X701" t="n">
        <v>2</v>
      </c>
      <c r="Y701" t="n">
        <v>3.787748185472653</v>
      </c>
      <c r="Z701" t="n">
        <v>74.56395295386032</v>
      </c>
      <c r="AA701" t="n">
        <v>1589.584674418081</v>
      </c>
      <c r="AB701" t="b">
        <v>0</v>
      </c>
      <c r="AC701" t="b">
        <v>1</v>
      </c>
      <c r="AD701" t="n">
        <v>89.70094884368774</v>
      </c>
      <c r="AE701" t="n">
        <v>0.2195427636986569</v>
      </c>
      <c r="AF701" t="n">
        <v>0</v>
      </c>
      <c r="AG701" t="n">
        <v>0</v>
      </c>
      <c r="AH701" t="n">
        <v>0.07977636283351403</v>
      </c>
      <c r="AI701" t="b">
        <v>0</v>
      </c>
      <c r="AJ701" t="b">
        <v>0</v>
      </c>
      <c r="AK701" t="n">
        <v>1589.584674418081</v>
      </c>
      <c r="AL701" t="n">
        <v>0</v>
      </c>
      <c r="AM701" t="n">
        <v>-7.008591408154167</v>
      </c>
      <c r="AN701" t="n">
        <v>4.474667655557555</v>
      </c>
      <c r="AO701" t="n">
        <v>-1.549419834932185</v>
      </c>
      <c r="AP701" t="n">
        <v>-2.269120487034372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</row>
    <row r="702" spans="1:52">
      <c r="A702" t="n">
        <v>699</v>
      </c>
      <c r="B702" t="n">
        <v>0</v>
      </c>
      <c r="C702" t="n">
        <v>0</v>
      </c>
      <c r="D702" t="n">
        <v>0</v>
      </c>
      <c r="E702" t="n">
        <v>23.1</v>
      </c>
      <c r="F702" t="n">
        <v>-0.6094547006498683</v>
      </c>
      <c r="G702" t="n">
        <v>173.5825866582995</v>
      </c>
      <c r="H702" t="n">
        <v>755.4314171369195</v>
      </c>
      <c r="I702" t="n">
        <v>2</v>
      </c>
      <c r="J702" t="n">
        <v>2</v>
      </c>
      <c r="K702" t="n">
        <v>1423.232789885956</v>
      </c>
      <c r="L702" t="b">
        <v>0</v>
      </c>
      <c r="M702" t="n">
        <v>-5.837062110874543</v>
      </c>
      <c r="N702" t="n">
        <v>-5.837062110874543</v>
      </c>
      <c r="O702" t="n">
        <v>-321.1142220995397</v>
      </c>
      <c r="P702" t="n">
        <v>-75.29126230950341</v>
      </c>
      <c r="Q702" t="n">
        <v>-5.956185827423003</v>
      </c>
      <c r="R702" t="n">
        <v>0.9226099573146812</v>
      </c>
      <c r="S702" t="n">
        <v>33.748604287646</v>
      </c>
      <c r="T702" t="n">
        <v>-36.87073689253684</v>
      </c>
      <c r="U702" t="n">
        <v>-5.495236351997046</v>
      </c>
      <c r="V702" t="n">
        <v>38.42052541696657</v>
      </c>
      <c r="W702" t="n">
        <v>-13.97982106531196</v>
      </c>
      <c r="X702" t="n">
        <v>2</v>
      </c>
      <c r="Y702" t="n">
        <v>7.259889545370616</v>
      </c>
      <c r="Z702" t="n">
        <v>74.63743060818892</v>
      </c>
      <c r="AA702" t="n">
        <v>1423.232789885956</v>
      </c>
      <c r="AB702" t="b">
        <v>0</v>
      </c>
      <c r="AC702" t="b">
        <v>1</v>
      </c>
      <c r="AD702" t="n">
        <v>89.703140835301</v>
      </c>
      <c r="AE702" t="n">
        <v>0.2920881335115235</v>
      </c>
      <c r="AF702" t="n">
        <v>0</v>
      </c>
      <c r="AG702" t="n">
        <v>0</v>
      </c>
      <c r="AH702" t="n">
        <v>0.07907050693528822</v>
      </c>
      <c r="AI702" t="b">
        <v>0</v>
      </c>
      <c r="AJ702" t="b">
        <v>0</v>
      </c>
      <c r="AK702" t="n">
        <v>1423.232789885956</v>
      </c>
      <c r="AL702" t="n">
        <v>0</v>
      </c>
      <c r="AM702" t="n">
        <v>-5.495236351997046</v>
      </c>
      <c r="AN702" t="n">
        <v>3.18532192309148</v>
      </c>
      <c r="AO702" t="n">
        <v>-2.314390403894428</v>
      </c>
      <c r="AP702" t="n">
        <v>-1.992899471258354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</row>
    <row r="703" spans="1:52">
      <c r="A703" t="n">
        <v>700</v>
      </c>
      <c r="B703" t="n">
        <v>0</v>
      </c>
      <c r="C703" t="n">
        <v>0</v>
      </c>
      <c r="D703" t="n">
        <v>0</v>
      </c>
      <c r="E703" t="n">
        <v>21.8</v>
      </c>
      <c r="F703" t="n">
        <v>-0.2165044629194322</v>
      </c>
      <c r="G703" t="n">
        <v>163.8138696602134</v>
      </c>
      <c r="H703" t="n">
        <v>712.9179607612487</v>
      </c>
      <c r="I703" t="n">
        <v>2</v>
      </c>
      <c r="J703" t="n">
        <v>2</v>
      </c>
      <c r="K703" t="n">
        <v>1343.137438074192</v>
      </c>
      <c r="L703" t="b">
        <v>0</v>
      </c>
      <c r="M703" t="n">
        <v>-0.9404325551246033</v>
      </c>
      <c r="N703" t="n">
        <v>-0.9404325551246033</v>
      </c>
      <c r="O703" t="n">
        <v>-54.82117848863971</v>
      </c>
      <c r="P703" t="n">
        <v>-12.85385525037508</v>
      </c>
      <c r="Q703" t="n">
        <v>-0.9596250562495953</v>
      </c>
      <c r="R703" t="n">
        <v>0.7760916598398129</v>
      </c>
      <c r="S703" t="n">
        <v>33.76310507779888</v>
      </c>
      <c r="T703" t="n">
        <v>-5.294994616032001</v>
      </c>
      <c r="U703" t="n">
        <v>-0.7447570027286222</v>
      </c>
      <c r="V703" t="n">
        <v>7.55886063434308</v>
      </c>
      <c r="W703" t="n">
        <v>0</v>
      </c>
      <c r="X703" t="n">
        <v>0</v>
      </c>
      <c r="Y703" t="n">
        <v>-6.719931519941341</v>
      </c>
      <c r="Z703" t="n">
        <v>74.71748765774893</v>
      </c>
      <c r="AA703" t="n">
        <v>1343.137438074192</v>
      </c>
      <c r="AB703" t="b">
        <v>0</v>
      </c>
      <c r="AC703" t="b">
        <v>1</v>
      </c>
      <c r="AD703" t="n">
        <v>89.70324796982986</v>
      </c>
      <c r="AE703" t="n">
        <v>-0</v>
      </c>
      <c r="AF703" t="n">
        <v>0</v>
      </c>
      <c r="AG703" t="n">
        <v>0</v>
      </c>
      <c r="AH703" t="n">
        <v>0.07903474571772062</v>
      </c>
      <c r="AI703" t="b">
        <v>0</v>
      </c>
      <c r="AJ703" t="b">
        <v>0</v>
      </c>
      <c r="AK703" t="n">
        <v>1343.137438074192</v>
      </c>
      <c r="AL703" t="n">
        <v>0</v>
      </c>
      <c r="AM703" t="n">
        <v>-0.7447570027286222</v>
      </c>
      <c r="AN703" t="n">
        <v>0</v>
      </c>
      <c r="AO703" t="n">
        <v>-2.091833693278603</v>
      </c>
      <c r="AP703" t="n">
        <v>-0.7391328880330074</v>
      </c>
      <c r="AQ703" t="n">
        <v>0</v>
      </c>
      <c r="AR703" t="n">
        <v>1</v>
      </c>
      <c r="AS703" t="n">
        <v>3</v>
      </c>
      <c r="AT703" t="n">
        <v>0</v>
      </c>
      <c r="AU703" t="n">
        <v>0</v>
      </c>
      <c r="AV703" t="n">
        <v>0</v>
      </c>
      <c r="AW703" t="n">
        <v>0.204807668403998</v>
      </c>
      <c r="AX703" t="n">
        <v>0</v>
      </c>
      <c r="AY703" t="n">
        <v>0.0726269186147967</v>
      </c>
      <c r="AZ703" t="n">
        <v>0.204807668403998</v>
      </c>
    </row>
    <row r="704" spans="1:52">
      <c r="A704" t="n">
        <v>701</v>
      </c>
      <c r="B704" t="n">
        <v>0</v>
      </c>
      <c r="C704" t="n">
        <v>0</v>
      </c>
      <c r="D704" t="n">
        <v>0</v>
      </c>
      <c r="E704" t="n">
        <v>21.2</v>
      </c>
      <c r="F704" t="n">
        <v>-0.1078607810057406</v>
      </c>
      <c r="G704" t="n">
        <v>159.3052310457121</v>
      </c>
      <c r="H704" t="n">
        <v>693.296365510939</v>
      </c>
      <c r="I704" t="n">
        <v>2</v>
      </c>
      <c r="J704" t="n">
        <v>2</v>
      </c>
      <c r="K704" t="n">
        <v>1306.170352622609</v>
      </c>
      <c r="L704" t="b">
        <v>0</v>
      </c>
      <c r="M704" t="n">
        <v>0.3099526926879124</v>
      </c>
      <c r="N704" t="n">
        <v>0.3099526926879124</v>
      </c>
      <c r="O704" t="n">
        <v>18.5796170692358</v>
      </c>
      <c r="P704" t="n">
        <v>4.356340286716827</v>
      </c>
      <c r="Q704" t="n">
        <v>0.3162782578448086</v>
      </c>
      <c r="R704" t="n">
        <v>0.4268901664957273</v>
      </c>
      <c r="S704" t="n">
        <v>33.76986450962551</v>
      </c>
      <c r="T704" t="n">
        <v>5.416574827866448</v>
      </c>
      <c r="U704" t="n">
        <v>0.7408890685889673</v>
      </c>
      <c r="V704" t="n">
        <v>3.104292297761975</v>
      </c>
      <c r="W704" t="n">
        <v>0</v>
      </c>
      <c r="X704" t="n">
        <v>0</v>
      </c>
      <c r="Y704" t="n">
        <v>-6.719931519941341</v>
      </c>
      <c r="Z704" t="n">
        <v>74.79993004148356</v>
      </c>
      <c r="AA704" t="n">
        <v>1306.170352622609</v>
      </c>
      <c r="AB704" t="b">
        <v>0</v>
      </c>
      <c r="AC704" t="b">
        <v>1</v>
      </c>
      <c r="AD704" t="n">
        <v>89.70058133033783</v>
      </c>
      <c r="AE704" t="n">
        <v>-0</v>
      </c>
      <c r="AF704" t="n">
        <v>0</v>
      </c>
      <c r="AG704" t="n">
        <v>0</v>
      </c>
      <c r="AH704" t="n">
        <v>0.08072058458084452</v>
      </c>
      <c r="AI704" t="b">
        <v>0</v>
      </c>
      <c r="AJ704" t="b">
        <v>0</v>
      </c>
      <c r="AK704" t="n">
        <v>1306.170352622609</v>
      </c>
      <c r="AL704" t="n">
        <v>0</v>
      </c>
      <c r="AM704" t="n">
        <v>0.7408890685889673</v>
      </c>
      <c r="AN704" t="n">
        <v>0</v>
      </c>
      <c r="AO704" t="n">
        <v>-1.930204608515296</v>
      </c>
      <c r="AP704" t="n">
        <v>0.7418861415543949</v>
      </c>
      <c r="AQ704" t="n">
        <v>0</v>
      </c>
      <c r="AR704" t="n">
        <v>1</v>
      </c>
      <c r="AS704" t="n">
        <v>3</v>
      </c>
      <c r="AT704" t="n">
        <v>0</v>
      </c>
      <c r="AU704" t="n">
        <v>0</v>
      </c>
      <c r="AV704" t="n">
        <v>0</v>
      </c>
      <c r="AW704" t="n">
        <v>0.4351357479126392</v>
      </c>
      <c r="AX704" t="n">
        <v>0</v>
      </c>
      <c r="AY704" t="n">
        <v>0.154303639098618</v>
      </c>
      <c r="AZ704" t="n">
        <v>0.4351357479126392</v>
      </c>
    </row>
    <row r="705" spans="1:52">
      <c r="A705" t="n">
        <v>702</v>
      </c>
      <c r="B705" t="n">
        <v>0</v>
      </c>
      <c r="C705" t="n">
        <v>0</v>
      </c>
      <c r="D705" t="n">
        <v>0</v>
      </c>
      <c r="E705" t="n">
        <v>21</v>
      </c>
      <c r="F705" t="n">
        <v>-0.018719079724276</v>
      </c>
      <c r="G705" t="n">
        <v>157.802351507545</v>
      </c>
      <c r="H705" t="n">
        <v>686.7558337608358</v>
      </c>
      <c r="I705" t="n">
        <v>2</v>
      </c>
      <c r="J705" t="n">
        <v>2</v>
      </c>
      <c r="K705" t="n">
        <v>1293.847990805415</v>
      </c>
      <c r="L705" t="b">
        <v>0</v>
      </c>
      <c r="M705" t="n">
        <v>1.307007240021723</v>
      </c>
      <c r="N705" t="n">
        <v>1.307007240021723</v>
      </c>
      <c r="O705" t="n">
        <v>79.09260955331456</v>
      </c>
      <c r="P705" t="n">
        <v>18.54474826336345</v>
      </c>
      <c r="Q705" t="n">
        <v>1.333680857165024</v>
      </c>
      <c r="R705" t="n">
        <v>0.7399563300903822</v>
      </c>
      <c r="S705" t="n">
        <v>33.77556675026256</v>
      </c>
      <c r="T705" t="n">
        <v>13.30252102802982</v>
      </c>
      <c r="U705" t="n">
        <v>1.80237779302749</v>
      </c>
      <c r="V705" t="n">
        <v>3.459236387178738</v>
      </c>
      <c r="W705" t="n">
        <v>0</v>
      </c>
      <c r="X705" t="n">
        <v>0</v>
      </c>
      <c r="Y705" t="n">
        <v>-6.719931519941341</v>
      </c>
      <c r="Z705" t="n">
        <v>74.88259036323863</v>
      </c>
      <c r="AA705" t="n">
        <v>1293.847990805415</v>
      </c>
      <c r="AB705" t="b">
        <v>0</v>
      </c>
      <c r="AC705" t="b">
        <v>1</v>
      </c>
      <c r="AD705" t="n">
        <v>89.69791469084579</v>
      </c>
      <c r="AE705" t="n">
        <v>-0</v>
      </c>
      <c r="AF705" t="n">
        <v>0</v>
      </c>
      <c r="AG705" t="n">
        <v>0</v>
      </c>
      <c r="AH705" t="n">
        <v>0.07962406091981705</v>
      </c>
      <c r="AI705" t="b">
        <v>0</v>
      </c>
      <c r="AJ705" t="b">
        <v>0</v>
      </c>
      <c r="AK705" t="n">
        <v>1293.847990805415</v>
      </c>
      <c r="AL705" t="n">
        <v>0</v>
      </c>
      <c r="AM705" t="n">
        <v>1.80237779302749</v>
      </c>
      <c r="AN705" t="n">
        <v>0</v>
      </c>
      <c r="AO705" t="n">
        <v>1.201720842948377</v>
      </c>
      <c r="AP705" t="n">
        <v>1.802440110087829</v>
      </c>
      <c r="AQ705" t="n">
        <v>0</v>
      </c>
      <c r="AR705" t="n">
        <v>1</v>
      </c>
      <c r="AS705" t="n">
        <v>3</v>
      </c>
      <c r="AT705" t="n">
        <v>0</v>
      </c>
      <c r="AU705" t="n">
        <v>0</v>
      </c>
      <c r="AV705" t="n">
        <v>0.4871556149723045</v>
      </c>
      <c r="AW705" t="n">
        <v>0.6069647756032612</v>
      </c>
      <c r="AX705" t="n">
        <v>0.1727502180752853</v>
      </c>
      <c r="AY705" t="n">
        <v>0.2152359904455896</v>
      </c>
      <c r="AZ705" t="n">
        <v>0.6069647756032612</v>
      </c>
    </row>
    <row r="706" spans="1:52">
      <c r="A706" t="n">
        <v>703</v>
      </c>
      <c r="B706" t="n">
        <v>0</v>
      </c>
      <c r="C706" t="n">
        <v>0</v>
      </c>
      <c r="D706" t="n">
        <v>0</v>
      </c>
      <c r="E706" t="n">
        <v>21</v>
      </c>
      <c r="F706" t="n">
        <v>0.01607043323618562</v>
      </c>
      <c r="G706" t="n">
        <v>157.802351507545</v>
      </c>
      <c r="H706" t="n">
        <v>686.7558337608358</v>
      </c>
      <c r="I706" t="n">
        <v>2</v>
      </c>
      <c r="J706" t="n">
        <v>2</v>
      </c>
      <c r="K706" t="n">
        <v>1293.847990805415</v>
      </c>
      <c r="L706" t="b">
        <v>0</v>
      </c>
      <c r="M706" t="n">
        <v>1.698514792986182</v>
      </c>
      <c r="N706" t="n">
        <v>1.698514792986182</v>
      </c>
      <c r="O706" t="n">
        <v>102.7844094727067</v>
      </c>
      <c r="P706" t="n">
        <v>24.09973586451143</v>
      </c>
      <c r="Q706" t="n">
        <v>1.733178360189982</v>
      </c>
      <c r="R706" t="n">
        <v>0.7802416076240772</v>
      </c>
      <c r="S706" t="n">
        <v>33.78647704660017</v>
      </c>
      <c r="T706" t="n">
        <v>16.39465485453474</v>
      </c>
      <c r="U706" t="n">
        <v>2.221335472569456</v>
      </c>
      <c r="V706" t="n">
        <v>3.602862994390675</v>
      </c>
      <c r="W706" t="n">
        <v>0</v>
      </c>
      <c r="X706" t="n">
        <v>0</v>
      </c>
      <c r="Y706" t="n">
        <v>-6.719931519941341</v>
      </c>
      <c r="Z706" t="n">
        <v>74.96525068499371</v>
      </c>
      <c r="AA706" t="n">
        <v>1293.847990805415</v>
      </c>
      <c r="AB706" t="b">
        <v>0</v>
      </c>
      <c r="AC706" t="b">
        <v>1</v>
      </c>
      <c r="AD706" t="n">
        <v>89.69524805135376</v>
      </c>
      <c r="AE706" t="n">
        <v>-0</v>
      </c>
      <c r="AF706" t="n">
        <v>0</v>
      </c>
      <c r="AG706" t="n">
        <v>0</v>
      </c>
      <c r="AH706" t="n">
        <v>0.07875934818007418</v>
      </c>
      <c r="AI706" t="b">
        <v>0</v>
      </c>
      <c r="AJ706" t="b">
        <v>0</v>
      </c>
      <c r="AK706" t="n">
        <v>1293.847990805415</v>
      </c>
      <c r="AL706" t="n">
        <v>0</v>
      </c>
      <c r="AM706" t="n">
        <v>2.221335472569456</v>
      </c>
      <c r="AN706" t="n">
        <v>0</v>
      </c>
      <c r="AO706" t="n">
        <v>4.449467657509322</v>
      </c>
      <c r="AP706" t="n">
        <v>2.221351051834541</v>
      </c>
      <c r="AQ706" t="n">
        <v>0</v>
      </c>
      <c r="AR706" t="n">
        <v>1</v>
      </c>
      <c r="AS706" t="n">
        <v>3</v>
      </c>
      <c r="AT706" t="n">
        <v>0</v>
      </c>
      <c r="AU706" t="n">
        <v>0</v>
      </c>
      <c r="AV706" t="n">
        <v>1.020631020779476</v>
      </c>
      <c r="AW706" t="n">
        <v>0.6766004321003232</v>
      </c>
      <c r="AX706" t="n">
        <v>0.3619258938934312</v>
      </c>
      <c r="AY706" t="n">
        <v>0.2399295148458768</v>
      </c>
      <c r="AZ706" t="n">
        <v>0.6766004321003232</v>
      </c>
    </row>
    <row r="707" spans="1:52">
      <c r="A707" t="n">
        <v>704</v>
      </c>
      <c r="B707" t="n">
        <v>0</v>
      </c>
      <c r="C707" t="n">
        <v>0</v>
      </c>
      <c r="D707" t="n">
        <v>0</v>
      </c>
      <c r="E707" t="n">
        <v>20.9</v>
      </c>
      <c r="F707" t="n">
        <v>-0.1288959865537995</v>
      </c>
      <c r="G707" t="n">
        <v>157.0509117384614</v>
      </c>
      <c r="H707" t="n">
        <v>683.4855678857841</v>
      </c>
      <c r="I707" t="n">
        <v>2</v>
      </c>
      <c r="J707" t="n">
        <v>2</v>
      </c>
      <c r="K707" t="n">
        <v>1287.686809896817</v>
      </c>
      <c r="L707" t="b">
        <v>0</v>
      </c>
      <c r="M707" t="n">
        <v>0.06522146695125865</v>
      </c>
      <c r="N707" t="n">
        <v>0.06522146695125865</v>
      </c>
      <c r="O707" t="n">
        <v>3.965714842184664</v>
      </c>
      <c r="P707" t="n">
        <v>0.9298363506773015</v>
      </c>
      <c r="Q707" t="n">
        <v>0.0665525172972027</v>
      </c>
      <c r="R707" t="n">
        <v>0.1414305660664136</v>
      </c>
      <c r="S707" t="n">
        <v>33.79845898465462</v>
      </c>
      <c r="T707" t="n">
        <v>3.4896537875612</v>
      </c>
      <c r="U707" t="n">
        <v>0.4705667179890284</v>
      </c>
      <c r="V707" t="n">
        <v>2.996110077010615</v>
      </c>
      <c r="W707" t="n">
        <v>0</v>
      </c>
      <c r="X707" t="n">
        <v>0</v>
      </c>
      <c r="Y707" t="n">
        <v>-6.719931519941341</v>
      </c>
      <c r="Z707" t="n">
        <v>75.04769306872834</v>
      </c>
      <c r="AA707" t="n">
        <v>1287.686809896817</v>
      </c>
      <c r="AB707" t="b">
        <v>0</v>
      </c>
      <c r="AC707" t="b">
        <v>1</v>
      </c>
      <c r="AD707" t="n">
        <v>89.69258141186172</v>
      </c>
      <c r="AE707" t="n">
        <v>-0</v>
      </c>
      <c r="AF707" t="n">
        <v>0</v>
      </c>
      <c r="AG707" t="n">
        <v>0</v>
      </c>
      <c r="AH707" t="n">
        <v>0.07716719669382155</v>
      </c>
      <c r="AI707" t="b">
        <v>0</v>
      </c>
      <c r="AJ707" t="b">
        <v>0</v>
      </c>
      <c r="AK707" t="n">
        <v>1287.686809896817</v>
      </c>
      <c r="AL707" t="n">
        <v>0</v>
      </c>
      <c r="AM707" t="n">
        <v>0.4705667179890284</v>
      </c>
      <c r="AN707" t="n">
        <v>0</v>
      </c>
      <c r="AO707" t="n">
        <v>1.803663279651877</v>
      </c>
      <c r="AP707" t="n">
        <v>0.4724518090642899</v>
      </c>
      <c r="AQ707" t="n">
        <v>0</v>
      </c>
      <c r="AR707" t="n">
        <v>1</v>
      </c>
      <c r="AS707" t="n">
        <v>3</v>
      </c>
      <c r="AT707" t="n">
        <v>0</v>
      </c>
      <c r="AU707" t="n">
        <v>0</v>
      </c>
      <c r="AV707" t="n">
        <v>0.5900618879412355</v>
      </c>
      <c r="AW707" t="n">
        <v>0.3858345702461762</v>
      </c>
      <c r="AX707" t="n">
        <v>0.2092418042344807</v>
      </c>
      <c r="AY707" t="n">
        <v>0.1368209313177118</v>
      </c>
      <c r="AZ707" t="n">
        <v>0.3858345702461762</v>
      </c>
    </row>
    <row r="708" spans="1:52">
      <c r="A708" t="n">
        <v>705</v>
      </c>
      <c r="B708" t="n">
        <v>0</v>
      </c>
      <c r="C708" t="n">
        <v>0</v>
      </c>
      <c r="D708" t="n">
        <v>0</v>
      </c>
      <c r="E708" t="n">
        <v>19.9</v>
      </c>
      <c r="F708" t="n">
        <v>-0.417153153687658</v>
      </c>
      <c r="G708" t="n">
        <v>149.536514047626</v>
      </c>
      <c r="H708" t="n">
        <v>650.7829091352683</v>
      </c>
      <c r="I708" t="n">
        <v>2</v>
      </c>
      <c r="J708" t="n">
        <v>2</v>
      </c>
      <c r="K708" t="n">
        <v>1226.075000810845</v>
      </c>
      <c r="L708" t="b">
        <v>0</v>
      </c>
      <c r="M708" t="n">
        <v>-3.026675800678841</v>
      </c>
      <c r="N708" t="n">
        <v>-3.026675800678841</v>
      </c>
      <c r="O708" t="n">
        <v>-193.281387311692</v>
      </c>
      <c r="P708" t="n">
        <v>-45.31845253219068</v>
      </c>
      <c r="Q708" t="n">
        <v>-3.088444694570246</v>
      </c>
      <c r="R708" t="n">
        <v>0.9044880351586304</v>
      </c>
      <c r="S708" t="n">
        <v>33.80025652336865</v>
      </c>
      <c r="T708" t="n">
        <v>-21.75689919706519</v>
      </c>
      <c r="U708" t="n">
        <v>-2.793461273487938</v>
      </c>
      <c r="V708" t="n">
        <v>23.5615533351255</v>
      </c>
      <c r="W708" t="n">
        <v>-14.785417894295</v>
      </c>
      <c r="X708" t="n">
        <v>2</v>
      </c>
      <c r="Y708" t="n">
        <v>8.065486374353664</v>
      </c>
      <c r="Z708" t="n">
        <v>75.12727893049208</v>
      </c>
      <c r="AA708" t="n">
        <v>1226.075000810845</v>
      </c>
      <c r="AB708" t="b">
        <v>0</v>
      </c>
      <c r="AC708" t="b">
        <v>1</v>
      </c>
      <c r="AD708" t="n">
        <v>89.69284838703125</v>
      </c>
      <c r="AE708" t="n">
        <v>0.3089199136209501</v>
      </c>
      <c r="AF708" t="n">
        <v>0</v>
      </c>
      <c r="AG708" t="n">
        <v>0</v>
      </c>
      <c r="AH708" t="n">
        <v>0.07539314394987934</v>
      </c>
      <c r="AI708" t="b">
        <v>0</v>
      </c>
      <c r="AJ708" t="b">
        <v>0</v>
      </c>
      <c r="AK708" t="n">
        <v>1226.075000810845</v>
      </c>
      <c r="AL708" t="n">
        <v>0</v>
      </c>
      <c r="AM708" t="n">
        <v>-2.793461273487938</v>
      </c>
      <c r="AN708" t="n">
        <v>0.7884879550470836</v>
      </c>
      <c r="AO708" t="n">
        <v>-0.8943902416947417</v>
      </c>
      <c r="AP708" t="n">
        <v>-1.68203206624358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0.14923614181991</v>
      </c>
      <c r="AW708" t="n">
        <v>0</v>
      </c>
      <c r="AX708" t="n">
        <v>0.05292061766663477</v>
      </c>
      <c r="AY708" t="n">
        <v>0</v>
      </c>
      <c r="AZ708" t="n">
        <v>0</v>
      </c>
    </row>
    <row r="709" spans="1:52">
      <c r="A709" t="n">
        <v>706</v>
      </c>
      <c r="B709" t="n">
        <v>0</v>
      </c>
      <c r="C709" t="n">
        <v>0</v>
      </c>
      <c r="D709" t="n">
        <v>0</v>
      </c>
      <c r="E709" t="n">
        <v>17.9</v>
      </c>
      <c r="F709" t="n">
        <v>-0.7024913986955674</v>
      </c>
      <c r="G709" t="n">
        <v>134.507718665955</v>
      </c>
      <c r="H709" t="n">
        <v>585.3775916342362</v>
      </c>
      <c r="I709" t="n">
        <v>2</v>
      </c>
      <c r="J709" t="n">
        <v>2</v>
      </c>
      <c r="K709" t="n">
        <v>1102.851382638901</v>
      </c>
      <c r="L709" t="b">
        <v>0</v>
      </c>
      <c r="M709" t="n">
        <v>-5.484813939097482</v>
      </c>
      <c r="N709" t="n">
        <v>-5.484813939097482</v>
      </c>
      <c r="O709" t="n">
        <v>-389.391148257267</v>
      </c>
      <c r="P709" t="n">
        <v>-91.30007040095735</v>
      </c>
      <c r="Q709" t="n">
        <v>-5.596748917446411</v>
      </c>
      <c r="R709" t="n">
        <v>0.9298440240488962</v>
      </c>
      <c r="S709" t="n">
        <v>33.80953626641151</v>
      </c>
      <c r="T709" t="n">
        <v>-45.06094737663148</v>
      </c>
      <c r="U709" t="n">
        <v>-5.204103534989676</v>
      </c>
      <c r="V709" t="n">
        <v>46.23912302432587</v>
      </c>
      <c r="W709" t="n">
        <v>-10.50767970541399</v>
      </c>
      <c r="X709" t="n">
        <v>2</v>
      </c>
      <c r="Y709" t="n">
        <v>3.787748185472653</v>
      </c>
      <c r="Z709" t="n">
        <v>75.19427693450322</v>
      </c>
      <c r="AA709" t="n">
        <v>1102.851382638901</v>
      </c>
      <c r="AB709" t="b">
        <v>0</v>
      </c>
      <c r="AC709" t="b">
        <v>1</v>
      </c>
      <c r="AD709" t="n">
        <v>89.69520021928518</v>
      </c>
      <c r="AE709" t="n">
        <v>0.2195427636986569</v>
      </c>
      <c r="AF709" t="n">
        <v>0</v>
      </c>
      <c r="AG709" t="n">
        <v>0</v>
      </c>
      <c r="AH709" t="n">
        <v>0.07339521918937869</v>
      </c>
      <c r="AI709" t="b">
        <v>0</v>
      </c>
      <c r="AJ709" t="b">
        <v>0</v>
      </c>
      <c r="AK709" t="n">
        <v>1102.851382638901</v>
      </c>
      <c r="AL709" t="n">
        <v>0</v>
      </c>
      <c r="AM709" t="n">
        <v>-5.204103534989676</v>
      </c>
      <c r="AN709" t="n">
        <v>3.354313609995789</v>
      </c>
      <c r="AO709" t="n">
        <v>-1.01741454701749</v>
      </c>
      <c r="AP709" t="n">
        <v>-1.495788028665884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0.1146221299424282</v>
      </c>
      <c r="AW709" t="n">
        <v>0</v>
      </c>
      <c r="AX709" t="n">
        <v>0.04064614536965541</v>
      </c>
      <c r="AY709" t="n">
        <v>0</v>
      </c>
      <c r="AZ709" t="n">
        <v>0</v>
      </c>
    </row>
    <row r="710" spans="1:52">
      <c r="A710" t="n">
        <v>707</v>
      </c>
      <c r="B710" t="n">
        <v>0</v>
      </c>
      <c r="C710" t="n">
        <v>0</v>
      </c>
      <c r="D710" t="n">
        <v>0</v>
      </c>
      <c r="E710" t="n">
        <v>15.1</v>
      </c>
      <c r="F710" t="n">
        <v>-0.7728812515300731</v>
      </c>
      <c r="G710" t="n">
        <v>113.4674051316157</v>
      </c>
      <c r="H710" t="n">
        <v>493.8101471327915</v>
      </c>
      <c r="I710" t="n">
        <v>2</v>
      </c>
      <c r="J710" t="n">
        <v>1</v>
      </c>
      <c r="K710" t="n">
        <v>1798.456555857627</v>
      </c>
      <c r="L710" t="b">
        <v>1</v>
      </c>
      <c r="M710" t="n">
        <v>-5.223813824032187</v>
      </c>
      <c r="N710" t="n">
        <v>-5.223813824032187</v>
      </c>
      <c r="O710" t="n">
        <v>-439.6306362635829</v>
      </c>
      <c r="P710" t="n">
        <v>-103.0796622391729</v>
      </c>
      <c r="Q710" t="n">
        <v>-5.3304222694206</v>
      </c>
      <c r="R710" t="n">
        <v>0.933406336732902</v>
      </c>
      <c r="S710" t="n">
        <v>33.82188831061383</v>
      </c>
      <c r="T710" t="n">
        <v>-26.41823446522</v>
      </c>
      <c r="U710" t="n">
        <v>-4.975449923739364</v>
      </c>
      <c r="V710" t="n">
        <v>76.66142777395294</v>
      </c>
      <c r="W710" t="n">
        <v>-10.145000403655</v>
      </c>
      <c r="X710" t="n">
        <v>2</v>
      </c>
      <c r="Y710" t="n">
        <v>3.42506888371366</v>
      </c>
      <c r="Z710" t="n">
        <v>75.26569889239123</v>
      </c>
      <c r="AA710" t="n">
        <v>1798.456555857627</v>
      </c>
      <c r="AB710" t="b">
        <v>0</v>
      </c>
      <c r="AC710" t="b">
        <v>1</v>
      </c>
      <c r="AD710" t="n">
        <v>89.69663133378303</v>
      </c>
      <c r="AE710" t="n">
        <v>0.2119651044554423</v>
      </c>
      <c r="AF710" t="n">
        <v>0</v>
      </c>
      <c r="AG710" t="n">
        <v>0</v>
      </c>
      <c r="AH710" t="n">
        <v>0.07662800486106325</v>
      </c>
      <c r="AI710" t="b">
        <v>0</v>
      </c>
      <c r="AJ710" t="b">
        <v>0</v>
      </c>
      <c r="AK710" t="n">
        <v>1798.456555857627</v>
      </c>
      <c r="AL710" t="n">
        <v>0</v>
      </c>
      <c r="AM710" t="n">
        <v>-4.975449923739364</v>
      </c>
      <c r="AN710" t="n">
        <v>2.054080642140054</v>
      </c>
      <c r="AO710" t="n">
        <v>-1.55375643681733</v>
      </c>
      <c r="AP710" t="n">
        <v>-2.636431462638295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</row>
    <row r="711" spans="1:52">
      <c r="A711" t="n">
        <v>708</v>
      </c>
      <c r="B711" t="n">
        <v>0</v>
      </c>
      <c r="C711" t="n">
        <v>0</v>
      </c>
      <c r="D711" t="n">
        <v>0</v>
      </c>
      <c r="E711" t="n">
        <v>12.8</v>
      </c>
      <c r="F711" t="n">
        <v>-0.4559835951841378</v>
      </c>
      <c r="G711" t="n">
        <v>96.18429044269409</v>
      </c>
      <c r="H711" t="n">
        <v>418.5940320066047</v>
      </c>
      <c r="I711" t="n">
        <v>2</v>
      </c>
      <c r="J711" t="n">
        <v>1</v>
      </c>
      <c r="K711" t="n">
        <v>1524.519464568054</v>
      </c>
      <c r="L711" t="b">
        <v>0</v>
      </c>
      <c r="M711" t="n">
        <v>-2.271666095556291</v>
      </c>
      <c r="N711" t="n">
        <v>-2.271666095556291</v>
      </c>
      <c r="O711" t="n">
        <v>-225.533849549448</v>
      </c>
      <c r="P711" t="n">
        <v>-52.88064824745084</v>
      </c>
      <c r="Q711" t="n">
        <v>-2.318026628118664</v>
      </c>
      <c r="R711" t="n">
        <v>0.9157558719448307</v>
      </c>
      <c r="S711" t="n">
        <v>33.83305521668318</v>
      </c>
      <c r="T711" t="n">
        <v>-13.29647560265025</v>
      </c>
      <c r="U711" t="n">
        <v>-2.122746496024143</v>
      </c>
      <c r="V711" t="n">
        <v>39.58417264480058</v>
      </c>
      <c r="W711" t="n">
        <v>-13.42391586555394</v>
      </c>
      <c r="X711" t="n">
        <v>2</v>
      </c>
      <c r="Y711" t="n">
        <v>6.703984345612595</v>
      </c>
      <c r="Z711" t="n">
        <v>75.33712525937132</v>
      </c>
      <c r="AA711" t="n">
        <v>1524.519464568054</v>
      </c>
      <c r="AB711" t="b">
        <v>0</v>
      </c>
      <c r="AC711" t="b">
        <v>1</v>
      </c>
      <c r="AD711" t="n">
        <v>89.69864106656662</v>
      </c>
      <c r="AE711" t="n">
        <v>0.2804732987115584</v>
      </c>
      <c r="AF711" t="n">
        <v>0</v>
      </c>
      <c r="AG711" t="n">
        <v>0</v>
      </c>
      <c r="AH711" t="n">
        <v>0.07682828667338215</v>
      </c>
      <c r="AI711" t="b">
        <v>0</v>
      </c>
      <c r="AJ711" t="b">
        <v>0</v>
      </c>
      <c r="AK711" t="n">
        <v>1524.519464568054</v>
      </c>
      <c r="AL711" t="n">
        <v>0</v>
      </c>
      <c r="AM711" t="n">
        <v>-2.122746496024143</v>
      </c>
      <c r="AN711" t="n">
        <v>0</v>
      </c>
      <c r="AO711" t="n">
        <v>-1.374662908211286</v>
      </c>
      <c r="AP711" t="n">
        <v>-1.786324698182564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</row>
    <row r="712" spans="1:52">
      <c r="A712" t="n">
        <v>709</v>
      </c>
      <c r="B712" t="n">
        <v>0</v>
      </c>
      <c r="C712" t="n">
        <v>0</v>
      </c>
      <c r="D712" t="n">
        <v>0</v>
      </c>
      <c r="E712" t="n">
        <v>12</v>
      </c>
      <c r="F712" t="n">
        <v>0.01348229893329056</v>
      </c>
      <c r="G712" t="n">
        <v>90.1727722900257</v>
      </c>
      <c r="H712" t="n">
        <v>392.4319050061919</v>
      </c>
      <c r="I712" t="n">
        <v>2</v>
      </c>
      <c r="J712" t="n">
        <v>1</v>
      </c>
      <c r="K712" t="n">
        <v>1429.236998032551</v>
      </c>
      <c r="L712" t="b">
        <v>0</v>
      </c>
      <c r="M712" t="n">
        <v>0.8840140863570494</v>
      </c>
      <c r="N712" t="n">
        <v>0.8840140863570494</v>
      </c>
      <c r="O712" t="n">
        <v>93.61709174521151</v>
      </c>
      <c r="P712" t="n">
        <v>21.95028599218082</v>
      </c>
      <c r="Q712" t="n">
        <v>0.9020551901602546</v>
      </c>
      <c r="R712" t="n">
        <v>0.6387444771745203</v>
      </c>
      <c r="S712" t="n">
        <v>33.83919844141277</v>
      </c>
      <c r="T712" t="n">
        <v>9.43567738533209</v>
      </c>
      <c r="U712" t="n">
        <v>1.412231686370873</v>
      </c>
      <c r="V712" t="n">
        <v>3.408690567050699</v>
      </c>
      <c r="W712" t="n">
        <v>0</v>
      </c>
      <c r="X712" t="n">
        <v>0</v>
      </c>
      <c r="Y712" t="n">
        <v>-6.719931519941341</v>
      </c>
      <c r="Z712" t="n">
        <v>75.41132144697239</v>
      </c>
      <c r="AA712" t="n">
        <v>1429.236998032551</v>
      </c>
      <c r="AB712" t="b">
        <v>0</v>
      </c>
      <c r="AC712" t="b">
        <v>1</v>
      </c>
      <c r="AD712" t="n">
        <v>89.69863790244473</v>
      </c>
      <c r="AE712" t="n">
        <v>-0</v>
      </c>
      <c r="AF712" t="n">
        <v>0</v>
      </c>
      <c r="AG712" t="n">
        <v>0</v>
      </c>
      <c r="AH712" t="n">
        <v>0.07666122796092595</v>
      </c>
      <c r="AI712" t="b">
        <v>0</v>
      </c>
      <c r="AJ712" t="b">
        <v>0</v>
      </c>
      <c r="AK712" t="n">
        <v>1429.236998032551</v>
      </c>
      <c r="AL712" t="n">
        <v>0</v>
      </c>
      <c r="AM712" t="n">
        <v>1.412231686370873</v>
      </c>
      <c r="AN712" t="n">
        <v>0</v>
      </c>
      <c r="AO712" t="n">
        <v>-1.168105114274165</v>
      </c>
      <c r="AP712" t="n">
        <v>1.413162883824355</v>
      </c>
      <c r="AQ712" t="n">
        <v>0</v>
      </c>
      <c r="AR712" t="n">
        <v>1</v>
      </c>
      <c r="AS712" t="n">
        <v>3</v>
      </c>
      <c r="AT712" t="n">
        <v>0</v>
      </c>
      <c r="AU712" t="n">
        <v>0</v>
      </c>
      <c r="AV712" t="n">
        <v>0.00423606460037131</v>
      </c>
      <c r="AW712" t="n">
        <v>0.5755154891156432</v>
      </c>
      <c r="AX712" t="n">
        <v>0.001502150567507557</v>
      </c>
      <c r="AY712" t="n">
        <v>0.2040837480123416</v>
      </c>
      <c r="AZ712" t="n">
        <v>0.5755154891156432</v>
      </c>
    </row>
    <row r="713" spans="1:52">
      <c r="A713" t="n">
        <v>710</v>
      </c>
      <c r="B713" t="n">
        <v>0</v>
      </c>
      <c r="C713" t="n">
        <v>0</v>
      </c>
      <c r="D713" t="n">
        <v>0</v>
      </c>
      <c r="E713" t="n">
        <v>13.2</v>
      </c>
      <c r="F713" t="n">
        <v>0.7353877327843095</v>
      </c>
      <c r="G713" t="n">
        <v>99.19004951902828</v>
      </c>
      <c r="H713" t="n">
        <v>431.6750955068111</v>
      </c>
      <c r="I713" t="n">
        <v>2</v>
      </c>
      <c r="J713" t="n">
        <v>1</v>
      </c>
      <c r="K713" t="n">
        <v>1572.160697835806</v>
      </c>
      <c r="L713" t="b">
        <v>0</v>
      </c>
      <c r="M713" t="n">
        <v>6.087714550767819</v>
      </c>
      <c r="N713" t="n">
        <v>6.087714550767819</v>
      </c>
      <c r="O713" t="n">
        <v>586.0808826602836</v>
      </c>
      <c r="P713" t="n">
        <v>137.4176739430812</v>
      </c>
      <c r="Q713" t="n">
        <v>6.211953623232469</v>
      </c>
      <c r="R713" t="n">
        <v>0.8809252029505416</v>
      </c>
      <c r="S713" t="n">
        <v>33.84944990674978</v>
      </c>
      <c r="T713" t="n">
        <v>42.83153277268649</v>
      </c>
      <c r="U713" t="n">
        <v>7.051624363142703</v>
      </c>
      <c r="V713" t="n">
        <v>5.10015607222487</v>
      </c>
      <c r="W713" t="n">
        <v>0</v>
      </c>
      <c r="X713" t="n">
        <v>0</v>
      </c>
      <c r="Y713" t="n">
        <v>-6.719931519941341</v>
      </c>
      <c r="Z713" t="n">
        <v>75.48439505695882</v>
      </c>
      <c r="AA713" t="n">
        <v>1572.160697835806</v>
      </c>
      <c r="AB713" t="b">
        <v>0</v>
      </c>
      <c r="AC713" t="b">
        <v>1</v>
      </c>
      <c r="AD713" t="n">
        <v>89.6959712629527</v>
      </c>
      <c r="AE713" t="n">
        <v>-0</v>
      </c>
      <c r="AF713" t="n">
        <v>-0.007856800171210397</v>
      </c>
      <c r="AG713" t="n">
        <v>0</v>
      </c>
      <c r="AH713" t="n">
        <v>0.07930391276010618</v>
      </c>
      <c r="AI713" t="b">
        <v>0</v>
      </c>
      <c r="AJ713" t="b">
        <v>0</v>
      </c>
      <c r="AK713" t="n">
        <v>1572.152841035635</v>
      </c>
      <c r="AL713" t="n">
        <v>0</v>
      </c>
      <c r="AM713" t="n">
        <v>7.051589122977</v>
      </c>
      <c r="AN713" t="n">
        <v>0</v>
      </c>
      <c r="AO713" t="n">
        <v>0.5507845508020839</v>
      </c>
      <c r="AP713" t="n">
        <v>7.203024163050781</v>
      </c>
      <c r="AQ713" t="n">
        <v>0</v>
      </c>
      <c r="AR713" t="n">
        <v>1</v>
      </c>
      <c r="AS713" t="n">
        <v>3</v>
      </c>
      <c r="AT713" t="n">
        <v>0</v>
      </c>
      <c r="AU713" t="n">
        <v>0</v>
      </c>
      <c r="AV713" t="n">
        <v>0.24330281792155</v>
      </c>
      <c r="AW713" t="n">
        <v>1.577984817209447</v>
      </c>
      <c r="AX713" t="n">
        <v>0.08627759500764184</v>
      </c>
      <c r="AY713" t="n">
        <v>0.5595697455467844</v>
      </c>
      <c r="AZ713" t="n">
        <v>1.577984817209447</v>
      </c>
    </row>
    <row r="714" spans="1:52">
      <c r="A714" t="n">
        <v>711</v>
      </c>
      <c r="B714" t="n">
        <v>0</v>
      </c>
      <c r="C714" t="n">
        <v>0</v>
      </c>
      <c r="D714" t="n">
        <v>0</v>
      </c>
      <c r="E714" t="n">
        <v>17.1</v>
      </c>
      <c r="F714" t="n">
        <v>1.294966769929471</v>
      </c>
      <c r="G714" t="n">
        <v>128.4962005132867</v>
      </c>
      <c r="H714" t="n">
        <v>559.2154646338236</v>
      </c>
      <c r="I714" t="n">
        <v>2</v>
      </c>
      <c r="J714" t="n">
        <v>1</v>
      </c>
      <c r="K714" t="n">
        <v>2036.662722196385</v>
      </c>
      <c r="L714" t="b">
        <v>0</v>
      </c>
      <c r="M714" t="n">
        <v>13.05514175858118</v>
      </c>
      <c r="N714" t="n">
        <v>13.05514175858118</v>
      </c>
      <c r="O714" t="n">
        <v>970.2031664798222</v>
      </c>
      <c r="P714" t="n">
        <v>227.4823600877434</v>
      </c>
      <c r="Q714" t="n">
        <v>13.32157322304202</v>
      </c>
      <c r="R714" t="n">
        <v>0.9021259892627836</v>
      </c>
      <c r="S714" t="n">
        <v>33.87271937169929</v>
      </c>
      <c r="T714" t="n">
        <v>69.23737424008858</v>
      </c>
      <c r="U714" t="n">
        <v>14.76686558374003</v>
      </c>
      <c r="V714" t="n">
        <v>6.776539509791093</v>
      </c>
      <c r="W714" t="n">
        <v>0</v>
      </c>
      <c r="X714" t="n">
        <v>0</v>
      </c>
      <c r="Y714" t="n">
        <v>-6.719931519941341</v>
      </c>
      <c r="Z714" t="n">
        <v>75.5846262783527</v>
      </c>
      <c r="AA714" t="n">
        <v>2036.662722196385</v>
      </c>
      <c r="AB714" t="b">
        <v>0</v>
      </c>
      <c r="AC714" t="b">
        <v>1</v>
      </c>
      <c r="AD714" t="n">
        <v>89.69330462346066</v>
      </c>
      <c r="AE714" t="n">
        <v>-0</v>
      </c>
      <c r="AF714" t="n">
        <v>0.01466614649829741</v>
      </c>
      <c r="AG714" t="n">
        <v>0</v>
      </c>
      <c r="AH714" t="n">
        <v>0.07998441721059485</v>
      </c>
      <c r="AI714" t="b">
        <v>0</v>
      </c>
      <c r="AJ714" t="b">
        <v>0</v>
      </c>
      <c r="AK714" t="n">
        <v>2036.677388342884</v>
      </c>
      <c r="AL714" t="n">
        <v>0</v>
      </c>
      <c r="AM714" t="n">
        <v>14.76697192094137</v>
      </c>
      <c r="AN714" t="n">
        <v>0</v>
      </c>
      <c r="AO714" t="n">
        <v>5.331787520135441</v>
      </c>
      <c r="AP714" t="n">
        <v>14.79736961173302</v>
      </c>
      <c r="AQ714" t="n">
        <v>0</v>
      </c>
      <c r="AR714" t="n">
        <v>1</v>
      </c>
      <c r="AS714" t="n">
        <v>0</v>
      </c>
      <c r="AT714" t="n">
        <v>0</v>
      </c>
      <c r="AU714" t="n">
        <v>0</v>
      </c>
      <c r="AV714" t="n">
        <v>1.126876192631373</v>
      </c>
      <c r="AW714" t="n">
        <v>3.000218888269115</v>
      </c>
      <c r="AX714" t="n">
        <v>0.3996014867487137</v>
      </c>
      <c r="AY714" t="n">
        <v>1.063908664762883</v>
      </c>
      <c r="AZ714" t="n">
        <v>3.000218888269115</v>
      </c>
    </row>
    <row r="715" spans="1:52">
      <c r="A715" t="n">
        <v>712</v>
      </c>
      <c r="B715" t="n">
        <v>0</v>
      </c>
      <c r="C715" t="n">
        <v>0</v>
      </c>
      <c r="D715" t="n">
        <v>0</v>
      </c>
      <c r="E715" t="n">
        <v>21.1</v>
      </c>
      <c r="F715" t="n">
        <v>0.6680785208311391</v>
      </c>
      <c r="G715" t="n">
        <v>158.5537912766285</v>
      </c>
      <c r="H715" t="n">
        <v>690.0260996358875</v>
      </c>
      <c r="I715" t="n">
        <v>2</v>
      </c>
      <c r="J715" t="n">
        <v>2</v>
      </c>
      <c r="K715" t="n">
        <v>1300.009171714012</v>
      </c>
      <c r="L715" t="b">
        <v>1</v>
      </c>
      <c r="M715" t="n">
        <v>9.080585429128556</v>
      </c>
      <c r="N715" t="n">
        <v>9.080585429128556</v>
      </c>
      <c r="O715" t="n">
        <v>546.9008513429652</v>
      </c>
      <c r="P715" t="n">
        <v>128.2311795053096</v>
      </c>
      <c r="Q715" t="n">
        <v>9.26590349911077</v>
      </c>
      <c r="R715" t="n">
        <v>0.9152631463691008</v>
      </c>
      <c r="S715" t="n">
        <v>33.91373612157589</v>
      </c>
      <c r="T715" t="n">
        <v>74.36468848417063</v>
      </c>
      <c r="U715" t="n">
        <v>10.1237589821781</v>
      </c>
      <c r="V715" t="n">
        <v>6.301429723390598</v>
      </c>
      <c r="W715" t="n">
        <v>0</v>
      </c>
      <c r="X715" t="n">
        <v>0</v>
      </c>
      <c r="Y715" t="n">
        <v>-6.719931519941341</v>
      </c>
      <c r="Z715" t="n">
        <v>75.66798018303095</v>
      </c>
      <c r="AA715" t="n">
        <v>1300.009171714012</v>
      </c>
      <c r="AB715" t="b">
        <v>0</v>
      </c>
      <c r="AC715" t="b">
        <v>1</v>
      </c>
      <c r="AD715" t="n">
        <v>89.69063798396863</v>
      </c>
      <c r="AE715" t="n">
        <v>-0</v>
      </c>
      <c r="AF715" t="n">
        <v>-0.007856800171210397</v>
      </c>
      <c r="AG715" t="n">
        <v>0</v>
      </c>
      <c r="AH715" t="n">
        <v>0.08112087361813991</v>
      </c>
      <c r="AI715" t="b">
        <v>0</v>
      </c>
      <c r="AJ715" t="b">
        <v>0</v>
      </c>
      <c r="AK715" t="n">
        <v>1300.001314913841</v>
      </c>
      <c r="AL715" t="n">
        <v>0</v>
      </c>
      <c r="AM715" t="n">
        <v>10.12369779772414</v>
      </c>
      <c r="AN715" t="n">
        <v>0</v>
      </c>
      <c r="AO715" t="n">
        <v>10.30456836258249</v>
      </c>
      <c r="AP715" t="n">
        <v>10.32110455333245</v>
      </c>
      <c r="AQ715" t="n">
        <v>0</v>
      </c>
      <c r="AR715" t="n">
        <v>1</v>
      </c>
      <c r="AS715" t="n">
        <v>3</v>
      </c>
      <c r="AT715" t="n">
        <v>0</v>
      </c>
      <c r="AU715" t="n">
        <v>0</v>
      </c>
      <c r="AV715" t="n">
        <v>2.070632786546331</v>
      </c>
      <c r="AW715" t="n">
        <v>2.10266423768358</v>
      </c>
      <c r="AX715" t="n">
        <v>0.7342669455838052</v>
      </c>
      <c r="AY715" t="n">
        <v>0.7456264975550492</v>
      </c>
      <c r="AZ715" t="n">
        <v>2.10266423768358</v>
      </c>
    </row>
    <row r="716" spans="1:52">
      <c r="A716" t="n">
        <v>713</v>
      </c>
      <c r="B716" t="n">
        <v>0</v>
      </c>
      <c r="C716" t="n">
        <v>0</v>
      </c>
      <c r="D716" t="n">
        <v>0</v>
      </c>
      <c r="E716" t="n">
        <v>21.8</v>
      </c>
      <c r="F716" t="n">
        <v>-0.05061418658735972</v>
      </c>
      <c r="G716" t="n">
        <v>163.8138696602134</v>
      </c>
      <c r="H716" t="n">
        <v>712.9179607612487</v>
      </c>
      <c r="I716" t="n">
        <v>2</v>
      </c>
      <c r="J716" t="n">
        <v>2</v>
      </c>
      <c r="K716" t="n">
        <v>1343.137438074192</v>
      </c>
      <c r="L716" t="b">
        <v>0</v>
      </c>
      <c r="M716" t="n">
        <v>0.9975502770687699</v>
      </c>
      <c r="N716" t="n">
        <v>0.9975502770687699</v>
      </c>
      <c r="O716" t="n">
        <v>58.15077486692626</v>
      </c>
      <c r="P716" t="n">
        <v>13.63454167610628</v>
      </c>
      <c r="Q716" t="n">
        <v>1.017908445988541</v>
      </c>
      <c r="R716" t="n">
        <v>0.681776641103592</v>
      </c>
      <c r="S716" t="n">
        <v>33.93843620668355</v>
      </c>
      <c r="T716" t="n">
        <v>10.61493961288621</v>
      </c>
      <c r="U716" t="n">
        <v>1.493023351960038</v>
      </c>
      <c r="V716" t="n">
        <v>3.377921738095185</v>
      </c>
      <c r="W716" t="n">
        <v>0</v>
      </c>
      <c r="X716" t="n">
        <v>0</v>
      </c>
      <c r="Y716" t="n">
        <v>-6.719931519941341</v>
      </c>
      <c r="Z716" t="n">
        <v>75.74656306046315</v>
      </c>
      <c r="AA716" t="n">
        <v>1343.137438074192</v>
      </c>
      <c r="AB716" t="b">
        <v>0</v>
      </c>
      <c r="AC716" t="b">
        <v>1</v>
      </c>
      <c r="AD716" t="n">
        <v>89.68797134447659</v>
      </c>
      <c r="AE716" t="n">
        <v>-0</v>
      </c>
      <c r="AF716" t="n">
        <v>0</v>
      </c>
      <c r="AG716" t="n">
        <v>0</v>
      </c>
      <c r="AH716" t="n">
        <v>0.08273011161127303</v>
      </c>
      <c r="AI716" t="b">
        <v>0</v>
      </c>
      <c r="AJ716" t="b">
        <v>0</v>
      </c>
      <c r="AK716" t="n">
        <v>1343.137438074192</v>
      </c>
      <c r="AL716" t="n">
        <v>0</v>
      </c>
      <c r="AM716" t="n">
        <v>1.493023351960038</v>
      </c>
      <c r="AN716" t="n">
        <v>0</v>
      </c>
      <c r="AO716" t="n">
        <v>12.04905724255086</v>
      </c>
      <c r="AP716" t="n">
        <v>1.49303897098413</v>
      </c>
      <c r="AQ716" t="n">
        <v>0</v>
      </c>
      <c r="AR716" t="n">
        <v>1</v>
      </c>
      <c r="AS716" t="n">
        <v>3</v>
      </c>
      <c r="AT716" t="n">
        <v>0</v>
      </c>
      <c r="AU716" t="n">
        <v>0</v>
      </c>
      <c r="AV716" t="n">
        <v>2.367196296549838</v>
      </c>
      <c r="AW716" t="n">
        <v>0.5661027994812919</v>
      </c>
      <c r="AX716" t="n">
        <v>0.8394313108332759</v>
      </c>
      <c r="AY716" t="n">
        <v>0.2007459108632369</v>
      </c>
      <c r="AZ716" t="n">
        <v>0.5661027994812919</v>
      </c>
    </row>
    <row r="717" spans="1:52">
      <c r="A717" t="n">
        <v>714</v>
      </c>
      <c r="B717" t="n">
        <v>0</v>
      </c>
      <c r="C717" t="n">
        <v>0</v>
      </c>
      <c r="D717" t="n">
        <v>0</v>
      </c>
      <c r="E717" t="n">
        <v>21.2</v>
      </c>
      <c r="F717" t="n">
        <v>-0.3822884411483698</v>
      </c>
      <c r="G717" t="n">
        <v>159.3052310457121</v>
      </c>
      <c r="H717" t="n">
        <v>693.296365510939</v>
      </c>
      <c r="I717" t="n">
        <v>2</v>
      </c>
      <c r="J717" t="n">
        <v>2</v>
      </c>
      <c r="K717" t="n">
        <v>1306.170352622609</v>
      </c>
      <c r="L717" t="b">
        <v>0</v>
      </c>
      <c r="M717" t="n">
        <v>-2.807761104705379</v>
      </c>
      <c r="N717" t="n">
        <v>-2.807761104705379</v>
      </c>
      <c r="O717" t="n">
        <v>-168.3067364084715</v>
      </c>
      <c r="P717" t="n">
        <v>-39.46267641630202</v>
      </c>
      <c r="Q717" t="n">
        <v>-2.865062351740182</v>
      </c>
      <c r="R717" t="n">
        <v>0.8962775698954956</v>
      </c>
      <c r="S717" t="n">
        <v>33.94862632240579</v>
      </c>
      <c r="T717" t="n">
        <v>-18.77362617833092</v>
      </c>
      <c r="U717" t="n">
        <v>-2.567891122216764</v>
      </c>
      <c r="V717" t="n">
        <v>20.68905023797109</v>
      </c>
      <c r="W717" t="n">
        <v>-22.59843798833337</v>
      </c>
      <c r="X717" t="n">
        <v>2</v>
      </c>
      <c r="Y717" t="n">
        <v>15.87850646839203</v>
      </c>
      <c r="Z717" t="n">
        <v>75.82731333404953</v>
      </c>
      <c r="AA717" t="n">
        <v>1306.170352622609</v>
      </c>
      <c r="AB717" t="b">
        <v>0</v>
      </c>
      <c r="AC717" t="b">
        <v>1</v>
      </c>
      <c r="AD717" t="n">
        <v>89.68978852204573</v>
      </c>
      <c r="AE717" t="n">
        <v>0.4721616636901431</v>
      </c>
      <c r="AF717" t="n">
        <v>0</v>
      </c>
      <c r="AG717" t="n">
        <v>0</v>
      </c>
      <c r="AH717" t="n">
        <v>0.08362706023769317</v>
      </c>
      <c r="AI717" t="b">
        <v>0</v>
      </c>
      <c r="AJ717" t="b">
        <v>0</v>
      </c>
      <c r="AK717" t="n">
        <v>1306.170352622609</v>
      </c>
      <c r="AL717" t="n">
        <v>0</v>
      </c>
      <c r="AM717" t="n">
        <v>-2.567891122216764</v>
      </c>
      <c r="AN717" t="n">
        <v>0.2724566853900421</v>
      </c>
      <c r="AO717" t="n">
        <v>6.034339166051826</v>
      </c>
      <c r="AP717" t="n">
        <v>-1.806306953459226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1.287935009590855</v>
      </c>
      <c r="AW717" t="n">
        <v>0</v>
      </c>
      <c r="AX717" t="n">
        <v>0.4567145424081048</v>
      </c>
      <c r="AY717" t="n">
        <v>0</v>
      </c>
      <c r="AZ717" t="n">
        <v>0</v>
      </c>
    </row>
    <row r="718" spans="1:52">
      <c r="A718" t="n">
        <v>715</v>
      </c>
      <c r="B718" t="n">
        <v>0</v>
      </c>
      <c r="C718" t="n">
        <v>0</v>
      </c>
      <c r="D718" t="n">
        <v>0</v>
      </c>
      <c r="E718" t="n">
        <v>18.5</v>
      </c>
      <c r="F718" t="n">
        <v>-1.170232048819161</v>
      </c>
      <c r="G718" t="n">
        <v>139.0163572804563</v>
      </c>
      <c r="H718" t="n">
        <v>604.9991868845459</v>
      </c>
      <c r="I718" t="n">
        <v>2</v>
      </c>
      <c r="J718" t="n">
        <v>2</v>
      </c>
      <c r="K718" t="n">
        <v>1139.818468090484</v>
      </c>
      <c r="L718" t="b">
        <v>0</v>
      </c>
      <c r="M718" t="n">
        <v>-10.29814970283791</v>
      </c>
      <c r="N718" t="n">
        <v>-10.29814970283791</v>
      </c>
      <c r="O718" t="n">
        <v>-707.3993860738601</v>
      </c>
      <c r="P718" t="n">
        <v>-165.8630763415976</v>
      </c>
      <c r="Q718" t="n">
        <v>-10.50831602330399</v>
      </c>
      <c r="R718" t="n">
        <v>0.9403933746718232</v>
      </c>
      <c r="S718" t="n">
        <v>33.95797489067308</v>
      </c>
      <c r="T718" t="n">
        <v>-82.79009452989658</v>
      </c>
      <c r="U718" t="n">
        <v>-9.881950767272828</v>
      </c>
      <c r="V718" t="n">
        <v>83.07298181170097</v>
      </c>
      <c r="W718" t="n">
        <v>-10.2968979577155</v>
      </c>
      <c r="X718" t="n">
        <v>2</v>
      </c>
      <c r="Y718" t="n">
        <v>3.576966437774161</v>
      </c>
      <c r="Z718" t="n">
        <v>75.90179435300878</v>
      </c>
      <c r="AA718" t="n">
        <v>1139.818468090484</v>
      </c>
      <c r="AB718" t="b">
        <v>0</v>
      </c>
      <c r="AC718" t="b">
        <v>1</v>
      </c>
      <c r="AD718" t="n">
        <v>89.69364873492394</v>
      </c>
      <c r="AE718" t="n">
        <v>0.2151387840643027</v>
      </c>
      <c r="AF718" t="n">
        <v>0</v>
      </c>
      <c r="AG718" t="n">
        <v>0</v>
      </c>
      <c r="AH718" t="n">
        <v>0.07953681819583092</v>
      </c>
      <c r="AI718" t="b">
        <v>0</v>
      </c>
      <c r="AJ718" t="b">
        <v>0</v>
      </c>
      <c r="AK718" t="n">
        <v>1139.818468090484</v>
      </c>
      <c r="AL718" t="n">
        <v>0</v>
      </c>
      <c r="AM718" t="n">
        <v>-9.881950767272828</v>
      </c>
      <c r="AN718" t="n">
        <v>8.065659306163598</v>
      </c>
      <c r="AO718" t="n">
        <v>-0.3451257664954713</v>
      </c>
      <c r="AP718" t="n">
        <v>-1.551060301612491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0.2423214828790183</v>
      </c>
      <c r="AW718" t="n">
        <v>0</v>
      </c>
      <c r="AX718" t="n">
        <v>0.08592960385780793</v>
      </c>
      <c r="AY718" t="n">
        <v>0</v>
      </c>
      <c r="AZ718" t="n">
        <v>0</v>
      </c>
    </row>
    <row r="719" spans="1:52">
      <c r="A719" t="n">
        <v>716</v>
      </c>
      <c r="B719" t="n">
        <v>0</v>
      </c>
      <c r="C719" t="n">
        <v>0</v>
      </c>
      <c r="D719" t="n">
        <v>0</v>
      </c>
      <c r="E719" t="n">
        <v>13.9</v>
      </c>
      <c r="F719" t="n">
        <v>-1.020116696908316</v>
      </c>
      <c r="G719" t="n">
        <v>104.4501279026131</v>
      </c>
      <c r="H719" t="n">
        <v>454.5669566321723</v>
      </c>
      <c r="I719" t="n">
        <v>2</v>
      </c>
      <c r="J719" t="n">
        <v>1</v>
      </c>
      <c r="K719" t="n">
        <v>1655.532856054371</v>
      </c>
      <c r="L719" t="b">
        <v>1</v>
      </c>
      <c r="M719" t="n">
        <v>-6.660278986378168</v>
      </c>
      <c r="N719" t="n">
        <v>-6.660278986378168</v>
      </c>
      <c r="O719" t="n">
        <v>-608.9124126539117</v>
      </c>
      <c r="P719" t="n">
        <v>-142.7709550977997</v>
      </c>
      <c r="Q719" t="n">
        <v>-6.79620304732466</v>
      </c>
      <c r="R719" t="n">
        <v>0.939300292717779</v>
      </c>
      <c r="S719" t="n">
        <v>33.97767941713634</v>
      </c>
      <c r="T719" t="n">
        <v>-36.8217462698957</v>
      </c>
      <c r="U719" t="n">
        <v>-6.383675511721515</v>
      </c>
      <c r="V719" t="n">
        <v>105.949208827904</v>
      </c>
      <c r="W719" t="n">
        <v>-12.72041081575688</v>
      </c>
      <c r="X719" t="n">
        <v>2</v>
      </c>
      <c r="Y719" t="n">
        <v>6.000479295815538</v>
      </c>
      <c r="Z719" t="n">
        <v>75.98317798519857</v>
      </c>
      <c r="AA719" t="n">
        <v>1655.532856054371</v>
      </c>
      <c r="AB719" t="b">
        <v>0</v>
      </c>
      <c r="AC719" t="b">
        <v>1</v>
      </c>
      <c r="AD719" t="n">
        <v>89.69554902177585</v>
      </c>
      <c r="AE719" t="n">
        <v>0.2657745786098381</v>
      </c>
      <c r="AF719" t="n">
        <v>0</v>
      </c>
      <c r="AG719" t="n">
        <v>0</v>
      </c>
      <c r="AH719" t="n">
        <v>0.0826708929083752</v>
      </c>
      <c r="AI719" t="b">
        <v>0</v>
      </c>
      <c r="AJ719" t="b">
        <v>0</v>
      </c>
      <c r="AK719" t="n">
        <v>1655.532856054371</v>
      </c>
      <c r="AL719" t="n">
        <v>0</v>
      </c>
      <c r="AM719" t="n">
        <v>-6.383675511721515</v>
      </c>
      <c r="AN719" t="n">
        <v>3.701013017428281</v>
      </c>
      <c r="AO719" t="n">
        <v>-1.656053309094134</v>
      </c>
      <c r="AP719" t="n">
        <v>-2.382510619849762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</row>
    <row r="720" spans="1:52">
      <c r="A720" t="n">
        <v>717</v>
      </c>
      <c r="B720" t="n">
        <v>0</v>
      </c>
      <c r="C720" t="n">
        <v>0</v>
      </c>
      <c r="D720" t="n">
        <v>0</v>
      </c>
      <c r="E720" t="n">
        <v>12</v>
      </c>
      <c r="F720" t="n">
        <v>-0.165967830214242</v>
      </c>
      <c r="G720" t="n">
        <v>90.1727722900257</v>
      </c>
      <c r="H720" t="n">
        <v>392.4319050061919</v>
      </c>
      <c r="I720" t="n">
        <v>1</v>
      </c>
      <c r="J720" t="n">
        <v>1</v>
      </c>
      <c r="K720" t="n">
        <v>1429.236998032551</v>
      </c>
      <c r="L720" t="b">
        <v>0</v>
      </c>
      <c r="M720" t="n">
        <v>-0.2699638958100449</v>
      </c>
      <c r="N720" t="n">
        <v>-0.2699638958100449</v>
      </c>
      <c r="O720" t="n">
        <v>-28.58917656628375</v>
      </c>
      <c r="P720" t="n">
        <v>-6.703269565548974</v>
      </c>
      <c r="Q720" t="n">
        <v>-0.2754733630714744</v>
      </c>
      <c r="R720" t="n">
        <v>0.660163497329556</v>
      </c>
      <c r="S720" t="n">
        <v>33.99065692453134</v>
      </c>
      <c r="T720" t="n">
        <v>-1.215061471701149</v>
      </c>
      <c r="U720" t="n">
        <v>-0.1818574587863991</v>
      </c>
      <c r="V720" t="n">
        <v>5.488208093847826</v>
      </c>
      <c r="W720" t="n">
        <v>0</v>
      </c>
      <c r="X720" t="n">
        <v>0</v>
      </c>
      <c r="Y720" t="n">
        <v>-6.719931519941341</v>
      </c>
      <c r="Z720" t="n">
        <v>76.06566973505196</v>
      </c>
      <c r="AA720" t="n">
        <v>1429.236998032551</v>
      </c>
      <c r="AB720" t="b">
        <v>0</v>
      </c>
      <c r="AC720" t="b">
        <v>1</v>
      </c>
      <c r="AD720" t="n">
        <v>89.69540627331868</v>
      </c>
      <c r="AE720" t="n">
        <v>-0</v>
      </c>
      <c r="AF720" t="n">
        <v>0</v>
      </c>
      <c r="AG720" t="n">
        <v>0</v>
      </c>
      <c r="AH720" t="n">
        <v>0.08227358656416039</v>
      </c>
      <c r="AI720" t="b">
        <v>0</v>
      </c>
      <c r="AJ720" t="b">
        <v>0</v>
      </c>
      <c r="AK720" t="n">
        <v>1429.236998032551</v>
      </c>
      <c r="AL720" t="n">
        <v>0</v>
      </c>
      <c r="AM720" t="n">
        <v>-0.1818574587863991</v>
      </c>
      <c r="AN720" t="n">
        <v>0</v>
      </c>
      <c r="AO720" t="n">
        <v>-2.91555769674641</v>
      </c>
      <c r="AP720" t="n">
        <v>-0.1608403847115423</v>
      </c>
      <c r="AQ720" t="n">
        <v>0</v>
      </c>
      <c r="AR720" t="n">
        <v>1</v>
      </c>
      <c r="AS720" t="n">
        <v>3</v>
      </c>
      <c r="AT720" t="n">
        <v>0</v>
      </c>
      <c r="AU720" t="n">
        <v>0</v>
      </c>
      <c r="AV720" t="n">
        <v>0</v>
      </c>
      <c r="AW720" t="n">
        <v>0.3190801166302562</v>
      </c>
      <c r="AX720" t="n">
        <v>0</v>
      </c>
      <c r="AY720" t="n">
        <v>0.1131491112744541</v>
      </c>
      <c r="AZ720" t="n">
        <v>0.3190801166302562</v>
      </c>
    </row>
    <row r="721" spans="1:52">
      <c r="A721" t="n">
        <v>718</v>
      </c>
      <c r="B721" t="n">
        <v>0</v>
      </c>
      <c r="C721" t="n">
        <v>0</v>
      </c>
      <c r="D721" t="n">
        <v>0</v>
      </c>
      <c r="E721" t="n">
        <v>12</v>
      </c>
      <c r="F721" t="n">
        <v>0.1006546844319482</v>
      </c>
      <c r="G721" t="n">
        <v>90.1727722900257</v>
      </c>
      <c r="H721" t="n">
        <v>392.4319050061919</v>
      </c>
      <c r="I721" t="n">
        <v>1</v>
      </c>
      <c r="J721" t="n">
        <v>1</v>
      </c>
      <c r="K721" t="n">
        <v>1429.236998032551</v>
      </c>
      <c r="L721" t="b">
        <v>0</v>
      </c>
      <c r="M721" t="n">
        <v>1.444587734290901</v>
      </c>
      <c r="N721" t="n">
        <v>1.444587734290901</v>
      </c>
      <c r="O721" t="n">
        <v>152.9818410614064</v>
      </c>
      <c r="P721" t="n">
        <v>35.86946678548131</v>
      </c>
      <c r="Q721" t="n">
        <v>1.474069116623368</v>
      </c>
      <c r="R721" t="n">
        <v>0.7328074771220814</v>
      </c>
      <c r="S721" t="n">
        <v>33.9936019427066</v>
      </c>
      <c r="T721" t="n">
        <v>13.43987060053126</v>
      </c>
      <c r="U721" t="n">
        <v>2.011536675925315</v>
      </c>
      <c r="V721" t="n">
        <v>3.591032932908718</v>
      </c>
      <c r="W721" t="n">
        <v>0</v>
      </c>
      <c r="X721" t="n">
        <v>0</v>
      </c>
      <c r="Y721" t="n">
        <v>-6.719931519941341</v>
      </c>
      <c r="Z721" t="n">
        <v>76.14837942292577</v>
      </c>
      <c r="AA721" t="n">
        <v>1429.236998032551</v>
      </c>
      <c r="AB721" t="b">
        <v>0</v>
      </c>
      <c r="AC721" t="b">
        <v>1</v>
      </c>
      <c r="AD721" t="n">
        <v>89.69273963382665</v>
      </c>
      <c r="AE721" t="n">
        <v>-0</v>
      </c>
      <c r="AF721" t="n">
        <v>0</v>
      </c>
      <c r="AG721" t="n">
        <v>0</v>
      </c>
      <c r="AH721" t="n">
        <v>0.08385824087675564</v>
      </c>
      <c r="AI721" t="b">
        <v>0</v>
      </c>
      <c r="AJ721" t="b">
        <v>0</v>
      </c>
      <c r="AK721" t="n">
        <v>1429.236998032551</v>
      </c>
      <c r="AL721" t="n">
        <v>0</v>
      </c>
      <c r="AM721" t="n">
        <v>2.011536675925315</v>
      </c>
      <c r="AN721" t="n">
        <v>0</v>
      </c>
      <c r="AO721" t="n">
        <v>-2.227647920710047</v>
      </c>
      <c r="AP721" t="n">
        <v>2.017356656807197</v>
      </c>
      <c r="AQ721" t="n">
        <v>0</v>
      </c>
      <c r="AR721" t="n">
        <v>1</v>
      </c>
      <c r="AS721" t="n">
        <v>3</v>
      </c>
      <c r="AT721" t="n">
        <v>0</v>
      </c>
      <c r="AU721" t="n">
        <v>0</v>
      </c>
      <c r="AV721" t="n">
        <v>0</v>
      </c>
      <c r="AW721" t="n">
        <v>0.6730821863984632</v>
      </c>
      <c r="AX721" t="n">
        <v>0</v>
      </c>
      <c r="AY721" t="n">
        <v>0.2386819085123492</v>
      </c>
      <c r="AZ721" t="n">
        <v>0.6730821863984632</v>
      </c>
    </row>
    <row r="722" spans="1:52">
      <c r="A722" t="n">
        <v>719</v>
      </c>
      <c r="B722" t="n">
        <v>0</v>
      </c>
      <c r="C722" t="n">
        <v>0</v>
      </c>
      <c r="D722" t="n">
        <v>0</v>
      </c>
      <c r="E722" t="n">
        <v>13</v>
      </c>
      <c r="F722" t="n">
        <v>0.5966824258197843</v>
      </c>
      <c r="G722" t="n">
        <v>97.68716998086119</v>
      </c>
      <c r="H722" t="n">
        <v>425.1345637567079</v>
      </c>
      <c r="I722" t="n">
        <v>1</v>
      </c>
      <c r="J722" t="n">
        <v>1</v>
      </c>
      <c r="K722" t="n">
        <v>1548.34008120193</v>
      </c>
      <c r="L722" t="b">
        <v>0</v>
      </c>
      <c r="M722" t="n">
        <v>5.027714031962085</v>
      </c>
      <c r="N722" t="n">
        <v>5.027714031962085</v>
      </c>
      <c r="O722" t="n">
        <v>491.4783839859551</v>
      </c>
      <c r="P722" t="n">
        <v>115.2363407830214</v>
      </c>
      <c r="Q722" t="n">
        <v>5.130320440777638</v>
      </c>
      <c r="R722" t="n">
        <v>0.8689102317370729</v>
      </c>
      <c r="S722" t="n">
        <v>34.00599220472816</v>
      </c>
      <c r="T722" t="n">
        <v>36.41452141632675</v>
      </c>
      <c r="U722" t="n">
        <v>5.904315835390049</v>
      </c>
      <c r="V722" t="n">
        <v>4.773571173871659</v>
      </c>
      <c r="W722" t="n">
        <v>0</v>
      </c>
      <c r="X722" t="n">
        <v>0</v>
      </c>
      <c r="Y722" t="n">
        <v>-6.719931519941341</v>
      </c>
      <c r="Z722" t="n">
        <v>76.22996653318494</v>
      </c>
      <c r="AA722" t="n">
        <v>1548.34008120193</v>
      </c>
      <c r="AB722" t="b">
        <v>0</v>
      </c>
      <c r="AC722" t="b">
        <v>1</v>
      </c>
      <c r="AD722" t="n">
        <v>89.69007299433461</v>
      </c>
      <c r="AE722" t="n">
        <v>-0</v>
      </c>
      <c r="AF722" t="n">
        <v>-0.01967476255374527</v>
      </c>
      <c r="AG722" t="n">
        <v>0</v>
      </c>
      <c r="AH722" t="n">
        <v>0.08662715436754748</v>
      </c>
      <c r="AI722" t="b">
        <v>0</v>
      </c>
      <c r="AJ722" t="b">
        <v>0</v>
      </c>
      <c r="AK722" t="n">
        <v>1548.320406439376</v>
      </c>
      <c r="AL722" t="n">
        <v>0</v>
      </c>
      <c r="AM722" t="n">
        <v>5.90424080922912</v>
      </c>
      <c r="AN722" t="n">
        <v>0</v>
      </c>
      <c r="AO722" t="n">
        <v>2.374515973901373</v>
      </c>
      <c r="AP722" t="n">
        <v>5.997391802546915</v>
      </c>
      <c r="AQ722" t="n">
        <v>0</v>
      </c>
      <c r="AR722" t="n">
        <v>1</v>
      </c>
      <c r="AS722" t="n">
        <v>3</v>
      </c>
      <c r="AT722" t="n">
        <v>0</v>
      </c>
      <c r="AU722" t="n">
        <v>0</v>
      </c>
      <c r="AV722" t="n">
        <v>0.7144935516132368</v>
      </c>
      <c r="AW722" t="n">
        <v>1.365673928554226</v>
      </c>
      <c r="AX722" t="n">
        <v>0.2533665076642684</v>
      </c>
      <c r="AY722" t="n">
        <v>0.4842821073857862</v>
      </c>
      <c r="AZ722" t="n">
        <v>1.365673928554226</v>
      </c>
    </row>
    <row r="723" spans="1:52">
      <c r="A723" t="n">
        <v>720</v>
      </c>
      <c r="B723" t="n">
        <v>0</v>
      </c>
      <c r="C723" t="n">
        <v>0</v>
      </c>
      <c r="D723" t="n">
        <v>0</v>
      </c>
      <c r="E723" t="n">
        <v>16</v>
      </c>
      <c r="F723" t="n">
        <v>0.8459489456222502</v>
      </c>
      <c r="G723" t="n">
        <v>120.2303630533676</v>
      </c>
      <c r="H723" t="n">
        <v>523.2425400082559</v>
      </c>
      <c r="I723" t="n">
        <v>1</v>
      </c>
      <c r="J723" t="n">
        <v>1</v>
      </c>
      <c r="K723" t="n">
        <v>1905.649330710068</v>
      </c>
      <c r="L723" t="b">
        <v>0</v>
      </c>
      <c r="M723" t="n">
        <v>8.35396258211995</v>
      </c>
      <c r="N723" t="n">
        <v>8.35396258211995</v>
      </c>
      <c r="O723" t="n">
        <v>663.5134780848769</v>
      </c>
      <c r="P723" t="n">
        <v>155.5732007064256</v>
      </c>
      <c r="Q723" t="n">
        <v>8.524451614408109</v>
      </c>
      <c r="R723" t="n">
        <v>0.8827388581674488</v>
      </c>
      <c r="S723" t="n">
        <v>34.02714908510226</v>
      </c>
      <c r="T723" t="n">
        <v>48.39077757644307</v>
      </c>
      <c r="U723" t="n">
        <v>9.656821533952554</v>
      </c>
      <c r="V723" t="n">
        <v>5.674357832778732</v>
      </c>
      <c r="W723" t="n">
        <v>0</v>
      </c>
      <c r="X723" t="n">
        <v>0</v>
      </c>
      <c r="Y723" t="n">
        <v>-6.719931519941341</v>
      </c>
      <c r="Z723" t="n">
        <v>76.33216601085398</v>
      </c>
      <c r="AA723" t="n">
        <v>1905.649330710068</v>
      </c>
      <c r="AB723" t="b">
        <v>0</v>
      </c>
      <c r="AC723" t="b">
        <v>1</v>
      </c>
      <c r="AD723" t="n">
        <v>89.68740635484258</v>
      </c>
      <c r="AE723" t="n">
        <v>-0</v>
      </c>
      <c r="AF723" t="n">
        <v>0.001346384321728048</v>
      </c>
      <c r="AG723" t="n">
        <v>0</v>
      </c>
      <c r="AH723" t="n">
        <v>0.08676434791083809</v>
      </c>
      <c r="AI723" t="b">
        <v>0</v>
      </c>
      <c r="AJ723" t="b">
        <v>0</v>
      </c>
      <c r="AK723" t="n">
        <v>1905.65067709439</v>
      </c>
      <c r="AL723" t="n">
        <v>0</v>
      </c>
      <c r="AM723" t="n">
        <v>9.656828356715222</v>
      </c>
      <c r="AN723" t="n">
        <v>0</v>
      </c>
      <c r="AO723" t="n">
        <v>4.344758808765722</v>
      </c>
      <c r="AP723" t="n">
        <v>9.725321819193891</v>
      </c>
      <c r="AQ723" t="n">
        <v>0</v>
      </c>
      <c r="AR723" t="n">
        <v>1</v>
      </c>
      <c r="AS723" t="n">
        <v>3</v>
      </c>
      <c r="AT723" t="n">
        <v>0</v>
      </c>
      <c r="AU723" t="n">
        <v>0</v>
      </c>
      <c r="AV723" t="n">
        <v>1.043782334951058</v>
      </c>
      <c r="AW723" t="n">
        <v>2.084422562002865</v>
      </c>
      <c r="AX723" t="n">
        <v>0.3701355797698789</v>
      </c>
      <c r="AY723" t="n">
        <v>0.7391578105894444</v>
      </c>
      <c r="AZ723" t="n">
        <v>2.084422562002865</v>
      </c>
    </row>
    <row r="724" spans="1:52">
      <c r="A724" t="n">
        <v>721</v>
      </c>
      <c r="B724" t="n">
        <v>0</v>
      </c>
      <c r="C724" t="n">
        <v>0</v>
      </c>
      <c r="D724" t="n">
        <v>0</v>
      </c>
      <c r="E724" t="n">
        <v>18.5</v>
      </c>
      <c r="F724" t="n">
        <v>0.6028551250245457</v>
      </c>
      <c r="G724" t="n">
        <v>139.0163572804563</v>
      </c>
      <c r="H724" t="n">
        <v>604.9991868845459</v>
      </c>
      <c r="I724" t="n">
        <v>1</v>
      </c>
      <c r="J724" t="n">
        <v>2</v>
      </c>
      <c r="K724" t="n">
        <v>1139.818468090484</v>
      </c>
      <c r="L724" t="b">
        <v>1</v>
      </c>
      <c r="M724" t="n">
        <v>7.280046916825843</v>
      </c>
      <c r="N724" t="n">
        <v>7.280046916825843</v>
      </c>
      <c r="O724" t="n">
        <v>500.0801957785016</v>
      </c>
      <c r="P724" t="n">
        <v>117.2531971644521</v>
      </c>
      <c r="Q724" t="n">
        <v>7.428619302883513</v>
      </c>
      <c r="R724" t="n">
        <v>0.9140879816129076</v>
      </c>
      <c r="S724" t="n">
        <v>34.05859461456124</v>
      </c>
      <c r="T724" t="n">
        <v>68.085682646872</v>
      </c>
      <c r="U724" t="n">
        <v>8.12680994861755</v>
      </c>
      <c r="V724" t="n">
        <v>5.849378419455817</v>
      </c>
      <c r="W724" t="n">
        <v>0</v>
      </c>
      <c r="X724" t="n">
        <v>0</v>
      </c>
      <c r="Y724" t="n">
        <v>-6.719931519941341</v>
      </c>
      <c r="Z724" t="n">
        <v>76.41048816893509</v>
      </c>
      <c r="AA724" t="n">
        <v>1139.818468090484</v>
      </c>
      <c r="AB724" t="b">
        <v>0</v>
      </c>
      <c r="AC724" t="b">
        <v>1</v>
      </c>
      <c r="AD724" t="n">
        <v>89.68473971535055</v>
      </c>
      <c r="AE724" t="n">
        <v>-0</v>
      </c>
      <c r="AF724" t="n">
        <v>-0.01967476255374527</v>
      </c>
      <c r="AG724" t="n">
        <v>0</v>
      </c>
      <c r="AH724" t="n">
        <v>0.08687546465383439</v>
      </c>
      <c r="AI724" t="b">
        <v>0</v>
      </c>
      <c r="AJ724" t="b">
        <v>0</v>
      </c>
      <c r="AK724" t="n">
        <v>1139.798793327931</v>
      </c>
      <c r="AL724" t="n">
        <v>0</v>
      </c>
      <c r="AM724" t="n">
        <v>8.126669669212948</v>
      </c>
      <c r="AN724" t="n">
        <v>0</v>
      </c>
      <c r="AO724" t="n">
        <v>7.927780093745065</v>
      </c>
      <c r="AP724" t="n">
        <v>8.292923224925408</v>
      </c>
      <c r="AQ724" t="n">
        <v>0</v>
      </c>
      <c r="AR724" t="n">
        <v>1</v>
      </c>
      <c r="AS724" t="n">
        <v>3</v>
      </c>
      <c r="AT724" t="n">
        <v>0</v>
      </c>
      <c r="AU724" t="n">
        <v>0</v>
      </c>
      <c r="AV724" t="n">
        <v>1.670895052427681</v>
      </c>
      <c r="AW724" t="n">
        <v>1.722483845320466</v>
      </c>
      <c r="AX724" t="n">
        <v>0.5925159760381847</v>
      </c>
      <c r="AY724" t="n">
        <v>0.6108105962254563</v>
      </c>
      <c r="AZ724" t="n">
        <v>1.722483845320466</v>
      </c>
    </row>
    <row r="725" spans="1:52">
      <c r="A725" t="n">
        <v>722</v>
      </c>
      <c r="B725" t="n">
        <v>0</v>
      </c>
      <c r="C725" t="n">
        <v>0</v>
      </c>
      <c r="D725" t="n">
        <v>0</v>
      </c>
      <c r="E725" t="n">
        <v>20.6</v>
      </c>
      <c r="F725" t="n">
        <v>0.5759638876129012</v>
      </c>
      <c r="G725" t="n">
        <v>154.7965924312108</v>
      </c>
      <c r="H725" t="n">
        <v>673.6747702606294</v>
      </c>
      <c r="I725" t="n">
        <v>2</v>
      </c>
      <c r="J725" t="n">
        <v>2</v>
      </c>
      <c r="K725" t="n">
        <v>1269.203267171026</v>
      </c>
      <c r="L725" t="b">
        <v>0</v>
      </c>
      <c r="M725" t="n">
        <v>7.840775088679613</v>
      </c>
      <c r="N725" t="n">
        <v>7.840775088679613</v>
      </c>
      <c r="O725" t="n">
        <v>483.6920865385461</v>
      </c>
      <c r="P725" t="n">
        <v>113.4106970612962</v>
      </c>
      <c r="Q725" t="n">
        <v>8.000790906815931</v>
      </c>
      <c r="R725" t="n">
        <v>0.9110107489658784</v>
      </c>
      <c r="S725" t="n">
        <v>34.07867168614507</v>
      </c>
      <c r="T725" t="n">
        <v>66.07689395166629</v>
      </c>
      <c r="U725" t="n">
        <v>8.78232327763193</v>
      </c>
      <c r="V725" t="n">
        <v>5.880133303419868</v>
      </c>
      <c r="W725" t="n">
        <v>0</v>
      </c>
      <c r="X725" t="n">
        <v>0</v>
      </c>
      <c r="Y725" t="n">
        <v>-6.719931519941341</v>
      </c>
      <c r="Z725" t="n">
        <v>76.50235557388608</v>
      </c>
      <c r="AA725" t="n">
        <v>1269.203267171026</v>
      </c>
      <c r="AB725" t="b">
        <v>0</v>
      </c>
      <c r="AC725" t="b">
        <v>1</v>
      </c>
      <c r="AD725" t="n">
        <v>89.68207307585851</v>
      </c>
      <c r="AE725" t="n">
        <v>-0</v>
      </c>
      <c r="AF725" t="n">
        <v>-0.01967476255374527</v>
      </c>
      <c r="AG725" t="n">
        <v>0</v>
      </c>
      <c r="AH725" t="n">
        <v>0.08786584046780194</v>
      </c>
      <c r="AI725" t="b">
        <v>0</v>
      </c>
      <c r="AJ725" t="b">
        <v>0</v>
      </c>
      <c r="AK725" t="n">
        <v>1269.183592408472</v>
      </c>
      <c r="AL725" t="n">
        <v>0</v>
      </c>
      <c r="AM725" t="n">
        <v>8.782187137007629</v>
      </c>
      <c r="AN725" t="n">
        <v>0</v>
      </c>
      <c r="AO725" t="n">
        <v>9.175885628525027</v>
      </c>
      <c r="AP725" t="n">
        <v>8.807122342572235</v>
      </c>
      <c r="AQ725" t="n">
        <v>0</v>
      </c>
      <c r="AR725" t="n">
        <v>1</v>
      </c>
      <c r="AS725" t="n">
        <v>3</v>
      </c>
      <c r="AT725" t="n">
        <v>0</v>
      </c>
      <c r="AU725" t="n">
        <v>0</v>
      </c>
      <c r="AV725" t="n">
        <v>1.839647605154788</v>
      </c>
      <c r="AW725" t="n">
        <v>1.820601040416056</v>
      </c>
      <c r="AX725" t="n">
        <v>0.6523573067924779</v>
      </c>
      <c r="AY725" t="n">
        <v>0.645603968946555</v>
      </c>
      <c r="AZ725" t="n">
        <v>1.820601040416056</v>
      </c>
    </row>
    <row r="726" spans="1:52">
      <c r="A726" t="n">
        <v>723</v>
      </c>
      <c r="B726" t="n">
        <v>0</v>
      </c>
      <c r="C726" t="n">
        <v>0</v>
      </c>
      <c r="D726" t="n">
        <v>0</v>
      </c>
      <c r="E726" t="n">
        <v>22.5</v>
      </c>
      <c r="F726" t="n">
        <v>0.4266226578571821</v>
      </c>
      <c r="G726" t="n">
        <v>169.0739480437982</v>
      </c>
      <c r="H726" t="n">
        <v>735.8098218866098</v>
      </c>
      <c r="I726" t="n">
        <v>2</v>
      </c>
      <c r="J726" t="n">
        <v>2</v>
      </c>
      <c r="K726" t="n">
        <v>1386.265704434373</v>
      </c>
      <c r="L726" t="b">
        <v>0</v>
      </c>
      <c r="M726" t="n">
        <v>6.796187554642169</v>
      </c>
      <c r="N726" t="n">
        <v>6.796187554642169</v>
      </c>
      <c r="O726" t="n">
        <v>383.8486730861897</v>
      </c>
      <c r="P726" t="n">
        <v>90.00053296776281</v>
      </c>
      <c r="Q726" t="n">
        <v>6.934885259838947</v>
      </c>
      <c r="R726" t="n">
        <v>0.8985712853553552</v>
      </c>
      <c r="S726" t="n">
        <v>34.10106966420742</v>
      </c>
      <c r="T726" t="n">
        <v>53.16326518228842</v>
      </c>
      <c r="U726" t="n">
        <v>7.717679579641173</v>
      </c>
      <c r="V726" t="n">
        <v>5.392281653751908</v>
      </c>
      <c r="W726" t="n">
        <v>0</v>
      </c>
      <c r="X726" t="n">
        <v>0</v>
      </c>
      <c r="Y726" t="n">
        <v>-6.719931519941341</v>
      </c>
      <c r="Z726" t="n">
        <v>76.59183764466245</v>
      </c>
      <c r="AA726" t="n">
        <v>1386.265704434373</v>
      </c>
      <c r="AB726" t="b">
        <v>0</v>
      </c>
      <c r="AC726" t="b">
        <v>1</v>
      </c>
      <c r="AD726" t="n">
        <v>89.67940643636648</v>
      </c>
      <c r="AE726" t="n">
        <v>-0</v>
      </c>
      <c r="AF726" t="n">
        <v>0.0217546304967825</v>
      </c>
      <c r="AG726" t="n">
        <v>0</v>
      </c>
      <c r="AH726" t="n">
        <v>0.09145415158957954</v>
      </c>
      <c r="AI726" t="b">
        <v>0</v>
      </c>
      <c r="AJ726" t="b">
        <v>0</v>
      </c>
      <c r="AK726" t="n">
        <v>1386.28745906487</v>
      </c>
      <c r="AL726" t="n">
        <v>0</v>
      </c>
      <c r="AM726" t="n">
        <v>7.7178006929797</v>
      </c>
      <c r="AN726" t="n">
        <v>0</v>
      </c>
      <c r="AO726" t="n">
        <v>9.914082303249309</v>
      </c>
      <c r="AP726" t="n">
        <v>7.735810323417735</v>
      </c>
      <c r="AQ726" t="n">
        <v>0</v>
      </c>
      <c r="AR726" t="n">
        <v>1</v>
      </c>
      <c r="AS726" t="n">
        <v>3</v>
      </c>
      <c r="AT726" t="n">
        <v>0</v>
      </c>
      <c r="AU726" t="n">
        <v>0</v>
      </c>
      <c r="AV726" t="n">
        <v>1.965732925467604</v>
      </c>
      <c r="AW726" t="n">
        <v>1.637839524824931</v>
      </c>
      <c r="AX726" t="n">
        <v>0.6970684132863844</v>
      </c>
      <c r="AY726" t="n">
        <v>0.5807948442580656</v>
      </c>
      <c r="AZ726" t="n">
        <v>1.637839524824931</v>
      </c>
    </row>
    <row r="727" spans="1:52">
      <c r="A727" t="n">
        <v>724</v>
      </c>
      <c r="B727" t="n">
        <v>0</v>
      </c>
      <c r="C727" t="n">
        <v>0</v>
      </c>
      <c r="D727" t="n">
        <v>0</v>
      </c>
      <c r="E727" t="n">
        <v>24</v>
      </c>
      <c r="F727" t="n">
        <v>0.550878814291702</v>
      </c>
      <c r="G727" t="n">
        <v>180.3455445800514</v>
      </c>
      <c r="H727" t="n">
        <v>784.8638100123837</v>
      </c>
      <c r="I727" t="n">
        <v>2</v>
      </c>
      <c r="J727" t="n">
        <v>2</v>
      </c>
      <c r="K727" t="n">
        <v>1478.683418063331</v>
      </c>
      <c r="L727" t="b">
        <v>0</v>
      </c>
      <c r="M727" t="n">
        <v>8.876551561036058</v>
      </c>
      <c r="N727" t="n">
        <v>8.876551561036058</v>
      </c>
      <c r="O727" t="n">
        <v>470.0134051568592</v>
      </c>
      <c r="P727" t="n">
        <v>110.203473222928</v>
      </c>
      <c r="Q727" t="n">
        <v>9.057705674526588</v>
      </c>
      <c r="R727" t="n">
        <v>0.9068657149042555</v>
      </c>
      <c r="S727" t="n">
        <v>34.12319747985138</v>
      </c>
      <c r="T727" t="n">
        <v>64.50173556829726</v>
      </c>
      <c r="U727" t="n">
        <v>9.987923818999901</v>
      </c>
      <c r="V727" t="n">
        <v>6.007323029588122</v>
      </c>
      <c r="W727" t="n">
        <v>0</v>
      </c>
      <c r="X727" t="n">
        <v>0</v>
      </c>
      <c r="Y727" t="n">
        <v>-6.719931519941341</v>
      </c>
      <c r="Z727" t="n">
        <v>76.67438114300712</v>
      </c>
      <c r="AA727" t="n">
        <v>1478.683418063331</v>
      </c>
      <c r="AB727" t="b">
        <v>0</v>
      </c>
      <c r="AC727" t="b">
        <v>1</v>
      </c>
      <c r="AD727" t="n">
        <v>89.67673979687444</v>
      </c>
      <c r="AE727" t="n">
        <v>-0</v>
      </c>
      <c r="AF727" t="n">
        <v>-0.01967476255374527</v>
      </c>
      <c r="AG727" t="n">
        <v>0</v>
      </c>
      <c r="AH727" t="n">
        <v>0.08853027381142053</v>
      </c>
      <c r="AI727" t="b">
        <v>0</v>
      </c>
      <c r="AJ727" t="b">
        <v>0</v>
      </c>
      <c r="AK727" t="n">
        <v>1478.663743300777</v>
      </c>
      <c r="AL727" t="n">
        <v>0</v>
      </c>
      <c r="AM727" t="n">
        <v>9.987790923731623</v>
      </c>
      <c r="AN727" t="n">
        <v>0</v>
      </c>
      <c r="AO727" t="n">
        <v>9.844816502303081</v>
      </c>
      <c r="AP727" t="n">
        <v>10.01397352887042</v>
      </c>
      <c r="AQ727" t="n">
        <v>0</v>
      </c>
      <c r="AR727" t="n">
        <v>1</v>
      </c>
      <c r="AS727" t="n">
        <v>3</v>
      </c>
      <c r="AT727" t="n">
        <v>0</v>
      </c>
      <c r="AU727" t="n">
        <v>0</v>
      </c>
      <c r="AV727" t="n">
        <v>1.951207862302467</v>
      </c>
      <c r="AW727" t="n">
        <v>2.053428193461326</v>
      </c>
      <c r="AX727" t="n">
        <v>0.6919176816675416</v>
      </c>
      <c r="AY727" t="n">
        <v>0.7281668867674758</v>
      </c>
      <c r="AZ727" t="n">
        <v>2.053428193461326</v>
      </c>
    </row>
    <row r="728" spans="1:52">
      <c r="A728" t="n">
        <v>725</v>
      </c>
      <c r="B728" t="n">
        <v>0</v>
      </c>
      <c r="C728" t="n">
        <v>0</v>
      </c>
      <c r="D728" t="n">
        <v>0</v>
      </c>
      <c r="E728" t="n">
        <v>26.6</v>
      </c>
      <c r="F728" t="n">
        <v>0.7865287516426838</v>
      </c>
      <c r="G728" t="n">
        <v>199.8829785762237</v>
      </c>
      <c r="H728" t="n">
        <v>869.8907227637255</v>
      </c>
      <c r="I728" t="n">
        <v>2</v>
      </c>
      <c r="J728" t="n">
        <v>2</v>
      </c>
      <c r="K728" t="n">
        <v>1638.874121686859</v>
      </c>
      <c r="L728" t="b">
        <v>0</v>
      </c>
      <c r="M728" t="n">
        <v>13.2567842151656</v>
      </c>
      <c r="N728" t="n">
        <v>13.2567842151656</v>
      </c>
      <c r="O728" t="n">
        <v>633.3353902493399</v>
      </c>
      <c r="P728" t="n">
        <v>148.4973810421058</v>
      </c>
      <c r="Q728" t="n">
        <v>13.52733083180163</v>
      </c>
      <c r="R728" t="n">
        <v>0.9167438855358527</v>
      </c>
      <c r="S728" t="n">
        <v>34.14973535412914</v>
      </c>
      <c r="T728" t="n">
        <v>85.97850194533255</v>
      </c>
      <c r="U728" t="n">
        <v>14.75584516595349</v>
      </c>
      <c r="V728" t="n">
        <v>7.158235999416519</v>
      </c>
      <c r="W728" t="n">
        <v>0</v>
      </c>
      <c r="X728" t="n">
        <v>0</v>
      </c>
      <c r="Y728" t="n">
        <v>-6.719931519941341</v>
      </c>
      <c r="Z728" t="n">
        <v>76.75836701059578</v>
      </c>
      <c r="AA728" t="n">
        <v>1638.874121686859</v>
      </c>
      <c r="AB728" t="b">
        <v>0</v>
      </c>
      <c r="AC728" t="b">
        <v>1</v>
      </c>
      <c r="AD728" t="n">
        <v>89.67407315738241</v>
      </c>
      <c r="AE728" t="n">
        <v>-0</v>
      </c>
      <c r="AF728" t="n">
        <v>-0.007856800171210397</v>
      </c>
      <c r="AG728" t="n">
        <v>0</v>
      </c>
      <c r="AH728" t="n">
        <v>0.08961226031432629</v>
      </c>
      <c r="AI728" t="b">
        <v>0</v>
      </c>
      <c r="AJ728" t="b">
        <v>0</v>
      </c>
      <c r="AK728" t="n">
        <v>1638.866264886688</v>
      </c>
      <c r="AL728" t="n">
        <v>0</v>
      </c>
      <c r="AM728" t="n">
        <v>14.75577442609294</v>
      </c>
      <c r="AN728" t="n">
        <v>0</v>
      </c>
      <c r="AO728" t="n">
        <v>11.35561495200317</v>
      </c>
      <c r="AP728" t="n">
        <v>14.79934089335512</v>
      </c>
      <c r="AQ728" t="n">
        <v>0</v>
      </c>
      <c r="AR728" t="n">
        <v>1</v>
      </c>
      <c r="AS728" t="n">
        <v>3</v>
      </c>
      <c r="AT728" t="n">
        <v>0</v>
      </c>
      <c r="AU728" t="n">
        <v>0</v>
      </c>
      <c r="AV728" t="n">
        <v>2.221723592873888</v>
      </c>
      <c r="AW728" t="n">
        <v>2.935420615291897</v>
      </c>
      <c r="AX728" t="n">
        <v>0.7878452456999604</v>
      </c>
      <c r="AY728" t="n">
        <v>1.040930526617134</v>
      </c>
      <c r="AZ728" t="n">
        <v>2.935420615291897</v>
      </c>
    </row>
    <row r="729" spans="1:52">
      <c r="A729" t="n">
        <v>726</v>
      </c>
      <c r="B729" t="n">
        <v>0</v>
      </c>
      <c r="C729" t="n">
        <v>0</v>
      </c>
      <c r="D729" t="n">
        <v>0</v>
      </c>
      <c r="E729" t="n">
        <v>29.9</v>
      </c>
      <c r="F729" t="n">
        <v>1.219672845804228</v>
      </c>
      <c r="G729" t="n">
        <v>224.6804909559807</v>
      </c>
      <c r="H729" t="n">
        <v>977.8094966404281</v>
      </c>
      <c r="I729" t="n">
        <v>2</v>
      </c>
      <c r="J729" t="n">
        <v>3</v>
      </c>
      <c r="K729" t="n">
        <v>1152.837396539065</v>
      </c>
      <c r="L729" t="b">
        <v>1</v>
      </c>
      <c r="M729" t="n">
        <v>21.93365189436303</v>
      </c>
      <c r="N729" t="n">
        <v>21.93365189436303</v>
      </c>
      <c r="O729" t="n">
        <v>932.2168838580781</v>
      </c>
      <c r="P729" t="n">
        <v>218.5757624592207</v>
      </c>
      <c r="Q729" t="n">
        <v>22.38127744322758</v>
      </c>
      <c r="R729" t="n">
        <v>0.9398970886182084</v>
      </c>
      <c r="S729" t="n">
        <v>34.18516498216156</v>
      </c>
      <c r="T729" t="n">
        <v>197.2458581885868</v>
      </c>
      <c r="U729" t="n">
        <v>23.81247661499991</v>
      </c>
      <c r="V729" t="n">
        <v>11.85505033513408</v>
      </c>
      <c r="W729" t="n">
        <v>0</v>
      </c>
      <c r="X729" t="n">
        <v>0</v>
      </c>
      <c r="Y729" t="n">
        <v>-6.719931519941341</v>
      </c>
      <c r="Z729" t="n">
        <v>76.8464961062176</v>
      </c>
      <c r="AA729" t="n">
        <v>1152.837396539065</v>
      </c>
      <c r="AB729" t="b">
        <v>0</v>
      </c>
      <c r="AC729" t="b">
        <v>1</v>
      </c>
      <c r="AD729" t="n">
        <v>89.67140651789038</v>
      </c>
      <c r="AE729" t="n">
        <v>-0</v>
      </c>
      <c r="AF729" t="n">
        <v>0.01466614649829741</v>
      </c>
      <c r="AG729" t="n">
        <v>0</v>
      </c>
      <c r="AH729" t="n">
        <v>0.08789437206986767</v>
      </c>
      <c r="AI729" t="b">
        <v>0</v>
      </c>
      <c r="AJ729" t="b">
        <v>0</v>
      </c>
      <c r="AK729" t="n">
        <v>1152.852062685563</v>
      </c>
      <c r="AL729" t="n">
        <v>0</v>
      </c>
      <c r="AM729" t="n">
        <v>23.81277955214575</v>
      </c>
      <c r="AN729" t="n">
        <v>0</v>
      </c>
      <c r="AO729" t="n">
        <v>14.70166439203231</v>
      </c>
      <c r="AP729" t="n">
        <v>23.84900287670794</v>
      </c>
      <c r="AQ729" t="n">
        <v>0</v>
      </c>
      <c r="AR729" t="n">
        <v>1</v>
      </c>
      <c r="AS729" t="n">
        <v>0</v>
      </c>
      <c r="AT729" t="n">
        <v>0</v>
      </c>
      <c r="AU729" t="n">
        <v>0</v>
      </c>
      <c r="AV729" t="n">
        <v>2.819269277407786</v>
      </c>
      <c r="AW729" t="n">
        <v>5.090417810839017</v>
      </c>
      <c r="AX729" t="n">
        <v>0.9997408785133994</v>
      </c>
      <c r="AY729" t="n">
        <v>1.80511483258456</v>
      </c>
      <c r="AZ729" t="n">
        <v>5.090417810839017</v>
      </c>
    </row>
    <row r="730" spans="1:52">
      <c r="A730" t="n">
        <v>727</v>
      </c>
      <c r="B730" t="n">
        <v>0</v>
      </c>
      <c r="C730" t="n">
        <v>0</v>
      </c>
      <c r="D730" t="n">
        <v>0</v>
      </c>
      <c r="E730" t="n">
        <v>34.8</v>
      </c>
      <c r="F730" t="n">
        <v>1.168113198473729</v>
      </c>
      <c r="G730" t="n">
        <v>261.5010396410746</v>
      </c>
      <c r="H730" t="n">
        <v>1138.052524517956</v>
      </c>
      <c r="I730" t="n">
        <v>3</v>
      </c>
      <c r="J730" t="n">
        <v>3</v>
      </c>
      <c r="K730" t="n">
        <v>1341.763926406671</v>
      </c>
      <c r="L730" t="b">
        <v>0</v>
      </c>
      <c r="M730" t="n">
        <v>24.74246637634412</v>
      </c>
      <c r="N730" t="n">
        <v>24.74246637634412</v>
      </c>
      <c r="O730" t="n">
        <v>903.5266169844283</v>
      </c>
      <c r="P730" t="n">
        <v>211.8487903718741</v>
      </c>
      <c r="Q730" t="n">
        <v>25.2474146697389</v>
      </c>
      <c r="R730" t="n">
        <v>0.9385474501419716</v>
      </c>
      <c r="S730" t="n">
        <v>34.22748235747497</v>
      </c>
      <c r="T730" t="n">
        <v>191.4502550927052</v>
      </c>
      <c r="U730" t="n">
        <v>26.90052023040476</v>
      </c>
      <c r="V730" t="n">
        <v>11.76510634641676</v>
      </c>
      <c r="W730" t="n">
        <v>0</v>
      </c>
      <c r="X730" t="n">
        <v>0</v>
      </c>
      <c r="Y730" t="n">
        <v>-6.719931519941341</v>
      </c>
      <c r="Z730" t="n">
        <v>76.94902435498379</v>
      </c>
      <c r="AA730" t="n">
        <v>1341.763926406671</v>
      </c>
      <c r="AB730" t="b">
        <v>0</v>
      </c>
      <c r="AC730" t="b">
        <v>1</v>
      </c>
      <c r="AD730" t="n">
        <v>89.66873987839834</v>
      </c>
      <c r="AE730" t="n">
        <v>-0</v>
      </c>
      <c r="AF730" t="n">
        <v>0.01466614649829741</v>
      </c>
      <c r="AG730" t="n">
        <v>0</v>
      </c>
      <c r="AH730" t="n">
        <v>0.08642446647496521</v>
      </c>
      <c r="AI730" t="b">
        <v>0</v>
      </c>
      <c r="AJ730" t="b">
        <v>0</v>
      </c>
      <c r="AK730" t="n">
        <v>1341.778592553169</v>
      </c>
      <c r="AL730" t="n">
        <v>0</v>
      </c>
      <c r="AM730" t="n">
        <v>26.90081426645895</v>
      </c>
      <c r="AN730" t="n">
        <v>0</v>
      </c>
      <c r="AO730" t="n">
        <v>23.45686700456326</v>
      </c>
      <c r="AP730" t="n">
        <v>26.93888600714953</v>
      </c>
      <c r="AQ730" t="n">
        <v>0</v>
      </c>
      <c r="AR730" t="n">
        <v>1</v>
      </c>
      <c r="AS730" t="n">
        <v>0</v>
      </c>
      <c r="AT730" t="n">
        <v>0</v>
      </c>
      <c r="AU730" t="n">
        <v>0</v>
      </c>
      <c r="AV730" t="n">
        <v>4.915732236271907</v>
      </c>
      <c r="AW730" t="n">
        <v>5.589547553471728</v>
      </c>
      <c r="AX730" t="n">
        <v>1.743167459670889</v>
      </c>
      <c r="AY730" t="n">
        <v>1.982111404436079</v>
      </c>
      <c r="AZ730" t="n">
        <v>5.589547553471728</v>
      </c>
    </row>
    <row r="731" spans="1:52">
      <c r="A731" t="n">
        <v>728</v>
      </c>
      <c r="B731" t="n">
        <v>0</v>
      </c>
      <c r="C731" t="n">
        <v>0</v>
      </c>
      <c r="D731" t="n">
        <v>0</v>
      </c>
      <c r="E731" t="n">
        <v>37.8</v>
      </c>
      <c r="F731" t="n">
        <v>0.6912076936341904</v>
      </c>
      <c r="G731" t="n">
        <v>284.044232713581</v>
      </c>
      <c r="H731" t="n">
        <v>1236.160500769505</v>
      </c>
      <c r="I731" t="n">
        <v>3</v>
      </c>
      <c r="J731" t="n">
        <v>3</v>
      </c>
      <c r="K731" t="n">
        <v>1457.433230407246</v>
      </c>
      <c r="L731" t="b">
        <v>0</v>
      </c>
      <c r="M731" t="n">
        <v>17.34280690700485</v>
      </c>
      <c r="N731" t="n">
        <v>17.34280690700485</v>
      </c>
      <c r="O731" t="n">
        <v>583.0486512545439</v>
      </c>
      <c r="P731" t="n">
        <v>136.7067103219125</v>
      </c>
      <c r="Q731" t="n">
        <v>17.69674174184168</v>
      </c>
      <c r="R731" t="n">
        <v>0.9296364314903366</v>
      </c>
      <c r="S731" t="n">
        <v>34.27629082404911</v>
      </c>
      <c r="T731" t="n">
        <v>124.7276938792197</v>
      </c>
      <c r="U731" t="n">
        <v>19.03619645528666</v>
      </c>
      <c r="V731" t="n">
        <v>8.776285633322814</v>
      </c>
      <c r="W731" t="n">
        <v>0</v>
      </c>
      <c r="X731" t="n">
        <v>0</v>
      </c>
      <c r="Y731" t="n">
        <v>-6.719931519941341</v>
      </c>
      <c r="Z731" t="n">
        <v>77.03564806742428</v>
      </c>
      <c r="AA731" t="n">
        <v>1457.433230407246</v>
      </c>
      <c r="AB731" t="b">
        <v>0</v>
      </c>
      <c r="AC731" t="b">
        <v>1</v>
      </c>
      <c r="AD731" t="n">
        <v>89.66607323890631</v>
      </c>
      <c r="AE731" t="n">
        <v>-0</v>
      </c>
      <c r="AF731" t="n">
        <v>-0.007856800171210397</v>
      </c>
      <c r="AG731" t="n">
        <v>0</v>
      </c>
      <c r="AH731" t="n">
        <v>0.08694970248815681</v>
      </c>
      <c r="AI731" t="b">
        <v>0</v>
      </c>
      <c r="AJ731" t="b">
        <v>0</v>
      </c>
      <c r="AK731" t="n">
        <v>1457.425373607075</v>
      </c>
      <c r="AL731" t="n">
        <v>0</v>
      </c>
      <c r="AM731" t="n">
        <v>19.0360938340561</v>
      </c>
      <c r="AN731" t="n">
        <v>0</v>
      </c>
      <c r="AO731" t="n">
        <v>23.49051935740741</v>
      </c>
      <c r="AP731" t="n">
        <v>19.05387896326311</v>
      </c>
      <c r="AQ731" t="n">
        <v>0</v>
      </c>
      <c r="AR731" t="n">
        <v>1</v>
      </c>
      <c r="AS731" t="n">
        <v>3</v>
      </c>
      <c r="AT731" t="n">
        <v>0</v>
      </c>
      <c r="AU731" t="n">
        <v>0</v>
      </c>
      <c r="AV731" t="n">
        <v>4.688658377573277</v>
      </c>
      <c r="AW731" t="n">
        <v>3.781559688549164</v>
      </c>
      <c r="AX731" t="n">
        <v>1.662644814742297</v>
      </c>
      <c r="AY731" t="n">
        <v>1.340980198043673</v>
      </c>
      <c r="AZ731" t="n">
        <v>3.781559688549164</v>
      </c>
    </row>
    <row r="732" spans="1:52">
      <c r="A732" t="n">
        <v>729</v>
      </c>
      <c r="B732" t="n">
        <v>0</v>
      </c>
      <c r="C732" t="n">
        <v>0</v>
      </c>
      <c r="D732" t="n">
        <v>0</v>
      </c>
      <c r="E732" t="n">
        <v>40.2</v>
      </c>
      <c r="F732" t="n">
        <v>0.5670560269895208</v>
      </c>
      <c r="G732" t="n">
        <v>302.0787871715862</v>
      </c>
      <c r="H732" t="n">
        <v>1314.646881770743</v>
      </c>
      <c r="I732" t="n">
        <v>3</v>
      </c>
      <c r="J732" t="n">
        <v>3</v>
      </c>
      <c r="K732" t="n">
        <v>1549.968673607706</v>
      </c>
      <c r="L732" t="b">
        <v>0</v>
      </c>
      <c r="M732" t="n">
        <v>15.88442889316756</v>
      </c>
      <c r="N732" t="n">
        <v>15.88442889316756</v>
      </c>
      <c r="O732" t="n">
        <v>502.1376178466999</v>
      </c>
      <c r="P732" t="n">
        <v>117.7355984221891</v>
      </c>
      <c r="Q732" t="n">
        <v>16.20860091139547</v>
      </c>
      <c r="R732" t="n">
        <v>0.925105449899855</v>
      </c>
      <c r="S732" t="n">
        <v>34.31546316378461</v>
      </c>
      <c r="T732" t="n">
        <v>107.9450547707679</v>
      </c>
      <c r="U732" t="n">
        <v>17.52081442515563</v>
      </c>
      <c r="V732" t="n">
        <v>8.084496312592194</v>
      </c>
      <c r="W732" t="n">
        <v>0</v>
      </c>
      <c r="X732" t="n">
        <v>0</v>
      </c>
      <c r="Y732" t="n">
        <v>-6.719931519941341</v>
      </c>
      <c r="Z732" t="n">
        <v>77.1197198972642</v>
      </c>
      <c r="AA732" t="n">
        <v>1549.968673607706</v>
      </c>
      <c r="AB732" t="b">
        <v>0</v>
      </c>
      <c r="AC732" t="b">
        <v>1</v>
      </c>
      <c r="AD732" t="n">
        <v>89.66340659941427</v>
      </c>
      <c r="AE732" t="n">
        <v>-0</v>
      </c>
      <c r="AF732" t="n">
        <v>-0.01967476255374527</v>
      </c>
      <c r="AG732" t="n">
        <v>0</v>
      </c>
      <c r="AH732" t="n">
        <v>0.08657475594714326</v>
      </c>
      <c r="AI732" t="b">
        <v>0</v>
      </c>
      <c r="AJ732" t="b">
        <v>0</v>
      </c>
      <c r="AK732" t="n">
        <v>1549.948998845152</v>
      </c>
      <c r="AL732" t="n">
        <v>0</v>
      </c>
      <c r="AM732" t="n">
        <v>17.52059202203909</v>
      </c>
      <c r="AN732" t="n">
        <v>0</v>
      </c>
      <c r="AO732" t="n">
        <v>17.75525824890497</v>
      </c>
      <c r="AP732" t="n">
        <v>17.5294030494053</v>
      </c>
      <c r="AQ732" t="n">
        <v>0</v>
      </c>
      <c r="AR732" t="n">
        <v>1</v>
      </c>
      <c r="AS732" t="n">
        <v>3</v>
      </c>
      <c r="AT732" t="n">
        <v>0</v>
      </c>
      <c r="AU732" t="n">
        <v>0</v>
      </c>
      <c r="AV732" t="n">
        <v>3.421618292225766</v>
      </c>
      <c r="AW732" t="n">
        <v>3.456225945831954</v>
      </c>
      <c r="AX732" t="n">
        <v>1.213339819938215</v>
      </c>
      <c r="AY732" t="n">
        <v>1.225613486244766</v>
      </c>
      <c r="AZ732" t="n">
        <v>3.456225945831954</v>
      </c>
    </row>
    <row r="733" spans="1:52">
      <c r="A733" t="n">
        <v>730</v>
      </c>
      <c r="B733" t="n">
        <v>0</v>
      </c>
      <c r="C733" t="n">
        <v>0</v>
      </c>
      <c r="D733" t="n">
        <v>0</v>
      </c>
      <c r="E733" t="n">
        <v>41.6</v>
      </c>
      <c r="F733" t="n">
        <v>0.2072348650743896</v>
      </c>
      <c r="G733" t="n">
        <v>312.5989439387558</v>
      </c>
      <c r="H733" t="n">
        <v>1360.430604021465</v>
      </c>
      <c r="I733" t="n">
        <v>3</v>
      </c>
      <c r="J733" t="n">
        <v>3</v>
      </c>
      <c r="K733" t="n">
        <v>1603.947682141308</v>
      </c>
      <c r="L733" t="b">
        <v>0</v>
      </c>
      <c r="M733" t="n">
        <v>8.488300602167611</v>
      </c>
      <c r="N733" t="n">
        <v>8.488300602167611</v>
      </c>
      <c r="O733" t="n">
        <v>259.3012597412163</v>
      </c>
      <c r="P733" t="n">
        <v>60.79805197263663</v>
      </c>
      <c r="Q733" t="n">
        <v>8.661531226701644</v>
      </c>
      <c r="R733" t="n">
        <v>0.8990947023649213</v>
      </c>
      <c r="S733" t="n">
        <v>34.35365179462602</v>
      </c>
      <c r="T733" t="n">
        <v>57.35488594446214</v>
      </c>
      <c r="U733" t="n">
        <v>9.633613905096878</v>
      </c>
      <c r="V733" t="n">
        <v>5.787411837051948</v>
      </c>
      <c r="W733" t="n">
        <v>0</v>
      </c>
      <c r="X733" t="n">
        <v>0</v>
      </c>
      <c r="Y733" t="n">
        <v>-6.719931519941341</v>
      </c>
      <c r="Z733" t="n">
        <v>77.20226339560888</v>
      </c>
      <c r="AA733" t="n">
        <v>1603.947682141308</v>
      </c>
      <c r="AB733" t="b">
        <v>0</v>
      </c>
      <c r="AC733" t="b">
        <v>1</v>
      </c>
      <c r="AD733" t="n">
        <v>89.66073995992224</v>
      </c>
      <c r="AE733" t="n">
        <v>-0</v>
      </c>
      <c r="AF733" t="n">
        <v>0</v>
      </c>
      <c r="AG733" t="n">
        <v>0</v>
      </c>
      <c r="AH733" t="n">
        <v>0.08567470581394548</v>
      </c>
      <c r="AI733" t="b">
        <v>0</v>
      </c>
      <c r="AJ733" t="b">
        <v>0</v>
      </c>
      <c r="AK733" t="n">
        <v>1603.947682141308</v>
      </c>
      <c r="AL733" t="n">
        <v>0</v>
      </c>
      <c r="AM733" t="n">
        <v>9.633613905096878</v>
      </c>
      <c r="AN733" t="n">
        <v>0</v>
      </c>
      <c r="AO733" t="n">
        <v>19.22817111773956</v>
      </c>
      <c r="AP733" t="n">
        <v>9.635378200514403</v>
      </c>
      <c r="AQ733" t="n">
        <v>0</v>
      </c>
      <c r="AR733" t="n">
        <v>1</v>
      </c>
      <c r="AS733" t="n">
        <v>3</v>
      </c>
      <c r="AT733" t="n">
        <v>0</v>
      </c>
      <c r="AU733" t="n">
        <v>0</v>
      </c>
      <c r="AV733" t="n">
        <v>3.679865436477974</v>
      </c>
      <c r="AW733" t="n">
        <v>2.001156649035539</v>
      </c>
      <c r="AX733" t="n">
        <v>1.30491682144609</v>
      </c>
      <c r="AY733" t="n">
        <v>0.7096308561956474</v>
      </c>
      <c r="AZ733" t="n">
        <v>2.001156649035539</v>
      </c>
    </row>
    <row r="734" spans="1:52">
      <c r="A734" t="n">
        <v>731</v>
      </c>
      <c r="B734" t="n">
        <v>0</v>
      </c>
      <c r="C734" t="n">
        <v>0</v>
      </c>
      <c r="D734" t="n">
        <v>0</v>
      </c>
      <c r="E734" t="n">
        <v>41.9</v>
      </c>
      <c r="F734" t="n">
        <v>0.02067117937957619</v>
      </c>
      <c r="G734" t="n">
        <v>314.8532632460064</v>
      </c>
      <c r="H734" t="n">
        <v>1370.24140164662</v>
      </c>
      <c r="I734" t="n">
        <v>3</v>
      </c>
      <c r="J734" t="n">
        <v>3</v>
      </c>
      <c r="K734" t="n">
        <v>1615.514612541365</v>
      </c>
      <c r="L734" t="b">
        <v>0</v>
      </c>
      <c r="M734" t="n">
        <v>4.376308573802502</v>
      </c>
      <c r="N734" t="n">
        <v>4.376308573802502</v>
      </c>
      <c r="O734" t="n">
        <v>132.7306189877857</v>
      </c>
      <c r="P734" t="n">
        <v>31.12118730018234</v>
      </c>
      <c r="Q734" t="n">
        <v>4.465620993676023</v>
      </c>
      <c r="R734" t="n">
        <v>0.8523224440401536</v>
      </c>
      <c r="S734" t="n">
        <v>34.38114636803962</v>
      </c>
      <c r="T734" t="n">
        <v>30.96980190611935</v>
      </c>
      <c r="U734" t="n">
        <v>5.239356331517236</v>
      </c>
      <c r="V734" t="n">
        <v>4.573544654056303</v>
      </c>
      <c r="W734" t="n">
        <v>0</v>
      </c>
      <c r="X734" t="n">
        <v>0</v>
      </c>
      <c r="Y734" t="n">
        <v>-6.719931519941341</v>
      </c>
      <c r="Z734" t="n">
        <v>77.28385050586805</v>
      </c>
      <c r="AA734" t="n">
        <v>1615.514612541365</v>
      </c>
      <c r="AB734" t="b">
        <v>0</v>
      </c>
      <c r="AC734" t="b">
        <v>1</v>
      </c>
      <c r="AD734" t="n">
        <v>89.6580733204302</v>
      </c>
      <c r="AE734" t="n">
        <v>-0</v>
      </c>
      <c r="AF734" t="n">
        <v>0</v>
      </c>
      <c r="AG734" t="n">
        <v>0</v>
      </c>
      <c r="AH734" t="n">
        <v>0.08202178667402116</v>
      </c>
      <c r="AI734" t="b">
        <v>0</v>
      </c>
      <c r="AJ734" t="b">
        <v>0</v>
      </c>
      <c r="AK734" t="n">
        <v>1615.514612541365</v>
      </c>
      <c r="AL734" t="n">
        <v>0</v>
      </c>
      <c r="AM734" t="n">
        <v>5.239356331517236</v>
      </c>
      <c r="AN734" t="n">
        <v>0</v>
      </c>
      <c r="AO734" t="n">
        <v>12.79048032957482</v>
      </c>
      <c r="AP734" t="n">
        <v>5.239453950159496</v>
      </c>
      <c r="AQ734" t="n">
        <v>0</v>
      </c>
      <c r="AR734" t="n">
        <v>1</v>
      </c>
      <c r="AS734" t="n">
        <v>3</v>
      </c>
      <c r="AT734" t="n">
        <v>0</v>
      </c>
      <c r="AU734" t="n">
        <v>0</v>
      </c>
      <c r="AV734" t="n">
        <v>2.477923421870253</v>
      </c>
      <c r="AW734" t="n">
        <v>1.250800720712933</v>
      </c>
      <c r="AX734" t="n">
        <v>0.8786962488901605</v>
      </c>
      <c r="AY734" t="n">
        <v>0.4435468791498332</v>
      </c>
      <c r="AZ734" t="n">
        <v>1.250800720712933</v>
      </c>
    </row>
    <row r="735" spans="1:52">
      <c r="A735" t="n">
        <v>732</v>
      </c>
      <c r="B735" t="n">
        <v>0</v>
      </c>
      <c r="C735" t="n">
        <v>0</v>
      </c>
      <c r="D735" t="n">
        <v>0</v>
      </c>
      <c r="E735" t="n">
        <v>42</v>
      </c>
      <c r="F735" t="n">
        <v>0.04341375074064313</v>
      </c>
      <c r="G735" t="n">
        <v>315.60470301509</v>
      </c>
      <c r="H735" t="n">
        <v>1373.511667521672</v>
      </c>
      <c r="I735" t="n">
        <v>3</v>
      </c>
      <c r="J735" t="n">
        <v>3</v>
      </c>
      <c r="K735" t="n">
        <v>1619.370256008051</v>
      </c>
      <c r="L735" t="b">
        <v>0</v>
      </c>
      <c r="M735" t="n">
        <v>4.903933432525649</v>
      </c>
      <c r="N735" t="n">
        <v>4.903933432525649</v>
      </c>
      <c r="O735" t="n">
        <v>148.3790144298475</v>
      </c>
      <c r="P735" t="n">
        <v>34.79024760603792</v>
      </c>
      <c r="Q735" t="n">
        <v>5.004013706658825</v>
      </c>
      <c r="R735" t="n">
        <v>0.8618979436668849</v>
      </c>
      <c r="S735" t="n">
        <v>34.40189238362103</v>
      </c>
      <c r="T735" t="n">
        <v>34.23638251654101</v>
      </c>
      <c r="U735" t="n">
        <v>5.805807686893412</v>
      </c>
      <c r="V735" t="n">
        <v>4.728114826941422</v>
      </c>
      <c r="W735" t="n">
        <v>0</v>
      </c>
      <c r="X735" t="n">
        <v>0</v>
      </c>
      <c r="Y735" t="n">
        <v>-6.719931519941341</v>
      </c>
      <c r="Z735" t="n">
        <v>77.36543761612721</v>
      </c>
      <c r="AA735" t="n">
        <v>1619.370256008051</v>
      </c>
      <c r="AB735" t="b">
        <v>0</v>
      </c>
      <c r="AC735" t="b">
        <v>1</v>
      </c>
      <c r="AD735" t="n">
        <v>89.65540668093817</v>
      </c>
      <c r="AE735" t="n">
        <v>-0</v>
      </c>
      <c r="AF735" t="n">
        <v>0</v>
      </c>
      <c r="AG735" t="n">
        <v>0</v>
      </c>
      <c r="AH735" t="n">
        <v>0.08125510482601284</v>
      </c>
      <c r="AI735" t="b">
        <v>0</v>
      </c>
      <c r="AJ735" t="b">
        <v>0</v>
      </c>
      <c r="AK735" t="n">
        <v>1619.370256008051</v>
      </c>
      <c r="AL735" t="n">
        <v>0</v>
      </c>
      <c r="AM735" t="n">
        <v>5.805807686893412</v>
      </c>
      <c r="AN735" t="n">
        <v>0</v>
      </c>
      <c r="AO735" t="n">
        <v>9.341836879259215</v>
      </c>
      <c r="AP735" t="n">
        <v>5.805862597379684</v>
      </c>
      <c r="AQ735" t="n">
        <v>0</v>
      </c>
      <c r="AR735" t="n">
        <v>1</v>
      </c>
      <c r="AS735" t="n">
        <v>3</v>
      </c>
      <c r="AT735" t="n">
        <v>0</v>
      </c>
      <c r="AU735" t="n">
        <v>0</v>
      </c>
      <c r="AV735" t="n">
        <v>1.883058284919783</v>
      </c>
      <c r="AW735" t="n">
        <v>1.346520657047676</v>
      </c>
      <c r="AX735" t="n">
        <v>0.6677511648651712</v>
      </c>
      <c r="AY735" t="n">
        <v>0.4774901591069291</v>
      </c>
      <c r="AZ735" t="n">
        <v>1.346520657047676</v>
      </c>
    </row>
    <row r="736" spans="1:52">
      <c r="A736" t="n">
        <v>733</v>
      </c>
      <c r="B736" t="n">
        <v>0</v>
      </c>
      <c r="C736" t="n">
        <v>0</v>
      </c>
      <c r="D736" t="n">
        <v>0</v>
      </c>
      <c r="E736" t="n">
        <v>42.2</v>
      </c>
      <c r="F736" t="n">
        <v>0.05567381765785751</v>
      </c>
      <c r="G736" t="n">
        <v>317.1075825532571</v>
      </c>
      <c r="H736" t="n">
        <v>1380.052199271775</v>
      </c>
      <c r="I736" t="n">
        <v>3</v>
      </c>
      <c r="J736" t="n">
        <v>3</v>
      </c>
      <c r="K736" t="n">
        <v>1627.081542941423</v>
      </c>
      <c r="L736" t="b">
        <v>0</v>
      </c>
      <c r="M736" t="n">
        <v>5.215237151653739</v>
      </c>
      <c r="N736" t="n">
        <v>5.215237151653739</v>
      </c>
      <c r="O736" t="n">
        <v>157.050316879658</v>
      </c>
      <c r="P736" t="n">
        <v>36.8233973776209</v>
      </c>
      <c r="Q736" t="n">
        <v>5.321670562911978</v>
      </c>
      <c r="R736" t="n">
        <v>0.8663304627729778</v>
      </c>
      <c r="S736" t="n">
        <v>34.42363225541095</v>
      </c>
      <c r="T736" t="n">
        <v>36.05175937785681</v>
      </c>
      <c r="U736" t="n">
        <v>6.142772061689033</v>
      </c>
      <c r="V736" t="n">
        <v>4.819021992258083</v>
      </c>
      <c r="W736" t="n">
        <v>0</v>
      </c>
      <c r="X736" t="n">
        <v>0</v>
      </c>
      <c r="Y736" t="n">
        <v>-6.719931519941341</v>
      </c>
      <c r="Z736" t="n">
        <v>77.44846709563035</v>
      </c>
      <c r="AA736" t="n">
        <v>1627.081542941423</v>
      </c>
      <c r="AB736" t="b">
        <v>0</v>
      </c>
      <c r="AC736" t="b">
        <v>1</v>
      </c>
      <c r="AD736" t="n">
        <v>89.65274004144614</v>
      </c>
      <c r="AE736" t="n">
        <v>-0</v>
      </c>
      <c r="AF736" t="n">
        <v>0</v>
      </c>
      <c r="AG736" t="n">
        <v>0</v>
      </c>
      <c r="AH736" t="n">
        <v>0.08112197185847153</v>
      </c>
      <c r="AI736" t="b">
        <v>0</v>
      </c>
      <c r="AJ736" t="b">
        <v>0</v>
      </c>
      <c r="AK736" t="n">
        <v>1627.081542941423</v>
      </c>
      <c r="AL736" t="n">
        <v>0</v>
      </c>
      <c r="AM736" t="n">
        <v>6.142772061689033</v>
      </c>
      <c r="AN736" t="n">
        <v>0</v>
      </c>
      <c r="AO736" t="n">
        <v>7.601426648973683</v>
      </c>
      <c r="AP736" t="n">
        <v>6.142869680331294</v>
      </c>
      <c r="AQ736" t="n">
        <v>0</v>
      </c>
      <c r="AR736" t="n">
        <v>1</v>
      </c>
      <c r="AS736" t="n">
        <v>3</v>
      </c>
      <c r="AT736" t="n">
        <v>0</v>
      </c>
      <c r="AU736" t="n">
        <v>0</v>
      </c>
      <c r="AV736" t="n">
        <v>1.592769533411858</v>
      </c>
      <c r="AW736" t="n">
        <v>1.404855487559757</v>
      </c>
      <c r="AX736" t="n">
        <v>0.5648118912808008</v>
      </c>
      <c r="AY736" t="n">
        <v>0.4981762936692915</v>
      </c>
      <c r="AZ736" t="n">
        <v>1.404855487559757</v>
      </c>
    </row>
    <row r="737" spans="1:52">
      <c r="A737" t="n">
        <v>734</v>
      </c>
      <c r="B737" t="n">
        <v>0</v>
      </c>
      <c r="C737" t="n">
        <v>0</v>
      </c>
      <c r="D737" t="n">
        <v>0</v>
      </c>
      <c r="E737" t="n">
        <v>42.4</v>
      </c>
      <c r="F737" t="n">
        <v>0.06722431196126344</v>
      </c>
      <c r="G737" t="n">
        <v>318.6104620914242</v>
      </c>
      <c r="H737" t="n">
        <v>1386.592731021878</v>
      </c>
      <c r="I737" t="n">
        <v>3</v>
      </c>
      <c r="J737" t="n">
        <v>3</v>
      </c>
      <c r="K737" t="n">
        <v>1634.792829874794</v>
      </c>
      <c r="L737" t="b">
        <v>0</v>
      </c>
      <c r="M737" t="n">
        <v>5.513188745169891</v>
      </c>
      <c r="N737" t="n">
        <v>5.513188745169891</v>
      </c>
      <c r="O737" t="n">
        <v>165.2396287113655</v>
      </c>
      <c r="P737" t="n">
        <v>38.74353539338364</v>
      </c>
      <c r="Q737" t="n">
        <v>5.625702801193765</v>
      </c>
      <c r="R737" t="n">
        <v>0.8701173659108768</v>
      </c>
      <c r="S737" t="n">
        <v>34.44601012678726</v>
      </c>
      <c r="T737" t="n">
        <v>37.76657547875628</v>
      </c>
      <c r="U737" t="n">
        <v>6.465452847621923</v>
      </c>
      <c r="V737" t="n">
        <v>4.905222303706552</v>
      </c>
      <c r="W737" t="n">
        <v>0</v>
      </c>
      <c r="X737" t="n">
        <v>0</v>
      </c>
      <c r="Y737" t="n">
        <v>-6.719931519941341</v>
      </c>
      <c r="Z737" t="n">
        <v>77.53149657513349</v>
      </c>
      <c r="AA737" t="n">
        <v>1634.792829874794</v>
      </c>
      <c r="AB737" t="b">
        <v>0</v>
      </c>
      <c r="AC737" t="b">
        <v>1</v>
      </c>
      <c r="AD737" t="n">
        <v>89.6500734019541</v>
      </c>
      <c r="AE737" t="n">
        <v>-0</v>
      </c>
      <c r="AF737" t="n">
        <v>0</v>
      </c>
      <c r="AG737" t="n">
        <v>0</v>
      </c>
      <c r="AH737" t="n">
        <v>0.08269384553041403</v>
      </c>
      <c r="AI737" t="b">
        <v>0</v>
      </c>
      <c r="AJ737" t="b">
        <v>0</v>
      </c>
      <c r="AK737" t="n">
        <v>1634.792829874794</v>
      </c>
      <c r="AL737" t="n">
        <v>0</v>
      </c>
      <c r="AM737" t="n">
        <v>6.465452847621923</v>
      </c>
      <c r="AN737" t="n">
        <v>0</v>
      </c>
      <c r="AO737" t="n">
        <v>6.911631809791734</v>
      </c>
      <c r="AP737" t="n">
        <v>6.465605376750455</v>
      </c>
      <c r="AQ737" t="n">
        <v>0</v>
      </c>
      <c r="AR737" t="n">
        <v>1</v>
      </c>
      <c r="AS737" t="n">
        <v>3</v>
      </c>
      <c r="AT737" t="n">
        <v>0</v>
      </c>
      <c r="AU737" t="n">
        <v>0</v>
      </c>
      <c r="AV737" t="n">
        <v>1.480381939487273</v>
      </c>
      <c r="AW737" t="n">
        <v>1.460900866502269</v>
      </c>
      <c r="AX737" t="n">
        <v>0.5249581345699549</v>
      </c>
      <c r="AY737" t="n">
        <v>0.5180505650132928</v>
      </c>
      <c r="AZ737" t="n">
        <v>1.460900866502269</v>
      </c>
    </row>
    <row r="738" spans="1:52">
      <c r="A738" t="n">
        <v>735</v>
      </c>
      <c r="B738" t="n">
        <v>0</v>
      </c>
      <c r="C738" t="n">
        <v>0</v>
      </c>
      <c r="D738" t="n">
        <v>0</v>
      </c>
      <c r="E738" t="n">
        <v>42.7</v>
      </c>
      <c r="F738" t="n">
        <v>0.09209560116376192</v>
      </c>
      <c r="G738" t="n">
        <v>320.8647813986748</v>
      </c>
      <c r="H738" t="n">
        <v>1396.403528647033</v>
      </c>
      <c r="I738" t="n">
        <v>3</v>
      </c>
      <c r="J738" t="n">
        <v>3</v>
      </c>
      <c r="K738" t="n">
        <v>1646.359760274852</v>
      </c>
      <c r="L738" t="b">
        <v>0</v>
      </c>
      <c r="M738" t="n">
        <v>6.137686633578444</v>
      </c>
      <c r="N738" t="n">
        <v>6.137686633578444</v>
      </c>
      <c r="O738" t="n">
        <v>182.6644537225172</v>
      </c>
      <c r="P738" t="n">
        <v>42.82911298640953</v>
      </c>
      <c r="Q738" t="n">
        <v>6.262945544467801</v>
      </c>
      <c r="R738" t="n">
        <v>0.8772176493429219</v>
      </c>
      <c r="S738" t="n">
        <v>34.46899627568588</v>
      </c>
      <c r="T738" t="n">
        <v>41.41120938638956</v>
      </c>
      <c r="U738" t="n">
        <v>7.139557154554571</v>
      </c>
      <c r="V738" t="n">
        <v>5.084565632013366</v>
      </c>
      <c r="W738" t="n">
        <v>0</v>
      </c>
      <c r="X738" t="n">
        <v>0</v>
      </c>
      <c r="Y738" t="n">
        <v>-6.719931519941341</v>
      </c>
      <c r="Z738" t="n">
        <v>77.61452605463663</v>
      </c>
      <c r="AA738" t="n">
        <v>1646.359760274852</v>
      </c>
      <c r="AB738" t="b">
        <v>0</v>
      </c>
      <c r="AC738" t="b">
        <v>1</v>
      </c>
      <c r="AD738" t="n">
        <v>89.64740676246207</v>
      </c>
      <c r="AE738" t="n">
        <v>-0</v>
      </c>
      <c r="AF738" t="n">
        <v>0</v>
      </c>
      <c r="AG738" t="n">
        <v>0</v>
      </c>
      <c r="AH738" t="n">
        <v>0.08485216474179325</v>
      </c>
      <c r="AI738" t="b">
        <v>0</v>
      </c>
      <c r="AJ738" t="b">
        <v>0</v>
      </c>
      <c r="AK738" t="n">
        <v>1646.359760274852</v>
      </c>
      <c r="AL738" t="n">
        <v>0</v>
      </c>
      <c r="AM738" t="n">
        <v>7.139557154554571</v>
      </c>
      <c r="AN738" t="n">
        <v>0</v>
      </c>
      <c r="AO738" t="n">
        <v>5.694465602373847</v>
      </c>
      <c r="AP738" t="n">
        <v>7.139856111646494</v>
      </c>
      <c r="AQ738" t="n">
        <v>0</v>
      </c>
      <c r="AR738" t="n">
        <v>1</v>
      </c>
      <c r="AS738" t="n">
        <v>3</v>
      </c>
      <c r="AT738" t="n">
        <v>0</v>
      </c>
      <c r="AU738" t="n">
        <v>0</v>
      </c>
      <c r="AV738" t="n">
        <v>1.281163204474137</v>
      </c>
      <c r="AW738" t="n">
        <v>1.577568868336126</v>
      </c>
      <c r="AX738" t="n">
        <v>0.454313193075935</v>
      </c>
      <c r="AY738" t="n">
        <v>0.5594222457719663</v>
      </c>
      <c r="AZ738" t="n">
        <v>1.577568868336126</v>
      </c>
    </row>
    <row r="739" spans="1:52">
      <c r="A739" t="n">
        <v>736</v>
      </c>
      <c r="B739" t="n">
        <v>0</v>
      </c>
      <c r="C739" t="n">
        <v>0</v>
      </c>
      <c r="D739" t="n">
        <v>0</v>
      </c>
      <c r="E739" t="n">
        <v>43.1</v>
      </c>
      <c r="F739" t="n">
        <v>0.1477266167170281</v>
      </c>
      <c r="G739" t="n">
        <v>323.870540475009</v>
      </c>
      <c r="H739" t="n">
        <v>1409.484592147239</v>
      </c>
      <c r="I739" t="n">
        <v>3</v>
      </c>
      <c r="J739" t="n">
        <v>3</v>
      </c>
      <c r="K739" t="n">
        <v>1661.782334141595</v>
      </c>
      <c r="L739" t="b">
        <v>0</v>
      </c>
      <c r="M739" t="n">
        <v>7.502260630325392</v>
      </c>
      <c r="N739" t="n">
        <v>7.502260630325392</v>
      </c>
      <c r="O739" t="n">
        <v>221.2035454528423</v>
      </c>
      <c r="P739" t="n">
        <v>51.86532709634847</v>
      </c>
      <c r="Q739" t="n">
        <v>7.65536799012795</v>
      </c>
      <c r="R739" t="n">
        <v>0.8893747173684635</v>
      </c>
      <c r="S739" t="n">
        <v>34.49318722557819</v>
      </c>
      <c r="T739" t="n">
        <v>49.46278170009771</v>
      </c>
      <c r="U739" t="n">
        <v>8.607584453017871</v>
      </c>
      <c r="V739" t="n">
        <v>5.471834205315297</v>
      </c>
      <c r="W739" t="n">
        <v>0</v>
      </c>
      <c r="X739" t="n">
        <v>0</v>
      </c>
      <c r="Y739" t="n">
        <v>-6.719931519941341</v>
      </c>
      <c r="Z739" t="n">
        <v>77.6988900304664</v>
      </c>
      <c r="AA739" t="n">
        <v>1661.782334141595</v>
      </c>
      <c r="AB739" t="b">
        <v>0</v>
      </c>
      <c r="AC739" t="b">
        <v>1</v>
      </c>
      <c r="AD739" t="n">
        <v>89.64474012297003</v>
      </c>
      <c r="AE739" t="n">
        <v>-0</v>
      </c>
      <c r="AF739" t="n">
        <v>0</v>
      </c>
      <c r="AG739" t="n">
        <v>0</v>
      </c>
      <c r="AH739" t="n">
        <v>0.08644297455942768</v>
      </c>
      <c r="AI739" t="b">
        <v>0</v>
      </c>
      <c r="AJ739" t="b">
        <v>0</v>
      </c>
      <c r="AK739" t="n">
        <v>1661.782334141595</v>
      </c>
      <c r="AL739" t="n">
        <v>0</v>
      </c>
      <c r="AM739" t="n">
        <v>8.607584453017871</v>
      </c>
      <c r="AN739" t="n">
        <v>0</v>
      </c>
      <c r="AO739" t="n">
        <v>6.992783661181146</v>
      </c>
      <c r="AP739" t="n">
        <v>8.608194569532001</v>
      </c>
      <c r="AQ739" t="n">
        <v>0</v>
      </c>
      <c r="AR739" t="n">
        <v>1</v>
      </c>
      <c r="AS739" t="n">
        <v>3</v>
      </c>
      <c r="AT739" t="n">
        <v>0</v>
      </c>
      <c r="AU739" t="n">
        <v>0</v>
      </c>
      <c r="AV739" t="n">
        <v>1.494790328389958</v>
      </c>
      <c r="AW739" t="n">
        <v>1.831828939087887</v>
      </c>
      <c r="AX739" t="n">
        <v>0.5300674923368647</v>
      </c>
      <c r="AY739" t="n">
        <v>0.6495854980045674</v>
      </c>
      <c r="AZ739" t="n">
        <v>1.831828939087887</v>
      </c>
    </row>
    <row r="740" spans="1:52">
      <c r="A740" t="n">
        <v>737</v>
      </c>
      <c r="B740" t="n">
        <v>0</v>
      </c>
      <c r="C740" t="n">
        <v>0</v>
      </c>
      <c r="D740" t="n">
        <v>0</v>
      </c>
      <c r="E740" t="n">
        <v>43.7</v>
      </c>
      <c r="F740" t="n">
        <v>0.1503312653014541</v>
      </c>
      <c r="G740" t="n">
        <v>328.3791790895103</v>
      </c>
      <c r="H740" t="n">
        <v>1429.106187397549</v>
      </c>
      <c r="I740" t="n">
        <v>3</v>
      </c>
      <c r="J740" t="n">
        <v>3</v>
      </c>
      <c r="K740" t="n">
        <v>1684.916194941711</v>
      </c>
      <c r="L740" t="b">
        <v>0</v>
      </c>
      <c r="M740" t="n">
        <v>7.701756069565287</v>
      </c>
      <c r="N740" t="n">
        <v>7.701756069565287</v>
      </c>
      <c r="O740" t="n">
        <v>223.9677714691891</v>
      </c>
      <c r="P740" t="n">
        <v>52.51345181881872</v>
      </c>
      <c r="Q740" t="n">
        <v>7.858934764862538</v>
      </c>
      <c r="R740" t="n">
        <v>0.8897187365020204</v>
      </c>
      <c r="S740" t="n">
        <v>34.51982873382745</v>
      </c>
      <c r="T740" t="n">
        <v>50.0615191910712</v>
      </c>
      <c r="U740" t="n">
        <v>8.833055259418709</v>
      </c>
      <c r="V740" t="n">
        <v>5.520847589019695</v>
      </c>
      <c r="W740" t="n">
        <v>0</v>
      </c>
      <c r="X740" t="n">
        <v>0</v>
      </c>
      <c r="Y740" t="n">
        <v>-6.719931519941341</v>
      </c>
      <c r="Z740" t="n">
        <v>77.78325400629618</v>
      </c>
      <c r="AA740" t="n">
        <v>1684.916194941711</v>
      </c>
      <c r="AB740" t="b">
        <v>0</v>
      </c>
      <c r="AC740" t="b">
        <v>1</v>
      </c>
      <c r="AD740" t="n">
        <v>89.642073483478</v>
      </c>
      <c r="AE740" t="n">
        <v>-0</v>
      </c>
      <c r="AF740" t="n">
        <v>0</v>
      </c>
      <c r="AG740" t="n">
        <v>0</v>
      </c>
      <c r="AH740" t="n">
        <v>0.087648899185574</v>
      </c>
      <c r="AI740" t="b">
        <v>0</v>
      </c>
      <c r="AJ740" t="b">
        <v>0</v>
      </c>
      <c r="AK740" t="n">
        <v>1684.916194941711</v>
      </c>
      <c r="AL740" t="n">
        <v>0</v>
      </c>
      <c r="AM740" t="n">
        <v>8.833055259418709</v>
      </c>
      <c r="AN740" t="n">
        <v>0</v>
      </c>
      <c r="AO740" t="n">
        <v>9.051332201573626</v>
      </c>
      <c r="AP740" t="n">
        <v>8.902504979434324</v>
      </c>
      <c r="AQ740" t="n">
        <v>0</v>
      </c>
      <c r="AR740" t="n">
        <v>1</v>
      </c>
      <c r="AS740" t="n">
        <v>3</v>
      </c>
      <c r="AT740" t="n">
        <v>0</v>
      </c>
      <c r="AU740" t="n">
        <v>0</v>
      </c>
      <c r="AV740" t="n">
        <v>1.840143284779675</v>
      </c>
      <c r="AW740" t="n">
        <v>1.886960993520257</v>
      </c>
      <c r="AX740" t="n">
        <v>0.6525330797091046</v>
      </c>
      <c r="AY740" t="n">
        <v>0.6691358950259717</v>
      </c>
      <c r="AZ740" t="n">
        <v>1.886960993520257</v>
      </c>
    </row>
    <row r="741" spans="1:52">
      <c r="A741" t="n">
        <v>738</v>
      </c>
      <c r="B741" t="n">
        <v>0</v>
      </c>
      <c r="C741" t="n">
        <v>0</v>
      </c>
      <c r="D741" t="n">
        <v>0</v>
      </c>
      <c r="E741" t="n">
        <v>44</v>
      </c>
      <c r="F741" t="n">
        <v>0.0009483220771437928</v>
      </c>
      <c r="G741" t="n">
        <v>330.633498396761</v>
      </c>
      <c r="H741" t="n">
        <v>1438.916985022704</v>
      </c>
      <c r="I741" t="n">
        <v>3</v>
      </c>
      <c r="J741" t="n">
        <v>4</v>
      </c>
      <c r="K741" t="n">
        <v>1250.41885998473</v>
      </c>
      <c r="L741" t="b">
        <v>1</v>
      </c>
      <c r="M741" t="n">
        <v>4.249620249111172</v>
      </c>
      <c r="N741" t="n">
        <v>4.249620249111172</v>
      </c>
      <c r="O741" t="n">
        <v>122.7367593766017</v>
      </c>
      <c r="P741" t="n">
        <v>28.77793915455285</v>
      </c>
      <c r="Q741" t="n">
        <v>4.336347192970583</v>
      </c>
      <c r="R741" t="n">
        <v>0.8797422069453597</v>
      </c>
      <c r="S741" t="n">
        <v>34.54709362444263</v>
      </c>
      <c r="T741" t="n">
        <v>37.64302231652089</v>
      </c>
      <c r="U741" t="n">
        <v>4.929111231376798</v>
      </c>
      <c r="V741" t="n">
        <v>4.526866787691375</v>
      </c>
      <c r="W741" t="n">
        <v>0</v>
      </c>
      <c r="X741" t="n">
        <v>0</v>
      </c>
      <c r="Y741" t="n">
        <v>-6.719931519941341</v>
      </c>
      <c r="Z741" t="n">
        <v>77.87416502316165</v>
      </c>
      <c r="AA741" t="n">
        <v>1250.41885998473</v>
      </c>
      <c r="AB741" t="b">
        <v>0</v>
      </c>
      <c r="AC741" t="b">
        <v>1</v>
      </c>
      <c r="AD741" t="n">
        <v>89.63940684398597</v>
      </c>
      <c r="AE741" t="n">
        <v>-0</v>
      </c>
      <c r="AF741" t="n">
        <v>0</v>
      </c>
      <c r="AG741" t="n">
        <v>0</v>
      </c>
      <c r="AH741" t="n">
        <v>0.08830766785896205</v>
      </c>
      <c r="AI741" t="b">
        <v>0</v>
      </c>
      <c r="AJ741" t="b">
        <v>0</v>
      </c>
      <c r="AK741" t="n">
        <v>1250.41885998473</v>
      </c>
      <c r="AL741" t="n">
        <v>0</v>
      </c>
      <c r="AM741" t="n">
        <v>4.929111231376798</v>
      </c>
      <c r="AN741" t="n">
        <v>0</v>
      </c>
      <c r="AO741" t="n">
        <v>9.429255436811362</v>
      </c>
      <c r="AP741" t="n">
        <v>5.005581664548138</v>
      </c>
      <c r="AQ741" t="n">
        <v>0</v>
      </c>
      <c r="AR741" t="n">
        <v>1</v>
      </c>
      <c r="AS741" t="n">
        <v>3</v>
      </c>
      <c r="AT741" t="n">
        <v>0</v>
      </c>
      <c r="AU741" t="n">
        <v>0</v>
      </c>
      <c r="AV741" t="n">
        <v>1.906749471705848</v>
      </c>
      <c r="AW741" t="n">
        <v>1.137307294991857</v>
      </c>
      <c r="AX741" t="n">
        <v>0.6761522949311517</v>
      </c>
      <c r="AY741" t="n">
        <v>0.4033009359320248</v>
      </c>
      <c r="AZ741" t="n">
        <v>1.137307294991857</v>
      </c>
    </row>
    <row r="742" spans="1:52">
      <c r="A742" t="n">
        <v>739</v>
      </c>
      <c r="B742" t="n">
        <v>0</v>
      </c>
      <c r="C742" t="n">
        <v>0</v>
      </c>
      <c r="D742" t="n">
        <v>0</v>
      </c>
      <c r="E742" t="n">
        <v>44.1</v>
      </c>
      <c r="F742" t="n">
        <v>0.1792087797233055</v>
      </c>
      <c r="G742" t="n">
        <v>331.3849381658445</v>
      </c>
      <c r="H742" t="n">
        <v>1442.187250897755</v>
      </c>
      <c r="I742" t="n">
        <v>4</v>
      </c>
      <c r="J742" t="n">
        <v>4</v>
      </c>
      <c r="K742" t="n">
        <v>1253.260721030149</v>
      </c>
      <c r="L742" t="b">
        <v>0</v>
      </c>
      <c r="M742" t="n">
        <v>8.477830509775579</v>
      </c>
      <c r="N742" t="n">
        <v>8.477830509775579</v>
      </c>
      <c r="O742" t="n">
        <v>244.2999322408799</v>
      </c>
      <c r="P742" t="n">
        <v>57.28070890251723</v>
      </c>
      <c r="Q742" t="n">
        <v>8.650847458954672</v>
      </c>
      <c r="R742" t="n">
        <v>0.9150025422805111</v>
      </c>
      <c r="S742" t="n">
        <v>34.56349860119215</v>
      </c>
      <c r="T742" t="n">
        <v>72.03877297748348</v>
      </c>
      <c r="U742" t="n">
        <v>9.454451828509338</v>
      </c>
      <c r="V742" t="n">
        <v>6.123112560317509</v>
      </c>
      <c r="W742" t="n">
        <v>0</v>
      </c>
      <c r="X742" t="n">
        <v>0</v>
      </c>
      <c r="Y742" t="n">
        <v>-6.719931519941341</v>
      </c>
      <c r="Z742" t="n">
        <v>77.96412324581321</v>
      </c>
      <c r="AA742" t="n">
        <v>1253.260721030149</v>
      </c>
      <c r="AB742" t="b">
        <v>0</v>
      </c>
      <c r="AC742" t="b">
        <v>1</v>
      </c>
      <c r="AD742" t="n">
        <v>89.63674020449393</v>
      </c>
      <c r="AE742" t="n">
        <v>-0</v>
      </c>
      <c r="AF742" t="n">
        <v>0</v>
      </c>
      <c r="AG742" t="n">
        <v>0</v>
      </c>
      <c r="AH742" t="n">
        <v>0.0886872677913198</v>
      </c>
      <c r="AI742" t="b">
        <v>0</v>
      </c>
      <c r="AJ742" t="b">
        <v>0</v>
      </c>
      <c r="AK742" t="n">
        <v>1253.260721030149</v>
      </c>
      <c r="AL742" t="n">
        <v>0</v>
      </c>
      <c r="AM742" t="n">
        <v>9.454451828509338</v>
      </c>
      <c r="AN742" t="n">
        <v>0</v>
      </c>
      <c r="AO742" t="n">
        <v>6.133476445027392</v>
      </c>
      <c r="AP742" t="n">
        <v>9.455012647545477</v>
      </c>
      <c r="AQ742" t="n">
        <v>0</v>
      </c>
      <c r="AR742" t="n">
        <v>1</v>
      </c>
      <c r="AS742" t="n">
        <v>3</v>
      </c>
      <c r="AT742" t="n">
        <v>0</v>
      </c>
      <c r="AU742" t="n">
        <v>0</v>
      </c>
      <c r="AV742" t="n">
        <v>1.294164624269437</v>
      </c>
      <c r="AW742" t="n">
        <v>1.936861583343134</v>
      </c>
      <c r="AX742" t="n">
        <v>0.45892362562746</v>
      </c>
      <c r="AY742" t="n">
        <v>0.6868311605604027</v>
      </c>
      <c r="AZ742" t="n">
        <v>1.936861583343134</v>
      </c>
    </row>
    <row r="743" spans="1:52">
      <c r="A743" t="n">
        <v>740</v>
      </c>
      <c r="B743" t="n">
        <v>0</v>
      </c>
      <c r="C743" t="n">
        <v>0</v>
      </c>
      <c r="D743" t="n">
        <v>0</v>
      </c>
      <c r="E743" t="n">
        <v>45.3</v>
      </c>
      <c r="F743" t="n">
        <v>0.3655498923629699</v>
      </c>
      <c r="G743" t="n">
        <v>340.402215394847</v>
      </c>
      <c r="H743" t="n">
        <v>1481.430441398374</v>
      </c>
      <c r="I743" t="n">
        <v>4</v>
      </c>
      <c r="J743" t="n">
        <v>4</v>
      </c>
      <c r="K743" t="n">
        <v>1287.363053575187</v>
      </c>
      <c r="L743" t="b">
        <v>0</v>
      </c>
      <c r="M743" t="n">
        <v>13.30439417231568</v>
      </c>
      <c r="N743" t="n">
        <v>13.30439417231568</v>
      </c>
      <c r="O743" t="n">
        <v>373.2279053902597</v>
      </c>
      <c r="P743" t="n">
        <v>87.51029444361956</v>
      </c>
      <c r="Q743" t="n">
        <v>13.57591242073029</v>
      </c>
      <c r="R743" t="n">
        <v>0.9277122607311817</v>
      </c>
      <c r="S743" t="n">
        <v>34.586630055211</v>
      </c>
      <c r="T743" t="n">
        <v>108.5490613464672</v>
      </c>
      <c r="U743" t="n">
        <v>14.6337533687766</v>
      </c>
      <c r="V743" t="n">
        <v>7.846766244488393</v>
      </c>
      <c r="W743" t="n">
        <v>0</v>
      </c>
      <c r="X743" t="n">
        <v>0</v>
      </c>
      <c r="Y743" t="n">
        <v>-6.719931519941341</v>
      </c>
      <c r="Z743" t="n">
        <v>78.05408146846477</v>
      </c>
      <c r="AA743" t="n">
        <v>1287.363053575187</v>
      </c>
      <c r="AB743" t="b">
        <v>0</v>
      </c>
      <c r="AC743" t="b">
        <v>1</v>
      </c>
      <c r="AD743" t="n">
        <v>89.6340735650019</v>
      </c>
      <c r="AE743" t="n">
        <v>-0</v>
      </c>
      <c r="AF743" t="n">
        <v>0.0217546304967825</v>
      </c>
      <c r="AG743" t="n">
        <v>0</v>
      </c>
      <c r="AH743" t="n">
        <v>0.08888291856378966</v>
      </c>
      <c r="AI743" t="b">
        <v>0</v>
      </c>
      <c r="AJ743" t="b">
        <v>0</v>
      </c>
      <c r="AK743" t="n">
        <v>1287.384808205684</v>
      </c>
      <c r="AL743" t="n">
        <v>0</v>
      </c>
      <c r="AM743" t="n">
        <v>14.63400065868945</v>
      </c>
      <c r="AN743" t="n">
        <v>0</v>
      </c>
      <c r="AO743" t="n">
        <v>7.88412067496639</v>
      </c>
      <c r="AP743" t="n">
        <v>14.63575405623796</v>
      </c>
      <c r="AQ743" t="n">
        <v>0</v>
      </c>
      <c r="AR743" t="n">
        <v>1</v>
      </c>
      <c r="AS743" t="n">
        <v>3</v>
      </c>
      <c r="AT743" t="n">
        <v>0</v>
      </c>
      <c r="AU743" t="n">
        <v>0</v>
      </c>
      <c r="AV743" t="n">
        <v>1.599733729728047</v>
      </c>
      <c r="AW743" t="n">
        <v>2.932226508897227</v>
      </c>
      <c r="AX743" t="n">
        <v>0.56728146444257</v>
      </c>
      <c r="AY743" t="n">
        <v>1.039797863436207</v>
      </c>
      <c r="AZ743" t="n">
        <v>2.932226508897227</v>
      </c>
    </row>
    <row r="744" spans="1:52">
      <c r="A744" t="n">
        <v>741</v>
      </c>
      <c r="B744" t="n">
        <v>0</v>
      </c>
      <c r="C744" t="n">
        <v>0</v>
      </c>
      <c r="D744" t="n">
        <v>0</v>
      </c>
      <c r="E744" t="n">
        <v>46.4</v>
      </c>
      <c r="F744" t="n">
        <v>0.2752583174914776</v>
      </c>
      <c r="G744" t="n">
        <v>348.6680528547661</v>
      </c>
      <c r="H744" t="n">
        <v>1517.403366023942</v>
      </c>
      <c r="I744" t="n">
        <v>4</v>
      </c>
      <c r="J744" t="n">
        <v>4</v>
      </c>
      <c r="K744" t="n">
        <v>1318.623525074806</v>
      </c>
      <c r="L744" t="b">
        <v>0</v>
      </c>
      <c r="M744" t="n">
        <v>11.45167749120098</v>
      </c>
      <c r="N744" t="n">
        <v>11.45167749120098</v>
      </c>
      <c r="O744" t="n">
        <v>313.6377533581509</v>
      </c>
      <c r="P744" t="n">
        <v>73.53826374881614</v>
      </c>
      <c r="Q744" t="n">
        <v>11.68538519510304</v>
      </c>
      <c r="R744" t="n">
        <v>0.9226381509635058</v>
      </c>
      <c r="S744" t="n">
        <v>34.61750257041053</v>
      </c>
      <c r="T744" t="n">
        <v>91.71960733312643</v>
      </c>
      <c r="U744" t="n">
        <v>12.66518752004788</v>
      </c>
      <c r="V744" t="n">
        <v>7.095598416191876</v>
      </c>
      <c r="W744" t="n">
        <v>0</v>
      </c>
      <c r="X744" t="n">
        <v>0</v>
      </c>
      <c r="Y744" t="n">
        <v>-6.719931519941341</v>
      </c>
      <c r="Z744" t="n">
        <v>78.14399987206045</v>
      </c>
      <c r="AA744" t="n">
        <v>1318.623525074806</v>
      </c>
      <c r="AB744" t="b">
        <v>0</v>
      </c>
      <c r="AC744" t="b">
        <v>1</v>
      </c>
      <c r="AD744" t="n">
        <v>89.63140692550986</v>
      </c>
      <c r="AE744" t="n">
        <v>-0</v>
      </c>
      <c r="AF744" t="n">
        <v>0</v>
      </c>
      <c r="AG744" t="n">
        <v>0</v>
      </c>
      <c r="AH744" t="n">
        <v>0.08918078369113552</v>
      </c>
      <c r="AI744" t="b">
        <v>0</v>
      </c>
      <c r="AJ744" t="b">
        <v>0</v>
      </c>
      <c r="AK744" t="n">
        <v>1318.623525074806</v>
      </c>
      <c r="AL744" t="n">
        <v>0</v>
      </c>
      <c r="AM744" t="n">
        <v>12.66518752004788</v>
      </c>
      <c r="AN744" t="n">
        <v>0</v>
      </c>
      <c r="AO744" t="n">
        <v>13.36522762172978</v>
      </c>
      <c r="AP744" t="n">
        <v>12.66638310902261</v>
      </c>
      <c r="AQ744" t="n">
        <v>0</v>
      </c>
      <c r="AR744" t="n">
        <v>1</v>
      </c>
      <c r="AS744" t="n">
        <v>3</v>
      </c>
      <c r="AT744" t="n">
        <v>0</v>
      </c>
      <c r="AU744" t="n">
        <v>0</v>
      </c>
      <c r="AV744" t="n">
        <v>2.60517970006291</v>
      </c>
      <c r="AW744" t="n">
        <v>2.540358942757597</v>
      </c>
      <c r="AX744" t="n">
        <v>0.9238225886747908</v>
      </c>
      <c r="AY744" t="n">
        <v>0.9008375693437924</v>
      </c>
      <c r="AZ744" t="n">
        <v>2.540358942757597</v>
      </c>
    </row>
    <row r="745" spans="1:52">
      <c r="A745" t="n">
        <v>742</v>
      </c>
      <c r="B745" t="n">
        <v>0</v>
      </c>
      <c r="C745" t="n">
        <v>0</v>
      </c>
      <c r="D745" t="n">
        <v>0</v>
      </c>
      <c r="E745" t="n">
        <v>47.2</v>
      </c>
      <c r="F745" t="n">
        <v>0.1167501710044521</v>
      </c>
      <c r="G745" t="n">
        <v>354.6795710074344</v>
      </c>
      <c r="H745" t="n">
        <v>1543.565493024355</v>
      </c>
      <c r="I745" t="n">
        <v>4</v>
      </c>
      <c r="J745" t="n">
        <v>4</v>
      </c>
      <c r="K745" t="n">
        <v>1341.358413438164</v>
      </c>
      <c r="L745" t="b">
        <v>0</v>
      </c>
      <c r="M745" t="n">
        <v>7.692002266707417</v>
      </c>
      <c r="N745" t="n">
        <v>7.692002266707417</v>
      </c>
      <c r="O745" t="n">
        <v>207.097383062114</v>
      </c>
      <c r="P745" t="n">
        <v>48.55787230410462</v>
      </c>
      <c r="Q745" t="n">
        <v>7.848981904803487</v>
      </c>
      <c r="R745" t="n">
        <v>0.9071265452643594</v>
      </c>
      <c r="S745" t="n">
        <v>34.64594117068599</v>
      </c>
      <c r="T745" t="n">
        <v>61.59876376606871</v>
      </c>
      <c r="U745" t="n">
        <v>8.652576584577952</v>
      </c>
      <c r="V745" t="n">
        <v>5.720889998399407</v>
      </c>
      <c r="W745" t="n">
        <v>0</v>
      </c>
      <c r="X745" t="n">
        <v>0</v>
      </c>
      <c r="Y745" t="n">
        <v>-6.719931519941341</v>
      </c>
      <c r="Z745" t="n">
        <v>78.23157276053738</v>
      </c>
      <c r="AA745" t="n">
        <v>1341.358413438164</v>
      </c>
      <c r="AB745" t="b">
        <v>0</v>
      </c>
      <c r="AC745" t="b">
        <v>1</v>
      </c>
      <c r="AD745" t="n">
        <v>89.62874028601783</v>
      </c>
      <c r="AE745" t="n">
        <v>-0</v>
      </c>
      <c r="AF745" t="n">
        <v>0</v>
      </c>
      <c r="AG745" t="n">
        <v>0</v>
      </c>
      <c r="AH745" t="n">
        <v>0.08841442175630354</v>
      </c>
      <c r="AI745" t="b">
        <v>0</v>
      </c>
      <c r="AJ745" t="b">
        <v>0</v>
      </c>
      <c r="AK745" t="n">
        <v>1341.358413438164</v>
      </c>
      <c r="AL745" t="n">
        <v>0</v>
      </c>
      <c r="AM745" t="n">
        <v>8.652576584577952</v>
      </c>
      <c r="AN745" t="n">
        <v>0</v>
      </c>
      <c r="AO745" t="n">
        <v>14.6914611705866</v>
      </c>
      <c r="AP745" t="n">
        <v>8.652845063219596</v>
      </c>
      <c r="AQ745" t="n">
        <v>0</v>
      </c>
      <c r="AR745" t="n">
        <v>1</v>
      </c>
      <c r="AS745" t="n">
        <v>3</v>
      </c>
      <c r="AT745" t="n">
        <v>0</v>
      </c>
      <c r="AU745" t="n">
        <v>0</v>
      </c>
      <c r="AV745" t="n">
        <v>2.853051933096098</v>
      </c>
      <c r="AW745" t="n">
        <v>1.793546557618407</v>
      </c>
      <c r="AX745" t="n">
        <v>1.011720543651099</v>
      </c>
      <c r="AY745" t="n">
        <v>0.6360101693802498</v>
      </c>
      <c r="AZ745" t="n">
        <v>1.793546557618407</v>
      </c>
    </row>
    <row r="746" spans="1:52">
      <c r="A746" t="n">
        <v>743</v>
      </c>
      <c r="B746" t="n">
        <v>0</v>
      </c>
      <c r="C746" t="n">
        <v>0</v>
      </c>
      <c r="D746" t="n">
        <v>0</v>
      </c>
      <c r="E746" t="n">
        <v>47.3</v>
      </c>
      <c r="F746" t="n">
        <v>0.00774099849070442</v>
      </c>
      <c r="G746" t="n">
        <v>355.431010776518</v>
      </c>
      <c r="H746" t="n">
        <v>1546.835758899407</v>
      </c>
      <c r="I746" t="n">
        <v>4</v>
      </c>
      <c r="J746" t="n">
        <v>4</v>
      </c>
      <c r="K746" t="n">
        <v>1344.200274483584</v>
      </c>
      <c r="L746" t="b">
        <v>0</v>
      </c>
      <c r="M746" t="n">
        <v>4.951783638951881</v>
      </c>
      <c r="N746" t="n">
        <v>4.951783638951881</v>
      </c>
      <c r="O746" t="n">
        <v>133.0386183589862</v>
      </c>
      <c r="P746" t="n">
        <v>31.19340353930312</v>
      </c>
      <c r="Q746" t="n">
        <v>5.052840447910082</v>
      </c>
      <c r="R746" t="n">
        <v>0.8830843736670096</v>
      </c>
      <c r="S746" t="n">
        <v>34.66887324135105</v>
      </c>
      <c r="T746" t="n">
        <v>40.64815025119272</v>
      </c>
      <c r="U746" t="n">
        <v>5.721809374712579</v>
      </c>
      <c r="V746" t="n">
        <v>4.752403945895693</v>
      </c>
      <c r="W746" t="n">
        <v>0</v>
      </c>
      <c r="X746" t="n">
        <v>0</v>
      </c>
      <c r="Y746" t="n">
        <v>-6.719931519941341</v>
      </c>
      <c r="Z746" t="n">
        <v>78.31818926092879</v>
      </c>
      <c r="AA746" t="n">
        <v>1344.200274483584</v>
      </c>
      <c r="AB746" t="b">
        <v>0</v>
      </c>
      <c r="AC746" t="b">
        <v>1</v>
      </c>
      <c r="AD746" t="n">
        <v>89.6260736465258</v>
      </c>
      <c r="AE746" t="n">
        <v>-0</v>
      </c>
      <c r="AF746" t="n">
        <v>0</v>
      </c>
      <c r="AG746" t="n">
        <v>0</v>
      </c>
      <c r="AH746" t="n">
        <v>0.08793176230936339</v>
      </c>
      <c r="AI746" t="b">
        <v>0</v>
      </c>
      <c r="AJ746" t="b">
        <v>0</v>
      </c>
      <c r="AK746" t="n">
        <v>1344.200274483584</v>
      </c>
      <c r="AL746" t="n">
        <v>0</v>
      </c>
      <c r="AM746" t="n">
        <v>5.721809374712579</v>
      </c>
      <c r="AN746" t="n">
        <v>0</v>
      </c>
      <c r="AO746" t="n">
        <v>12.33921483547884</v>
      </c>
      <c r="AP746" t="n">
        <v>5.721822632917104</v>
      </c>
      <c r="AQ746" t="n">
        <v>0</v>
      </c>
      <c r="AR746" t="n">
        <v>1</v>
      </c>
      <c r="AS746" t="n">
        <v>3</v>
      </c>
      <c r="AT746" t="n">
        <v>0</v>
      </c>
      <c r="AU746" t="n">
        <v>0</v>
      </c>
      <c r="AV746" t="n">
        <v>2.403197323446761</v>
      </c>
      <c r="AW746" t="n">
        <v>1.275787983212002</v>
      </c>
      <c r="AX746" t="n">
        <v>0.8521976324279293</v>
      </c>
      <c r="AY746" t="n">
        <v>0.4524076210061721</v>
      </c>
      <c r="AZ746" t="n">
        <v>1.275787983212002</v>
      </c>
    </row>
    <row r="747" spans="1:52">
      <c r="A747" t="n">
        <v>744</v>
      </c>
      <c r="B747" t="n">
        <v>0</v>
      </c>
      <c r="C747" t="n">
        <v>0</v>
      </c>
      <c r="D747" t="n">
        <v>0</v>
      </c>
      <c r="E747" t="n">
        <v>47.4</v>
      </c>
      <c r="F747" t="n">
        <v>0.01895250169940343</v>
      </c>
      <c r="G747" t="n">
        <v>356.1824505456015</v>
      </c>
      <c r="H747" t="n">
        <v>1550.106024774458</v>
      </c>
      <c r="I747" t="n">
        <v>4</v>
      </c>
      <c r="J747" t="n">
        <v>4</v>
      </c>
      <c r="K747" t="n">
        <v>1347.042135529004</v>
      </c>
      <c r="L747" t="b">
        <v>0</v>
      </c>
      <c r="M747" t="n">
        <v>5.253646620939962</v>
      </c>
      <c r="N747" t="n">
        <v>5.253646620939962</v>
      </c>
      <c r="O747" t="n">
        <v>140.85093092596</v>
      </c>
      <c r="P747" t="n">
        <v>33.0251469945697</v>
      </c>
      <c r="Q747" t="n">
        <v>5.360863898918329</v>
      </c>
      <c r="R747" t="n">
        <v>0.886678973547814</v>
      </c>
      <c r="S747" t="n">
        <v>34.68745755335768</v>
      </c>
      <c r="T747" t="n">
        <v>42.86063223716931</v>
      </c>
      <c r="U747" t="n">
        <v>6.046003185874854</v>
      </c>
      <c r="V747" t="n">
        <v>4.857010839505676</v>
      </c>
      <c r="W747" t="n">
        <v>0</v>
      </c>
      <c r="X747" t="n">
        <v>0</v>
      </c>
      <c r="Y747" t="n">
        <v>-6.719931519941341</v>
      </c>
      <c r="Z747" t="n">
        <v>78.4048057613202</v>
      </c>
      <c r="AA747" t="n">
        <v>1347.042135529004</v>
      </c>
      <c r="AB747" t="b">
        <v>0</v>
      </c>
      <c r="AC747" t="b">
        <v>1</v>
      </c>
      <c r="AD747" t="n">
        <v>89.62340700703376</v>
      </c>
      <c r="AE747" t="n">
        <v>-0</v>
      </c>
      <c r="AF747" t="n">
        <v>0</v>
      </c>
      <c r="AG747" t="n">
        <v>0</v>
      </c>
      <c r="AH747" t="n">
        <v>0.0874818420553814</v>
      </c>
      <c r="AI747" t="b">
        <v>0</v>
      </c>
      <c r="AJ747" t="b">
        <v>0</v>
      </c>
      <c r="AK747" t="n">
        <v>1347.042135529004</v>
      </c>
      <c r="AL747" t="n">
        <v>0</v>
      </c>
      <c r="AM747" t="n">
        <v>6.046003185874854</v>
      </c>
      <c r="AN747" t="n">
        <v>0</v>
      </c>
      <c r="AO747" t="n">
        <v>6.676461397248935</v>
      </c>
      <c r="AP747" t="n">
        <v>6.046006500425985</v>
      </c>
      <c r="AQ747" t="n">
        <v>0</v>
      </c>
      <c r="AR747" t="n">
        <v>1</v>
      </c>
      <c r="AS747" t="n">
        <v>3</v>
      </c>
      <c r="AT747" t="n">
        <v>0</v>
      </c>
      <c r="AU747" t="n">
        <v>0</v>
      </c>
      <c r="AV747" t="n">
        <v>1.39822285058874</v>
      </c>
      <c r="AW747" t="n">
        <v>1.332358391806636</v>
      </c>
      <c r="AX747" t="n">
        <v>0.4958237058825321</v>
      </c>
      <c r="AY747" t="n">
        <v>0.4724680732979482</v>
      </c>
      <c r="AZ747" t="n">
        <v>1.332358391806636</v>
      </c>
    </row>
    <row r="748" spans="1:52">
      <c r="A748" t="n">
        <v>745</v>
      </c>
      <c r="B748" t="n">
        <v>0</v>
      </c>
      <c r="C748" t="n">
        <v>0</v>
      </c>
      <c r="D748" t="n">
        <v>0</v>
      </c>
      <c r="E748" t="n">
        <v>47.4</v>
      </c>
      <c r="F748" t="n">
        <v>-0.0002176719549806805</v>
      </c>
      <c r="G748" t="n">
        <v>356.1824505456015</v>
      </c>
      <c r="H748" t="n">
        <v>1550.106024774458</v>
      </c>
      <c r="I748" t="n">
        <v>4</v>
      </c>
      <c r="J748" t="n">
        <v>4</v>
      </c>
      <c r="K748" t="n">
        <v>1347.042135529004</v>
      </c>
      <c r="L748" t="b">
        <v>0</v>
      </c>
      <c r="M748" t="n">
        <v>4.766705007994663</v>
      </c>
      <c r="N748" t="n">
        <v>4.766705007994663</v>
      </c>
      <c r="O748" t="n">
        <v>127.7959646447177</v>
      </c>
      <c r="P748" t="n">
        <v>29.96416487955752</v>
      </c>
      <c r="Q748" t="n">
        <v>4.863984702035371</v>
      </c>
      <c r="R748" t="n">
        <v>0.8803740960471977</v>
      </c>
      <c r="S748" t="n">
        <v>34.70656856265911</v>
      </c>
      <c r="T748" t="n">
        <v>39.16653448558312</v>
      </c>
      <c r="U748" t="n">
        <v>5.524906654880277</v>
      </c>
      <c r="V748" t="n">
        <v>4.685332092536484</v>
      </c>
      <c r="W748" t="n">
        <v>0</v>
      </c>
      <c r="X748" t="n">
        <v>0</v>
      </c>
      <c r="Y748" t="n">
        <v>-6.719931519941341</v>
      </c>
      <c r="Z748" t="n">
        <v>78.49142226171162</v>
      </c>
      <c r="AA748" t="n">
        <v>1347.042135529004</v>
      </c>
      <c r="AB748" t="b">
        <v>0</v>
      </c>
      <c r="AC748" t="b">
        <v>1</v>
      </c>
      <c r="AD748" t="n">
        <v>89.62074036754173</v>
      </c>
      <c r="AE748" t="n">
        <v>-0</v>
      </c>
      <c r="AF748" t="n">
        <v>0</v>
      </c>
      <c r="AG748" t="n">
        <v>0</v>
      </c>
      <c r="AH748" t="n">
        <v>0.08686646279502508</v>
      </c>
      <c r="AI748" t="b">
        <v>0</v>
      </c>
      <c r="AJ748" t="b">
        <v>0</v>
      </c>
      <c r="AK748" t="n">
        <v>1347.042135529004</v>
      </c>
      <c r="AL748" t="n">
        <v>0</v>
      </c>
      <c r="AM748" t="n">
        <v>5.524906654880277</v>
      </c>
      <c r="AN748" t="n">
        <v>0</v>
      </c>
      <c r="AO748" t="n">
        <v>5.722871799882167</v>
      </c>
      <c r="AP748" t="n">
        <v>5.524909969431408</v>
      </c>
      <c r="AQ748" t="n">
        <v>0</v>
      </c>
      <c r="AR748" t="n">
        <v>1</v>
      </c>
      <c r="AS748" t="n">
        <v>3</v>
      </c>
      <c r="AT748" t="n">
        <v>0</v>
      </c>
      <c r="AU748" t="n">
        <v>0</v>
      </c>
      <c r="AV748" t="n">
        <v>1.235924384865323</v>
      </c>
      <c r="AW748" t="n">
        <v>1.241840394518824</v>
      </c>
      <c r="AX748" t="n">
        <v>0.4382710584628805</v>
      </c>
      <c r="AY748" t="n">
        <v>0.4403694547578038</v>
      </c>
      <c r="AZ748" t="n">
        <v>1.241840394518824</v>
      </c>
    </row>
    <row r="749" spans="1:52">
      <c r="A749" t="n">
        <v>746</v>
      </c>
      <c r="B749" t="n">
        <v>0</v>
      </c>
      <c r="C749" t="n">
        <v>0</v>
      </c>
      <c r="D749" t="n">
        <v>0</v>
      </c>
      <c r="E749" t="n">
        <v>47.5</v>
      </c>
      <c r="F749" t="n">
        <v>0.06525151945385854</v>
      </c>
      <c r="G749" t="n">
        <v>356.9338903146851</v>
      </c>
      <c r="H749" t="n">
        <v>1553.37629064951</v>
      </c>
      <c r="I749" t="n">
        <v>4</v>
      </c>
      <c r="J749" t="n">
        <v>4</v>
      </c>
      <c r="K749" t="n">
        <v>1349.883996574424</v>
      </c>
      <c r="L749" t="b">
        <v>0</v>
      </c>
      <c r="M749" t="n">
        <v>6.449888925647464</v>
      </c>
      <c r="N749" t="n">
        <v>6.449888925647464</v>
      </c>
      <c r="O749" t="n">
        <v>172.5582915097431</v>
      </c>
      <c r="P749" t="n">
        <v>40.45953338595041</v>
      </c>
      <c r="Q749" t="n">
        <v>6.581519311885167</v>
      </c>
      <c r="R749" t="n">
        <v>0.8982500792514769</v>
      </c>
      <c r="S749" t="n">
        <v>34.72487297436915</v>
      </c>
      <c r="T749" t="n">
        <v>51.8326996474177</v>
      </c>
      <c r="U749" t="n">
        <v>7.32704562338545</v>
      </c>
      <c r="V749" t="n">
        <v>5.273973081306764</v>
      </c>
      <c r="W749" t="n">
        <v>0</v>
      </c>
      <c r="X749" t="n">
        <v>0</v>
      </c>
      <c r="Y749" t="n">
        <v>-6.719931519941341</v>
      </c>
      <c r="Z749" t="n">
        <v>78.57899515018855</v>
      </c>
      <c r="AA749" t="n">
        <v>1349.883996574424</v>
      </c>
      <c r="AB749" t="b">
        <v>0</v>
      </c>
      <c r="AC749" t="b">
        <v>1</v>
      </c>
      <c r="AD749" t="n">
        <v>89.61807372804969</v>
      </c>
      <c r="AE749" t="n">
        <v>-0</v>
      </c>
      <c r="AF749" t="n">
        <v>0</v>
      </c>
      <c r="AG749" t="n">
        <v>0</v>
      </c>
      <c r="AH749" t="n">
        <v>0.08701691626023683</v>
      </c>
      <c r="AI749" t="b">
        <v>0</v>
      </c>
      <c r="AJ749" t="b">
        <v>0</v>
      </c>
      <c r="AK749" t="n">
        <v>1349.883996574424</v>
      </c>
      <c r="AL749" t="n">
        <v>0</v>
      </c>
      <c r="AM749" t="n">
        <v>7.32704562338545</v>
      </c>
      <c r="AN749" t="n">
        <v>0</v>
      </c>
      <c r="AO749" t="n">
        <v>9.123787882719544</v>
      </c>
      <c r="AP749" t="n">
        <v>7.327128487163735</v>
      </c>
      <c r="AQ749" t="n">
        <v>0</v>
      </c>
      <c r="AR749" t="n">
        <v>1</v>
      </c>
      <c r="AS749" t="n">
        <v>3</v>
      </c>
      <c r="AT749" t="n">
        <v>0</v>
      </c>
      <c r="AU749" t="n">
        <v>0</v>
      </c>
      <c r="AV749" t="n">
        <v>1.822684805198571</v>
      </c>
      <c r="AW749" t="n">
        <v>1.55706892897809</v>
      </c>
      <c r="AX749" t="n">
        <v>0.6463421295030393</v>
      </c>
      <c r="AY749" t="n">
        <v>0.5521527551373312</v>
      </c>
      <c r="AZ749" t="n">
        <v>1.55706892897809</v>
      </c>
    </row>
    <row r="750" spans="1:52">
      <c r="A750" t="n">
        <v>747</v>
      </c>
      <c r="B750" t="n">
        <v>0</v>
      </c>
      <c r="C750" t="n">
        <v>0</v>
      </c>
      <c r="D750" t="n">
        <v>0</v>
      </c>
      <c r="E750" t="n">
        <v>47.9</v>
      </c>
      <c r="F750" t="n">
        <v>0.1558782608062126</v>
      </c>
      <c r="G750" t="n">
        <v>359.9396493910193</v>
      </c>
      <c r="H750" t="n">
        <v>1566.457354149716</v>
      </c>
      <c r="I750" t="n">
        <v>4</v>
      </c>
      <c r="J750" t="n">
        <v>4</v>
      </c>
      <c r="K750" t="n">
        <v>1361.251440756103</v>
      </c>
      <c r="L750" t="b">
        <v>0</v>
      </c>
      <c r="M750" t="n">
        <v>8.857380686511487</v>
      </c>
      <c r="N750" t="n">
        <v>8.857380686511487</v>
      </c>
      <c r="O750" t="n">
        <v>234.9887134951732</v>
      </c>
      <c r="P750" t="n">
        <v>55.09751873292438</v>
      </c>
      <c r="Q750" t="n">
        <v>9.038143557664784</v>
      </c>
      <c r="R750" t="n">
        <v>0.9122032211687419</v>
      </c>
      <c r="S750" t="n">
        <v>34.7459397748544</v>
      </c>
      <c r="T750" t="n">
        <v>69.50573869362213</v>
      </c>
      <c r="U750" t="n">
        <v>9.908037318794868</v>
      </c>
      <c r="V750" t="n">
        <v>6.102379967587169</v>
      </c>
      <c r="W750" t="n">
        <v>0</v>
      </c>
      <c r="X750" t="n">
        <v>0</v>
      </c>
      <c r="Y750" t="n">
        <v>-6.719931519941341</v>
      </c>
      <c r="Z750" t="n">
        <v>78.66656803866547</v>
      </c>
      <c r="AA750" t="n">
        <v>1361.251440756103</v>
      </c>
      <c r="AB750" t="b">
        <v>0</v>
      </c>
      <c r="AC750" t="b">
        <v>1</v>
      </c>
      <c r="AD750" t="n">
        <v>89.61540708855766</v>
      </c>
      <c r="AE750" t="n">
        <v>-0</v>
      </c>
      <c r="AF750" t="n">
        <v>0</v>
      </c>
      <c r="AG750" t="n">
        <v>0</v>
      </c>
      <c r="AH750" t="n">
        <v>0.08654310135170495</v>
      </c>
      <c r="AI750" t="b">
        <v>0</v>
      </c>
      <c r="AJ750" t="b">
        <v>0</v>
      </c>
      <c r="AK750" t="n">
        <v>1361.251440756103</v>
      </c>
      <c r="AL750" t="n">
        <v>0</v>
      </c>
      <c r="AM750" t="n">
        <v>9.908037318794868</v>
      </c>
      <c r="AN750" t="n">
        <v>0</v>
      </c>
      <c r="AO750" t="n">
        <v>8.020548331309371</v>
      </c>
      <c r="AP750" t="n">
        <v>9.908438379481769</v>
      </c>
      <c r="AQ750" t="n">
        <v>0</v>
      </c>
      <c r="AR750" t="n">
        <v>1</v>
      </c>
      <c r="AS750" t="n">
        <v>3</v>
      </c>
      <c r="AT750" t="n">
        <v>0</v>
      </c>
      <c r="AU750" t="n">
        <v>0</v>
      </c>
      <c r="AV750" t="n">
        <v>1.630607697343267</v>
      </c>
      <c r="AW750" t="n">
        <v>2.021716186504702</v>
      </c>
      <c r="AX750" t="n">
        <v>0.5782296799089599</v>
      </c>
      <c r="AY750" t="n">
        <v>0.7169214809372239</v>
      </c>
      <c r="AZ750" t="n">
        <v>2.021716186504702</v>
      </c>
    </row>
    <row r="751" spans="1:52">
      <c r="A751" t="n">
        <v>748</v>
      </c>
      <c r="B751" t="n">
        <v>0</v>
      </c>
      <c r="C751" t="n">
        <v>0</v>
      </c>
      <c r="D751" t="n">
        <v>0</v>
      </c>
      <c r="E751" t="n">
        <v>48.6</v>
      </c>
      <c r="F751" t="n">
        <v>0.2279021039879421</v>
      </c>
      <c r="G751" t="n">
        <v>365.1997277746041</v>
      </c>
      <c r="H751" t="n">
        <v>1589.349215275077</v>
      </c>
      <c r="I751" t="n">
        <v>4</v>
      </c>
      <c r="J751" t="n">
        <v>4</v>
      </c>
      <c r="K751" t="n">
        <v>1381.144468074042</v>
      </c>
      <c r="L751" t="b">
        <v>0</v>
      </c>
      <c r="M751" t="n">
        <v>10.91080204581174</v>
      </c>
      <c r="N751" t="n">
        <v>10.91080204581174</v>
      </c>
      <c r="O751" t="n">
        <v>285.2972683090033</v>
      </c>
      <c r="P751" t="n">
        <v>66.89330458175534</v>
      </c>
      <c r="Q751" t="n">
        <v>11.1334714753181</v>
      </c>
      <c r="R751" t="n">
        <v>0.9190493448743382</v>
      </c>
      <c r="S751" t="n">
        <v>34.77090273941914</v>
      </c>
      <c r="T751" t="n">
        <v>83.75756532163447</v>
      </c>
      <c r="U751" t="n">
        <v>12.11411719883265</v>
      </c>
      <c r="V751" t="n">
        <v>6.780229784516706</v>
      </c>
      <c r="W751" t="n">
        <v>0</v>
      </c>
      <c r="X751" t="n">
        <v>0</v>
      </c>
      <c r="Y751" t="n">
        <v>-6.719931519941341</v>
      </c>
      <c r="Z751" t="n">
        <v>78.7541409271424</v>
      </c>
      <c r="AA751" t="n">
        <v>1381.144468074042</v>
      </c>
      <c r="AB751" t="b">
        <v>0</v>
      </c>
      <c r="AC751" t="b">
        <v>1</v>
      </c>
      <c r="AD751" t="n">
        <v>89.61274044906563</v>
      </c>
      <c r="AE751" t="n">
        <v>-0</v>
      </c>
      <c r="AF751" t="n">
        <v>0</v>
      </c>
      <c r="AG751" t="n">
        <v>0</v>
      </c>
      <c r="AH751" t="n">
        <v>0.08619735711620508</v>
      </c>
      <c r="AI751" t="b">
        <v>0</v>
      </c>
      <c r="AJ751" t="b">
        <v>0</v>
      </c>
      <c r="AK751" t="n">
        <v>1381.144468074042</v>
      </c>
      <c r="AL751" t="n">
        <v>0</v>
      </c>
      <c r="AM751" t="n">
        <v>12.11411719883265</v>
      </c>
      <c r="AN751" t="n">
        <v>0</v>
      </c>
      <c r="AO751" t="n">
        <v>6.429029457423448</v>
      </c>
      <c r="AP751" t="n">
        <v>12.11486297283722</v>
      </c>
      <c r="AQ751" t="n">
        <v>0</v>
      </c>
      <c r="AR751" t="n">
        <v>1</v>
      </c>
      <c r="AS751" t="n">
        <v>3</v>
      </c>
      <c r="AT751" t="n">
        <v>0</v>
      </c>
      <c r="AU751" t="n">
        <v>0</v>
      </c>
      <c r="AV751" t="n">
        <v>1.357762724111625</v>
      </c>
      <c r="AW751" t="n">
        <v>2.430292087682683</v>
      </c>
      <c r="AX751" t="n">
        <v>0.4814761433019949</v>
      </c>
      <c r="AY751" t="n">
        <v>0.8618067235360853</v>
      </c>
      <c r="AZ751" t="n">
        <v>2.430292087682683</v>
      </c>
    </row>
    <row r="752" spans="1:52">
      <c r="A752" t="n">
        <v>749</v>
      </c>
      <c r="B752" t="n">
        <v>0</v>
      </c>
      <c r="C752" t="n">
        <v>0</v>
      </c>
      <c r="D752" t="n">
        <v>0</v>
      </c>
      <c r="E752" t="n">
        <v>49.4</v>
      </c>
      <c r="F752" t="n">
        <v>0.1825133232420217</v>
      </c>
      <c r="G752" t="n">
        <v>371.2112459272725</v>
      </c>
      <c r="H752" t="n">
        <v>1615.51134227549</v>
      </c>
      <c r="I752" t="n">
        <v>4</v>
      </c>
      <c r="J752" t="n">
        <v>4</v>
      </c>
      <c r="K752" t="n">
        <v>1403.879356437401</v>
      </c>
      <c r="L752" t="b">
        <v>0</v>
      </c>
      <c r="M752" t="n">
        <v>9.945533140955622</v>
      </c>
      <c r="N752" t="n">
        <v>9.945533140955622</v>
      </c>
      <c r="O752" t="n">
        <v>255.8458201523563</v>
      </c>
      <c r="P752" t="n">
        <v>59.98785924190527</v>
      </c>
      <c r="Q752" t="n">
        <v>10.14850320505676</v>
      </c>
      <c r="R752" t="n">
        <v>0.9149580476835548</v>
      </c>
      <c r="S752" t="n">
        <v>34.79925510572544</v>
      </c>
      <c r="T752" t="n">
        <v>75.4470747520087</v>
      </c>
      <c r="U752" t="n">
        <v>11.09176888574316</v>
      </c>
      <c r="V752" t="n">
        <v>6.416166533475604</v>
      </c>
      <c r="W752" t="n">
        <v>0</v>
      </c>
      <c r="X752" t="n">
        <v>0</v>
      </c>
      <c r="Y752" t="n">
        <v>-6.719931519941341</v>
      </c>
      <c r="Z752" t="n">
        <v>78.84044915580584</v>
      </c>
      <c r="AA752" t="n">
        <v>1403.879356437401</v>
      </c>
      <c r="AB752" t="b">
        <v>0</v>
      </c>
      <c r="AC752" t="b">
        <v>1</v>
      </c>
      <c r="AD752" t="n">
        <v>89.61007380957359</v>
      </c>
      <c r="AE752" t="n">
        <v>-0</v>
      </c>
      <c r="AF752" t="n">
        <v>0</v>
      </c>
      <c r="AG752" t="n">
        <v>0</v>
      </c>
      <c r="AH752" t="n">
        <v>0.08560240896803611</v>
      </c>
      <c r="AI752" t="b">
        <v>0</v>
      </c>
      <c r="AJ752" t="b">
        <v>0</v>
      </c>
      <c r="AK752" t="n">
        <v>1403.879356437401</v>
      </c>
      <c r="AL752" t="n">
        <v>0</v>
      </c>
      <c r="AM752" t="n">
        <v>11.09176888574316</v>
      </c>
      <c r="AN752" t="n">
        <v>0</v>
      </c>
      <c r="AO752" t="n">
        <v>10.19493734940715</v>
      </c>
      <c r="AP752" t="n">
        <v>11.09224618110608</v>
      </c>
      <c r="AQ752" t="n">
        <v>0</v>
      </c>
      <c r="AR752" t="n">
        <v>1</v>
      </c>
      <c r="AS752" t="n">
        <v>3</v>
      </c>
      <c r="AT752" t="n">
        <v>0</v>
      </c>
      <c r="AU752" t="n">
        <v>0</v>
      </c>
      <c r="AV752" t="n">
        <v>2.012736679628384</v>
      </c>
      <c r="AW752" t="n">
        <v>2.239887829439</v>
      </c>
      <c r="AX752" t="n">
        <v>0.7137364112157391</v>
      </c>
      <c r="AY752" t="n">
        <v>0.7942874032140698</v>
      </c>
      <c r="AZ752" t="n">
        <v>2.239887829439</v>
      </c>
    </row>
    <row r="753" spans="1:52">
      <c r="A753" t="n">
        <v>750</v>
      </c>
      <c r="B753" t="n">
        <v>0</v>
      </c>
      <c r="C753" t="n">
        <v>0</v>
      </c>
      <c r="D753" t="n">
        <v>0</v>
      </c>
      <c r="E753" t="n">
        <v>49.8</v>
      </c>
      <c r="F753" t="n">
        <v>0.0420446030439745</v>
      </c>
      <c r="G753" t="n">
        <v>374.2170050036067</v>
      </c>
      <c r="H753" t="n">
        <v>1628.592405775696</v>
      </c>
      <c r="I753" t="n">
        <v>4</v>
      </c>
      <c r="J753" t="n">
        <v>4</v>
      </c>
      <c r="K753" t="n">
        <v>1415.24680061908</v>
      </c>
      <c r="L753" t="b">
        <v>0</v>
      </c>
      <c r="M753" t="n">
        <v>6.306224216990411</v>
      </c>
      <c r="N753" t="n">
        <v>6.306224216990411</v>
      </c>
      <c r="O753" t="n">
        <v>160.9226854407914</v>
      </c>
      <c r="P753" t="n">
        <v>37.73134693896107</v>
      </c>
      <c r="Q753" t="n">
        <v>6.434922670398379</v>
      </c>
      <c r="R753" t="n">
        <v>0.8933468346201561</v>
      </c>
      <c r="S753" t="n">
        <v>34.82640533851526</v>
      </c>
      <c r="T753" t="n">
        <v>48.60292757934924</v>
      </c>
      <c r="U753" t="n">
        <v>7.203162781826452</v>
      </c>
      <c r="V753" t="n">
        <v>5.183656073064917</v>
      </c>
      <c r="W753" t="n">
        <v>0</v>
      </c>
      <c r="X753" t="n">
        <v>0</v>
      </c>
      <c r="Y753" t="n">
        <v>-6.719931519941341</v>
      </c>
      <c r="Z753" t="n">
        <v>78.92749384041066</v>
      </c>
      <c r="AA753" t="n">
        <v>1415.24680061908</v>
      </c>
      <c r="AB753" t="b">
        <v>0</v>
      </c>
      <c r="AC753" t="b">
        <v>1</v>
      </c>
      <c r="AD753" t="n">
        <v>89.60740717008156</v>
      </c>
      <c r="AE753" t="n">
        <v>-0</v>
      </c>
      <c r="AF753" t="n">
        <v>0</v>
      </c>
      <c r="AG753" t="n">
        <v>0</v>
      </c>
      <c r="AH753" t="n">
        <v>0.08501192700834653</v>
      </c>
      <c r="AI753" t="b">
        <v>0</v>
      </c>
      <c r="AJ753" t="b">
        <v>0</v>
      </c>
      <c r="AK753" t="n">
        <v>1415.24680061908</v>
      </c>
      <c r="AL753" t="n">
        <v>0</v>
      </c>
      <c r="AM753" t="n">
        <v>7.203162781826452</v>
      </c>
      <c r="AN753" t="n">
        <v>0</v>
      </c>
      <c r="AO753" t="n">
        <v>12.48923139690197</v>
      </c>
      <c r="AP753" t="n">
        <v>7.203215814644555</v>
      </c>
      <c r="AQ753" t="n">
        <v>0</v>
      </c>
      <c r="AR753" t="n">
        <v>1</v>
      </c>
      <c r="AS753" t="n">
        <v>3</v>
      </c>
      <c r="AT753" t="n">
        <v>0</v>
      </c>
      <c r="AU753" t="n">
        <v>0</v>
      </c>
      <c r="AV753" t="n">
        <v>2.426107688188694</v>
      </c>
      <c r="AW753" t="n">
        <v>1.543282877865557</v>
      </c>
      <c r="AX753" t="n">
        <v>0.8603218752442178</v>
      </c>
      <c r="AY753" t="n">
        <v>0.5472640787514726</v>
      </c>
      <c r="AZ753" t="n">
        <v>1.543282877865557</v>
      </c>
    </row>
    <row r="754" spans="1:52">
      <c r="A754" t="n">
        <v>751</v>
      </c>
      <c r="B754" t="n">
        <v>0</v>
      </c>
      <c r="C754" t="n">
        <v>0</v>
      </c>
      <c r="D754" t="n">
        <v>0</v>
      </c>
      <c r="E754" t="n">
        <v>49.8</v>
      </c>
      <c r="F754" t="n">
        <v>-0.01735840208458583</v>
      </c>
      <c r="G754" t="n">
        <v>374.2170050036067</v>
      </c>
      <c r="H754" t="n">
        <v>1628.592405775696</v>
      </c>
      <c r="I754" t="n">
        <v>4</v>
      </c>
      <c r="J754" t="n">
        <v>4</v>
      </c>
      <c r="K754" t="n">
        <v>1415.24680061908</v>
      </c>
      <c r="L754" t="b">
        <v>0</v>
      </c>
      <c r="M754" t="n">
        <v>4.720928595738863</v>
      </c>
      <c r="N754" t="n">
        <v>4.720928595738863</v>
      </c>
      <c r="O754" t="n">
        <v>120.468997178011</v>
      </c>
      <c r="P754" t="n">
        <v>28.24621970147691</v>
      </c>
      <c r="Q754" t="n">
        <v>4.817274077284554</v>
      </c>
      <c r="R754" t="n">
        <v>0.8747682371798287</v>
      </c>
      <c r="S754" t="n">
        <v>34.84799547682114</v>
      </c>
      <c r="T754" t="n">
        <v>37.15759107094991</v>
      </c>
      <c r="U754" t="n">
        <v>5.506914714707746</v>
      </c>
      <c r="V754" t="n">
        <v>4.653310631966114</v>
      </c>
      <c r="W754" t="n">
        <v>0</v>
      </c>
      <c r="X754" t="n">
        <v>0</v>
      </c>
      <c r="Y754" t="n">
        <v>-6.719931519941341</v>
      </c>
      <c r="Z754" t="n">
        <v>79.01358213692997</v>
      </c>
      <c r="AA754" t="n">
        <v>1415.24680061908</v>
      </c>
      <c r="AB754" t="b">
        <v>0</v>
      </c>
      <c r="AC754" t="b">
        <v>1</v>
      </c>
      <c r="AD754" t="n">
        <v>89.60474053058952</v>
      </c>
      <c r="AE754" t="n">
        <v>-0</v>
      </c>
      <c r="AF754" t="n">
        <v>0</v>
      </c>
      <c r="AG754" t="n">
        <v>0</v>
      </c>
      <c r="AH754" t="n">
        <v>0.08723329787986772</v>
      </c>
      <c r="AI754" t="b">
        <v>0</v>
      </c>
      <c r="AJ754" t="b">
        <v>0</v>
      </c>
      <c r="AK754" t="n">
        <v>1415.24680061908</v>
      </c>
      <c r="AL754" t="n">
        <v>0</v>
      </c>
      <c r="AM754" t="n">
        <v>5.506914714707746</v>
      </c>
      <c r="AN754" t="n">
        <v>0</v>
      </c>
      <c r="AO754" t="n">
        <v>9.471314940024005</v>
      </c>
      <c r="AP754" t="n">
        <v>5.506918029258877</v>
      </c>
      <c r="AQ754" t="n">
        <v>0</v>
      </c>
      <c r="AR754" t="n">
        <v>1</v>
      </c>
      <c r="AS754" t="n">
        <v>3</v>
      </c>
      <c r="AT754" t="n">
        <v>0</v>
      </c>
      <c r="AU754" t="n">
        <v>0</v>
      </c>
      <c r="AV754" t="n">
        <v>1.886174990034794</v>
      </c>
      <c r="AW754" t="n">
        <v>1.24966975472585</v>
      </c>
      <c r="AX754" t="n">
        <v>0.6688563794449623</v>
      </c>
      <c r="AY754" t="n">
        <v>0.4431458269073071</v>
      </c>
      <c r="AZ754" t="n">
        <v>1.24966975472585</v>
      </c>
    </row>
    <row r="755" spans="1:52">
      <c r="A755" t="n">
        <v>752</v>
      </c>
      <c r="B755" t="n">
        <v>0</v>
      </c>
      <c r="C755" t="n">
        <v>0</v>
      </c>
      <c r="D755" t="n">
        <v>0</v>
      </c>
      <c r="E755" t="n">
        <v>49.7</v>
      </c>
      <c r="F755" t="n">
        <v>-0.05594432803896154</v>
      </c>
      <c r="G755" t="n">
        <v>373.4655652345232</v>
      </c>
      <c r="H755" t="n">
        <v>1625.322139900645</v>
      </c>
      <c r="I755" t="n">
        <v>4</v>
      </c>
      <c r="J755" t="n">
        <v>4</v>
      </c>
      <c r="K755" t="n">
        <v>1412.40493957366</v>
      </c>
      <c r="L755" t="b">
        <v>0</v>
      </c>
      <c r="M755" t="n">
        <v>3.676548660852871</v>
      </c>
      <c r="N755" t="n">
        <v>3.676548660852871</v>
      </c>
      <c r="O755" t="n">
        <v>94.00720398816556</v>
      </c>
      <c r="P755" t="n">
        <v>22.04175513678101</v>
      </c>
      <c r="Q755" t="n">
        <v>3.7515802661764</v>
      </c>
      <c r="R755" t="n">
        <v>0.8549458090424259</v>
      </c>
      <c r="S755" t="n">
        <v>34.86697364070756</v>
      </c>
      <c r="T755" t="n">
        <v>29.66796850454849</v>
      </c>
      <c r="U755" t="n">
        <v>4.38809129946882</v>
      </c>
      <c r="V755" t="n">
        <v>4.303463168782077</v>
      </c>
      <c r="W755" t="n">
        <v>0</v>
      </c>
      <c r="X755" t="n">
        <v>0</v>
      </c>
      <c r="Y755" t="n">
        <v>-6.719931519941341</v>
      </c>
      <c r="Z755" t="n">
        <v>79.09967043344928</v>
      </c>
      <c r="AA755" t="n">
        <v>1412.40493957366</v>
      </c>
      <c r="AB755" t="b">
        <v>0</v>
      </c>
      <c r="AC755" t="b">
        <v>1</v>
      </c>
      <c r="AD755" t="n">
        <v>89.60207389109749</v>
      </c>
      <c r="AE755" t="n">
        <v>-0</v>
      </c>
      <c r="AF755" t="n">
        <v>0</v>
      </c>
      <c r="AG755" t="n">
        <v>0</v>
      </c>
      <c r="AH755" t="n">
        <v>0.08888208998841413</v>
      </c>
      <c r="AI755" t="b">
        <v>0</v>
      </c>
      <c r="AJ755" t="b">
        <v>0</v>
      </c>
      <c r="AK755" t="n">
        <v>1412.40493957366</v>
      </c>
      <c r="AL755" t="n">
        <v>0</v>
      </c>
      <c r="AM755" t="n">
        <v>4.38809129946882</v>
      </c>
      <c r="AN755" t="n">
        <v>0</v>
      </c>
      <c r="AO755" t="n">
        <v>7.538150856701214</v>
      </c>
      <c r="AP755" t="n">
        <v>4.388174163247105</v>
      </c>
      <c r="AQ755" t="n">
        <v>0</v>
      </c>
      <c r="AR755" t="n">
        <v>1</v>
      </c>
      <c r="AS755" t="n">
        <v>3</v>
      </c>
      <c r="AT755" t="n">
        <v>0</v>
      </c>
      <c r="AU755" t="n">
        <v>0</v>
      </c>
      <c r="AV755" t="n">
        <v>1.552282672301799</v>
      </c>
      <c r="AW755" t="n">
        <v>1.058583231312543</v>
      </c>
      <c r="AX755" t="n">
        <v>0.5504548483339712</v>
      </c>
      <c r="AY755" t="n">
        <v>0.3753845682958996</v>
      </c>
      <c r="AZ755" t="n">
        <v>1.058583231312543</v>
      </c>
    </row>
    <row r="756" spans="1:52">
      <c r="A756" t="n">
        <v>753</v>
      </c>
      <c r="B756" t="n">
        <v>0</v>
      </c>
      <c r="C756" t="n">
        <v>0</v>
      </c>
      <c r="D756" t="n">
        <v>0</v>
      </c>
      <c r="E756" t="n">
        <v>49.3</v>
      </c>
      <c r="F756" t="n">
        <v>-0.1755309524262367</v>
      </c>
      <c r="G756" t="n">
        <v>370.4598061581889</v>
      </c>
      <c r="H756" t="n">
        <v>1612.241076400438</v>
      </c>
      <c r="I756" t="n">
        <v>4</v>
      </c>
      <c r="J756" t="n">
        <v>4</v>
      </c>
      <c r="K756" t="n">
        <v>1401.037495391981</v>
      </c>
      <c r="L756" t="b">
        <v>0</v>
      </c>
      <c r="M756" t="n">
        <v>0.4590479353985686</v>
      </c>
      <c r="N756" t="n">
        <v>0.4590479353985686</v>
      </c>
      <c r="O756" t="n">
        <v>11.8328218317343</v>
      </c>
      <c r="P756" t="n">
        <v>2.774427387767833</v>
      </c>
      <c r="Q756" t="n">
        <v>0.4684162606107843</v>
      </c>
      <c r="R756" t="n">
        <v>0.4981792979337463</v>
      </c>
      <c r="S756" t="n">
        <v>34.88409281708736</v>
      </c>
      <c r="T756" t="n">
        <v>6.408670016094598</v>
      </c>
      <c r="U756" t="n">
        <v>0.9402563746699081</v>
      </c>
      <c r="V756" t="n">
        <v>3.216003286787541</v>
      </c>
      <c r="W756" t="n">
        <v>0</v>
      </c>
      <c r="X756" t="n">
        <v>0</v>
      </c>
      <c r="Y756" t="n">
        <v>-6.719931519941341</v>
      </c>
      <c r="Z756" t="n">
        <v>79.18337503102087</v>
      </c>
      <c r="AA756" t="n">
        <v>1401.037495391981</v>
      </c>
      <c r="AB756" t="b">
        <v>0</v>
      </c>
      <c r="AC756" t="b">
        <v>1</v>
      </c>
      <c r="AD756" t="n">
        <v>89.59940725160546</v>
      </c>
      <c r="AE756" t="n">
        <v>-0</v>
      </c>
      <c r="AF756" t="n">
        <v>0</v>
      </c>
      <c r="AG756" t="n">
        <v>0</v>
      </c>
      <c r="AH756" t="n">
        <v>0.08965921075210781</v>
      </c>
      <c r="AI756" t="b">
        <v>0</v>
      </c>
      <c r="AJ756" t="b">
        <v>0</v>
      </c>
      <c r="AK756" t="n">
        <v>1401.037495391981</v>
      </c>
      <c r="AL756" t="n">
        <v>0</v>
      </c>
      <c r="AM756" t="n">
        <v>0.9402563746699081</v>
      </c>
      <c r="AN756" t="n">
        <v>0</v>
      </c>
      <c r="AO756" t="n">
        <v>6.848928547556365</v>
      </c>
      <c r="AP756" t="n">
        <v>0.9407336700328318</v>
      </c>
      <c r="AQ756" t="n">
        <v>0</v>
      </c>
      <c r="AR756" t="n">
        <v>1</v>
      </c>
      <c r="AS756" t="n">
        <v>3</v>
      </c>
      <c r="AT756" t="n">
        <v>0</v>
      </c>
      <c r="AU756" t="n">
        <v>0</v>
      </c>
      <c r="AV756" t="n">
        <v>1.43537079444061</v>
      </c>
      <c r="AW756" t="n">
        <v>0.4837108369142731</v>
      </c>
      <c r="AX756" t="n">
        <v>0.5089967356172375</v>
      </c>
      <c r="AY756" t="n">
        <v>0.1715288683252367</v>
      </c>
      <c r="AZ756" t="n">
        <v>0.4837108369142731</v>
      </c>
    </row>
    <row r="757" spans="1:52">
      <c r="A757" t="n">
        <v>754</v>
      </c>
      <c r="B757" t="n">
        <v>0</v>
      </c>
      <c r="C757" t="n">
        <v>0</v>
      </c>
      <c r="D757" t="n">
        <v>0</v>
      </c>
      <c r="E757" t="n">
        <v>48.5</v>
      </c>
      <c r="F757" t="n">
        <v>-0.2419318622561049</v>
      </c>
      <c r="G757" t="n">
        <v>364.4482880055206</v>
      </c>
      <c r="H757" t="n">
        <v>1586.078949400026</v>
      </c>
      <c r="I757" t="n">
        <v>4</v>
      </c>
      <c r="J757" t="n">
        <v>4</v>
      </c>
      <c r="K757" t="n">
        <v>1378.302607028622</v>
      </c>
      <c r="L757" t="b">
        <v>0</v>
      </c>
      <c r="M757" t="n">
        <v>-1.329761834392039</v>
      </c>
      <c r="N757" t="n">
        <v>-1.329761834392039</v>
      </c>
      <c r="O757" t="n">
        <v>-34.84250183804953</v>
      </c>
      <c r="P757" t="n">
        <v>-8.169479159956841</v>
      </c>
      <c r="Q757" t="n">
        <v>-1.356899831012285</v>
      </c>
      <c r="R757" t="n">
        <v>0.5745077594486969</v>
      </c>
      <c r="S757" t="n">
        <v>34.89148748847507</v>
      </c>
      <c r="T757" t="n">
        <v>-5.400954163463325</v>
      </c>
      <c r="U757" t="n">
        <v>-0.7795494817111831</v>
      </c>
      <c r="V757" t="n">
        <v>2.768524996493518</v>
      </c>
      <c r="W757" t="n">
        <v>0</v>
      </c>
      <c r="X757" t="n">
        <v>0</v>
      </c>
      <c r="Y757" t="n">
        <v>-6.719931519941341</v>
      </c>
      <c r="Z757" t="n">
        <v>79.26834428840596</v>
      </c>
      <c r="AA757" t="n">
        <v>1378.302607028622</v>
      </c>
      <c r="AB757" t="b">
        <v>0</v>
      </c>
      <c r="AC757" t="b">
        <v>1</v>
      </c>
      <c r="AD757" t="n">
        <v>89.59674061211342</v>
      </c>
      <c r="AE757" t="n">
        <v>-0</v>
      </c>
      <c r="AF757" t="n">
        <v>0</v>
      </c>
      <c r="AG757" t="n">
        <v>0</v>
      </c>
      <c r="AH757" t="n">
        <v>0.09023119914870381</v>
      </c>
      <c r="AI757" t="b">
        <v>0</v>
      </c>
      <c r="AJ757" t="b">
        <v>0</v>
      </c>
      <c r="AK757" t="n">
        <v>1378.302607028622</v>
      </c>
      <c r="AL757" t="n">
        <v>0</v>
      </c>
      <c r="AM757" t="n">
        <v>-0.7795494817111831</v>
      </c>
      <c r="AN757" t="n">
        <v>0</v>
      </c>
      <c r="AO757" t="n">
        <v>3.54726342795295</v>
      </c>
      <c r="AP757" t="n">
        <v>-0.7785915764342043</v>
      </c>
      <c r="AQ757" t="n">
        <v>0</v>
      </c>
      <c r="AR757" t="n">
        <v>1</v>
      </c>
      <c r="AS757" t="n">
        <v>3</v>
      </c>
      <c r="AT757" t="n">
        <v>0</v>
      </c>
      <c r="AU757" t="n">
        <v>0</v>
      </c>
      <c r="AV757" t="n">
        <v>0.8857371510478208</v>
      </c>
      <c r="AW757" t="n">
        <v>0.1997666732816873</v>
      </c>
      <c r="AX757" t="n">
        <v>0.3140911883148301</v>
      </c>
      <c r="AY757" t="n">
        <v>0.0708393295790021</v>
      </c>
      <c r="AZ757" t="n">
        <v>0.1997666732816873</v>
      </c>
    </row>
    <row r="758" spans="1:52">
      <c r="A758" t="n">
        <v>755</v>
      </c>
      <c r="B758" t="n">
        <v>0</v>
      </c>
      <c r="C758" t="n">
        <v>0</v>
      </c>
      <c r="D758" t="n">
        <v>0</v>
      </c>
      <c r="E758" t="n">
        <v>47.6</v>
      </c>
      <c r="F758" t="n">
        <v>-0.2734082652160135</v>
      </c>
      <c r="G758" t="n">
        <v>357.6853300837686</v>
      </c>
      <c r="H758" t="n">
        <v>1556.646556524561</v>
      </c>
      <c r="I758" t="n">
        <v>4</v>
      </c>
      <c r="J758" t="n">
        <v>4</v>
      </c>
      <c r="K758" t="n">
        <v>1352.725857619844</v>
      </c>
      <c r="L758" t="b">
        <v>0</v>
      </c>
      <c r="M758" t="n">
        <v>-2.168465095637818</v>
      </c>
      <c r="N758" t="n">
        <v>-2.168465095637818</v>
      </c>
      <c r="O758" t="n">
        <v>-57.89255133480123</v>
      </c>
      <c r="P758" t="n">
        <v>-13.57399631762109</v>
      </c>
      <c r="Q758" t="n">
        <v>-2.212719485344712</v>
      </c>
      <c r="R758" t="n">
        <v>0.7276069874084438</v>
      </c>
      <c r="S758" t="n">
        <v>34.90965007831676</v>
      </c>
      <c r="T758" t="n">
        <v>-11.36540226439308</v>
      </c>
      <c r="U758" t="n">
        <v>-1.609990158711628</v>
      </c>
      <c r="V758" t="n">
        <v>2.208594053228005</v>
      </c>
      <c r="W758" t="n">
        <v>-18.55499576041077</v>
      </c>
      <c r="X758" t="n">
        <v>2</v>
      </c>
      <c r="Y758" t="n">
        <v>11.83506424046943</v>
      </c>
      <c r="Z758" t="n">
        <v>79.36896252240402</v>
      </c>
      <c r="AA758" t="n">
        <v>1352.725857619844</v>
      </c>
      <c r="AB758" t="b">
        <v>0</v>
      </c>
      <c r="AC758" t="b">
        <v>1</v>
      </c>
      <c r="AD758" t="n">
        <v>89.59775551939924</v>
      </c>
      <c r="AE758" t="n">
        <v>0.3876797888651427</v>
      </c>
      <c r="AF758" t="n">
        <v>0</v>
      </c>
      <c r="AG758" t="n">
        <v>0</v>
      </c>
      <c r="AH758" t="n">
        <v>0.09192415783554958</v>
      </c>
      <c r="AI758" t="b">
        <v>0</v>
      </c>
      <c r="AJ758" t="b">
        <v>0</v>
      </c>
      <c r="AK758" t="n">
        <v>1352.725857619844</v>
      </c>
      <c r="AL758" t="n">
        <v>0</v>
      </c>
      <c r="AM758" t="n">
        <v>-1.609990158711628</v>
      </c>
      <c r="AN758" t="n">
        <v>0</v>
      </c>
      <c r="AO758" t="n">
        <v>-0.2708370893935525</v>
      </c>
      <c r="AP758" t="n">
        <v>-1.220706127098881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0.2704004825672223</v>
      </c>
      <c r="AW758" t="n">
        <v>0</v>
      </c>
      <c r="AX758" t="n">
        <v>0.09588669594582352</v>
      </c>
      <c r="AY758" t="n">
        <v>0</v>
      </c>
      <c r="AZ758" t="n">
        <v>0</v>
      </c>
    </row>
    <row r="759" spans="1:52">
      <c r="A759" t="n">
        <v>756</v>
      </c>
      <c r="B759" t="n">
        <v>0</v>
      </c>
      <c r="C759" t="n">
        <v>0</v>
      </c>
      <c r="D759" t="n">
        <v>0</v>
      </c>
      <c r="E759" t="n">
        <v>46.3</v>
      </c>
      <c r="F759" t="n">
        <v>-0.4977684102131645</v>
      </c>
      <c r="G759" t="n">
        <v>347.9166130856825</v>
      </c>
      <c r="H759" t="n">
        <v>1514.13310014889</v>
      </c>
      <c r="I759" t="n">
        <v>4</v>
      </c>
      <c r="J759" t="n">
        <v>4</v>
      </c>
      <c r="K759" t="n">
        <v>1315.781664029386</v>
      </c>
      <c r="L759" t="b">
        <v>0</v>
      </c>
      <c r="M759" t="n">
        <v>-7.759321457205502</v>
      </c>
      <c r="N759" t="n">
        <v>-7.759321457205502</v>
      </c>
      <c r="O759" t="n">
        <v>-212.9707496288715</v>
      </c>
      <c r="P759" t="n">
        <v>-49.93499344164341</v>
      </c>
      <c r="Q759" t="n">
        <v>-7.917674956332146</v>
      </c>
      <c r="R759" t="n">
        <v>0.8930895913735949</v>
      </c>
      <c r="S759" t="n">
        <v>34.9286110533269</v>
      </c>
      <c r="T759" t="n">
        <v>-51.31924382973585</v>
      </c>
      <c r="U759" t="n">
        <v>-7.071193091379622</v>
      </c>
      <c r="V759" t="n">
        <v>-1.384250388092433</v>
      </c>
      <c r="W759" t="n">
        <v>-19.17804096342096</v>
      </c>
      <c r="X759" t="n">
        <v>2</v>
      </c>
      <c r="Y759" t="n">
        <v>12.45810944347962</v>
      </c>
      <c r="Z759" t="n">
        <v>79.46542769577137</v>
      </c>
      <c r="AA759" t="n">
        <v>1315.781664029386</v>
      </c>
      <c r="AB759" t="b">
        <v>0</v>
      </c>
      <c r="AC759" t="b">
        <v>1</v>
      </c>
      <c r="AD759" t="n">
        <v>89.60257559354288</v>
      </c>
      <c r="AE759" t="n">
        <v>0.4006974168870143</v>
      </c>
      <c r="AF759" t="n">
        <v>0</v>
      </c>
      <c r="AG759" t="n">
        <v>0</v>
      </c>
      <c r="AH759" t="n">
        <v>0.09260444838458942</v>
      </c>
      <c r="AI759" t="b">
        <v>0</v>
      </c>
      <c r="AJ759" t="b">
        <v>0</v>
      </c>
      <c r="AK759" t="n">
        <v>1315.781664029386</v>
      </c>
      <c r="AL759" t="n">
        <v>0</v>
      </c>
      <c r="AM759" t="n">
        <v>-7.071193091379622</v>
      </c>
      <c r="AN759" t="n">
        <v>4.844054246739695</v>
      </c>
      <c r="AO759" t="n">
        <v>-0.7419730322009818</v>
      </c>
      <c r="AP759" t="n">
        <v>-1.821399995482031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0.1892019992085848</v>
      </c>
      <c r="AW759" t="n">
        <v>0</v>
      </c>
      <c r="AX759" t="n">
        <v>0.06709290752077476</v>
      </c>
      <c r="AY759" t="n">
        <v>0</v>
      </c>
      <c r="AZ759" t="n">
        <v>0</v>
      </c>
    </row>
    <row r="760" spans="1:52">
      <c r="A760" t="n">
        <v>757</v>
      </c>
      <c r="B760" t="n">
        <v>0</v>
      </c>
      <c r="C760" t="n">
        <v>0</v>
      </c>
      <c r="D760" t="n">
        <v>0</v>
      </c>
      <c r="E760" t="n">
        <v>43.7</v>
      </c>
      <c r="F760" t="n">
        <v>-0.9855180939313248</v>
      </c>
      <c r="G760" t="n">
        <v>328.3791790895103</v>
      </c>
      <c r="H760" t="n">
        <v>1429.106187397549</v>
      </c>
      <c r="I760" t="n">
        <v>4</v>
      </c>
      <c r="J760" t="n">
        <v>4</v>
      </c>
      <c r="K760" t="n">
        <v>1241.89327684847</v>
      </c>
      <c r="L760" t="b">
        <v>0</v>
      </c>
      <c r="M760" t="n">
        <v>-18.89781758245779</v>
      </c>
      <c r="N760" t="n">
        <v>-18.89781758245779</v>
      </c>
      <c r="O760" t="n">
        <v>-549.5502650752254</v>
      </c>
      <c r="P760" t="n">
        <v>-128.8523843307382</v>
      </c>
      <c r="Q760" t="n">
        <v>-19.28348732903856</v>
      </c>
      <c r="R760" t="n">
        <v>0.9308743627933427</v>
      </c>
      <c r="S760" t="n">
        <v>34.95524012342302</v>
      </c>
      <c r="T760" t="n">
        <v>-138.0269058208042</v>
      </c>
      <c r="U760" t="n">
        <v>-17.95050397985227</v>
      </c>
      <c r="V760" t="n">
        <v>-9.174521490065985</v>
      </c>
      <c r="W760" t="n">
        <v>-18.82714116965311</v>
      </c>
      <c r="X760" t="n">
        <v>2</v>
      </c>
      <c r="Y760" t="n">
        <v>12.10720964971177</v>
      </c>
      <c r="Z760" t="n">
        <v>79.55728962041633</v>
      </c>
      <c r="AA760" t="n">
        <v>1241.89327684847</v>
      </c>
      <c r="AB760" t="b">
        <v>0</v>
      </c>
      <c r="AC760" t="b">
        <v>1</v>
      </c>
      <c r="AD760" t="n">
        <v>89.60744966479153</v>
      </c>
      <c r="AE760" t="n">
        <v>0.3933658734192979</v>
      </c>
      <c r="AF760" t="n">
        <v>0</v>
      </c>
      <c r="AG760" t="n">
        <v>0</v>
      </c>
      <c r="AH760" t="n">
        <v>0.09491638461591306</v>
      </c>
      <c r="AI760" t="b">
        <v>0</v>
      </c>
      <c r="AJ760" t="b">
        <v>0</v>
      </c>
      <c r="AK760" t="n">
        <v>1241.89327684847</v>
      </c>
      <c r="AL760" t="n">
        <v>0</v>
      </c>
      <c r="AM760" t="n">
        <v>-17.95050397985227</v>
      </c>
      <c r="AN760" t="n">
        <v>15.83443889604451</v>
      </c>
      <c r="AO760" t="n">
        <v>-1.853173903005778</v>
      </c>
      <c r="AP760" t="n">
        <v>-1.706367004726361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</row>
    <row r="761" spans="1:52">
      <c r="A761" t="n">
        <v>758</v>
      </c>
      <c r="B761" t="n">
        <v>0</v>
      </c>
      <c r="C761" t="n">
        <v>0</v>
      </c>
      <c r="D761" t="n">
        <v>0</v>
      </c>
      <c r="E761" t="n">
        <v>39.3</v>
      </c>
      <c r="F761" t="n">
        <v>-1.393492547394869</v>
      </c>
      <c r="G761" t="n">
        <v>295.3158292498342</v>
      </c>
      <c r="H761" t="n">
        <v>1285.214488895278</v>
      </c>
      <c r="I761" t="n">
        <v>4</v>
      </c>
      <c r="J761" t="n">
        <v>3</v>
      </c>
      <c r="K761" t="n">
        <v>1515.267882407533</v>
      </c>
      <c r="L761" t="b">
        <v>1</v>
      </c>
      <c r="M761" t="n">
        <v>-25.80379926440847</v>
      </c>
      <c r="N761" t="n">
        <v>-25.80379926440847</v>
      </c>
      <c r="O761" t="n">
        <v>-834.3885014048417</v>
      </c>
      <c r="P761" t="n">
        <v>-195.6380602408561</v>
      </c>
      <c r="Q761" t="n">
        <v>-26.3304074126617</v>
      </c>
      <c r="R761" t="n">
        <v>0.9393990901187838</v>
      </c>
      <c r="S761" t="n">
        <v>34.9971738121553</v>
      </c>
      <c r="T761" t="n">
        <v>-155.8797419701985</v>
      </c>
      <c r="U761" t="n">
        <v>-24.73476076591128</v>
      </c>
      <c r="V761" t="n">
        <v>39.75831827065758</v>
      </c>
      <c r="W761" t="n">
        <v>-16.12709962605818</v>
      </c>
      <c r="X761" t="n">
        <v>2</v>
      </c>
      <c r="Y761" t="n">
        <v>9.407168106116835</v>
      </c>
      <c r="Z761" t="n">
        <v>79.64672127049114</v>
      </c>
      <c r="AA761" t="n">
        <v>1515.267882407533</v>
      </c>
      <c r="AB761" t="b">
        <v>0</v>
      </c>
      <c r="AC761" t="b">
        <v>1</v>
      </c>
      <c r="AD761" t="n">
        <v>89.61171839053674</v>
      </c>
      <c r="AE761" t="n">
        <v>0.3369524121033238</v>
      </c>
      <c r="AF761" t="n">
        <v>0</v>
      </c>
      <c r="AG761" t="n">
        <v>0</v>
      </c>
      <c r="AH761" t="n">
        <v>0.09501072323306925</v>
      </c>
      <c r="AI761" t="b">
        <v>0</v>
      </c>
      <c r="AJ761" t="b">
        <v>0</v>
      </c>
      <c r="AK761" t="n">
        <v>1515.267882407533</v>
      </c>
      <c r="AL761" t="n">
        <v>0</v>
      </c>
      <c r="AM761" t="n">
        <v>-24.73476076591128</v>
      </c>
      <c r="AN761" t="n">
        <v>22.25159082084714</v>
      </c>
      <c r="AO761" t="n">
        <v>-1.764584653211252</v>
      </c>
      <c r="AP761" t="n">
        <v>-2.144037568455151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</row>
    <row r="762" spans="1:52">
      <c r="A762" t="n">
        <v>759</v>
      </c>
      <c r="B762" t="n">
        <v>0</v>
      </c>
      <c r="C762" t="n">
        <v>0</v>
      </c>
      <c r="D762" t="n">
        <v>0</v>
      </c>
      <c r="E762" t="n">
        <v>34.1</v>
      </c>
      <c r="F762" t="n">
        <v>-1.440511716489194</v>
      </c>
      <c r="G762" t="n">
        <v>256.2409612574897</v>
      </c>
      <c r="H762" t="n">
        <v>1115.160663392596</v>
      </c>
      <c r="I762" t="n">
        <v>4</v>
      </c>
      <c r="J762" t="n">
        <v>3</v>
      </c>
      <c r="K762" t="n">
        <v>1314.77442213987</v>
      </c>
      <c r="L762" t="b">
        <v>0</v>
      </c>
      <c r="M762" t="n">
        <v>-23.45033096947455</v>
      </c>
      <c r="N762" t="n">
        <v>-23.45033096947455</v>
      </c>
      <c r="O762" t="n">
        <v>-873.9202520823535</v>
      </c>
      <c r="P762" t="n">
        <v>-204.9070218905578</v>
      </c>
      <c r="Q762" t="n">
        <v>-23.92890915252505</v>
      </c>
      <c r="R762" t="n">
        <v>0.9408600884382982</v>
      </c>
      <c r="S762" t="n">
        <v>35.04737050054783</v>
      </c>
      <c r="T762" t="n">
        <v>-163.5189471904822</v>
      </c>
      <c r="U762" t="n">
        <v>-22.51375558147673</v>
      </c>
      <c r="V762" t="n">
        <v>41.38807470007561</v>
      </c>
      <c r="W762" t="n">
        <v>-16.12709962605818</v>
      </c>
      <c r="X762" t="n">
        <v>2</v>
      </c>
      <c r="Y762" t="n">
        <v>9.407168106116835</v>
      </c>
      <c r="Z762" t="n">
        <v>79.73574444831053</v>
      </c>
      <c r="AA762" t="n">
        <v>1314.77442213987</v>
      </c>
      <c r="AB762" t="b">
        <v>0</v>
      </c>
      <c r="AC762" t="b">
        <v>1</v>
      </c>
      <c r="AD762" t="n">
        <v>89.61545139375345</v>
      </c>
      <c r="AE762" t="n">
        <v>0.3369524121033238</v>
      </c>
      <c r="AF762" t="n">
        <v>0</v>
      </c>
      <c r="AG762" t="n">
        <v>0</v>
      </c>
      <c r="AH762" t="n">
        <v>0.08692101633461813</v>
      </c>
      <c r="AI762" t="b">
        <v>0</v>
      </c>
      <c r="AJ762" t="b">
        <v>0</v>
      </c>
      <c r="AK762" t="n">
        <v>1314.77442213987</v>
      </c>
      <c r="AL762" t="n">
        <v>0</v>
      </c>
      <c r="AM762" t="n">
        <v>-22.51375558147673</v>
      </c>
      <c r="AN762" t="n">
        <v>20.2922594803672</v>
      </c>
      <c r="AO762" t="n">
        <v>-1.58751440274964</v>
      </c>
      <c r="AP762" t="n">
        <v>-1.819816428022247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</row>
    <row r="763" spans="1:52">
      <c r="A763" t="n">
        <v>760</v>
      </c>
      <c r="B763" t="n">
        <v>0</v>
      </c>
      <c r="C763" t="n">
        <v>0</v>
      </c>
      <c r="D763" t="n">
        <v>0</v>
      </c>
      <c r="E763" t="n">
        <v>29</v>
      </c>
      <c r="F763" t="n">
        <v>-1.427793919981682</v>
      </c>
      <c r="G763" t="n">
        <v>217.9175330342288</v>
      </c>
      <c r="H763" t="n">
        <v>948.3771037649637</v>
      </c>
      <c r="I763" t="n">
        <v>3</v>
      </c>
      <c r="J763" t="n">
        <v>3</v>
      </c>
      <c r="K763" t="n">
        <v>1118.136605338892</v>
      </c>
      <c r="L763" t="b">
        <v>0</v>
      </c>
      <c r="M763" t="n">
        <v>-19.8951223988615</v>
      </c>
      <c r="N763" t="n">
        <v>-19.8951223988615</v>
      </c>
      <c r="O763" t="n">
        <v>-871.8179842921788</v>
      </c>
      <c r="P763" t="n">
        <v>-204.4141057107637</v>
      </c>
      <c r="Q763" t="n">
        <v>-20.30114530496071</v>
      </c>
      <c r="R763" t="n">
        <v>0.9416248127097574</v>
      </c>
      <c r="S763" t="n">
        <v>35.09188914317974</v>
      </c>
      <c r="T763" t="n">
        <v>-163.2581798177527</v>
      </c>
      <c r="U763" t="n">
        <v>-19.1160621455772</v>
      </c>
      <c r="V763" t="n">
        <v>41.15592589301102</v>
      </c>
      <c r="W763" t="n">
        <v>-16.12709962605818</v>
      </c>
      <c r="X763" t="n">
        <v>2</v>
      </c>
      <c r="Y763" t="n">
        <v>9.407168106116835</v>
      </c>
      <c r="Z763" t="n">
        <v>79.81946153830638</v>
      </c>
      <c r="AA763" t="n">
        <v>1118.136605338892</v>
      </c>
      <c r="AB763" t="b">
        <v>0</v>
      </c>
      <c r="AC763" t="b">
        <v>1</v>
      </c>
      <c r="AD763" t="n">
        <v>89.61918439697016</v>
      </c>
      <c r="AE763" t="n">
        <v>0.3369524121033238</v>
      </c>
      <c r="AF763" t="n">
        <v>0</v>
      </c>
      <c r="AG763" t="n">
        <v>0</v>
      </c>
      <c r="AH763" t="n">
        <v>0.07949383637835816</v>
      </c>
      <c r="AI763" t="b">
        <v>0</v>
      </c>
      <c r="AJ763" t="b">
        <v>0</v>
      </c>
      <c r="AK763" t="n">
        <v>1118.136605338892</v>
      </c>
      <c r="AL763" t="n">
        <v>0</v>
      </c>
      <c r="AM763" t="n">
        <v>-19.1160621455772</v>
      </c>
      <c r="AN763" t="n">
        <v>17.25184852860175</v>
      </c>
      <c r="AO763" t="n">
        <v>-1.922951614735955</v>
      </c>
      <c r="AP763" t="n">
        <v>-1.51858160116286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</row>
    <row r="764" spans="1:52">
      <c r="A764" t="n">
        <v>761</v>
      </c>
      <c r="B764" t="n">
        <v>0</v>
      </c>
      <c r="C764" t="n">
        <v>0</v>
      </c>
      <c r="D764" t="n">
        <v>0</v>
      </c>
      <c r="E764" t="n">
        <v>23.7</v>
      </c>
      <c r="F764" t="n">
        <v>-1.51497927025075</v>
      </c>
      <c r="G764" t="n">
        <v>178.0912252728008</v>
      </c>
      <c r="H764" t="n">
        <v>775.0530123872289</v>
      </c>
      <c r="I764" t="n">
        <v>3</v>
      </c>
      <c r="J764" t="n">
        <v>2</v>
      </c>
      <c r="K764" t="n">
        <v>1460.199875337539</v>
      </c>
      <c r="L764" t="b">
        <v>1</v>
      </c>
      <c r="M764" t="n">
        <v>-17.47770665751038</v>
      </c>
      <c r="N764" t="n">
        <v>-17.47770665751038</v>
      </c>
      <c r="O764" t="n">
        <v>-937.1590557115693</v>
      </c>
      <c r="P764" t="n">
        <v>-219.7345475013996</v>
      </c>
      <c r="Q764" t="n">
        <v>-17.83439454847998</v>
      </c>
      <c r="R764" t="n">
        <v>0.9432384413082948</v>
      </c>
      <c r="S764" t="n">
        <v>35.12917011023593</v>
      </c>
      <c r="T764" t="n">
        <v>-110.0117155450126</v>
      </c>
      <c r="U764" t="n">
        <v>-16.82208651558541</v>
      </c>
      <c r="V764" t="n">
        <v>109.722831956387</v>
      </c>
      <c r="W764" t="n">
        <v>-16.8337559624524</v>
      </c>
      <c r="X764" t="n">
        <v>2</v>
      </c>
      <c r="Y764" t="n">
        <v>10.11382444251106</v>
      </c>
      <c r="Z764" t="n">
        <v>79.90956527491137</v>
      </c>
      <c r="AA764" t="n">
        <v>1460.199875337539</v>
      </c>
      <c r="AB764" t="b">
        <v>0</v>
      </c>
      <c r="AC764" t="b">
        <v>1</v>
      </c>
      <c r="AD764" t="n">
        <v>89.62305760977742</v>
      </c>
      <c r="AE764" t="n">
        <v>0.3517169737788401</v>
      </c>
      <c r="AF764" t="n">
        <v>0</v>
      </c>
      <c r="AG764" t="n">
        <v>0</v>
      </c>
      <c r="AH764" t="n">
        <v>0.07273984224978547</v>
      </c>
      <c r="AI764" t="b">
        <v>0</v>
      </c>
      <c r="AJ764" t="b">
        <v>0</v>
      </c>
      <c r="AK764" t="n">
        <v>1460.199875337539</v>
      </c>
      <c r="AL764" t="n">
        <v>0</v>
      </c>
      <c r="AM764" t="n">
        <v>-16.82208651558541</v>
      </c>
      <c r="AN764" t="n">
        <v>14.41715114140883</v>
      </c>
      <c r="AO764" t="n">
        <v>-1.58855139495856</v>
      </c>
      <c r="AP764" t="n">
        <v>-2.053119535837748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</row>
    <row r="765" spans="1:52">
      <c r="A765" t="n">
        <v>762</v>
      </c>
      <c r="B765" t="n">
        <v>0</v>
      </c>
      <c r="C765" t="n">
        <v>0</v>
      </c>
      <c r="D765" t="n">
        <v>0</v>
      </c>
      <c r="E765" t="n">
        <v>18.4</v>
      </c>
      <c r="F765" t="n">
        <v>-1.34562233234866</v>
      </c>
      <c r="G765" t="n">
        <v>138.2649175113727</v>
      </c>
      <c r="H765" t="n">
        <v>601.7289210094942</v>
      </c>
      <c r="I765" t="n">
        <v>2</v>
      </c>
      <c r="J765" t="n">
        <v>2</v>
      </c>
      <c r="K765" t="n">
        <v>1133.657287181887</v>
      </c>
      <c r="L765" t="b">
        <v>0</v>
      </c>
      <c r="M765" t="n">
        <v>-11.97316379859973</v>
      </c>
      <c r="N765" t="n">
        <v>-11.97316379859973</v>
      </c>
      <c r="O765" t="n">
        <v>-826.9291606119856</v>
      </c>
      <c r="P765" t="n">
        <v>-193.8890776494939</v>
      </c>
      <c r="Q765" t="n">
        <v>-12.21751408020381</v>
      </c>
      <c r="R765" t="n">
        <v>0.9426981509210748</v>
      </c>
      <c r="S765" t="n">
        <v>35.16101582682234</v>
      </c>
      <c r="T765" t="n">
        <v>-97.0163879957381</v>
      </c>
      <c r="U765" t="n">
        <v>-11.51742793226032</v>
      </c>
      <c r="V765" t="n">
        <v>96.87268965375581</v>
      </c>
      <c r="W765" t="n">
        <v>-13.98024210195946</v>
      </c>
      <c r="X765" t="n">
        <v>2</v>
      </c>
      <c r="Y765" t="n">
        <v>7.260310582018118</v>
      </c>
      <c r="Z765" t="n">
        <v>79.99265287496523</v>
      </c>
      <c r="AA765" t="n">
        <v>1133.657287181887</v>
      </c>
      <c r="AB765" t="b">
        <v>0</v>
      </c>
      <c r="AC765" t="b">
        <v>1</v>
      </c>
      <c r="AD765" t="n">
        <v>89.62650485879023</v>
      </c>
      <c r="AE765" t="n">
        <v>0.2920969304630678</v>
      </c>
      <c r="AF765" t="n">
        <v>0</v>
      </c>
      <c r="AG765" t="n">
        <v>0</v>
      </c>
      <c r="AH765" t="n">
        <v>0.069788413186261</v>
      </c>
      <c r="AI765" t="b">
        <v>0</v>
      </c>
      <c r="AJ765" t="b">
        <v>0</v>
      </c>
      <c r="AK765" t="n">
        <v>1133.657287181887</v>
      </c>
      <c r="AL765" t="n">
        <v>0</v>
      </c>
      <c r="AM765" t="n">
        <v>-11.51742793226032</v>
      </c>
      <c r="AN765" t="n">
        <v>9.545859176501789</v>
      </c>
      <c r="AO765" t="n">
        <v>-2.204142506369754</v>
      </c>
      <c r="AP765" t="n">
        <v>-1.541813439006124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</row>
    <row r="766" spans="1:52">
      <c r="A766" t="n">
        <v>763</v>
      </c>
      <c r="B766" t="n">
        <v>0</v>
      </c>
      <c r="C766" t="n">
        <v>0</v>
      </c>
      <c r="D766" t="n">
        <v>0</v>
      </c>
      <c r="E766" t="n">
        <v>14.3</v>
      </c>
      <c r="F766" t="n">
        <v>-0.9358647336879415</v>
      </c>
      <c r="G766" t="n">
        <v>107.4558869789473</v>
      </c>
      <c r="H766" t="n">
        <v>467.6480201323787</v>
      </c>
      <c r="I766" t="n">
        <v>2</v>
      </c>
      <c r="J766" t="n">
        <v>2</v>
      </c>
      <c r="K766" t="n">
        <v>881.0488699294013</v>
      </c>
      <c r="L766" t="b">
        <v>0</v>
      </c>
      <c r="M766" t="n">
        <v>-6.202933667491314</v>
      </c>
      <c r="N766" t="n">
        <v>-6.202933667491314</v>
      </c>
      <c r="O766" t="n">
        <v>-551.2369303949623</v>
      </c>
      <c r="P766" t="n">
        <v>-129.2478547032006</v>
      </c>
      <c r="Q766" t="n">
        <v>-6.329524150501341</v>
      </c>
      <c r="R766" t="n">
        <v>0.9381501418348469</v>
      </c>
      <c r="S766" t="n">
        <v>35.18303950373591</v>
      </c>
      <c r="T766" t="n">
        <v>-64.35981593506227</v>
      </c>
      <c r="U766" t="n">
        <v>-5.938043979539922</v>
      </c>
      <c r="V766" t="n">
        <v>64.8880387681383</v>
      </c>
      <c r="W766" t="n">
        <v>-18.82714116965311</v>
      </c>
      <c r="X766" t="n">
        <v>2</v>
      </c>
      <c r="Y766" t="n">
        <v>12.10720964971177</v>
      </c>
      <c r="Z766" t="n">
        <v>80.05035965518263</v>
      </c>
      <c r="AA766" t="n">
        <v>881.0488699294013</v>
      </c>
      <c r="AB766" t="b">
        <v>0</v>
      </c>
      <c r="AC766" t="b">
        <v>1</v>
      </c>
      <c r="AD766" t="n">
        <v>89.63034762074096</v>
      </c>
      <c r="AE766" t="n">
        <v>0.3933658734192979</v>
      </c>
      <c r="AF766" t="n">
        <v>0</v>
      </c>
      <c r="AG766" t="n">
        <v>0</v>
      </c>
      <c r="AH766" t="n">
        <v>0.06940352353856322</v>
      </c>
      <c r="AI766" t="b">
        <v>0</v>
      </c>
      <c r="AJ766" t="b">
        <v>0</v>
      </c>
      <c r="AK766" t="n">
        <v>881.0488699294013</v>
      </c>
      <c r="AL766" t="n">
        <v>0</v>
      </c>
      <c r="AM766" t="n">
        <v>-5.938043979539922</v>
      </c>
      <c r="AN766" t="n">
        <v>4.306970080569969</v>
      </c>
      <c r="AO766" t="n">
        <v>-1.661926626118433</v>
      </c>
      <c r="AP766" t="n">
        <v>-1.173895355763292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</row>
    <row r="767" spans="1:52">
      <c r="A767" t="n">
        <v>764</v>
      </c>
      <c r="B767" t="n">
        <v>0</v>
      </c>
      <c r="C767" t="n">
        <v>0</v>
      </c>
      <c r="D767" t="n">
        <v>0</v>
      </c>
      <c r="E767" t="n">
        <v>12</v>
      </c>
      <c r="F767" t="n">
        <v>-0.2442520662329075</v>
      </c>
      <c r="G767" t="n">
        <v>90.1727722900257</v>
      </c>
      <c r="H767" t="n">
        <v>392.4319050061919</v>
      </c>
      <c r="I767" t="n">
        <v>2</v>
      </c>
      <c r="J767" t="n">
        <v>2</v>
      </c>
      <c r="K767" t="n">
        <v>739.3417090316655</v>
      </c>
      <c r="L767" t="b">
        <v>0</v>
      </c>
      <c r="M767" t="n">
        <v>-0.7733811134262095</v>
      </c>
      <c r="N767" t="n">
        <v>-0.7733811134262095</v>
      </c>
      <c r="O767" t="n">
        <v>-81.90105991183559</v>
      </c>
      <c r="P767" t="n">
        <v>-19.20324221372196</v>
      </c>
      <c r="Q767" t="n">
        <v>-0.789164401455316</v>
      </c>
      <c r="R767" t="n">
        <v>0.8522475316384319</v>
      </c>
      <c r="S767" t="n">
        <v>35.19535489210439</v>
      </c>
      <c r="T767" t="n">
        <v>-8.686791813216281</v>
      </c>
      <c r="U767" t="n">
        <v>-0.6725634131972136</v>
      </c>
      <c r="V767" t="n">
        <v>10.51645040050568</v>
      </c>
      <c r="W767" t="n">
        <v>0</v>
      </c>
      <c r="X767" t="n">
        <v>0</v>
      </c>
      <c r="Y767" t="n">
        <v>-6.719931519941341</v>
      </c>
      <c r="Z767" t="n">
        <v>80.1097804702566</v>
      </c>
      <c r="AA767" t="n">
        <v>739.3417090316655</v>
      </c>
      <c r="AB767" t="b">
        <v>0</v>
      </c>
      <c r="AC767" t="b">
        <v>1</v>
      </c>
      <c r="AD767" t="n">
        <v>89.6314165251318</v>
      </c>
      <c r="AE767" t="n">
        <v>-0</v>
      </c>
      <c r="AF767" t="n">
        <v>0</v>
      </c>
      <c r="AG767" t="n">
        <v>0</v>
      </c>
      <c r="AH767" t="n">
        <v>0.07204065337131199</v>
      </c>
      <c r="AI767" t="b">
        <v>0</v>
      </c>
      <c r="AJ767" t="b">
        <v>0</v>
      </c>
      <c r="AK767" t="n">
        <v>739.3417090316655</v>
      </c>
      <c r="AL767" t="n">
        <v>0</v>
      </c>
      <c r="AM767" t="n">
        <v>-0.6725634131972136</v>
      </c>
      <c r="AN767" t="n">
        <v>0</v>
      </c>
      <c r="AO767" t="n">
        <v>-1.319445333706312</v>
      </c>
      <c r="AP767" t="n">
        <v>-0.6699782942983876</v>
      </c>
      <c r="AQ767" t="n">
        <v>0</v>
      </c>
      <c r="AR767" t="n">
        <v>1</v>
      </c>
      <c r="AS767" t="n">
        <v>3</v>
      </c>
      <c r="AT767" t="n">
        <v>0</v>
      </c>
      <c r="AU767" t="n">
        <v>0</v>
      </c>
      <c r="AV767" t="n">
        <v>0</v>
      </c>
      <c r="AW767" t="n">
        <v>0.05566590574419517</v>
      </c>
      <c r="AX767" t="n">
        <v>0</v>
      </c>
      <c r="AY767" t="n">
        <v>0.01973970622099855</v>
      </c>
      <c r="AZ767" t="n">
        <v>0.05566590574419517</v>
      </c>
    </row>
    <row r="768" spans="1:52">
      <c r="A768" t="n">
        <v>765</v>
      </c>
      <c r="B768" t="n">
        <v>0</v>
      </c>
      <c r="C768" t="n">
        <v>0</v>
      </c>
      <c r="D768" t="n">
        <v>0</v>
      </c>
      <c r="E768" t="n">
        <v>12.8</v>
      </c>
      <c r="F768" t="n">
        <v>0.6628729986195703</v>
      </c>
      <c r="G768" t="n">
        <v>96.18429044269409</v>
      </c>
      <c r="H768" t="n">
        <v>418.5940320066047</v>
      </c>
      <c r="I768" t="n">
        <v>2</v>
      </c>
      <c r="J768" t="n">
        <v>2</v>
      </c>
      <c r="K768" t="n">
        <v>788.6311563004432</v>
      </c>
      <c r="L768" t="b">
        <v>0</v>
      </c>
      <c r="M768" t="n">
        <v>5.402954178933222</v>
      </c>
      <c r="N768" t="n">
        <v>5.402954178933222</v>
      </c>
      <c r="O768" t="n">
        <v>536.4120445772139</v>
      </c>
      <c r="P768" t="n">
        <v>125.7718817004647</v>
      </c>
      <c r="Q768" t="n">
        <v>5.513218549931859</v>
      </c>
      <c r="R768" t="n">
        <v>0.9216767058454234</v>
      </c>
      <c r="S768" t="n">
        <v>35.19902298709633</v>
      </c>
      <c r="T768" t="n">
        <v>72.43092786045761</v>
      </c>
      <c r="U768" t="n">
        <v>5.981727122933814</v>
      </c>
      <c r="V768" t="n">
        <v>5.67302886870354</v>
      </c>
      <c r="W768" t="n">
        <v>0</v>
      </c>
      <c r="X768" t="n">
        <v>0</v>
      </c>
      <c r="Y768" t="n">
        <v>-6.719931519941341</v>
      </c>
      <c r="Z768" t="n">
        <v>80.16767666389197</v>
      </c>
      <c r="AA768" t="n">
        <v>788.6311563004432</v>
      </c>
      <c r="AB768" t="b">
        <v>0</v>
      </c>
      <c r="AC768" t="b">
        <v>1</v>
      </c>
      <c r="AD768" t="n">
        <v>89.62874988563976</v>
      </c>
      <c r="AE768" t="n">
        <v>-0</v>
      </c>
      <c r="AF768" t="n">
        <v>13.05239962732015</v>
      </c>
      <c r="AG768" t="n">
        <v>0</v>
      </c>
      <c r="AH768" t="n">
        <v>0.07240608770507606</v>
      </c>
      <c r="AI768" t="b">
        <v>0</v>
      </c>
      <c r="AJ768" t="b">
        <v>0</v>
      </c>
      <c r="AK768" t="n">
        <v>801.6835559277633</v>
      </c>
      <c r="AL768" t="n">
        <v>0</v>
      </c>
      <c r="AM768" t="n">
        <v>6.080728908808435</v>
      </c>
      <c r="AN768" t="n">
        <v>0</v>
      </c>
      <c r="AO768" t="n">
        <v>-1.093307131123442</v>
      </c>
      <c r="AP768" t="n">
        <v>6.105656005304061</v>
      </c>
      <c r="AQ768" t="n">
        <v>0</v>
      </c>
      <c r="AR768" t="n">
        <v>1</v>
      </c>
      <c r="AS768" t="n">
        <v>3</v>
      </c>
      <c r="AT768" t="n">
        <v>0</v>
      </c>
      <c r="AU768" t="n">
        <v>0</v>
      </c>
      <c r="AV768" t="n">
        <v>0.002776008982022374</v>
      </c>
      <c r="AW768" t="n">
        <v>1.306032222478726</v>
      </c>
      <c r="AX768" t="n">
        <v>0.0009844003482348844</v>
      </c>
      <c r="AY768" t="n">
        <v>0.4631325412247742</v>
      </c>
      <c r="AZ768" t="n">
        <v>1.306032222478726</v>
      </c>
    </row>
    <row r="769" spans="1:52">
      <c r="A769" t="n">
        <v>766</v>
      </c>
      <c r="B769" t="n">
        <v>0</v>
      </c>
      <c r="C769" t="n">
        <v>0</v>
      </c>
      <c r="D769" t="n">
        <v>0</v>
      </c>
      <c r="E769" t="n">
        <v>16</v>
      </c>
      <c r="F769" t="n">
        <v>0.9260934050879632</v>
      </c>
      <c r="G769" t="n">
        <v>120.2303630533676</v>
      </c>
      <c r="H769" t="n">
        <v>523.2425400082559</v>
      </c>
      <c r="I769" t="n">
        <v>2</v>
      </c>
      <c r="J769" t="n">
        <v>2</v>
      </c>
      <c r="K769" t="n">
        <v>985.788945375554</v>
      </c>
      <c r="L769" t="b">
        <v>0</v>
      </c>
      <c r="M769" t="n">
        <v>9.041135425482878</v>
      </c>
      <c r="N769" t="n">
        <v>9.041135425482878</v>
      </c>
      <c r="O769" t="n">
        <v>718.0921811689775</v>
      </c>
      <c r="P769" t="n">
        <v>168.3702030426961</v>
      </c>
      <c r="Q769" t="n">
        <v>9.225648393349875</v>
      </c>
      <c r="R769" t="n">
        <v>0.9277018553527354</v>
      </c>
      <c r="S769" t="n">
        <v>35.21260720052255</v>
      </c>
      <c r="T769" t="n">
        <v>96.33318337885471</v>
      </c>
      <c r="U769" t="n">
        <v>9.944626433717815</v>
      </c>
      <c r="V769" t="n">
        <v>6.964710426255905</v>
      </c>
      <c r="W769" t="n">
        <v>0</v>
      </c>
      <c r="X769" t="n">
        <v>0</v>
      </c>
      <c r="Y769" t="n">
        <v>-6.719931519941341</v>
      </c>
      <c r="Z769" t="n">
        <v>80.2447457255951</v>
      </c>
      <c r="AA769" t="n">
        <v>985.788945375554</v>
      </c>
      <c r="AB769" t="b">
        <v>0</v>
      </c>
      <c r="AC769" t="b">
        <v>1</v>
      </c>
      <c r="AD769" t="n">
        <v>89.62608324614773</v>
      </c>
      <c r="AE769" t="n">
        <v>-0</v>
      </c>
      <c r="AF769" t="n">
        <v>0.001346384321728048</v>
      </c>
      <c r="AG769" t="n">
        <v>0</v>
      </c>
      <c r="AH769" t="n">
        <v>0.07557290963333185</v>
      </c>
      <c r="AI769" t="b">
        <v>0</v>
      </c>
      <c r="AJ769" t="b">
        <v>0</v>
      </c>
      <c r="AK769" t="n">
        <v>985.7902917598758</v>
      </c>
      <c r="AL769" t="n">
        <v>0</v>
      </c>
      <c r="AM769" t="n">
        <v>9.944640016025852</v>
      </c>
      <c r="AN769" t="n">
        <v>0</v>
      </c>
      <c r="AO769" t="n">
        <v>3.38789146748079</v>
      </c>
      <c r="AP769" t="n">
        <v>10.00238588440931</v>
      </c>
      <c r="AQ769" t="n">
        <v>0</v>
      </c>
      <c r="AR769" t="n">
        <v>1</v>
      </c>
      <c r="AS769" t="n">
        <v>3</v>
      </c>
      <c r="AT769" t="n">
        <v>0</v>
      </c>
      <c r="AU769" t="n">
        <v>0</v>
      </c>
      <c r="AV769" t="n">
        <v>0.7676144935569938</v>
      </c>
      <c r="AW769" t="n">
        <v>2.063577891303942</v>
      </c>
      <c r="AX769" t="n">
        <v>0.2722037211195014</v>
      </c>
      <c r="AY769" t="n">
        <v>0.7317660746539684</v>
      </c>
      <c r="AZ769" t="n">
        <v>2.063577891303942</v>
      </c>
    </row>
    <row r="770" spans="1:52">
      <c r="A770" t="n">
        <v>767</v>
      </c>
      <c r="B770" t="n">
        <v>0</v>
      </c>
      <c r="C770" t="n">
        <v>0</v>
      </c>
      <c r="D770" t="n">
        <v>0</v>
      </c>
      <c r="E770" t="n">
        <v>19.1</v>
      </c>
      <c r="F770" t="n">
        <v>0.882753381028579</v>
      </c>
      <c r="G770" t="n">
        <v>143.5249958949576</v>
      </c>
      <c r="H770" t="n">
        <v>624.6207821348554</v>
      </c>
      <c r="I770" t="n">
        <v>2</v>
      </c>
      <c r="J770" t="n">
        <v>2</v>
      </c>
      <c r="K770" t="n">
        <v>1176.785553542067</v>
      </c>
      <c r="L770" t="b">
        <v>0</v>
      </c>
      <c r="M770" t="n">
        <v>10.38909205135729</v>
      </c>
      <c r="N770" t="n">
        <v>10.38909205135729</v>
      </c>
      <c r="O770" t="n">
        <v>691.2281769039186</v>
      </c>
      <c r="P770" t="n">
        <v>162.0714325348698</v>
      </c>
      <c r="Q770" t="n">
        <v>10.60111433811969</v>
      </c>
      <c r="R770" t="n">
        <v>0.9248200867259887</v>
      </c>
      <c r="S770" t="n">
        <v>35.2335899499225</v>
      </c>
      <c r="T770" t="n">
        <v>93.01828294976912</v>
      </c>
      <c r="U770" t="n">
        <v>11.46289369173342</v>
      </c>
      <c r="V770" t="n">
        <v>6.993106445061102</v>
      </c>
      <c r="W770" t="n">
        <v>0</v>
      </c>
      <c r="X770" t="n">
        <v>0</v>
      </c>
      <c r="Y770" t="n">
        <v>-6.719931519941341</v>
      </c>
      <c r="Z770" t="n">
        <v>80.33680767798975</v>
      </c>
      <c r="AA770" t="n">
        <v>1176.785553542067</v>
      </c>
      <c r="AB770" t="b">
        <v>0</v>
      </c>
      <c r="AC770" t="b">
        <v>1</v>
      </c>
      <c r="AD770" t="n">
        <v>89.6234166066557</v>
      </c>
      <c r="AE770" t="n">
        <v>-0</v>
      </c>
      <c r="AF770" t="n">
        <v>0.001346384321728048</v>
      </c>
      <c r="AG770" t="n">
        <v>0</v>
      </c>
      <c r="AH770" t="n">
        <v>0.08779016678798335</v>
      </c>
      <c r="AI770" t="b">
        <v>0</v>
      </c>
      <c r="AJ770" t="b">
        <v>0</v>
      </c>
      <c r="AK770" t="n">
        <v>1176.786899926389</v>
      </c>
      <c r="AL770" t="n">
        <v>0</v>
      </c>
      <c r="AM770" t="n">
        <v>11.46290680666358</v>
      </c>
      <c r="AN770" t="n">
        <v>0</v>
      </c>
      <c r="AO770" t="n">
        <v>7.905587230564858</v>
      </c>
      <c r="AP770" t="n">
        <v>11.52671947645094</v>
      </c>
      <c r="AQ770" t="n">
        <v>0</v>
      </c>
      <c r="AR770" t="n">
        <v>1</v>
      </c>
      <c r="AS770" t="n">
        <v>3</v>
      </c>
      <c r="AT770" t="n">
        <v>0</v>
      </c>
      <c r="AU770" t="n">
        <v>0</v>
      </c>
      <c r="AV770" t="n">
        <v>1.610813715580915</v>
      </c>
      <c r="AW770" t="n">
        <v>2.332558227874094</v>
      </c>
      <c r="AX770" t="n">
        <v>0.5712105374400408</v>
      </c>
      <c r="AY770" t="n">
        <v>0.8271492854746022</v>
      </c>
      <c r="AZ770" t="n">
        <v>2.332558227874094</v>
      </c>
    </row>
    <row r="771" spans="1:52">
      <c r="A771" t="n">
        <v>768</v>
      </c>
      <c r="B771" t="n">
        <v>0</v>
      </c>
      <c r="C771" t="n">
        <v>0</v>
      </c>
      <c r="D771" t="n">
        <v>0</v>
      </c>
      <c r="E771" t="n">
        <v>22.4</v>
      </c>
      <c r="F771" t="n">
        <v>0.876226404131049</v>
      </c>
      <c r="G771" t="n">
        <v>168.3225082747146</v>
      </c>
      <c r="H771" t="n">
        <v>732.5395560115581</v>
      </c>
      <c r="I771" t="n">
        <v>2</v>
      </c>
      <c r="J771" t="n">
        <v>2</v>
      </c>
      <c r="K771" t="n">
        <v>1380.104523525775</v>
      </c>
      <c r="L771" t="b">
        <v>0</v>
      </c>
      <c r="M771" t="n">
        <v>12.16118464110479</v>
      </c>
      <c r="N771" t="n">
        <v>12.16118464110479</v>
      </c>
      <c r="O771" t="n">
        <v>689.9300643712485</v>
      </c>
      <c r="P771" t="n">
        <v>161.7670656632767</v>
      </c>
      <c r="Q771" t="n">
        <v>12.40937208275999</v>
      </c>
      <c r="R771" t="n">
        <v>0.9227562555981185</v>
      </c>
      <c r="S771" t="n">
        <v>35.25866210594107</v>
      </c>
      <c r="T771" t="n">
        <v>93.0512499293402</v>
      </c>
      <c r="U771" t="n">
        <v>13.4481581755481</v>
      </c>
      <c r="V771" t="n">
        <v>7.187626965817557</v>
      </c>
      <c r="W771" t="n">
        <v>0</v>
      </c>
      <c r="X771" t="n">
        <v>0</v>
      </c>
      <c r="Y771" t="n">
        <v>-6.719931519941341</v>
      </c>
      <c r="Z771" t="n">
        <v>80.44002954307966</v>
      </c>
      <c r="AA771" t="n">
        <v>1380.104523525775</v>
      </c>
      <c r="AB771" t="b">
        <v>0</v>
      </c>
      <c r="AC771" t="b">
        <v>1</v>
      </c>
      <c r="AD771" t="n">
        <v>89.62074996716366</v>
      </c>
      <c r="AE771" t="n">
        <v>-0</v>
      </c>
      <c r="AF771" t="n">
        <v>0.001346384321728048</v>
      </c>
      <c r="AG771" t="n">
        <v>0</v>
      </c>
      <c r="AH771" t="n">
        <v>0.09937668146003081</v>
      </c>
      <c r="AI771" t="b">
        <v>0</v>
      </c>
      <c r="AJ771" t="b">
        <v>0</v>
      </c>
      <c r="AK771" t="n">
        <v>1380.105869910097</v>
      </c>
      <c r="AL771" t="n">
        <v>0</v>
      </c>
      <c r="AM771" t="n">
        <v>13.44817129512638</v>
      </c>
      <c r="AN771" t="n">
        <v>0</v>
      </c>
      <c r="AO771" t="n">
        <v>12.247393058448</v>
      </c>
      <c r="AP771" t="n">
        <v>13.51399369010968</v>
      </c>
      <c r="AQ771" t="n">
        <v>0</v>
      </c>
      <c r="AR771" t="n">
        <v>1</v>
      </c>
      <c r="AS771" t="n">
        <v>3</v>
      </c>
      <c r="AT771" t="n">
        <v>0</v>
      </c>
      <c r="AU771" t="n">
        <v>0</v>
      </c>
      <c r="AV771" t="n">
        <v>2.422737602192242</v>
      </c>
      <c r="AW771" t="n">
        <v>2.692072476107408</v>
      </c>
      <c r="AX771" t="n">
        <v>0.8591268092880293</v>
      </c>
      <c r="AY771" t="n">
        <v>0.9546367582375658</v>
      </c>
      <c r="AZ771" t="n">
        <v>2.692072476107408</v>
      </c>
    </row>
    <row r="772" spans="1:52">
      <c r="A772" t="n">
        <v>769</v>
      </c>
      <c r="B772" t="n">
        <v>0</v>
      </c>
      <c r="C772" t="n">
        <v>0</v>
      </c>
      <c r="D772" t="n">
        <v>0</v>
      </c>
      <c r="E772" t="n">
        <v>25.6</v>
      </c>
      <c r="F772" t="n">
        <v>1.029007669113893</v>
      </c>
      <c r="G772" t="n">
        <v>192.3685808853882</v>
      </c>
      <c r="H772" t="n">
        <v>837.1880640132094</v>
      </c>
      <c r="I772" t="n">
        <v>2</v>
      </c>
      <c r="J772" t="n">
        <v>2</v>
      </c>
      <c r="K772" t="n">
        <v>1577.262312600886</v>
      </c>
      <c r="L772" t="b">
        <v>0</v>
      </c>
      <c r="M772" t="n">
        <v>16.0623737710233</v>
      </c>
      <c r="N772" t="n">
        <v>16.0623737710233</v>
      </c>
      <c r="O772" t="n">
        <v>797.3462729772031</v>
      </c>
      <c r="P772" t="n">
        <v>186.9528138545738</v>
      </c>
      <c r="Q772" t="n">
        <v>16.39017731737071</v>
      </c>
      <c r="R772" t="n">
        <v>0.9251324838625679</v>
      </c>
      <c r="S772" t="n">
        <v>35.28881655981667</v>
      </c>
      <c r="T772" t="n">
        <v>107.2623177961039</v>
      </c>
      <c r="U772" t="n">
        <v>17.71657314305865</v>
      </c>
      <c r="V772" t="n">
        <v>8.030463308538174</v>
      </c>
      <c r="W772" t="n">
        <v>0</v>
      </c>
      <c r="X772" t="n">
        <v>0</v>
      </c>
      <c r="Y772" t="n">
        <v>-6.719931519941341</v>
      </c>
      <c r="Z772" t="n">
        <v>80.53784116723314</v>
      </c>
      <c r="AA772" t="n">
        <v>1577.262312600886</v>
      </c>
      <c r="AB772" t="b">
        <v>0</v>
      </c>
      <c r="AC772" t="b">
        <v>1</v>
      </c>
      <c r="AD772" t="n">
        <v>89.61808332767163</v>
      </c>
      <c r="AE772" t="n">
        <v>-0</v>
      </c>
      <c r="AF772" t="n">
        <v>0.001346384321728048</v>
      </c>
      <c r="AG772" t="n">
        <v>0</v>
      </c>
      <c r="AH772" t="n">
        <v>0.1113456789930594</v>
      </c>
      <c r="AI772" t="b">
        <v>0</v>
      </c>
      <c r="AJ772" t="b">
        <v>0</v>
      </c>
      <c r="AK772" t="n">
        <v>1577.263658985208</v>
      </c>
      <c r="AL772" t="n">
        <v>0</v>
      </c>
      <c r="AM772" t="n">
        <v>17.71658826629854</v>
      </c>
      <c r="AN772" t="n">
        <v>0</v>
      </c>
      <c r="AO772" t="n">
        <v>14.40515186480848</v>
      </c>
      <c r="AP772" t="n">
        <v>17.73636963491685</v>
      </c>
      <c r="AQ772" t="n">
        <v>0</v>
      </c>
      <c r="AR772" t="n">
        <v>1</v>
      </c>
      <c r="AS772" t="n">
        <v>3</v>
      </c>
      <c r="AT772" t="n">
        <v>0</v>
      </c>
      <c r="AU772" t="n">
        <v>0</v>
      </c>
      <c r="AV772" t="n">
        <v>2.791167097625288</v>
      </c>
      <c r="AW772" t="n">
        <v>3.483952723409492</v>
      </c>
      <c r="AX772" t="n">
        <v>0.9897755665337902</v>
      </c>
      <c r="AY772" t="n">
        <v>1.235445688497087</v>
      </c>
      <c r="AZ772" t="n">
        <v>3.483952723409492</v>
      </c>
    </row>
    <row r="773" spans="1:52">
      <c r="A773" t="n">
        <v>770</v>
      </c>
      <c r="B773" t="n">
        <v>0</v>
      </c>
      <c r="C773" t="n">
        <v>0</v>
      </c>
      <c r="D773" t="n">
        <v>0</v>
      </c>
      <c r="E773" t="n">
        <v>30.1</v>
      </c>
      <c r="F773" t="n">
        <v>1.424409586080045</v>
      </c>
      <c r="G773" t="n">
        <v>226.1833704941478</v>
      </c>
      <c r="H773" t="n">
        <v>984.3500283905314</v>
      </c>
      <c r="I773" t="n">
        <v>2</v>
      </c>
      <c r="J773" t="n">
        <v>3</v>
      </c>
      <c r="K773" t="n">
        <v>1160.548683472437</v>
      </c>
      <c r="L773" t="b">
        <v>1</v>
      </c>
      <c r="M773" t="n">
        <v>25.38867010768934</v>
      </c>
      <c r="N773" t="n">
        <v>25.38867010768934</v>
      </c>
      <c r="O773" t="n">
        <v>1071.891095443575</v>
      </c>
      <c r="P773" t="n">
        <v>251.3250054967866</v>
      </c>
      <c r="Q773" t="n">
        <v>25.90680623233606</v>
      </c>
      <c r="R773" t="n">
        <v>0.9420007120546192</v>
      </c>
      <c r="S773" t="n">
        <v>35.32741905874211</v>
      </c>
      <c r="T773" t="n">
        <v>226.2927626971714</v>
      </c>
      <c r="U773" t="n">
        <v>27.50189665550266</v>
      </c>
      <c r="V773" t="n">
        <v>13.12481910362897</v>
      </c>
      <c r="W773" t="n">
        <v>0</v>
      </c>
      <c r="X773" t="n">
        <v>0</v>
      </c>
      <c r="Y773" t="n">
        <v>-6.719931519941341</v>
      </c>
      <c r="Z773" t="n">
        <v>80.64294929761762</v>
      </c>
      <c r="AA773" t="n">
        <v>1160.548683472437</v>
      </c>
      <c r="AB773" t="b">
        <v>0</v>
      </c>
      <c r="AC773" t="b">
        <v>1</v>
      </c>
      <c r="AD773" t="n">
        <v>89.61541668817959</v>
      </c>
      <c r="AE773" t="n">
        <v>-0</v>
      </c>
      <c r="AF773" t="n">
        <v>0.01466614649829741</v>
      </c>
      <c r="AG773" t="n">
        <v>0</v>
      </c>
      <c r="AH773" t="n">
        <v>0.1181940496102949</v>
      </c>
      <c r="AI773" t="b">
        <v>0</v>
      </c>
      <c r="AJ773" t="b">
        <v>0</v>
      </c>
      <c r="AK773" t="n">
        <v>1160.563349618935</v>
      </c>
      <c r="AL773" t="n">
        <v>0</v>
      </c>
      <c r="AM773" t="n">
        <v>27.50224420390893</v>
      </c>
      <c r="AN773" t="n">
        <v>0</v>
      </c>
      <c r="AO773" t="n">
        <v>19.12020623962919</v>
      </c>
      <c r="AP773" t="n">
        <v>27.52142903324606</v>
      </c>
      <c r="AQ773" t="n">
        <v>0</v>
      </c>
      <c r="AR773" t="n">
        <v>1</v>
      </c>
      <c r="AS773" t="n">
        <v>0</v>
      </c>
      <c r="AT773" t="n">
        <v>0</v>
      </c>
      <c r="AU773" t="n">
        <v>0</v>
      </c>
      <c r="AV773" t="n">
        <v>3.647561526971837</v>
      </c>
      <c r="AW773" t="n">
        <v>6.06709143332987</v>
      </c>
      <c r="AX773" t="n">
        <v>1.293461534387176</v>
      </c>
      <c r="AY773" t="n">
        <v>2.151453405972065</v>
      </c>
      <c r="AZ773" t="n">
        <v>6.06709143332987</v>
      </c>
    </row>
    <row r="774" spans="1:52">
      <c r="A774" t="n">
        <v>771</v>
      </c>
      <c r="B774" t="n">
        <v>0</v>
      </c>
      <c r="C774" t="n">
        <v>0</v>
      </c>
      <c r="D774" t="n">
        <v>0</v>
      </c>
      <c r="E774" t="n">
        <v>35.3</v>
      </c>
      <c r="F774" t="n">
        <v>1.356687319899256</v>
      </c>
      <c r="G774" t="n">
        <v>265.2582384864922</v>
      </c>
      <c r="H774" t="n">
        <v>1154.403853893214</v>
      </c>
      <c r="I774" t="n">
        <v>3</v>
      </c>
      <c r="J774" t="n">
        <v>3</v>
      </c>
      <c r="K774" t="n">
        <v>1361.0421437401</v>
      </c>
      <c r="L774" t="b">
        <v>0</v>
      </c>
      <c r="M774" t="n">
        <v>28.68453409370652</v>
      </c>
      <c r="N774" t="n">
        <v>28.68453409370652</v>
      </c>
      <c r="O774" t="n">
        <v>1032.643227373435</v>
      </c>
      <c r="P774" t="n">
        <v>242.1226054578319</v>
      </c>
      <c r="Q774" t="n">
        <v>29.26993274868013</v>
      </c>
      <c r="R774" t="n">
        <v>0.9407076490690817</v>
      </c>
      <c r="S774" t="n">
        <v>35.37468789184765</v>
      </c>
      <c r="T774" t="n">
        <v>218.3065961778023</v>
      </c>
      <c r="U774" t="n">
        <v>31.11480254002981</v>
      </c>
      <c r="V774" t="n">
        <v>12.94391131110856</v>
      </c>
      <c r="W774" t="n">
        <v>0</v>
      </c>
      <c r="X774" t="n">
        <v>0</v>
      </c>
      <c r="Y774" t="n">
        <v>-6.719931519941341</v>
      </c>
      <c r="Z774" t="n">
        <v>80.77377085347435</v>
      </c>
      <c r="AA774" t="n">
        <v>1361.0421437401</v>
      </c>
      <c r="AB774" t="b">
        <v>0</v>
      </c>
      <c r="AC774" t="b">
        <v>1</v>
      </c>
      <c r="AD774" t="n">
        <v>89.61275004868756</v>
      </c>
      <c r="AE774" t="n">
        <v>-0</v>
      </c>
      <c r="AF774" t="n">
        <v>0.01466614649829741</v>
      </c>
      <c r="AG774" t="n">
        <v>0</v>
      </c>
      <c r="AH774" t="n">
        <v>0.1233675185447718</v>
      </c>
      <c r="AI774" t="b">
        <v>0</v>
      </c>
      <c r="AJ774" t="b">
        <v>0</v>
      </c>
      <c r="AK774" t="n">
        <v>1361.056809886598</v>
      </c>
      <c r="AL774" t="n">
        <v>0</v>
      </c>
      <c r="AM774" t="n">
        <v>31.11513782299986</v>
      </c>
      <c r="AN774" t="n">
        <v>0</v>
      </c>
      <c r="AO774" t="n">
        <v>25.78300361412432</v>
      </c>
      <c r="AP774" t="n">
        <v>31.17373341301682</v>
      </c>
      <c r="AQ774" t="n">
        <v>0</v>
      </c>
      <c r="AR774" t="n">
        <v>1</v>
      </c>
      <c r="AS774" t="n">
        <v>0</v>
      </c>
      <c r="AT774" t="n">
        <v>0</v>
      </c>
      <c r="AU774" t="n">
        <v>0</v>
      </c>
      <c r="AV774" t="n">
        <v>5.533669049301326</v>
      </c>
      <c r="AW774" t="n">
        <v>6.626629171686141</v>
      </c>
      <c r="AX774" t="n">
        <v>1.962293989113946</v>
      </c>
      <c r="AY774" t="n">
        <v>2.349871278223547</v>
      </c>
      <c r="AZ774" t="n">
        <v>6.626629171686141</v>
      </c>
    </row>
    <row r="775" spans="1:52">
      <c r="A775" t="n">
        <v>772</v>
      </c>
      <c r="B775" t="n">
        <v>0</v>
      </c>
      <c r="C775" t="n">
        <v>0</v>
      </c>
      <c r="D775" t="n">
        <v>0</v>
      </c>
      <c r="E775" t="n">
        <v>39.9</v>
      </c>
      <c r="F775" t="n">
        <v>1.315507800989597</v>
      </c>
      <c r="G775" t="n">
        <v>299.8244678643355</v>
      </c>
      <c r="H775" t="n">
        <v>1304.836084145588</v>
      </c>
      <c r="I775" t="n">
        <v>3</v>
      </c>
      <c r="J775" t="n">
        <v>3</v>
      </c>
      <c r="K775" t="n">
        <v>1538.401743207648</v>
      </c>
      <c r="L775" t="b">
        <v>0</v>
      </c>
      <c r="M775" t="n">
        <v>31.75459872818935</v>
      </c>
      <c r="N775" t="n">
        <v>31.75459872818935</v>
      </c>
      <c r="O775" t="n">
        <v>1011.37203167376</v>
      </c>
      <c r="P775" t="n">
        <v>237.1351739931347</v>
      </c>
      <c r="Q775" t="n">
        <v>32.40265176345852</v>
      </c>
      <c r="R775" t="n">
        <v>0.9396750992394955</v>
      </c>
      <c r="S775" t="n">
        <v>35.42928362942924</v>
      </c>
      <c r="T775" t="n">
        <v>214.0446876386153</v>
      </c>
      <c r="U775" t="n">
        <v>34.48282474408746</v>
      </c>
      <c r="V775" t="n">
        <v>12.91222454011262</v>
      </c>
      <c r="W775" t="n">
        <v>0</v>
      </c>
      <c r="X775" t="n">
        <v>0</v>
      </c>
      <c r="Y775" t="n">
        <v>-6.719931519941341</v>
      </c>
      <c r="Z775" t="n">
        <v>80.90001879278623</v>
      </c>
      <c r="AA775" t="n">
        <v>1538.401743207648</v>
      </c>
      <c r="AB775" t="b">
        <v>0</v>
      </c>
      <c r="AC775" t="b">
        <v>1</v>
      </c>
      <c r="AD775" t="n">
        <v>89.61008340919552</v>
      </c>
      <c r="AE775" t="n">
        <v>-0</v>
      </c>
      <c r="AF775" t="n">
        <v>0.01466614649829741</v>
      </c>
      <c r="AG775" t="n">
        <v>0</v>
      </c>
      <c r="AH775" t="n">
        <v>0.1229029618734959</v>
      </c>
      <c r="AI775" t="b">
        <v>0</v>
      </c>
      <c r="AJ775" t="b">
        <v>0</v>
      </c>
      <c r="AK775" t="n">
        <v>1538.416409354147</v>
      </c>
      <c r="AL775" t="n">
        <v>0</v>
      </c>
      <c r="AM775" t="n">
        <v>34.48315348146806</v>
      </c>
      <c r="AN775" t="n">
        <v>0</v>
      </c>
      <c r="AO775" t="n">
        <v>27.02781887497002</v>
      </c>
      <c r="AP775" t="n">
        <v>34.53478986509673</v>
      </c>
      <c r="AQ775" t="n">
        <v>0</v>
      </c>
      <c r="AR775" t="n">
        <v>1</v>
      </c>
      <c r="AS775" t="n">
        <v>0</v>
      </c>
      <c r="AT775" t="n">
        <v>0</v>
      </c>
      <c r="AU775" t="n">
        <v>0</v>
      </c>
      <c r="AV775" t="n">
        <v>5.504154422474751</v>
      </c>
      <c r="AW775" t="n">
        <v>7.179027820347811</v>
      </c>
      <c r="AX775" t="n">
        <v>1.95182780938821</v>
      </c>
      <c r="AY775" t="n">
        <v>2.545757555392315</v>
      </c>
      <c r="AZ775" t="n">
        <v>7.179027820347811</v>
      </c>
    </row>
    <row r="776" spans="1:52">
      <c r="A776" t="n">
        <v>773</v>
      </c>
      <c r="B776" t="n">
        <v>0</v>
      </c>
      <c r="C776" t="n">
        <v>0</v>
      </c>
      <c r="D776" t="n">
        <v>0</v>
      </c>
      <c r="E776" t="n">
        <v>44.5</v>
      </c>
      <c r="F776" t="n">
        <v>1.047948142809034</v>
      </c>
      <c r="G776" t="n">
        <v>334.3906972421786</v>
      </c>
      <c r="H776" t="n">
        <v>1455.268314397962</v>
      </c>
      <c r="I776" t="n">
        <v>3</v>
      </c>
      <c r="J776" t="n">
        <v>3</v>
      </c>
      <c r="K776" t="n">
        <v>1715.761342675197</v>
      </c>
      <c r="L776" t="b">
        <v>0</v>
      </c>
      <c r="M776" t="n">
        <v>29.29500535143832</v>
      </c>
      <c r="N776" t="n">
        <v>29.29500535143832</v>
      </c>
      <c r="O776" t="n">
        <v>836.5863550698385</v>
      </c>
      <c r="P776" t="n">
        <v>196.1533883248233</v>
      </c>
      <c r="Q776" t="n">
        <v>29.89286260350849</v>
      </c>
      <c r="R776" t="n">
        <v>0.9358520029617128</v>
      </c>
      <c r="S776" t="n">
        <v>35.49077518960353</v>
      </c>
      <c r="T776" t="n">
        <v>177.7766979074902</v>
      </c>
      <c r="U776" t="n">
        <v>31.9418695572653</v>
      </c>
      <c r="V776" t="n">
        <v>11.40401909084616</v>
      </c>
      <c r="W776" t="n">
        <v>0</v>
      </c>
      <c r="X776" t="n">
        <v>0</v>
      </c>
      <c r="Y776" t="n">
        <v>-6.719931519941341</v>
      </c>
      <c r="Z776" t="n">
        <v>81.02078956526077</v>
      </c>
      <c r="AA776" t="n">
        <v>1715.761342675197</v>
      </c>
      <c r="AB776" t="b">
        <v>0</v>
      </c>
      <c r="AC776" t="b">
        <v>1</v>
      </c>
      <c r="AD776" t="n">
        <v>89.60741676970349</v>
      </c>
      <c r="AE776" t="n">
        <v>-0</v>
      </c>
      <c r="AF776" t="n">
        <v>0.001346384321728048</v>
      </c>
      <c r="AG776" t="n">
        <v>0</v>
      </c>
      <c r="AH776" t="n">
        <v>0.1192742813231695</v>
      </c>
      <c r="AI776" t="b">
        <v>0</v>
      </c>
      <c r="AJ776" t="b">
        <v>0</v>
      </c>
      <c r="AK776" t="n">
        <v>1715.762689059519</v>
      </c>
      <c r="AL776" t="n">
        <v>0</v>
      </c>
      <c r="AM776" t="n">
        <v>31.94189462254175</v>
      </c>
      <c r="AN776" t="n">
        <v>0</v>
      </c>
      <c r="AO776" t="n">
        <v>36.17870685844854</v>
      </c>
      <c r="AP776" t="n">
        <v>31.95648495334093</v>
      </c>
      <c r="AQ776" t="n">
        <v>0</v>
      </c>
      <c r="AR776" t="n">
        <v>1</v>
      </c>
      <c r="AS776" t="n">
        <v>0</v>
      </c>
      <c r="AT776" t="n">
        <v>0</v>
      </c>
      <c r="AU776" t="n">
        <v>0</v>
      </c>
      <c r="AV776" t="n">
        <v>7.591471755080796</v>
      </c>
      <c r="AW776" t="n">
        <v>6.362146834999326</v>
      </c>
      <c r="AX776" t="n">
        <v>2.692011260666949</v>
      </c>
      <c r="AY776" t="n">
        <v>2.256083104707922</v>
      </c>
      <c r="AZ776" t="n">
        <v>6.362146834999326</v>
      </c>
    </row>
    <row r="777" spans="1:52">
      <c r="A777" t="n">
        <v>774</v>
      </c>
      <c r="B777" t="n">
        <v>0</v>
      </c>
      <c r="C777" t="n">
        <v>0</v>
      </c>
      <c r="D777" t="n">
        <v>0</v>
      </c>
      <c r="E777" t="n">
        <v>47.5</v>
      </c>
      <c r="F777" t="n">
        <v>0.8260329611075994</v>
      </c>
      <c r="G777" t="n">
        <v>356.9338903146851</v>
      </c>
      <c r="H777" t="n">
        <v>1553.37629064951</v>
      </c>
      <c r="I777" t="n">
        <v>3</v>
      </c>
      <c r="J777" t="n">
        <v>4</v>
      </c>
      <c r="K777" t="n">
        <v>1349.883996574424</v>
      </c>
      <c r="L777" t="b">
        <v>1</v>
      </c>
      <c r="M777" t="n">
        <v>25.81526881388054</v>
      </c>
      <c r="N777" t="n">
        <v>25.81526881388054</v>
      </c>
      <c r="O777" t="n">
        <v>690.653549656408</v>
      </c>
      <c r="P777" t="n">
        <v>161.936700380873</v>
      </c>
      <c r="Q777" t="n">
        <v>26.34211103457197</v>
      </c>
      <c r="R777" t="n">
        <v>0.9395008593534978</v>
      </c>
      <c r="S777" t="n">
        <v>35.55109902540145</v>
      </c>
      <c r="T777" t="n">
        <v>198.3482292735117</v>
      </c>
      <c r="U777" t="n">
        <v>28.03841079261904</v>
      </c>
      <c r="V777" t="n">
        <v>11.99989741980286</v>
      </c>
      <c r="W777" t="n">
        <v>0</v>
      </c>
      <c r="X777" t="n">
        <v>0</v>
      </c>
      <c r="Y777" t="n">
        <v>-6.719931519941341</v>
      </c>
      <c r="Z777" t="n">
        <v>81.13705760834051</v>
      </c>
      <c r="AA777" t="n">
        <v>1349.883996574424</v>
      </c>
      <c r="AB777" t="b">
        <v>0</v>
      </c>
      <c r="AC777" t="b">
        <v>1</v>
      </c>
      <c r="AD777" t="n">
        <v>89.60475013021146</v>
      </c>
      <c r="AE777" t="n">
        <v>-0</v>
      </c>
      <c r="AF777" t="n">
        <v>-0.01607205537398324</v>
      </c>
      <c r="AG777" t="n">
        <v>0</v>
      </c>
      <c r="AH777" t="n">
        <v>0.1172687536854802</v>
      </c>
      <c r="AI777" t="b">
        <v>0</v>
      </c>
      <c r="AJ777" t="b">
        <v>0</v>
      </c>
      <c r="AK777" t="n">
        <v>1349.86792451905</v>
      </c>
      <c r="AL777" t="n">
        <v>0</v>
      </c>
      <c r="AM777" t="n">
        <v>28.03807696031048</v>
      </c>
      <c r="AN777" t="n">
        <v>0</v>
      </c>
      <c r="AO777" t="n">
        <v>31.72324294561201</v>
      </c>
      <c r="AP777" t="n">
        <v>28.06783113740351</v>
      </c>
      <c r="AQ777" t="n">
        <v>0</v>
      </c>
      <c r="AR777" t="n">
        <v>1</v>
      </c>
      <c r="AS777" t="n">
        <v>0</v>
      </c>
      <c r="AT777" t="n">
        <v>0</v>
      </c>
      <c r="AU777" t="n">
        <v>0</v>
      </c>
      <c r="AV777" t="n">
        <v>6.175414225327579</v>
      </c>
      <c r="AW777" t="n">
        <v>5.844895669605915</v>
      </c>
      <c r="AX777" t="n">
        <v>2.189863200470773</v>
      </c>
      <c r="AY777" t="n">
        <v>2.072660488820642</v>
      </c>
      <c r="AZ777" t="n">
        <v>5.844895669605915</v>
      </c>
    </row>
    <row r="778" spans="1:52">
      <c r="A778" t="n">
        <v>775</v>
      </c>
      <c r="B778" t="n">
        <v>0</v>
      </c>
      <c r="C778" t="n">
        <v>0</v>
      </c>
      <c r="D778" t="n">
        <v>0</v>
      </c>
      <c r="E778" t="n">
        <v>50.9</v>
      </c>
      <c r="F778" t="n">
        <v>0.9812533460938875</v>
      </c>
      <c r="G778" t="n">
        <v>382.4828424635257</v>
      </c>
      <c r="H778" t="n">
        <v>1664.565330401264</v>
      </c>
      <c r="I778" t="n">
        <v>3</v>
      </c>
      <c r="J778" t="n">
        <v>4</v>
      </c>
      <c r="K778" t="n">
        <v>1446.507272118698</v>
      </c>
      <c r="L778" t="b">
        <v>0</v>
      </c>
      <c r="M778" t="n">
        <v>32.146097808432</v>
      </c>
      <c r="N778" t="n">
        <v>32.146097808432</v>
      </c>
      <c r="O778" t="n">
        <v>802.5788034372373</v>
      </c>
      <c r="P778" t="n">
        <v>188.1796789271733</v>
      </c>
      <c r="Q778" t="n">
        <v>32.80214062084897</v>
      </c>
      <c r="R778" t="n">
        <v>0.9411053168994091</v>
      </c>
      <c r="S778" t="n">
        <v>35.60123369122675</v>
      </c>
      <c r="T778" t="n">
        <v>230.098993894712</v>
      </c>
      <c r="U778" t="n">
        <v>34.85490946849582</v>
      </c>
      <c r="V778" t="n">
        <v>13.55160732719384</v>
      </c>
      <c r="W778" t="n">
        <v>0</v>
      </c>
      <c r="X778" t="n">
        <v>0</v>
      </c>
      <c r="Y778" t="n">
        <v>-6.719931519941341</v>
      </c>
      <c r="Z778" t="n">
        <v>81.26585743025295</v>
      </c>
      <c r="AA778" t="n">
        <v>1446.507272118698</v>
      </c>
      <c r="AB778" t="b">
        <v>0</v>
      </c>
      <c r="AC778" t="b">
        <v>1</v>
      </c>
      <c r="AD778" t="n">
        <v>89.60208349071942</v>
      </c>
      <c r="AE778" t="n">
        <v>-0</v>
      </c>
      <c r="AF778" t="n">
        <v>0</v>
      </c>
      <c r="AG778" t="n">
        <v>0</v>
      </c>
      <c r="AH778" t="n">
        <v>0.1127243898024292</v>
      </c>
      <c r="AI778" t="b">
        <v>0</v>
      </c>
      <c r="AJ778" t="b">
        <v>0</v>
      </c>
      <c r="AK778" t="n">
        <v>1446.507272118698</v>
      </c>
      <c r="AL778" t="n">
        <v>0</v>
      </c>
      <c r="AM778" t="n">
        <v>34.85490946849582</v>
      </c>
      <c r="AN778" t="n">
        <v>0</v>
      </c>
      <c r="AO778" t="n">
        <v>21.33817854989909</v>
      </c>
      <c r="AP778" t="n">
        <v>34.86935012771505</v>
      </c>
      <c r="AQ778" t="n">
        <v>0</v>
      </c>
      <c r="AR778" t="n">
        <v>1</v>
      </c>
      <c r="AS778" t="n">
        <v>0</v>
      </c>
      <c r="AT778" t="n">
        <v>0</v>
      </c>
      <c r="AU778" t="n">
        <v>0</v>
      </c>
      <c r="AV778" t="n">
        <v>4.026418794003497</v>
      </c>
      <c r="AW778" t="n">
        <v>7.444032619628334</v>
      </c>
      <c r="AX778" t="n">
        <v>1.427808082979964</v>
      </c>
      <c r="AY778" t="n">
        <v>2.639730999550236</v>
      </c>
      <c r="AZ778" t="n">
        <v>7.444032619628334</v>
      </c>
    </row>
    <row r="779" spans="1:52">
      <c r="A779" t="n">
        <v>776</v>
      </c>
      <c r="B779" t="n">
        <v>0</v>
      </c>
      <c r="C779" t="n">
        <v>0</v>
      </c>
      <c r="D779" t="n">
        <v>0</v>
      </c>
      <c r="E779" t="n">
        <v>54.1</v>
      </c>
      <c r="F779" t="n">
        <v>0.7489536545168587</v>
      </c>
      <c r="G779" t="n">
        <v>406.5289150741992</v>
      </c>
      <c r="H779" t="n">
        <v>1769.213838402915</v>
      </c>
      <c r="I779" t="n">
        <v>4</v>
      </c>
      <c r="J779" t="n">
        <v>4</v>
      </c>
      <c r="K779" t="n">
        <v>1537.446825572133</v>
      </c>
      <c r="L779" t="b">
        <v>0</v>
      </c>
      <c r="M779" t="n">
        <v>27.69540664104616</v>
      </c>
      <c r="N779" t="n">
        <v>27.69540664104616</v>
      </c>
      <c r="O779" t="n">
        <v>650.560494629232</v>
      </c>
      <c r="P779" t="n">
        <v>152.5361303808786</v>
      </c>
      <c r="Q779" t="n">
        <v>28.26061902147567</v>
      </c>
      <c r="R779" t="n">
        <v>0.9377294221963081</v>
      </c>
      <c r="S779" t="n">
        <v>35.66200752281189</v>
      </c>
      <c r="T779" t="n">
        <v>187.1868800341654</v>
      </c>
      <c r="U779" t="n">
        <v>30.13728518327271</v>
      </c>
      <c r="V779" t="n">
        <v>11.65623517699785</v>
      </c>
      <c r="W779" t="n">
        <v>0</v>
      </c>
      <c r="X779" t="n">
        <v>0</v>
      </c>
      <c r="Y779" t="n">
        <v>-6.719931519941341</v>
      </c>
      <c r="Z779" t="n">
        <v>81.375186900901</v>
      </c>
      <c r="AA779" t="n">
        <v>1537.446825572133</v>
      </c>
      <c r="AB779" t="b">
        <v>0</v>
      </c>
      <c r="AC779" t="b">
        <v>1</v>
      </c>
      <c r="AD779" t="n">
        <v>89.59941685122739</v>
      </c>
      <c r="AE779" t="n">
        <v>-0</v>
      </c>
      <c r="AF779" t="n">
        <v>0</v>
      </c>
      <c r="AG779" t="n">
        <v>0</v>
      </c>
      <c r="AH779" t="n">
        <v>0.1092898561669985</v>
      </c>
      <c r="AI779" t="b">
        <v>0</v>
      </c>
      <c r="AJ779" t="b">
        <v>0</v>
      </c>
      <c r="AK779" t="n">
        <v>1537.446825572133</v>
      </c>
      <c r="AL779" t="n">
        <v>0</v>
      </c>
      <c r="AM779" t="n">
        <v>30.13728518327271</v>
      </c>
      <c r="AN779" t="n">
        <v>0</v>
      </c>
      <c r="AO779" t="n">
        <v>36.51140829345421</v>
      </c>
      <c r="AP779" t="n">
        <v>30.14695041437191</v>
      </c>
      <c r="AQ779" t="n">
        <v>0</v>
      </c>
      <c r="AR779" t="n">
        <v>1</v>
      </c>
      <c r="AS779" t="n">
        <v>0</v>
      </c>
      <c r="AT779" t="n">
        <v>0</v>
      </c>
      <c r="AU779" t="n">
        <v>0</v>
      </c>
      <c r="AV779" t="n">
        <v>7.937389224895709</v>
      </c>
      <c r="AW779" t="n">
        <v>6.110231919500852</v>
      </c>
      <c r="AX779" t="n">
        <v>2.814677030104861</v>
      </c>
      <c r="AY779" t="n">
        <v>2.166751468796364</v>
      </c>
      <c r="AZ779" t="n">
        <v>6.110231919500852</v>
      </c>
    </row>
    <row r="780" spans="1:52">
      <c r="A780" t="n">
        <v>777</v>
      </c>
      <c r="B780" t="n">
        <v>0</v>
      </c>
      <c r="C780" t="n">
        <v>0</v>
      </c>
      <c r="D780" t="n">
        <v>0</v>
      </c>
      <c r="E780" t="n">
        <v>56.3</v>
      </c>
      <c r="F780" t="n">
        <v>0.5229320358386742</v>
      </c>
      <c r="G780" t="n">
        <v>423.0605899940373</v>
      </c>
      <c r="H780" t="n">
        <v>1841.15968765405</v>
      </c>
      <c r="I780" t="n">
        <v>4</v>
      </c>
      <c r="J780" t="n">
        <v>4</v>
      </c>
      <c r="K780" t="n">
        <v>1599.96776857137</v>
      </c>
      <c r="L780" t="b">
        <v>0</v>
      </c>
      <c r="M780" t="n">
        <v>22.19878533402227</v>
      </c>
      <c r="N780" t="n">
        <v>22.19878533402227</v>
      </c>
      <c r="O780" t="n">
        <v>501.0695630990319</v>
      </c>
      <c r="P780" t="n">
        <v>117.4851729205038</v>
      </c>
      <c r="Q780" t="n">
        <v>22.65182176941048</v>
      </c>
      <c r="R780" t="n">
        <v>0.9326237407717066</v>
      </c>
      <c r="S780" t="n">
        <v>35.71736839308304</v>
      </c>
      <c r="T780" t="n">
        <v>144.962882923938</v>
      </c>
      <c r="U780" t="n">
        <v>24.28827487349513</v>
      </c>
      <c r="V780" t="n">
        <v>9.767056778364008</v>
      </c>
      <c r="W780" t="n">
        <v>0</v>
      </c>
      <c r="X780" t="n">
        <v>0</v>
      </c>
      <c r="Y780" t="n">
        <v>-6.719931519941341</v>
      </c>
      <c r="Z780" t="n">
        <v>81.4599204293597</v>
      </c>
      <c r="AA780" t="n">
        <v>1599.96776857137</v>
      </c>
      <c r="AB780" t="b">
        <v>0</v>
      </c>
      <c r="AC780" t="b">
        <v>1</v>
      </c>
      <c r="AD780" t="n">
        <v>89.59675021173535</v>
      </c>
      <c r="AE780" t="n">
        <v>-0</v>
      </c>
      <c r="AF780" t="n">
        <v>0</v>
      </c>
      <c r="AG780" t="n">
        <v>0</v>
      </c>
      <c r="AH780" t="n">
        <v>0.1041008626809645</v>
      </c>
      <c r="AI780" t="b">
        <v>0</v>
      </c>
      <c r="AJ780" t="b">
        <v>0</v>
      </c>
      <c r="AK780" t="n">
        <v>1599.96776857137</v>
      </c>
      <c r="AL780" t="n">
        <v>0</v>
      </c>
      <c r="AM780" t="n">
        <v>24.28827487349513</v>
      </c>
      <c r="AN780" t="n">
        <v>0</v>
      </c>
      <c r="AO780" t="n">
        <v>31.67945859903277</v>
      </c>
      <c r="AP780" t="n">
        <v>24.30435318413939</v>
      </c>
      <c r="AQ780" t="n">
        <v>0</v>
      </c>
      <c r="AR780" t="n">
        <v>1</v>
      </c>
      <c r="AS780" t="n">
        <v>3</v>
      </c>
      <c r="AT780" t="n">
        <v>0</v>
      </c>
      <c r="AU780" t="n">
        <v>0</v>
      </c>
      <c r="AV780" t="n">
        <v>6.353536446244864</v>
      </c>
      <c r="AW780" t="n">
        <v>4.808087778743108</v>
      </c>
      <c r="AX780" t="n">
        <v>2.25302710859747</v>
      </c>
      <c r="AY780" t="n">
        <v>1.70499768158465</v>
      </c>
      <c r="AZ780" t="n">
        <v>4.808087778743108</v>
      </c>
    </row>
    <row r="781" spans="1:52">
      <c r="A781" t="n">
        <v>778</v>
      </c>
      <c r="B781" t="n">
        <v>0</v>
      </c>
      <c r="C781" t="n">
        <v>0</v>
      </c>
      <c r="D781" t="n">
        <v>0</v>
      </c>
      <c r="E781" t="n">
        <v>58.1</v>
      </c>
      <c r="F781" t="n">
        <v>0.4926515354617704</v>
      </c>
      <c r="G781" t="n">
        <v>436.5865058375412</v>
      </c>
      <c r="H781" t="n">
        <v>1900.024473404979</v>
      </c>
      <c r="I781" t="n">
        <v>4</v>
      </c>
      <c r="J781" t="n">
        <v>5</v>
      </c>
      <c r="K781" t="n">
        <v>1339.51725375051</v>
      </c>
      <c r="L781" t="b">
        <v>1</v>
      </c>
      <c r="M781" t="n">
        <v>22.13653688487154</v>
      </c>
      <c r="N781" t="n">
        <v>22.13653688487154</v>
      </c>
      <c r="O781" t="n">
        <v>484.1843558226291</v>
      </c>
      <c r="P781" t="n">
        <v>113.5261188434661</v>
      </c>
      <c r="Q781" t="n">
        <v>22.58830294374647</v>
      </c>
      <c r="R781" t="n">
        <v>0.9374109955614431</v>
      </c>
      <c r="S781" t="n">
        <v>35.76538023566533</v>
      </c>
      <c r="T781" t="n">
        <v>171.7815948061174</v>
      </c>
      <c r="U781" t="n">
        <v>24.09647747967547</v>
      </c>
      <c r="V781" t="n">
        <v>10.7516389997825</v>
      </c>
      <c r="W781" t="n">
        <v>0</v>
      </c>
      <c r="X781" t="n">
        <v>0</v>
      </c>
      <c r="Y781" t="n">
        <v>-6.719931519941341</v>
      </c>
      <c r="Z781" t="n">
        <v>81.55553062169255</v>
      </c>
      <c r="AA781" t="n">
        <v>1339.51725375051</v>
      </c>
      <c r="AB781" t="b">
        <v>0</v>
      </c>
      <c r="AC781" t="b">
        <v>1</v>
      </c>
      <c r="AD781" t="n">
        <v>89.59408357224332</v>
      </c>
      <c r="AE781" t="n">
        <v>-0</v>
      </c>
      <c r="AF781" t="n">
        <v>0</v>
      </c>
      <c r="AG781" t="n">
        <v>0</v>
      </c>
      <c r="AH781" t="n">
        <v>0.09885849760021737</v>
      </c>
      <c r="AI781" t="b">
        <v>0</v>
      </c>
      <c r="AJ781" t="b">
        <v>0</v>
      </c>
      <c r="AK781" t="n">
        <v>1339.51725375051</v>
      </c>
      <c r="AL781" t="n">
        <v>0</v>
      </c>
      <c r="AM781" t="n">
        <v>24.09647747967547</v>
      </c>
      <c r="AN781" t="n">
        <v>0</v>
      </c>
      <c r="AO781" t="n">
        <v>18.63548052268771</v>
      </c>
      <c r="AP781" t="n">
        <v>24.11656890018595</v>
      </c>
      <c r="AQ781" t="n">
        <v>0</v>
      </c>
      <c r="AR781" t="n">
        <v>1</v>
      </c>
      <c r="AS781" t="n">
        <v>0</v>
      </c>
      <c r="AT781" t="n">
        <v>0</v>
      </c>
      <c r="AU781" t="n">
        <v>0</v>
      </c>
      <c r="AV781" t="n">
        <v>3.548466283134041</v>
      </c>
      <c r="AW781" t="n">
        <v>4.912572480137439</v>
      </c>
      <c r="AX781" t="n">
        <v>1.258321376997887</v>
      </c>
      <c r="AY781" t="n">
        <v>1.742049037931761</v>
      </c>
      <c r="AZ781" t="n">
        <v>4.912572480137439</v>
      </c>
    </row>
    <row r="782" spans="1:52">
      <c r="A782" t="n">
        <v>779</v>
      </c>
      <c r="B782" t="n">
        <v>0</v>
      </c>
      <c r="C782" t="n">
        <v>0</v>
      </c>
      <c r="D782" t="n">
        <v>0</v>
      </c>
      <c r="E782" t="n">
        <v>59.8</v>
      </c>
      <c r="F782" t="n">
        <v>0.4231284889809235</v>
      </c>
      <c r="G782" t="n">
        <v>449.3609819119614</v>
      </c>
      <c r="H782" t="n">
        <v>1955.618993280856</v>
      </c>
      <c r="I782" t="n">
        <v>5</v>
      </c>
      <c r="J782" t="n">
        <v>5</v>
      </c>
      <c r="K782" t="n">
        <v>1378.711390263004</v>
      </c>
      <c r="L782" t="b">
        <v>0</v>
      </c>
      <c r="M782" t="n">
        <v>20.72665905349832</v>
      </c>
      <c r="N782" t="n">
        <v>20.72665905349832</v>
      </c>
      <c r="O782" t="n">
        <v>440.4588348693254</v>
      </c>
      <c r="P782" t="n">
        <v>103.273848962083</v>
      </c>
      <c r="Q782" t="n">
        <v>21.14965209540645</v>
      </c>
      <c r="R782" t="n">
        <v>0.9355835507956857</v>
      </c>
      <c r="S782" t="n">
        <v>35.80985564869055</v>
      </c>
      <c r="T782" t="n">
        <v>156.573647430684</v>
      </c>
      <c r="U782" t="n">
        <v>22.60584004220607</v>
      </c>
      <c r="V782" t="n">
        <v>10.08591840645286</v>
      </c>
      <c r="W782" t="n">
        <v>0</v>
      </c>
      <c r="X782" t="n">
        <v>0</v>
      </c>
      <c r="Y782" t="n">
        <v>-6.719931519941341</v>
      </c>
      <c r="Z782" t="n">
        <v>81.65611546587439</v>
      </c>
      <c r="AA782" t="n">
        <v>1378.711390263004</v>
      </c>
      <c r="AB782" t="b">
        <v>0</v>
      </c>
      <c r="AC782" t="b">
        <v>1</v>
      </c>
      <c r="AD782" t="n">
        <v>89.59141693275129</v>
      </c>
      <c r="AE782" t="n">
        <v>-0</v>
      </c>
      <c r="AF782" t="n">
        <v>0</v>
      </c>
      <c r="AG782" t="n">
        <v>0</v>
      </c>
      <c r="AH782" t="n">
        <v>0.08879827373206545</v>
      </c>
      <c r="AI782" t="b">
        <v>0</v>
      </c>
      <c r="AJ782" t="b">
        <v>0</v>
      </c>
      <c r="AK782" t="n">
        <v>1378.711390263004</v>
      </c>
      <c r="AL782" t="n">
        <v>0</v>
      </c>
      <c r="AM782" t="n">
        <v>22.60584004220607</v>
      </c>
      <c r="AN782" t="n">
        <v>0</v>
      </c>
      <c r="AO782" t="n">
        <v>25.32149652823865</v>
      </c>
      <c r="AP782" t="n">
        <v>22.60780342921689</v>
      </c>
      <c r="AQ782" t="n">
        <v>0</v>
      </c>
      <c r="AR782" t="n">
        <v>1</v>
      </c>
      <c r="AS782" t="n">
        <v>0</v>
      </c>
      <c r="AT782" t="n">
        <v>0</v>
      </c>
      <c r="AU782" t="n">
        <v>0</v>
      </c>
      <c r="AV782" t="n">
        <v>5.116208983798436</v>
      </c>
      <c r="AW782" t="n">
        <v>4.542723701270621</v>
      </c>
      <c r="AX782" t="n">
        <v>1.814258504893062</v>
      </c>
      <c r="AY782" t="n">
        <v>1.610896833661962</v>
      </c>
      <c r="AZ782" t="n">
        <v>4.542723701270621</v>
      </c>
    </row>
    <row r="783" spans="1:52">
      <c r="A783" t="n">
        <v>780</v>
      </c>
      <c r="B783" t="n">
        <v>0</v>
      </c>
      <c r="C783" t="n">
        <v>0</v>
      </c>
      <c r="D783" t="n">
        <v>0</v>
      </c>
      <c r="E783" t="n">
        <v>61.1</v>
      </c>
      <c r="F783" t="n">
        <v>0.3148345086145454</v>
      </c>
      <c r="G783" t="n">
        <v>459.1296989100476</v>
      </c>
      <c r="H783" t="n">
        <v>1998.132449656527</v>
      </c>
      <c r="I783" t="n">
        <v>5</v>
      </c>
      <c r="J783" t="n">
        <v>5</v>
      </c>
      <c r="K783" t="n">
        <v>1408.683377007852</v>
      </c>
      <c r="L783" t="b">
        <v>0</v>
      </c>
      <c r="M783" t="n">
        <v>17.76738850764318</v>
      </c>
      <c r="N783" t="n">
        <v>17.76738850764318</v>
      </c>
      <c r="O783" t="n">
        <v>369.5384176025033</v>
      </c>
      <c r="P783" t="n">
        <v>86.64522471547289</v>
      </c>
      <c r="Q783" t="n">
        <v>18.12998827310529</v>
      </c>
      <c r="R783" t="n">
        <v>0.9319430934993584</v>
      </c>
      <c r="S783" t="n">
        <v>35.852714285373</v>
      </c>
      <c r="T783" t="n">
        <v>131.8761079109756</v>
      </c>
      <c r="U783" t="n">
        <v>19.45396494653863</v>
      </c>
      <c r="V783" t="n">
        <v>8.975079945765785</v>
      </c>
      <c r="W783" t="n">
        <v>0</v>
      </c>
      <c r="X783" t="n">
        <v>0</v>
      </c>
      <c r="Y783" t="n">
        <v>-6.719931519941341</v>
      </c>
      <c r="Z783" t="n">
        <v>81.75663499569676</v>
      </c>
      <c r="AA783" t="n">
        <v>1408.683377007852</v>
      </c>
      <c r="AB783" t="b">
        <v>0</v>
      </c>
      <c r="AC783" t="b">
        <v>1</v>
      </c>
      <c r="AD783" t="n">
        <v>89.58875029325925</v>
      </c>
      <c r="AE783" t="n">
        <v>-0</v>
      </c>
      <c r="AF783" t="n">
        <v>0</v>
      </c>
      <c r="AG783" t="n">
        <v>0</v>
      </c>
      <c r="AH783" t="n">
        <v>0.08290488710086275</v>
      </c>
      <c r="AI783" t="b">
        <v>0</v>
      </c>
      <c r="AJ783" t="b">
        <v>0</v>
      </c>
      <c r="AK783" t="n">
        <v>1408.683377007852</v>
      </c>
      <c r="AL783" t="n">
        <v>0</v>
      </c>
      <c r="AM783" t="n">
        <v>19.45396494653863</v>
      </c>
      <c r="AN783" t="n">
        <v>0</v>
      </c>
      <c r="AO783" t="n">
        <v>22.32432707522006</v>
      </c>
      <c r="AP783" t="n">
        <v>19.45511898179277</v>
      </c>
      <c r="AQ783" t="n">
        <v>0</v>
      </c>
      <c r="AR783" t="n">
        <v>1</v>
      </c>
      <c r="AS783" t="n">
        <v>3</v>
      </c>
      <c r="AT783" t="n">
        <v>0</v>
      </c>
      <c r="AU783" t="n">
        <v>0</v>
      </c>
      <c r="AV783" t="n">
        <v>4.393279927219271</v>
      </c>
      <c r="AW783" t="n">
        <v>3.871070396710742</v>
      </c>
      <c r="AX783" t="n">
        <v>1.557900683411089</v>
      </c>
      <c r="AY783" t="n">
        <v>1.372721621435986</v>
      </c>
      <c r="AZ783" t="n">
        <v>3.871070396710742</v>
      </c>
    </row>
    <row r="784" spans="1:52">
      <c r="A784" t="n">
        <v>781</v>
      </c>
      <c r="B784" t="n">
        <v>0</v>
      </c>
      <c r="C784" t="n">
        <v>0</v>
      </c>
      <c r="D784" t="n">
        <v>0</v>
      </c>
      <c r="E784" t="n">
        <v>62.1</v>
      </c>
      <c r="F784" t="n">
        <v>0.2342001432275609</v>
      </c>
      <c r="G784" t="n">
        <v>466.6440966008831</v>
      </c>
      <c r="H784" t="n">
        <v>2030.835108407043</v>
      </c>
      <c r="I784" t="n">
        <v>5</v>
      </c>
      <c r="J784" t="n">
        <v>5</v>
      </c>
      <c r="K784" t="n">
        <v>1431.738751426965</v>
      </c>
      <c r="L784" t="b">
        <v>0</v>
      </c>
      <c r="M784" t="n">
        <v>15.48282991591501</v>
      </c>
      <c r="N784" t="n">
        <v>15.48282991591501</v>
      </c>
      <c r="O784" t="n">
        <v>316.8370411778548</v>
      </c>
      <c r="P784" t="n">
        <v>74.28839688481365</v>
      </c>
      <c r="Q784" t="n">
        <v>15.79880603664797</v>
      </c>
      <c r="R784" t="n">
        <v>0.9282058166172742</v>
      </c>
      <c r="S784" t="n">
        <v>35.89153004326738</v>
      </c>
      <c r="T784" t="n">
        <v>113.5239735801194</v>
      </c>
      <c r="U784" t="n">
        <v>17.02080050976697</v>
      </c>
      <c r="V784" t="n">
        <v>8.150360977546825</v>
      </c>
      <c r="W784" t="n">
        <v>0</v>
      </c>
      <c r="X784" t="n">
        <v>0</v>
      </c>
      <c r="Y784" t="n">
        <v>-6.719931519941341</v>
      </c>
      <c r="Z784" t="n">
        <v>81.84336840718944</v>
      </c>
      <c r="AA784" t="n">
        <v>1431.738751426965</v>
      </c>
      <c r="AB784" t="b">
        <v>0</v>
      </c>
      <c r="AC784" t="b">
        <v>1</v>
      </c>
      <c r="AD784" t="n">
        <v>89.58608365376722</v>
      </c>
      <c r="AE784" t="n">
        <v>-0</v>
      </c>
      <c r="AF784" t="n">
        <v>0</v>
      </c>
      <c r="AG784" t="n">
        <v>0</v>
      </c>
      <c r="AH784" t="n">
        <v>0.08142954008145187</v>
      </c>
      <c r="AI784" t="b">
        <v>0</v>
      </c>
      <c r="AJ784" t="b">
        <v>0</v>
      </c>
      <c r="AK784" t="n">
        <v>1431.738751426965</v>
      </c>
      <c r="AL784" t="n">
        <v>0</v>
      </c>
      <c r="AM784" t="n">
        <v>17.02080050976697</v>
      </c>
      <c r="AN784" t="n">
        <v>0</v>
      </c>
      <c r="AO784" t="n">
        <v>23.35318148987263</v>
      </c>
      <c r="AP784" t="n">
        <v>17.02143097515156</v>
      </c>
      <c r="AQ784" t="n">
        <v>0</v>
      </c>
      <c r="AR784" t="n">
        <v>1</v>
      </c>
      <c r="AS784" t="n">
        <v>3</v>
      </c>
      <c r="AT784" t="n">
        <v>0</v>
      </c>
      <c r="AU784" t="n">
        <v>0</v>
      </c>
      <c r="AV784" t="n">
        <v>4.591748828386101</v>
      </c>
      <c r="AW784" t="n">
        <v>3.366229065300112</v>
      </c>
      <c r="AX784" t="n">
        <v>1.62827972637805</v>
      </c>
      <c r="AY784" t="n">
        <v>1.19369966109893</v>
      </c>
      <c r="AZ784" t="n">
        <v>3.366229065300112</v>
      </c>
    </row>
    <row r="785" spans="1:52">
      <c r="A785" t="n">
        <v>782</v>
      </c>
      <c r="B785" t="n">
        <v>0</v>
      </c>
      <c r="C785" t="n">
        <v>0</v>
      </c>
      <c r="D785" t="n">
        <v>0</v>
      </c>
      <c r="E785" t="n">
        <v>62.8</v>
      </c>
      <c r="F785" t="n">
        <v>0.1650315851418718</v>
      </c>
      <c r="G785" t="n">
        <v>471.9041749844678</v>
      </c>
      <c r="H785" t="n">
        <v>2053.726969532404</v>
      </c>
      <c r="I785" t="n">
        <v>5</v>
      </c>
      <c r="J785" t="n">
        <v>5</v>
      </c>
      <c r="K785" t="n">
        <v>1447.877513520345</v>
      </c>
      <c r="L785" t="b">
        <v>0</v>
      </c>
      <c r="M785" t="n">
        <v>13.40696752002385</v>
      </c>
      <c r="N785" t="n">
        <v>13.40696752002385</v>
      </c>
      <c r="O785" t="n">
        <v>271.2989542109284</v>
      </c>
      <c r="P785" t="n">
        <v>63.61113684792551</v>
      </c>
      <c r="Q785" t="n">
        <v>13.68057910206515</v>
      </c>
      <c r="R785" t="n">
        <v>0.9238792767128782</v>
      </c>
      <c r="S785" t="n">
        <v>35.92721226354524</v>
      </c>
      <c r="T785" t="n">
        <v>97.66271977209853</v>
      </c>
      <c r="U785" t="n">
        <v>14.80775621544413</v>
      </c>
      <c r="V785" t="n">
        <v>7.434156867239636</v>
      </c>
      <c r="W785" t="n">
        <v>0</v>
      </c>
      <c r="X785" t="n">
        <v>0</v>
      </c>
      <c r="Y785" t="n">
        <v>-6.719931519941341</v>
      </c>
      <c r="Z785" t="n">
        <v>81.92515817396406</v>
      </c>
      <c r="AA785" t="n">
        <v>1447.877513520345</v>
      </c>
      <c r="AB785" t="b">
        <v>0</v>
      </c>
      <c r="AC785" t="b">
        <v>1</v>
      </c>
      <c r="AD785" t="n">
        <v>89.58341701427518</v>
      </c>
      <c r="AE785" t="n">
        <v>-0</v>
      </c>
      <c r="AF785" t="n">
        <v>0</v>
      </c>
      <c r="AG785" t="n">
        <v>0</v>
      </c>
      <c r="AH785" t="n">
        <v>0.07845637068671951</v>
      </c>
      <c r="AI785" t="b">
        <v>0</v>
      </c>
      <c r="AJ785" t="b">
        <v>0</v>
      </c>
      <c r="AK785" t="n">
        <v>1447.877513520345</v>
      </c>
      <c r="AL785" t="n">
        <v>0</v>
      </c>
      <c r="AM785" t="n">
        <v>14.80775621544413</v>
      </c>
      <c r="AN785" t="n">
        <v>0</v>
      </c>
      <c r="AO785" t="n">
        <v>20.34023308570644</v>
      </c>
      <c r="AP785" t="n">
        <v>14.80807035736587</v>
      </c>
      <c r="AQ785" t="n">
        <v>0</v>
      </c>
      <c r="AR785" t="n">
        <v>1</v>
      </c>
      <c r="AS785" t="n">
        <v>3</v>
      </c>
      <c r="AT785" t="n">
        <v>0</v>
      </c>
      <c r="AU785" t="n">
        <v>0</v>
      </c>
      <c r="AV785" t="n">
        <v>3.932874179494378</v>
      </c>
      <c r="AW785" t="n">
        <v>2.930142212574615</v>
      </c>
      <c r="AX785" t="n">
        <v>1.394636233863255</v>
      </c>
      <c r="AY785" t="n">
        <v>1.039058750391412</v>
      </c>
      <c r="AZ785" t="n">
        <v>2.930142212574615</v>
      </c>
    </row>
    <row r="786" spans="1:52">
      <c r="A786" t="n">
        <v>783</v>
      </c>
      <c r="B786" t="n">
        <v>0</v>
      </c>
      <c r="C786" t="n">
        <v>0</v>
      </c>
      <c r="D786" t="n">
        <v>0</v>
      </c>
      <c r="E786" t="n">
        <v>63.3</v>
      </c>
      <c r="F786" t="n">
        <v>0.1056735162049467</v>
      </c>
      <c r="G786" t="n">
        <v>475.6613738298856</v>
      </c>
      <c r="H786" t="n">
        <v>2070.078298907662</v>
      </c>
      <c r="I786" t="n">
        <v>5</v>
      </c>
      <c r="J786" t="n">
        <v>5</v>
      </c>
      <c r="K786" t="n">
        <v>1459.405200729902</v>
      </c>
      <c r="L786" t="b">
        <v>0</v>
      </c>
      <c r="M786" t="n">
        <v>11.55636743040934</v>
      </c>
      <c r="N786" t="n">
        <v>11.55636743040934</v>
      </c>
      <c r="O786" t="n">
        <v>232.0036608303979</v>
      </c>
      <c r="P786" t="n">
        <v>54.39761705394609</v>
      </c>
      <c r="Q786" t="n">
        <v>11.792211663683</v>
      </c>
      <c r="R786" t="n">
        <v>0.9188567909176214</v>
      </c>
      <c r="S786" t="n">
        <v>35.95997240214257</v>
      </c>
      <c r="T786" t="n">
        <v>83.97363034667808</v>
      </c>
      <c r="U786" t="n">
        <v>12.83356860420724</v>
      </c>
      <c r="V786" t="n">
        <v>6.813889844626871</v>
      </c>
      <c r="W786" t="n">
        <v>0</v>
      </c>
      <c r="X786" t="n">
        <v>0</v>
      </c>
      <c r="Y786" t="n">
        <v>-6.719931519941341</v>
      </c>
      <c r="Z786" t="n">
        <v>81.98851234343765</v>
      </c>
      <c r="AA786" t="n">
        <v>1459.405200729902</v>
      </c>
      <c r="AB786" t="b">
        <v>0</v>
      </c>
      <c r="AC786" t="b">
        <v>1</v>
      </c>
      <c r="AD786" t="n">
        <v>89.58075037478315</v>
      </c>
      <c r="AE786" t="n">
        <v>-0</v>
      </c>
      <c r="AF786" t="n">
        <v>0</v>
      </c>
      <c r="AG786" t="n">
        <v>0</v>
      </c>
      <c r="AH786" t="n">
        <v>0.07441018609444255</v>
      </c>
      <c r="AI786" t="b">
        <v>0</v>
      </c>
      <c r="AJ786" t="b">
        <v>0</v>
      </c>
      <c r="AK786" t="n">
        <v>1459.405200729902</v>
      </c>
      <c r="AL786" t="n">
        <v>0</v>
      </c>
      <c r="AM786" t="n">
        <v>12.83356860420724</v>
      </c>
      <c r="AN786" t="n">
        <v>0</v>
      </c>
      <c r="AO786" t="n">
        <v>16.28996033960008</v>
      </c>
      <c r="AP786" t="n">
        <v>12.85282027605327</v>
      </c>
      <c r="AQ786" t="n">
        <v>0</v>
      </c>
      <c r="AR786" t="n">
        <v>1</v>
      </c>
      <c r="AS786" t="n">
        <v>3</v>
      </c>
      <c r="AT786" t="n">
        <v>0</v>
      </c>
      <c r="AU786" t="n">
        <v>0</v>
      </c>
      <c r="AV786" t="n">
        <v>3.127721626209146</v>
      </c>
      <c r="AW786" t="n">
        <v>2.559346622890357</v>
      </c>
      <c r="AX786" t="n">
        <v>1.109121144045796</v>
      </c>
      <c r="AY786" t="n">
        <v>0.9075707972079246</v>
      </c>
      <c r="AZ786" t="n">
        <v>2.559346622890357</v>
      </c>
    </row>
    <row r="787" spans="1:52">
      <c r="A787" t="n">
        <v>784</v>
      </c>
      <c r="B787" t="n">
        <v>0</v>
      </c>
      <c r="C787" t="n">
        <v>0</v>
      </c>
      <c r="D787" t="n">
        <v>0</v>
      </c>
      <c r="E787" t="n">
        <v>63.6</v>
      </c>
      <c r="F787" t="n">
        <v>0.07894101670501286</v>
      </c>
      <c r="G787" t="n">
        <v>477.9156931371363</v>
      </c>
      <c r="H787" t="n">
        <v>2079.889096532817</v>
      </c>
      <c r="I787" t="n">
        <v>5</v>
      </c>
      <c r="J787" t="n">
        <v>6</v>
      </c>
      <c r="K787" t="n">
        <v>1231.294345147428</v>
      </c>
      <c r="L787" t="b">
        <v>1</v>
      </c>
      <c r="M787" t="n">
        <v>10.73408096252239</v>
      </c>
      <c r="N787" t="n">
        <v>10.73408096252239</v>
      </c>
      <c r="O787" t="n">
        <v>214.4790894209663</v>
      </c>
      <c r="P787" t="n">
        <v>50.28865204385651</v>
      </c>
      <c r="Q787" t="n">
        <v>10.95314383930856</v>
      </c>
      <c r="R787" t="n">
        <v>0.9242591335863036</v>
      </c>
      <c r="S787" t="n">
        <v>35.99007373928251</v>
      </c>
      <c r="T787" t="n">
        <v>91.90825850080412</v>
      </c>
      <c r="U787" t="n">
        <v>11.85072826579301</v>
      </c>
      <c r="V787" t="n">
        <v>6.961211129424882</v>
      </c>
      <c r="W787" t="n">
        <v>0</v>
      </c>
      <c r="X787" t="n">
        <v>0</v>
      </c>
      <c r="Y787" t="n">
        <v>-6.719931519941341</v>
      </c>
      <c r="Z787" t="n">
        <v>82.05578201494609</v>
      </c>
      <c r="AA787" t="n">
        <v>1231.294345147428</v>
      </c>
      <c r="AB787" t="b">
        <v>0</v>
      </c>
      <c r="AC787" t="b">
        <v>1</v>
      </c>
      <c r="AD787" t="n">
        <v>89.57808373529112</v>
      </c>
      <c r="AE787" t="n">
        <v>-0</v>
      </c>
      <c r="AF787" t="n">
        <v>0</v>
      </c>
      <c r="AG787" t="n">
        <v>0</v>
      </c>
      <c r="AH787" t="n">
        <v>0.06967860159585848</v>
      </c>
      <c r="AI787" t="b">
        <v>0</v>
      </c>
      <c r="AJ787" t="b">
        <v>0</v>
      </c>
      <c r="AK787" t="n">
        <v>1231.294345147428</v>
      </c>
      <c r="AL787" t="n">
        <v>0</v>
      </c>
      <c r="AM787" t="n">
        <v>11.85072826579301</v>
      </c>
      <c r="AN787" t="n">
        <v>0</v>
      </c>
      <c r="AO787" t="n">
        <v>16.99820255632544</v>
      </c>
      <c r="AP787" t="n">
        <v>11.87065846481167</v>
      </c>
      <c r="AQ787" t="n">
        <v>0</v>
      </c>
      <c r="AR787" t="n">
        <v>1</v>
      </c>
      <c r="AS787" t="n">
        <v>3</v>
      </c>
      <c r="AT787" t="n">
        <v>0</v>
      </c>
      <c r="AU787" t="n">
        <v>0</v>
      </c>
      <c r="AV787" t="n">
        <v>3.259240519692989</v>
      </c>
      <c r="AW787" t="n">
        <v>2.388816740485898</v>
      </c>
      <c r="AX787" t="n">
        <v>1.155759049536521</v>
      </c>
      <c r="AY787" t="n">
        <v>0.8470991362232926</v>
      </c>
      <c r="AZ787" t="n">
        <v>2.388816740485898</v>
      </c>
    </row>
    <row r="788" spans="1:52">
      <c r="A788" t="n">
        <v>785</v>
      </c>
      <c r="B788" t="n">
        <v>0</v>
      </c>
      <c r="C788" t="n">
        <v>0</v>
      </c>
      <c r="D788" t="n">
        <v>0</v>
      </c>
      <c r="E788" t="n">
        <v>64</v>
      </c>
      <c r="F788" t="n">
        <v>0.16189575030835</v>
      </c>
      <c r="G788" t="n">
        <v>480.9214522134704</v>
      </c>
      <c r="H788" t="n">
        <v>2092.970160033024</v>
      </c>
      <c r="I788" t="n">
        <v>5</v>
      </c>
      <c r="J788" t="n">
        <v>6</v>
      </c>
      <c r="K788" t="n">
        <v>1239.03833473955</v>
      </c>
      <c r="L788" t="b">
        <v>0</v>
      </c>
      <c r="M788" t="n">
        <v>13.6925688033665</v>
      </c>
      <c r="N788" t="n">
        <v>13.6925688033665</v>
      </c>
      <c r="O788" t="n">
        <v>271.883069301846</v>
      </c>
      <c r="P788" t="n">
        <v>63.74809360506219</v>
      </c>
      <c r="Q788" t="n">
        <v>13.97200898302704</v>
      </c>
      <c r="R788" t="n">
        <v>0.9303337509665133</v>
      </c>
      <c r="S788" t="n">
        <v>36.01617174983596</v>
      </c>
      <c r="T788" t="n">
        <v>115.746193704379</v>
      </c>
      <c r="U788" t="n">
        <v>15.01827593432107</v>
      </c>
      <c r="V788" t="n">
        <v>8.063603155287424</v>
      </c>
      <c r="W788" t="n">
        <v>0</v>
      </c>
      <c r="X788" t="n">
        <v>0</v>
      </c>
      <c r="Y788" t="n">
        <v>-6.719931519941341</v>
      </c>
      <c r="Z788" t="n">
        <v>82.12305168645453</v>
      </c>
      <c r="AA788" t="n">
        <v>1239.03833473955</v>
      </c>
      <c r="AB788" t="b">
        <v>0</v>
      </c>
      <c r="AC788" t="b">
        <v>1</v>
      </c>
      <c r="AD788" t="n">
        <v>89.57541709579908</v>
      </c>
      <c r="AE788" t="n">
        <v>-0</v>
      </c>
      <c r="AF788" t="n">
        <v>0</v>
      </c>
      <c r="AG788" t="n">
        <v>0</v>
      </c>
      <c r="AH788" t="n">
        <v>0.06671131964243099</v>
      </c>
      <c r="AI788" t="b">
        <v>0</v>
      </c>
      <c r="AJ788" t="b">
        <v>0</v>
      </c>
      <c r="AK788" t="n">
        <v>1239.03833473955</v>
      </c>
      <c r="AL788" t="n">
        <v>0</v>
      </c>
      <c r="AM788" t="n">
        <v>15.01827593432107</v>
      </c>
      <c r="AN788" t="n">
        <v>0</v>
      </c>
      <c r="AO788" t="n">
        <v>14.45557997825945</v>
      </c>
      <c r="AP788" t="n">
        <v>15.01846206328241</v>
      </c>
      <c r="AQ788" t="n">
        <v>0</v>
      </c>
      <c r="AR788" t="n">
        <v>1</v>
      </c>
      <c r="AS788" t="n">
        <v>3</v>
      </c>
      <c r="AT788" t="n">
        <v>0</v>
      </c>
      <c r="AU788" t="n">
        <v>0</v>
      </c>
      <c r="AV788" t="n">
        <v>2.779008162315913</v>
      </c>
      <c r="AW788" t="n">
        <v>3.015051607955604</v>
      </c>
      <c r="AX788" t="n">
        <v>0.9854638873460685</v>
      </c>
      <c r="AY788" t="n">
        <v>1.069168500656243</v>
      </c>
      <c r="AZ788" t="n">
        <v>3.015051607955604</v>
      </c>
    </row>
    <row r="789" spans="1:52">
      <c r="A789" t="n">
        <v>786</v>
      </c>
      <c r="B789" t="n">
        <v>0</v>
      </c>
      <c r="C789" t="n">
        <v>0</v>
      </c>
      <c r="D789" t="n">
        <v>0</v>
      </c>
      <c r="E789" t="n">
        <v>64.7</v>
      </c>
      <c r="F789" t="n">
        <v>0.1901426487282478</v>
      </c>
      <c r="G789" t="n">
        <v>486.1815305970553</v>
      </c>
      <c r="H789" t="n">
        <v>2115.862021158385</v>
      </c>
      <c r="I789" t="n">
        <v>5</v>
      </c>
      <c r="J789" t="n">
        <v>6</v>
      </c>
      <c r="K789" t="n">
        <v>1252.590316525764</v>
      </c>
      <c r="L789" t="b">
        <v>0</v>
      </c>
      <c r="M789" t="n">
        <v>14.903515821802</v>
      </c>
      <c r="N789" t="n">
        <v>14.903515821802</v>
      </c>
      <c r="O789" t="n">
        <v>292.7262427565066</v>
      </c>
      <c r="P789" t="n">
        <v>68.6351672129414</v>
      </c>
      <c r="Q789" t="n">
        <v>15.20766920592041</v>
      </c>
      <c r="R789" t="n">
        <v>0.9318925071866971</v>
      </c>
      <c r="S789" t="n">
        <v>36.04679276797452</v>
      </c>
      <c r="T789" t="n">
        <v>124.4111113247375</v>
      </c>
      <c r="U789" t="n">
        <v>16.31912381378732</v>
      </c>
      <c r="V789" t="n">
        <v>8.47332887044459</v>
      </c>
      <c r="W789" t="n">
        <v>0</v>
      </c>
      <c r="X789" t="n">
        <v>0</v>
      </c>
      <c r="Y789" t="n">
        <v>-6.719931519941341</v>
      </c>
      <c r="Z789" t="n">
        <v>82.19470621142911</v>
      </c>
      <c r="AA789" t="n">
        <v>1252.590316525764</v>
      </c>
      <c r="AB789" t="b">
        <v>0</v>
      </c>
      <c r="AC789" t="b">
        <v>1</v>
      </c>
      <c r="AD789" t="n">
        <v>89.57275045630705</v>
      </c>
      <c r="AE789" t="n">
        <v>-0</v>
      </c>
      <c r="AF789" t="n">
        <v>0</v>
      </c>
      <c r="AG789" t="n">
        <v>0</v>
      </c>
      <c r="AH789" t="n">
        <v>0.06591430722216157</v>
      </c>
      <c r="AI789" t="b">
        <v>0</v>
      </c>
      <c r="AJ789" t="b">
        <v>0</v>
      </c>
      <c r="AK789" t="n">
        <v>1252.590316525764</v>
      </c>
      <c r="AL789" t="n">
        <v>0</v>
      </c>
      <c r="AM789" t="n">
        <v>16.31912381378732</v>
      </c>
      <c r="AN789" t="n">
        <v>0</v>
      </c>
      <c r="AO789" t="n">
        <v>14.27376079114063</v>
      </c>
      <c r="AP789" t="n">
        <v>16.31934532263388</v>
      </c>
      <c r="AQ789" t="n">
        <v>0</v>
      </c>
      <c r="AR789" t="n">
        <v>1</v>
      </c>
      <c r="AS789" t="n">
        <v>3</v>
      </c>
      <c r="AT789" t="n">
        <v>0</v>
      </c>
      <c r="AU789" t="n">
        <v>0</v>
      </c>
      <c r="AV789" t="n">
        <v>2.744667632767456</v>
      </c>
      <c r="AW789" t="n">
        <v>3.279517574085617</v>
      </c>
      <c r="AX789" t="n">
        <v>0.9732863945983888</v>
      </c>
      <c r="AY789" t="n">
        <v>1.162950869003019</v>
      </c>
      <c r="AZ789" t="n">
        <v>3.279517574085617</v>
      </c>
    </row>
    <row r="790" spans="1:52">
      <c r="A790" t="n">
        <v>787</v>
      </c>
      <c r="B790" t="n">
        <v>0</v>
      </c>
      <c r="C790" t="n">
        <v>0</v>
      </c>
      <c r="D790" t="n">
        <v>0</v>
      </c>
      <c r="E790" t="n">
        <v>65.2</v>
      </c>
      <c r="F790" t="n">
        <v>0.07753365477864982</v>
      </c>
      <c r="G790" t="n">
        <v>489.9387294424731</v>
      </c>
      <c r="H790" t="n">
        <v>2132.213350533643</v>
      </c>
      <c r="I790" t="n">
        <v>5</v>
      </c>
      <c r="J790" t="n">
        <v>6</v>
      </c>
      <c r="K790" t="n">
        <v>1262.270303515917</v>
      </c>
      <c r="L790" t="b">
        <v>0</v>
      </c>
      <c r="M790" t="n">
        <v>11.14352009814059</v>
      </c>
      <c r="N790" t="n">
        <v>11.14352009814059</v>
      </c>
      <c r="O790" t="n">
        <v>217.1960941827769</v>
      </c>
      <c r="P790" t="n">
        <v>50.92570485603074</v>
      </c>
      <c r="Q790" t="n">
        <v>11.37093887565366</v>
      </c>
      <c r="R790" t="n">
        <v>0.9243546298588851</v>
      </c>
      <c r="S790" t="n">
        <v>36.07937612995478</v>
      </c>
      <c r="T790" t="n">
        <v>93.06292987116763</v>
      </c>
      <c r="U790" t="n">
        <v>12.30148961052922</v>
      </c>
      <c r="V790" t="n">
        <v>7.039779776521115</v>
      </c>
      <c r="W790" t="n">
        <v>0</v>
      </c>
      <c r="X790" t="n">
        <v>0</v>
      </c>
      <c r="Y790" t="n">
        <v>-6.719931519941341</v>
      </c>
      <c r="Z790" t="n">
        <v>82.26404763879454</v>
      </c>
      <c r="AA790" t="n">
        <v>1262.270303515917</v>
      </c>
      <c r="AB790" t="b">
        <v>0</v>
      </c>
      <c r="AC790" t="b">
        <v>1</v>
      </c>
      <c r="AD790" t="n">
        <v>89.57008381681501</v>
      </c>
      <c r="AE790" t="n">
        <v>-0</v>
      </c>
      <c r="AF790" t="n">
        <v>0</v>
      </c>
      <c r="AG790" t="n">
        <v>0</v>
      </c>
      <c r="AH790" t="n">
        <v>0.06933375340227588</v>
      </c>
      <c r="AI790" t="b">
        <v>0</v>
      </c>
      <c r="AJ790" t="b">
        <v>0</v>
      </c>
      <c r="AK790" t="n">
        <v>1262.270303515917</v>
      </c>
      <c r="AL790" t="n">
        <v>0</v>
      </c>
      <c r="AM790" t="n">
        <v>12.30148961052922</v>
      </c>
      <c r="AN790" t="n">
        <v>0</v>
      </c>
      <c r="AO790" t="n">
        <v>13.96836075126773</v>
      </c>
      <c r="AP790" t="n">
        <v>12.30154498774086</v>
      </c>
      <c r="AQ790" t="n">
        <v>0</v>
      </c>
      <c r="AR790" t="n">
        <v>1</v>
      </c>
      <c r="AS790" t="n">
        <v>3</v>
      </c>
      <c r="AT790" t="n">
        <v>0</v>
      </c>
      <c r="AU790" t="n">
        <v>0</v>
      </c>
      <c r="AV790" t="n">
        <v>2.687953011634651</v>
      </c>
      <c r="AW790" t="n">
        <v>2.468009599583605</v>
      </c>
      <c r="AX790" t="n">
        <v>0.9531748268207983</v>
      </c>
      <c r="AY790" t="n">
        <v>0.875181743565987</v>
      </c>
      <c r="AZ790" t="n">
        <v>2.468009599583605</v>
      </c>
    </row>
    <row r="791" spans="1:52">
      <c r="A791" t="n">
        <v>788</v>
      </c>
      <c r="B791" t="n">
        <v>0</v>
      </c>
      <c r="C791" t="n">
        <v>0</v>
      </c>
      <c r="D791" t="n">
        <v>0</v>
      </c>
      <c r="E791" t="n">
        <v>65.3</v>
      </c>
      <c r="F791" t="n">
        <v>-0.0002772678428417663</v>
      </c>
      <c r="G791" t="n">
        <v>490.6901692115566</v>
      </c>
      <c r="H791" t="n">
        <v>2135.483616408694</v>
      </c>
      <c r="I791" t="n">
        <v>6</v>
      </c>
      <c r="J791" t="n">
        <v>6</v>
      </c>
      <c r="K791" t="n">
        <v>1264.206300913947</v>
      </c>
      <c r="L791" t="b">
        <v>0</v>
      </c>
      <c r="M791" t="n">
        <v>8.449683805560319</v>
      </c>
      <c r="N791" t="n">
        <v>8.449683805560319</v>
      </c>
      <c r="O791" t="n">
        <v>164.4388695268921</v>
      </c>
      <c r="P791" t="n">
        <v>38.55578235830865</v>
      </c>
      <c r="Q791" t="n">
        <v>8.622126332204409</v>
      </c>
      <c r="R791" t="n">
        <v>0.9152101011243309</v>
      </c>
      <c r="S791" t="n">
        <v>36.10643545876071</v>
      </c>
      <c r="T791" t="n">
        <v>71.16181373039571</v>
      </c>
      <c r="U791" t="n">
        <v>9.420925666808278</v>
      </c>
      <c r="V791" t="n">
        <v>6.033802990009463</v>
      </c>
      <c r="W791" t="n">
        <v>0</v>
      </c>
      <c r="X791" t="n">
        <v>0</v>
      </c>
      <c r="Y791" t="n">
        <v>-6.719931519941341</v>
      </c>
      <c r="Z791" t="n">
        <v>82.33338906615997</v>
      </c>
      <c r="AA791" t="n">
        <v>1264.206300913947</v>
      </c>
      <c r="AB791" t="b">
        <v>0</v>
      </c>
      <c r="AC791" t="b">
        <v>1</v>
      </c>
      <c r="AD791" t="n">
        <v>89.56741717732298</v>
      </c>
      <c r="AE791" t="n">
        <v>-0</v>
      </c>
      <c r="AF791" t="n">
        <v>0</v>
      </c>
      <c r="AG791" t="n">
        <v>0</v>
      </c>
      <c r="AH791" t="n">
        <v>0.07199157370522591</v>
      </c>
      <c r="AI791" t="b">
        <v>0</v>
      </c>
      <c r="AJ791" t="b">
        <v>0</v>
      </c>
      <c r="AK791" t="n">
        <v>1264.206300913947</v>
      </c>
      <c r="AL791" t="n">
        <v>0</v>
      </c>
      <c r="AM791" t="n">
        <v>9.420925666808278</v>
      </c>
      <c r="AN791" t="n">
        <v>0</v>
      </c>
      <c r="AO791" t="n">
        <v>11.02549271096085</v>
      </c>
      <c r="AP791" t="n">
        <v>9.420927205064157</v>
      </c>
      <c r="AQ791" t="n">
        <v>0</v>
      </c>
      <c r="AR791" t="n">
        <v>1</v>
      </c>
      <c r="AS791" t="n">
        <v>3</v>
      </c>
      <c r="AT791" t="n">
        <v>0</v>
      </c>
      <c r="AU791" t="n">
        <v>0</v>
      </c>
      <c r="AV791" t="n">
        <v>2.164924966720438</v>
      </c>
      <c r="AW791" t="n">
        <v>1.922369726666673</v>
      </c>
      <c r="AX791" t="n">
        <v>0.7677038889079568</v>
      </c>
      <c r="AY791" t="n">
        <v>0.6816921982177304</v>
      </c>
      <c r="AZ791" t="n">
        <v>1.922369726666673</v>
      </c>
    </row>
    <row r="792" spans="1:52">
      <c r="A792" t="n">
        <v>789</v>
      </c>
      <c r="B792" t="n">
        <v>0</v>
      </c>
      <c r="C792" t="n">
        <v>0</v>
      </c>
      <c r="D792" t="n">
        <v>0</v>
      </c>
      <c r="E792" t="n">
        <v>65.3</v>
      </c>
      <c r="F792" t="n">
        <v>0.006908749926049396</v>
      </c>
      <c r="G792" t="n">
        <v>490.6901692115566</v>
      </c>
      <c r="H792" t="n">
        <v>2135.483616408694</v>
      </c>
      <c r="I792" t="n">
        <v>6</v>
      </c>
      <c r="J792" t="n">
        <v>6</v>
      </c>
      <c r="K792" t="n">
        <v>1264.206300913947</v>
      </c>
      <c r="L792" t="b">
        <v>0</v>
      </c>
      <c r="M792" t="n">
        <v>8.701146734270802</v>
      </c>
      <c r="N792" t="n">
        <v>8.701146734270802</v>
      </c>
      <c r="O792" t="n">
        <v>169.3325768745993</v>
      </c>
      <c r="P792" t="n">
        <v>39.70320398657883</v>
      </c>
      <c r="Q792" t="n">
        <v>8.878721157419184</v>
      </c>
      <c r="R792" t="n">
        <v>0.9162995478840928</v>
      </c>
      <c r="S792" t="n">
        <v>36.12943381738506</v>
      </c>
      <c r="T792" t="n">
        <v>73.19246539537266</v>
      </c>
      <c r="U792" t="n">
        <v>9.689758308755922</v>
      </c>
      <c r="V792" t="n">
        <v>6.126242445070588</v>
      </c>
      <c r="W792" t="n">
        <v>0</v>
      </c>
      <c r="X792" t="n">
        <v>0</v>
      </c>
      <c r="Y792" t="n">
        <v>-6.719931519941341</v>
      </c>
      <c r="Z792" t="n">
        <v>82.4027304935254</v>
      </c>
      <c r="AA792" t="n">
        <v>1264.206300913947</v>
      </c>
      <c r="AB792" t="b">
        <v>0</v>
      </c>
      <c r="AC792" t="b">
        <v>1</v>
      </c>
      <c r="AD792" t="n">
        <v>89.56475053783095</v>
      </c>
      <c r="AE792" t="n">
        <v>-0</v>
      </c>
      <c r="AF792" t="n">
        <v>0</v>
      </c>
      <c r="AG792" t="n">
        <v>0</v>
      </c>
      <c r="AH792" t="n">
        <v>0.07392101280692559</v>
      </c>
      <c r="AI792" t="b">
        <v>0</v>
      </c>
      <c r="AJ792" t="b">
        <v>0</v>
      </c>
      <c r="AK792" t="n">
        <v>1264.206300913947</v>
      </c>
      <c r="AL792" t="n">
        <v>0</v>
      </c>
      <c r="AM792" t="n">
        <v>9.689758308755922</v>
      </c>
      <c r="AN792" t="n">
        <v>0</v>
      </c>
      <c r="AO792" t="n">
        <v>8.427170144887681</v>
      </c>
      <c r="AP792" t="n">
        <v>9.6897598470118</v>
      </c>
      <c r="AQ792" t="n">
        <v>0</v>
      </c>
      <c r="AR792" t="n">
        <v>1</v>
      </c>
      <c r="AS792" t="n">
        <v>3</v>
      </c>
      <c r="AT792" t="n">
        <v>0</v>
      </c>
      <c r="AU792" t="n">
        <v>0</v>
      </c>
      <c r="AV792" t="n">
        <v>1.69425037742451</v>
      </c>
      <c r="AW792" t="n">
        <v>1.972075892129451</v>
      </c>
      <c r="AX792" t="n">
        <v>0.6007980061789044</v>
      </c>
      <c r="AY792" t="n">
        <v>0.6993185188621208</v>
      </c>
      <c r="AZ792" t="n">
        <v>1.972075892129451</v>
      </c>
    </row>
    <row r="793" spans="1:52">
      <c r="A793" t="n">
        <v>790</v>
      </c>
      <c r="B793" t="n">
        <v>0</v>
      </c>
      <c r="C793" t="n">
        <v>0</v>
      </c>
      <c r="D793" t="n">
        <v>0</v>
      </c>
      <c r="E793" t="n">
        <v>65.40000000000001</v>
      </c>
      <c r="F793" t="n">
        <v>0.05597560147198344</v>
      </c>
      <c r="G793" t="n">
        <v>491.4416089806401</v>
      </c>
      <c r="H793" t="n">
        <v>2138.753882283746</v>
      </c>
      <c r="I793" t="n">
        <v>6</v>
      </c>
      <c r="J793" t="n">
        <v>6</v>
      </c>
      <c r="K793" t="n">
        <v>1266.142298311978</v>
      </c>
      <c r="L793" t="b">
        <v>0</v>
      </c>
      <c r="M793" t="n">
        <v>10.44608759586492</v>
      </c>
      <c r="N793" t="n">
        <v>10.44608759586492</v>
      </c>
      <c r="O793" t="n">
        <v>202.9799406242375</v>
      </c>
      <c r="P793" t="n">
        <v>47.59246056803287</v>
      </c>
      <c r="Q793" t="n">
        <v>10.65927305700501</v>
      </c>
      <c r="R793" t="n">
        <v>0.9223390073590311</v>
      </c>
      <c r="S793" t="n">
        <v>36.15281231311555</v>
      </c>
      <c r="T793" t="n">
        <v>87.16173688525366</v>
      </c>
      <c r="U793" t="n">
        <v>11.55678440568845</v>
      </c>
      <c r="V793" t="n">
        <v>6.769067006819768</v>
      </c>
      <c r="W793" t="n">
        <v>0</v>
      </c>
      <c r="X793" t="n">
        <v>0</v>
      </c>
      <c r="Y793" t="n">
        <v>-6.719931519941341</v>
      </c>
      <c r="Z793" t="n">
        <v>82.47207192089083</v>
      </c>
      <c r="AA793" t="n">
        <v>1266.142298311978</v>
      </c>
      <c r="AB793" t="b">
        <v>0</v>
      </c>
      <c r="AC793" t="b">
        <v>1</v>
      </c>
      <c r="AD793" t="n">
        <v>89.56208389833891</v>
      </c>
      <c r="AE793" t="n">
        <v>-0</v>
      </c>
      <c r="AF793" t="n">
        <v>0</v>
      </c>
      <c r="AG793" t="n">
        <v>0</v>
      </c>
      <c r="AH793" t="n">
        <v>0.07038636448497865</v>
      </c>
      <c r="AI793" t="b">
        <v>0</v>
      </c>
      <c r="AJ793" t="b">
        <v>0</v>
      </c>
      <c r="AK793" t="n">
        <v>1266.142298311978</v>
      </c>
      <c r="AL793" t="n">
        <v>0</v>
      </c>
      <c r="AM793" t="n">
        <v>11.55678440568845</v>
      </c>
      <c r="AN793" t="n">
        <v>0</v>
      </c>
      <c r="AO793" t="n">
        <v>9.174770992996393</v>
      </c>
      <c r="AP793" t="n">
        <v>11.55680901778251</v>
      </c>
      <c r="AQ793" t="n">
        <v>0</v>
      </c>
      <c r="AR793" t="n">
        <v>1</v>
      </c>
      <c r="AS793" t="n">
        <v>3</v>
      </c>
      <c r="AT793" t="n">
        <v>0</v>
      </c>
      <c r="AU793" t="n">
        <v>0</v>
      </c>
      <c r="AV793" t="n">
        <v>1.827744901663216</v>
      </c>
      <c r="AW793" t="n">
        <v>2.323769945328789</v>
      </c>
      <c r="AX793" t="n">
        <v>0.648136489951495</v>
      </c>
      <c r="AY793" t="n">
        <v>0.8240328695407872</v>
      </c>
      <c r="AZ793" t="n">
        <v>2.323769945328789</v>
      </c>
    </row>
    <row r="794" spans="1:52">
      <c r="A794" t="n">
        <v>791</v>
      </c>
      <c r="B794" t="n">
        <v>0</v>
      </c>
      <c r="C794" t="n">
        <v>0</v>
      </c>
      <c r="D794" t="n">
        <v>0</v>
      </c>
      <c r="E794" t="n">
        <v>65.7</v>
      </c>
      <c r="F794" t="n">
        <v>0.1025221775193526</v>
      </c>
      <c r="G794" t="n">
        <v>493.6959282878908</v>
      </c>
      <c r="H794" t="n">
        <v>2148.564679908901</v>
      </c>
      <c r="I794" t="n">
        <v>6</v>
      </c>
      <c r="J794" t="n">
        <v>6</v>
      </c>
      <c r="K794" t="n">
        <v>1271.950290506069</v>
      </c>
      <c r="L794" t="b">
        <v>0</v>
      </c>
      <c r="M794" t="n">
        <v>12.16898158806309</v>
      </c>
      <c r="N794" t="n">
        <v>12.16898158806309</v>
      </c>
      <c r="O794" t="n">
        <v>235.3781096211655</v>
      </c>
      <c r="P794" t="n">
        <v>55.18881997044884</v>
      </c>
      <c r="Q794" t="n">
        <v>12.41732815108479</v>
      </c>
      <c r="R794" t="n">
        <v>0.9265364175026063</v>
      </c>
      <c r="S794" t="n">
        <v>36.17885398529338</v>
      </c>
      <c r="T794" t="n">
        <v>100.6159674861656</v>
      </c>
      <c r="U794" t="n">
        <v>13.4018781307642</v>
      </c>
      <c r="V794" t="n">
        <v>7.391609427975013</v>
      </c>
      <c r="W794" t="n">
        <v>0</v>
      </c>
      <c r="X794" t="n">
        <v>0</v>
      </c>
      <c r="Y794" t="n">
        <v>-6.719931519941341</v>
      </c>
      <c r="Z794" t="n">
        <v>82.54141334825626</v>
      </c>
      <c r="AA794" t="n">
        <v>1271.950290506069</v>
      </c>
      <c r="AB794" t="b">
        <v>0</v>
      </c>
      <c r="AC794" t="b">
        <v>1</v>
      </c>
      <c r="AD794" t="n">
        <v>89.55941725884688</v>
      </c>
      <c r="AE794" t="n">
        <v>-0</v>
      </c>
      <c r="AF794" t="n">
        <v>0</v>
      </c>
      <c r="AG794" t="n">
        <v>0</v>
      </c>
      <c r="AH794" t="n">
        <v>0.063473283570181</v>
      </c>
      <c r="AI794" t="b">
        <v>0</v>
      </c>
      <c r="AJ794" t="b">
        <v>0</v>
      </c>
      <c r="AK794" t="n">
        <v>1271.950290506069</v>
      </c>
      <c r="AL794" t="n">
        <v>0</v>
      </c>
      <c r="AM794" t="n">
        <v>13.4018781307642</v>
      </c>
      <c r="AN794" t="n">
        <v>0</v>
      </c>
      <c r="AO794" t="n">
        <v>12.51192277612307</v>
      </c>
      <c r="AP794" t="n">
        <v>13.40193350797584</v>
      </c>
      <c r="AQ794" t="n">
        <v>0</v>
      </c>
      <c r="AR794" t="n">
        <v>1</v>
      </c>
      <c r="AS794" t="n">
        <v>3</v>
      </c>
      <c r="AT794" t="n">
        <v>0</v>
      </c>
      <c r="AU794" t="n">
        <v>0</v>
      </c>
      <c r="AV794" t="n">
        <v>2.442795326960078</v>
      </c>
      <c r="AW794" t="n">
        <v>2.681004329321344</v>
      </c>
      <c r="AX794" t="n">
        <v>0.8662394776454179</v>
      </c>
      <c r="AY794" t="n">
        <v>0.9507118788513971</v>
      </c>
      <c r="AZ794" t="n">
        <v>2.681004329321344</v>
      </c>
    </row>
    <row r="795" spans="1:52">
      <c r="A795" t="n">
        <v>792</v>
      </c>
      <c r="B795" t="n">
        <v>0</v>
      </c>
      <c r="C795" t="n">
        <v>0</v>
      </c>
      <c r="D795" t="n">
        <v>0</v>
      </c>
      <c r="E795" t="n">
        <v>66</v>
      </c>
      <c r="F795" t="n">
        <v>0.03393568845059747</v>
      </c>
      <c r="G795" t="n">
        <v>495.9502475951414</v>
      </c>
      <c r="H795" t="n">
        <v>2158.375477534055</v>
      </c>
      <c r="I795" t="n">
        <v>6</v>
      </c>
      <c r="J795" t="n">
        <v>6</v>
      </c>
      <c r="K795" t="n">
        <v>1277.758282700161</v>
      </c>
      <c r="L795" t="b">
        <v>0</v>
      </c>
      <c r="M795" t="n">
        <v>9.835234146356816</v>
      </c>
      <c r="N795" t="n">
        <v>9.835234146356816</v>
      </c>
      <c r="O795" t="n">
        <v>189.3729629271249</v>
      </c>
      <c r="P795" t="n">
        <v>44.40204900564714</v>
      </c>
      <c r="Q795" t="n">
        <v>10.03595321056818</v>
      </c>
      <c r="R795" t="n">
        <v>0.9200379926301229</v>
      </c>
      <c r="S795" t="n">
        <v>36.20755112447983</v>
      </c>
      <c r="T795" t="n">
        <v>81.52213469334515</v>
      </c>
      <c r="U795" t="n">
        <v>10.90819432562594</v>
      </c>
      <c r="V795" t="n">
        <v>6.51867353515739</v>
      </c>
      <c r="W795" t="n">
        <v>0</v>
      </c>
      <c r="X795" t="n">
        <v>0</v>
      </c>
      <c r="Y795" t="n">
        <v>-6.719931519941341</v>
      </c>
      <c r="Z795" t="n">
        <v>82.61075477562169</v>
      </c>
      <c r="AA795" t="n">
        <v>1277.758282700161</v>
      </c>
      <c r="AB795" t="b">
        <v>0</v>
      </c>
      <c r="AC795" t="b">
        <v>1</v>
      </c>
      <c r="AD795" t="n">
        <v>89.55675061935484</v>
      </c>
      <c r="AE795" t="n">
        <v>-0</v>
      </c>
      <c r="AF795" t="n">
        <v>0</v>
      </c>
      <c r="AG795" t="n">
        <v>0</v>
      </c>
      <c r="AH795" t="n">
        <v>0.05722966148401082</v>
      </c>
      <c r="AI795" t="b">
        <v>0</v>
      </c>
      <c r="AJ795" t="b">
        <v>0</v>
      </c>
      <c r="AK795" t="n">
        <v>1277.758282700161</v>
      </c>
      <c r="AL795" t="n">
        <v>0</v>
      </c>
      <c r="AM795" t="n">
        <v>10.90819432562594</v>
      </c>
      <c r="AN795" t="n">
        <v>0</v>
      </c>
      <c r="AO795" t="n">
        <v>13.64496132510963</v>
      </c>
      <c r="AP795" t="n">
        <v>10.90819586388181</v>
      </c>
      <c r="AQ795" t="n">
        <v>0</v>
      </c>
      <c r="AR795" t="n">
        <v>1</v>
      </c>
      <c r="AS795" t="n">
        <v>3</v>
      </c>
      <c r="AT795" t="n">
        <v>0</v>
      </c>
      <c r="AU795" t="n">
        <v>0</v>
      </c>
      <c r="AV795" t="n">
        <v>2.657847077763283</v>
      </c>
      <c r="AW795" t="n">
        <v>2.199481372471502</v>
      </c>
      <c r="AX795" t="n">
        <v>0.942498963745845</v>
      </c>
      <c r="AY795" t="n">
        <v>0.7799588554377139</v>
      </c>
      <c r="AZ795" t="n">
        <v>2.199481372471502</v>
      </c>
    </row>
    <row r="796" spans="1:52">
      <c r="A796" t="n">
        <v>793</v>
      </c>
      <c r="B796" t="n">
        <v>0</v>
      </c>
      <c r="C796" t="n">
        <v>0</v>
      </c>
      <c r="D796" t="n">
        <v>0</v>
      </c>
      <c r="E796" t="n">
        <v>65.59999999999999</v>
      </c>
      <c r="F796" t="n">
        <v>-0.3215982646550746</v>
      </c>
      <c r="G796" t="n">
        <v>492.9444885188072</v>
      </c>
      <c r="H796" t="n">
        <v>2145.294414033849</v>
      </c>
      <c r="I796" t="n">
        <v>6</v>
      </c>
      <c r="J796" t="n">
        <v>6</v>
      </c>
      <c r="K796" t="n">
        <v>1270.014293108039</v>
      </c>
      <c r="L796" t="b">
        <v>0</v>
      </c>
      <c r="M796" t="n">
        <v>-2.771181829913661</v>
      </c>
      <c r="N796" t="n">
        <v>-2.771181829913661</v>
      </c>
      <c r="O796" t="n">
        <v>-53.68319922948598</v>
      </c>
      <c r="P796" t="n">
        <v>-12.58703463326408</v>
      </c>
      <c r="Q796" t="n">
        <v>-2.827736561136389</v>
      </c>
      <c r="R796" t="n">
        <v>0.668426336058223</v>
      </c>
      <c r="S796" t="n">
        <v>36.23279643161346</v>
      </c>
      <c r="T796" t="n">
        <v>-14.21200243538964</v>
      </c>
      <c r="U796" t="n">
        <v>-1.890133588898276</v>
      </c>
      <c r="V796" t="n">
        <v>-1.624967802125562</v>
      </c>
      <c r="W796" t="n">
        <v>-33.52549514703107</v>
      </c>
      <c r="X796" t="n">
        <v>2</v>
      </c>
      <c r="Y796" t="n">
        <v>26.80556362708973</v>
      </c>
      <c r="Z796" t="n">
        <v>82.67749257189526</v>
      </c>
      <c r="AA796" t="n">
        <v>1270.014293108039</v>
      </c>
      <c r="AB796" t="b">
        <v>0</v>
      </c>
      <c r="AC796" t="b">
        <v>1</v>
      </c>
      <c r="AD796" t="n">
        <v>89.56073586382055</v>
      </c>
      <c r="AE796" t="n">
        <v>0.700466712470574</v>
      </c>
      <c r="AF796" t="n">
        <v>0</v>
      </c>
      <c r="AG796" t="n">
        <v>0</v>
      </c>
      <c r="AH796" t="n">
        <v>0.05005576559480884</v>
      </c>
      <c r="AI796" t="b">
        <v>0</v>
      </c>
      <c r="AJ796" t="b">
        <v>0</v>
      </c>
      <c r="AK796" t="n">
        <v>1270.014293108039</v>
      </c>
      <c r="AL796" t="n">
        <v>0</v>
      </c>
      <c r="AM796" t="n">
        <v>-1.890133588898276</v>
      </c>
      <c r="AN796" t="n">
        <v>0</v>
      </c>
      <c r="AO796" t="n">
        <v>12.24907294050231</v>
      </c>
      <c r="AP796" t="n">
        <v>-1.188705466503427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2.391362367947518</v>
      </c>
      <c r="AW796" t="n">
        <v>0</v>
      </c>
      <c r="AX796" t="n">
        <v>0.8480008396977013</v>
      </c>
      <c r="AY796" t="n">
        <v>0</v>
      </c>
      <c r="AZ796" t="n">
        <v>0</v>
      </c>
    </row>
    <row r="797" spans="1:52">
      <c r="A797" t="n">
        <v>794</v>
      </c>
      <c r="B797" t="n">
        <v>0</v>
      </c>
      <c r="C797" t="n">
        <v>0</v>
      </c>
      <c r="D797" t="n">
        <v>0</v>
      </c>
      <c r="E797" t="n">
        <v>63.5</v>
      </c>
      <c r="F797" t="n">
        <v>-0.8308759631636295</v>
      </c>
      <c r="G797" t="n">
        <v>477.1642533680527</v>
      </c>
      <c r="H797" t="n">
        <v>2076.618830657766</v>
      </c>
      <c r="I797" t="n">
        <v>6</v>
      </c>
      <c r="J797" t="n">
        <v>6</v>
      </c>
      <c r="K797" t="n">
        <v>1229.358347749397</v>
      </c>
      <c r="L797" t="b">
        <v>0</v>
      </c>
      <c r="M797" t="n">
        <v>-20.25409523881442</v>
      </c>
      <c r="N797" t="n">
        <v>-20.25409523881442</v>
      </c>
      <c r="O797" t="n">
        <v>-405.3370744800845</v>
      </c>
      <c r="P797" t="n">
        <v>-95.03889238822508</v>
      </c>
      <c r="Q797" t="n">
        <v>-20.66744412123921</v>
      </c>
      <c r="R797" t="n">
        <v>0.9169289243215947</v>
      </c>
      <c r="S797" t="n">
        <v>36.26229203725347</v>
      </c>
      <c r="T797" t="n">
        <v>-147.2025496051538</v>
      </c>
      <c r="U797" t="n">
        <v>-18.95057730656453</v>
      </c>
      <c r="V797" t="n">
        <v>-52.16365721692868</v>
      </c>
      <c r="W797" t="n">
        <v>-17.42983353414795</v>
      </c>
      <c r="X797" t="n">
        <v>2</v>
      </c>
      <c r="Y797" t="n">
        <v>10.70990201420661</v>
      </c>
      <c r="Z797" t="n">
        <v>82.72470553723808</v>
      </c>
      <c r="AA797" t="n">
        <v>1229.358347749397</v>
      </c>
      <c r="AB797" t="b">
        <v>0</v>
      </c>
      <c r="AC797" t="b">
        <v>1</v>
      </c>
      <c r="AD797" t="n">
        <v>89.56817940859065</v>
      </c>
      <c r="AE797" t="n">
        <v>0.3641711521643306</v>
      </c>
      <c r="AF797" t="n">
        <v>0</v>
      </c>
      <c r="AG797" t="n">
        <v>0</v>
      </c>
      <c r="AH797" t="n">
        <v>0.0467981481436871</v>
      </c>
      <c r="AI797" t="b">
        <v>0</v>
      </c>
      <c r="AJ797" t="b">
        <v>0</v>
      </c>
      <c r="AK797" t="n">
        <v>1229.358347749397</v>
      </c>
      <c r="AL797" t="n">
        <v>0</v>
      </c>
      <c r="AM797" t="n">
        <v>-18.95057730656453</v>
      </c>
      <c r="AN797" t="n">
        <v>16.89468572350445</v>
      </c>
      <c r="AO797" t="n">
        <v>4.056124209586119</v>
      </c>
      <c r="AP797" t="n">
        <v>-1.687074920925979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0.9424336418172609</v>
      </c>
      <c r="AW797" t="n">
        <v>0</v>
      </c>
      <c r="AX797" t="n">
        <v>0.3341963268855535</v>
      </c>
      <c r="AY797" t="n">
        <v>0</v>
      </c>
      <c r="AZ797" t="n">
        <v>0</v>
      </c>
    </row>
    <row r="798" spans="1:52">
      <c r="A798" t="n">
        <v>795</v>
      </c>
      <c r="B798" t="n">
        <v>0</v>
      </c>
      <c r="C798" t="n">
        <v>0</v>
      </c>
      <c r="D798" t="n">
        <v>0</v>
      </c>
      <c r="E798" t="n">
        <v>59.7</v>
      </c>
      <c r="F798" t="n">
        <v>-1.271564549357077</v>
      </c>
      <c r="G798" t="n">
        <v>448.6095421428779</v>
      </c>
      <c r="H798" t="n">
        <v>1952.348727405805</v>
      </c>
      <c r="I798" t="n">
        <v>6</v>
      </c>
      <c r="J798" t="n">
        <v>5</v>
      </c>
      <c r="K798" t="n">
        <v>1376.405852821092</v>
      </c>
      <c r="L798" t="b">
        <v>1</v>
      </c>
      <c r="M798" t="n">
        <v>-33.53541905536858</v>
      </c>
      <c r="N798" t="n">
        <v>-33.53541905536858</v>
      </c>
      <c r="O798" t="n">
        <v>-713.8494227062375</v>
      </c>
      <c r="P798" t="n">
        <v>-167.3754086102185</v>
      </c>
      <c r="Q798" t="n">
        <v>-34.219815362621</v>
      </c>
      <c r="R798" t="n">
        <v>0.9337034784403111</v>
      </c>
      <c r="S798" t="n">
        <v>36.3163021332125</v>
      </c>
      <c r="T798" t="n">
        <v>-221.6723421627368</v>
      </c>
      <c r="U798" t="n">
        <v>-31.95116063566443</v>
      </c>
      <c r="V798" t="n">
        <v>-54.29693355251825</v>
      </c>
      <c r="W798" t="n">
        <v>-13.98024210195946</v>
      </c>
      <c r="X798" t="n">
        <v>2</v>
      </c>
      <c r="Y798" t="n">
        <v>7.260310582018118</v>
      </c>
      <c r="Z798" t="n">
        <v>82.75527099676357</v>
      </c>
      <c r="AA798" t="n">
        <v>1376.405852821092</v>
      </c>
      <c r="AB798" t="b">
        <v>0</v>
      </c>
      <c r="AC798" t="b">
        <v>1</v>
      </c>
      <c r="AD798" t="n">
        <v>89.57174492696292</v>
      </c>
      <c r="AE798" t="n">
        <v>0.2920969304630678</v>
      </c>
      <c r="AF798" t="n">
        <v>0</v>
      </c>
      <c r="AG798" t="n">
        <v>0</v>
      </c>
      <c r="AH798" t="n">
        <v>0.04329255371447727</v>
      </c>
      <c r="AI798" t="b">
        <v>0</v>
      </c>
      <c r="AJ798" t="b">
        <v>0</v>
      </c>
      <c r="AK798" t="n">
        <v>1376.405852821092</v>
      </c>
      <c r="AL798" t="n">
        <v>0</v>
      </c>
      <c r="AM798" t="n">
        <v>-31.95116063566443</v>
      </c>
      <c r="AN798" t="n">
        <v>29.74118172440028</v>
      </c>
      <c r="AO798" t="n">
        <v>-1.707531403224815</v>
      </c>
      <c r="AP798" t="n">
        <v>-1.917525665270608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</row>
    <row r="799" spans="1:52">
      <c r="A799" t="n">
        <v>796</v>
      </c>
      <c r="B799" t="n">
        <v>0</v>
      </c>
      <c r="C799" t="n">
        <v>0</v>
      </c>
      <c r="D799" t="n">
        <v>0</v>
      </c>
      <c r="E799" t="n">
        <v>54.6</v>
      </c>
      <c r="F799" t="n">
        <v>-1.499532506074729</v>
      </c>
      <c r="G799" t="n">
        <v>410.286113919617</v>
      </c>
      <c r="H799" t="n">
        <v>1785.565167778173</v>
      </c>
      <c r="I799" t="n">
        <v>5</v>
      </c>
      <c r="J799" t="n">
        <v>5</v>
      </c>
      <c r="K799" t="n">
        <v>1258.823443283612</v>
      </c>
      <c r="L799" t="b">
        <v>0</v>
      </c>
      <c r="M799" t="n">
        <v>-37.79524027441869</v>
      </c>
      <c r="N799" t="n">
        <v>-37.79524027441869</v>
      </c>
      <c r="O799" t="n">
        <v>-879.6738340793271</v>
      </c>
      <c r="P799" t="n">
        <v>-206.2560572852564</v>
      </c>
      <c r="Q799" t="n">
        <v>-38.56657170859049</v>
      </c>
      <c r="R799" t="n">
        <v>0.9383358932705954</v>
      </c>
      <c r="S799" t="n">
        <v>36.38767066247379</v>
      </c>
      <c r="T799" t="n">
        <v>-274.521222347847</v>
      </c>
      <c r="U799" t="n">
        <v>-36.18839851456474</v>
      </c>
      <c r="V799" t="n">
        <v>-68.26516506259065</v>
      </c>
      <c r="W799" t="n">
        <v>-16.8337559624524</v>
      </c>
      <c r="X799" t="n">
        <v>2</v>
      </c>
      <c r="Y799" t="n">
        <v>10.11382444251106</v>
      </c>
      <c r="Z799" t="n">
        <v>82.78906087743395</v>
      </c>
      <c r="AA799" t="n">
        <v>1258.823443283612</v>
      </c>
      <c r="AB799" t="b">
        <v>0</v>
      </c>
      <c r="AC799" t="b">
        <v>1</v>
      </c>
      <c r="AD799" t="n">
        <v>89.57519217597573</v>
      </c>
      <c r="AE799" t="n">
        <v>0.3517169737788401</v>
      </c>
      <c r="AF799" t="n">
        <v>0</v>
      </c>
      <c r="AG799" t="n">
        <v>0</v>
      </c>
      <c r="AH799" t="n">
        <v>0.0399720962317745</v>
      </c>
      <c r="AI799" t="b">
        <v>0</v>
      </c>
      <c r="AJ799" t="b">
        <v>0</v>
      </c>
      <c r="AK799" t="n">
        <v>1258.823443283612</v>
      </c>
      <c r="AL799" t="n">
        <v>0</v>
      </c>
      <c r="AM799" t="n">
        <v>-36.18839851456474</v>
      </c>
      <c r="AN799" t="n">
        <v>34.10390779130019</v>
      </c>
      <c r="AO799" t="n">
        <v>-1.946483502884615</v>
      </c>
      <c r="AP799" t="n">
        <v>-1.73252474579009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</row>
    <row r="800" spans="1:52">
      <c r="A800" t="n">
        <v>797</v>
      </c>
      <c r="B800" t="n">
        <v>0</v>
      </c>
      <c r="C800" t="n">
        <v>0</v>
      </c>
      <c r="D800" t="n">
        <v>0</v>
      </c>
      <c r="E800" t="n">
        <v>49.3</v>
      </c>
      <c r="F800" t="n">
        <v>-1.396972093010683</v>
      </c>
      <c r="G800" t="n">
        <v>370.4598061581889</v>
      </c>
      <c r="H800" t="n">
        <v>1612.241076400438</v>
      </c>
      <c r="I800" t="n">
        <v>5</v>
      </c>
      <c r="J800" t="n">
        <v>4</v>
      </c>
      <c r="K800" t="n">
        <v>1401.037495391981</v>
      </c>
      <c r="L800" t="b">
        <v>1</v>
      </c>
      <c r="M800" t="n">
        <v>-31.81043186360214</v>
      </c>
      <c r="N800" t="n">
        <v>-31.81043186360214</v>
      </c>
      <c r="O800" t="n">
        <v>-819.9735661717158</v>
      </c>
      <c r="P800" t="n">
        <v>-192.2582078546377</v>
      </c>
      <c r="Q800" t="n">
        <v>-32.45962435061443</v>
      </c>
      <c r="R800" t="n">
        <v>0.9380685184077062</v>
      </c>
      <c r="S800" t="n">
        <v>36.46248448106396</v>
      </c>
      <c r="T800" t="n">
        <v>-207.5389783589423</v>
      </c>
      <c r="U800" t="n">
        <v>-30.44935172265158</v>
      </c>
      <c r="V800" t="n">
        <v>-15.28077050430454</v>
      </c>
      <c r="W800" t="n">
        <v>-16.12709962605818</v>
      </c>
      <c r="X800" t="n">
        <v>2</v>
      </c>
      <c r="Y800" t="n">
        <v>9.407168106116835</v>
      </c>
      <c r="Z800" t="n">
        <v>82.81836167714596</v>
      </c>
      <c r="AA800" t="n">
        <v>1401.037495391981</v>
      </c>
      <c r="AB800" t="b">
        <v>0</v>
      </c>
      <c r="AC800" t="b">
        <v>1</v>
      </c>
      <c r="AD800" t="n">
        <v>89.57906538878299</v>
      </c>
      <c r="AE800" t="n">
        <v>0.3369524121033238</v>
      </c>
      <c r="AF800" t="n">
        <v>0</v>
      </c>
      <c r="AG800" t="n">
        <v>0</v>
      </c>
      <c r="AH800" t="n">
        <v>0.03822804124746682</v>
      </c>
      <c r="AI800" t="b">
        <v>0</v>
      </c>
      <c r="AJ800" t="b">
        <v>0</v>
      </c>
      <c r="AK800" t="n">
        <v>1401.037495391981</v>
      </c>
      <c r="AL800" t="n">
        <v>0</v>
      </c>
      <c r="AM800" t="n">
        <v>-30.44935172265158</v>
      </c>
      <c r="AN800" t="n">
        <v>28.1552296895258</v>
      </c>
      <c r="AO800" t="n">
        <v>-1.783559088048463</v>
      </c>
      <c r="AP800" t="n">
        <v>-1.957048597662328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</row>
    <row r="801" spans="1:52">
      <c r="A801" t="n">
        <v>798</v>
      </c>
      <c r="B801" t="n">
        <v>0</v>
      </c>
      <c r="C801" t="n">
        <v>0</v>
      </c>
      <c r="D801" t="n">
        <v>0</v>
      </c>
      <c r="E801" t="n">
        <v>44.9</v>
      </c>
      <c r="F801" t="n">
        <v>-0.9959124552158736</v>
      </c>
      <c r="G801" t="n">
        <v>337.3964563185128</v>
      </c>
      <c r="H801" t="n">
        <v>1468.349377898168</v>
      </c>
      <c r="I801" t="n">
        <v>5</v>
      </c>
      <c r="J801" t="n">
        <v>4</v>
      </c>
      <c r="K801" t="n">
        <v>1275.995609393508</v>
      </c>
      <c r="L801" t="b">
        <v>0</v>
      </c>
      <c r="M801" t="n">
        <v>-19.59568866335811</v>
      </c>
      <c r="N801" t="n">
        <v>-19.59568866335811</v>
      </c>
      <c r="O801" t="n">
        <v>-554.614725019944</v>
      </c>
      <c r="P801" t="n">
        <v>-130.0398421133947</v>
      </c>
      <c r="Q801" t="n">
        <v>-19.99560067689603</v>
      </c>
      <c r="R801" t="n">
        <v>0.9314626993945688</v>
      </c>
      <c r="S801" t="n">
        <v>36.52572469085313</v>
      </c>
      <c r="T801" t="n">
        <v>-139.3869532379588</v>
      </c>
      <c r="U801" t="n">
        <v>-18.62515618251744</v>
      </c>
      <c r="V801" t="n">
        <v>-9.347111124564066</v>
      </c>
      <c r="W801" t="n">
        <v>-18.82714116965311</v>
      </c>
      <c r="X801" t="n">
        <v>2</v>
      </c>
      <c r="Y801" t="n">
        <v>12.10720964971177</v>
      </c>
      <c r="Z801" t="n">
        <v>82.86794696986455</v>
      </c>
      <c r="AA801" t="n">
        <v>1275.995609393508</v>
      </c>
      <c r="AB801" t="b">
        <v>0</v>
      </c>
      <c r="AC801" t="b">
        <v>1</v>
      </c>
      <c r="AD801" t="n">
        <v>89.5833341145282</v>
      </c>
      <c r="AE801" t="n">
        <v>0.3933658734192979</v>
      </c>
      <c r="AF801" t="n">
        <v>0</v>
      </c>
      <c r="AG801" t="n">
        <v>0</v>
      </c>
      <c r="AH801" t="n">
        <v>0.04041389923129624</v>
      </c>
      <c r="AI801" t="b">
        <v>0</v>
      </c>
      <c r="AJ801" t="b">
        <v>0</v>
      </c>
      <c r="AK801" t="n">
        <v>1275.995609393508</v>
      </c>
      <c r="AL801" t="n">
        <v>0</v>
      </c>
      <c r="AM801" t="n">
        <v>-18.62515618251744</v>
      </c>
      <c r="AN801" t="n">
        <v>16.4563724594087</v>
      </c>
      <c r="AO801" t="n">
        <v>-1.612594996272612</v>
      </c>
      <c r="AP801" t="n">
        <v>-1.759176549145512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</row>
    <row r="802" spans="1:52">
      <c r="A802" t="n">
        <v>799</v>
      </c>
      <c r="B802" t="n">
        <v>0</v>
      </c>
      <c r="C802" t="n">
        <v>0</v>
      </c>
      <c r="D802" t="n">
        <v>0</v>
      </c>
      <c r="E802" t="n">
        <v>42.3</v>
      </c>
      <c r="F802" t="n">
        <v>-0.4527114194591473</v>
      </c>
      <c r="G802" t="n">
        <v>317.8590223223406</v>
      </c>
      <c r="H802" t="n">
        <v>1383.322465146826</v>
      </c>
      <c r="I802" t="n">
        <v>4</v>
      </c>
      <c r="J802" t="n">
        <v>4</v>
      </c>
      <c r="K802" t="n">
        <v>1202.107222212592</v>
      </c>
      <c r="L802" t="b">
        <v>0</v>
      </c>
      <c r="M802" t="n">
        <v>-6.291095244883282</v>
      </c>
      <c r="N802" t="n">
        <v>-6.291095244883282</v>
      </c>
      <c r="O802" t="n">
        <v>-189.0005635271318</v>
      </c>
      <c r="P802" t="n">
        <v>-44.31473296985945</v>
      </c>
      <c r="Q802" t="n">
        <v>-6.419484943758451</v>
      </c>
      <c r="R802" t="n">
        <v>0.8894543435607458</v>
      </c>
      <c r="S802" t="n">
        <v>36.56883685192192</v>
      </c>
      <c r="T802" t="n">
        <v>-45.35780405497823</v>
      </c>
      <c r="U802" t="n">
        <v>-5.709838766648764</v>
      </c>
      <c r="V802" t="n">
        <v>-1.043071085118775</v>
      </c>
      <c r="W802" t="n">
        <v>-17.94757418694728</v>
      </c>
      <c r="X802" t="n">
        <v>2</v>
      </c>
      <c r="Y802" t="n">
        <v>11.22764266700594</v>
      </c>
      <c r="Z802" t="n">
        <v>82.91781280796373</v>
      </c>
      <c r="AA802" t="n">
        <v>1202.107222212592</v>
      </c>
      <c r="AB802" t="b">
        <v>0</v>
      </c>
      <c r="AC802" t="b">
        <v>1</v>
      </c>
      <c r="AD802" t="n">
        <v>89.58796404554342</v>
      </c>
      <c r="AE802" t="n">
        <v>0.374988593976546</v>
      </c>
      <c r="AF802" t="n">
        <v>0</v>
      </c>
      <c r="AG802" t="n">
        <v>0</v>
      </c>
      <c r="AH802" t="n">
        <v>0.04717510260791469</v>
      </c>
      <c r="AI802" t="b">
        <v>0</v>
      </c>
      <c r="AJ802" t="b">
        <v>0</v>
      </c>
      <c r="AK802" t="n">
        <v>1202.107222212592</v>
      </c>
      <c r="AL802" t="n">
        <v>0</v>
      </c>
      <c r="AM802" t="n">
        <v>-5.709838766648764</v>
      </c>
      <c r="AN802" t="n">
        <v>3.685439822787105</v>
      </c>
      <c r="AO802" t="n">
        <v>-1.844768546065438</v>
      </c>
      <c r="AP802" t="n">
        <v>-1.64535002474913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</row>
    <row r="803" spans="1:52">
      <c r="A803" t="n">
        <v>800</v>
      </c>
      <c r="B803" t="n">
        <v>0</v>
      </c>
      <c r="C803" t="n">
        <v>0</v>
      </c>
      <c r="D803" t="n">
        <v>0</v>
      </c>
      <c r="E803" t="n">
        <v>41.4</v>
      </c>
      <c r="F803" t="n">
        <v>-0.1099085336142078</v>
      </c>
      <c r="G803" t="n">
        <v>311.0960644005887</v>
      </c>
      <c r="H803" t="n">
        <v>1353.890072271362</v>
      </c>
      <c r="I803" t="n">
        <v>4</v>
      </c>
      <c r="J803" t="n">
        <v>4</v>
      </c>
      <c r="K803" t="n">
        <v>1176.530472803814</v>
      </c>
      <c r="L803" t="b">
        <v>0</v>
      </c>
      <c r="M803" t="n">
        <v>1.401073379899254</v>
      </c>
      <c r="N803" t="n">
        <v>1.401073379899254</v>
      </c>
      <c r="O803" t="n">
        <v>43.00686113951622</v>
      </c>
      <c r="P803" t="n">
        <v>10.0837665862086</v>
      </c>
      <c r="Q803" t="n">
        <v>1.429666714182912</v>
      </c>
      <c r="R803" t="n">
        <v>0.7756624844209566</v>
      </c>
      <c r="S803" t="n">
        <v>36.59116127324282</v>
      </c>
      <c r="T803" t="n">
        <v>14.9599527183042</v>
      </c>
      <c r="U803" t="n">
        <v>1.843155680334571</v>
      </c>
      <c r="V803" t="n">
        <v>3.35607862600432</v>
      </c>
      <c r="W803" t="n">
        <v>0</v>
      </c>
      <c r="X803" t="n">
        <v>0</v>
      </c>
      <c r="Y803" t="n">
        <v>-6.719931519941341</v>
      </c>
      <c r="Z803" t="n">
        <v>82.97122329538786</v>
      </c>
      <c r="AA803" t="n">
        <v>1176.530472803814</v>
      </c>
      <c r="AB803" t="b">
        <v>0</v>
      </c>
      <c r="AC803" t="b">
        <v>1</v>
      </c>
      <c r="AD803" t="n">
        <v>89.58885843267576</v>
      </c>
      <c r="AE803" t="n">
        <v>-0</v>
      </c>
      <c r="AF803" t="n">
        <v>0</v>
      </c>
      <c r="AG803" t="n">
        <v>0</v>
      </c>
      <c r="AH803" t="n">
        <v>0.05564456690339009</v>
      </c>
      <c r="AI803" t="b">
        <v>0</v>
      </c>
      <c r="AJ803" t="b">
        <v>0</v>
      </c>
      <c r="AK803" t="n">
        <v>1176.530472803814</v>
      </c>
      <c r="AL803" t="n">
        <v>0</v>
      </c>
      <c r="AM803" t="n">
        <v>1.843155680334571</v>
      </c>
      <c r="AN803" t="n">
        <v>0</v>
      </c>
      <c r="AO803" t="n">
        <v>-1.696320482856617</v>
      </c>
      <c r="AP803" t="n">
        <v>1.843487135447712</v>
      </c>
      <c r="AQ803" t="n">
        <v>0</v>
      </c>
      <c r="AR803" t="n">
        <v>1</v>
      </c>
      <c r="AS803" t="n">
        <v>3</v>
      </c>
      <c r="AT803" t="n">
        <v>0</v>
      </c>
      <c r="AU803" t="n">
        <v>0</v>
      </c>
      <c r="AV803" t="n">
        <v>0</v>
      </c>
      <c r="AW803" t="n">
        <v>0.5739980134131658</v>
      </c>
      <c r="AX803" t="n">
        <v>0</v>
      </c>
      <c r="AY803" t="n">
        <v>0.2035456354250416</v>
      </c>
      <c r="AZ803" t="n">
        <v>0.5739980134131658</v>
      </c>
    </row>
    <row r="804" spans="1:52">
      <c r="A804" t="n">
        <v>801</v>
      </c>
      <c r="B804" t="n">
        <v>0</v>
      </c>
      <c r="C804" t="n">
        <v>0</v>
      </c>
      <c r="D804" t="n">
        <v>0</v>
      </c>
      <c r="E804" t="n">
        <v>41.3</v>
      </c>
      <c r="F804" t="n">
        <v>0.05901222058264466</v>
      </c>
      <c r="G804" t="n">
        <v>310.3446246315051</v>
      </c>
      <c r="H804" t="n">
        <v>1350.61980639631</v>
      </c>
      <c r="I804" t="n">
        <v>4</v>
      </c>
      <c r="J804" t="n">
        <v>4</v>
      </c>
      <c r="K804" t="n">
        <v>1173.688611758394</v>
      </c>
      <c r="L804" t="b">
        <v>0</v>
      </c>
      <c r="M804" t="n">
        <v>5.131099822607378</v>
      </c>
      <c r="N804" t="n">
        <v>5.131099822607378</v>
      </c>
      <c r="O804" t="n">
        <v>157.8838173019239</v>
      </c>
      <c r="P804" t="n">
        <v>37.01882721102282</v>
      </c>
      <c r="Q804" t="n">
        <v>5.235816145517733</v>
      </c>
      <c r="R804" t="n">
        <v>0.8979349192172699</v>
      </c>
      <c r="S804" t="n">
        <v>36.60125089892654</v>
      </c>
      <c r="T804" t="n">
        <v>47.44145700600646</v>
      </c>
      <c r="U804" t="n">
        <v>5.830952815691582</v>
      </c>
      <c r="V804" t="n">
        <v>4.842116141768464</v>
      </c>
      <c r="W804" t="n">
        <v>0</v>
      </c>
      <c r="X804" t="n">
        <v>0</v>
      </c>
      <c r="Y804" t="n">
        <v>-6.719931519941341</v>
      </c>
      <c r="Z804" t="n">
        <v>83.02606308779789</v>
      </c>
      <c r="AA804" t="n">
        <v>1173.688611758394</v>
      </c>
      <c r="AB804" t="b">
        <v>0</v>
      </c>
      <c r="AC804" t="b">
        <v>1</v>
      </c>
      <c r="AD804" t="n">
        <v>89.58619179318373</v>
      </c>
      <c r="AE804" t="n">
        <v>-0</v>
      </c>
      <c r="AF804" t="n">
        <v>0</v>
      </c>
      <c r="AG804" t="n">
        <v>0</v>
      </c>
      <c r="AH804" t="n">
        <v>0.06078488494358658</v>
      </c>
      <c r="AI804" t="b">
        <v>0</v>
      </c>
      <c r="AJ804" t="b">
        <v>0</v>
      </c>
      <c r="AK804" t="n">
        <v>1173.688611758394</v>
      </c>
      <c r="AL804" t="n">
        <v>0</v>
      </c>
      <c r="AM804" t="n">
        <v>5.830952815691582</v>
      </c>
      <c r="AN804" t="n">
        <v>0</v>
      </c>
      <c r="AO804" t="n">
        <v>-0.07145373541613526</v>
      </c>
      <c r="AP804" t="n">
        <v>5.831115584114706</v>
      </c>
      <c r="AQ804" t="n">
        <v>0</v>
      </c>
      <c r="AR804" t="n">
        <v>1</v>
      </c>
      <c r="AS804" t="n">
        <v>3</v>
      </c>
      <c r="AT804" t="n">
        <v>0</v>
      </c>
      <c r="AU804" t="n">
        <v>0</v>
      </c>
      <c r="AV804" t="n">
        <v>0.2509135194676561</v>
      </c>
      <c r="AW804" t="n">
        <v>1.263736860381778</v>
      </c>
      <c r="AX804" t="n">
        <v>0.08897642534314044</v>
      </c>
      <c r="AY804" t="n">
        <v>0.4481341681426731</v>
      </c>
      <c r="AZ804" t="n">
        <v>1.263736860381778</v>
      </c>
    </row>
    <row r="805" spans="1:52">
      <c r="A805" t="n">
        <v>802</v>
      </c>
      <c r="B805" t="n">
        <v>0</v>
      </c>
      <c r="C805" t="n">
        <v>0</v>
      </c>
      <c r="D805" t="n">
        <v>0</v>
      </c>
      <c r="E805" t="n">
        <v>42.1</v>
      </c>
      <c r="F805" t="n">
        <v>0.457192984616972</v>
      </c>
      <c r="G805" t="n">
        <v>316.3561427841735</v>
      </c>
      <c r="H805" t="n">
        <v>1376.781933396723</v>
      </c>
      <c r="I805" t="n">
        <v>4</v>
      </c>
      <c r="J805" t="n">
        <v>4</v>
      </c>
      <c r="K805" t="n">
        <v>1196.423500121753</v>
      </c>
      <c r="L805" t="b">
        <v>0</v>
      </c>
      <c r="M805" t="n">
        <v>14.25613325081385</v>
      </c>
      <c r="N805" t="n">
        <v>14.25613325081385</v>
      </c>
      <c r="O805" t="n">
        <v>430.3252763689844</v>
      </c>
      <c r="P805" t="n">
        <v>100.8978457872956</v>
      </c>
      <c r="Q805" t="n">
        <v>14.54707474572842</v>
      </c>
      <c r="R805" t="n">
        <v>0.9325702638363008</v>
      </c>
      <c r="S805" t="n">
        <v>36.61806214535371</v>
      </c>
      <c r="T805" t="n">
        <v>124.5032115576055</v>
      </c>
      <c r="U805" t="n">
        <v>15.59890477944936</v>
      </c>
      <c r="V805" t="n">
        <v>8.395218706862565</v>
      </c>
      <c r="W805" t="n">
        <v>0</v>
      </c>
      <c r="X805" t="n">
        <v>0</v>
      </c>
      <c r="Y805" t="n">
        <v>-6.719931519941341</v>
      </c>
      <c r="Z805" t="n">
        <v>83.08338759978869</v>
      </c>
      <c r="AA805" t="n">
        <v>1196.423500121753</v>
      </c>
      <c r="AB805" t="b">
        <v>0</v>
      </c>
      <c r="AC805" t="b">
        <v>1</v>
      </c>
      <c r="AD805" t="n">
        <v>89.5835251536917</v>
      </c>
      <c r="AE805" t="n">
        <v>-0</v>
      </c>
      <c r="AF805" t="n">
        <v>0.0217546304967825</v>
      </c>
      <c r="AG805" t="n">
        <v>0</v>
      </c>
      <c r="AH805" t="n">
        <v>0.06226944468855122</v>
      </c>
      <c r="AI805" t="b">
        <v>0</v>
      </c>
      <c r="AJ805" t="b">
        <v>0</v>
      </c>
      <c r="AK805" t="n">
        <v>1196.445254752249</v>
      </c>
      <c r="AL805" t="n">
        <v>0</v>
      </c>
      <c r="AM805" t="n">
        <v>15.59918841514324</v>
      </c>
      <c r="AN805" t="n">
        <v>0</v>
      </c>
      <c r="AO805" t="n">
        <v>7.141586014881806</v>
      </c>
      <c r="AP805" t="n">
        <v>15.60302014303434</v>
      </c>
      <c r="AQ805" t="n">
        <v>0</v>
      </c>
      <c r="AR805" t="n">
        <v>1</v>
      </c>
      <c r="AS805" t="n">
        <v>3</v>
      </c>
      <c r="AT805" t="n">
        <v>0</v>
      </c>
      <c r="AU805" t="n">
        <v>0</v>
      </c>
      <c r="AV805" t="n">
        <v>1.462643110129133</v>
      </c>
      <c r="AW805" t="n">
        <v>3.150967725811477</v>
      </c>
      <c r="AX805" t="n">
        <v>0.5186677695493379</v>
      </c>
      <c r="AY805" t="n">
        <v>1.117365762540432</v>
      </c>
      <c r="AZ805" t="n">
        <v>3.150967725811477</v>
      </c>
    </row>
    <row r="806" spans="1:52">
      <c r="A806" t="n">
        <v>803</v>
      </c>
      <c r="B806" t="n">
        <v>0</v>
      </c>
      <c r="C806" t="n">
        <v>0</v>
      </c>
      <c r="D806" t="n">
        <v>0</v>
      </c>
      <c r="E806" t="n">
        <v>44.7</v>
      </c>
      <c r="F806" t="n">
        <v>0.9455491742827968</v>
      </c>
      <c r="G806" t="n">
        <v>335.8935767803458</v>
      </c>
      <c r="H806" t="n">
        <v>1461.808846148065</v>
      </c>
      <c r="I806" t="n">
        <v>4</v>
      </c>
      <c r="J806" t="n">
        <v>4</v>
      </c>
      <c r="K806" t="n">
        <v>1270.311887302669</v>
      </c>
      <c r="L806" t="b">
        <v>0</v>
      </c>
      <c r="M806" t="n">
        <v>26.98566499464783</v>
      </c>
      <c r="N806" t="n">
        <v>26.98566499464783</v>
      </c>
      <c r="O806" t="n">
        <v>767.1897779686454</v>
      </c>
      <c r="P806" t="n">
        <v>179.8820570342149</v>
      </c>
      <c r="Q806" t="n">
        <v>27.53639285168146</v>
      </c>
      <c r="R806" t="n">
        <v>0.9416278602312101</v>
      </c>
      <c r="S806" t="n">
        <v>36.64891998183769</v>
      </c>
      <c r="T806" t="n">
        <v>219.8309158282495</v>
      </c>
      <c r="U806" t="n">
        <v>29.24339223025972</v>
      </c>
      <c r="V806" t="n">
        <v>12.83200094422767</v>
      </c>
      <c r="W806" t="n">
        <v>0</v>
      </c>
      <c r="X806" t="n">
        <v>0</v>
      </c>
      <c r="Y806" t="n">
        <v>-6.719931519941341</v>
      </c>
      <c r="Z806" t="n">
        <v>83.14835659484616</v>
      </c>
      <c r="AA806" t="n">
        <v>1270.311887302669</v>
      </c>
      <c r="AB806" t="b">
        <v>0</v>
      </c>
      <c r="AC806" t="b">
        <v>1</v>
      </c>
      <c r="AD806" t="n">
        <v>89.58085851419966</v>
      </c>
      <c r="AE806" t="n">
        <v>-0</v>
      </c>
      <c r="AF806" t="n">
        <v>0.001346384321728048</v>
      </c>
      <c r="AG806" t="n">
        <v>0</v>
      </c>
      <c r="AH806" t="n">
        <v>0.06308573025520209</v>
      </c>
      <c r="AI806" t="b">
        <v>0</v>
      </c>
      <c r="AJ806" t="b">
        <v>0</v>
      </c>
      <c r="AK806" t="n">
        <v>1270.31323368699</v>
      </c>
      <c r="AL806" t="n">
        <v>0</v>
      </c>
      <c r="AM806" t="n">
        <v>29.24342322488806</v>
      </c>
      <c r="AN806" t="n">
        <v>0</v>
      </c>
      <c r="AO806" t="n">
        <v>19.99420611009879</v>
      </c>
      <c r="AP806" t="n">
        <v>29.25657548151181</v>
      </c>
      <c r="AQ806" t="n">
        <v>0</v>
      </c>
      <c r="AR806" t="n">
        <v>1</v>
      </c>
      <c r="AS806" t="n">
        <v>0</v>
      </c>
      <c r="AT806" t="n">
        <v>0</v>
      </c>
      <c r="AU806" t="n">
        <v>0</v>
      </c>
      <c r="AV806" t="n">
        <v>3.99723910636681</v>
      </c>
      <c r="AW806" t="n">
        <v>6.290213148266908</v>
      </c>
      <c r="AX806" t="n">
        <v>1.417460676016599</v>
      </c>
      <c r="AY806" t="n">
        <v>2.230574675005611</v>
      </c>
      <c r="AZ806" t="n">
        <v>6.290213148266908</v>
      </c>
    </row>
    <row r="807" spans="1:52">
      <c r="A807" t="n">
        <v>804</v>
      </c>
      <c r="B807" t="n">
        <v>0</v>
      </c>
      <c r="C807" t="n">
        <v>0</v>
      </c>
      <c r="D807" t="n">
        <v>0</v>
      </c>
      <c r="E807" t="n">
        <v>48.4</v>
      </c>
      <c r="F807" t="n">
        <v>1.010610318251831</v>
      </c>
      <c r="G807" t="n">
        <v>363.696848236437</v>
      </c>
      <c r="H807" t="n">
        <v>1582.808683524974</v>
      </c>
      <c r="I807" t="n">
        <v>4</v>
      </c>
      <c r="J807" t="n">
        <v>4</v>
      </c>
      <c r="K807" t="n">
        <v>1375.460745983202</v>
      </c>
      <c r="L807" t="b">
        <v>0</v>
      </c>
      <c r="M807" t="n">
        <v>31.15314681186482</v>
      </c>
      <c r="N807" t="n">
        <v>31.15314681186482</v>
      </c>
      <c r="O807" t="n">
        <v>817.9632018288803</v>
      </c>
      <c r="P807" t="n">
        <v>191.7868401647097</v>
      </c>
      <c r="Q807" t="n">
        <v>31.78892531822941</v>
      </c>
      <c r="R807" t="n">
        <v>0.9419960679943891</v>
      </c>
      <c r="S807" t="n">
        <v>36.69948509753719</v>
      </c>
      <c r="T807" t="n">
        <v>234.28794195221</v>
      </c>
      <c r="U807" t="n">
        <v>33.74634608179569</v>
      </c>
      <c r="V807" t="n">
        <v>13.58962185473047</v>
      </c>
      <c r="W807" t="n">
        <v>0</v>
      </c>
      <c r="X807" t="n">
        <v>0</v>
      </c>
      <c r="Y807" t="n">
        <v>-6.719931519941341</v>
      </c>
      <c r="Z807" t="n">
        <v>83.225493768506</v>
      </c>
      <c r="AA807" t="n">
        <v>1375.460745983202</v>
      </c>
      <c r="AB807" t="b">
        <v>0</v>
      </c>
      <c r="AC807" t="b">
        <v>1</v>
      </c>
      <c r="AD807" t="n">
        <v>89.57819187470763</v>
      </c>
      <c r="AE807" t="n">
        <v>-0</v>
      </c>
      <c r="AF807" t="n">
        <v>0</v>
      </c>
      <c r="AG807" t="n">
        <v>0</v>
      </c>
      <c r="AH807" t="n">
        <v>0.06337164263379991</v>
      </c>
      <c r="AI807" t="b">
        <v>0</v>
      </c>
      <c r="AJ807" t="b">
        <v>0</v>
      </c>
      <c r="AK807" t="n">
        <v>1375.460745983202</v>
      </c>
      <c r="AL807" t="n">
        <v>0</v>
      </c>
      <c r="AM807" t="n">
        <v>33.74634608179569</v>
      </c>
      <c r="AN807" t="n">
        <v>0</v>
      </c>
      <c r="AO807" t="n">
        <v>16.94309697275269</v>
      </c>
      <c r="AP807" t="n">
        <v>33.76122489140113</v>
      </c>
      <c r="AQ807" t="n">
        <v>0</v>
      </c>
      <c r="AR807" t="n">
        <v>1</v>
      </c>
      <c r="AS807" t="n">
        <v>0</v>
      </c>
      <c r="AT807" t="n">
        <v>0</v>
      </c>
      <c r="AU807" t="n">
        <v>0</v>
      </c>
      <c r="AV807" t="n">
        <v>3.306380052030453</v>
      </c>
      <c r="AW807" t="n">
        <v>7.29818004350596</v>
      </c>
      <c r="AX807" t="n">
        <v>1.17247519575548</v>
      </c>
      <c r="AY807" t="n">
        <v>2.588010166739899</v>
      </c>
      <c r="AZ807" t="n">
        <v>7.29818004350596</v>
      </c>
    </row>
    <row r="808" spans="1:52">
      <c r="A808" t="n">
        <v>805</v>
      </c>
      <c r="B808" t="n">
        <v>0</v>
      </c>
      <c r="C808" t="n">
        <v>0</v>
      </c>
      <c r="D808" t="n">
        <v>0</v>
      </c>
      <c r="E808" t="n">
        <v>51.4</v>
      </c>
      <c r="F808" t="n">
        <v>0.5953428860432153</v>
      </c>
      <c r="G808" t="n">
        <v>386.2400413089434</v>
      </c>
      <c r="H808" t="n">
        <v>1680.916659776522</v>
      </c>
      <c r="I808" t="n">
        <v>4</v>
      </c>
      <c r="J808" t="n">
        <v>4</v>
      </c>
      <c r="K808" t="n">
        <v>1460.716577345798</v>
      </c>
      <c r="L808" t="b">
        <v>0</v>
      </c>
      <c r="M808" t="n">
        <v>21.87035452978073</v>
      </c>
      <c r="N808" t="n">
        <v>21.87035452978073</v>
      </c>
      <c r="O808" t="n">
        <v>540.7168586857072</v>
      </c>
      <c r="P808" t="n">
        <v>126.7812262449606</v>
      </c>
      <c r="Q808" t="n">
        <v>22.31668829569463</v>
      </c>
      <c r="R808" t="n">
        <v>0.9353839412245479</v>
      </c>
      <c r="S808" t="n">
        <v>36.75749092460419</v>
      </c>
      <c r="T808" t="n">
        <v>155.9715047034296</v>
      </c>
      <c r="U808" t="n">
        <v>23.8583188273245</v>
      </c>
      <c r="V808" t="n">
        <v>10.07826391521252</v>
      </c>
      <c r="W808" t="n">
        <v>0</v>
      </c>
      <c r="X808" t="n">
        <v>0</v>
      </c>
      <c r="Y808" t="n">
        <v>-6.719931519941341</v>
      </c>
      <c r="Z808" t="n">
        <v>83.28045149910861</v>
      </c>
      <c r="AA808" t="n">
        <v>1460.716577345798</v>
      </c>
      <c r="AB808" t="b">
        <v>0</v>
      </c>
      <c r="AC808" t="b">
        <v>1</v>
      </c>
      <c r="AD808" t="n">
        <v>89.57552523521559</v>
      </c>
      <c r="AE808" t="n">
        <v>-0</v>
      </c>
      <c r="AF808" t="n">
        <v>0</v>
      </c>
      <c r="AG808" t="n">
        <v>0</v>
      </c>
      <c r="AH808" t="n">
        <v>0.06292085116803747</v>
      </c>
      <c r="AI808" t="b">
        <v>0</v>
      </c>
      <c r="AJ808" t="b">
        <v>0</v>
      </c>
      <c r="AK808" t="n">
        <v>1460.716577345798</v>
      </c>
      <c r="AL808" t="n">
        <v>0</v>
      </c>
      <c r="AM808" t="n">
        <v>23.8583188273245</v>
      </c>
      <c r="AN808" t="n">
        <v>0</v>
      </c>
      <c r="AO808" t="n">
        <v>24.96463211259927</v>
      </c>
      <c r="AP808" t="n">
        <v>23.86444743236649</v>
      </c>
      <c r="AQ808" t="n">
        <v>0</v>
      </c>
      <c r="AR808" t="n">
        <v>1</v>
      </c>
      <c r="AS808" t="n">
        <v>0</v>
      </c>
      <c r="AT808" t="n">
        <v>0</v>
      </c>
      <c r="AU808" t="n">
        <v>0</v>
      </c>
      <c r="AV808" t="n">
        <v>5.030044718864411</v>
      </c>
      <c r="AW808" t="n">
        <v>4.757964056931612</v>
      </c>
      <c r="AX808" t="n">
        <v>1.783703801015749</v>
      </c>
      <c r="AY808" t="n">
        <v>1.687223291138031</v>
      </c>
      <c r="AZ808" t="n">
        <v>4.757964056931612</v>
      </c>
    </row>
    <row r="809" spans="1:52">
      <c r="A809" t="n">
        <v>806</v>
      </c>
      <c r="B809" t="n">
        <v>0</v>
      </c>
      <c r="C809" t="n">
        <v>0</v>
      </c>
      <c r="D809" t="n">
        <v>0</v>
      </c>
      <c r="E809" t="n">
        <v>52.7</v>
      </c>
      <c r="F809" t="n">
        <v>0.1913514709086437</v>
      </c>
      <c r="G809" t="n">
        <v>396.0087583070296</v>
      </c>
      <c r="H809" t="n">
        <v>1723.430116152193</v>
      </c>
      <c r="I809" t="n">
        <v>4</v>
      </c>
      <c r="J809" t="n">
        <v>4</v>
      </c>
      <c r="K809" t="n">
        <v>1497.660770936256</v>
      </c>
      <c r="L809" t="b">
        <v>0</v>
      </c>
      <c r="M809" t="n">
        <v>11.11764150810705</v>
      </c>
      <c r="N809" t="n">
        <v>11.11764150810705</v>
      </c>
      <c r="O809" t="n">
        <v>268.0891618311657</v>
      </c>
      <c r="P809" t="n">
        <v>62.85854072046764</v>
      </c>
      <c r="Q809" t="n">
        <v>11.34453215112964</v>
      </c>
      <c r="R809" t="n">
        <v>0.9165966293516067</v>
      </c>
      <c r="S809" t="n">
        <v>36.80285463352616</v>
      </c>
      <c r="T809" t="n">
        <v>78.91621770434982</v>
      </c>
      <c r="U809" t="n">
        <v>12.37679889697464</v>
      </c>
      <c r="V809" t="n">
        <v>6.581878555365194</v>
      </c>
      <c r="W809" t="n">
        <v>0</v>
      </c>
      <c r="X809" t="n">
        <v>0</v>
      </c>
      <c r="Y809" t="n">
        <v>-6.719931519941341</v>
      </c>
      <c r="Z809" t="n">
        <v>83.34046901986773</v>
      </c>
      <c r="AA809" t="n">
        <v>1497.660770936256</v>
      </c>
      <c r="AB809" t="b">
        <v>0</v>
      </c>
      <c r="AC809" t="b">
        <v>1</v>
      </c>
      <c r="AD809" t="n">
        <v>89.57285859572356</v>
      </c>
      <c r="AE809" t="n">
        <v>-0</v>
      </c>
      <c r="AF809" t="n">
        <v>0</v>
      </c>
      <c r="AG809" t="n">
        <v>0</v>
      </c>
      <c r="AH809" t="n">
        <v>0.06308346872545784</v>
      </c>
      <c r="AI809" t="b">
        <v>0</v>
      </c>
      <c r="AJ809" t="b">
        <v>0</v>
      </c>
      <c r="AK809" t="n">
        <v>1497.660770936256</v>
      </c>
      <c r="AL809" t="n">
        <v>0</v>
      </c>
      <c r="AM809" t="n">
        <v>12.37679889697464</v>
      </c>
      <c r="AN809" t="n">
        <v>0</v>
      </c>
      <c r="AO809" t="n">
        <v>31.17020457439689</v>
      </c>
      <c r="AP809" t="n">
        <v>12.37764742206428</v>
      </c>
      <c r="AQ809" t="n">
        <v>0</v>
      </c>
      <c r="AR809" t="n">
        <v>1</v>
      </c>
      <c r="AS809" t="n">
        <v>3</v>
      </c>
      <c r="AT809" t="n">
        <v>0</v>
      </c>
      <c r="AU809" t="n">
        <v>0</v>
      </c>
      <c r="AV809" t="n">
        <v>6.406109505866108</v>
      </c>
      <c r="AW809" t="n">
        <v>2.468470841778964</v>
      </c>
      <c r="AX809" t="n">
        <v>2.271670037541173</v>
      </c>
      <c r="AY809" t="n">
        <v>0.8753453048215057</v>
      </c>
      <c r="AZ809" t="n">
        <v>2.468470841778964</v>
      </c>
    </row>
    <row r="810" spans="1:52">
      <c r="A810" t="n">
        <v>807</v>
      </c>
      <c r="B810" t="n">
        <v>0</v>
      </c>
      <c r="C810" t="n">
        <v>0</v>
      </c>
      <c r="D810" t="n">
        <v>0</v>
      </c>
      <c r="E810" t="n">
        <v>53</v>
      </c>
      <c r="F810" t="n">
        <v>-0.0274154363444632</v>
      </c>
      <c r="G810" t="n">
        <v>398.2630776142802</v>
      </c>
      <c r="H810" t="n">
        <v>1733.240913777348</v>
      </c>
      <c r="I810" t="n">
        <v>4</v>
      </c>
      <c r="J810" t="n">
        <v>4</v>
      </c>
      <c r="K810" t="n">
        <v>1506.186354072515</v>
      </c>
      <c r="L810" t="b">
        <v>0</v>
      </c>
      <c r="M810" t="n">
        <v>4.991813223710036</v>
      </c>
      <c r="N810" t="n">
        <v>4.991813223710036</v>
      </c>
      <c r="O810" t="n">
        <v>119.6904951828436</v>
      </c>
      <c r="P810" t="n">
        <v>28.06368528259201</v>
      </c>
      <c r="Q810" t="n">
        <v>5.093686962969424</v>
      </c>
      <c r="R810" t="n">
        <v>0.8737123438130391</v>
      </c>
      <c r="S810" t="n">
        <v>36.83261981504762</v>
      </c>
      <c r="T810" t="n">
        <v>36.96208432068564</v>
      </c>
      <c r="U810" t="n">
        <v>5.829935904006632</v>
      </c>
      <c r="V810" t="n">
        <v>4.667854996644202</v>
      </c>
      <c r="W810" t="n">
        <v>0</v>
      </c>
      <c r="X810" t="n">
        <v>0</v>
      </c>
      <c r="Y810" t="n">
        <v>-6.719931519941341</v>
      </c>
      <c r="Z810" t="n">
        <v>83.39953015254133</v>
      </c>
      <c r="AA810" t="n">
        <v>1506.186354072515</v>
      </c>
      <c r="AB810" t="b">
        <v>0</v>
      </c>
      <c r="AC810" t="b">
        <v>1</v>
      </c>
      <c r="AD810" t="n">
        <v>89.57019195623153</v>
      </c>
      <c r="AE810" t="n">
        <v>-0</v>
      </c>
      <c r="AF810" t="n">
        <v>0</v>
      </c>
      <c r="AG810" t="n">
        <v>0</v>
      </c>
      <c r="AH810" t="n">
        <v>0.06105969441789322</v>
      </c>
      <c r="AI810" t="b">
        <v>0</v>
      </c>
      <c r="AJ810" t="b">
        <v>0</v>
      </c>
      <c r="AK810" t="n">
        <v>1506.186354072515</v>
      </c>
      <c r="AL810" t="n">
        <v>0</v>
      </c>
      <c r="AM810" t="n">
        <v>5.829935904006632</v>
      </c>
      <c r="AN810" t="n">
        <v>0</v>
      </c>
      <c r="AO810" t="n">
        <v>15.90890791053554</v>
      </c>
      <c r="AP810" t="n">
        <v>5.829949162211157</v>
      </c>
      <c r="AQ810" t="n">
        <v>0</v>
      </c>
      <c r="AR810" t="n">
        <v>1</v>
      </c>
      <c r="AS810" t="n">
        <v>3</v>
      </c>
      <c r="AT810" t="n">
        <v>0</v>
      </c>
      <c r="AU810" t="n">
        <v>0</v>
      </c>
      <c r="AV810" t="n">
        <v>3.04937500409015</v>
      </c>
      <c r="AW810" t="n">
        <v>1.312855269122389</v>
      </c>
      <c r="AX810" t="n">
        <v>1.081338653932677</v>
      </c>
      <c r="AY810" t="n">
        <v>0.4655520641711357</v>
      </c>
      <c r="AZ810" t="n">
        <v>1.312855269122389</v>
      </c>
    </row>
    <row r="811" spans="1:52">
      <c r="A811" t="n">
        <v>808</v>
      </c>
      <c r="B811" t="n">
        <v>0</v>
      </c>
      <c r="C811" t="n">
        <v>0</v>
      </c>
      <c r="D811" t="n">
        <v>0</v>
      </c>
      <c r="E811" t="n">
        <v>52.5</v>
      </c>
      <c r="F811" t="n">
        <v>-0.2483563921974588</v>
      </c>
      <c r="G811" t="n">
        <v>394.5058787688625</v>
      </c>
      <c r="H811" t="n">
        <v>1716.88958440209</v>
      </c>
      <c r="I811" t="n">
        <v>4</v>
      </c>
      <c r="J811" t="n">
        <v>4</v>
      </c>
      <c r="K811" t="n">
        <v>1491.977048845416</v>
      </c>
      <c r="L811" t="b">
        <v>0</v>
      </c>
      <c r="M811" t="n">
        <v>-1.31127998140658</v>
      </c>
      <c r="N811" t="n">
        <v>-1.31127998140658</v>
      </c>
      <c r="O811" t="n">
        <v>-31.7404685785044</v>
      </c>
      <c r="P811" t="n">
        <v>-7.442149182760073</v>
      </c>
      <c r="Q811" t="n">
        <v>-1.338040797353653</v>
      </c>
      <c r="R811" t="n">
        <v>0.527688803959838</v>
      </c>
      <c r="S811" t="n">
        <v>36.85285613313313</v>
      </c>
      <c r="T811" t="n">
        <v>-4.51914706690604</v>
      </c>
      <c r="U811" t="n">
        <v>-0.706069148005017</v>
      </c>
      <c r="V811" t="n">
        <v>2.923002115854032</v>
      </c>
      <c r="W811" t="n">
        <v>0</v>
      </c>
      <c r="X811" t="n">
        <v>0</v>
      </c>
      <c r="Y811" t="n">
        <v>-6.719931519941341</v>
      </c>
      <c r="Z811" t="n">
        <v>83.4569440422086</v>
      </c>
      <c r="AA811" t="n">
        <v>1491.977048845416</v>
      </c>
      <c r="AB811" t="b">
        <v>0</v>
      </c>
      <c r="AC811" t="b">
        <v>1</v>
      </c>
      <c r="AD811" t="n">
        <v>89.56752531673949</v>
      </c>
      <c r="AE811" t="n">
        <v>-0</v>
      </c>
      <c r="AF811" t="n">
        <v>0</v>
      </c>
      <c r="AG811" t="n">
        <v>0</v>
      </c>
      <c r="AH811" t="n">
        <v>0.05514331698723385</v>
      </c>
      <c r="AI811" t="b">
        <v>0</v>
      </c>
      <c r="AJ811" t="b">
        <v>0</v>
      </c>
      <c r="AK811" t="n">
        <v>1491.977048845416</v>
      </c>
      <c r="AL811" t="n">
        <v>0</v>
      </c>
      <c r="AM811" t="n">
        <v>-0.706069148005017</v>
      </c>
      <c r="AN811" t="n">
        <v>0</v>
      </c>
      <c r="AO811" t="n">
        <v>11.04903492145345</v>
      </c>
      <c r="AP811" t="n">
        <v>-0.7051112427280382</v>
      </c>
      <c r="AQ811" t="n">
        <v>0</v>
      </c>
      <c r="AR811" t="n">
        <v>1</v>
      </c>
      <c r="AS811" t="n">
        <v>3</v>
      </c>
      <c r="AT811" t="n">
        <v>0</v>
      </c>
      <c r="AU811" t="n">
        <v>0</v>
      </c>
      <c r="AV811" t="n">
        <v>2.164453568802629</v>
      </c>
      <c r="AW811" t="n">
        <v>0.2349875067107724</v>
      </c>
      <c r="AX811" t="n">
        <v>0.7675367265257549</v>
      </c>
      <c r="AY811" t="n">
        <v>0.08332900158656419</v>
      </c>
      <c r="AZ811" t="n">
        <v>0.2349875067107724</v>
      </c>
    </row>
    <row r="812" spans="1:52">
      <c r="A812" t="n">
        <v>809</v>
      </c>
      <c r="B812" t="n">
        <v>0</v>
      </c>
      <c r="C812" t="n">
        <v>0</v>
      </c>
      <c r="D812" t="n">
        <v>0</v>
      </c>
      <c r="E812" t="n">
        <v>51.3</v>
      </c>
      <c r="F812" t="n">
        <v>-0.3958256615323661</v>
      </c>
      <c r="G812" t="n">
        <v>385.4886015398599</v>
      </c>
      <c r="H812" t="n">
        <v>1677.64639390147</v>
      </c>
      <c r="I812" t="n">
        <v>4</v>
      </c>
      <c r="J812" t="n">
        <v>4</v>
      </c>
      <c r="K812" t="n">
        <v>1457.874716300378</v>
      </c>
      <c r="L812" t="b">
        <v>0</v>
      </c>
      <c r="M812" t="n">
        <v>-5.42801883709411</v>
      </c>
      <c r="N812" t="n">
        <v>-5.42801883709411</v>
      </c>
      <c r="O812" t="n">
        <v>-134.4625017188927</v>
      </c>
      <c r="P812" t="n">
        <v>-31.52725974426317</v>
      </c>
      <c r="Q812" t="n">
        <v>-5.538794731728684</v>
      </c>
      <c r="R812" t="n">
        <v>0.8547221612389297</v>
      </c>
      <c r="S812" t="n">
        <v>36.87273702845533</v>
      </c>
      <c r="T812" t="n">
        <v>-31.009260744025</v>
      </c>
      <c r="U812" t="n">
        <v>-4.734130603761939</v>
      </c>
      <c r="V812" t="n">
        <v>0.5179990002381736</v>
      </c>
      <c r="W812" t="n">
        <v>-27.12209630972671</v>
      </c>
      <c r="X812" t="n">
        <v>2</v>
      </c>
      <c r="Y812" t="n">
        <v>20.40216478978537</v>
      </c>
      <c r="Z812" t="n">
        <v>83.511597420477</v>
      </c>
      <c r="AA812" t="n">
        <v>1457.874716300378</v>
      </c>
      <c r="AB812" t="b">
        <v>0</v>
      </c>
      <c r="AC812" t="b">
        <v>1</v>
      </c>
      <c r="AD812" t="n">
        <v>89.57024004556287</v>
      </c>
      <c r="AE812" t="n">
        <v>0.5666769589551306</v>
      </c>
      <c r="AF812" t="n">
        <v>0</v>
      </c>
      <c r="AG812" t="n">
        <v>0</v>
      </c>
      <c r="AH812" t="n">
        <v>0.05233468641751071</v>
      </c>
      <c r="AI812" t="b">
        <v>0</v>
      </c>
      <c r="AJ812" t="b">
        <v>0</v>
      </c>
      <c r="AK812" t="n">
        <v>1457.874716300378</v>
      </c>
      <c r="AL812" t="n">
        <v>0</v>
      </c>
      <c r="AM812" t="n">
        <v>-4.734130603761939</v>
      </c>
      <c r="AN812" t="n">
        <v>2.115542226647781</v>
      </c>
      <c r="AO812" t="n">
        <v>2.643889347894942</v>
      </c>
      <c r="AP812" t="n">
        <v>-2.049312810071997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0.7537573319138652</v>
      </c>
      <c r="AW812" t="n">
        <v>0</v>
      </c>
      <c r="AX812" t="n">
        <v>0.267289834012009</v>
      </c>
      <c r="AY812" t="n">
        <v>0</v>
      </c>
      <c r="AZ812" t="n">
        <v>0</v>
      </c>
    </row>
    <row r="813" spans="1:52">
      <c r="A813" t="n">
        <v>810</v>
      </c>
      <c r="B813" t="n">
        <v>0</v>
      </c>
      <c r="C813" t="n">
        <v>0</v>
      </c>
      <c r="D813" t="n">
        <v>0</v>
      </c>
      <c r="E813" t="n">
        <v>49.7</v>
      </c>
      <c r="F813" t="n">
        <v>-0.5016742950064037</v>
      </c>
      <c r="G813" t="n">
        <v>373.4655652345232</v>
      </c>
      <c r="H813" t="n">
        <v>1625.322139900645</v>
      </c>
      <c r="I813" t="n">
        <v>4</v>
      </c>
      <c r="J813" t="n">
        <v>4</v>
      </c>
      <c r="K813" t="n">
        <v>1412.40493957366</v>
      </c>
      <c r="L813" t="b">
        <v>0</v>
      </c>
      <c r="M813" t="n">
        <v>-8.194818119759301</v>
      </c>
      <c r="N813" t="n">
        <v>-8.194818119759301</v>
      </c>
      <c r="O813" t="n">
        <v>-209.5367176376281</v>
      </c>
      <c r="P813" t="n">
        <v>-49.12982012436882</v>
      </c>
      <c r="Q813" t="n">
        <v>-8.362059305876837</v>
      </c>
      <c r="R813" t="n">
        <v>0.8913911455516347</v>
      </c>
      <c r="S813" t="n">
        <v>36.89805057426728</v>
      </c>
      <c r="T813" t="n">
        <v>-50.39572686007697</v>
      </c>
      <c r="U813" t="n">
        <v>-7.45386562383626</v>
      </c>
      <c r="V813" t="n">
        <v>-1.265906735708143</v>
      </c>
      <c r="W813" t="n">
        <v>-19.17804096342096</v>
      </c>
      <c r="X813" t="n">
        <v>2</v>
      </c>
      <c r="Y813" t="n">
        <v>12.45810944347962</v>
      </c>
      <c r="Z813" t="n">
        <v>83.56892310295439</v>
      </c>
      <c r="AA813" t="n">
        <v>1412.40493957366</v>
      </c>
      <c r="AB813" t="b">
        <v>0</v>
      </c>
      <c r="AC813" t="b">
        <v>1</v>
      </c>
      <c r="AD813" t="n">
        <v>89.57675994124408</v>
      </c>
      <c r="AE813" t="n">
        <v>0.4006974168870143</v>
      </c>
      <c r="AF813" t="n">
        <v>0</v>
      </c>
      <c r="AG813" t="n">
        <v>0</v>
      </c>
      <c r="AH813" t="n">
        <v>0.0497958071116032</v>
      </c>
      <c r="AI813" t="b">
        <v>0</v>
      </c>
      <c r="AJ813" t="b">
        <v>0</v>
      </c>
      <c r="AK813" t="n">
        <v>1412.40493957366</v>
      </c>
      <c r="AL813" t="n">
        <v>0</v>
      </c>
      <c r="AM813" t="n">
        <v>-7.45386562383626</v>
      </c>
      <c r="AN813" t="n">
        <v>5.07274528385983</v>
      </c>
      <c r="AO813" t="n">
        <v>-0.7246868907912883</v>
      </c>
      <c r="AP813" t="n">
        <v>-1.975381490818535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0.2159954178059771</v>
      </c>
      <c r="AW813" t="n">
        <v>0</v>
      </c>
      <c r="AX813" t="n">
        <v>0.07659411978935357</v>
      </c>
      <c r="AY813" t="n">
        <v>0</v>
      </c>
      <c r="AZ813" t="n">
        <v>0</v>
      </c>
    </row>
    <row r="814" spans="1:52">
      <c r="A814" t="n">
        <v>811</v>
      </c>
      <c r="B814" t="n">
        <v>0</v>
      </c>
      <c r="C814" t="n">
        <v>0</v>
      </c>
      <c r="D814" t="n">
        <v>0</v>
      </c>
      <c r="E814" t="n">
        <v>47.4</v>
      </c>
      <c r="F814" t="n">
        <v>-0.847477158442012</v>
      </c>
      <c r="G814" t="n">
        <v>356.1824505456015</v>
      </c>
      <c r="H814" t="n">
        <v>1550.106024774458</v>
      </c>
      <c r="I814" t="n">
        <v>4</v>
      </c>
      <c r="J814" t="n">
        <v>4</v>
      </c>
      <c r="K814" t="n">
        <v>1347.042135529004</v>
      </c>
      <c r="L814" t="b">
        <v>0</v>
      </c>
      <c r="M814" t="n">
        <v>-16.75453462036156</v>
      </c>
      <c r="N814" t="n">
        <v>-16.75453462036156</v>
      </c>
      <c r="O814" t="n">
        <v>-449.1911939990606</v>
      </c>
      <c r="P814" t="n">
        <v>-105.3213146193776</v>
      </c>
      <c r="Q814" t="n">
        <v>-17.09646389832813</v>
      </c>
      <c r="R814" t="n">
        <v>0.9255996090446273</v>
      </c>
      <c r="S814" t="n">
        <v>36.92662100704467</v>
      </c>
      <c r="T814" t="n">
        <v>-112.1810904899449</v>
      </c>
      <c r="U814" t="n">
        <v>-15.8244803003381</v>
      </c>
      <c r="V814" t="n">
        <v>-6.85977587056729</v>
      </c>
      <c r="W814" t="n">
        <v>-19.16334325923121</v>
      </c>
      <c r="X814" t="n">
        <v>2</v>
      </c>
      <c r="Y814" t="n">
        <v>12.44341173928987</v>
      </c>
      <c r="Z814" t="n">
        <v>83.62027158954345</v>
      </c>
      <c r="AA814" t="n">
        <v>1347.042135529004</v>
      </c>
      <c r="AB814" t="b">
        <v>0</v>
      </c>
      <c r="AC814" t="b">
        <v>1</v>
      </c>
      <c r="AD814" t="n">
        <v>89.58170071925653</v>
      </c>
      <c r="AE814" t="n">
        <v>0.4003903296243353</v>
      </c>
      <c r="AF814" t="n">
        <v>0</v>
      </c>
      <c r="AG814" t="n">
        <v>0</v>
      </c>
      <c r="AH814" t="n">
        <v>0.04644926331975135</v>
      </c>
      <c r="AI814" t="b">
        <v>0</v>
      </c>
      <c r="AJ814" t="b">
        <v>0</v>
      </c>
      <c r="AK814" t="n">
        <v>1347.042135529004</v>
      </c>
      <c r="AL814" t="n">
        <v>0</v>
      </c>
      <c r="AM814" t="n">
        <v>-15.8244803003381</v>
      </c>
      <c r="AN814" t="n">
        <v>13.54139245472984</v>
      </c>
      <c r="AO814" t="n">
        <v>-2.008651369156575</v>
      </c>
      <c r="AP814" t="n">
        <v>-1.870765131910839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</row>
    <row r="815" spans="1:52">
      <c r="A815" t="n">
        <v>812</v>
      </c>
      <c r="B815" t="n">
        <v>0</v>
      </c>
      <c r="C815" t="n">
        <v>0</v>
      </c>
      <c r="D815" t="n">
        <v>0</v>
      </c>
      <c r="E815" t="n">
        <v>43.7</v>
      </c>
      <c r="F815" t="n">
        <v>-1.108417071225543</v>
      </c>
      <c r="G815" t="n">
        <v>328.3791790895103</v>
      </c>
      <c r="H815" t="n">
        <v>1429.106187397549</v>
      </c>
      <c r="I815" t="n">
        <v>4</v>
      </c>
      <c r="J815" t="n">
        <v>4</v>
      </c>
      <c r="K815" t="n">
        <v>1241.89327684847</v>
      </c>
      <c r="L815" t="b">
        <v>0</v>
      </c>
      <c r="M815" t="n">
        <v>-21.77589324603345</v>
      </c>
      <c r="N815" t="n">
        <v>-21.77589324603345</v>
      </c>
      <c r="O815" t="n">
        <v>-633.2449688114256</v>
      </c>
      <c r="P815" t="n">
        <v>-148.4761800371927</v>
      </c>
      <c r="Q815" t="n">
        <v>-22.22029923064637</v>
      </c>
      <c r="R815" t="n">
        <v>0.9347040285242737</v>
      </c>
      <c r="S815" t="n">
        <v>36.96663573363765</v>
      </c>
      <c r="T815" t="n">
        <v>-159.7022826474791</v>
      </c>
      <c r="U815" t="n">
        <v>-20.76940320589998</v>
      </c>
      <c r="V815" t="n">
        <v>-11.22610261028643</v>
      </c>
      <c r="W815" t="n">
        <v>-18.82714116965311</v>
      </c>
      <c r="X815" t="n">
        <v>2</v>
      </c>
      <c r="Y815" t="n">
        <v>12.10720964971177</v>
      </c>
      <c r="Z815" t="n">
        <v>83.66430842401408</v>
      </c>
      <c r="AA815" t="n">
        <v>1241.89327684847</v>
      </c>
      <c r="AB815" t="b">
        <v>0</v>
      </c>
      <c r="AC815" t="b">
        <v>1</v>
      </c>
      <c r="AD815" t="n">
        <v>89.58657187429404</v>
      </c>
      <c r="AE815" t="n">
        <v>0.3933658734192979</v>
      </c>
      <c r="AF815" t="n">
        <v>0</v>
      </c>
      <c r="AG815" t="n">
        <v>0</v>
      </c>
      <c r="AH815" t="n">
        <v>0.04533005018837832</v>
      </c>
      <c r="AI815" t="b">
        <v>0</v>
      </c>
      <c r="AJ815" t="b">
        <v>0</v>
      </c>
      <c r="AK815" t="n">
        <v>1241.89327684847</v>
      </c>
      <c r="AL815" t="n">
        <v>0</v>
      </c>
      <c r="AM815" t="n">
        <v>-20.76940320589998</v>
      </c>
      <c r="AN815" t="n">
        <v>18.65001835409617</v>
      </c>
      <c r="AO815" t="n">
        <v>-1.88731746429929</v>
      </c>
      <c r="AP815" t="n">
        <v>-1.706367004726361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</row>
    <row r="816" spans="1:52">
      <c r="A816" t="n">
        <v>813</v>
      </c>
      <c r="B816" t="n">
        <v>0</v>
      </c>
      <c r="C816" t="n">
        <v>0</v>
      </c>
      <c r="D816" t="n">
        <v>0</v>
      </c>
      <c r="E816" t="n">
        <v>39.7</v>
      </c>
      <c r="F816" t="n">
        <v>-1.135521223322486</v>
      </c>
      <c r="G816" t="n">
        <v>298.3215883261684</v>
      </c>
      <c r="H816" t="n">
        <v>1298.295552395485</v>
      </c>
      <c r="I816" t="n">
        <v>4</v>
      </c>
      <c r="J816" t="n">
        <v>4</v>
      </c>
      <c r="K816" t="n">
        <v>1128.218835031676</v>
      </c>
      <c r="L816" t="b">
        <v>0</v>
      </c>
      <c r="M816" t="n">
        <v>-20.55904854553944</v>
      </c>
      <c r="N816" t="n">
        <v>-20.55904854553944</v>
      </c>
      <c r="O816" t="n">
        <v>-658.096697523212</v>
      </c>
      <c r="P816" t="n">
        <v>-154.3031347358972</v>
      </c>
      <c r="Q816" t="n">
        <v>-20.97862096483617</v>
      </c>
      <c r="R816" t="n">
        <v>0.9362565088328841</v>
      </c>
      <c r="S816" t="n">
        <v>37.01227878110839</v>
      </c>
      <c r="T816" t="n">
        <v>-166.2454709203697</v>
      </c>
      <c r="U816" t="n">
        <v>-19.64137042466586</v>
      </c>
      <c r="V816" t="n">
        <v>-11.94233618447248</v>
      </c>
      <c r="W816" t="n">
        <v>-17.3801696164103</v>
      </c>
      <c r="X816" t="n">
        <v>2</v>
      </c>
      <c r="Y816" t="n">
        <v>10.66023809646896</v>
      </c>
      <c r="Z816" t="n">
        <v>83.70400452890286</v>
      </c>
      <c r="AA816" t="n">
        <v>1128.218835031676</v>
      </c>
      <c r="AB816" t="b">
        <v>0</v>
      </c>
      <c r="AC816" t="b">
        <v>1</v>
      </c>
      <c r="AD816" t="n">
        <v>89.59108922503732</v>
      </c>
      <c r="AE816" t="n">
        <v>0.3631334964627957</v>
      </c>
      <c r="AF816" t="n">
        <v>0</v>
      </c>
      <c r="AG816" t="n">
        <v>0</v>
      </c>
      <c r="AH816" t="n">
        <v>0.04516137323586766</v>
      </c>
      <c r="AI816" t="b">
        <v>0</v>
      </c>
      <c r="AJ816" t="b">
        <v>0</v>
      </c>
      <c r="AK816" t="n">
        <v>1128.218835031676</v>
      </c>
      <c r="AL816" t="n">
        <v>0</v>
      </c>
      <c r="AM816" t="n">
        <v>-19.64137042466586</v>
      </c>
      <c r="AN816" t="n">
        <v>17.73796905267415</v>
      </c>
      <c r="AO816" t="n">
        <v>-1.746800207015958</v>
      </c>
      <c r="AP816" t="n">
        <v>-1.533662925863788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</row>
    <row r="817" spans="1:52">
      <c r="A817" t="n">
        <v>814</v>
      </c>
      <c r="B817" t="n">
        <v>0</v>
      </c>
      <c r="C817" t="n">
        <v>0</v>
      </c>
      <c r="D817" t="n">
        <v>0</v>
      </c>
      <c r="E817" t="n">
        <v>35.5</v>
      </c>
      <c r="F817" t="n">
        <v>-1.182831368817858</v>
      </c>
      <c r="G817" t="n">
        <v>266.7611180246594</v>
      </c>
      <c r="H817" t="n">
        <v>1160.944385643318</v>
      </c>
      <c r="I817" t="n">
        <v>4</v>
      </c>
      <c r="J817" t="n">
        <v>3</v>
      </c>
      <c r="K817" t="n">
        <v>1368.753430673471</v>
      </c>
      <c r="L817" t="b">
        <v>1</v>
      </c>
      <c r="M817" t="n">
        <v>-19.456794475988</v>
      </c>
      <c r="N817" t="n">
        <v>-19.456794475988</v>
      </c>
      <c r="O817" t="n">
        <v>-696.4984343686071</v>
      </c>
      <c r="P817" t="n">
        <v>-163.3071434125073</v>
      </c>
      <c r="Q817" t="n">
        <v>-19.85387191427347</v>
      </c>
      <c r="R817" t="n">
        <v>0.9380547919990235</v>
      </c>
      <c r="S817" t="n">
        <v>37.05434670937082</v>
      </c>
      <c r="T817" t="n">
        <v>-129.9330351533285</v>
      </c>
      <c r="U817" t="n">
        <v>-18.62401968891906</v>
      </c>
      <c r="V817" t="n">
        <v>33.37410825917883</v>
      </c>
      <c r="W817" t="n">
        <v>-16.40362831161173</v>
      </c>
      <c r="X817" t="n">
        <v>2</v>
      </c>
      <c r="Y817" t="n">
        <v>9.683696791670389</v>
      </c>
      <c r="Z817" t="n">
        <v>83.75120448744683</v>
      </c>
      <c r="AA817" t="n">
        <v>1368.753430673471</v>
      </c>
      <c r="AB817" t="b">
        <v>0</v>
      </c>
      <c r="AC817" t="b">
        <v>1</v>
      </c>
      <c r="AD817" t="n">
        <v>89.59512572005481</v>
      </c>
      <c r="AE817" t="n">
        <v>0.3427300788737626</v>
      </c>
      <c r="AF817" t="n">
        <v>0</v>
      </c>
      <c r="AG817" t="n">
        <v>0</v>
      </c>
      <c r="AH817" t="n">
        <v>0.04580166880491349</v>
      </c>
      <c r="AI817" t="b">
        <v>0</v>
      </c>
      <c r="AJ817" t="b">
        <v>0</v>
      </c>
      <c r="AK817" t="n">
        <v>1368.753430673471</v>
      </c>
      <c r="AL817" t="n">
        <v>0</v>
      </c>
      <c r="AM817" t="n">
        <v>-18.62401968891906</v>
      </c>
      <c r="AN817" t="n">
        <v>16.37392479726174</v>
      </c>
      <c r="AO817" t="n">
        <v>-1.56197004052456</v>
      </c>
      <c r="AP817" t="n">
        <v>-1.905302552609905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</row>
    <row r="818" spans="1:52">
      <c r="A818" t="n">
        <v>815</v>
      </c>
      <c r="B818" t="n">
        <v>0</v>
      </c>
      <c r="C818" t="n">
        <v>0</v>
      </c>
      <c r="D818" t="n">
        <v>0</v>
      </c>
      <c r="E818" t="n">
        <v>31.1</v>
      </c>
      <c r="F818" t="n">
        <v>-1.299819968072749</v>
      </c>
      <c r="G818" t="n">
        <v>233.6977681849833</v>
      </c>
      <c r="H818" t="n">
        <v>1017.052687141047</v>
      </c>
      <c r="I818" t="n">
        <v>3</v>
      </c>
      <c r="J818" t="n">
        <v>3</v>
      </c>
      <c r="K818" t="n">
        <v>1199.105118139295</v>
      </c>
      <c r="L818" t="b">
        <v>0</v>
      </c>
      <c r="M818" t="n">
        <v>-19.13926400373498</v>
      </c>
      <c r="N818" t="n">
        <v>-19.13926400373498</v>
      </c>
      <c r="O818" t="n">
        <v>-782.06355935519</v>
      </c>
      <c r="P818" t="n">
        <v>-183.3694945216813</v>
      </c>
      <c r="Q818" t="n">
        <v>-19.52986122830101</v>
      </c>
      <c r="R818" t="n">
        <v>0.9405789312839444</v>
      </c>
      <c r="S818" t="n">
        <v>37.09303604516499</v>
      </c>
      <c r="T818" t="n">
        <v>-146.2879416346736</v>
      </c>
      <c r="U818" t="n">
        <v>-18.3693760022391</v>
      </c>
      <c r="V818" t="n">
        <v>37.08155288700775</v>
      </c>
      <c r="W818" t="n">
        <v>-13.98024210195946</v>
      </c>
      <c r="X818" t="n">
        <v>2</v>
      </c>
      <c r="Y818" t="n">
        <v>7.260310582018118</v>
      </c>
      <c r="Z818" t="n">
        <v>83.78971343853112</v>
      </c>
      <c r="AA818" t="n">
        <v>1199.105118139295</v>
      </c>
      <c r="AB818" t="b">
        <v>0</v>
      </c>
      <c r="AC818" t="b">
        <v>1</v>
      </c>
      <c r="AD818" t="n">
        <v>89.59848762627975</v>
      </c>
      <c r="AE818" t="n">
        <v>0.2920969304630678</v>
      </c>
      <c r="AF818" t="n">
        <v>0</v>
      </c>
      <c r="AG818" t="n">
        <v>0</v>
      </c>
      <c r="AH818" t="n">
        <v>0.04563549332576916</v>
      </c>
      <c r="AI818" t="b">
        <v>0</v>
      </c>
      <c r="AJ818" t="b">
        <v>0</v>
      </c>
      <c r="AK818" t="n">
        <v>1199.105118139295</v>
      </c>
      <c r="AL818" t="n">
        <v>0</v>
      </c>
      <c r="AM818" t="n">
        <v>-18.3693760022391</v>
      </c>
      <c r="AN818" t="n">
        <v>16.41051998772526</v>
      </c>
      <c r="AO818" t="n">
        <v>-1.928408936186063</v>
      </c>
      <c r="AP818" t="n">
        <v>-1.640771341566195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</row>
    <row r="819" spans="1:52">
      <c r="A819" t="n">
        <v>816</v>
      </c>
      <c r="B819" t="n">
        <v>0</v>
      </c>
      <c r="C819" t="n">
        <v>0</v>
      </c>
      <c r="D819" t="n">
        <v>0</v>
      </c>
      <c r="E819" t="n">
        <v>26.3</v>
      </c>
      <c r="F819" t="n">
        <v>-1.284555425557812</v>
      </c>
      <c r="G819" t="n">
        <v>197.628659268973</v>
      </c>
      <c r="H819" t="n">
        <v>860.0799251385706</v>
      </c>
      <c r="I819" t="n">
        <v>3</v>
      </c>
      <c r="J819" t="n">
        <v>2</v>
      </c>
      <c r="K819" t="n">
        <v>1620.390578961067</v>
      </c>
      <c r="L819" t="b">
        <v>1</v>
      </c>
      <c r="M819" t="n">
        <v>-16.08919407863332</v>
      </c>
      <c r="N819" t="n">
        <v>-16.08919407863332</v>
      </c>
      <c r="O819" t="n">
        <v>-777.4200697767004</v>
      </c>
      <c r="P819" t="n">
        <v>-182.2807411503743</v>
      </c>
      <c r="Q819" t="n">
        <v>-16.41754497819727</v>
      </c>
      <c r="R819" t="n">
        <v>0.9413183760253151</v>
      </c>
      <c r="S819" t="n">
        <v>37.1295431975445</v>
      </c>
      <c r="T819" t="n">
        <v>-91.07442210210255</v>
      </c>
      <c r="U819" t="n">
        <v>-15.45413677719922</v>
      </c>
      <c r="V819" t="n">
        <v>91.20631904827175</v>
      </c>
      <c r="W819" t="n">
        <v>-13.98024210195946</v>
      </c>
      <c r="X819" t="n">
        <v>2</v>
      </c>
      <c r="Y819" t="n">
        <v>7.260310582018118</v>
      </c>
      <c r="Z819" t="n">
        <v>83.83974332002087</v>
      </c>
      <c r="AA819" t="n">
        <v>1620.390578961067</v>
      </c>
      <c r="AB819" t="b">
        <v>0</v>
      </c>
      <c r="AC819" t="b">
        <v>1</v>
      </c>
      <c r="AD819" t="n">
        <v>89.60136870190753</v>
      </c>
      <c r="AE819" t="n">
        <v>0.2920969304630678</v>
      </c>
      <c r="AF819" t="n">
        <v>0</v>
      </c>
      <c r="AG819" t="n">
        <v>0</v>
      </c>
      <c r="AH819" t="n">
        <v>0.05026588051784403</v>
      </c>
      <c r="AI819" t="b">
        <v>0</v>
      </c>
      <c r="AJ819" t="b">
        <v>0</v>
      </c>
      <c r="AK819" t="n">
        <v>1620.390578961067</v>
      </c>
      <c r="AL819" t="n">
        <v>0</v>
      </c>
      <c r="AM819" t="n">
        <v>-15.45413677719922</v>
      </c>
      <c r="AN819" t="n">
        <v>12.83098032789598</v>
      </c>
      <c r="AO819" t="n">
        <v>-1.673566782268159</v>
      </c>
      <c r="AP819" t="n">
        <v>-2.32180143039027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</row>
    <row r="820" spans="1:52">
      <c r="A820" t="n">
        <v>817</v>
      </c>
      <c r="B820" t="n">
        <v>0</v>
      </c>
      <c r="C820" t="n">
        <v>0</v>
      </c>
      <c r="D820" t="n">
        <v>0</v>
      </c>
      <c r="E820" t="n">
        <v>21.9</v>
      </c>
      <c r="F820" t="n">
        <v>-1.22862499636267</v>
      </c>
      <c r="G820" t="n">
        <v>164.5653094292969</v>
      </c>
      <c r="H820" t="n">
        <v>716.1882266363002</v>
      </c>
      <c r="I820" t="n">
        <v>2</v>
      </c>
      <c r="J820" t="n">
        <v>2</v>
      </c>
      <c r="K820" t="n">
        <v>1349.29861898279</v>
      </c>
      <c r="L820" t="b">
        <v>0</v>
      </c>
      <c r="M820" t="n">
        <v>-12.82119607695191</v>
      </c>
      <c r="N820" t="n">
        <v>-12.82119607695191</v>
      </c>
      <c r="O820" t="n">
        <v>-743.9806381091548</v>
      </c>
      <c r="P820" t="n">
        <v>-174.440238152094</v>
      </c>
      <c r="Q820" t="n">
        <v>-13.08285313974685</v>
      </c>
      <c r="R820" t="n">
        <v>0.9415203619881258</v>
      </c>
      <c r="S820" t="n">
        <v>37.15985059759375</v>
      </c>
      <c r="T820" t="n">
        <v>-87.17570921988026</v>
      </c>
      <c r="U820" t="n">
        <v>-12.31777262397194</v>
      </c>
      <c r="V820" t="n">
        <v>87.26452893221374</v>
      </c>
      <c r="W820" t="n">
        <v>-18.84913514460882</v>
      </c>
      <c r="X820" t="n">
        <v>2</v>
      </c>
      <c r="Y820" t="n">
        <v>12.12920362466748</v>
      </c>
      <c r="Z820" t="n">
        <v>83.90023754747685</v>
      </c>
      <c r="AA820" t="n">
        <v>1349.29861898279</v>
      </c>
      <c r="AB820" t="b">
        <v>0</v>
      </c>
      <c r="AC820" t="b">
        <v>1</v>
      </c>
      <c r="AD820" t="n">
        <v>89.60521582774219</v>
      </c>
      <c r="AE820" t="n">
        <v>0.3938254057025297</v>
      </c>
      <c r="AF820" t="n">
        <v>0</v>
      </c>
      <c r="AG820" t="n">
        <v>0</v>
      </c>
      <c r="AH820" t="n">
        <v>0.05890663505907084</v>
      </c>
      <c r="AI820" t="b">
        <v>0</v>
      </c>
      <c r="AJ820" t="b">
        <v>0</v>
      </c>
      <c r="AK820" t="n">
        <v>1349.29861898279</v>
      </c>
      <c r="AL820" t="n">
        <v>0</v>
      </c>
      <c r="AM820" t="n">
        <v>-12.31777262397194</v>
      </c>
      <c r="AN820" t="n">
        <v>9.942276705362463</v>
      </c>
      <c r="AO820" t="n">
        <v>-2.430470982570367</v>
      </c>
      <c r="AP820" t="n">
        <v>-1.874344955737725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</row>
    <row r="821" spans="1:52">
      <c r="A821" t="n">
        <v>818</v>
      </c>
      <c r="B821" t="n">
        <v>0</v>
      </c>
      <c r="C821" t="n">
        <v>0</v>
      </c>
      <c r="D821" t="n">
        <v>0</v>
      </c>
      <c r="E821" t="n">
        <v>18</v>
      </c>
      <c r="F821" t="n">
        <v>-0.7176112556581757</v>
      </c>
      <c r="G821" t="n">
        <v>135.2591584350386</v>
      </c>
      <c r="H821" t="n">
        <v>588.6478575092879</v>
      </c>
      <c r="I821" t="n">
        <v>2</v>
      </c>
      <c r="J821" t="n">
        <v>2</v>
      </c>
      <c r="K821" t="n">
        <v>1109.012563547498</v>
      </c>
      <c r="L821" t="b">
        <v>0</v>
      </c>
      <c r="M821" t="n">
        <v>-5.66007215007598</v>
      </c>
      <c r="N821" t="n">
        <v>-5.66007215007598</v>
      </c>
      <c r="O821" t="n">
        <v>-399.6010937953641</v>
      </c>
      <c r="P821" t="n">
        <v>-93.69398395186921</v>
      </c>
      <c r="Q821" t="n">
        <v>-5.775583826608143</v>
      </c>
      <c r="R821" t="n">
        <v>0.931802695418708</v>
      </c>
      <c r="S821" t="n">
        <v>37.18391890139007</v>
      </c>
      <c r="T821" t="n">
        <v>-46.33986560024888</v>
      </c>
      <c r="U821" t="n">
        <v>-5.381704577250163</v>
      </c>
      <c r="V821" t="n">
        <v>47.35411835162031</v>
      </c>
      <c r="W821" t="n">
        <v>-16.61441005931022</v>
      </c>
      <c r="X821" t="n">
        <v>2</v>
      </c>
      <c r="Y821" t="n">
        <v>9.894478539368883</v>
      </c>
      <c r="Z821" t="n">
        <v>83.9649580471322</v>
      </c>
      <c r="AA821" t="n">
        <v>1109.012563547498</v>
      </c>
      <c r="AB821" t="b">
        <v>0</v>
      </c>
      <c r="AC821" t="b">
        <v>1</v>
      </c>
      <c r="AD821" t="n">
        <v>89.60958560594933</v>
      </c>
      <c r="AE821" t="n">
        <v>0.3471340585081168</v>
      </c>
      <c r="AF821" t="n">
        <v>0</v>
      </c>
      <c r="AG821" t="n">
        <v>0</v>
      </c>
      <c r="AH821" t="n">
        <v>0.06456438451288993</v>
      </c>
      <c r="AI821" t="b">
        <v>0</v>
      </c>
      <c r="AJ821" t="b">
        <v>0</v>
      </c>
      <c r="AK821" t="n">
        <v>1109.012563547498</v>
      </c>
      <c r="AL821" t="n">
        <v>0</v>
      </c>
      <c r="AM821" t="n">
        <v>-5.381704577250163</v>
      </c>
      <c r="AN821" t="n">
        <v>3.492199192092182</v>
      </c>
      <c r="AO821" t="n">
        <v>-1.999176289762004</v>
      </c>
      <c r="AP821" t="n">
        <v>-1.504965511181247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</row>
    <row r="822" spans="1:52">
      <c r="A822" t="n">
        <v>819</v>
      </c>
      <c r="B822" t="n">
        <v>0</v>
      </c>
      <c r="C822" t="n">
        <v>0</v>
      </c>
      <c r="D822" t="n">
        <v>0</v>
      </c>
      <c r="E822" t="n">
        <v>17</v>
      </c>
      <c r="F822" t="n">
        <v>0.01573668566204267</v>
      </c>
      <c r="G822" t="n">
        <v>127.7447607442031</v>
      </c>
      <c r="H822" t="n">
        <v>555.9451987587719</v>
      </c>
      <c r="I822" t="n">
        <v>2</v>
      </c>
      <c r="J822" t="n">
        <v>2</v>
      </c>
      <c r="K822" t="n">
        <v>1047.400754461526</v>
      </c>
      <c r="L822" t="b">
        <v>0</v>
      </c>
      <c r="M822" t="n">
        <v>1.323804825914181</v>
      </c>
      <c r="N822" t="n">
        <v>1.323804825914181</v>
      </c>
      <c r="O822" t="n">
        <v>98.95830428069065</v>
      </c>
      <c r="P822" t="n">
        <v>23.20263361923456</v>
      </c>
      <c r="Q822" t="n">
        <v>1.350821250932838</v>
      </c>
      <c r="R822" t="n">
        <v>0.7912978780879091</v>
      </c>
      <c r="S822" t="n">
        <v>37.19630976122396</v>
      </c>
      <c r="T822" t="n">
        <v>15.56382657047582</v>
      </c>
      <c r="U822" t="n">
        <v>1.70709575791731</v>
      </c>
      <c r="V822" t="n">
        <v>3.248203630330083</v>
      </c>
      <c r="W822" t="n">
        <v>0</v>
      </c>
      <c r="X822" t="n">
        <v>0</v>
      </c>
      <c r="Y822" t="n">
        <v>-6.719931519941341</v>
      </c>
      <c r="Z822" t="n">
        <v>84.02052857078645</v>
      </c>
      <c r="AA822" t="n">
        <v>1047.400754461526</v>
      </c>
      <c r="AB822" t="b">
        <v>0</v>
      </c>
      <c r="AC822" t="b">
        <v>1</v>
      </c>
      <c r="AD822" t="n">
        <v>89.6102154763897</v>
      </c>
      <c r="AE822" t="n">
        <v>-0</v>
      </c>
      <c r="AF822" t="n">
        <v>0</v>
      </c>
      <c r="AG822" t="n">
        <v>0</v>
      </c>
      <c r="AH822" t="n">
        <v>0.07250680644003332</v>
      </c>
      <c r="AI822" t="b">
        <v>0</v>
      </c>
      <c r="AJ822" t="b">
        <v>0</v>
      </c>
      <c r="AK822" t="n">
        <v>1047.400754461526</v>
      </c>
      <c r="AL822" t="n">
        <v>0</v>
      </c>
      <c r="AM822" t="n">
        <v>1.70709575791731</v>
      </c>
      <c r="AN822" t="n">
        <v>0</v>
      </c>
      <c r="AO822" t="n">
        <v>-1.558774199649703</v>
      </c>
      <c r="AP822" t="n">
        <v>1.707095757942644</v>
      </c>
      <c r="AQ822" t="n">
        <v>0</v>
      </c>
      <c r="AR822" t="n">
        <v>1</v>
      </c>
      <c r="AS822" t="n">
        <v>3</v>
      </c>
      <c r="AT822" t="n">
        <v>0</v>
      </c>
      <c r="AU822" t="n">
        <v>0</v>
      </c>
      <c r="AV822" t="n">
        <v>0</v>
      </c>
      <c r="AW822" t="n">
        <v>0.5231626512168285</v>
      </c>
      <c r="AX822" t="n">
        <v>0</v>
      </c>
      <c r="AY822" t="n">
        <v>0.1855188899337334</v>
      </c>
      <c r="AZ822" t="n">
        <v>0.5231626512168285</v>
      </c>
    </row>
    <row r="823" spans="1:52">
      <c r="A823" t="n">
        <v>820</v>
      </c>
      <c r="B823" t="n">
        <v>0</v>
      </c>
      <c r="C823" t="n">
        <v>0</v>
      </c>
      <c r="D823" t="n">
        <v>0</v>
      </c>
      <c r="E823" t="n">
        <v>18</v>
      </c>
      <c r="F823" t="n">
        <v>0.6546645130100059</v>
      </c>
      <c r="G823" t="n">
        <v>135.2591584350386</v>
      </c>
      <c r="H823" t="n">
        <v>588.6478575092879</v>
      </c>
      <c r="I823" t="n">
        <v>2</v>
      </c>
      <c r="J823" t="n">
        <v>2</v>
      </c>
      <c r="K823" t="n">
        <v>1109.012563547498</v>
      </c>
      <c r="L823" t="b">
        <v>0</v>
      </c>
      <c r="M823" t="n">
        <v>7.576831300708867</v>
      </c>
      <c r="N823" t="n">
        <v>7.576831300708867</v>
      </c>
      <c r="O823" t="n">
        <v>534.924289830046</v>
      </c>
      <c r="P823" t="n">
        <v>125.4230496487765</v>
      </c>
      <c r="Q823" t="n">
        <v>7.731460510927414</v>
      </c>
      <c r="R823" t="n">
        <v>0.918510407411033</v>
      </c>
      <c r="S823" t="n">
        <v>37.20517852508521</v>
      </c>
      <c r="T823" t="n">
        <v>72.47903065418744</v>
      </c>
      <c r="U823" t="n">
        <v>8.417390209785168</v>
      </c>
      <c r="V823" t="n">
        <v>5.906286679252986</v>
      </c>
      <c r="W823" t="n">
        <v>0</v>
      </c>
      <c r="X823" t="n">
        <v>0</v>
      </c>
      <c r="Y823" t="n">
        <v>-6.719931519941341</v>
      </c>
      <c r="Z823" t="n">
        <v>84.09347767820366</v>
      </c>
      <c r="AA823" t="n">
        <v>1109.012563547498</v>
      </c>
      <c r="AB823" t="b">
        <v>0</v>
      </c>
      <c r="AC823" t="b">
        <v>1</v>
      </c>
      <c r="AD823" t="n">
        <v>89.60754883689766</v>
      </c>
      <c r="AE823" t="n">
        <v>-0</v>
      </c>
      <c r="AF823" t="n">
        <v>-0.007856800171210397</v>
      </c>
      <c r="AG823" t="n">
        <v>0</v>
      </c>
      <c r="AH823" t="n">
        <v>0.0766723833989037</v>
      </c>
      <c r="AI823" t="b">
        <v>0</v>
      </c>
      <c r="AJ823" t="b">
        <v>0</v>
      </c>
      <c r="AK823" t="n">
        <v>1109.004706747327</v>
      </c>
      <c r="AL823" t="n">
        <v>0</v>
      </c>
      <c r="AM823" t="n">
        <v>8.417330576779182</v>
      </c>
      <c r="AN823" t="n">
        <v>0</v>
      </c>
      <c r="AO823" t="n">
        <v>3.485615623144765</v>
      </c>
      <c r="AP823" t="n">
        <v>8.447492333579222</v>
      </c>
      <c r="AQ823" t="n">
        <v>0</v>
      </c>
      <c r="AR823" t="n">
        <v>1</v>
      </c>
      <c r="AS823" t="n">
        <v>3</v>
      </c>
      <c r="AT823" t="n">
        <v>0</v>
      </c>
      <c r="AU823" t="n">
        <v>0</v>
      </c>
      <c r="AV823" t="n">
        <v>0.817555071435531</v>
      </c>
      <c r="AW823" t="n">
        <v>1.739035601781547</v>
      </c>
      <c r="AX823" t="n">
        <v>0.2899131458991245</v>
      </c>
      <c r="AY823" t="n">
        <v>0.6166800203480902</v>
      </c>
      <c r="AZ823" t="n">
        <v>1.739035601781547</v>
      </c>
    </row>
    <row r="824" spans="1:52">
      <c r="A824" t="n">
        <v>821</v>
      </c>
      <c r="B824" t="n">
        <v>0</v>
      </c>
      <c r="C824" t="n">
        <v>0</v>
      </c>
      <c r="D824" t="n">
        <v>0</v>
      </c>
      <c r="E824" t="n">
        <v>21.4</v>
      </c>
      <c r="F824" t="n">
        <v>1.032271928964595</v>
      </c>
      <c r="G824" t="n">
        <v>160.8081105838792</v>
      </c>
      <c r="H824" t="n">
        <v>699.8368972610422</v>
      </c>
      <c r="I824" t="n">
        <v>2</v>
      </c>
      <c r="J824" t="n">
        <v>2</v>
      </c>
      <c r="K824" t="n">
        <v>1318.492714439803</v>
      </c>
      <c r="L824" t="b">
        <v>0</v>
      </c>
      <c r="M824" t="n">
        <v>13.39114485875593</v>
      </c>
      <c r="N824" t="n">
        <v>13.39114485875593</v>
      </c>
      <c r="O824" t="n">
        <v>795.2087330143476</v>
      </c>
      <c r="P824" t="n">
        <v>186.4516274512182</v>
      </c>
      <c r="Q824" t="n">
        <v>13.66443352934279</v>
      </c>
      <c r="R824" t="n">
        <v>0.9281419696974084</v>
      </c>
      <c r="S824" t="n">
        <v>37.22499845120208</v>
      </c>
      <c r="T824" t="n">
        <v>106.6279030704122</v>
      </c>
      <c r="U824" t="n">
        <v>14.72235280320063</v>
      </c>
      <c r="V824" t="n">
        <v>7.66207108993548</v>
      </c>
      <c r="W824" t="n">
        <v>0</v>
      </c>
      <c r="X824" t="n">
        <v>0</v>
      </c>
      <c r="Y824" t="n">
        <v>-6.719931519941341</v>
      </c>
      <c r="Z824" t="n">
        <v>84.18637021371788</v>
      </c>
      <c r="AA824" t="n">
        <v>1318.492714439803</v>
      </c>
      <c r="AB824" t="b">
        <v>0</v>
      </c>
      <c r="AC824" t="b">
        <v>1</v>
      </c>
      <c r="AD824" t="n">
        <v>89.60488219740563</v>
      </c>
      <c r="AE824" t="n">
        <v>-0</v>
      </c>
      <c r="AF824" t="n">
        <v>0.001346384321728048</v>
      </c>
      <c r="AG824" t="n">
        <v>0</v>
      </c>
      <c r="AH824" t="n">
        <v>0.08147909968842632</v>
      </c>
      <c r="AI824" t="b">
        <v>0</v>
      </c>
      <c r="AJ824" t="b">
        <v>0</v>
      </c>
      <c r="AK824" t="n">
        <v>1318.494060824125</v>
      </c>
      <c r="AL824" t="n">
        <v>0</v>
      </c>
      <c r="AM824" t="n">
        <v>14.72236783699245</v>
      </c>
      <c r="AN824" t="n">
        <v>0</v>
      </c>
      <c r="AO824" t="n">
        <v>8.309139080593829</v>
      </c>
      <c r="AP824" t="n">
        <v>14.79440952367972</v>
      </c>
      <c r="AQ824" t="n">
        <v>0</v>
      </c>
      <c r="AR824" t="n">
        <v>1</v>
      </c>
      <c r="AS824" t="n">
        <v>3</v>
      </c>
      <c r="AT824" t="n">
        <v>0</v>
      </c>
      <c r="AU824" t="n">
        <v>0</v>
      </c>
      <c r="AV824" t="n">
        <v>1.67128313946627</v>
      </c>
      <c r="AW824" t="n">
        <v>2.943743815413265</v>
      </c>
      <c r="AX824" t="n">
        <v>0.5926535955554149</v>
      </c>
      <c r="AY824" t="n">
        <v>1.043882019510637</v>
      </c>
      <c r="AZ824" t="n">
        <v>2.943743815413265</v>
      </c>
    </row>
    <row r="825" spans="1:52">
      <c r="A825" t="n">
        <v>822</v>
      </c>
      <c r="B825" t="n">
        <v>0</v>
      </c>
      <c r="C825" t="n">
        <v>0</v>
      </c>
      <c r="D825" t="n">
        <v>0</v>
      </c>
      <c r="E825" t="n">
        <v>24.8</v>
      </c>
      <c r="F825" t="n">
        <v>0.8829144377982807</v>
      </c>
      <c r="G825" t="n">
        <v>186.3570627327198</v>
      </c>
      <c r="H825" t="n">
        <v>811.0259370127967</v>
      </c>
      <c r="I825" t="n">
        <v>2</v>
      </c>
      <c r="J825" t="n">
        <v>2</v>
      </c>
      <c r="K825" t="n">
        <v>1527.972865332109</v>
      </c>
      <c r="L825" t="b">
        <v>0</v>
      </c>
      <c r="M825" t="n">
        <v>13.60182330468998</v>
      </c>
      <c r="N825" t="n">
        <v>13.60182330468998</v>
      </c>
      <c r="O825" t="n">
        <v>696.9837522419363</v>
      </c>
      <c r="P825" t="n">
        <v>163.4209353058261</v>
      </c>
      <c r="Q825" t="n">
        <v>13.87941153539794</v>
      </c>
      <c r="R825" t="n">
        <v>0.9225595740627467</v>
      </c>
      <c r="S825" t="n">
        <v>37.25588755326115</v>
      </c>
      <c r="T825" t="n">
        <v>94.02262523847028</v>
      </c>
      <c r="U825" t="n">
        <v>15.04446100350583</v>
      </c>
      <c r="V825" t="n">
        <v>7.281152146205883</v>
      </c>
      <c r="W825" t="n">
        <v>0</v>
      </c>
      <c r="X825" t="n">
        <v>0</v>
      </c>
      <c r="Y825" t="n">
        <v>-6.719931519941341</v>
      </c>
      <c r="Z825" t="n">
        <v>84.26997866168168</v>
      </c>
      <c r="AA825" t="n">
        <v>1527.972865332109</v>
      </c>
      <c r="AB825" t="b">
        <v>0</v>
      </c>
      <c r="AC825" t="b">
        <v>1</v>
      </c>
      <c r="AD825" t="n">
        <v>89.6022155579136</v>
      </c>
      <c r="AE825" t="n">
        <v>-0</v>
      </c>
      <c r="AF825" t="n">
        <v>0.001346384321728048</v>
      </c>
      <c r="AG825" t="n">
        <v>0</v>
      </c>
      <c r="AH825" t="n">
        <v>0.08535100551979902</v>
      </c>
      <c r="AI825" t="b">
        <v>0</v>
      </c>
      <c r="AJ825" t="b">
        <v>0</v>
      </c>
      <c r="AK825" t="n">
        <v>1527.974211716431</v>
      </c>
      <c r="AL825" t="n">
        <v>0</v>
      </c>
      <c r="AM825" t="n">
        <v>15.04447426004126</v>
      </c>
      <c r="AN825" t="n">
        <v>0</v>
      </c>
      <c r="AO825" t="n">
        <v>13.38851607184194</v>
      </c>
      <c r="AP825" t="n">
        <v>15.11029665502456</v>
      </c>
      <c r="AQ825" t="n">
        <v>0</v>
      </c>
      <c r="AR825" t="n">
        <v>1</v>
      </c>
      <c r="AS825" t="n">
        <v>3</v>
      </c>
      <c r="AT825" t="n">
        <v>0</v>
      </c>
      <c r="AU825" t="n">
        <v>0</v>
      </c>
      <c r="AV825" t="n">
        <v>2.597454932925256</v>
      </c>
      <c r="AW825" t="n">
        <v>2.975647445712843</v>
      </c>
      <c r="AX825" t="n">
        <v>0.921083309547963</v>
      </c>
      <c r="AY825" t="n">
        <v>1.055195376961264</v>
      </c>
      <c r="AZ825" t="n">
        <v>2.975647445712843</v>
      </c>
    </row>
    <row r="826" spans="1:52">
      <c r="A826" t="n">
        <v>823</v>
      </c>
      <c r="B826" t="n">
        <v>0</v>
      </c>
      <c r="C826" t="n">
        <v>0</v>
      </c>
      <c r="D826" t="n">
        <v>0</v>
      </c>
      <c r="E826" t="n">
        <v>27.9</v>
      </c>
      <c r="F826" t="n">
        <v>0.8527369865089471</v>
      </c>
      <c r="G826" t="n">
        <v>209.6516955743098</v>
      </c>
      <c r="H826" t="n">
        <v>912.4041791393962</v>
      </c>
      <c r="I826" t="n">
        <v>2</v>
      </c>
      <c r="J826" t="n">
        <v>2</v>
      </c>
      <c r="K826" t="n">
        <v>1718.969473498622</v>
      </c>
      <c r="L826" t="b">
        <v>0</v>
      </c>
      <c r="M826" t="n">
        <v>14.92749247312483</v>
      </c>
      <c r="N826" t="n">
        <v>14.92749247312483</v>
      </c>
      <c r="O826" t="n">
        <v>679.923205550073</v>
      </c>
      <c r="P826" t="n">
        <v>159.4207696086418</v>
      </c>
      <c r="Q826" t="n">
        <v>15.23213517665799</v>
      </c>
      <c r="R826" t="n">
        <v>0.9199267870482128</v>
      </c>
      <c r="S826" t="n">
        <v>37.289700041298</v>
      </c>
      <c r="T826" t="n">
        <v>91.98367096535652</v>
      </c>
      <c r="U826" t="n">
        <v>16.55798634316721</v>
      </c>
      <c r="V826" t="n">
        <v>7.36542807329613</v>
      </c>
      <c r="W826" t="n">
        <v>0</v>
      </c>
      <c r="X826" t="n">
        <v>0</v>
      </c>
      <c r="Y826" t="n">
        <v>-6.719931519941341</v>
      </c>
      <c r="Z826" t="n">
        <v>84.35693591862582</v>
      </c>
      <c r="AA826" t="n">
        <v>1718.969473498622</v>
      </c>
      <c r="AB826" t="b">
        <v>0</v>
      </c>
      <c r="AC826" t="b">
        <v>1</v>
      </c>
      <c r="AD826" t="n">
        <v>89.59954891842156</v>
      </c>
      <c r="AE826" t="n">
        <v>-0</v>
      </c>
      <c r="AF826" t="n">
        <v>0.001346384321728048</v>
      </c>
      <c r="AG826" t="n">
        <v>0</v>
      </c>
      <c r="AH826" t="n">
        <v>0.08906395703677755</v>
      </c>
      <c r="AI826" t="b">
        <v>0</v>
      </c>
      <c r="AJ826" t="b">
        <v>0</v>
      </c>
      <c r="AK826" t="n">
        <v>1718.970819882944</v>
      </c>
      <c r="AL826" t="n">
        <v>0</v>
      </c>
      <c r="AM826" t="n">
        <v>16.55799931222429</v>
      </c>
      <c r="AN826" t="n">
        <v>0</v>
      </c>
      <c r="AO826" t="n">
        <v>15.27038102321265</v>
      </c>
      <c r="AP826" t="n">
        <v>16.60556678846201</v>
      </c>
      <c r="AQ826" t="n">
        <v>0</v>
      </c>
      <c r="AR826" t="n">
        <v>1</v>
      </c>
      <c r="AS826" t="n">
        <v>3</v>
      </c>
      <c r="AT826" t="n">
        <v>0</v>
      </c>
      <c r="AU826" t="n">
        <v>0</v>
      </c>
      <c r="AV826" t="n">
        <v>2.922906244674667</v>
      </c>
      <c r="AW826" t="n">
        <v>3.252471685592246</v>
      </c>
      <c r="AX826" t="n">
        <v>1.036491576125768</v>
      </c>
      <c r="AY826" t="n">
        <v>1.153360117065947</v>
      </c>
      <c r="AZ826" t="n">
        <v>3.252471685592246</v>
      </c>
    </row>
    <row r="827" spans="1:52">
      <c r="A827" t="n">
        <v>824</v>
      </c>
      <c r="B827" t="n">
        <v>0</v>
      </c>
      <c r="C827" t="n">
        <v>0</v>
      </c>
      <c r="D827" t="n">
        <v>0</v>
      </c>
      <c r="E827" t="n">
        <v>30.8</v>
      </c>
      <c r="F827" t="n">
        <v>0.7061376161659312</v>
      </c>
      <c r="G827" t="n">
        <v>231.4434488777327</v>
      </c>
      <c r="H827" t="n">
        <v>1007.241889515893</v>
      </c>
      <c r="I827" t="n">
        <v>2</v>
      </c>
      <c r="J827" t="n">
        <v>3</v>
      </c>
      <c r="K827" t="n">
        <v>1187.538187739237</v>
      </c>
      <c r="L827" t="b">
        <v>1</v>
      </c>
      <c r="M827" t="n">
        <v>14.14505899393624</v>
      </c>
      <c r="N827" t="n">
        <v>14.14505899393624</v>
      </c>
      <c r="O827" t="n">
        <v>583.6214600485119</v>
      </c>
      <c r="P827" t="n">
        <v>136.8410161053121</v>
      </c>
      <c r="Q827" t="n">
        <v>14.43373366728187</v>
      </c>
      <c r="R827" t="n">
        <v>0.9329121102136517</v>
      </c>
      <c r="S827" t="n">
        <v>37.32806956276423</v>
      </c>
      <c r="T827" t="n">
        <v>124.4118518495367</v>
      </c>
      <c r="U827" t="n">
        <v>15.47169718268136</v>
      </c>
      <c r="V827" t="n">
        <v>8.346528604997204</v>
      </c>
      <c r="W827" t="n">
        <v>0</v>
      </c>
      <c r="X827" t="n">
        <v>0</v>
      </c>
      <c r="Y827" t="n">
        <v>-6.719931519941341</v>
      </c>
      <c r="Z827" t="n">
        <v>84.43632302632604</v>
      </c>
      <c r="AA827" t="n">
        <v>1187.538187739237</v>
      </c>
      <c r="AB827" t="b">
        <v>0</v>
      </c>
      <c r="AC827" t="b">
        <v>1</v>
      </c>
      <c r="AD827" t="n">
        <v>89.59688227892953</v>
      </c>
      <c r="AE827" t="n">
        <v>-0</v>
      </c>
      <c r="AF827" t="n">
        <v>-0.007856800171210397</v>
      </c>
      <c r="AG827" t="n">
        <v>0</v>
      </c>
      <c r="AH827" t="n">
        <v>0.08950702226671908</v>
      </c>
      <c r="AI827" t="b">
        <v>0</v>
      </c>
      <c r="AJ827" t="b">
        <v>0</v>
      </c>
      <c r="AK827" t="n">
        <v>1187.530330939066</v>
      </c>
      <c r="AL827" t="n">
        <v>0</v>
      </c>
      <c r="AM827" t="n">
        <v>15.47159482131367</v>
      </c>
      <c r="AN827" t="n">
        <v>0</v>
      </c>
      <c r="AO827" t="n">
        <v>15.47161888025731</v>
      </c>
      <c r="AP827" t="n">
        <v>15.55346226517592</v>
      </c>
      <c r="AQ827" t="n">
        <v>0</v>
      </c>
      <c r="AR827" t="n">
        <v>1</v>
      </c>
      <c r="AS827" t="n">
        <v>3</v>
      </c>
      <c r="AT827" t="n">
        <v>0</v>
      </c>
      <c r="AU827" t="n">
        <v>0</v>
      </c>
      <c r="AV827" t="n">
        <v>2.952473503555751</v>
      </c>
      <c r="AW827" t="n">
        <v>3.141777803924155</v>
      </c>
      <c r="AX827" t="n">
        <v>1.046976419700621</v>
      </c>
      <c r="AY827" t="n">
        <v>1.114106921139678</v>
      </c>
      <c r="AZ827" t="n">
        <v>3.141777803924155</v>
      </c>
    </row>
    <row r="828" spans="1:52">
      <c r="A828" t="n">
        <v>825</v>
      </c>
      <c r="B828" t="n">
        <v>0</v>
      </c>
      <c r="C828" t="n">
        <v>0</v>
      </c>
      <c r="D828" t="n">
        <v>0</v>
      </c>
      <c r="E828" t="n">
        <v>33</v>
      </c>
      <c r="F828" t="n">
        <v>0.5727125488273357</v>
      </c>
      <c r="G828" t="n">
        <v>247.9751237975707</v>
      </c>
      <c r="H828" t="n">
        <v>1079.187738767028</v>
      </c>
      <c r="I828" t="n">
        <v>3</v>
      </c>
      <c r="J828" t="n">
        <v>3</v>
      </c>
      <c r="K828" t="n">
        <v>1272.362344006326</v>
      </c>
      <c r="L828" t="b">
        <v>0</v>
      </c>
      <c r="M828" t="n">
        <v>12.86998308443107</v>
      </c>
      <c r="N828" t="n">
        <v>12.86998308443107</v>
      </c>
      <c r="O828" t="n">
        <v>495.6113485968181</v>
      </c>
      <c r="P828" t="n">
        <v>116.2053919841729</v>
      </c>
      <c r="Q828" t="n">
        <v>13.13263580043987</v>
      </c>
      <c r="R828" t="n">
        <v>0.9284917001352493</v>
      </c>
      <c r="S828" t="n">
        <v>37.35853175550272</v>
      </c>
      <c r="T828" t="n">
        <v>106.153532039432</v>
      </c>
      <c r="U828" t="n">
        <v>14.14405298240889</v>
      </c>
      <c r="V828" t="n">
        <v>7.590858600778134</v>
      </c>
      <c r="W828" t="n">
        <v>0</v>
      </c>
      <c r="X828" t="n">
        <v>0</v>
      </c>
      <c r="Y828" t="n">
        <v>-6.719931519941341</v>
      </c>
      <c r="Z828" t="n">
        <v>84.52925538089613</v>
      </c>
      <c r="AA828" t="n">
        <v>1272.362344006326</v>
      </c>
      <c r="AB828" t="b">
        <v>0</v>
      </c>
      <c r="AC828" t="b">
        <v>1</v>
      </c>
      <c r="AD828" t="n">
        <v>89.59421563943749</v>
      </c>
      <c r="AE828" t="n">
        <v>-0</v>
      </c>
      <c r="AF828" t="n">
        <v>-0.01967476255374527</v>
      </c>
      <c r="AG828" t="n">
        <v>0</v>
      </c>
      <c r="AH828" t="n">
        <v>0.08553138885207057</v>
      </c>
      <c r="AI828" t="b">
        <v>0</v>
      </c>
      <c r="AJ828" t="b">
        <v>0</v>
      </c>
      <c r="AK828" t="n">
        <v>1272.342669243772</v>
      </c>
      <c r="AL828" t="n">
        <v>0</v>
      </c>
      <c r="AM828" t="n">
        <v>14.14383427043168</v>
      </c>
      <c r="AN828" t="n">
        <v>0</v>
      </c>
      <c r="AO828" t="n">
        <v>18.01297677896089</v>
      </c>
      <c r="AP828" t="n">
        <v>14.15511371657263</v>
      </c>
      <c r="AQ828" t="n">
        <v>0</v>
      </c>
      <c r="AR828" t="n">
        <v>1</v>
      </c>
      <c r="AS828" t="n">
        <v>3</v>
      </c>
      <c r="AT828" t="n">
        <v>0</v>
      </c>
      <c r="AU828" t="n">
        <v>0</v>
      </c>
      <c r="AV828" t="n">
        <v>3.587857767176926</v>
      </c>
      <c r="AW828" t="n">
        <v>2.826288859142724</v>
      </c>
      <c r="AX828" t="n">
        <v>1.272289988360612</v>
      </c>
      <c r="AY828" t="n">
        <v>1.002231276565122</v>
      </c>
      <c r="AZ828" t="n">
        <v>2.826288859142724</v>
      </c>
    </row>
    <row r="829" spans="1:52">
      <c r="A829" t="n">
        <v>826</v>
      </c>
      <c r="B829" t="n">
        <v>0</v>
      </c>
      <c r="C829" t="n">
        <v>0</v>
      </c>
      <c r="D829" t="n">
        <v>0</v>
      </c>
      <c r="E829" t="n">
        <v>35.1</v>
      </c>
      <c r="F829" t="n">
        <v>0.5863455218580516</v>
      </c>
      <c r="G829" t="n">
        <v>263.7553589483252</v>
      </c>
      <c r="H829" t="n">
        <v>1147.863322143111</v>
      </c>
      <c r="I829" t="n">
        <v>3</v>
      </c>
      <c r="J829" t="n">
        <v>3</v>
      </c>
      <c r="K829" t="n">
        <v>1353.330856806728</v>
      </c>
      <c r="L829" t="b">
        <v>0</v>
      </c>
      <c r="M829" t="n">
        <v>14.02446788322162</v>
      </c>
      <c r="N829" t="n">
        <v>14.02446788322162</v>
      </c>
      <c r="O829" t="n">
        <v>507.7576577207416</v>
      </c>
      <c r="P829" t="n">
        <v>119.0533223572417</v>
      </c>
      <c r="Q829" t="n">
        <v>14.31068151349145</v>
      </c>
      <c r="R829" t="n">
        <v>0.9284279898815034</v>
      </c>
      <c r="S829" t="n">
        <v>37.38807421819256</v>
      </c>
      <c r="T829" t="n">
        <v>108.7625770974024</v>
      </c>
      <c r="U829" t="n">
        <v>15.41388418860351</v>
      </c>
      <c r="V829" t="n">
        <v>7.784356268529052</v>
      </c>
      <c r="W829" t="n">
        <v>0</v>
      </c>
      <c r="X829" t="n">
        <v>0</v>
      </c>
      <c r="Y829" t="n">
        <v>-6.719931519941341</v>
      </c>
      <c r="Z829" t="n">
        <v>84.61980240129161</v>
      </c>
      <c r="AA829" t="n">
        <v>1353.330856806728</v>
      </c>
      <c r="AB829" t="b">
        <v>0</v>
      </c>
      <c r="AC829" t="b">
        <v>1</v>
      </c>
      <c r="AD829" t="n">
        <v>89.59154899994546</v>
      </c>
      <c r="AE829" t="n">
        <v>-0</v>
      </c>
      <c r="AF829" t="n">
        <v>-0.01967476255374527</v>
      </c>
      <c r="AG829" t="n">
        <v>0</v>
      </c>
      <c r="AH829" t="n">
        <v>0.0832507118748283</v>
      </c>
      <c r="AI829" t="b">
        <v>0</v>
      </c>
      <c r="AJ829" t="b">
        <v>0</v>
      </c>
      <c r="AK829" t="n">
        <v>1353.311182044175</v>
      </c>
      <c r="AL829" t="n">
        <v>0</v>
      </c>
      <c r="AM829" t="n">
        <v>15.41366010111603</v>
      </c>
      <c r="AN829" t="n">
        <v>0</v>
      </c>
      <c r="AO829" t="n">
        <v>14.68377985061854</v>
      </c>
      <c r="AP829" t="n">
        <v>15.42391615971854</v>
      </c>
      <c r="AQ829" t="n">
        <v>0</v>
      </c>
      <c r="AR829" t="n">
        <v>1</v>
      </c>
      <c r="AS829" t="n">
        <v>3</v>
      </c>
      <c r="AT829" t="n">
        <v>0</v>
      </c>
      <c r="AU829" t="n">
        <v>0</v>
      </c>
      <c r="AV829" t="n">
        <v>2.854719067773225</v>
      </c>
      <c r="AW829" t="n">
        <v>3.060104752975125</v>
      </c>
      <c r="AX829" t="n">
        <v>1.012311726160718</v>
      </c>
      <c r="AY829" t="n">
        <v>1.085144812100886</v>
      </c>
      <c r="AZ829" t="n">
        <v>3.060104752975125</v>
      </c>
    </row>
    <row r="830" spans="1:52">
      <c r="A830" t="n">
        <v>827</v>
      </c>
      <c r="B830" t="n">
        <v>0</v>
      </c>
      <c r="C830" t="n">
        <v>0</v>
      </c>
      <c r="D830" t="n">
        <v>0</v>
      </c>
      <c r="E830" t="n">
        <v>37.1</v>
      </c>
      <c r="F830" t="n">
        <v>0.4985720304071188</v>
      </c>
      <c r="G830" t="n">
        <v>278.7841543299962</v>
      </c>
      <c r="H830" t="n">
        <v>1213.268639644143</v>
      </c>
      <c r="I830" t="n">
        <v>3</v>
      </c>
      <c r="J830" t="n">
        <v>3</v>
      </c>
      <c r="K830" t="n">
        <v>1430.443726140445</v>
      </c>
      <c r="L830" t="b">
        <v>0</v>
      </c>
      <c r="M830" t="n">
        <v>13.16179010217377</v>
      </c>
      <c r="N830" t="n">
        <v>13.16179010217377</v>
      </c>
      <c r="O830" t="n">
        <v>450.8356566534346</v>
      </c>
      <c r="P830" t="n">
        <v>105.7068897840624</v>
      </c>
      <c r="Q830" t="n">
        <v>13.43039806344262</v>
      </c>
      <c r="R830" t="n">
        <v>0.924547570241444</v>
      </c>
      <c r="S830" t="n">
        <v>37.42029543030274</v>
      </c>
      <c r="T830" t="n">
        <v>96.97509820558631</v>
      </c>
      <c r="U830" t="n">
        <v>14.5264543391048</v>
      </c>
      <c r="V830" t="n">
        <v>7.31700678568609</v>
      </c>
      <c r="W830" t="n">
        <v>0</v>
      </c>
      <c r="X830" t="n">
        <v>0</v>
      </c>
      <c r="Y830" t="n">
        <v>-6.719931519941341</v>
      </c>
      <c r="Z830" t="n">
        <v>84.70596273185596</v>
      </c>
      <c r="AA830" t="n">
        <v>1430.443726140445</v>
      </c>
      <c r="AB830" t="b">
        <v>0</v>
      </c>
      <c r="AC830" t="b">
        <v>1</v>
      </c>
      <c r="AD830" t="n">
        <v>89.58888236045343</v>
      </c>
      <c r="AE830" t="n">
        <v>-0</v>
      </c>
      <c r="AF830" t="n">
        <v>-0.01967476255374527</v>
      </c>
      <c r="AG830" t="n">
        <v>0</v>
      </c>
      <c r="AH830" t="n">
        <v>0.08380097983618323</v>
      </c>
      <c r="AI830" t="b">
        <v>0</v>
      </c>
      <c r="AJ830" t="b">
        <v>0</v>
      </c>
      <c r="AK830" t="n">
        <v>1430.424051377891</v>
      </c>
      <c r="AL830" t="n">
        <v>0</v>
      </c>
      <c r="AM830" t="n">
        <v>14.52625453778816</v>
      </c>
      <c r="AN830" t="n">
        <v>0</v>
      </c>
      <c r="AO830" t="n">
        <v>11.52544827671441</v>
      </c>
      <c r="AP830" t="n">
        <v>14.53506462025218</v>
      </c>
      <c r="AQ830" t="n">
        <v>0</v>
      </c>
      <c r="AR830" t="n">
        <v>1</v>
      </c>
      <c r="AS830" t="n">
        <v>3</v>
      </c>
      <c r="AT830" t="n">
        <v>0</v>
      </c>
      <c r="AU830" t="n">
        <v>0</v>
      </c>
      <c r="AV830" t="n">
        <v>2.250478121694576</v>
      </c>
      <c r="AW830" t="n">
        <v>2.873359007580409</v>
      </c>
      <c r="AX830" t="n">
        <v>0.7980418871257363</v>
      </c>
      <c r="AY830" t="n">
        <v>1.01892283829428</v>
      </c>
      <c r="AZ830" t="n">
        <v>2.873359007580409</v>
      </c>
    </row>
    <row r="831" spans="1:52">
      <c r="A831" t="n">
        <v>828</v>
      </c>
      <c r="B831" t="n">
        <v>0</v>
      </c>
      <c r="C831" t="n">
        <v>0</v>
      </c>
      <c r="D831" t="n">
        <v>0</v>
      </c>
      <c r="E831" t="n">
        <v>38.9</v>
      </c>
      <c r="F831" t="n">
        <v>0.5860330231801507</v>
      </c>
      <c r="G831" t="n">
        <v>292.3100701735</v>
      </c>
      <c r="H831" t="n">
        <v>1272.133425395072</v>
      </c>
      <c r="I831" t="n">
        <v>3</v>
      </c>
      <c r="J831" t="n">
        <v>3</v>
      </c>
      <c r="K831" t="n">
        <v>1499.84530854079</v>
      </c>
      <c r="L831" t="b">
        <v>0</v>
      </c>
      <c r="M831" t="n">
        <v>15.70537333632543</v>
      </c>
      <c r="N831" t="n">
        <v>15.70537333632543</v>
      </c>
      <c r="O831" t="n">
        <v>513.0691114602148</v>
      </c>
      <c r="P831" t="n">
        <v>120.298692475478</v>
      </c>
      <c r="Q831" t="n">
        <v>16.02589115951575</v>
      </c>
      <c r="R831" t="n">
        <v>0.9275042906641257</v>
      </c>
      <c r="S831" t="n">
        <v>37.45217411962572</v>
      </c>
      <c r="T831" t="n">
        <v>110.0097492003405</v>
      </c>
      <c r="U831" t="n">
        <v>17.27850891993248</v>
      </c>
      <c r="V831" t="n">
        <v>7.975234802140307</v>
      </c>
      <c r="W831" t="n">
        <v>0</v>
      </c>
      <c r="X831" t="n">
        <v>0</v>
      </c>
      <c r="Y831" t="n">
        <v>-6.719931519941341</v>
      </c>
      <c r="Z831" t="n">
        <v>84.791099511315</v>
      </c>
      <c r="AA831" t="n">
        <v>1499.84530854079</v>
      </c>
      <c r="AB831" t="b">
        <v>0</v>
      </c>
      <c r="AC831" t="b">
        <v>1</v>
      </c>
      <c r="AD831" t="n">
        <v>89.58621572096139</v>
      </c>
      <c r="AE831" t="n">
        <v>-0</v>
      </c>
      <c r="AF831" t="n">
        <v>-0.01967476255374527</v>
      </c>
      <c r="AG831" t="n">
        <v>0</v>
      </c>
      <c r="AH831" t="n">
        <v>0.08776552617524203</v>
      </c>
      <c r="AI831" t="b">
        <v>0</v>
      </c>
      <c r="AJ831" t="b">
        <v>0</v>
      </c>
      <c r="AK831" t="n">
        <v>1499.825633778236</v>
      </c>
      <c r="AL831" t="n">
        <v>0</v>
      </c>
      <c r="AM831" t="n">
        <v>17.27828226285102</v>
      </c>
      <c r="AN831" t="n">
        <v>0</v>
      </c>
      <c r="AO831" t="n">
        <v>13.21727668020324</v>
      </c>
      <c r="AP831" t="n">
        <v>17.2895649255172</v>
      </c>
      <c r="AQ831" t="n">
        <v>0</v>
      </c>
      <c r="AR831" t="n">
        <v>1</v>
      </c>
      <c r="AS831" t="n">
        <v>3</v>
      </c>
      <c r="AT831" t="n">
        <v>0</v>
      </c>
      <c r="AU831" t="n">
        <v>0</v>
      </c>
      <c r="AV831" t="n">
        <v>2.556629969499818</v>
      </c>
      <c r="AW831" t="n">
        <v>3.398037968644152</v>
      </c>
      <c r="AX831" t="n">
        <v>0.9066063721630561</v>
      </c>
      <c r="AY831" t="n">
        <v>1.204979427390866</v>
      </c>
      <c r="AZ831" t="n">
        <v>3.398037968644152</v>
      </c>
    </row>
    <row r="832" spans="1:52">
      <c r="A832" t="n">
        <v>829</v>
      </c>
      <c r="B832" t="n">
        <v>0</v>
      </c>
      <c r="C832" t="n">
        <v>0</v>
      </c>
      <c r="D832" t="n">
        <v>0</v>
      </c>
      <c r="E832" t="n">
        <v>41.4</v>
      </c>
      <c r="F832" t="n">
        <v>0.7406292102056105</v>
      </c>
      <c r="G832" t="n">
        <v>311.0960644005887</v>
      </c>
      <c r="H832" t="n">
        <v>1353.890072271362</v>
      </c>
      <c r="I832" t="n">
        <v>3</v>
      </c>
      <c r="J832" t="n">
        <v>3</v>
      </c>
      <c r="K832" t="n">
        <v>1596.236395207936</v>
      </c>
      <c r="L832" t="b">
        <v>0</v>
      </c>
      <c r="M832" t="n">
        <v>20.27083584489643</v>
      </c>
      <c r="N832" t="n">
        <v>20.27083584489643</v>
      </c>
      <c r="O832" t="n">
        <v>622.2265263694295</v>
      </c>
      <c r="P832" t="n">
        <v>145.892699197514</v>
      </c>
      <c r="Q832" t="n">
        <v>20.6845263723433</v>
      </c>
      <c r="R832" t="n">
        <v>0.9314596062485381</v>
      </c>
      <c r="S832" t="n">
        <v>37.48872289544803</v>
      </c>
      <c r="T832" t="n">
        <v>132.8482164775007</v>
      </c>
      <c r="U832" t="n">
        <v>22.20657367596477</v>
      </c>
      <c r="V832" t="n">
        <v>9.105469066547343</v>
      </c>
      <c r="W832" t="n">
        <v>0</v>
      </c>
      <c r="X832" t="n">
        <v>0</v>
      </c>
      <c r="Y832" t="n">
        <v>-6.719931519941341</v>
      </c>
      <c r="Z832" t="n">
        <v>84.87050974038172</v>
      </c>
      <c r="AA832" t="n">
        <v>1596.236395207936</v>
      </c>
      <c r="AB832" t="b">
        <v>0</v>
      </c>
      <c r="AC832" t="b">
        <v>1</v>
      </c>
      <c r="AD832" t="n">
        <v>89.58354908146936</v>
      </c>
      <c r="AE832" t="n">
        <v>-0</v>
      </c>
      <c r="AF832" t="n">
        <v>-0.007856800171210397</v>
      </c>
      <c r="AG832" t="n">
        <v>0</v>
      </c>
      <c r="AH832" t="n">
        <v>0.09003930906177116</v>
      </c>
      <c r="AI832" t="b">
        <v>0</v>
      </c>
      <c r="AJ832" t="b">
        <v>0</v>
      </c>
      <c r="AK832" t="n">
        <v>1596.228538407765</v>
      </c>
      <c r="AL832" t="n">
        <v>0</v>
      </c>
      <c r="AM832" t="n">
        <v>22.20646437347525</v>
      </c>
      <c r="AN832" t="n">
        <v>0</v>
      </c>
      <c r="AO832" t="n">
        <v>16.88614060821235</v>
      </c>
      <c r="AP832" t="n">
        <v>22.22233541153933</v>
      </c>
      <c r="AQ832" t="n">
        <v>0</v>
      </c>
      <c r="AR832" t="n">
        <v>1</v>
      </c>
      <c r="AS832" t="n">
        <v>3</v>
      </c>
      <c r="AT832" t="n">
        <v>0</v>
      </c>
      <c r="AU832" t="n">
        <v>0</v>
      </c>
      <c r="AV832" t="n">
        <v>3.236212092794366</v>
      </c>
      <c r="AW832" t="n">
        <v>4.364648777510245</v>
      </c>
      <c r="AX832" t="n">
        <v>1.147592940707222</v>
      </c>
      <c r="AY832" t="n">
        <v>1.547749622934629</v>
      </c>
      <c r="AZ832" t="n">
        <v>4.364648777510245</v>
      </c>
    </row>
    <row r="833" spans="1:52">
      <c r="A833" t="n">
        <v>830</v>
      </c>
      <c r="B833" t="n">
        <v>0</v>
      </c>
      <c r="C833" t="n">
        <v>0</v>
      </c>
      <c r="D833" t="n">
        <v>0</v>
      </c>
      <c r="E833" t="n">
        <v>44</v>
      </c>
      <c r="F833" t="n">
        <v>0.7014501359974039</v>
      </c>
      <c r="G833" t="n">
        <v>330.633498396761</v>
      </c>
      <c r="H833" t="n">
        <v>1438.916985022704</v>
      </c>
      <c r="I833" t="n">
        <v>3</v>
      </c>
      <c r="J833" t="n">
        <v>3</v>
      </c>
      <c r="K833" t="n">
        <v>1696.483125341768</v>
      </c>
      <c r="L833" t="b">
        <v>0</v>
      </c>
      <c r="M833" t="n">
        <v>20.7667447361835</v>
      </c>
      <c r="N833" t="n">
        <v>20.7667447361835</v>
      </c>
      <c r="O833" t="n">
        <v>599.7813456986814</v>
      </c>
      <c r="P833" t="n">
        <v>140.6300049000885</v>
      </c>
      <c r="Q833" t="n">
        <v>21.19055585324847</v>
      </c>
      <c r="R833" t="n">
        <v>0.929929565789009</v>
      </c>
      <c r="S833" t="n">
        <v>37.53332244975216</v>
      </c>
      <c r="T833" t="n">
        <v>128.266761899698</v>
      </c>
      <c r="U833" t="n">
        <v>22.78726973829368</v>
      </c>
      <c r="V833" t="n">
        <v>8.987707701149631</v>
      </c>
      <c r="W833" t="n">
        <v>0</v>
      </c>
      <c r="X833" t="n">
        <v>0</v>
      </c>
      <c r="Y833" t="n">
        <v>-6.719931519941341</v>
      </c>
      <c r="Z833" t="n">
        <v>84.94899714742775</v>
      </c>
      <c r="AA833" t="n">
        <v>1696.483125341768</v>
      </c>
      <c r="AB833" t="b">
        <v>0</v>
      </c>
      <c r="AC833" t="b">
        <v>1</v>
      </c>
      <c r="AD833" t="n">
        <v>89.58088244197732</v>
      </c>
      <c r="AE833" t="n">
        <v>-0</v>
      </c>
      <c r="AF833" t="n">
        <v>-0.007856800171210397</v>
      </c>
      <c r="AG833" t="n">
        <v>0</v>
      </c>
      <c r="AH833" t="n">
        <v>0.09239457935540502</v>
      </c>
      <c r="AI833" t="b">
        <v>0</v>
      </c>
      <c r="AJ833" t="b">
        <v>0</v>
      </c>
      <c r="AK833" t="n">
        <v>1696.475268541597</v>
      </c>
      <c r="AL833" t="n">
        <v>0</v>
      </c>
      <c r="AM833" t="n">
        <v>22.78716420525176</v>
      </c>
      <c r="AN833" t="n">
        <v>0</v>
      </c>
      <c r="AO833" t="n">
        <v>21.35466904113106</v>
      </c>
      <c r="AP833" t="n">
        <v>22.81944774795665</v>
      </c>
      <c r="AQ833" t="n">
        <v>0</v>
      </c>
      <c r="AR833" t="n">
        <v>1</v>
      </c>
      <c r="AS833" t="n">
        <v>3</v>
      </c>
      <c r="AT833" t="n">
        <v>0</v>
      </c>
      <c r="AU833" t="n">
        <v>0</v>
      </c>
      <c r="AV833" t="n">
        <v>4.080687586464633</v>
      </c>
      <c r="AW833" t="n">
        <v>4.456639631541938</v>
      </c>
      <c r="AX833" t="n">
        <v>1.447052335625756</v>
      </c>
      <c r="AY833" t="n">
        <v>1.580370531717628</v>
      </c>
      <c r="AZ833" t="n">
        <v>4.456639631541938</v>
      </c>
    </row>
    <row r="834" spans="1:52">
      <c r="A834" t="n">
        <v>831</v>
      </c>
      <c r="B834" t="n">
        <v>0</v>
      </c>
      <c r="C834" t="n">
        <v>0</v>
      </c>
      <c r="D834" t="n">
        <v>0</v>
      </c>
      <c r="E834" t="n">
        <v>46.3</v>
      </c>
      <c r="F834" t="n">
        <v>0.5369035791381114</v>
      </c>
      <c r="G834" t="n">
        <v>347.9166130856825</v>
      </c>
      <c r="H834" t="n">
        <v>1514.13310014889</v>
      </c>
      <c r="I834" t="n">
        <v>3</v>
      </c>
      <c r="J834" t="n">
        <v>4</v>
      </c>
      <c r="K834" t="n">
        <v>1315.781664029386</v>
      </c>
      <c r="L834" t="b">
        <v>1</v>
      </c>
      <c r="M834" t="n">
        <v>17.91247048524562</v>
      </c>
      <c r="N834" t="n">
        <v>17.91247048524562</v>
      </c>
      <c r="O834" t="n">
        <v>491.645086234344</v>
      </c>
      <c r="P834" t="n">
        <v>115.2754272570772</v>
      </c>
      <c r="Q834" t="n">
        <v>18.27803110739349</v>
      </c>
      <c r="R834" t="n">
        <v>0.9348069367549295</v>
      </c>
      <c r="S834" t="n">
        <v>37.58003305560798</v>
      </c>
      <c r="T834" t="n">
        <v>141.9041307437024</v>
      </c>
      <c r="U834" t="n">
        <v>19.55273371295627</v>
      </c>
      <c r="V834" t="n">
        <v>9.251164970310953</v>
      </c>
      <c r="W834" t="n">
        <v>0</v>
      </c>
      <c r="X834" t="n">
        <v>0</v>
      </c>
      <c r="Y834" t="n">
        <v>-6.719931519941341</v>
      </c>
      <c r="Z834" t="n">
        <v>85.04737237470064</v>
      </c>
      <c r="AA834" t="n">
        <v>1315.781664029386</v>
      </c>
      <c r="AB834" t="b">
        <v>0</v>
      </c>
      <c r="AC834" t="b">
        <v>1</v>
      </c>
      <c r="AD834" t="n">
        <v>89.57821580248529</v>
      </c>
      <c r="AE834" t="n">
        <v>-0</v>
      </c>
      <c r="AF834" t="n">
        <v>-0.01967476255374527</v>
      </c>
      <c r="AG834" t="n">
        <v>0</v>
      </c>
      <c r="AH834" t="n">
        <v>0.09559463111163197</v>
      </c>
      <c r="AI834" t="b">
        <v>0</v>
      </c>
      <c r="AJ834" t="b">
        <v>0</v>
      </c>
      <c r="AK834" t="n">
        <v>1315.761989266832</v>
      </c>
      <c r="AL834" t="n">
        <v>0</v>
      </c>
      <c r="AM834" t="n">
        <v>19.55244134272222</v>
      </c>
      <c r="AN834" t="n">
        <v>0</v>
      </c>
      <c r="AO834" t="n">
        <v>26.06637522792464</v>
      </c>
      <c r="AP834" t="n">
        <v>19.60013847667702</v>
      </c>
      <c r="AQ834" t="n">
        <v>0</v>
      </c>
      <c r="AR834" t="n">
        <v>1</v>
      </c>
      <c r="AS834" t="n">
        <v>3</v>
      </c>
      <c r="AT834" t="n">
        <v>0</v>
      </c>
      <c r="AU834" t="n">
        <v>0</v>
      </c>
      <c r="AV834" t="n">
        <v>4.990410472900902</v>
      </c>
      <c r="AW834" t="n">
        <v>3.941858462774541</v>
      </c>
      <c r="AX834" t="n">
        <v>1.769649103865568</v>
      </c>
      <c r="AY834" t="n">
        <v>1.397823802194048</v>
      </c>
      <c r="AZ834" t="n">
        <v>3.941858462774541</v>
      </c>
    </row>
    <row r="835" spans="1:52">
      <c r="A835" t="n">
        <v>832</v>
      </c>
      <c r="B835" t="n">
        <v>0</v>
      </c>
      <c r="C835" t="n">
        <v>0</v>
      </c>
      <c r="D835" t="n">
        <v>0</v>
      </c>
      <c r="E835" t="n">
        <v>47.7</v>
      </c>
      <c r="F835" t="n">
        <v>0.2342688807834916</v>
      </c>
      <c r="G835" t="n">
        <v>358.4367698528522</v>
      </c>
      <c r="H835" t="n">
        <v>1559.916822399613</v>
      </c>
      <c r="I835" t="n">
        <v>4</v>
      </c>
      <c r="J835" t="n">
        <v>4</v>
      </c>
      <c r="K835" t="n">
        <v>1355.567718665264</v>
      </c>
      <c r="L835" t="b">
        <v>0</v>
      </c>
      <c r="M835" t="n">
        <v>10.81079166016076</v>
      </c>
      <c r="N835" t="n">
        <v>10.81079166016076</v>
      </c>
      <c r="O835" t="n">
        <v>288.0158080027733</v>
      </c>
      <c r="P835" t="n">
        <v>67.53071728756501</v>
      </c>
      <c r="Q835" t="n">
        <v>11.03142006138853</v>
      </c>
      <c r="R835" t="n">
        <v>0.921024689579805</v>
      </c>
      <c r="S835" t="n">
        <v>37.61751905921295</v>
      </c>
      <c r="T835" t="n">
        <v>84.37432547020479</v>
      </c>
      <c r="U835" t="n">
        <v>11.97733370906847</v>
      </c>
      <c r="V835" t="n">
        <v>6.663488545503981</v>
      </c>
      <c r="W835" t="n">
        <v>0</v>
      </c>
      <c r="X835" t="n">
        <v>0</v>
      </c>
      <c r="Y835" t="n">
        <v>-6.719931519941341</v>
      </c>
      <c r="Z835" t="n">
        <v>85.15334905992087</v>
      </c>
      <c r="AA835" t="n">
        <v>1355.567718665264</v>
      </c>
      <c r="AB835" t="b">
        <v>0</v>
      </c>
      <c r="AC835" t="b">
        <v>1</v>
      </c>
      <c r="AD835" t="n">
        <v>89.57554916299325</v>
      </c>
      <c r="AE835" t="n">
        <v>-0</v>
      </c>
      <c r="AF835" t="n">
        <v>0</v>
      </c>
      <c r="AG835" t="n">
        <v>0</v>
      </c>
      <c r="AH835" t="n">
        <v>0.09881283079126246</v>
      </c>
      <c r="AI835" t="b">
        <v>0</v>
      </c>
      <c r="AJ835" t="b">
        <v>0</v>
      </c>
      <c r="AK835" t="n">
        <v>1355.567718665264</v>
      </c>
      <c r="AL835" t="n">
        <v>0</v>
      </c>
      <c r="AM835" t="n">
        <v>11.97733370906847</v>
      </c>
      <c r="AN835" t="n">
        <v>0</v>
      </c>
      <c r="AO835" t="n">
        <v>19.18192753035457</v>
      </c>
      <c r="AP835" t="n">
        <v>11.97853113418276</v>
      </c>
      <c r="AQ835" t="n">
        <v>0</v>
      </c>
      <c r="AR835" t="n">
        <v>1</v>
      </c>
      <c r="AS835" t="n">
        <v>3</v>
      </c>
      <c r="AT835" t="n">
        <v>0</v>
      </c>
      <c r="AU835" t="n">
        <v>0</v>
      </c>
      <c r="AV835" t="n">
        <v>3.755734579007165</v>
      </c>
      <c r="AW835" t="n">
        <v>2.392332982169908</v>
      </c>
      <c r="AX835" t="n">
        <v>1.331820772697576</v>
      </c>
      <c r="AY835" t="n">
        <v>0.8483460319113526</v>
      </c>
      <c r="AZ835" t="n">
        <v>2.392332982169908</v>
      </c>
    </row>
    <row r="836" spans="1:52">
      <c r="A836" t="n">
        <v>833</v>
      </c>
      <c r="B836" t="n">
        <v>0</v>
      </c>
      <c r="C836" t="n">
        <v>0</v>
      </c>
      <c r="D836" t="n">
        <v>0</v>
      </c>
      <c r="E836" t="n">
        <v>48.2</v>
      </c>
      <c r="F836" t="n">
        <v>0.109354231061249</v>
      </c>
      <c r="G836" t="n">
        <v>362.1939686982699</v>
      </c>
      <c r="H836" t="n">
        <v>1576.268151774871</v>
      </c>
      <c r="I836" t="n">
        <v>4</v>
      </c>
      <c r="J836" t="n">
        <v>4</v>
      </c>
      <c r="K836" t="n">
        <v>1369.777023892363</v>
      </c>
      <c r="L836" t="b">
        <v>0</v>
      </c>
      <c r="M836" t="n">
        <v>7.731564600875577</v>
      </c>
      <c r="N836" t="n">
        <v>7.731564600875577</v>
      </c>
      <c r="O836" t="n">
        <v>203.8438235434166</v>
      </c>
      <c r="P836" t="n">
        <v>47.79501414864773</v>
      </c>
      <c r="Q836" t="n">
        <v>7.889351633546507</v>
      </c>
      <c r="R836" t="n">
        <v>0.9077177936232899</v>
      </c>
      <c r="S836" t="n">
        <v>37.64492603439447</v>
      </c>
      <c r="T836" t="n">
        <v>60.59153700401441</v>
      </c>
      <c r="U836" t="n">
        <v>8.691414544221937</v>
      </c>
      <c r="V836" t="n">
        <v>5.591520722486528</v>
      </c>
      <c r="W836" t="n">
        <v>0</v>
      </c>
      <c r="X836" t="n">
        <v>0</v>
      </c>
      <c r="Y836" t="n">
        <v>-6.719931519941341</v>
      </c>
      <c r="Z836" t="n">
        <v>85.2593257451411</v>
      </c>
      <c r="AA836" t="n">
        <v>1369.777023892363</v>
      </c>
      <c r="AB836" t="b">
        <v>0</v>
      </c>
      <c r="AC836" t="b">
        <v>1</v>
      </c>
      <c r="AD836" t="n">
        <v>89.57288252350122</v>
      </c>
      <c r="AE836" t="n">
        <v>-0</v>
      </c>
      <c r="AF836" t="n">
        <v>0</v>
      </c>
      <c r="AG836" t="n">
        <v>0</v>
      </c>
      <c r="AH836" t="n">
        <v>0.1028001262635618</v>
      </c>
      <c r="AI836" t="b">
        <v>0</v>
      </c>
      <c r="AJ836" t="b">
        <v>0</v>
      </c>
      <c r="AK836" t="n">
        <v>1369.777023892363</v>
      </c>
      <c r="AL836" t="n">
        <v>0</v>
      </c>
      <c r="AM836" t="n">
        <v>8.691414544221937</v>
      </c>
      <c r="AN836" t="n">
        <v>0</v>
      </c>
      <c r="AO836" t="n">
        <v>14.23831153052519</v>
      </c>
      <c r="AP836" t="n">
        <v>8.691745999335078</v>
      </c>
      <c r="AQ836" t="n">
        <v>0</v>
      </c>
      <c r="AR836" t="n">
        <v>1</v>
      </c>
      <c r="AS836" t="n">
        <v>3</v>
      </c>
      <c r="AT836" t="n">
        <v>0</v>
      </c>
      <c r="AU836" t="n">
        <v>0</v>
      </c>
      <c r="AV836" t="n">
        <v>2.757161862936193</v>
      </c>
      <c r="AW836" t="n">
        <v>1.788842900341558</v>
      </c>
      <c r="AX836" t="n">
        <v>0.9777169726724089</v>
      </c>
      <c r="AY836" t="n">
        <v>0.6343422038353086</v>
      </c>
      <c r="AZ836" t="n">
        <v>1.788842900341558</v>
      </c>
    </row>
    <row r="837" spans="1:52">
      <c r="A837" t="n">
        <v>834</v>
      </c>
      <c r="B837" t="n">
        <v>0</v>
      </c>
      <c r="C837" t="n">
        <v>0</v>
      </c>
      <c r="D837" t="n">
        <v>0</v>
      </c>
      <c r="E837" t="n">
        <v>48.7</v>
      </c>
      <c r="F837" t="n">
        <v>0.16164752830485</v>
      </c>
      <c r="G837" t="n">
        <v>365.9511675436877</v>
      </c>
      <c r="H837" t="n">
        <v>1592.619481150129</v>
      </c>
      <c r="I837" t="n">
        <v>4</v>
      </c>
      <c r="J837" t="n">
        <v>4</v>
      </c>
      <c r="K837" t="n">
        <v>1383.986329119462</v>
      </c>
      <c r="L837" t="b">
        <v>0</v>
      </c>
      <c r="M837" t="n">
        <v>9.211108623612645</v>
      </c>
      <c r="N837" t="n">
        <v>9.211108623612645</v>
      </c>
      <c r="O837" t="n">
        <v>240.3588673282741</v>
      </c>
      <c r="P837" t="n">
        <v>56.35665219094061</v>
      </c>
      <c r="Q837" t="n">
        <v>9.399090432257802</v>
      </c>
      <c r="R837" t="n">
        <v>0.9143486901165471</v>
      </c>
      <c r="S837" t="n">
        <v>37.66782931138608</v>
      </c>
      <c r="T837" t="n">
        <v>70.92732205798481</v>
      </c>
      <c r="U837" t="n">
        <v>10.27954710697923</v>
      </c>
      <c r="V837" t="n">
        <v>6.075018040791932</v>
      </c>
      <c r="W837" t="n">
        <v>0</v>
      </c>
      <c r="X837" t="n">
        <v>0</v>
      </c>
      <c r="Y837" t="n">
        <v>-6.719931519941341</v>
      </c>
      <c r="Z837" t="n">
        <v>85.36530243036133</v>
      </c>
      <c r="AA837" t="n">
        <v>1383.986329119462</v>
      </c>
      <c r="AB837" t="b">
        <v>0</v>
      </c>
      <c r="AC837" t="b">
        <v>1</v>
      </c>
      <c r="AD837" t="n">
        <v>89.57021588400919</v>
      </c>
      <c r="AE837" t="n">
        <v>-0</v>
      </c>
      <c r="AF837" t="n">
        <v>0</v>
      </c>
      <c r="AG837" t="n">
        <v>0</v>
      </c>
      <c r="AH837" t="n">
        <v>0.1069096845313204</v>
      </c>
      <c r="AI837" t="b">
        <v>0</v>
      </c>
      <c r="AJ837" t="b">
        <v>0</v>
      </c>
      <c r="AK837" t="n">
        <v>1383.986329119462</v>
      </c>
      <c r="AL837" t="n">
        <v>0</v>
      </c>
      <c r="AM837" t="n">
        <v>10.27954710697923</v>
      </c>
      <c r="AN837" t="n">
        <v>0</v>
      </c>
      <c r="AO837" t="n">
        <v>15.71622517335245</v>
      </c>
      <c r="AP837" t="n">
        <v>10.27994816766613</v>
      </c>
      <c r="AQ837" t="n">
        <v>0</v>
      </c>
      <c r="AR837" t="n">
        <v>1</v>
      </c>
      <c r="AS837" t="n">
        <v>3</v>
      </c>
      <c r="AT837" t="n">
        <v>0</v>
      </c>
      <c r="AU837" t="n">
        <v>0</v>
      </c>
      <c r="AV837" t="n">
        <v>3.03116274364579</v>
      </c>
      <c r="AW837" t="n">
        <v>2.076777550917765</v>
      </c>
      <c r="AX837" t="n">
        <v>1.074880405548153</v>
      </c>
      <c r="AY837" t="n">
        <v>0.7364468105462646</v>
      </c>
      <c r="AZ837" t="n">
        <v>2.076777550917765</v>
      </c>
    </row>
    <row r="838" spans="1:52">
      <c r="A838" t="n">
        <v>835</v>
      </c>
      <c r="B838" t="n">
        <v>0</v>
      </c>
      <c r="C838" t="n">
        <v>0</v>
      </c>
      <c r="D838" t="n">
        <v>0</v>
      </c>
      <c r="E838" t="n">
        <v>49.3</v>
      </c>
      <c r="F838" t="n">
        <v>0.1607223223860181</v>
      </c>
      <c r="G838" t="n">
        <v>370.4598061581889</v>
      </c>
      <c r="H838" t="n">
        <v>1612.241076400438</v>
      </c>
      <c r="I838" t="n">
        <v>4</v>
      </c>
      <c r="J838" t="n">
        <v>4</v>
      </c>
      <c r="K838" t="n">
        <v>1401.037495391981</v>
      </c>
      <c r="L838" t="b">
        <v>0</v>
      </c>
      <c r="M838" t="n">
        <v>9.342585502923056</v>
      </c>
      <c r="N838" t="n">
        <v>9.342585502923056</v>
      </c>
      <c r="O838" t="n">
        <v>240.8226705297083</v>
      </c>
      <c r="P838" t="n">
        <v>56.46539956522646</v>
      </c>
      <c r="Q838" t="n">
        <v>9.533250513186792</v>
      </c>
      <c r="R838" t="n">
        <v>0.9142215257920817</v>
      </c>
      <c r="S838" t="n">
        <v>37.69315482022255</v>
      </c>
      <c r="T838" t="n">
        <v>71.07407013071521</v>
      </c>
      <c r="U838" t="n">
        <v>10.42772483936777</v>
      </c>
      <c r="V838" t="n">
        <v>6.096625291559349</v>
      </c>
      <c r="W838" t="n">
        <v>0</v>
      </c>
      <c r="X838" t="n">
        <v>0</v>
      </c>
      <c r="Y838" t="n">
        <v>-6.719931519941341</v>
      </c>
      <c r="Z838" t="n">
        <v>85.47001445576807</v>
      </c>
      <c r="AA838" t="n">
        <v>1401.037495391981</v>
      </c>
      <c r="AB838" t="b">
        <v>0</v>
      </c>
      <c r="AC838" t="b">
        <v>1</v>
      </c>
      <c r="AD838" t="n">
        <v>89.56754924451715</v>
      </c>
      <c r="AE838" t="n">
        <v>-0</v>
      </c>
      <c r="AF838" t="n">
        <v>0</v>
      </c>
      <c r="AG838" t="n">
        <v>0</v>
      </c>
      <c r="AH838" t="n">
        <v>0.1066285469415344</v>
      </c>
      <c r="AI838" t="b">
        <v>0</v>
      </c>
      <c r="AJ838" t="b">
        <v>0</v>
      </c>
      <c r="AK838" t="n">
        <v>1401.037495391981</v>
      </c>
      <c r="AL838" t="n">
        <v>0</v>
      </c>
      <c r="AM838" t="n">
        <v>10.42772483936777</v>
      </c>
      <c r="AN838" t="n">
        <v>0</v>
      </c>
      <c r="AO838" t="n">
        <v>10.66960749577452</v>
      </c>
      <c r="AP838" t="n">
        <v>10.42812590005467</v>
      </c>
      <c r="AQ838" t="n">
        <v>0</v>
      </c>
      <c r="AR838" t="n">
        <v>1</v>
      </c>
      <c r="AS838" t="n">
        <v>3</v>
      </c>
      <c r="AT838" t="n">
        <v>0</v>
      </c>
      <c r="AU838" t="n">
        <v>0</v>
      </c>
      <c r="AV838" t="n">
        <v>2.094434031451535</v>
      </c>
      <c r="AW838" t="n">
        <v>2.10417860358472</v>
      </c>
      <c r="AX838" t="n">
        <v>0.7427071033516082</v>
      </c>
      <c r="AY838" t="n">
        <v>0.7461635073746139</v>
      </c>
      <c r="AZ838" t="n">
        <v>2.10417860358472</v>
      </c>
    </row>
    <row r="839" spans="1:52">
      <c r="A839" t="n">
        <v>836</v>
      </c>
      <c r="B839" t="n">
        <v>0</v>
      </c>
      <c r="C839" t="n">
        <v>0</v>
      </c>
      <c r="D839" t="n">
        <v>0</v>
      </c>
      <c r="E839" t="n">
        <v>49.8</v>
      </c>
      <c r="F839" t="n">
        <v>0.1121298488177294</v>
      </c>
      <c r="G839" t="n">
        <v>374.2170050036067</v>
      </c>
      <c r="H839" t="n">
        <v>1628.592405775696</v>
      </c>
      <c r="I839" t="n">
        <v>4</v>
      </c>
      <c r="J839" t="n">
        <v>4</v>
      </c>
      <c r="K839" t="n">
        <v>1415.24680061908</v>
      </c>
      <c r="L839" t="b">
        <v>0</v>
      </c>
      <c r="M839" t="n">
        <v>8.176598165227816</v>
      </c>
      <c r="N839" t="n">
        <v>8.176598165227816</v>
      </c>
      <c r="O839" t="n">
        <v>208.6510230596688</v>
      </c>
      <c r="P839" t="n">
        <v>48.9221523905661</v>
      </c>
      <c r="Q839" t="n">
        <v>8.343467515538588</v>
      </c>
      <c r="R839" t="n">
        <v>0.9081325493462217</v>
      </c>
      <c r="S839" t="n">
        <v>37.71887995537329</v>
      </c>
      <c r="T839" t="n">
        <v>61.99212701285012</v>
      </c>
      <c r="U839" t="n">
        <v>9.187499689935326</v>
      </c>
      <c r="V839" t="n">
        <v>5.695058669275774</v>
      </c>
      <c r="W839" t="n">
        <v>0</v>
      </c>
      <c r="X839" t="n">
        <v>0</v>
      </c>
      <c r="Y839" t="n">
        <v>-6.719931519941341</v>
      </c>
      <c r="Z839" t="n">
        <v>85.57546293711617</v>
      </c>
      <c r="AA839" t="n">
        <v>1415.24680061908</v>
      </c>
      <c r="AB839" t="b">
        <v>0</v>
      </c>
      <c r="AC839" t="b">
        <v>1</v>
      </c>
      <c r="AD839" t="n">
        <v>89.56488260502512</v>
      </c>
      <c r="AE839" t="n">
        <v>-0</v>
      </c>
      <c r="AF839" t="n">
        <v>0</v>
      </c>
      <c r="AG839" t="n">
        <v>0</v>
      </c>
      <c r="AH839" t="n">
        <v>0.1047386403908611</v>
      </c>
      <c r="AI839" t="b">
        <v>0</v>
      </c>
      <c r="AJ839" t="b">
        <v>0</v>
      </c>
      <c r="AK839" t="n">
        <v>1415.24680061908</v>
      </c>
      <c r="AL839" t="n">
        <v>0</v>
      </c>
      <c r="AM839" t="n">
        <v>9.187499689935326</v>
      </c>
      <c r="AN839" t="n">
        <v>0</v>
      </c>
      <c r="AO839" t="n">
        <v>9.716325043318433</v>
      </c>
      <c r="AP839" t="n">
        <v>9.187768168576969</v>
      </c>
      <c r="AQ839" t="n">
        <v>0</v>
      </c>
      <c r="AR839" t="n">
        <v>1</v>
      </c>
      <c r="AS839" t="n">
        <v>3</v>
      </c>
      <c r="AT839" t="n">
        <v>0</v>
      </c>
      <c r="AU839" t="n">
        <v>0</v>
      </c>
      <c r="AV839" t="n">
        <v>1.926129760922138</v>
      </c>
      <c r="AW839" t="n">
        <v>1.880676382630113</v>
      </c>
      <c r="AX839" t="n">
        <v>0.6830247379156517</v>
      </c>
      <c r="AY839" t="n">
        <v>0.6669073069696702</v>
      </c>
      <c r="AZ839" t="n">
        <v>1.880676382630113</v>
      </c>
    </row>
    <row r="840" spans="1:52">
      <c r="A840" t="n">
        <v>837</v>
      </c>
      <c r="B840" t="n">
        <v>0</v>
      </c>
      <c r="C840" t="n">
        <v>0</v>
      </c>
      <c r="D840" t="n">
        <v>0</v>
      </c>
      <c r="E840" t="n">
        <v>50.2</v>
      </c>
      <c r="F840" t="n">
        <v>0.1407582823430626</v>
      </c>
      <c r="G840" t="n">
        <v>377.2227640799409</v>
      </c>
      <c r="H840" t="n">
        <v>1641.673469275903</v>
      </c>
      <c r="I840" t="n">
        <v>4</v>
      </c>
      <c r="J840" t="n">
        <v>4</v>
      </c>
      <c r="K840" t="n">
        <v>1426.61424480076</v>
      </c>
      <c r="L840" t="b">
        <v>0</v>
      </c>
      <c r="M840" t="n">
        <v>9.041714581017454</v>
      </c>
      <c r="N840" t="n">
        <v>9.041714581017454</v>
      </c>
      <c r="O840" t="n">
        <v>228.8886631385852</v>
      </c>
      <c r="P840" t="n">
        <v>53.66724732203471</v>
      </c>
      <c r="Q840" t="n">
        <v>9.226239368385155</v>
      </c>
      <c r="R840" t="n">
        <v>0.911908282773578</v>
      </c>
      <c r="S840" t="n">
        <v>37.74299269667816</v>
      </c>
      <c r="T840" t="n">
        <v>67.72334229974433</v>
      </c>
      <c r="U840" t="n">
        <v>10.11750802429764</v>
      </c>
      <c r="V840" t="n">
        <v>5.965865519497264</v>
      </c>
      <c r="W840" t="n">
        <v>0</v>
      </c>
      <c r="X840" t="n">
        <v>0</v>
      </c>
      <c r="Y840" t="n">
        <v>-6.719931519941341</v>
      </c>
      <c r="Z840" t="n">
        <v>85.67705293250526</v>
      </c>
      <c r="AA840" t="n">
        <v>1426.61424480076</v>
      </c>
      <c r="AB840" t="b">
        <v>0</v>
      </c>
      <c r="AC840" t="b">
        <v>1</v>
      </c>
      <c r="AD840" t="n">
        <v>89.56221596553308</v>
      </c>
      <c r="AE840" t="n">
        <v>-0</v>
      </c>
      <c r="AF840" t="n">
        <v>0</v>
      </c>
      <c r="AG840" t="n">
        <v>0</v>
      </c>
      <c r="AH840" t="n">
        <v>0.1026343946688483</v>
      </c>
      <c r="AI840" t="b">
        <v>0</v>
      </c>
      <c r="AJ840" t="b">
        <v>0</v>
      </c>
      <c r="AK840" t="n">
        <v>1426.61424480076</v>
      </c>
      <c r="AL840" t="n">
        <v>0</v>
      </c>
      <c r="AM840" t="n">
        <v>10.11750802429764</v>
      </c>
      <c r="AN840" t="n">
        <v>0</v>
      </c>
      <c r="AO840" t="n">
        <v>8.120333547474566</v>
      </c>
      <c r="AP840" t="n">
        <v>10.11790908498454</v>
      </c>
      <c r="AQ840" t="n">
        <v>0</v>
      </c>
      <c r="AR840" t="n">
        <v>1</v>
      </c>
      <c r="AS840" t="n">
        <v>3</v>
      </c>
      <c r="AT840" t="n">
        <v>0</v>
      </c>
      <c r="AU840" t="n">
        <v>0</v>
      </c>
      <c r="AV840" t="n">
        <v>1.649228562709597</v>
      </c>
      <c r="AW840" t="n">
        <v>2.048593220327587</v>
      </c>
      <c r="AX840" t="n">
        <v>0.5848328236558854</v>
      </c>
      <c r="AY840" t="n">
        <v>0.7264523552607935</v>
      </c>
      <c r="AZ840" t="n">
        <v>2.048593220327587</v>
      </c>
    </row>
    <row r="841" spans="1:52">
      <c r="A841" t="n">
        <v>838</v>
      </c>
      <c r="B841" t="n">
        <v>0</v>
      </c>
      <c r="C841" t="n">
        <v>0</v>
      </c>
      <c r="D841" t="n">
        <v>0</v>
      </c>
      <c r="E841" t="n">
        <v>50.9</v>
      </c>
      <c r="F841" t="n">
        <v>0.2415036884766852</v>
      </c>
      <c r="G841" t="n">
        <v>382.4828424635257</v>
      </c>
      <c r="H841" t="n">
        <v>1664.565330401264</v>
      </c>
      <c r="I841" t="n">
        <v>4</v>
      </c>
      <c r="J841" t="n">
        <v>4</v>
      </c>
      <c r="K841" t="n">
        <v>1446.507272118698</v>
      </c>
      <c r="L841" t="b">
        <v>0</v>
      </c>
      <c r="M841" t="n">
        <v>11.96824003712444</v>
      </c>
      <c r="N841" t="n">
        <v>11.96824003712444</v>
      </c>
      <c r="O841" t="n">
        <v>298.8062758188161</v>
      </c>
      <c r="P841" t="n">
        <v>70.06074519311227</v>
      </c>
      <c r="Q841" t="n">
        <v>12.21248983380045</v>
      </c>
      <c r="R841" t="n">
        <v>0.9213250194865578</v>
      </c>
      <c r="S841" t="n">
        <v>37.76856077786062</v>
      </c>
      <c r="T841" t="n">
        <v>87.50686211359607</v>
      </c>
      <c r="U841" t="n">
        <v>13.2553545985393</v>
      </c>
      <c r="V841" t="n">
        <v>6.884600671579662</v>
      </c>
      <c r="W841" t="n">
        <v>0</v>
      </c>
      <c r="X841" t="n">
        <v>0</v>
      </c>
      <c r="Y841" t="n">
        <v>-6.719931519941341</v>
      </c>
      <c r="Z841" t="n">
        <v>85.77864292789435</v>
      </c>
      <c r="AA841" t="n">
        <v>1446.507272118698</v>
      </c>
      <c r="AB841" t="b">
        <v>0</v>
      </c>
      <c r="AC841" t="b">
        <v>1</v>
      </c>
      <c r="AD841" t="n">
        <v>89.55954932604105</v>
      </c>
      <c r="AE841" t="n">
        <v>-0</v>
      </c>
      <c r="AF841" t="n">
        <v>0</v>
      </c>
      <c r="AG841" t="n">
        <v>0</v>
      </c>
      <c r="AH841" t="n">
        <v>0.1005423272520168</v>
      </c>
      <c r="AI841" t="b">
        <v>0</v>
      </c>
      <c r="AJ841" t="b">
        <v>0</v>
      </c>
      <c r="AK841" t="n">
        <v>1446.507272118698</v>
      </c>
      <c r="AL841" t="n">
        <v>0</v>
      </c>
      <c r="AM841" t="n">
        <v>13.2553545985393</v>
      </c>
      <c r="AN841" t="n">
        <v>0</v>
      </c>
      <c r="AO841" t="n">
        <v>10.2745726961253</v>
      </c>
      <c r="AP841" t="n">
        <v>13.25620312362894</v>
      </c>
      <c r="AQ841" t="n">
        <v>0</v>
      </c>
      <c r="AR841" t="n">
        <v>1</v>
      </c>
      <c r="AS841" t="n">
        <v>3</v>
      </c>
      <c r="AT841" t="n">
        <v>0</v>
      </c>
      <c r="AU841" t="n">
        <v>0</v>
      </c>
      <c r="AV841" t="n">
        <v>2.02487825379893</v>
      </c>
      <c r="AW841" t="n">
        <v>2.626873733844749</v>
      </c>
      <c r="AX841" t="n">
        <v>0.718041933971252</v>
      </c>
      <c r="AY841" t="n">
        <v>0.9315166095390476</v>
      </c>
      <c r="AZ841" t="n">
        <v>2.626873733844749</v>
      </c>
    </row>
    <row r="842" spans="1:52">
      <c r="A842" t="n">
        <v>839</v>
      </c>
      <c r="B842" t="n">
        <v>0</v>
      </c>
      <c r="C842" t="n">
        <v>0</v>
      </c>
      <c r="D842" t="n">
        <v>0</v>
      </c>
      <c r="E842" t="n">
        <v>51.8</v>
      </c>
      <c r="F842" t="n">
        <v>0.2265602970835419</v>
      </c>
      <c r="G842" t="n">
        <v>389.2458003852776</v>
      </c>
      <c r="H842" t="n">
        <v>1693.997723276728</v>
      </c>
      <c r="I842" t="n">
        <v>4</v>
      </c>
      <c r="J842" t="n">
        <v>4</v>
      </c>
      <c r="K842" t="n">
        <v>1472.084021527477</v>
      </c>
      <c r="L842" t="b">
        <v>0</v>
      </c>
      <c r="M842" t="n">
        <v>11.83458289225321</v>
      </c>
      <c r="N842" t="n">
        <v>11.83458289225321</v>
      </c>
      <c r="O842" t="n">
        <v>290.3356745072468</v>
      </c>
      <c r="P842" t="n">
        <v>68.07465357406559</v>
      </c>
      <c r="Q842" t="n">
        <v>12.07610499209512</v>
      </c>
      <c r="R842" t="n">
        <v>0.9201378214113346</v>
      </c>
      <c r="S842" t="n">
        <v>37.79878667512479</v>
      </c>
      <c r="T842" t="n">
        <v>85.13590973888273</v>
      </c>
      <c r="U842" t="n">
        <v>13.12423499076739</v>
      </c>
      <c r="V842" t="n">
        <v>6.799139227875131</v>
      </c>
      <c r="W842" t="n">
        <v>0</v>
      </c>
      <c r="X842" t="n">
        <v>0</v>
      </c>
      <c r="Y842" t="n">
        <v>-6.719931519941341</v>
      </c>
      <c r="Z842" t="n">
        <v>85.87768104068289</v>
      </c>
      <c r="AA842" t="n">
        <v>1472.084021527477</v>
      </c>
      <c r="AB842" t="b">
        <v>0</v>
      </c>
      <c r="AC842" t="b">
        <v>1</v>
      </c>
      <c r="AD842" t="n">
        <v>89.55688268654902</v>
      </c>
      <c r="AE842" t="n">
        <v>-0</v>
      </c>
      <c r="AF842" t="n">
        <v>0</v>
      </c>
      <c r="AG842" t="n">
        <v>0</v>
      </c>
      <c r="AH842" t="n">
        <v>0.09944980993553615</v>
      </c>
      <c r="AI842" t="b">
        <v>0</v>
      </c>
      <c r="AJ842" t="b">
        <v>0</v>
      </c>
      <c r="AK842" t="n">
        <v>1472.084021527477</v>
      </c>
      <c r="AL842" t="n">
        <v>0</v>
      </c>
      <c r="AM842" t="n">
        <v>13.12423499076739</v>
      </c>
      <c r="AN842" t="n">
        <v>0</v>
      </c>
      <c r="AO842" t="n">
        <v>13.15984843861064</v>
      </c>
      <c r="AP842" t="n">
        <v>13.12508351585704</v>
      </c>
      <c r="AQ842" t="n">
        <v>0</v>
      </c>
      <c r="AR842" t="n">
        <v>1</v>
      </c>
      <c r="AS842" t="n">
        <v>3</v>
      </c>
      <c r="AT842" t="n">
        <v>0</v>
      </c>
      <c r="AU842" t="n">
        <v>0</v>
      </c>
      <c r="AV842" t="n">
        <v>2.542003170601236</v>
      </c>
      <c r="AW842" t="n">
        <v>2.60122895978313</v>
      </c>
      <c r="AX842" t="n">
        <v>0.9014195640429915</v>
      </c>
      <c r="AY842" t="n">
        <v>0.9224227072785417</v>
      </c>
      <c r="AZ842" t="n">
        <v>2.60122895978313</v>
      </c>
    </row>
    <row r="843" spans="1:52">
      <c r="A843" t="n">
        <v>840</v>
      </c>
      <c r="B843" t="n">
        <v>0</v>
      </c>
      <c r="C843" t="n">
        <v>0</v>
      </c>
      <c r="D843" t="n">
        <v>0</v>
      </c>
      <c r="E843" t="n">
        <v>52.5</v>
      </c>
      <c r="F843" t="n">
        <v>0.1855884565224812</v>
      </c>
      <c r="G843" t="n">
        <v>394.5058787688625</v>
      </c>
      <c r="H843" t="n">
        <v>1716.88958440209</v>
      </c>
      <c r="I843" t="n">
        <v>4</v>
      </c>
      <c r="J843" t="n">
        <v>4</v>
      </c>
      <c r="K843" t="n">
        <v>1491.977048845416</v>
      </c>
      <c r="L843" t="b">
        <v>0</v>
      </c>
      <c r="M843" t="n">
        <v>10.89733343299789</v>
      </c>
      <c r="N843" t="n">
        <v>10.89733343299789</v>
      </c>
      <c r="O843" t="n">
        <v>263.777739555309</v>
      </c>
      <c r="P843" t="n">
        <v>61.84764676698233</v>
      </c>
      <c r="Q843" t="n">
        <v>11.11972799285499</v>
      </c>
      <c r="R843" t="n">
        <v>0.9166050915982773</v>
      </c>
      <c r="S843" t="n">
        <v>37.82912603239547</v>
      </c>
      <c r="T843" t="n">
        <v>77.64636659791874</v>
      </c>
      <c r="U843" t="n">
        <v>12.13142725780152</v>
      </c>
      <c r="V843" t="n">
        <v>6.475311630160022</v>
      </c>
      <c r="W843" t="n">
        <v>0</v>
      </c>
      <c r="X843" t="n">
        <v>0</v>
      </c>
      <c r="Y843" t="n">
        <v>-6.719931519941341</v>
      </c>
      <c r="Z843" t="n">
        <v>85.97516542052401</v>
      </c>
      <c r="AA843" t="n">
        <v>1491.977048845416</v>
      </c>
      <c r="AB843" t="b">
        <v>0</v>
      </c>
      <c r="AC843" t="b">
        <v>1</v>
      </c>
      <c r="AD843" t="n">
        <v>89.55421604705698</v>
      </c>
      <c r="AE843" t="n">
        <v>-0</v>
      </c>
      <c r="AF843" t="n">
        <v>0</v>
      </c>
      <c r="AG843" t="n">
        <v>0</v>
      </c>
      <c r="AH843" t="n">
        <v>0.09796125901052155</v>
      </c>
      <c r="AI843" t="b">
        <v>0</v>
      </c>
      <c r="AJ843" t="b">
        <v>0</v>
      </c>
      <c r="AK843" t="n">
        <v>1491.977048845416</v>
      </c>
      <c r="AL843" t="n">
        <v>0</v>
      </c>
      <c r="AM843" t="n">
        <v>12.13142725780152</v>
      </c>
      <c r="AN843" t="n">
        <v>0</v>
      </c>
      <c r="AO843" t="n">
        <v>13.81382931337676</v>
      </c>
      <c r="AP843" t="n">
        <v>12.13217303180608</v>
      </c>
      <c r="AQ843" t="n">
        <v>0</v>
      </c>
      <c r="AR843" t="n">
        <v>1</v>
      </c>
      <c r="AS843" t="n">
        <v>3</v>
      </c>
      <c r="AT843" t="n">
        <v>0</v>
      </c>
      <c r="AU843" t="n">
        <v>0</v>
      </c>
      <c r="AV843" t="n">
        <v>2.659716995001332</v>
      </c>
      <c r="AW843" t="n">
        <v>2.417397192677388</v>
      </c>
      <c r="AX843" t="n">
        <v>0.9431620549650114</v>
      </c>
      <c r="AY843" t="n">
        <v>0.8572340603277502</v>
      </c>
      <c r="AZ843" t="n">
        <v>2.417397192677388</v>
      </c>
    </row>
    <row r="844" spans="1:52">
      <c r="A844" t="n">
        <v>841</v>
      </c>
      <c r="B844" t="n">
        <v>0</v>
      </c>
      <c r="C844" t="n">
        <v>0</v>
      </c>
      <c r="D844" t="n">
        <v>0</v>
      </c>
      <c r="E844" t="n">
        <v>53.3</v>
      </c>
      <c r="F844" t="n">
        <v>0.2810858768265181</v>
      </c>
      <c r="G844" t="n">
        <v>400.5173969215309</v>
      </c>
      <c r="H844" t="n">
        <v>1743.051711402502</v>
      </c>
      <c r="I844" t="n">
        <v>4</v>
      </c>
      <c r="J844" t="n">
        <v>4</v>
      </c>
      <c r="K844" t="n">
        <v>1514.711937208775</v>
      </c>
      <c r="L844" t="b">
        <v>0</v>
      </c>
      <c r="M844" t="n">
        <v>13.85625532967689</v>
      </c>
      <c r="N844" t="n">
        <v>13.85625532967689</v>
      </c>
      <c r="O844" t="n">
        <v>330.3664028696697</v>
      </c>
      <c r="P844" t="n">
        <v>77.46060991654544</v>
      </c>
      <c r="Q844" t="n">
        <v>14.13903605069071</v>
      </c>
      <c r="R844" t="n">
        <v>0.9237932158995785</v>
      </c>
      <c r="S844" t="n">
        <v>37.85829842451403</v>
      </c>
      <c r="T844" t="n">
        <v>96.49090222403507</v>
      </c>
      <c r="U844" t="n">
        <v>15.30541230152063</v>
      </c>
      <c r="V844" t="n">
        <v>7.353261353441923</v>
      </c>
      <c r="W844" t="n">
        <v>0</v>
      </c>
      <c r="X844" t="n">
        <v>0</v>
      </c>
      <c r="Y844" t="n">
        <v>-6.719931519941341</v>
      </c>
      <c r="Z844" t="n">
        <v>86.07264980036513</v>
      </c>
      <c r="AA844" t="n">
        <v>1514.711937208775</v>
      </c>
      <c r="AB844" t="b">
        <v>0</v>
      </c>
      <c r="AC844" t="b">
        <v>1</v>
      </c>
      <c r="AD844" t="n">
        <v>89.55154940756495</v>
      </c>
      <c r="AE844" t="n">
        <v>-0</v>
      </c>
      <c r="AF844" t="n">
        <v>0</v>
      </c>
      <c r="AG844" t="n">
        <v>0</v>
      </c>
      <c r="AH844" t="n">
        <v>0.09692498530501126</v>
      </c>
      <c r="AI844" t="b">
        <v>0</v>
      </c>
      <c r="AJ844" t="b">
        <v>0</v>
      </c>
      <c r="AK844" t="n">
        <v>1514.711937208775</v>
      </c>
      <c r="AL844" t="n">
        <v>0</v>
      </c>
      <c r="AM844" t="n">
        <v>15.30541230152063</v>
      </c>
      <c r="AN844" t="n">
        <v>0</v>
      </c>
      <c r="AO844" t="n">
        <v>10.36839197595985</v>
      </c>
      <c r="AP844" t="n">
        <v>15.30673812197319</v>
      </c>
      <c r="AQ844" t="n">
        <v>0</v>
      </c>
      <c r="AR844" t="n">
        <v>1</v>
      </c>
      <c r="AS844" t="n">
        <v>3</v>
      </c>
      <c r="AT844" t="n">
        <v>0</v>
      </c>
      <c r="AU844" t="n">
        <v>0</v>
      </c>
      <c r="AV844" t="n">
        <v>2.043803255921689</v>
      </c>
      <c r="AW844" t="n">
        <v>3.009656864182615</v>
      </c>
      <c r="AX844" t="n">
        <v>0.7247529276318045</v>
      </c>
      <c r="AY844" t="n">
        <v>1.067255468688243</v>
      </c>
      <c r="AZ844" t="n">
        <v>3.009656864182615</v>
      </c>
    </row>
    <row r="845" spans="1:52">
      <c r="A845" t="n">
        <v>842</v>
      </c>
      <c r="B845" t="n">
        <v>0</v>
      </c>
      <c r="C845" t="n">
        <v>0</v>
      </c>
      <c r="D845" t="n">
        <v>0</v>
      </c>
      <c r="E845" t="n">
        <v>54.5</v>
      </c>
      <c r="F845" t="n">
        <v>0.3567347028381205</v>
      </c>
      <c r="G845" t="n">
        <v>409.5346741505334</v>
      </c>
      <c r="H845" t="n">
        <v>1782.294901903122</v>
      </c>
      <c r="I845" t="n">
        <v>4</v>
      </c>
      <c r="J845" t="n">
        <v>4</v>
      </c>
      <c r="K845" t="n">
        <v>1548.814269753813</v>
      </c>
      <c r="L845" t="b">
        <v>0</v>
      </c>
      <c r="M845" t="n">
        <v>16.47918639984168</v>
      </c>
      <c r="N845" t="n">
        <v>16.47918639984168</v>
      </c>
      <c r="O845" t="n">
        <v>384.2522949893358</v>
      </c>
      <c r="P845" t="n">
        <v>90.09516970600797</v>
      </c>
      <c r="Q845" t="n">
        <v>16.81549632636906</v>
      </c>
      <c r="R845" t="n">
        <v>0.9277143191192043</v>
      </c>
      <c r="S845" t="n">
        <v>37.8921946842927</v>
      </c>
      <c r="T845" t="n">
        <v>111.7551308285946</v>
      </c>
      <c r="U845" t="n">
        <v>18.1257268318701</v>
      </c>
      <c r="V845" t="n">
        <v>8.07829572386737</v>
      </c>
      <c r="W845" t="n">
        <v>0</v>
      </c>
      <c r="X845" t="n">
        <v>0</v>
      </c>
      <c r="Y845" t="n">
        <v>-6.719931519941341</v>
      </c>
      <c r="Z845" t="n">
        <v>86.17013418020625</v>
      </c>
      <c r="AA845" t="n">
        <v>1548.814269753813</v>
      </c>
      <c r="AB845" t="b">
        <v>0</v>
      </c>
      <c r="AC845" t="b">
        <v>1</v>
      </c>
      <c r="AD845" t="n">
        <v>89.54888276807291</v>
      </c>
      <c r="AE845" t="n">
        <v>-0</v>
      </c>
      <c r="AF845" t="n">
        <v>0</v>
      </c>
      <c r="AG845" t="n">
        <v>0</v>
      </c>
      <c r="AH845" t="n">
        <v>0.09556094954416489</v>
      </c>
      <c r="AI845" t="b">
        <v>0</v>
      </c>
      <c r="AJ845" t="b">
        <v>0</v>
      </c>
      <c r="AK845" t="n">
        <v>1548.814269753813</v>
      </c>
      <c r="AL845" t="n">
        <v>0</v>
      </c>
      <c r="AM845" t="n">
        <v>18.1257268318701</v>
      </c>
      <c r="AN845" t="n">
        <v>0</v>
      </c>
      <c r="AO845" t="n">
        <v>14.3334866014066</v>
      </c>
      <c r="AP845" t="n">
        <v>18.12763601332179</v>
      </c>
      <c r="AQ845" t="n">
        <v>0</v>
      </c>
      <c r="AR845" t="n">
        <v>1</v>
      </c>
      <c r="AS845" t="n">
        <v>3</v>
      </c>
      <c r="AT845" t="n">
        <v>0</v>
      </c>
      <c r="AU845" t="n">
        <v>0</v>
      </c>
      <c r="AV845" t="n">
        <v>2.752453182583314</v>
      </c>
      <c r="AW845" t="n">
        <v>3.550399623393377</v>
      </c>
      <c r="AX845" t="n">
        <v>0.9760472278664235</v>
      </c>
      <c r="AY845" t="n">
        <v>1.259008446839787</v>
      </c>
      <c r="AZ845" t="n">
        <v>3.550399623393377</v>
      </c>
    </row>
    <row r="846" spans="1:52">
      <c r="A846" t="n">
        <v>843</v>
      </c>
      <c r="B846" t="n">
        <v>0</v>
      </c>
      <c r="C846" t="n">
        <v>0</v>
      </c>
      <c r="D846" t="n">
        <v>0</v>
      </c>
      <c r="E846" t="n">
        <v>55.7</v>
      </c>
      <c r="F846" t="n">
        <v>0.2919753118210151</v>
      </c>
      <c r="G846" t="n">
        <v>418.551951379536</v>
      </c>
      <c r="H846" t="n">
        <v>1821.538092403741</v>
      </c>
      <c r="I846" t="n">
        <v>4</v>
      </c>
      <c r="J846" t="n">
        <v>4</v>
      </c>
      <c r="K846" t="n">
        <v>1582.916602298851</v>
      </c>
      <c r="L846" t="b">
        <v>0</v>
      </c>
      <c r="M846" t="n">
        <v>15.01480301209176</v>
      </c>
      <c r="N846" t="n">
        <v>15.01480301209176</v>
      </c>
      <c r="O846" t="n">
        <v>342.5639437660002</v>
      </c>
      <c r="P846" t="n">
        <v>80.32055254117276</v>
      </c>
      <c r="Q846" t="n">
        <v>15.32122756335894</v>
      </c>
      <c r="R846" t="n">
        <v>0.9242694082802396</v>
      </c>
      <c r="S846" t="n">
        <v>37.93043313688854</v>
      </c>
      <c r="T846" t="n">
        <v>100.001918551523</v>
      </c>
      <c r="U846" t="n">
        <v>16.5765819209214</v>
      </c>
      <c r="V846" t="n">
        <v>7.573204465018108</v>
      </c>
      <c r="W846" t="n">
        <v>0</v>
      </c>
      <c r="X846" t="n">
        <v>0</v>
      </c>
      <c r="Y846" t="n">
        <v>-6.719931519941341</v>
      </c>
      <c r="Z846" t="n">
        <v>86.26761856004737</v>
      </c>
      <c r="AA846" t="n">
        <v>1582.916602298851</v>
      </c>
      <c r="AB846" t="b">
        <v>0</v>
      </c>
      <c r="AC846" t="b">
        <v>1</v>
      </c>
      <c r="AD846" t="n">
        <v>89.54621612858088</v>
      </c>
      <c r="AE846" t="n">
        <v>-0</v>
      </c>
      <c r="AF846" t="n">
        <v>0</v>
      </c>
      <c r="AG846" t="n">
        <v>0</v>
      </c>
      <c r="AH846" t="n">
        <v>0.09474892259682538</v>
      </c>
      <c r="AI846" t="b">
        <v>0</v>
      </c>
      <c r="AJ846" t="b">
        <v>0</v>
      </c>
      <c r="AK846" t="n">
        <v>1582.916602298851</v>
      </c>
      <c r="AL846" t="n">
        <v>0</v>
      </c>
      <c r="AM846" t="n">
        <v>16.5765819209214</v>
      </c>
      <c r="AN846" t="n">
        <v>0</v>
      </c>
      <c r="AO846" t="n">
        <v>20.33553908802811</v>
      </c>
      <c r="AP846" t="n">
        <v>16.57790774137397</v>
      </c>
      <c r="AQ846" t="n">
        <v>0</v>
      </c>
      <c r="AR846" t="n">
        <v>1</v>
      </c>
      <c r="AS846" t="n">
        <v>3</v>
      </c>
      <c r="AT846" t="n">
        <v>0</v>
      </c>
      <c r="AU846" t="n">
        <v>0</v>
      </c>
      <c r="AV846" t="n">
        <v>3.884222584879228</v>
      </c>
      <c r="AW846" t="n">
        <v>3.245912950921484</v>
      </c>
      <c r="AX846" t="n">
        <v>1.377383895347244</v>
      </c>
      <c r="AY846" t="n">
        <v>1.151034321880339</v>
      </c>
      <c r="AZ846" t="n">
        <v>3.245912950921484</v>
      </c>
    </row>
    <row r="847" spans="1:52">
      <c r="A847" t="n">
        <v>844</v>
      </c>
      <c r="B847" t="n">
        <v>0</v>
      </c>
      <c r="C847" t="n">
        <v>0</v>
      </c>
      <c r="D847" t="n">
        <v>0</v>
      </c>
      <c r="E847" t="n">
        <v>56.5</v>
      </c>
      <c r="F847" t="n">
        <v>0.1420307165444834</v>
      </c>
      <c r="G847" t="n">
        <v>424.5634695322044</v>
      </c>
      <c r="H847" t="n">
        <v>1847.700219404153</v>
      </c>
      <c r="I847" t="n">
        <v>4</v>
      </c>
      <c r="J847" t="n">
        <v>4</v>
      </c>
      <c r="K847" t="n">
        <v>1605.651490662209</v>
      </c>
      <c r="L847" t="b">
        <v>0</v>
      </c>
      <c r="M847" t="n">
        <v>10.76311633455532</v>
      </c>
      <c r="N847" t="n">
        <v>10.76311633455532</v>
      </c>
      <c r="O847" t="n">
        <v>242.0843935920867</v>
      </c>
      <c r="P847" t="n">
        <v>56.76123424184206</v>
      </c>
      <c r="Q847" t="n">
        <v>10.98277176995441</v>
      </c>
      <c r="R847" t="n">
        <v>0.9120190026185795</v>
      </c>
      <c r="S847" t="n">
        <v>37.96693401024682</v>
      </c>
      <c r="T847" t="n">
        <v>71.61898579961246</v>
      </c>
      <c r="U847" t="n">
        <v>12.04226199061729</v>
      </c>
      <c r="V847" t="n">
        <v>6.301109802095695</v>
      </c>
      <c r="W847" t="n">
        <v>0</v>
      </c>
      <c r="X847" t="n">
        <v>0</v>
      </c>
      <c r="Y847" t="n">
        <v>-6.719931519941341</v>
      </c>
      <c r="Z847" t="n">
        <v>86.36178445483584</v>
      </c>
      <c r="AA847" t="n">
        <v>1605.651490662209</v>
      </c>
      <c r="AB847" t="b">
        <v>0</v>
      </c>
      <c r="AC847" t="b">
        <v>1</v>
      </c>
      <c r="AD847" t="n">
        <v>89.54354948908885</v>
      </c>
      <c r="AE847" t="n">
        <v>-0</v>
      </c>
      <c r="AF847" t="n">
        <v>0</v>
      </c>
      <c r="AG847" t="n">
        <v>0</v>
      </c>
      <c r="AH847" t="n">
        <v>0.09387918701570264</v>
      </c>
      <c r="AI847" t="b">
        <v>0</v>
      </c>
      <c r="AJ847" t="b">
        <v>0</v>
      </c>
      <c r="AK847" t="n">
        <v>1605.651490662209</v>
      </c>
      <c r="AL847" t="n">
        <v>0</v>
      </c>
      <c r="AM847" t="n">
        <v>12.04226199061729</v>
      </c>
      <c r="AN847" t="n">
        <v>0</v>
      </c>
      <c r="AO847" t="n">
        <v>19.01572837189288</v>
      </c>
      <c r="AP847" t="n">
        <v>12.072932782789</v>
      </c>
      <c r="AQ847" t="n">
        <v>0</v>
      </c>
      <c r="AR847" t="n">
        <v>1</v>
      </c>
      <c r="AS847" t="n">
        <v>3</v>
      </c>
      <c r="AT847" t="n">
        <v>0</v>
      </c>
      <c r="AU847" t="n">
        <v>0</v>
      </c>
      <c r="AV847" t="n">
        <v>3.617339417430149</v>
      </c>
      <c r="AW847" t="n">
        <v>2.411956834101538</v>
      </c>
      <c r="AX847" t="n">
        <v>1.28274447426601</v>
      </c>
      <c r="AY847" t="n">
        <v>0.8553048528786219</v>
      </c>
      <c r="AZ847" t="n">
        <v>2.411956834101538</v>
      </c>
    </row>
    <row r="848" spans="1:52">
      <c r="A848" t="n">
        <v>845</v>
      </c>
      <c r="B848" t="n">
        <v>0</v>
      </c>
      <c r="C848" t="n">
        <v>0</v>
      </c>
      <c r="D848" t="n">
        <v>0</v>
      </c>
      <c r="E848" t="n">
        <v>56.8</v>
      </c>
      <c r="F848" t="n">
        <v>0.05656848866771469</v>
      </c>
      <c r="G848" t="n">
        <v>426.817788839455</v>
      </c>
      <c r="H848" t="n">
        <v>1857.511017029308</v>
      </c>
      <c r="I848" t="n">
        <v>5</v>
      </c>
      <c r="J848" t="n">
        <v>5</v>
      </c>
      <c r="K848" t="n">
        <v>1309.545267005662</v>
      </c>
      <c r="L848" t="b">
        <v>1</v>
      </c>
      <c r="M848" t="n">
        <v>8.246541429004921</v>
      </c>
      <c r="N848" t="n">
        <v>8.246541429004921</v>
      </c>
      <c r="O848" t="n">
        <v>184.5018459151312</v>
      </c>
      <c r="P848" t="n">
        <v>43.25992410600128</v>
      </c>
      <c r="Q848" t="n">
        <v>8.414838192862165</v>
      </c>
      <c r="R848" t="n">
        <v>0.9133358971881254</v>
      </c>
      <c r="S848" t="n">
        <v>37.99733160230399</v>
      </c>
      <c r="T848" t="n">
        <v>67.18403893409932</v>
      </c>
      <c r="U848" t="n">
        <v>9.213300625507888</v>
      </c>
      <c r="V848" t="n">
        <v>5.82244445750176</v>
      </c>
      <c r="W848" t="n">
        <v>0</v>
      </c>
      <c r="X848" t="n">
        <v>0</v>
      </c>
      <c r="Y848" t="n">
        <v>-6.719931519941341</v>
      </c>
      <c r="Z848" t="n">
        <v>86.4545066466345</v>
      </c>
      <c r="AA848" t="n">
        <v>1309.545267005662</v>
      </c>
      <c r="AB848" t="b">
        <v>0</v>
      </c>
      <c r="AC848" t="b">
        <v>1</v>
      </c>
      <c r="AD848" t="n">
        <v>89.54088284959681</v>
      </c>
      <c r="AE848" t="n">
        <v>-0</v>
      </c>
      <c r="AF848" t="n">
        <v>0</v>
      </c>
      <c r="AG848" t="n">
        <v>0</v>
      </c>
      <c r="AH848" t="n">
        <v>0.09292096891268564</v>
      </c>
      <c r="AI848" t="b">
        <v>0</v>
      </c>
      <c r="AJ848" t="b">
        <v>0</v>
      </c>
      <c r="AK848" t="n">
        <v>1309.545267005662</v>
      </c>
      <c r="AL848" t="n">
        <v>0</v>
      </c>
      <c r="AM848" t="n">
        <v>9.213300625507888</v>
      </c>
      <c r="AN848" t="n">
        <v>0</v>
      </c>
      <c r="AO848" t="n">
        <v>15.21086922786461</v>
      </c>
      <c r="AP848" t="n">
        <v>9.248173015082187</v>
      </c>
      <c r="AQ848" t="n">
        <v>0</v>
      </c>
      <c r="AR848" t="n">
        <v>1</v>
      </c>
      <c r="AS848" t="n">
        <v>3</v>
      </c>
      <c r="AT848" t="n">
        <v>0</v>
      </c>
      <c r="AU848" t="n">
        <v>0</v>
      </c>
      <c r="AV848" t="n">
        <v>2.950349889540031</v>
      </c>
      <c r="AW848" t="n">
        <v>1.88388997557042</v>
      </c>
      <c r="AX848" t="n">
        <v>1.046223365085117</v>
      </c>
      <c r="AY848" t="n">
        <v>0.6680468802813313</v>
      </c>
      <c r="AZ848" t="n">
        <v>1.88388997557042</v>
      </c>
    </row>
    <row r="849" spans="1:52">
      <c r="A849" t="n">
        <v>846</v>
      </c>
      <c r="B849" t="n">
        <v>0</v>
      </c>
      <c r="C849" t="n">
        <v>0</v>
      </c>
      <c r="D849" t="n">
        <v>0</v>
      </c>
      <c r="E849" t="n">
        <v>57</v>
      </c>
      <c r="F849" t="n">
        <v>0.04836199545131947</v>
      </c>
      <c r="G849" t="n">
        <v>428.3206683776221</v>
      </c>
      <c r="H849" t="n">
        <v>1864.051548779411</v>
      </c>
      <c r="I849" t="n">
        <v>5</v>
      </c>
      <c r="J849" t="n">
        <v>5</v>
      </c>
      <c r="K849" t="n">
        <v>1314.156341889485</v>
      </c>
      <c r="L849" t="b">
        <v>0</v>
      </c>
      <c r="M849" t="n">
        <v>8.043443129864073</v>
      </c>
      <c r="N849" t="n">
        <v>8.043443129864073</v>
      </c>
      <c r="O849" t="n">
        <v>179.326447884759</v>
      </c>
      <c r="P849" t="n">
        <v>42.04645480491236</v>
      </c>
      <c r="Q849" t="n">
        <v>8.207595030473545</v>
      </c>
      <c r="R849" t="n">
        <v>0.9121502223244979</v>
      </c>
      <c r="S849" t="n">
        <v>38.02027318403335</v>
      </c>
      <c r="T849" t="n">
        <v>65.3843631955949</v>
      </c>
      <c r="U849" t="n">
        <v>8.998073814593326</v>
      </c>
      <c r="V849" t="n">
        <v>5.744001770187303</v>
      </c>
      <c r="W849" t="n">
        <v>0</v>
      </c>
      <c r="X849" t="n">
        <v>0</v>
      </c>
      <c r="Y849" t="n">
        <v>-6.719931519941341</v>
      </c>
      <c r="Z849" t="n">
        <v>86.54722883843316</v>
      </c>
      <c r="AA849" t="n">
        <v>1314.156341889485</v>
      </c>
      <c r="AB849" t="b">
        <v>0</v>
      </c>
      <c r="AC849" t="b">
        <v>1</v>
      </c>
      <c r="AD849" t="n">
        <v>89.53821621010478</v>
      </c>
      <c r="AE849" t="n">
        <v>-0</v>
      </c>
      <c r="AF849" t="n">
        <v>0</v>
      </c>
      <c r="AG849" t="n">
        <v>0</v>
      </c>
      <c r="AH849" t="n">
        <v>0.09361533308498449</v>
      </c>
      <c r="AI849" t="b">
        <v>0</v>
      </c>
      <c r="AJ849" t="b">
        <v>0</v>
      </c>
      <c r="AK849" t="n">
        <v>1314.156341889485</v>
      </c>
      <c r="AL849" t="n">
        <v>0</v>
      </c>
      <c r="AM849" t="n">
        <v>8.998073814593326</v>
      </c>
      <c r="AN849" t="n">
        <v>0</v>
      </c>
      <c r="AO849" t="n">
        <v>11.12943038679024</v>
      </c>
      <c r="AP849" t="n">
        <v>8.998108719251297</v>
      </c>
      <c r="AQ849" t="n">
        <v>0</v>
      </c>
      <c r="AR849" t="n">
        <v>1</v>
      </c>
      <c r="AS849" t="n">
        <v>3</v>
      </c>
      <c r="AT849" t="n">
        <v>0</v>
      </c>
      <c r="AU849" t="n">
        <v>0</v>
      </c>
      <c r="AV849" t="n">
        <v>2.178615226204724</v>
      </c>
      <c r="AW849" t="n">
        <v>1.838320680879475</v>
      </c>
      <c r="AX849" t="n">
        <v>0.7725585908527389</v>
      </c>
      <c r="AY849" t="n">
        <v>0.6518875368219612</v>
      </c>
      <c r="AZ849" t="n">
        <v>1.838320680879475</v>
      </c>
    </row>
    <row r="850" spans="1:52">
      <c r="A850" t="n">
        <v>847</v>
      </c>
      <c r="B850" t="n">
        <v>0</v>
      </c>
      <c r="C850" t="n">
        <v>0</v>
      </c>
      <c r="D850" t="n">
        <v>0</v>
      </c>
      <c r="E850" t="n">
        <v>57.2</v>
      </c>
      <c r="F850" t="n">
        <v>0.08331686286034667</v>
      </c>
      <c r="G850" t="n">
        <v>429.8235479157892</v>
      </c>
      <c r="H850" t="n">
        <v>1870.592080529515</v>
      </c>
      <c r="I850" t="n">
        <v>5</v>
      </c>
      <c r="J850" t="n">
        <v>5</v>
      </c>
      <c r="K850" t="n">
        <v>1318.767416773308</v>
      </c>
      <c r="L850" t="b">
        <v>0</v>
      </c>
      <c r="M850" t="n">
        <v>9.161782844112825</v>
      </c>
      <c r="N850" t="n">
        <v>9.161782844112825</v>
      </c>
      <c r="O850" t="n">
        <v>203.5453433268982</v>
      </c>
      <c r="P850" t="n">
        <v>47.72502985418343</v>
      </c>
      <c r="Q850" t="n">
        <v>9.34875800419676</v>
      </c>
      <c r="R850" t="n">
        <v>0.9169481804589504</v>
      </c>
      <c r="S850" t="n">
        <v>38.04295589345471</v>
      </c>
      <c r="T850" t="n">
        <v>73.82650323104374</v>
      </c>
      <c r="U850" t="n">
        <v>10.19551399242379</v>
      </c>
      <c r="V850" t="n">
        <v>6.131425423691354</v>
      </c>
      <c r="W850" t="n">
        <v>0</v>
      </c>
      <c r="X850" t="n">
        <v>0</v>
      </c>
      <c r="Y850" t="n">
        <v>-6.719931519941341</v>
      </c>
      <c r="Z850" t="n">
        <v>86.63879966911585</v>
      </c>
      <c r="AA850" t="n">
        <v>1318.767416773308</v>
      </c>
      <c r="AB850" t="b">
        <v>0</v>
      </c>
      <c r="AC850" t="b">
        <v>1</v>
      </c>
      <c r="AD850" t="n">
        <v>89.53554957061274</v>
      </c>
      <c r="AE850" t="n">
        <v>-0</v>
      </c>
      <c r="AF850" t="n">
        <v>0</v>
      </c>
      <c r="AG850" t="n">
        <v>0</v>
      </c>
      <c r="AH850" t="n">
        <v>0.09205550422959419</v>
      </c>
      <c r="AI850" t="b">
        <v>0</v>
      </c>
      <c r="AJ850" t="b">
        <v>0</v>
      </c>
      <c r="AK850" t="n">
        <v>1318.767416773308</v>
      </c>
      <c r="AL850" t="n">
        <v>0</v>
      </c>
      <c r="AM850" t="n">
        <v>10.19551399242379</v>
      </c>
      <c r="AN850" t="n">
        <v>0</v>
      </c>
      <c r="AO850" t="n">
        <v>8.482634508337055</v>
      </c>
      <c r="AP850" t="n">
        <v>10.19562088793882</v>
      </c>
      <c r="AQ850" t="n">
        <v>0</v>
      </c>
      <c r="AR850" t="n">
        <v>1</v>
      </c>
      <c r="AS850" t="n">
        <v>3</v>
      </c>
      <c r="AT850" t="n">
        <v>0</v>
      </c>
      <c r="AU850" t="n">
        <v>0</v>
      </c>
      <c r="AV850" t="n">
        <v>1.705026146867322</v>
      </c>
      <c r="AW850" t="n">
        <v>2.057771156587724</v>
      </c>
      <c r="AX850" t="n">
        <v>0.6046192010167808</v>
      </c>
      <c r="AY850" t="n">
        <v>0.7297069464341177</v>
      </c>
      <c r="AZ850" t="n">
        <v>2.057771156587724</v>
      </c>
    </row>
    <row r="851" spans="1:52">
      <c r="A851" t="n">
        <v>848</v>
      </c>
      <c r="B851" t="n">
        <v>0</v>
      </c>
      <c r="C851" t="n">
        <v>0</v>
      </c>
      <c r="D851" t="n">
        <v>0</v>
      </c>
      <c r="E851" t="n">
        <v>57.7</v>
      </c>
      <c r="F851" t="n">
        <v>0.201703886440634</v>
      </c>
      <c r="G851" t="n">
        <v>433.580746761207</v>
      </c>
      <c r="H851" t="n">
        <v>1886.943409904773</v>
      </c>
      <c r="I851" t="n">
        <v>5</v>
      </c>
      <c r="J851" t="n">
        <v>5</v>
      </c>
      <c r="K851" t="n">
        <v>1330.295103982865</v>
      </c>
      <c r="L851" t="b">
        <v>0</v>
      </c>
      <c r="M851" t="n">
        <v>12.94976319500369</v>
      </c>
      <c r="N851" t="n">
        <v>12.94976319500369</v>
      </c>
      <c r="O851" t="n">
        <v>285.2089959828542</v>
      </c>
      <c r="P851" t="n">
        <v>66.87260747647204</v>
      </c>
      <c r="Q851" t="n">
        <v>13.21404407653438</v>
      </c>
      <c r="R851" t="n">
        <v>0.9273083185075972</v>
      </c>
      <c r="S851" t="n">
        <v>38.06738127814178</v>
      </c>
      <c r="T851" t="n">
        <v>102.2904254009422</v>
      </c>
      <c r="U851" t="n">
        <v>14.24989274096124</v>
      </c>
      <c r="V851" t="n">
        <v>7.435663022967674</v>
      </c>
      <c r="W851" t="n">
        <v>0</v>
      </c>
      <c r="X851" t="n">
        <v>0</v>
      </c>
      <c r="Y851" t="n">
        <v>-6.719931519941341</v>
      </c>
      <c r="Z851" t="n">
        <v>86.72802498467982</v>
      </c>
      <c r="AA851" t="n">
        <v>1330.295103982865</v>
      </c>
      <c r="AB851" t="b">
        <v>0</v>
      </c>
      <c r="AC851" t="b">
        <v>1</v>
      </c>
      <c r="AD851" t="n">
        <v>89.53288293112071</v>
      </c>
      <c r="AE851" t="n">
        <v>-0</v>
      </c>
      <c r="AF851" t="n">
        <v>0</v>
      </c>
      <c r="AG851" t="n">
        <v>0</v>
      </c>
      <c r="AH851" t="n">
        <v>0.09068896240446445</v>
      </c>
      <c r="AI851" t="b">
        <v>0</v>
      </c>
      <c r="AJ851" t="b">
        <v>0</v>
      </c>
      <c r="AK851" t="n">
        <v>1330.295103982865</v>
      </c>
      <c r="AL851" t="n">
        <v>0</v>
      </c>
      <c r="AM851" t="n">
        <v>14.24989274096124</v>
      </c>
      <c r="AN851" t="n">
        <v>0</v>
      </c>
      <c r="AO851" t="n">
        <v>9.035843041756159</v>
      </c>
      <c r="AP851" t="n">
        <v>14.25038358771394</v>
      </c>
      <c r="AQ851" t="n">
        <v>0</v>
      </c>
      <c r="AR851" t="n">
        <v>1</v>
      </c>
      <c r="AS851" t="n">
        <v>3</v>
      </c>
      <c r="AT851" t="n">
        <v>0</v>
      </c>
      <c r="AU851" t="n">
        <v>0</v>
      </c>
      <c r="AV851" t="n">
        <v>1.802500420565657</v>
      </c>
      <c r="AW851" t="n">
        <v>2.82862933455063</v>
      </c>
      <c r="AX851" t="n">
        <v>0.6391845462998782</v>
      </c>
      <c r="AY851" t="n">
        <v>1.003061233364565</v>
      </c>
      <c r="AZ851" t="n">
        <v>2.82862933455063</v>
      </c>
    </row>
    <row r="852" spans="1:52">
      <c r="A852" t="n">
        <v>849</v>
      </c>
      <c r="B852" t="n">
        <v>0</v>
      </c>
      <c r="C852" t="n">
        <v>0</v>
      </c>
      <c r="D852" t="n">
        <v>0</v>
      </c>
      <c r="E852" t="n">
        <v>58.7</v>
      </c>
      <c r="F852" t="n">
        <v>0.359867591377121</v>
      </c>
      <c r="G852" t="n">
        <v>441.0951444520425</v>
      </c>
      <c r="H852" t="n">
        <v>1919.646068655289</v>
      </c>
      <c r="I852" t="n">
        <v>5</v>
      </c>
      <c r="J852" t="n">
        <v>5</v>
      </c>
      <c r="K852" t="n">
        <v>1353.350478401979</v>
      </c>
      <c r="L852" t="b">
        <v>0</v>
      </c>
      <c r="M852" t="n">
        <v>18.24676768125487</v>
      </c>
      <c r="N852" t="n">
        <v>18.24676768125487</v>
      </c>
      <c r="O852" t="n">
        <v>395.0254236684615</v>
      </c>
      <c r="P852" t="n">
        <v>92.62113212514571</v>
      </c>
      <c r="Q852" t="n">
        <v>18.61915069515803</v>
      </c>
      <c r="R852" t="n">
        <v>0.9345791829873442</v>
      </c>
      <c r="S852" t="n">
        <v>38.0975987974833</v>
      </c>
      <c r="T852" t="n">
        <v>140.5739553882962</v>
      </c>
      <c r="U852" t="n">
        <v>19.92249670663825</v>
      </c>
      <c r="V852" t="n">
        <v>9.196463012202969</v>
      </c>
      <c r="W852" t="n">
        <v>0</v>
      </c>
      <c r="X852" t="n">
        <v>0</v>
      </c>
      <c r="Y852" t="n">
        <v>-6.719931519941341</v>
      </c>
      <c r="Z852" t="n">
        <v>86.81789977261326</v>
      </c>
      <c r="AA852" t="n">
        <v>1353.350478401979</v>
      </c>
      <c r="AB852" t="b">
        <v>0</v>
      </c>
      <c r="AC852" t="b">
        <v>1</v>
      </c>
      <c r="AD852" t="n">
        <v>89.53021629162868</v>
      </c>
      <c r="AE852" t="n">
        <v>-0</v>
      </c>
      <c r="AF852" t="n">
        <v>0</v>
      </c>
      <c r="AG852" t="n">
        <v>0</v>
      </c>
      <c r="AH852" t="n">
        <v>0.09016779856720669</v>
      </c>
      <c r="AI852" t="b">
        <v>0</v>
      </c>
      <c r="AJ852" t="b">
        <v>0</v>
      </c>
      <c r="AK852" t="n">
        <v>1353.350478401979</v>
      </c>
      <c r="AL852" t="n">
        <v>0</v>
      </c>
      <c r="AM852" t="n">
        <v>19.92249670663825</v>
      </c>
      <c r="AN852" t="n">
        <v>0</v>
      </c>
      <c r="AO852" t="n">
        <v>11.17391937100607</v>
      </c>
      <c r="AP852" t="n">
        <v>19.92375327432518</v>
      </c>
      <c r="AQ852" t="n">
        <v>0</v>
      </c>
      <c r="AR852" t="n">
        <v>1</v>
      </c>
      <c r="AS852" t="n">
        <v>3</v>
      </c>
      <c r="AT852" t="n">
        <v>0</v>
      </c>
      <c r="AU852" t="n">
        <v>0</v>
      </c>
      <c r="AV852" t="n">
        <v>2.186029260708747</v>
      </c>
      <c r="AW852" t="n">
        <v>3.986018746995152</v>
      </c>
      <c r="AX852" t="n">
        <v>0.7751876811023926</v>
      </c>
      <c r="AY852" t="n">
        <v>1.41348349595986</v>
      </c>
      <c r="AZ852" t="n">
        <v>3.986018746995152</v>
      </c>
    </row>
    <row r="853" spans="1:52">
      <c r="A853" t="n">
        <v>850</v>
      </c>
      <c r="B853" t="n">
        <v>0</v>
      </c>
      <c r="C853" t="n">
        <v>0</v>
      </c>
      <c r="D853" t="n">
        <v>0</v>
      </c>
      <c r="E853" t="n">
        <v>60.1</v>
      </c>
      <c r="F853" t="n">
        <v>0.3588257480508652</v>
      </c>
      <c r="G853" t="n">
        <v>451.6153012192121</v>
      </c>
      <c r="H853" t="n">
        <v>1965.429790906011</v>
      </c>
      <c r="I853" t="n">
        <v>5</v>
      </c>
      <c r="J853" t="n">
        <v>5</v>
      </c>
      <c r="K853" t="n">
        <v>1385.628002588738</v>
      </c>
      <c r="L853" t="b">
        <v>0</v>
      </c>
      <c r="M853" t="n">
        <v>18.79030456601061</v>
      </c>
      <c r="N853" t="n">
        <v>18.79030456601061</v>
      </c>
      <c r="O853" t="n">
        <v>397.3164566137484</v>
      </c>
      <c r="P853" t="n">
        <v>93.15830784198405</v>
      </c>
      <c r="Q853" t="n">
        <v>19.17378016939858</v>
      </c>
      <c r="R853" t="n">
        <v>0.9344990321229957</v>
      </c>
      <c r="S853" t="n">
        <v>38.1359177980337</v>
      </c>
      <c r="T853" t="n">
        <v>141.401370365575</v>
      </c>
      <c r="U853" t="n">
        <v>20.51771003533259</v>
      </c>
      <c r="V853" t="n">
        <v>9.26192661807994</v>
      </c>
      <c r="W853" t="n">
        <v>0</v>
      </c>
      <c r="X853" t="n">
        <v>0</v>
      </c>
      <c r="Y853" t="n">
        <v>-6.719931519941341</v>
      </c>
      <c r="Z853" t="n">
        <v>86.91661741780244</v>
      </c>
      <c r="AA853" t="n">
        <v>1385.628002588738</v>
      </c>
      <c r="AB853" t="b">
        <v>0</v>
      </c>
      <c r="AC853" t="b">
        <v>1</v>
      </c>
      <c r="AD853" t="n">
        <v>89.52754965213664</v>
      </c>
      <c r="AE853" t="n">
        <v>-0</v>
      </c>
      <c r="AF853" t="n">
        <v>0</v>
      </c>
      <c r="AG853" t="n">
        <v>0</v>
      </c>
      <c r="AH853" t="n">
        <v>0.08970694298906612</v>
      </c>
      <c r="AI853" t="b">
        <v>0</v>
      </c>
      <c r="AJ853" t="b">
        <v>0</v>
      </c>
      <c r="AK853" t="n">
        <v>1385.628002588738</v>
      </c>
      <c r="AL853" t="n">
        <v>0</v>
      </c>
      <c r="AM853" t="n">
        <v>20.51771003533259</v>
      </c>
      <c r="AN853" t="n">
        <v>0</v>
      </c>
      <c r="AO853" t="n">
        <v>15.40283568297019</v>
      </c>
      <c r="AP853" t="n">
        <v>20.51896660301952</v>
      </c>
      <c r="AQ853" t="n">
        <v>0</v>
      </c>
      <c r="AR853" t="n">
        <v>1</v>
      </c>
      <c r="AS853" t="n">
        <v>3</v>
      </c>
      <c r="AT853" t="n">
        <v>0</v>
      </c>
      <c r="AU853" t="n">
        <v>0</v>
      </c>
      <c r="AV853" t="n">
        <v>2.977927776879945</v>
      </c>
      <c r="AW853" t="n">
        <v>4.095834478977928</v>
      </c>
      <c r="AX853" t="n">
        <v>1.056002757758846</v>
      </c>
      <c r="AY853" t="n">
        <v>1.452425290920413</v>
      </c>
      <c r="AZ853" t="n">
        <v>4.095834478977928</v>
      </c>
    </row>
    <row r="854" spans="1:52">
      <c r="A854" t="n">
        <v>851</v>
      </c>
      <c r="B854" t="n">
        <v>0</v>
      </c>
      <c r="C854" t="n">
        <v>0</v>
      </c>
      <c r="D854" t="n">
        <v>0</v>
      </c>
      <c r="E854" t="n">
        <v>61.1</v>
      </c>
      <c r="F854" t="n">
        <v>0.2048294164193951</v>
      </c>
      <c r="G854" t="n">
        <v>459.1296989100476</v>
      </c>
      <c r="H854" t="n">
        <v>1998.132449656527</v>
      </c>
      <c r="I854" t="n">
        <v>5</v>
      </c>
      <c r="J854" t="n">
        <v>5</v>
      </c>
      <c r="K854" t="n">
        <v>1408.683377007852</v>
      </c>
      <c r="L854" t="b">
        <v>0</v>
      </c>
      <c r="M854" t="n">
        <v>14.16553122294571</v>
      </c>
      <c r="N854" t="n">
        <v>14.16553122294571</v>
      </c>
      <c r="O854" t="n">
        <v>294.6245020968806</v>
      </c>
      <c r="P854" t="n">
        <v>69.08024977886794</v>
      </c>
      <c r="Q854" t="n">
        <v>14.45462369688338</v>
      </c>
      <c r="R854" t="n">
        <v>0.9275306986335714</v>
      </c>
      <c r="S854" t="n">
        <v>38.17542659483176</v>
      </c>
      <c r="T854" t="n">
        <v>105.6419696334102</v>
      </c>
      <c r="U854" t="n">
        <v>15.58398414001583</v>
      </c>
      <c r="V854" t="n">
        <v>7.655799734306697</v>
      </c>
      <c r="W854" t="n">
        <v>0</v>
      </c>
      <c r="X854" t="n">
        <v>0</v>
      </c>
      <c r="Y854" t="n">
        <v>-6.719931519941341</v>
      </c>
      <c r="Z854" t="n">
        <v>87.00457807355292</v>
      </c>
      <c r="AA854" t="n">
        <v>1408.683377007852</v>
      </c>
      <c r="AB854" t="b">
        <v>0</v>
      </c>
      <c r="AC854" t="b">
        <v>1</v>
      </c>
      <c r="AD854" t="n">
        <v>89.52488301264461</v>
      </c>
      <c r="AE854" t="n">
        <v>-0</v>
      </c>
      <c r="AF854" t="n">
        <v>0</v>
      </c>
      <c r="AG854" t="n">
        <v>0</v>
      </c>
      <c r="AH854" t="n">
        <v>0.09019977098245074</v>
      </c>
      <c r="AI854" t="b">
        <v>0</v>
      </c>
      <c r="AJ854" t="b">
        <v>0</v>
      </c>
      <c r="AK854" t="n">
        <v>1408.683377007852</v>
      </c>
      <c r="AL854" t="n">
        <v>0</v>
      </c>
      <c r="AM854" t="n">
        <v>15.58398414001583</v>
      </c>
      <c r="AN854" t="n">
        <v>0</v>
      </c>
      <c r="AO854" t="n">
        <v>20.72481926207914</v>
      </c>
      <c r="AP854" t="n">
        <v>15.58454261454335</v>
      </c>
      <c r="AQ854" t="n">
        <v>0</v>
      </c>
      <c r="AR854" t="n">
        <v>1</v>
      </c>
      <c r="AS854" t="n">
        <v>3</v>
      </c>
      <c r="AT854" t="n">
        <v>0</v>
      </c>
      <c r="AU854" t="n">
        <v>0</v>
      </c>
      <c r="AV854" t="n">
        <v>4.041257804328938</v>
      </c>
      <c r="AW854" t="n">
        <v>3.075224761798366</v>
      </c>
      <c r="AX854" t="n">
        <v>1.433070143379056</v>
      </c>
      <c r="AY854" t="n">
        <v>1.090506523695075</v>
      </c>
      <c r="AZ854" t="n">
        <v>3.075224761798366</v>
      </c>
    </row>
    <row r="855" spans="1:52">
      <c r="A855" t="n">
        <v>852</v>
      </c>
      <c r="B855" t="n">
        <v>0</v>
      </c>
      <c r="C855" t="n">
        <v>0</v>
      </c>
      <c r="D855" t="n">
        <v>0</v>
      </c>
      <c r="E855" t="n">
        <v>61.7</v>
      </c>
      <c r="F855" t="n">
        <v>0.1551899196049042</v>
      </c>
      <c r="G855" t="n">
        <v>463.6383375245489</v>
      </c>
      <c r="H855" t="n">
        <v>2017.754044906837</v>
      </c>
      <c r="I855" t="n">
        <v>5</v>
      </c>
      <c r="J855" t="n">
        <v>5</v>
      </c>
      <c r="K855" t="n">
        <v>1422.51660165932</v>
      </c>
      <c r="L855" t="b">
        <v>0</v>
      </c>
      <c r="M855" t="n">
        <v>12.72757591172719</v>
      </c>
      <c r="N855" t="n">
        <v>12.72757591172719</v>
      </c>
      <c r="O855" t="n">
        <v>262.1426818253308</v>
      </c>
      <c r="P855" t="n">
        <v>61.46427676351731</v>
      </c>
      <c r="Q855" t="n">
        <v>12.9873223589053</v>
      </c>
      <c r="R855" t="n">
        <v>0.9241724820094024</v>
      </c>
      <c r="S855" t="n">
        <v>38.2083799172238</v>
      </c>
      <c r="T855" t="n">
        <v>94.33668821885813</v>
      </c>
      <c r="U855" t="n">
        <v>14.05292043609363</v>
      </c>
      <c r="V855" t="n">
        <v>7.15331692308888</v>
      </c>
      <c r="W855" t="n">
        <v>-12.67314672266334</v>
      </c>
      <c r="X855" t="n">
        <v>1</v>
      </c>
      <c r="Y855" t="n">
        <v>5.953215202721998</v>
      </c>
      <c r="Z855" t="n">
        <v>87.08941669928575</v>
      </c>
      <c r="AA855" t="n">
        <v>1422.51660165932</v>
      </c>
      <c r="AB855" t="b">
        <v>0</v>
      </c>
      <c r="AC855" t="b">
        <v>1</v>
      </c>
      <c r="AD855" t="n">
        <v>89.5247308863912</v>
      </c>
      <c r="AE855" t="n">
        <v>0.2647870637718934</v>
      </c>
      <c r="AF855" t="n">
        <v>0</v>
      </c>
      <c r="AG855" t="n">
        <v>0</v>
      </c>
      <c r="AH855" t="n">
        <v>0.08983661558984046</v>
      </c>
      <c r="AI855" t="b">
        <v>0</v>
      </c>
      <c r="AJ855" t="b">
        <v>0</v>
      </c>
      <c r="AK855" t="n">
        <v>1422.51660165932</v>
      </c>
      <c r="AL855" t="n">
        <v>0</v>
      </c>
      <c r="AM855" t="n">
        <v>14.05292043609363</v>
      </c>
      <c r="AN855" t="n">
        <v>0</v>
      </c>
      <c r="AO855" t="n">
        <v>18.8594604129275</v>
      </c>
      <c r="AP855" t="n">
        <v>14.31802164178725</v>
      </c>
      <c r="AQ855" t="n">
        <v>0</v>
      </c>
      <c r="AR855" t="n">
        <v>1</v>
      </c>
      <c r="AS855" t="n">
        <v>3</v>
      </c>
      <c r="AT855" t="n">
        <v>0</v>
      </c>
      <c r="AU855" t="n">
        <v>0</v>
      </c>
      <c r="AV855" t="n">
        <v>3.642402531547978</v>
      </c>
      <c r="AW855" t="n">
        <v>2.827410319288166</v>
      </c>
      <c r="AX855" t="n">
        <v>1.291632103385808</v>
      </c>
      <c r="AY855" t="n">
        <v>1.002628957937834</v>
      </c>
      <c r="AZ855" t="n">
        <v>2.827410319288166</v>
      </c>
    </row>
    <row r="856" spans="1:52">
      <c r="A856" t="n">
        <v>853</v>
      </c>
      <c r="B856" t="n">
        <v>0</v>
      </c>
      <c r="C856" t="n">
        <v>0</v>
      </c>
      <c r="D856" t="n">
        <v>0</v>
      </c>
      <c r="E856" t="n">
        <v>62.3</v>
      </c>
      <c r="F856" t="n">
        <v>0.1744109051609986</v>
      </c>
      <c r="G856" t="n">
        <v>468.1469761390501</v>
      </c>
      <c r="H856" t="n">
        <v>2037.375640157146</v>
      </c>
      <c r="I856" t="n">
        <v>5</v>
      </c>
      <c r="J856" t="n">
        <v>5</v>
      </c>
      <c r="K856" t="n">
        <v>1436.349826310788</v>
      </c>
      <c r="L856" t="b">
        <v>0</v>
      </c>
      <c r="M856" t="n">
        <v>13.55844740581404</v>
      </c>
      <c r="N856" t="n">
        <v>13.55844740581404</v>
      </c>
      <c r="O856" t="n">
        <v>276.5662112890607</v>
      </c>
      <c r="P856" t="n">
        <v>64.84614422856501</v>
      </c>
      <c r="Q856" t="n">
        <v>13.83515041409596</v>
      </c>
      <c r="R856" t="n">
        <v>0.9255979636917946</v>
      </c>
      <c r="S856" t="n">
        <v>38.23936015906897</v>
      </c>
      <c r="T856" t="n">
        <v>99.37397232015093</v>
      </c>
      <c r="U856" t="n">
        <v>14.94725675380027</v>
      </c>
      <c r="V856" t="n">
        <v>7.393625896654456</v>
      </c>
      <c r="W856" t="n">
        <v>-12.67314672266334</v>
      </c>
      <c r="X856" t="n">
        <v>1</v>
      </c>
      <c r="Y856" t="n">
        <v>5.953215202721998</v>
      </c>
      <c r="Z856" t="n">
        <v>87.17425532501858</v>
      </c>
      <c r="AA856" t="n">
        <v>1436.349826310788</v>
      </c>
      <c r="AB856" t="b">
        <v>0</v>
      </c>
      <c r="AC856" t="b">
        <v>1</v>
      </c>
      <c r="AD856" t="n">
        <v>89.52709327337641</v>
      </c>
      <c r="AE856" t="n">
        <v>0.2647870637718934</v>
      </c>
      <c r="AF856" t="n">
        <v>0</v>
      </c>
      <c r="AG856" t="n">
        <v>0</v>
      </c>
      <c r="AH856" t="n">
        <v>0.08660686283263824</v>
      </c>
      <c r="AI856" t="b">
        <v>0</v>
      </c>
      <c r="AJ856" t="b">
        <v>0</v>
      </c>
      <c r="AK856" t="n">
        <v>1436.349826310788</v>
      </c>
      <c r="AL856" t="n">
        <v>0</v>
      </c>
      <c r="AM856" t="n">
        <v>14.94725675380027</v>
      </c>
      <c r="AN856" t="n">
        <v>0</v>
      </c>
      <c r="AO856" t="n">
        <v>16.98521085712371</v>
      </c>
      <c r="AP856" t="n">
        <v>15.2123579594939</v>
      </c>
      <c r="AQ856" t="n">
        <v>0</v>
      </c>
      <c r="AR856" t="n">
        <v>1</v>
      </c>
      <c r="AS856" t="n">
        <v>3</v>
      </c>
      <c r="AT856" t="n">
        <v>0</v>
      </c>
      <c r="AU856" t="n">
        <v>0</v>
      </c>
      <c r="AV856" t="n">
        <v>3.265310308019452</v>
      </c>
      <c r="AW856" t="n">
        <v>2.997791226737685</v>
      </c>
      <c r="AX856" t="n">
        <v>1.157911456744487</v>
      </c>
      <c r="AY856" t="n">
        <v>1.063047790861816</v>
      </c>
      <c r="AZ856" t="n">
        <v>2.997791226737685</v>
      </c>
    </row>
    <row r="857" spans="1:52">
      <c r="A857" t="n">
        <v>854</v>
      </c>
      <c r="B857" t="n">
        <v>0</v>
      </c>
      <c r="C857" t="n">
        <v>0</v>
      </c>
      <c r="D857" t="n">
        <v>0</v>
      </c>
      <c r="E857" t="n">
        <v>62.9</v>
      </c>
      <c r="F857" t="n">
        <v>0.1471664597510998</v>
      </c>
      <c r="G857" t="n">
        <v>472.6556147535514</v>
      </c>
      <c r="H857" t="n">
        <v>2056.997235407456</v>
      </c>
      <c r="I857" t="n">
        <v>5</v>
      </c>
      <c r="J857" t="n">
        <v>5</v>
      </c>
      <c r="K857" t="n">
        <v>1450.183050962256</v>
      </c>
      <c r="L857" t="b">
        <v>0</v>
      </c>
      <c r="M857" t="n">
        <v>12.83726605503527</v>
      </c>
      <c r="N857" t="n">
        <v>12.83726605503527</v>
      </c>
      <c r="O857" t="n">
        <v>259.357674129393</v>
      </c>
      <c r="P857" t="n">
        <v>60.81127938583082</v>
      </c>
      <c r="Q857" t="n">
        <v>13.0992510765666</v>
      </c>
      <c r="R857" t="n">
        <v>0.923620220825923</v>
      </c>
      <c r="S857" t="n">
        <v>38.27174241118129</v>
      </c>
      <c r="T857" t="n">
        <v>93.39026142528361</v>
      </c>
      <c r="U857" t="n">
        <v>14.18250789794635</v>
      </c>
      <c r="V857" t="n">
        <v>7.133127544672519</v>
      </c>
      <c r="W857" t="n">
        <v>-12.67314672266334</v>
      </c>
      <c r="X857" t="n">
        <v>1</v>
      </c>
      <c r="Y857" t="n">
        <v>5.953215202721998</v>
      </c>
      <c r="Z857" t="n">
        <v>87.25909395075141</v>
      </c>
      <c r="AA857" t="n">
        <v>1450.183050962256</v>
      </c>
      <c r="AB857" t="b">
        <v>0</v>
      </c>
      <c r="AC857" t="b">
        <v>1</v>
      </c>
      <c r="AD857" t="n">
        <v>89.52945566036162</v>
      </c>
      <c r="AE857" t="n">
        <v>0.2647870637718934</v>
      </c>
      <c r="AF857" t="n">
        <v>0</v>
      </c>
      <c r="AG857" t="n">
        <v>0</v>
      </c>
      <c r="AH857" t="n">
        <v>0.08133527436594479</v>
      </c>
      <c r="AI857" t="b">
        <v>0</v>
      </c>
      <c r="AJ857" t="b">
        <v>0</v>
      </c>
      <c r="AK857" t="n">
        <v>1450.183050962256</v>
      </c>
      <c r="AL857" t="n">
        <v>0</v>
      </c>
      <c r="AM857" t="n">
        <v>14.18250789794635</v>
      </c>
      <c r="AN857" t="n">
        <v>0</v>
      </c>
      <c r="AO857" t="n">
        <v>16.85785947620844</v>
      </c>
      <c r="AP857" t="n">
        <v>14.46554323418884</v>
      </c>
      <c r="AQ857" t="n">
        <v>0</v>
      </c>
      <c r="AR857" t="n">
        <v>1</v>
      </c>
      <c r="AS857" t="n">
        <v>3</v>
      </c>
      <c r="AT857" t="n">
        <v>0</v>
      </c>
      <c r="AU857" t="n">
        <v>0</v>
      </c>
      <c r="AV857" t="n">
        <v>3.235498115700459</v>
      </c>
      <c r="AW857" t="n">
        <v>2.852395043322726</v>
      </c>
      <c r="AX857" t="n">
        <v>1.147339757340588</v>
      </c>
      <c r="AY857" t="n">
        <v>1.011488799628389</v>
      </c>
      <c r="AZ857" t="n">
        <v>2.852395043322726</v>
      </c>
    </row>
    <row r="858" spans="1:52">
      <c r="A858" t="n">
        <v>855</v>
      </c>
      <c r="B858" t="n">
        <v>0</v>
      </c>
      <c r="C858" t="n">
        <v>0</v>
      </c>
      <c r="D858" t="n">
        <v>0</v>
      </c>
      <c r="E858" t="n">
        <v>63.3</v>
      </c>
      <c r="F858" t="n">
        <v>0.07025658916793631</v>
      </c>
      <c r="G858" t="n">
        <v>475.6613738298856</v>
      </c>
      <c r="H858" t="n">
        <v>2070.078298907662</v>
      </c>
      <c r="I858" t="n">
        <v>5</v>
      </c>
      <c r="J858" t="n">
        <v>6</v>
      </c>
      <c r="K858" t="n">
        <v>1225.486352953336</v>
      </c>
      <c r="L858" t="b">
        <v>1</v>
      </c>
      <c r="M858" t="n">
        <v>10.35496892288585</v>
      </c>
      <c r="N858" t="n">
        <v>10.35496892288585</v>
      </c>
      <c r="O858" t="n">
        <v>207.8845893713008</v>
      </c>
      <c r="P858" t="n">
        <v>48.7424476129438</v>
      </c>
      <c r="Q858" t="n">
        <v>10.56629481927128</v>
      </c>
      <c r="R858" t="n">
        <v>0.924473441536342</v>
      </c>
      <c r="S858" t="n">
        <v>38.30321722773251</v>
      </c>
      <c r="T858" t="n">
        <v>89.06174246128236</v>
      </c>
      <c r="U858" t="n">
        <v>11.42952771224192</v>
      </c>
      <c r="V858" t="n">
        <v>6.726526898877296</v>
      </c>
      <c r="W858" t="n">
        <v>-11.71212776078574</v>
      </c>
      <c r="X858" t="n">
        <v>1</v>
      </c>
      <c r="Y858" t="n">
        <v>4.9921962408444</v>
      </c>
      <c r="Z858" t="n">
        <v>87.34784807851909</v>
      </c>
      <c r="AA858" t="n">
        <v>1225.486352953336</v>
      </c>
      <c r="AB858" t="b">
        <v>0</v>
      </c>
      <c r="AC858" t="b">
        <v>1</v>
      </c>
      <c r="AD858" t="n">
        <v>89.53162736898138</v>
      </c>
      <c r="AE858" t="n">
        <v>0.2447079630786439</v>
      </c>
      <c r="AF858" t="n">
        <v>0</v>
      </c>
      <c r="AG858" t="n">
        <v>0</v>
      </c>
      <c r="AH858" t="n">
        <v>0.07807820240675117</v>
      </c>
      <c r="AI858" t="b">
        <v>0</v>
      </c>
      <c r="AJ858" t="b">
        <v>0</v>
      </c>
      <c r="AK858" t="n">
        <v>1225.486352953336</v>
      </c>
      <c r="AL858" t="n">
        <v>0</v>
      </c>
      <c r="AM858" t="n">
        <v>11.42952771224192</v>
      </c>
      <c r="AN858" t="n">
        <v>0</v>
      </c>
      <c r="AO858" t="n">
        <v>11.73725697684895</v>
      </c>
      <c r="AP858" t="n">
        <v>11.69460122775528</v>
      </c>
      <c r="AQ858" t="n">
        <v>0</v>
      </c>
      <c r="AR858" t="n">
        <v>1</v>
      </c>
      <c r="AS858" t="n">
        <v>3</v>
      </c>
      <c r="AT858" t="n">
        <v>0</v>
      </c>
      <c r="AU858" t="n">
        <v>0</v>
      </c>
      <c r="AV858" t="n">
        <v>2.284059366540229</v>
      </c>
      <c r="AW858" t="n">
        <v>2.345628617731416</v>
      </c>
      <c r="AX858" t="n">
        <v>0.8099501299788047</v>
      </c>
      <c r="AY858" t="n">
        <v>0.8317841809735291</v>
      </c>
      <c r="AZ858" t="n">
        <v>2.345628617731416</v>
      </c>
    </row>
    <row r="859" spans="1:52">
      <c r="A859" t="n">
        <v>856</v>
      </c>
      <c r="B859" t="n">
        <v>0</v>
      </c>
      <c r="C859" t="n">
        <v>0</v>
      </c>
      <c r="D859" t="n">
        <v>0</v>
      </c>
      <c r="E859" t="n">
        <v>63.4</v>
      </c>
      <c r="F859" t="n">
        <v>-0.01152614975618071</v>
      </c>
      <c r="G859" t="n">
        <v>476.4128135989691</v>
      </c>
      <c r="H859" t="n">
        <v>2073.348564782714</v>
      </c>
      <c r="I859" t="n">
        <v>5</v>
      </c>
      <c r="J859" t="n">
        <v>6</v>
      </c>
      <c r="K859" t="n">
        <v>1227.422350351367</v>
      </c>
      <c r="L859" t="b">
        <v>0</v>
      </c>
      <c r="M859" t="n">
        <v>7.604043404646179</v>
      </c>
      <c r="N859" t="n">
        <v>7.604043404646179</v>
      </c>
      <c r="O859" t="n">
        <v>152.4166933536966</v>
      </c>
      <c r="P859" t="n">
        <v>35.73695728768771</v>
      </c>
      <c r="Q859" t="n">
        <v>7.759227963924672</v>
      </c>
      <c r="R859" t="n">
        <v>0.913970171506688</v>
      </c>
      <c r="S859" t="n">
        <v>38.3283222587538</v>
      </c>
      <c r="T859" t="n">
        <v>66.04863461283774</v>
      </c>
      <c r="U859" t="n">
        <v>8.489585553031249</v>
      </c>
      <c r="V859" t="n">
        <v>5.682152707959858</v>
      </c>
      <c r="W859" t="n">
        <v>-7.103676618477325</v>
      </c>
      <c r="X859" t="n">
        <v>1</v>
      </c>
      <c r="Y859" t="n">
        <v>0.383745098535984</v>
      </c>
      <c r="Z859" t="n">
        <v>87.4312574162032</v>
      </c>
      <c r="AA859" t="n">
        <v>1227.422350351367</v>
      </c>
      <c r="AB859" t="b">
        <v>0</v>
      </c>
      <c r="AC859" t="b">
        <v>1</v>
      </c>
      <c r="AD859" t="n">
        <v>89.53269402400903</v>
      </c>
      <c r="AE859" t="n">
        <v>0.1484210445088549</v>
      </c>
      <c r="AF859" t="n">
        <v>0</v>
      </c>
      <c r="AG859" t="n">
        <v>0</v>
      </c>
      <c r="AH859" t="n">
        <v>0.07619591971444328</v>
      </c>
      <c r="AI859" t="b">
        <v>0</v>
      </c>
      <c r="AJ859" t="b">
        <v>0</v>
      </c>
      <c r="AK859" t="n">
        <v>1227.422350351367</v>
      </c>
      <c r="AL859" t="n">
        <v>0</v>
      </c>
      <c r="AM859" t="n">
        <v>8.489585553031249</v>
      </c>
      <c r="AN859" t="n">
        <v>0</v>
      </c>
      <c r="AO859" t="n">
        <v>10.93585488906685</v>
      </c>
      <c r="AP859" t="n">
        <v>8.638012750563618</v>
      </c>
      <c r="AQ859" t="n">
        <v>0</v>
      </c>
      <c r="AR859" t="n">
        <v>1</v>
      </c>
      <c r="AS859" t="n">
        <v>3</v>
      </c>
      <c r="AT859" t="n">
        <v>0</v>
      </c>
      <c r="AU859" t="n">
        <v>0</v>
      </c>
      <c r="AV859" t="n">
        <v>2.141399721467865</v>
      </c>
      <c r="AW859" t="n">
        <v>1.768300005453819</v>
      </c>
      <c r="AX859" t="n">
        <v>0.7593616033573991</v>
      </c>
      <c r="AY859" t="n">
        <v>0.6270574807253269</v>
      </c>
      <c r="AZ859" t="n">
        <v>1.768300005453819</v>
      </c>
    </row>
    <row r="860" spans="1:52">
      <c r="A860" t="n">
        <v>857</v>
      </c>
      <c r="B860" t="n">
        <v>0</v>
      </c>
      <c r="C860" t="n">
        <v>0</v>
      </c>
      <c r="D860" t="n">
        <v>0</v>
      </c>
      <c r="E860" t="n">
        <v>63.5</v>
      </c>
      <c r="F860" t="n">
        <v>0.142514676523458</v>
      </c>
      <c r="G860" t="n">
        <v>477.1642533680527</v>
      </c>
      <c r="H860" t="n">
        <v>2076.618830657766</v>
      </c>
      <c r="I860" t="n">
        <v>5</v>
      </c>
      <c r="J860" t="n">
        <v>6</v>
      </c>
      <c r="K860" t="n">
        <v>1229.358347749397</v>
      </c>
      <c r="L860" t="b">
        <v>0</v>
      </c>
      <c r="M860" t="n">
        <v>12.86918906654633</v>
      </c>
      <c r="N860" t="n">
        <v>12.86918906654633</v>
      </c>
      <c r="O860" t="n">
        <v>257.5459128467255</v>
      </c>
      <c r="P860" t="n">
        <v>60.38647791461713</v>
      </c>
      <c r="Q860" t="n">
        <v>13.1318255781085</v>
      </c>
      <c r="R860" t="n">
        <v>0.9301176992554672</v>
      </c>
      <c r="S860" t="n">
        <v>38.34932161161575</v>
      </c>
      <c r="T860" t="n">
        <v>109.6680406665032</v>
      </c>
      <c r="U860" t="n">
        <v>14.1184557487941</v>
      </c>
      <c r="V860" t="n">
        <v>7.663854999920247</v>
      </c>
      <c r="W860" t="n">
        <v>-7.103676618477325</v>
      </c>
      <c r="X860" t="n">
        <v>1</v>
      </c>
      <c r="Y860" t="n">
        <v>0.383745098535984</v>
      </c>
      <c r="Z860" t="n">
        <v>87.4989310656393</v>
      </c>
      <c r="AA860" t="n">
        <v>1229.358347749397</v>
      </c>
      <c r="AB860" t="b">
        <v>0</v>
      </c>
      <c r="AC860" t="b">
        <v>1</v>
      </c>
      <c r="AD860" t="n">
        <v>89.53284630381003</v>
      </c>
      <c r="AE860" t="n">
        <v>0.1484210445088549</v>
      </c>
      <c r="AF860" t="n">
        <v>0</v>
      </c>
      <c r="AG860" t="n">
        <v>0</v>
      </c>
      <c r="AH860" t="n">
        <v>0.0731932437442937</v>
      </c>
      <c r="AI860" t="b">
        <v>0</v>
      </c>
      <c r="AJ860" t="b">
        <v>0</v>
      </c>
      <c r="AK860" t="n">
        <v>1229.358347749397</v>
      </c>
      <c r="AL860" t="n">
        <v>0</v>
      </c>
      <c r="AM860" t="n">
        <v>14.1184557487941</v>
      </c>
      <c r="AN860" t="n">
        <v>0</v>
      </c>
      <c r="AO860" t="n">
        <v>12.87573072446966</v>
      </c>
      <c r="AP860" t="n">
        <v>14.2670629222643</v>
      </c>
      <c r="AQ860" t="n">
        <v>0</v>
      </c>
      <c r="AR860" t="n">
        <v>1</v>
      </c>
      <c r="AS860" t="n">
        <v>3</v>
      </c>
      <c r="AT860" t="n">
        <v>0</v>
      </c>
      <c r="AU860" t="n">
        <v>0</v>
      </c>
      <c r="AV860" t="n">
        <v>2.48873980359292</v>
      </c>
      <c r="AW860" t="n">
        <v>2.854273692020343</v>
      </c>
      <c r="AX860" t="n">
        <v>0.8825318452457163</v>
      </c>
      <c r="AY860" t="n">
        <v>1.01215498789727</v>
      </c>
      <c r="AZ860" t="n">
        <v>2.854273692020343</v>
      </c>
    </row>
    <row r="861" spans="1:52">
      <c r="A861" t="n">
        <v>858</v>
      </c>
      <c r="B861" t="n">
        <v>0</v>
      </c>
      <c r="C861" t="n">
        <v>0</v>
      </c>
      <c r="D861" t="n">
        <v>0</v>
      </c>
      <c r="E861" t="n">
        <v>64.5</v>
      </c>
      <c r="F861" t="n">
        <v>0.3581341103290168</v>
      </c>
      <c r="G861" t="n">
        <v>484.6786510588882</v>
      </c>
      <c r="H861" t="n">
        <v>2109.321489408282</v>
      </c>
      <c r="I861" t="n">
        <v>5</v>
      </c>
      <c r="J861" t="n">
        <v>6</v>
      </c>
      <c r="K861" t="n">
        <v>1248.718321729703</v>
      </c>
      <c r="L861" t="b">
        <v>0</v>
      </c>
      <c r="M861" t="n">
        <v>20.6406320379167</v>
      </c>
      <c r="N861" t="n">
        <v>20.6406320379167</v>
      </c>
      <c r="O861" t="n">
        <v>406.6684526168145</v>
      </c>
      <c r="P861" t="n">
        <v>95.35105900566816</v>
      </c>
      <c r="Q861" t="n">
        <v>21.06186942644561</v>
      </c>
      <c r="R861" t="n">
        <v>0.9388525336811232</v>
      </c>
      <c r="S861" t="n">
        <v>38.37819053867189</v>
      </c>
      <c r="T861" t="n">
        <v>171.5562053378028</v>
      </c>
      <c r="U861" t="n">
        <v>22.43362900014197</v>
      </c>
      <c r="V861" t="n">
        <v>10.49022728768759</v>
      </c>
      <c r="W861" t="n">
        <v>-7.103676618477325</v>
      </c>
      <c r="X861" t="n">
        <v>1</v>
      </c>
      <c r="Y861" t="n">
        <v>0.383745098535984</v>
      </c>
      <c r="Z861" t="n">
        <v>87.56529588464298</v>
      </c>
      <c r="AA861" t="n">
        <v>1248.718321729703</v>
      </c>
      <c r="AB861" t="b">
        <v>0</v>
      </c>
      <c r="AC861" t="b">
        <v>1</v>
      </c>
      <c r="AD861" t="n">
        <v>89.53299858361103</v>
      </c>
      <c r="AE861" t="n">
        <v>0.1484210445088549</v>
      </c>
      <c r="AF861" t="n">
        <v>0</v>
      </c>
      <c r="AG861" t="n">
        <v>0</v>
      </c>
      <c r="AH861" t="n">
        <v>0.07136354708842524</v>
      </c>
      <c r="AI861" t="b">
        <v>0</v>
      </c>
      <c r="AJ861" t="b">
        <v>0</v>
      </c>
      <c r="AK861" t="n">
        <v>1248.718321729703</v>
      </c>
      <c r="AL861" t="n">
        <v>0</v>
      </c>
      <c r="AM861" t="n">
        <v>22.43362900014197</v>
      </c>
      <c r="AN861" t="n">
        <v>0</v>
      </c>
      <c r="AO861" t="n">
        <v>13.06826713863087</v>
      </c>
      <c r="AP861" t="n">
        <v>22.58286378201073</v>
      </c>
      <c r="AQ861" t="n">
        <v>0</v>
      </c>
      <c r="AR861" t="n">
        <v>1</v>
      </c>
      <c r="AS861" t="n">
        <v>0</v>
      </c>
      <c r="AT861" t="n">
        <v>0</v>
      </c>
      <c r="AU861" t="n">
        <v>0</v>
      </c>
      <c r="AV861" t="n">
        <v>2.523251215108831</v>
      </c>
      <c r="AW861" t="n">
        <v>4.63228647555361</v>
      </c>
      <c r="AX861" t="n">
        <v>0.8947699344357557</v>
      </c>
      <c r="AY861" t="n">
        <v>1.64265672023972</v>
      </c>
      <c r="AZ861" t="n">
        <v>4.63228647555361</v>
      </c>
    </row>
    <row r="862" spans="1:52">
      <c r="A862" t="n">
        <v>859</v>
      </c>
      <c r="B862" t="n">
        <v>0</v>
      </c>
      <c r="C862" t="n">
        <v>0</v>
      </c>
      <c r="D862" t="n">
        <v>0</v>
      </c>
      <c r="E862" t="n">
        <v>65.8</v>
      </c>
      <c r="F862" t="n">
        <v>0.3416155488271251</v>
      </c>
      <c r="G862" t="n">
        <v>494.4473680569743</v>
      </c>
      <c r="H862" t="n">
        <v>2151.834945783952</v>
      </c>
      <c r="I862" t="n">
        <v>5</v>
      </c>
      <c r="J862" t="n">
        <v>6</v>
      </c>
      <c r="K862" t="n">
        <v>1273.8862879041</v>
      </c>
      <c r="L862" t="b">
        <v>0</v>
      </c>
      <c r="M862" t="n">
        <v>20.63035756809246</v>
      </c>
      <c r="N862" t="n">
        <v>20.63035756809246</v>
      </c>
      <c r="O862" t="n">
        <v>398.4355379564119</v>
      </c>
      <c r="P862" t="n">
        <v>93.42069748752905</v>
      </c>
      <c r="Q862" t="n">
        <v>21.05138527356374</v>
      </c>
      <c r="R862" t="n">
        <v>0.9384109519367193</v>
      </c>
      <c r="S862" t="n">
        <v>38.41870534107966</v>
      </c>
      <c r="T862" t="n">
        <v>168.1621808832951</v>
      </c>
      <c r="U862" t="n">
        <v>22.43301320185713</v>
      </c>
      <c r="V862" t="n">
        <v>10.35694864084738</v>
      </c>
      <c r="W862" t="n">
        <v>-7.103676618477325</v>
      </c>
      <c r="X862" t="n">
        <v>1</v>
      </c>
      <c r="Y862" t="n">
        <v>0.383745098535984</v>
      </c>
      <c r="Z862" t="n">
        <v>87.63166070364666</v>
      </c>
      <c r="AA862" t="n">
        <v>1273.8862879041</v>
      </c>
      <c r="AB862" t="b">
        <v>0</v>
      </c>
      <c r="AC862" t="b">
        <v>1</v>
      </c>
      <c r="AD862" t="n">
        <v>89.53315086341203</v>
      </c>
      <c r="AE862" t="n">
        <v>0.1484210445088549</v>
      </c>
      <c r="AF862" t="n">
        <v>0</v>
      </c>
      <c r="AG862" t="n">
        <v>0</v>
      </c>
      <c r="AH862" t="n">
        <v>0.06828579085212255</v>
      </c>
      <c r="AI862" t="b">
        <v>0</v>
      </c>
      <c r="AJ862" t="b">
        <v>0</v>
      </c>
      <c r="AK862" t="n">
        <v>1273.8862879041</v>
      </c>
      <c r="AL862" t="n">
        <v>0</v>
      </c>
      <c r="AM862" t="n">
        <v>22.43301320185713</v>
      </c>
      <c r="AN862" t="n">
        <v>0</v>
      </c>
      <c r="AO862" t="n">
        <v>14.58142513372911</v>
      </c>
      <c r="AP862" t="n">
        <v>22.58224798372589</v>
      </c>
      <c r="AQ862" t="n">
        <v>0</v>
      </c>
      <c r="AR862" t="n">
        <v>1</v>
      </c>
      <c r="AS862" t="n">
        <v>0</v>
      </c>
      <c r="AT862" t="n">
        <v>0</v>
      </c>
      <c r="AU862" t="n">
        <v>0</v>
      </c>
      <c r="AV862" t="n">
        <v>2.799478873050783</v>
      </c>
      <c r="AW862" t="n">
        <v>4.607434922720303</v>
      </c>
      <c r="AX862" t="n">
        <v>0.9927230046279373</v>
      </c>
      <c r="AY862" t="n">
        <v>1.633844102435217</v>
      </c>
      <c r="AZ862" t="n">
        <v>4.607434922720303</v>
      </c>
    </row>
    <row r="863" spans="1:52">
      <c r="A863" t="n">
        <v>860</v>
      </c>
      <c r="B863" t="n">
        <v>0</v>
      </c>
      <c r="C863" t="n">
        <v>0</v>
      </c>
      <c r="D863" t="n">
        <v>0</v>
      </c>
      <c r="E863" t="n">
        <v>66.8</v>
      </c>
      <c r="F863" t="n">
        <v>0.1920703610291543</v>
      </c>
      <c r="G863" t="n">
        <v>501.9617657478097</v>
      </c>
      <c r="H863" t="n">
        <v>2184.537604534468</v>
      </c>
      <c r="I863" t="n">
        <v>5</v>
      </c>
      <c r="J863" t="n">
        <v>6</v>
      </c>
      <c r="K863" t="n">
        <v>1293.246261884405</v>
      </c>
      <c r="L863" t="b">
        <v>0</v>
      </c>
      <c r="M863" t="n">
        <v>15.71441506112481</v>
      </c>
      <c r="N863" t="n">
        <v>15.71441506112481</v>
      </c>
      <c r="O863" t="n">
        <v>298.9502793364881</v>
      </c>
      <c r="P863" t="n">
        <v>70.09450952329871</v>
      </c>
      <c r="Q863" t="n">
        <v>16.03511740931103</v>
      </c>
      <c r="R863" t="n">
        <v>0.9330199795665904</v>
      </c>
      <c r="S863" t="n">
        <v>38.45949241160356</v>
      </c>
      <c r="T863" t="n">
        <v>126.9028427057647</v>
      </c>
      <c r="U863" t="n">
        <v>17.18625298545023</v>
      </c>
      <c r="V863" t="n">
        <v>8.49995499748988</v>
      </c>
      <c r="W863" t="n">
        <v>-7.103676618477325</v>
      </c>
      <c r="X863" t="n">
        <v>1</v>
      </c>
      <c r="Y863" t="n">
        <v>0.383745098535984</v>
      </c>
      <c r="Z863" t="n">
        <v>87.70219087505366</v>
      </c>
      <c r="AA863" t="n">
        <v>1293.246261884405</v>
      </c>
      <c r="AB863" t="b">
        <v>0</v>
      </c>
      <c r="AC863" t="b">
        <v>1</v>
      </c>
      <c r="AD863" t="n">
        <v>89.53330314321303</v>
      </c>
      <c r="AE863" t="n">
        <v>0.1484210445088549</v>
      </c>
      <c r="AF863" t="n">
        <v>0</v>
      </c>
      <c r="AG863" t="n">
        <v>0</v>
      </c>
      <c r="AH863" t="n">
        <v>0.06606264888261859</v>
      </c>
      <c r="AI863" t="b">
        <v>0</v>
      </c>
      <c r="AJ863" t="b">
        <v>0</v>
      </c>
      <c r="AK863" t="n">
        <v>1293.246261884405</v>
      </c>
      <c r="AL863" t="n">
        <v>0</v>
      </c>
      <c r="AM863" t="n">
        <v>17.18625298545023</v>
      </c>
      <c r="AN863" t="n">
        <v>0</v>
      </c>
      <c r="AO863" t="n">
        <v>18.28292991723558</v>
      </c>
      <c r="AP863" t="n">
        <v>17.33506782346407</v>
      </c>
      <c r="AQ863" t="n">
        <v>0</v>
      </c>
      <c r="AR863" t="n">
        <v>1</v>
      </c>
      <c r="AS863" t="n">
        <v>3</v>
      </c>
      <c r="AT863" t="n">
        <v>0</v>
      </c>
      <c r="AU863" t="n">
        <v>0</v>
      </c>
      <c r="AV863" t="n">
        <v>3.497021491137563</v>
      </c>
      <c r="AW863" t="n">
        <v>3.463618247113752</v>
      </c>
      <c r="AX863" t="n">
        <v>1.240078542956583</v>
      </c>
      <c r="AY863" t="n">
        <v>1.228234872776594</v>
      </c>
      <c r="AZ863" t="n">
        <v>3.463618247113752</v>
      </c>
    </row>
    <row r="864" spans="1:52">
      <c r="A864" t="n">
        <v>861</v>
      </c>
      <c r="B864" t="n">
        <v>0</v>
      </c>
      <c r="C864" t="n">
        <v>0</v>
      </c>
      <c r="D864" t="n">
        <v>0</v>
      </c>
      <c r="E864" t="n">
        <v>67.40000000000001</v>
      </c>
      <c r="F864" t="n">
        <v>0.2234363403896218</v>
      </c>
      <c r="G864" t="n">
        <v>506.4704043623111</v>
      </c>
      <c r="H864" t="n">
        <v>2204.159199784778</v>
      </c>
      <c r="I864" t="n">
        <v>5</v>
      </c>
      <c r="J864" t="n">
        <v>6</v>
      </c>
      <c r="K864" t="n">
        <v>1304.862246272589</v>
      </c>
      <c r="L864" t="b">
        <v>0</v>
      </c>
      <c r="M864" t="n">
        <v>17.06420700824224</v>
      </c>
      <c r="N864" t="n">
        <v>17.06420700824224</v>
      </c>
      <c r="O864" t="n">
        <v>321.7387873304782</v>
      </c>
      <c r="P864" t="n">
        <v>75.4377033619256</v>
      </c>
      <c r="Q864" t="n">
        <v>17.41245613085943</v>
      </c>
      <c r="R864" t="n">
        <v>0.9344536325272209</v>
      </c>
      <c r="S864" t="n">
        <v>38.49327988856189</v>
      </c>
      <c r="T864" t="n">
        <v>136.366908469922</v>
      </c>
      <c r="U864" t="n">
        <v>18.63383642029151</v>
      </c>
      <c r="V864" t="n">
        <v>8.938355493696321</v>
      </c>
      <c r="W864" t="n">
        <v>-7.103676618477325</v>
      </c>
      <c r="X864" t="n">
        <v>1</v>
      </c>
      <c r="Y864" t="n">
        <v>0.383745098535984</v>
      </c>
      <c r="Z864" t="n">
        <v>87.76516544881858</v>
      </c>
      <c r="AA864" t="n">
        <v>1304.862246272589</v>
      </c>
      <c r="AB864" t="b">
        <v>0</v>
      </c>
      <c r="AC864" t="b">
        <v>1</v>
      </c>
      <c r="AD864" t="n">
        <v>89.53345542301403</v>
      </c>
      <c r="AE864" t="n">
        <v>0.1484210445088549</v>
      </c>
      <c r="AF864" t="n">
        <v>0</v>
      </c>
      <c r="AG864" t="n">
        <v>0</v>
      </c>
      <c r="AH864" t="n">
        <v>0.06524701548063494</v>
      </c>
      <c r="AI864" t="b">
        <v>0</v>
      </c>
      <c r="AJ864" t="b">
        <v>0</v>
      </c>
      <c r="AK864" t="n">
        <v>1304.862246272589</v>
      </c>
      <c r="AL864" t="n">
        <v>0</v>
      </c>
      <c r="AM864" t="n">
        <v>18.63383642029151</v>
      </c>
      <c r="AN864" t="n">
        <v>0</v>
      </c>
      <c r="AO864" t="n">
        <v>21.21942676253397</v>
      </c>
      <c r="AP864" t="n">
        <v>18.7828727671519</v>
      </c>
      <c r="AQ864" t="n">
        <v>0</v>
      </c>
      <c r="AR864" t="n">
        <v>1</v>
      </c>
      <c r="AS864" t="n">
        <v>3</v>
      </c>
      <c r="AT864" t="n">
        <v>0</v>
      </c>
      <c r="AU864" t="n">
        <v>0</v>
      </c>
      <c r="AV864" t="n">
        <v>4.069006438535734</v>
      </c>
      <c r="AW864" t="n">
        <v>3.765344544892718</v>
      </c>
      <c r="AX864" t="n">
        <v>1.44291008458714</v>
      </c>
      <c r="AY864" t="n">
        <v>1.335230140304912</v>
      </c>
      <c r="AZ864" t="n">
        <v>3.765344544892718</v>
      </c>
    </row>
    <row r="865" spans="1:52">
      <c r="A865" t="n">
        <v>862</v>
      </c>
      <c r="B865" t="n">
        <v>0</v>
      </c>
      <c r="C865" t="n">
        <v>0</v>
      </c>
      <c r="D865" t="n">
        <v>0</v>
      </c>
      <c r="E865" t="n">
        <v>68.8</v>
      </c>
      <c r="F865" t="n">
        <v>0.5808509440790193</v>
      </c>
      <c r="G865" t="n">
        <v>516.9905611294807</v>
      </c>
      <c r="H865" t="n">
        <v>2249.9429220355</v>
      </c>
      <c r="I865" t="n">
        <v>5</v>
      </c>
      <c r="J865" t="n">
        <v>6</v>
      </c>
      <c r="K865" t="n">
        <v>1331.966209845016</v>
      </c>
      <c r="L865" t="b">
        <v>0</v>
      </c>
      <c r="M865" t="n">
        <v>30.77890603780737</v>
      </c>
      <c r="N865" t="n">
        <v>30.77890603780737</v>
      </c>
      <c r="O865" t="n">
        <v>568.5150260588023</v>
      </c>
      <c r="P865" t="n">
        <v>133.2990288440694</v>
      </c>
      <c r="Q865" t="n">
        <v>31.40704697735446</v>
      </c>
      <c r="R865" t="n">
        <v>0.9430128229710496</v>
      </c>
      <c r="S865" t="n">
        <v>38.52918423339886</v>
      </c>
      <c r="T865" t="n">
        <v>238.7743548846022</v>
      </c>
      <c r="U865" t="n">
        <v>33.30500520491719</v>
      </c>
      <c r="V865" t="n">
        <v>13.60707643178225</v>
      </c>
      <c r="W865" t="n">
        <v>-5.398151374328068</v>
      </c>
      <c r="X865" t="n">
        <v>1</v>
      </c>
      <c r="Y865" t="n">
        <v>-1.321780145613272</v>
      </c>
      <c r="Z865" t="n">
        <v>87.83083453087974</v>
      </c>
      <c r="AA865" t="n">
        <v>1331.966209845016</v>
      </c>
      <c r="AB865" t="b">
        <v>0</v>
      </c>
      <c r="AC865" t="b">
        <v>1</v>
      </c>
      <c r="AD865" t="n">
        <v>89.53326930494913</v>
      </c>
      <c r="AE865" t="n">
        <v>0.1127865622867303</v>
      </c>
      <c r="AF865" t="n">
        <v>0</v>
      </c>
      <c r="AG865" t="n">
        <v>0</v>
      </c>
      <c r="AH865" t="n">
        <v>0.06295322780050283</v>
      </c>
      <c r="AI865" t="b">
        <v>0</v>
      </c>
      <c r="AJ865" t="b">
        <v>0</v>
      </c>
      <c r="AK865" t="n">
        <v>1331.966209845016</v>
      </c>
      <c r="AL865" t="n">
        <v>0</v>
      </c>
      <c r="AM865" t="n">
        <v>33.30500520491719</v>
      </c>
      <c r="AN865" t="n">
        <v>0</v>
      </c>
      <c r="AO865" t="n">
        <v>21.90002164299845</v>
      </c>
      <c r="AP865" t="n">
        <v>33.41989763950205</v>
      </c>
      <c r="AQ865" t="n">
        <v>0</v>
      </c>
      <c r="AR865" t="n">
        <v>1</v>
      </c>
      <c r="AS865" t="n">
        <v>0</v>
      </c>
      <c r="AT865" t="n">
        <v>0</v>
      </c>
      <c r="AU865" t="n">
        <v>0</v>
      </c>
      <c r="AV865" t="n">
        <v>4.195644518817645</v>
      </c>
      <c r="AW865" t="n">
        <v>7.301668383198654</v>
      </c>
      <c r="AX865" t="n">
        <v>1.487817205254484</v>
      </c>
      <c r="AY865" t="n">
        <v>2.589247168093102</v>
      </c>
      <c r="AZ865" t="n">
        <v>7.301668383198654</v>
      </c>
    </row>
    <row r="866" spans="1:52">
      <c r="A866" t="n">
        <v>863</v>
      </c>
      <c r="B866" t="n">
        <v>0</v>
      </c>
      <c r="C866" t="n">
        <v>0</v>
      </c>
      <c r="D866" t="n">
        <v>0</v>
      </c>
      <c r="E866" t="n">
        <v>71.09999999999999</v>
      </c>
      <c r="F866" t="n">
        <v>0.5364932166276031</v>
      </c>
      <c r="G866" t="n">
        <v>534.2736758184022</v>
      </c>
      <c r="H866" t="n">
        <v>2325.159037161687</v>
      </c>
      <c r="I866" t="n">
        <v>5</v>
      </c>
      <c r="J866" t="n">
        <v>6</v>
      </c>
      <c r="K866" t="n">
        <v>1376.494149999719</v>
      </c>
      <c r="L866" t="b">
        <v>0</v>
      </c>
      <c r="M866" t="n">
        <v>30.43534127535337</v>
      </c>
      <c r="N866" t="n">
        <v>30.43534127535337</v>
      </c>
      <c r="O866" t="n">
        <v>543.9835681113791</v>
      </c>
      <c r="P866" t="n">
        <v>127.5471676431617</v>
      </c>
      <c r="Q866" t="n">
        <v>31.05647068913609</v>
      </c>
      <c r="R866" t="n">
        <v>0.9423362618749368</v>
      </c>
      <c r="S866" t="n">
        <v>38.58548866656605</v>
      </c>
      <c r="T866" t="n">
        <v>228.6352604810658</v>
      </c>
      <c r="U866" t="n">
        <v>32.95688805113369</v>
      </c>
      <c r="V866" t="n">
        <v>13.18396378653583</v>
      </c>
      <c r="W866" t="n">
        <v>-6.449997143215925</v>
      </c>
      <c r="X866" t="n">
        <v>1</v>
      </c>
      <c r="Y866" t="n">
        <v>-0.2699343767254154</v>
      </c>
      <c r="Z866" t="n">
        <v>87.89482694571805</v>
      </c>
      <c r="AA866" t="n">
        <v>1376.494149999719</v>
      </c>
      <c r="AB866" t="b">
        <v>0</v>
      </c>
      <c r="AC866" t="b">
        <v>1</v>
      </c>
      <c r="AD866" t="n">
        <v>89.53295348857564</v>
      </c>
      <c r="AE866" t="n">
        <v>0.1347633576935599</v>
      </c>
      <c r="AF866" t="n">
        <v>0</v>
      </c>
      <c r="AG866" t="n">
        <v>0</v>
      </c>
      <c r="AH866" t="n">
        <v>0.05985487455415223</v>
      </c>
      <c r="AI866" t="b">
        <v>0</v>
      </c>
      <c r="AJ866" t="b">
        <v>0</v>
      </c>
      <c r="AK866" t="n">
        <v>1376.494149999719</v>
      </c>
      <c r="AL866" t="n">
        <v>0</v>
      </c>
      <c r="AM866" t="n">
        <v>32.95688805113369</v>
      </c>
      <c r="AN866" t="n">
        <v>0</v>
      </c>
      <c r="AO866" t="n">
        <v>26.04308839346087</v>
      </c>
      <c r="AP866" t="n">
        <v>33.09353577227883</v>
      </c>
      <c r="AQ866" t="n">
        <v>0</v>
      </c>
      <c r="AR866" t="n">
        <v>1</v>
      </c>
      <c r="AS866" t="n">
        <v>0</v>
      </c>
      <c r="AT866" t="n">
        <v>0</v>
      </c>
      <c r="AU866" t="n">
        <v>0</v>
      </c>
      <c r="AV866" t="n">
        <v>5.039740066556998</v>
      </c>
      <c r="AW866" t="n">
        <v>7.094286502742167</v>
      </c>
      <c r="AX866" t="n">
        <v>1.787141867573404</v>
      </c>
      <c r="AY866" t="n">
        <v>2.515707407245931</v>
      </c>
      <c r="AZ866" t="n">
        <v>7.094286502742167</v>
      </c>
    </row>
    <row r="867" spans="1:52">
      <c r="A867" t="n">
        <v>864</v>
      </c>
      <c r="B867" t="n">
        <v>0</v>
      </c>
      <c r="C867" t="n">
        <v>0</v>
      </c>
      <c r="D867" t="n">
        <v>0</v>
      </c>
      <c r="E867" t="n">
        <v>72.3</v>
      </c>
      <c r="F867" t="n">
        <v>0.1898428560772327</v>
      </c>
      <c r="G867" t="n">
        <v>543.2909530474049</v>
      </c>
      <c r="H867" t="n">
        <v>2364.402227662306</v>
      </c>
      <c r="I867" t="n">
        <v>6</v>
      </c>
      <c r="J867" t="n">
        <v>6</v>
      </c>
      <c r="K867" t="n">
        <v>1399.726118776085</v>
      </c>
      <c r="L867" t="b">
        <v>0</v>
      </c>
      <c r="M867" t="n">
        <v>17.69037098822411</v>
      </c>
      <c r="N867" t="n">
        <v>17.69037098822411</v>
      </c>
      <c r="O867" t="n">
        <v>310.9394668303624</v>
      </c>
      <c r="P867" t="n">
        <v>72.90559977827751</v>
      </c>
      <c r="Q867" t="n">
        <v>18.05139896757563</v>
      </c>
      <c r="R867" t="n">
        <v>0.9331769308672436</v>
      </c>
      <c r="S867" t="n">
        <v>38.64182560415417</v>
      </c>
      <c r="T867" t="n">
        <v>131.9699907951753</v>
      </c>
      <c r="U867" t="n">
        <v>19.34402616532713</v>
      </c>
      <c r="V867" t="n">
        <v>8.818639818355237</v>
      </c>
      <c r="W867" t="n">
        <v>-7.103676618477325</v>
      </c>
      <c r="X867" t="n">
        <v>1</v>
      </c>
      <c r="Y867" t="n">
        <v>0.383745098535984</v>
      </c>
      <c r="Z867" t="n">
        <v>87.95415152549485</v>
      </c>
      <c r="AA867" t="n">
        <v>1399.726118776085</v>
      </c>
      <c r="AB867" t="b">
        <v>0</v>
      </c>
      <c r="AC867" t="b">
        <v>1</v>
      </c>
      <c r="AD867" t="n">
        <v>89.53297607006806</v>
      </c>
      <c r="AE867" t="n">
        <v>0.1484210445088549</v>
      </c>
      <c r="AF867" t="n">
        <v>0</v>
      </c>
      <c r="AG867" t="n">
        <v>0</v>
      </c>
      <c r="AH867" t="n">
        <v>0.05160709029083543</v>
      </c>
      <c r="AI867" t="b">
        <v>0</v>
      </c>
      <c r="AJ867" t="b">
        <v>0</v>
      </c>
      <c r="AK867" t="n">
        <v>1399.726118776085</v>
      </c>
      <c r="AL867" t="n">
        <v>0</v>
      </c>
      <c r="AM867" t="n">
        <v>19.34402616532713</v>
      </c>
      <c r="AN867" t="n">
        <v>0</v>
      </c>
      <c r="AO867" t="n">
        <v>32.76479003026748</v>
      </c>
      <c r="AP867" t="n">
        <v>19.49289176578497</v>
      </c>
      <c r="AQ867" t="n">
        <v>0</v>
      </c>
      <c r="AR867" t="n">
        <v>1</v>
      </c>
      <c r="AS867" t="n">
        <v>3</v>
      </c>
      <c r="AT867" t="n">
        <v>0</v>
      </c>
      <c r="AU867" t="n">
        <v>0</v>
      </c>
      <c r="AV867" t="n">
        <v>7.010296785700133</v>
      </c>
      <c r="AW867" t="n">
        <v>3.868363581950629</v>
      </c>
      <c r="AX867" t="n">
        <v>2.485920845992955</v>
      </c>
      <c r="AY867" t="n">
        <v>1.371761756911283</v>
      </c>
      <c r="AZ867" t="n">
        <v>3.868363581950629</v>
      </c>
    </row>
    <row r="868" spans="1:52">
      <c r="A868" t="n">
        <v>865</v>
      </c>
      <c r="B868" t="n">
        <v>0</v>
      </c>
      <c r="C868" t="n">
        <v>0</v>
      </c>
      <c r="D868" t="n">
        <v>0</v>
      </c>
      <c r="E868" t="n">
        <v>72.8</v>
      </c>
      <c r="F868" t="n">
        <v>0.1208020257301516</v>
      </c>
      <c r="G868" t="n">
        <v>547.0481518928226</v>
      </c>
      <c r="H868" t="n">
        <v>2380.753557037564</v>
      </c>
      <c r="I868" t="n">
        <v>6</v>
      </c>
      <c r="J868" t="n">
        <v>6</v>
      </c>
      <c r="K868" t="n">
        <v>1409.406105766238</v>
      </c>
      <c r="L868" t="b">
        <v>0</v>
      </c>
      <c r="M868" t="n">
        <v>15.19223837582827</v>
      </c>
      <c r="N868" t="n">
        <v>15.19223837582827</v>
      </c>
      <c r="O868" t="n">
        <v>265.1963808791562</v>
      </c>
      <c r="P868" t="n">
        <v>62.18027387810346</v>
      </c>
      <c r="Q868" t="n">
        <v>15.50228405696763</v>
      </c>
      <c r="R868" t="n">
        <v>0.9295072682265093</v>
      </c>
      <c r="S868" t="n">
        <v>38.67977244503595</v>
      </c>
      <c r="T868" t="n">
        <v>112.9999194262565</v>
      </c>
      <c r="U868" t="n">
        <v>16.67795894328598</v>
      </c>
      <c r="V868" t="n">
        <v>7.965673010541167</v>
      </c>
      <c r="W868" t="n">
        <v>-7.103676618477325</v>
      </c>
      <c r="X868" t="n">
        <v>1</v>
      </c>
      <c r="Y868" t="n">
        <v>0.383745098535984</v>
      </c>
      <c r="Z868" t="n">
        <v>88.00781791368323</v>
      </c>
      <c r="AA868" t="n">
        <v>1409.406105766238</v>
      </c>
      <c r="AB868" t="b">
        <v>0</v>
      </c>
      <c r="AC868" t="b">
        <v>1</v>
      </c>
      <c r="AD868" t="n">
        <v>89.53312834986906</v>
      </c>
      <c r="AE868" t="n">
        <v>0.1484210445088549</v>
      </c>
      <c r="AF868" t="n">
        <v>0</v>
      </c>
      <c r="AG868" t="n">
        <v>0</v>
      </c>
      <c r="AH868" t="n">
        <v>0.04658022272235735</v>
      </c>
      <c r="AI868" t="b">
        <v>0</v>
      </c>
      <c r="AJ868" t="b">
        <v>0</v>
      </c>
      <c r="AK868" t="n">
        <v>1409.406105766238</v>
      </c>
      <c r="AL868" t="n">
        <v>0</v>
      </c>
      <c r="AM868" t="n">
        <v>16.67795894328598</v>
      </c>
      <c r="AN868" t="n">
        <v>0</v>
      </c>
      <c r="AO868" t="n">
        <v>29.62147810001594</v>
      </c>
      <c r="AP868" t="n">
        <v>16.82656611675617</v>
      </c>
      <c r="AQ868" t="n">
        <v>0</v>
      </c>
      <c r="AR868" t="n">
        <v>1</v>
      </c>
      <c r="AS868" t="n">
        <v>3</v>
      </c>
      <c r="AT868" t="n">
        <v>0</v>
      </c>
      <c r="AU868" t="n">
        <v>0</v>
      </c>
      <c r="AV868" t="n">
        <v>6.07284032362876</v>
      </c>
      <c r="AW868" t="n">
        <v>3.318834832699979</v>
      </c>
      <c r="AX868" t="n">
        <v>2.153489476464099</v>
      </c>
      <c r="AY868" t="n">
        <v>1.176893175772068</v>
      </c>
      <c r="AZ868" t="n">
        <v>3.318834832699979</v>
      </c>
    </row>
    <row r="869" spans="1:52">
      <c r="A869" t="n">
        <v>866</v>
      </c>
      <c r="B869" t="n">
        <v>0</v>
      </c>
      <c r="C869" t="n">
        <v>0</v>
      </c>
      <c r="D869" t="n">
        <v>0</v>
      </c>
      <c r="E869" t="n">
        <v>73.40000000000001</v>
      </c>
      <c r="F869" t="n">
        <v>0.2436157076688357</v>
      </c>
      <c r="G869" t="n">
        <v>551.556790507324</v>
      </c>
      <c r="H869" t="n">
        <v>2400.375152287874</v>
      </c>
      <c r="I869" t="n">
        <v>6</v>
      </c>
      <c r="J869" t="n">
        <v>6</v>
      </c>
      <c r="K869" t="n">
        <v>1421.022090154421</v>
      </c>
      <c r="L869" t="b">
        <v>0</v>
      </c>
      <c r="M869" t="n">
        <v>20.23709599704664</v>
      </c>
      <c r="N869" t="n">
        <v>20.23709599704664</v>
      </c>
      <c r="O869" t="n">
        <v>350.3719563085403</v>
      </c>
      <c r="P869" t="n">
        <v>82.15128777492411</v>
      </c>
      <c r="Q869" t="n">
        <v>20.65009795617004</v>
      </c>
      <c r="R869" t="n">
        <v>0.9354447217810344</v>
      </c>
      <c r="S869" t="n">
        <v>38.71415026825773</v>
      </c>
      <c r="T869" t="n">
        <v>148.3455558155946</v>
      </c>
      <c r="U869" t="n">
        <v>22.07516646932746</v>
      </c>
      <c r="V869" t="n">
        <v>9.576488628222791</v>
      </c>
      <c r="W869" t="n">
        <v>-7.103676618477325</v>
      </c>
      <c r="X869" t="n">
        <v>1</v>
      </c>
      <c r="Y869" t="n">
        <v>0.383745098535984</v>
      </c>
      <c r="Z869" t="n">
        <v>88.05252025222778</v>
      </c>
      <c r="AA869" t="n">
        <v>1421.022090154421</v>
      </c>
      <c r="AB869" t="b">
        <v>0</v>
      </c>
      <c r="AC869" t="b">
        <v>1</v>
      </c>
      <c r="AD869" t="n">
        <v>89.53328062967006</v>
      </c>
      <c r="AE869" t="n">
        <v>0.1484210445088549</v>
      </c>
      <c r="AF869" t="n">
        <v>0</v>
      </c>
      <c r="AG869" t="n">
        <v>0</v>
      </c>
      <c r="AH869" t="n">
        <v>0.04105356071917254</v>
      </c>
      <c r="AI869" t="b">
        <v>0</v>
      </c>
      <c r="AJ869" t="b">
        <v>0</v>
      </c>
      <c r="AK869" t="n">
        <v>1421.022090154421</v>
      </c>
      <c r="AL869" t="n">
        <v>0</v>
      </c>
      <c r="AM869" t="n">
        <v>22.07516646932746</v>
      </c>
      <c r="AN869" t="n">
        <v>0</v>
      </c>
      <c r="AO869" t="n">
        <v>20.47895935422518</v>
      </c>
      <c r="AP869" t="n">
        <v>22.22408590874106</v>
      </c>
      <c r="AQ869" t="n">
        <v>0</v>
      </c>
      <c r="AR869" t="n">
        <v>1</v>
      </c>
      <c r="AS869" t="n">
        <v>0</v>
      </c>
      <c r="AT869" t="n">
        <v>0</v>
      </c>
      <c r="AU869" t="n">
        <v>0</v>
      </c>
      <c r="AV869" t="n">
        <v>3.967640241989468</v>
      </c>
      <c r="AW869" t="n">
        <v>4.417715142876272</v>
      </c>
      <c r="AX869" t="n">
        <v>1.40696462481896</v>
      </c>
      <c r="AY869" t="n">
        <v>1.566567505236864</v>
      </c>
      <c r="AZ869" t="n">
        <v>4.417715142876272</v>
      </c>
    </row>
    <row r="870" spans="1:52">
      <c r="A870" t="n">
        <v>867</v>
      </c>
      <c r="B870" t="n">
        <v>0</v>
      </c>
      <c r="C870" t="n">
        <v>0</v>
      </c>
      <c r="D870" t="n">
        <v>0</v>
      </c>
      <c r="E870" t="n">
        <v>74.59999999999999</v>
      </c>
      <c r="F870" t="n">
        <v>0.4047351435945057</v>
      </c>
      <c r="G870" t="n">
        <v>560.5740677363265</v>
      </c>
      <c r="H870" t="n">
        <v>2439.618342788493</v>
      </c>
      <c r="I870" t="n">
        <v>6</v>
      </c>
      <c r="J870" t="n">
        <v>6</v>
      </c>
      <c r="K870" t="n">
        <v>1444.254058930788</v>
      </c>
      <c r="L870" t="b">
        <v>0</v>
      </c>
      <c r="M870" t="n">
        <v>27.19167107231664</v>
      </c>
      <c r="N870" t="n">
        <v>27.19167107231664</v>
      </c>
      <c r="O870" t="n">
        <v>463.2061072211794</v>
      </c>
      <c r="P870" t="n">
        <v>108.6073743296958</v>
      </c>
      <c r="Q870" t="n">
        <v>27.74660313501699</v>
      </c>
      <c r="R870" t="n">
        <v>0.9399655893760588</v>
      </c>
      <c r="S870" t="n">
        <v>38.75608677157231</v>
      </c>
      <c r="T870" t="n">
        <v>195.1756581916193</v>
      </c>
      <c r="U870" t="n">
        <v>29.51874350361586</v>
      </c>
      <c r="V870" t="n">
        <v>11.71725560767368</v>
      </c>
      <c r="W870" t="n">
        <v>-7.103676618477325</v>
      </c>
      <c r="X870" t="n">
        <v>1</v>
      </c>
      <c r="Y870" t="n">
        <v>0.383745098535984</v>
      </c>
      <c r="Z870" t="n">
        <v>88.09191427286954</v>
      </c>
      <c r="AA870" t="n">
        <v>1444.254058930788</v>
      </c>
      <c r="AB870" t="b">
        <v>0</v>
      </c>
      <c r="AC870" t="b">
        <v>1</v>
      </c>
      <c r="AD870" t="n">
        <v>89.53343290947106</v>
      </c>
      <c r="AE870" t="n">
        <v>0.1484210445088549</v>
      </c>
      <c r="AF870" t="n">
        <v>0</v>
      </c>
      <c r="AG870" t="n">
        <v>0</v>
      </c>
      <c r="AH870" t="n">
        <v>0.03580206198385938</v>
      </c>
      <c r="AI870" t="b">
        <v>0</v>
      </c>
      <c r="AJ870" t="b">
        <v>0</v>
      </c>
      <c r="AK870" t="n">
        <v>1444.254058930788</v>
      </c>
      <c r="AL870" t="n">
        <v>0</v>
      </c>
      <c r="AM870" t="n">
        <v>29.51874350361586</v>
      </c>
      <c r="AN870" t="n">
        <v>0</v>
      </c>
      <c r="AO870" t="n">
        <v>19.46656289633903</v>
      </c>
      <c r="AP870" t="n">
        <v>29.66820440909881</v>
      </c>
      <c r="AQ870" t="n">
        <v>0</v>
      </c>
      <c r="AR870" t="n">
        <v>1</v>
      </c>
      <c r="AS870" t="n">
        <v>0</v>
      </c>
      <c r="AT870" t="n">
        <v>0</v>
      </c>
      <c r="AU870" t="n">
        <v>0</v>
      </c>
      <c r="AV870" t="n">
        <v>3.755192773339108</v>
      </c>
      <c r="AW870" t="n">
        <v>6.087732502032725</v>
      </c>
      <c r="AX870" t="n">
        <v>1.331628643028052</v>
      </c>
      <c r="AY870" t="n">
        <v>2.158772942532813</v>
      </c>
      <c r="AZ870" t="n">
        <v>6.087732502032725</v>
      </c>
    </row>
    <row r="871" spans="1:52">
      <c r="A871" t="n">
        <v>868</v>
      </c>
      <c r="B871" t="n">
        <v>0</v>
      </c>
      <c r="C871" t="n">
        <v>0</v>
      </c>
      <c r="D871" t="n">
        <v>0</v>
      </c>
      <c r="E871" t="n">
        <v>76</v>
      </c>
      <c r="F871" t="n">
        <v>0.3041103846197846</v>
      </c>
      <c r="G871" t="n">
        <v>571.0942245034962</v>
      </c>
      <c r="H871" t="n">
        <v>2485.402065039216</v>
      </c>
      <c r="I871" t="n">
        <v>6</v>
      </c>
      <c r="J871" t="n">
        <v>6</v>
      </c>
      <c r="K871" t="n">
        <v>1471.358022503216</v>
      </c>
      <c r="L871" t="b">
        <v>0</v>
      </c>
      <c r="M871" t="n">
        <v>23.82421441624022</v>
      </c>
      <c r="N871" t="n">
        <v>23.82421441624022</v>
      </c>
      <c r="O871" t="n">
        <v>398.3659431599746</v>
      </c>
      <c r="P871" t="n">
        <v>93.40437967999104</v>
      </c>
      <c r="Q871" t="n">
        <v>24.31042287371452</v>
      </c>
      <c r="R871" t="n">
        <v>0.9374849205672957</v>
      </c>
      <c r="S871" t="n">
        <v>38.80848883837795</v>
      </c>
      <c r="T871" t="n">
        <v>168.2988866454386</v>
      </c>
      <c r="U871" t="n">
        <v>25.93153483365223</v>
      </c>
      <c r="V871" t="n">
        <v>10.52121826707528</v>
      </c>
      <c r="W871" t="n">
        <v>-6.051830849589466</v>
      </c>
      <c r="X871" t="n">
        <v>1</v>
      </c>
      <c r="Y871" t="n">
        <v>-0.6681006703518744</v>
      </c>
      <c r="Z871" t="n">
        <v>88.10910614408185</v>
      </c>
      <c r="AA871" t="n">
        <v>1471.358022503216</v>
      </c>
      <c r="AB871" t="b">
        <v>0</v>
      </c>
      <c r="AC871" t="b">
        <v>1</v>
      </c>
      <c r="AD871" t="n">
        <v>89.53337648971474</v>
      </c>
      <c r="AE871" t="n">
        <v>0.1264442491020252</v>
      </c>
      <c r="AF871" t="n">
        <v>0</v>
      </c>
      <c r="AG871" t="n">
        <v>0</v>
      </c>
      <c r="AH871" t="n">
        <v>0.0316261418147018</v>
      </c>
      <c r="AI871" t="b">
        <v>0</v>
      </c>
      <c r="AJ871" t="b">
        <v>0</v>
      </c>
      <c r="AK871" t="n">
        <v>1471.358022503216</v>
      </c>
      <c r="AL871" t="n">
        <v>0</v>
      </c>
      <c r="AM871" t="n">
        <v>25.93153483365223</v>
      </c>
      <c r="AN871" t="n">
        <v>0</v>
      </c>
      <c r="AO871" t="n">
        <v>23.40985520310424</v>
      </c>
      <c r="AP871" t="n">
        <v>26.05859438510579</v>
      </c>
      <c r="AQ871" t="n">
        <v>0</v>
      </c>
      <c r="AR871" t="n">
        <v>1</v>
      </c>
      <c r="AS871" t="n">
        <v>0</v>
      </c>
      <c r="AT871" t="n">
        <v>0</v>
      </c>
      <c r="AU871" t="n">
        <v>0</v>
      </c>
      <c r="AV871" t="n">
        <v>4.568449303747206</v>
      </c>
      <c r="AW871" t="n">
        <v>5.21995368154416</v>
      </c>
      <c r="AX871" t="n">
        <v>1.6200174835983</v>
      </c>
      <c r="AY871" t="n">
        <v>1.851049592804776</v>
      </c>
      <c r="AZ871" t="n">
        <v>5.21995368154416</v>
      </c>
    </row>
    <row r="872" spans="1:52">
      <c r="A872" t="n">
        <v>869</v>
      </c>
      <c r="B872" t="n">
        <v>0</v>
      </c>
      <c r="C872" t="n">
        <v>0</v>
      </c>
      <c r="D872" t="n">
        <v>0</v>
      </c>
      <c r="E872" t="n">
        <v>76.59999999999999</v>
      </c>
      <c r="F872" t="n">
        <v>0.04548998459302034</v>
      </c>
      <c r="G872" t="n">
        <v>575.6028631179973</v>
      </c>
      <c r="H872" t="n">
        <v>2505.023660289525</v>
      </c>
      <c r="I872" t="n">
        <v>6</v>
      </c>
      <c r="J872" t="n">
        <v>6</v>
      </c>
      <c r="K872" t="n">
        <v>1482.974006891399</v>
      </c>
      <c r="L872" t="b">
        <v>0</v>
      </c>
      <c r="M872" t="n">
        <v>13.49254960999551</v>
      </c>
      <c r="N872" t="n">
        <v>13.49254960999551</v>
      </c>
      <c r="O872" t="n">
        <v>223.8424548874973</v>
      </c>
      <c r="P872" t="n">
        <v>52.48406899185392</v>
      </c>
      <c r="Q872" t="n">
        <v>13.76790776530154</v>
      </c>
      <c r="R872" t="n">
        <v>0.9243977656659332</v>
      </c>
      <c r="S872" t="n">
        <v>38.85629849707231</v>
      </c>
      <c r="T872" t="n">
        <v>95.90624862862148</v>
      </c>
      <c r="U872" t="n">
        <v>14.89392150940908</v>
      </c>
      <c r="V872" t="n">
        <v>7.250726682922306</v>
      </c>
      <c r="W872" t="n">
        <v>-6.051830849589466</v>
      </c>
      <c r="X872" t="n">
        <v>1</v>
      </c>
      <c r="Y872" t="n">
        <v>-0.6681006703518744</v>
      </c>
      <c r="Z872" t="n">
        <v>88.13919284389507</v>
      </c>
      <c r="AA872" t="n">
        <v>1482.974006891399</v>
      </c>
      <c r="AB872" t="b">
        <v>0</v>
      </c>
      <c r="AC872" t="b">
        <v>1</v>
      </c>
      <c r="AD872" t="n">
        <v>89.5331113704011</v>
      </c>
      <c r="AE872" t="n">
        <v>0.1264442491020252</v>
      </c>
      <c r="AF872" t="n">
        <v>0</v>
      </c>
      <c r="AG872" t="n">
        <v>0</v>
      </c>
      <c r="AH872" t="n">
        <v>0.02834172954981434</v>
      </c>
      <c r="AI872" t="b">
        <v>0</v>
      </c>
      <c r="AJ872" t="b">
        <v>0</v>
      </c>
      <c r="AK872" t="n">
        <v>1482.974006891399</v>
      </c>
      <c r="AL872" t="n">
        <v>0</v>
      </c>
      <c r="AM872" t="n">
        <v>14.89392150940908</v>
      </c>
      <c r="AN872" t="n">
        <v>0</v>
      </c>
      <c r="AO872" t="n">
        <v>26.49301977132262</v>
      </c>
      <c r="AP872" t="n">
        <v>15.02040421490808</v>
      </c>
      <c r="AQ872" t="n">
        <v>0</v>
      </c>
      <c r="AR872" t="n">
        <v>1</v>
      </c>
      <c r="AS872" t="n">
        <v>3</v>
      </c>
      <c r="AT872" t="n">
        <v>0</v>
      </c>
      <c r="AU872" t="n">
        <v>0</v>
      </c>
      <c r="AV872" t="n">
        <v>5.231016526087412</v>
      </c>
      <c r="AW872" t="n">
        <v>2.953202248276995</v>
      </c>
      <c r="AX872" t="n">
        <v>1.854970399321777</v>
      </c>
      <c r="AY872" t="n">
        <v>1.047236077682241</v>
      </c>
      <c r="AZ872" t="n">
        <v>2.953202248276995</v>
      </c>
    </row>
    <row r="873" spans="1:52">
      <c r="A873" t="n">
        <v>870</v>
      </c>
      <c r="B873" t="n">
        <v>0</v>
      </c>
      <c r="C873" t="n">
        <v>0</v>
      </c>
      <c r="D873" t="n">
        <v>0</v>
      </c>
      <c r="E873" t="n">
        <v>76.5</v>
      </c>
      <c r="F873" t="n">
        <v>-0.06940365632517143</v>
      </c>
      <c r="G873" t="n">
        <v>574.8514233489138</v>
      </c>
      <c r="H873" t="n">
        <v>2501.753394414473</v>
      </c>
      <c r="I873" t="n">
        <v>6</v>
      </c>
      <c r="J873" t="n">
        <v>6</v>
      </c>
      <c r="K873" t="n">
        <v>1481.038009493368</v>
      </c>
      <c r="L873" t="b">
        <v>0</v>
      </c>
      <c r="M873" t="n">
        <v>8.748757767604966</v>
      </c>
      <c r="N873" t="n">
        <v>8.748757767604966</v>
      </c>
      <c r="O873" t="n">
        <v>145.3323055042142</v>
      </c>
      <c r="P873" t="n">
        <v>34.07588945833354</v>
      </c>
      <c r="Q873" t="n">
        <v>8.927303844494864</v>
      </c>
      <c r="R873" t="n">
        <v>0.9088522906951882</v>
      </c>
      <c r="S873" t="n">
        <v>38.88904318994098</v>
      </c>
      <c r="T873" t="n">
        <v>63.33331023569772</v>
      </c>
      <c r="U873" t="n">
        <v>9.82261247057682</v>
      </c>
      <c r="V873" t="n">
        <v>5.772686150674843</v>
      </c>
      <c r="W873" t="n">
        <v>-7.103676618477325</v>
      </c>
      <c r="X873" t="n">
        <v>1</v>
      </c>
      <c r="Y873" t="n">
        <v>0.383745098535984</v>
      </c>
      <c r="Z873" t="n">
        <v>88.1692795437083</v>
      </c>
      <c r="AA873" t="n">
        <v>1481.038009493368</v>
      </c>
      <c r="AB873" t="b">
        <v>0</v>
      </c>
      <c r="AC873" t="b">
        <v>1</v>
      </c>
      <c r="AD873" t="n">
        <v>89.53305495064478</v>
      </c>
      <c r="AE873" t="n">
        <v>0.1484210445088549</v>
      </c>
      <c r="AF873" t="n">
        <v>0</v>
      </c>
      <c r="AG873" t="n">
        <v>0</v>
      </c>
      <c r="AH873" t="n">
        <v>0.0265944852749283</v>
      </c>
      <c r="AI873" t="b">
        <v>0</v>
      </c>
      <c r="AJ873" t="b">
        <v>0</v>
      </c>
      <c r="AK873" t="n">
        <v>1481.038009493368</v>
      </c>
      <c r="AL873" t="n">
        <v>0</v>
      </c>
      <c r="AM873" t="n">
        <v>9.82261247057682</v>
      </c>
      <c r="AN873" t="n">
        <v>0</v>
      </c>
      <c r="AO873" t="n">
        <v>22.8163932044327</v>
      </c>
      <c r="AP873" t="n">
        <v>9.971058127179734</v>
      </c>
      <c r="AQ873" t="n">
        <v>0</v>
      </c>
      <c r="AR873" t="n">
        <v>1</v>
      </c>
      <c r="AS873" t="n">
        <v>3</v>
      </c>
      <c r="AT873" t="n">
        <v>0</v>
      </c>
      <c r="AU873" t="n">
        <v>0</v>
      </c>
      <c r="AV873" t="n">
        <v>4.415524719715373</v>
      </c>
      <c r="AW873" t="n">
        <v>2.02083203356576</v>
      </c>
      <c r="AX873" t="n">
        <v>1.565788907700487</v>
      </c>
      <c r="AY873" t="n">
        <v>0.7166079511556491</v>
      </c>
      <c r="AZ873" t="n">
        <v>2.02083203356576</v>
      </c>
    </row>
    <row r="874" spans="1:52">
      <c r="A874" t="n">
        <v>871</v>
      </c>
      <c r="B874" t="n">
        <v>0</v>
      </c>
      <c r="C874" t="n">
        <v>0</v>
      </c>
      <c r="D874" t="n">
        <v>0</v>
      </c>
      <c r="E874" t="n">
        <v>76.2</v>
      </c>
      <c r="F874" t="n">
        <v>-0.1012086926256632</v>
      </c>
      <c r="G874" t="n">
        <v>572.5971040416632</v>
      </c>
      <c r="H874" t="n">
        <v>2491.942596789318</v>
      </c>
      <c r="I874" t="n">
        <v>6</v>
      </c>
      <c r="J874" t="n">
        <v>6</v>
      </c>
      <c r="K874" t="n">
        <v>1475.230017299276</v>
      </c>
      <c r="L874" t="b">
        <v>0</v>
      </c>
      <c r="M874" t="n">
        <v>7.367766263247941</v>
      </c>
      <c r="N874" t="n">
        <v>7.367766263247941</v>
      </c>
      <c r="O874" t="n">
        <v>122.8734562642452</v>
      </c>
      <c r="P874" t="n">
        <v>28.80999030805568</v>
      </c>
      <c r="Q874" t="n">
        <v>7.51812884004892</v>
      </c>
      <c r="R874" t="n">
        <v>0.9010497659079714</v>
      </c>
      <c r="S874" t="n">
        <v>38.91464109462814</v>
      </c>
      <c r="T874" t="n">
        <v>54.00980723853097</v>
      </c>
      <c r="U874" t="n">
        <v>8.343744290830641</v>
      </c>
      <c r="V874" t="n">
        <v>5.344283069517985</v>
      </c>
      <c r="W874" t="n">
        <v>-7.103676618477325</v>
      </c>
      <c r="X874" t="n">
        <v>1</v>
      </c>
      <c r="Y874" t="n">
        <v>0.383745098535984</v>
      </c>
      <c r="Z874" t="n">
        <v>88.19936624352152</v>
      </c>
      <c r="AA874" t="n">
        <v>1475.230017299276</v>
      </c>
      <c r="AB874" t="b">
        <v>0</v>
      </c>
      <c r="AC874" t="b">
        <v>1</v>
      </c>
      <c r="AD874" t="n">
        <v>89.53320723044578</v>
      </c>
      <c r="AE874" t="n">
        <v>0.1484210445088549</v>
      </c>
      <c r="AF874" t="n">
        <v>0</v>
      </c>
      <c r="AG874" t="n">
        <v>0</v>
      </c>
      <c r="AH874" t="n">
        <v>0.02601844149037397</v>
      </c>
      <c r="AI874" t="b">
        <v>0</v>
      </c>
      <c r="AJ874" t="b">
        <v>0</v>
      </c>
      <c r="AK874" t="n">
        <v>1475.230017299276</v>
      </c>
      <c r="AL874" t="n">
        <v>0</v>
      </c>
      <c r="AM874" t="n">
        <v>8.343744290830641</v>
      </c>
      <c r="AN874" t="n">
        <v>0</v>
      </c>
      <c r="AO874" t="n">
        <v>17.30650134187091</v>
      </c>
      <c r="AP874" t="n">
        <v>8.492240709877558</v>
      </c>
      <c r="AQ874" t="n">
        <v>0</v>
      </c>
      <c r="AR874" t="n">
        <v>1</v>
      </c>
      <c r="AS874" t="n">
        <v>3</v>
      </c>
      <c r="AT874" t="n">
        <v>0</v>
      </c>
      <c r="AU874" t="n">
        <v>0</v>
      </c>
      <c r="AV874" t="n">
        <v>3.30980975613859</v>
      </c>
      <c r="AW874" t="n">
        <v>1.758053782871285</v>
      </c>
      <c r="AX874" t="n">
        <v>1.173691402886025</v>
      </c>
      <c r="AY874" t="n">
        <v>0.6234240641671982</v>
      </c>
      <c r="AZ874" t="n">
        <v>1.758053782871285</v>
      </c>
    </row>
    <row r="875" spans="1:52">
      <c r="A875" t="n">
        <v>872</v>
      </c>
      <c r="B875" t="n">
        <v>0</v>
      </c>
      <c r="C875" t="n">
        <v>0</v>
      </c>
      <c r="D875" t="n">
        <v>0</v>
      </c>
      <c r="E875" t="n">
        <v>75.8</v>
      </c>
      <c r="F875" t="n">
        <v>-0.1090949065055167</v>
      </c>
      <c r="G875" t="n">
        <v>569.5913449653291</v>
      </c>
      <c r="H875" t="n">
        <v>2478.861533289112</v>
      </c>
      <c r="I875" t="n">
        <v>6</v>
      </c>
      <c r="J875" t="n">
        <v>6</v>
      </c>
      <c r="K875" t="n">
        <v>1467.486027707154</v>
      </c>
      <c r="L875" t="b">
        <v>0</v>
      </c>
      <c r="M875" t="n">
        <v>6.945424625892866</v>
      </c>
      <c r="N875" t="n">
        <v>6.945424625892866</v>
      </c>
      <c r="O875" t="n">
        <v>116.4412350209057</v>
      </c>
      <c r="P875" t="n">
        <v>27.30183519210161</v>
      </c>
      <c r="Q875" t="n">
        <v>7.087167985604966</v>
      </c>
      <c r="R875" t="n">
        <v>0.8984059118194858</v>
      </c>
      <c r="S875" t="n">
        <v>38.93804373897775</v>
      </c>
      <c r="T875" t="n">
        <v>51.3331048302244</v>
      </c>
      <c r="U875" t="n">
        <v>7.888603461270377</v>
      </c>
      <c r="V875" t="n">
        <v>5.215139978701401</v>
      </c>
      <c r="W875" t="n">
        <v>-7.103676618477325</v>
      </c>
      <c r="X875" t="n">
        <v>1</v>
      </c>
      <c r="Y875" t="n">
        <v>0.383745098535984</v>
      </c>
      <c r="Z875" t="n">
        <v>88.23003080154864</v>
      </c>
      <c r="AA875" t="n">
        <v>1467.486027707154</v>
      </c>
      <c r="AB875" t="b">
        <v>0</v>
      </c>
      <c r="AC875" t="b">
        <v>1</v>
      </c>
      <c r="AD875" t="n">
        <v>89.53335951024678</v>
      </c>
      <c r="AE875" t="n">
        <v>0.1484210445088549</v>
      </c>
      <c r="AF875" t="n">
        <v>0</v>
      </c>
      <c r="AG875" t="n">
        <v>0</v>
      </c>
      <c r="AH875" t="n">
        <v>0.03006264618556759</v>
      </c>
      <c r="AI875" t="b">
        <v>0</v>
      </c>
      <c r="AJ875" t="b">
        <v>0</v>
      </c>
      <c r="AK875" t="n">
        <v>1467.486027707154</v>
      </c>
      <c r="AL875" t="n">
        <v>0</v>
      </c>
      <c r="AM875" t="n">
        <v>7.888603461270377</v>
      </c>
      <c r="AN875" t="n">
        <v>0</v>
      </c>
      <c r="AO875" t="n">
        <v>14.33567615708019</v>
      </c>
      <c r="AP875" t="n">
        <v>8.037122954155478</v>
      </c>
      <c r="AQ875" t="n">
        <v>0</v>
      </c>
      <c r="AR875" t="n">
        <v>1</v>
      </c>
      <c r="AS875" t="n">
        <v>3</v>
      </c>
      <c r="AT875" t="n">
        <v>0</v>
      </c>
      <c r="AU875" t="n">
        <v>0</v>
      </c>
      <c r="AV875" t="n">
        <v>2.752464933778363</v>
      </c>
      <c r="AW875" t="n">
        <v>1.677214101340489</v>
      </c>
      <c r="AX875" t="n">
        <v>0.9760513949568664</v>
      </c>
      <c r="AY875" t="n">
        <v>0.5947574765480179</v>
      </c>
      <c r="AZ875" t="n">
        <v>1.677214101340489</v>
      </c>
    </row>
    <row r="876" spans="1:52">
      <c r="A876" t="n">
        <v>873</v>
      </c>
      <c r="B876" t="n">
        <v>0</v>
      </c>
      <c r="C876" t="n">
        <v>0</v>
      </c>
      <c r="D876" t="n">
        <v>0</v>
      </c>
      <c r="E876" t="n">
        <v>75.40000000000001</v>
      </c>
      <c r="F876" t="n">
        <v>-0.1290783480189344</v>
      </c>
      <c r="G876" t="n">
        <v>566.585585888995</v>
      </c>
      <c r="H876" t="n">
        <v>2465.780469788906</v>
      </c>
      <c r="I876" t="n">
        <v>6</v>
      </c>
      <c r="J876" t="n">
        <v>6</v>
      </c>
      <c r="K876" t="n">
        <v>1459.742038115033</v>
      </c>
      <c r="L876" t="b">
        <v>0</v>
      </c>
      <c r="M876" t="n">
        <v>6.038626122264586</v>
      </c>
      <c r="N876" t="n">
        <v>6.038626122264586</v>
      </c>
      <c r="O876" t="n">
        <v>101.775677402836</v>
      </c>
      <c r="P876" t="n">
        <v>23.86321967916135</v>
      </c>
      <c r="Q876" t="n">
        <v>6.161863390065904</v>
      </c>
      <c r="R876" t="n">
        <v>0.8909951742201627</v>
      </c>
      <c r="S876" t="n">
        <v>38.96069432832125</v>
      </c>
      <c r="T876" t="n">
        <v>45.24097758056509</v>
      </c>
      <c r="U876" t="n">
        <v>6.915709050230304</v>
      </c>
      <c r="V876" t="n">
        <v>4.931484879279026</v>
      </c>
      <c r="W876" t="n">
        <v>-6.051830849589466</v>
      </c>
      <c r="X876" t="n">
        <v>1</v>
      </c>
      <c r="Y876" t="n">
        <v>-0.6681006703518744</v>
      </c>
      <c r="Z876" t="n">
        <v>88.26171299587691</v>
      </c>
      <c r="AA876" t="n">
        <v>1459.742038115033</v>
      </c>
      <c r="AB876" t="b">
        <v>0</v>
      </c>
      <c r="AC876" t="b">
        <v>1</v>
      </c>
      <c r="AD876" t="n">
        <v>89.53330309049046</v>
      </c>
      <c r="AE876" t="n">
        <v>0.1264442491020252</v>
      </c>
      <c r="AF876" t="n">
        <v>0</v>
      </c>
      <c r="AG876" t="n">
        <v>0</v>
      </c>
      <c r="AH876" t="n">
        <v>0.03226072050560963</v>
      </c>
      <c r="AI876" t="b">
        <v>0</v>
      </c>
      <c r="AJ876" t="b">
        <v>0</v>
      </c>
      <c r="AK876" t="n">
        <v>1459.742038115033</v>
      </c>
      <c r="AL876" t="n">
        <v>0</v>
      </c>
      <c r="AM876" t="n">
        <v>6.915709050230304</v>
      </c>
      <c r="AN876" t="n">
        <v>0</v>
      </c>
      <c r="AO876" t="n">
        <v>4.199492879126555</v>
      </c>
      <c r="AP876" t="n">
        <v>7.042307124920214</v>
      </c>
      <c r="AQ876" t="n">
        <v>0</v>
      </c>
      <c r="AR876" t="n">
        <v>1</v>
      </c>
      <c r="AS876" t="n">
        <v>3</v>
      </c>
      <c r="AT876" t="n">
        <v>0</v>
      </c>
      <c r="AU876" t="n">
        <v>0</v>
      </c>
      <c r="AV876" t="n">
        <v>1.000728752616515</v>
      </c>
      <c r="AW876" t="n">
        <v>1.502906036099373</v>
      </c>
      <c r="AX876" t="n">
        <v>0.3548683519916719</v>
      </c>
      <c r="AY876" t="n">
        <v>0.5329460328319677</v>
      </c>
      <c r="AZ876" t="n">
        <v>1.502906036099373</v>
      </c>
    </row>
    <row r="877" spans="1:52">
      <c r="A877" t="n">
        <v>874</v>
      </c>
      <c r="B877" t="n">
        <v>0</v>
      </c>
      <c r="C877" t="n">
        <v>0</v>
      </c>
      <c r="D877" t="n">
        <v>0</v>
      </c>
      <c r="E877" t="n">
        <v>74.8</v>
      </c>
      <c r="F877" t="n">
        <v>-0.2079250347520869</v>
      </c>
      <c r="G877" t="n">
        <v>562.0769472744936</v>
      </c>
      <c r="H877" t="n">
        <v>2446.158874538596</v>
      </c>
      <c r="I877" t="n">
        <v>6</v>
      </c>
      <c r="J877" t="n">
        <v>6</v>
      </c>
      <c r="K877" t="n">
        <v>1448.126053726849</v>
      </c>
      <c r="L877" t="b">
        <v>0</v>
      </c>
      <c r="M877" t="n">
        <v>2.737302589516887</v>
      </c>
      <c r="N877" t="n">
        <v>2.737302589516887</v>
      </c>
      <c r="O877" t="n">
        <v>46.50486805826282</v>
      </c>
      <c r="P877" t="n">
        <v>10.90394002716621</v>
      </c>
      <c r="Q877" t="n">
        <v>2.793165907670292</v>
      </c>
      <c r="R877" t="n">
        <v>0.8259266688497224</v>
      </c>
      <c r="S877" t="n">
        <v>38.98182416467103</v>
      </c>
      <c r="T877" t="n">
        <v>22.30079050372419</v>
      </c>
      <c r="U877" t="n">
        <v>3.381857025588441</v>
      </c>
      <c r="V877" t="n">
        <v>3.881972890267747</v>
      </c>
      <c r="W877" t="n">
        <v>-11.94406704436545</v>
      </c>
      <c r="X877" t="n">
        <v>1</v>
      </c>
      <c r="Y877" t="n">
        <v>5.224135524424113</v>
      </c>
      <c r="Z877" t="n">
        <v>88.29196588521927</v>
      </c>
      <c r="AA877" t="n">
        <v>1448.126053726849</v>
      </c>
      <c r="AB877" t="b">
        <v>0</v>
      </c>
      <c r="AC877" t="b">
        <v>1</v>
      </c>
      <c r="AD877" t="n">
        <v>89.53420706565993</v>
      </c>
      <c r="AE877" t="n">
        <v>0.2495539988120266</v>
      </c>
      <c r="AF877" t="n">
        <v>0</v>
      </c>
      <c r="AG877" t="n">
        <v>0</v>
      </c>
      <c r="AH877" t="n">
        <v>0.03391757253448785</v>
      </c>
      <c r="AI877" t="b">
        <v>0</v>
      </c>
      <c r="AJ877" t="b">
        <v>0</v>
      </c>
      <c r="AK877" t="n">
        <v>1448.126053726849</v>
      </c>
      <c r="AL877" t="n">
        <v>0</v>
      </c>
      <c r="AM877" t="n">
        <v>3.381857025588441</v>
      </c>
      <c r="AN877" t="n">
        <v>0</v>
      </c>
      <c r="AO877" t="n">
        <v>1.921633381394924</v>
      </c>
      <c r="AP877" t="n">
        <v>3.631757131973206</v>
      </c>
      <c r="AQ877" t="n">
        <v>0</v>
      </c>
      <c r="AR877" t="n">
        <v>1</v>
      </c>
      <c r="AS877" t="n">
        <v>3</v>
      </c>
      <c r="AT877" t="n">
        <v>0</v>
      </c>
      <c r="AU877" t="n">
        <v>0</v>
      </c>
      <c r="AV877" t="n">
        <v>0.6288131815002964</v>
      </c>
      <c r="AW877" t="n">
        <v>0.9211383189851798</v>
      </c>
      <c r="AX877" t="n">
        <v>0.2229833976951406</v>
      </c>
      <c r="AY877" t="n">
        <v>0.3266451800717896</v>
      </c>
      <c r="AZ877" t="n">
        <v>0.9211383189851798</v>
      </c>
    </row>
    <row r="878" spans="1:52">
      <c r="A878" t="n">
        <v>875</v>
      </c>
      <c r="B878" t="n">
        <v>0</v>
      </c>
      <c r="C878" t="n">
        <v>0</v>
      </c>
      <c r="D878" t="n">
        <v>0</v>
      </c>
      <c r="E878" t="n">
        <v>73.90000000000001</v>
      </c>
      <c r="F878" t="n">
        <v>-0.2892215129727234</v>
      </c>
      <c r="G878" t="n">
        <v>555.3139893527417</v>
      </c>
      <c r="H878" t="n">
        <v>2416.726481663132</v>
      </c>
      <c r="I878" t="n">
        <v>6</v>
      </c>
      <c r="J878" t="n">
        <v>6</v>
      </c>
      <c r="K878" t="n">
        <v>1430.702077144574</v>
      </c>
      <c r="L878" t="b">
        <v>0</v>
      </c>
      <c r="M878" t="n">
        <v>-0.6513894106581887</v>
      </c>
      <c r="N878" t="n">
        <v>-0.6513894106581887</v>
      </c>
      <c r="O878" t="n">
        <v>-11.2014298114266</v>
      </c>
      <c r="P878" t="n">
        <v>-2.626385666319638</v>
      </c>
      <c r="Q878" t="n">
        <v>-0.6646830721001925</v>
      </c>
      <c r="R878" t="n">
        <v>0</v>
      </c>
      <c r="S878" t="n">
        <v>38.99711979276837</v>
      </c>
      <c r="T878" t="n">
        <v>2.125894579520987</v>
      </c>
      <c r="U878" t="n">
        <v>0.318507417114372</v>
      </c>
      <c r="V878" t="n">
        <v>4.752280245840624</v>
      </c>
      <c r="W878" t="n">
        <v>-31.09452881674849</v>
      </c>
      <c r="X878" t="n">
        <v>1</v>
      </c>
      <c r="Y878" t="n">
        <v>24.37459729680715</v>
      </c>
      <c r="Z878" t="n">
        <v>88.32200083654121</v>
      </c>
      <c r="AA878" t="n">
        <v>1430.702077144574</v>
      </c>
      <c r="AB878" t="b">
        <v>0</v>
      </c>
      <c r="AC878" t="b">
        <v>1</v>
      </c>
      <c r="AD878" t="n">
        <v>89.54007983010858</v>
      </c>
      <c r="AE878" t="n">
        <v>0.6496751884071185</v>
      </c>
      <c r="AF878" t="n">
        <v>0</v>
      </c>
      <c r="AG878" t="n">
        <v>0</v>
      </c>
      <c r="AH878" t="n">
        <v>0.03398020458380113</v>
      </c>
      <c r="AI878" t="b">
        <v>0</v>
      </c>
      <c r="AJ878" t="b">
        <v>0</v>
      </c>
      <c r="AK878" t="n">
        <v>1430.702077144574</v>
      </c>
      <c r="AL878" t="n">
        <v>0</v>
      </c>
      <c r="AM878" t="n">
        <v>0.318507417114372</v>
      </c>
      <c r="AN878" t="n">
        <v>0</v>
      </c>
      <c r="AO878" t="n">
        <v>4.607236312482948</v>
      </c>
      <c r="AP878" t="n">
        <v>0.9688609763640587</v>
      </c>
      <c r="AQ878" t="n">
        <v>0</v>
      </c>
      <c r="AR878" t="n">
        <v>1</v>
      </c>
      <c r="AS878" t="n">
        <v>3</v>
      </c>
      <c r="AT878" t="n">
        <v>0</v>
      </c>
      <c r="AU878" t="n">
        <v>0</v>
      </c>
      <c r="AV878" t="n">
        <v>1.061364749351029</v>
      </c>
      <c r="AW878" t="n">
        <v>0.478778721960429</v>
      </c>
      <c r="AX878" t="n">
        <v>0.3763704784932728</v>
      </c>
      <c r="AY878" t="n">
        <v>0.1697798893238984</v>
      </c>
      <c r="AZ878" t="n">
        <v>0.478778721960429</v>
      </c>
    </row>
    <row r="879" spans="1:52">
      <c r="A879" t="n">
        <v>876</v>
      </c>
      <c r="B879" t="n">
        <v>0</v>
      </c>
      <c r="C879" t="n">
        <v>0</v>
      </c>
      <c r="D879" t="n">
        <v>0</v>
      </c>
      <c r="E879" t="n">
        <v>72.7</v>
      </c>
      <c r="F879" t="n">
        <v>-0.3851889133570037</v>
      </c>
      <c r="G879" t="n">
        <v>546.2967121237391</v>
      </c>
      <c r="H879" t="n">
        <v>2377.483291162513</v>
      </c>
      <c r="I879" t="n">
        <v>6</v>
      </c>
      <c r="J879" t="n">
        <v>6</v>
      </c>
      <c r="K879" t="n">
        <v>1407.470108368207</v>
      </c>
      <c r="L879" t="b">
        <v>0</v>
      </c>
      <c r="M879" t="n">
        <v>-4.5561025775097</v>
      </c>
      <c r="N879" t="n">
        <v>-4.5561025775097</v>
      </c>
      <c r="O879" t="n">
        <v>-79.64092373451616</v>
      </c>
      <c r="P879" t="n">
        <v>-18.67331082460707</v>
      </c>
      <c r="Q879" t="n">
        <v>-4.649084262765</v>
      </c>
      <c r="R879" t="n">
        <v>0.7550056424791828</v>
      </c>
      <c r="S879" t="n">
        <v>38.99711979276837</v>
      </c>
      <c r="T879" t="n">
        <v>-23.81495783166544</v>
      </c>
      <c r="U879" t="n">
        <v>-3.510084850748747</v>
      </c>
      <c r="V879" t="n">
        <v>-5.141647007058371</v>
      </c>
      <c r="W879" t="n">
        <v>-25.01270663083922</v>
      </c>
      <c r="X879" t="n">
        <v>1</v>
      </c>
      <c r="Y879" t="n">
        <v>18.29277511089788</v>
      </c>
      <c r="Z879" t="n">
        <v>88.35289173092725</v>
      </c>
      <c r="AA879" t="n">
        <v>1407.470108368207</v>
      </c>
      <c r="AB879" t="b">
        <v>0</v>
      </c>
      <c r="AC879" t="b">
        <v>1</v>
      </c>
      <c r="AD879" t="n">
        <v>89.54854557860217</v>
      </c>
      <c r="AE879" t="n">
        <v>0.5226043137276811</v>
      </c>
      <c r="AF879" t="n">
        <v>0</v>
      </c>
      <c r="AG879" t="n">
        <v>0</v>
      </c>
      <c r="AH879" t="n">
        <v>0.03066930376778981</v>
      </c>
      <c r="AI879" t="b">
        <v>0</v>
      </c>
      <c r="AJ879" t="b">
        <v>0</v>
      </c>
      <c r="AK879" t="n">
        <v>1407.470108368207</v>
      </c>
      <c r="AL879" t="n">
        <v>0</v>
      </c>
      <c r="AM879" t="n">
        <v>-3.510084850748747</v>
      </c>
      <c r="AN879" t="n">
        <v>1.019025134647587</v>
      </c>
      <c r="AO879" t="n">
        <v>0.3486463874347863</v>
      </c>
      <c r="AP879" t="n">
        <v>-1.967415541399383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0.3720647735593122</v>
      </c>
      <c r="AW879" t="n">
        <v>0</v>
      </c>
      <c r="AX879" t="n">
        <v>0.1319378629642951</v>
      </c>
      <c r="AY879" t="n">
        <v>0</v>
      </c>
      <c r="AZ879" t="n">
        <v>0</v>
      </c>
    </row>
    <row r="880" spans="1:52">
      <c r="A880" t="n">
        <v>877</v>
      </c>
      <c r="B880" t="n">
        <v>0</v>
      </c>
      <c r="C880" t="n">
        <v>0</v>
      </c>
      <c r="D880" t="n">
        <v>0</v>
      </c>
      <c r="E880" t="n">
        <v>71.3</v>
      </c>
      <c r="F880" t="n">
        <v>-0.3366895002659351</v>
      </c>
      <c r="G880" t="n">
        <v>535.7765553565694</v>
      </c>
      <c r="H880" t="n">
        <v>2331.69956891179</v>
      </c>
      <c r="I880" t="n">
        <v>6</v>
      </c>
      <c r="J880" t="n">
        <v>6</v>
      </c>
      <c r="K880" t="n">
        <v>1380.36614479578</v>
      </c>
      <c r="L880" t="b">
        <v>0</v>
      </c>
      <c r="M880" t="n">
        <v>-2.814079176708006</v>
      </c>
      <c r="N880" t="n">
        <v>-2.814079176708006</v>
      </c>
      <c r="O880" t="n">
        <v>-50.15612647630483</v>
      </c>
      <c r="P880" t="n">
        <v>-11.76004616134848</v>
      </c>
      <c r="Q880" t="n">
        <v>-2.871509363987762</v>
      </c>
      <c r="R880" t="n">
        <v>0.6412765696237173</v>
      </c>
      <c r="S880" t="n">
        <v>39.03295103315025</v>
      </c>
      <c r="T880" t="n">
        <v>-12.73892240028061</v>
      </c>
      <c r="U880" t="n">
        <v>-1.841431674580454</v>
      </c>
      <c r="V880" t="n">
        <v>-0.9788762389321253</v>
      </c>
      <c r="W880" t="n">
        <v>-27.05585700808003</v>
      </c>
      <c r="X880" t="n">
        <v>1</v>
      </c>
      <c r="Y880" t="n">
        <v>20.33592548813869</v>
      </c>
      <c r="Z880" t="n">
        <v>88.38731337208031</v>
      </c>
      <c r="AA880" t="n">
        <v>1380.36614479578</v>
      </c>
      <c r="AB880" t="b">
        <v>0</v>
      </c>
      <c r="AC880" t="b">
        <v>1</v>
      </c>
      <c r="AD880" t="n">
        <v>89.55621000332421</v>
      </c>
      <c r="AE880" t="n">
        <v>0.5652929845900301</v>
      </c>
      <c r="AF880" t="n">
        <v>0</v>
      </c>
      <c r="AG880" t="n">
        <v>0</v>
      </c>
      <c r="AH880" t="n">
        <v>0.02723282351363626</v>
      </c>
      <c r="AI880" t="b">
        <v>0</v>
      </c>
      <c r="AJ880" t="b">
        <v>0</v>
      </c>
      <c r="AK880" t="n">
        <v>1380.36614479578</v>
      </c>
      <c r="AL880" t="n">
        <v>0</v>
      </c>
      <c r="AM880" t="n">
        <v>-1.841431674580454</v>
      </c>
      <c r="AN880" t="n">
        <v>0</v>
      </c>
      <c r="AO880" t="n">
        <v>-0.2235091156881577</v>
      </c>
      <c r="AP880" t="n">
        <v>-1.275324952630518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0.2765189033162716</v>
      </c>
      <c r="AW880" t="n">
        <v>0</v>
      </c>
      <c r="AX880" t="n">
        <v>0.09805634869371334</v>
      </c>
      <c r="AY880" t="n">
        <v>0</v>
      </c>
      <c r="AZ880" t="n">
        <v>0</v>
      </c>
    </row>
    <row r="881" spans="1:52">
      <c r="A881" t="n">
        <v>878</v>
      </c>
      <c r="B881" t="n">
        <v>0</v>
      </c>
      <c r="C881" t="n">
        <v>0</v>
      </c>
      <c r="D881" t="n">
        <v>0</v>
      </c>
      <c r="E881" t="n">
        <v>70.40000000000001</v>
      </c>
      <c r="F881" t="n">
        <v>-0.1847197522459325</v>
      </c>
      <c r="G881" t="n">
        <v>529.0135974348175</v>
      </c>
      <c r="H881" t="n">
        <v>2302.267176036326</v>
      </c>
      <c r="I881" t="n">
        <v>6</v>
      </c>
      <c r="J881" t="n">
        <v>6</v>
      </c>
      <c r="K881" t="n">
        <v>1362.942168213505</v>
      </c>
      <c r="L881" t="b">
        <v>0</v>
      </c>
      <c r="M881" t="n">
        <v>2.830280745337749</v>
      </c>
      <c r="N881" t="n">
        <v>2.830280745337749</v>
      </c>
      <c r="O881" t="n">
        <v>51.08978368146607</v>
      </c>
      <c r="P881" t="n">
        <v>11.97895963419729</v>
      </c>
      <c r="Q881" t="n">
        <v>2.888041576875255</v>
      </c>
      <c r="R881" t="n">
        <v>0.8389866810884805</v>
      </c>
      <c r="S881" t="n">
        <v>39.0653557569032</v>
      </c>
      <c r="T881" t="n">
        <v>24.11805761393937</v>
      </c>
      <c r="U881" t="n">
        <v>3.442297287876348</v>
      </c>
      <c r="V881" t="n">
        <v>3.883328502119628</v>
      </c>
      <c r="W881" t="n">
        <v>-7.878740425723811</v>
      </c>
      <c r="X881" t="n">
        <v>1</v>
      </c>
      <c r="Y881" t="n">
        <v>1.158808905782471</v>
      </c>
      <c r="Z881" t="n">
        <v>88.4219529512538</v>
      </c>
      <c r="AA881" t="n">
        <v>1362.942168213505</v>
      </c>
      <c r="AB881" t="b">
        <v>0</v>
      </c>
      <c r="AC881" t="b">
        <v>1</v>
      </c>
      <c r="AD881" t="n">
        <v>89.56047483157697</v>
      </c>
      <c r="AE881" t="n">
        <v>0.1646148813078604</v>
      </c>
      <c r="AF881" t="n">
        <v>0</v>
      </c>
      <c r="AG881" t="n">
        <v>0</v>
      </c>
      <c r="AH881" t="n">
        <v>0.02527522160342838</v>
      </c>
      <c r="AI881" t="b">
        <v>0</v>
      </c>
      <c r="AJ881" t="b">
        <v>0</v>
      </c>
      <c r="AK881" t="n">
        <v>1362.942168213505</v>
      </c>
      <c r="AL881" t="n">
        <v>0</v>
      </c>
      <c r="AM881" t="n">
        <v>3.442297287876348</v>
      </c>
      <c r="AN881" t="n">
        <v>0</v>
      </c>
      <c r="AO881" t="n">
        <v>1.774612766923891</v>
      </c>
      <c r="AP881" t="n">
        <v>3.607172134427733</v>
      </c>
      <c r="AQ881" t="n">
        <v>0</v>
      </c>
      <c r="AR881" t="n">
        <v>1</v>
      </c>
      <c r="AS881" t="n">
        <v>3</v>
      </c>
      <c r="AT881" t="n">
        <v>0</v>
      </c>
      <c r="AU881" t="n">
        <v>0</v>
      </c>
      <c r="AV881" t="n">
        <v>0.5890331759670242</v>
      </c>
      <c r="AW881" t="n">
        <v>0.8993929009850474</v>
      </c>
      <c r="AX881" t="n">
        <v>0.2088770127542639</v>
      </c>
      <c r="AY881" t="n">
        <v>0.3189340298221561</v>
      </c>
      <c r="AZ881" t="n">
        <v>0.8993929009850474</v>
      </c>
    </row>
    <row r="882" spans="1:52">
      <c r="A882" t="n">
        <v>879</v>
      </c>
      <c r="B882" t="n">
        <v>0</v>
      </c>
      <c r="C882" t="n">
        <v>0</v>
      </c>
      <c r="D882" t="n">
        <v>0</v>
      </c>
      <c r="E882" t="n">
        <v>70</v>
      </c>
      <c r="F882" t="n">
        <v>-0.007764824083670518</v>
      </c>
      <c r="G882" t="n">
        <v>526.0078383584834</v>
      </c>
      <c r="H882" t="n">
        <v>2289.18611253612</v>
      </c>
      <c r="I882" t="n">
        <v>6</v>
      </c>
      <c r="J882" t="n">
        <v>6</v>
      </c>
      <c r="K882" t="n">
        <v>1355.198178621383</v>
      </c>
      <c r="L882" t="b">
        <v>0</v>
      </c>
      <c r="M882" t="n">
        <v>9.397590514394905</v>
      </c>
      <c r="N882" t="n">
        <v>9.397590514394905</v>
      </c>
      <c r="O882" t="n">
        <v>170.6065432241863</v>
      </c>
      <c r="P882" t="n">
        <v>40.00190933190142</v>
      </c>
      <c r="Q882" t="n">
        <v>9.589378075913167</v>
      </c>
      <c r="R882" t="n">
        <v>0.9169784004945412</v>
      </c>
      <c r="S882" t="n">
        <v>39.07998438455753</v>
      </c>
      <c r="T882" t="n">
        <v>73.68853263493668</v>
      </c>
      <c r="U882" t="n">
        <v>10.45758337463725</v>
      </c>
      <c r="V882" t="n">
        <v>6.117739844562664</v>
      </c>
      <c r="W882" t="n">
        <v>-7.878740425723811</v>
      </c>
      <c r="X882" t="n">
        <v>1</v>
      </c>
      <c r="Y882" t="n">
        <v>1.158808905782471</v>
      </c>
      <c r="Z882" t="n">
        <v>88.44913574954069</v>
      </c>
      <c r="AA882" t="n">
        <v>1355.198178621383</v>
      </c>
      <c r="AB882" t="b">
        <v>0</v>
      </c>
      <c r="AC882" t="b">
        <v>1</v>
      </c>
      <c r="AD882" t="n">
        <v>89.56093467638085</v>
      </c>
      <c r="AE882" t="n">
        <v>0.1646148813078604</v>
      </c>
      <c r="AF882" t="n">
        <v>0</v>
      </c>
      <c r="AG882" t="n">
        <v>0</v>
      </c>
      <c r="AH882" t="n">
        <v>0.02340988326213633</v>
      </c>
      <c r="AI882" t="b">
        <v>0</v>
      </c>
      <c r="AJ882" t="b">
        <v>0</v>
      </c>
      <c r="AK882" t="n">
        <v>1355.198178621383</v>
      </c>
      <c r="AL882" t="n">
        <v>0</v>
      </c>
      <c r="AM882" t="n">
        <v>10.45758337463725</v>
      </c>
      <c r="AN882" t="n">
        <v>0</v>
      </c>
      <c r="AO882" t="n">
        <v>3.032159579306375</v>
      </c>
      <c r="AP882" t="n">
        <v>10.62222286803917</v>
      </c>
      <c r="AQ882" t="n">
        <v>0</v>
      </c>
      <c r="AR882" t="n">
        <v>1</v>
      </c>
      <c r="AS882" t="n">
        <v>3</v>
      </c>
      <c r="AT882" t="n">
        <v>0</v>
      </c>
      <c r="AU882" t="n">
        <v>0</v>
      </c>
      <c r="AV882" t="n">
        <v>0.7893178383413876</v>
      </c>
      <c r="AW882" t="n">
        <v>2.133098477825838</v>
      </c>
      <c r="AX882" t="n">
        <v>0.2798999426742509</v>
      </c>
      <c r="AY882" t="n">
        <v>0.75641879405029</v>
      </c>
      <c r="AZ882" t="n">
        <v>2.133098477825838</v>
      </c>
    </row>
    <row r="883" spans="1:52">
      <c r="A883" t="n">
        <v>880</v>
      </c>
      <c r="B883" t="n">
        <v>0</v>
      </c>
      <c r="C883" t="n">
        <v>0</v>
      </c>
      <c r="D883" t="n">
        <v>0</v>
      </c>
      <c r="E883" t="n">
        <v>70</v>
      </c>
      <c r="F883" t="n">
        <v>-0.1175542847527318</v>
      </c>
      <c r="G883" t="n">
        <v>526.0078383584834</v>
      </c>
      <c r="H883" t="n">
        <v>2289.18611253612</v>
      </c>
      <c r="I883" t="n">
        <v>6</v>
      </c>
      <c r="J883" t="n">
        <v>6</v>
      </c>
      <c r="K883" t="n">
        <v>1355.198178621383</v>
      </c>
      <c r="L883" t="b">
        <v>0</v>
      </c>
      <c r="M883" t="n">
        <v>5.279165216069838</v>
      </c>
      <c r="N883" t="n">
        <v>5.279165216069838</v>
      </c>
      <c r="O883" t="n">
        <v>95.8394736654507</v>
      </c>
      <c r="P883" t="n">
        <v>22.47136518641457</v>
      </c>
      <c r="Q883" t="n">
        <v>5.386903281703916</v>
      </c>
      <c r="R883" t="n">
        <v>0.8895271768969637</v>
      </c>
      <c r="S883" t="n">
        <v>39.10502931792902</v>
      </c>
      <c r="T883" t="n">
        <v>42.67254348723583</v>
      </c>
      <c r="U883" t="n">
        <v>6.055917594890859</v>
      </c>
      <c r="V883" t="n">
        <v>4.714156348022023</v>
      </c>
      <c r="W883" t="n">
        <v>-7.878740425723811</v>
      </c>
      <c r="X883" t="n">
        <v>1</v>
      </c>
      <c r="Y883" t="n">
        <v>1.158808905782471</v>
      </c>
      <c r="Z883" t="n">
        <v>88.46327173217362</v>
      </c>
      <c r="AA883" t="n">
        <v>1355.198178621383</v>
      </c>
      <c r="AB883" t="b">
        <v>0</v>
      </c>
      <c r="AC883" t="b">
        <v>1</v>
      </c>
      <c r="AD883" t="n">
        <v>89.56139452118474</v>
      </c>
      <c r="AE883" t="n">
        <v>0.1646148813078604</v>
      </c>
      <c r="AF883" t="n">
        <v>0</v>
      </c>
      <c r="AG883" t="n">
        <v>0</v>
      </c>
      <c r="AH883" t="n">
        <v>0.0215407692246663</v>
      </c>
      <c r="AI883" t="b">
        <v>0</v>
      </c>
      <c r="AJ883" t="b">
        <v>0</v>
      </c>
      <c r="AK883" t="n">
        <v>1355.198178621383</v>
      </c>
      <c r="AL883" t="n">
        <v>0</v>
      </c>
      <c r="AM883" t="n">
        <v>6.055917594890859</v>
      </c>
      <c r="AN883" t="n">
        <v>0</v>
      </c>
      <c r="AO883" t="n">
        <v>6.881553859413448</v>
      </c>
      <c r="AP883" t="n">
        <v>6.220686301786604</v>
      </c>
      <c r="AQ883" t="n">
        <v>0</v>
      </c>
      <c r="AR883" t="n">
        <v>1</v>
      </c>
      <c r="AS883" t="n">
        <v>3</v>
      </c>
      <c r="AT883" t="n">
        <v>0</v>
      </c>
      <c r="AU883" t="n">
        <v>0</v>
      </c>
      <c r="AV883" t="n">
        <v>1.429545284968481</v>
      </c>
      <c r="AW883" t="n">
        <v>1.345007498528823</v>
      </c>
      <c r="AX883" t="n">
        <v>0.5069309521164828</v>
      </c>
      <c r="AY883" t="n">
        <v>0.4769535774376175</v>
      </c>
      <c r="AZ883" t="n">
        <v>1.345007498528823</v>
      </c>
    </row>
    <row r="884" spans="1:52">
      <c r="A884" t="n">
        <v>881</v>
      </c>
      <c r="B884" t="n">
        <v>0</v>
      </c>
      <c r="C884" t="n">
        <v>0</v>
      </c>
      <c r="D884" t="n">
        <v>0</v>
      </c>
      <c r="E884" t="n">
        <v>69</v>
      </c>
      <c r="F884" t="n">
        <v>-0.355351370238731</v>
      </c>
      <c r="G884" t="n">
        <v>518.4934406676479</v>
      </c>
      <c r="H884" t="n">
        <v>2256.483453785604</v>
      </c>
      <c r="I884" t="n">
        <v>6</v>
      </c>
      <c r="J884" t="n">
        <v>6</v>
      </c>
      <c r="K884" t="n">
        <v>1335.838204641077</v>
      </c>
      <c r="L884" t="b">
        <v>0</v>
      </c>
      <c r="M884" t="n">
        <v>-3.7223203199656</v>
      </c>
      <c r="N884" t="n">
        <v>-3.7223203199656</v>
      </c>
      <c r="O884" t="n">
        <v>-68.55542989293164</v>
      </c>
      <c r="P884" t="n">
        <v>-16.07410852456568</v>
      </c>
      <c r="Q884" t="n">
        <v>-3.798286040781225</v>
      </c>
      <c r="R884" t="n">
        <v>0.7299156438971405</v>
      </c>
      <c r="S884" t="n">
        <v>39.12375048733723</v>
      </c>
      <c r="T884" t="n">
        <v>-19.81882309760283</v>
      </c>
      <c r="U884" t="n">
        <v>-2.772428401162348</v>
      </c>
      <c r="V884" t="n">
        <v>-3.744714573037147</v>
      </c>
      <c r="W884" t="n">
        <v>-27.05585700808003</v>
      </c>
      <c r="X884" t="n">
        <v>1</v>
      </c>
      <c r="Y884" t="n">
        <v>20.33592548813869</v>
      </c>
      <c r="Z884" t="n">
        <v>88.47499876823508</v>
      </c>
      <c r="AA884" t="n">
        <v>1335.838204641077</v>
      </c>
      <c r="AB884" t="b">
        <v>0</v>
      </c>
      <c r="AC884" t="b">
        <v>1</v>
      </c>
      <c r="AD884" t="n">
        <v>89.5656593494375</v>
      </c>
      <c r="AE884" t="n">
        <v>0.5652929845900301</v>
      </c>
      <c r="AF884" t="n">
        <v>0</v>
      </c>
      <c r="AG884" t="n">
        <v>0</v>
      </c>
      <c r="AH884" t="n">
        <v>0.01890611626021643</v>
      </c>
      <c r="AI884" t="b">
        <v>0</v>
      </c>
      <c r="AJ884" t="b">
        <v>0</v>
      </c>
      <c r="AK884" t="n">
        <v>1335.838204641077</v>
      </c>
      <c r="AL884" t="n">
        <v>0</v>
      </c>
      <c r="AM884" t="n">
        <v>-2.772428401162348</v>
      </c>
      <c r="AN884" t="n">
        <v>0.3534965474344209</v>
      </c>
      <c r="AO884" t="n">
        <v>3.946851378002202</v>
      </c>
      <c r="AP884" t="n">
        <v>-1.853023566786361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0.9357947516712748</v>
      </c>
      <c r="AW884" t="n">
        <v>0</v>
      </c>
      <c r="AX884" t="n">
        <v>0.3318421105217287</v>
      </c>
      <c r="AY884" t="n">
        <v>0</v>
      </c>
      <c r="AZ884" t="n">
        <v>0</v>
      </c>
    </row>
    <row r="885" spans="1:52">
      <c r="A885" t="n">
        <v>882</v>
      </c>
      <c r="B885" t="n">
        <v>0</v>
      </c>
      <c r="C885" t="n">
        <v>0</v>
      </c>
      <c r="D885" t="n">
        <v>0</v>
      </c>
      <c r="E885" t="n">
        <v>68</v>
      </c>
      <c r="F885" t="n">
        <v>-0.1277069009589873</v>
      </c>
      <c r="G885" t="n">
        <v>510.9790429768124</v>
      </c>
      <c r="H885" t="n">
        <v>2223.780795035088</v>
      </c>
      <c r="I885" t="n">
        <v>6</v>
      </c>
      <c r="J885" t="n">
        <v>6</v>
      </c>
      <c r="K885" t="n">
        <v>1316.478230660772</v>
      </c>
      <c r="L885" t="b">
        <v>0</v>
      </c>
      <c r="M885" t="n">
        <v>4.497377032397591</v>
      </c>
      <c r="N885" t="n">
        <v>4.497377032397591</v>
      </c>
      <c r="O885" t="n">
        <v>84.04804018780673</v>
      </c>
      <c r="P885" t="n">
        <v>19.70664207584754</v>
      </c>
      <c r="Q885" t="n">
        <v>4.589160237140399</v>
      </c>
      <c r="R885" t="n">
        <v>0.8819897877542709</v>
      </c>
      <c r="S885" t="n">
        <v>39.15602245455248</v>
      </c>
      <c r="T885" t="n">
        <v>37.74221335884314</v>
      </c>
      <c r="U885" t="n">
        <v>5.203189765751544</v>
      </c>
      <c r="V885" t="n">
        <v>4.453966609100668</v>
      </c>
      <c r="W885" t="n">
        <v>-8.620958189195553</v>
      </c>
      <c r="X885" t="n">
        <v>1</v>
      </c>
      <c r="Y885" t="n">
        <v>1.901026669254213</v>
      </c>
      <c r="Z885" t="n">
        <v>88.49298464937515</v>
      </c>
      <c r="AA885" t="n">
        <v>1316.478230660772</v>
      </c>
      <c r="AB885" t="b">
        <v>0</v>
      </c>
      <c r="AC885" t="b">
        <v>1</v>
      </c>
      <c r="AD885" t="n">
        <v>89.57007144311952</v>
      </c>
      <c r="AE885" t="n">
        <v>0.1801224475477092</v>
      </c>
      <c r="AF885" t="n">
        <v>0</v>
      </c>
      <c r="AG885" t="n">
        <v>0</v>
      </c>
      <c r="AH885" t="n">
        <v>0.01615520436450263</v>
      </c>
      <c r="AI885" t="b">
        <v>0</v>
      </c>
      <c r="AJ885" t="b">
        <v>0</v>
      </c>
      <c r="AK885" t="n">
        <v>1316.478230660772</v>
      </c>
      <c r="AL885" t="n">
        <v>0</v>
      </c>
      <c r="AM885" t="n">
        <v>5.203189765751544</v>
      </c>
      <c r="AN885" t="n">
        <v>0</v>
      </c>
      <c r="AO885" t="n">
        <v>2.186213981755023</v>
      </c>
      <c r="AP885" t="n">
        <v>5.383466038887137</v>
      </c>
      <c r="AQ885" t="n">
        <v>0</v>
      </c>
      <c r="AR885" t="n">
        <v>1</v>
      </c>
      <c r="AS885" t="n">
        <v>3</v>
      </c>
      <c r="AT885" t="n">
        <v>0</v>
      </c>
      <c r="AU885" t="n">
        <v>0</v>
      </c>
      <c r="AV885" t="n">
        <v>0.6444628566913039</v>
      </c>
      <c r="AW885" t="n">
        <v>1.194191138993351</v>
      </c>
      <c r="AX885" t="n">
        <v>0.2285329279047177</v>
      </c>
      <c r="AY885" t="n">
        <v>0.4234725356625778</v>
      </c>
      <c r="AZ885" t="n">
        <v>1.194191138993351</v>
      </c>
    </row>
    <row r="886" spans="1:52">
      <c r="A886" t="n">
        <v>883</v>
      </c>
      <c r="B886" t="n">
        <v>0</v>
      </c>
      <c r="C886" t="n">
        <v>0</v>
      </c>
      <c r="D886" t="n">
        <v>0</v>
      </c>
      <c r="E886" t="n">
        <v>68</v>
      </c>
      <c r="F886" t="n">
        <v>0.03284564074135865</v>
      </c>
      <c r="G886" t="n">
        <v>510.9790429768124</v>
      </c>
      <c r="H886" t="n">
        <v>2223.780795035088</v>
      </c>
      <c r="I886" t="n">
        <v>6</v>
      </c>
      <c r="J886" t="n">
        <v>6</v>
      </c>
      <c r="K886" t="n">
        <v>1316.478230660772</v>
      </c>
      <c r="L886" t="b">
        <v>0</v>
      </c>
      <c r="M886" t="n">
        <v>10.34795268205219</v>
      </c>
      <c r="N886" t="n">
        <v>10.34795268205219</v>
      </c>
      <c r="O886" t="n">
        <v>193.384974534587</v>
      </c>
      <c r="P886" t="n">
        <v>45.34274050274493</v>
      </c>
      <c r="Q886" t="n">
        <v>10.55913538984917</v>
      </c>
      <c r="R886" t="n">
        <v>0.9217334335383511</v>
      </c>
      <c r="S886" t="n">
        <v>39.17305937737679</v>
      </c>
      <c r="T886" t="n">
        <v>83.09611464501651</v>
      </c>
      <c r="U886" t="n">
        <v>11.45573655640846</v>
      </c>
      <c r="V886" t="n">
        <v>6.503647579568991</v>
      </c>
      <c r="W886" t="n">
        <v>-8.620958189195553</v>
      </c>
      <c r="X886" t="n">
        <v>1</v>
      </c>
      <c r="Y886" t="n">
        <v>1.901026669254213</v>
      </c>
      <c r="Z886" t="n">
        <v>88.51097053051521</v>
      </c>
      <c r="AA886" t="n">
        <v>1316.478230660772</v>
      </c>
      <c r="AB886" t="b">
        <v>0</v>
      </c>
      <c r="AC886" t="b">
        <v>1</v>
      </c>
      <c r="AD886" t="n">
        <v>89.57082581878191</v>
      </c>
      <c r="AE886" t="n">
        <v>0.1801224475477092</v>
      </c>
      <c r="AF886" t="n">
        <v>0</v>
      </c>
      <c r="AG886" t="n">
        <v>0</v>
      </c>
      <c r="AH886" t="n">
        <v>0.014674037295479</v>
      </c>
      <c r="AI886" t="b">
        <v>0</v>
      </c>
      <c r="AJ886" t="b">
        <v>0</v>
      </c>
      <c r="AK886" t="n">
        <v>1316.478230660772</v>
      </c>
      <c r="AL886" t="n">
        <v>0</v>
      </c>
      <c r="AM886" t="n">
        <v>11.45573655640846</v>
      </c>
      <c r="AN886" t="n">
        <v>0</v>
      </c>
      <c r="AO886" t="n">
        <v>7.492116991194602</v>
      </c>
      <c r="AP886" t="n">
        <v>11.63585900395617</v>
      </c>
      <c r="AQ886" t="n">
        <v>0</v>
      </c>
      <c r="AR886" t="n">
        <v>1</v>
      </c>
      <c r="AS886" t="n">
        <v>3</v>
      </c>
      <c r="AT886" t="n">
        <v>0</v>
      </c>
      <c r="AU886" t="n">
        <v>0</v>
      </c>
      <c r="AV886" t="n">
        <v>1.531384678195698</v>
      </c>
      <c r="AW886" t="n">
        <v>2.323411749635893</v>
      </c>
      <c r="AX886" t="n">
        <v>0.543044212126134</v>
      </c>
      <c r="AY886" t="n">
        <v>0.8239058496413917</v>
      </c>
      <c r="AZ886" t="n">
        <v>2.323411749635893</v>
      </c>
    </row>
    <row r="887" spans="1:52">
      <c r="A887" t="n">
        <v>884</v>
      </c>
      <c r="B887" t="n">
        <v>0</v>
      </c>
      <c r="C887" t="n">
        <v>0</v>
      </c>
      <c r="D887" t="n">
        <v>0</v>
      </c>
      <c r="E887" t="n">
        <v>68</v>
      </c>
      <c r="F887" t="n">
        <v>-0.003675662006454417</v>
      </c>
      <c r="G887" t="n">
        <v>510.9790429768124</v>
      </c>
      <c r="H887" t="n">
        <v>2223.780795035088</v>
      </c>
      <c r="I887" t="n">
        <v>6</v>
      </c>
      <c r="J887" t="n">
        <v>6</v>
      </c>
      <c r="K887" t="n">
        <v>1316.478230660772</v>
      </c>
      <c r="L887" t="b">
        <v>0</v>
      </c>
      <c r="M887" t="n">
        <v>9.017107076700066</v>
      </c>
      <c r="N887" t="n">
        <v>9.017107076700066</v>
      </c>
      <c r="O887" t="n">
        <v>168.5138187216241</v>
      </c>
      <c r="P887" t="n">
        <v>39.51123075518272</v>
      </c>
      <c r="Q887" t="n">
        <v>9.201129670102109</v>
      </c>
      <c r="R887" t="n">
        <v>0.9170601720153545</v>
      </c>
      <c r="S887" t="n">
        <v>39.19905755957112</v>
      </c>
      <c r="T887" t="n">
        <v>72.77815118340632</v>
      </c>
      <c r="U887" t="n">
        <v>10.0332889279026</v>
      </c>
      <c r="V887" t="n">
        <v>6.036207340192249</v>
      </c>
      <c r="W887" t="n">
        <v>-8.620958189195553</v>
      </c>
      <c r="X887" t="n">
        <v>1</v>
      </c>
      <c r="Y887" t="n">
        <v>1.901026669254213</v>
      </c>
      <c r="Z887" t="n">
        <v>88.52895641165527</v>
      </c>
      <c r="AA887" t="n">
        <v>1316.478230660772</v>
      </c>
      <c r="AB887" t="b">
        <v>0</v>
      </c>
      <c r="AC887" t="b">
        <v>1</v>
      </c>
      <c r="AD887" t="n">
        <v>89.57158019444431</v>
      </c>
      <c r="AE887" t="n">
        <v>0.1801224475477092</v>
      </c>
      <c r="AF887" t="n">
        <v>0</v>
      </c>
      <c r="AG887" t="n">
        <v>0</v>
      </c>
      <c r="AH887" t="n">
        <v>0.01546134754386935</v>
      </c>
      <c r="AI887" t="b">
        <v>0</v>
      </c>
      <c r="AJ887" t="b">
        <v>0</v>
      </c>
      <c r="AK887" t="n">
        <v>1316.478230660772</v>
      </c>
      <c r="AL887" t="n">
        <v>0</v>
      </c>
      <c r="AM887" t="n">
        <v>10.0332889279026</v>
      </c>
      <c r="AN887" t="n">
        <v>0</v>
      </c>
      <c r="AO887" t="n">
        <v>6.668573132030036</v>
      </c>
      <c r="AP887" t="n">
        <v>10.21341291370619</v>
      </c>
      <c r="AQ887" t="n">
        <v>0</v>
      </c>
      <c r="AR887" t="n">
        <v>1</v>
      </c>
      <c r="AS887" t="n">
        <v>3</v>
      </c>
      <c r="AT887" t="n">
        <v>0</v>
      </c>
      <c r="AU887" t="n">
        <v>0</v>
      </c>
      <c r="AV887" t="n">
        <v>1.388902860594606</v>
      </c>
      <c r="AW887" t="n">
        <v>2.057524858807072</v>
      </c>
      <c r="AX887" t="n">
        <v>0.4925187448917043</v>
      </c>
      <c r="AY887" t="n">
        <v>0.7296196066923502</v>
      </c>
      <c r="AZ887" t="n">
        <v>2.057524858807072</v>
      </c>
    </row>
    <row r="888" spans="1:52">
      <c r="A888" t="n">
        <v>885</v>
      </c>
      <c r="B888" t="n">
        <v>0</v>
      </c>
      <c r="C888" t="n">
        <v>0</v>
      </c>
      <c r="D888" t="n">
        <v>0</v>
      </c>
      <c r="E888" t="n">
        <v>68.09999999999999</v>
      </c>
      <c r="F888" t="n">
        <v>0.06519034061778584</v>
      </c>
      <c r="G888" t="n">
        <v>511.7304827458959</v>
      </c>
      <c r="H888" t="n">
        <v>2227.051060910139</v>
      </c>
      <c r="I888" t="n">
        <v>6</v>
      </c>
      <c r="J888" t="n">
        <v>6</v>
      </c>
      <c r="K888" t="n">
        <v>1318.414228058802</v>
      </c>
      <c r="L888" t="b">
        <v>0</v>
      </c>
      <c r="M888" t="n">
        <v>11.55646473503026</v>
      </c>
      <c r="N888" t="n">
        <v>11.55646473503026</v>
      </c>
      <c r="O888" t="n">
        <v>215.6527956721946</v>
      </c>
      <c r="P888" t="n">
        <v>50.5638495254808</v>
      </c>
      <c r="Q888" t="n">
        <v>11.79231095411251</v>
      </c>
      <c r="R888" t="n">
        <v>0.9250454108884928</v>
      </c>
      <c r="S888" t="n">
        <v>39.22306482113187</v>
      </c>
      <c r="T888" t="n">
        <v>92.33266494473411</v>
      </c>
      <c r="U888" t="n">
        <v>12.74781844794643</v>
      </c>
      <c r="V888" t="n">
        <v>6.920756962503006</v>
      </c>
      <c r="W888" t="n">
        <v>-8.620958189195553</v>
      </c>
      <c r="X888" t="n">
        <v>1</v>
      </c>
      <c r="Y888" t="n">
        <v>1.901026669254213</v>
      </c>
      <c r="Z888" t="n">
        <v>88.54694229279534</v>
      </c>
      <c r="AA888" t="n">
        <v>1318.414228058802</v>
      </c>
      <c r="AB888" t="b">
        <v>0</v>
      </c>
      <c r="AC888" t="b">
        <v>1</v>
      </c>
      <c r="AD888" t="n">
        <v>89.5723345701067</v>
      </c>
      <c r="AE888" t="n">
        <v>0.1801224475477092</v>
      </c>
      <c r="AF888" t="n">
        <v>0</v>
      </c>
      <c r="AG888" t="n">
        <v>0</v>
      </c>
      <c r="AH888" t="n">
        <v>0.01726828221168425</v>
      </c>
      <c r="AI888" t="b">
        <v>0</v>
      </c>
      <c r="AJ888" t="b">
        <v>0</v>
      </c>
      <c r="AK888" t="n">
        <v>1318.414228058802</v>
      </c>
      <c r="AL888" t="n">
        <v>0</v>
      </c>
      <c r="AM888" t="n">
        <v>12.74781844794643</v>
      </c>
      <c r="AN888" t="n">
        <v>0</v>
      </c>
      <c r="AO888" t="n">
        <v>8.384339415757225</v>
      </c>
      <c r="AP888" t="n">
        <v>12.9279655075882</v>
      </c>
      <c r="AQ888" t="n">
        <v>0</v>
      </c>
      <c r="AR888" t="n">
        <v>1</v>
      </c>
      <c r="AS888" t="n">
        <v>3</v>
      </c>
      <c r="AT888" t="n">
        <v>0</v>
      </c>
      <c r="AU888" t="n">
        <v>0</v>
      </c>
      <c r="AV888" t="n">
        <v>1.686126423002766</v>
      </c>
      <c r="AW888" t="n">
        <v>2.569684109657614</v>
      </c>
      <c r="AX888" t="n">
        <v>0.5979171712775767</v>
      </c>
      <c r="AY888" t="n">
        <v>0.9112365769903795</v>
      </c>
      <c r="AZ888" t="n">
        <v>2.569684109657614</v>
      </c>
    </row>
    <row r="889" spans="1:52">
      <c r="A889" t="n">
        <v>886</v>
      </c>
      <c r="B889" t="n">
        <v>0</v>
      </c>
      <c r="C889" t="n">
        <v>0</v>
      </c>
      <c r="D889" t="n">
        <v>0</v>
      </c>
      <c r="E889" t="n">
        <v>68.40000000000001</v>
      </c>
      <c r="F889" t="n">
        <v>0.07624763286863789</v>
      </c>
      <c r="G889" t="n">
        <v>513.9848020531466</v>
      </c>
      <c r="H889" t="n">
        <v>2236.861858535294</v>
      </c>
      <c r="I889" t="n">
        <v>6</v>
      </c>
      <c r="J889" t="n">
        <v>6</v>
      </c>
      <c r="K889" t="n">
        <v>1324.222220252894</v>
      </c>
      <c r="L889" t="b">
        <v>0</v>
      </c>
      <c r="M889" t="n">
        <v>12.05168117032678</v>
      </c>
      <c r="N889" t="n">
        <v>12.05168117032678</v>
      </c>
      <c r="O889" t="n">
        <v>223.9075501644923</v>
      </c>
      <c r="P889" t="n">
        <v>52.49933180252388</v>
      </c>
      <c r="Q889" t="n">
        <v>12.29763384727223</v>
      </c>
      <c r="R889" t="n">
        <v>0.9260682235635107</v>
      </c>
      <c r="S889" t="n">
        <v>39.25087062743449</v>
      </c>
      <c r="T889" t="n">
        <v>95.76109131488593</v>
      </c>
      <c r="U889" t="n">
        <v>13.27940375704819</v>
      </c>
      <c r="V889" t="n">
        <v>7.079787594406397</v>
      </c>
      <c r="W889" t="n">
        <v>-8.620958189195553</v>
      </c>
      <c r="X889" t="n">
        <v>1</v>
      </c>
      <c r="Y889" t="n">
        <v>1.901026669254213</v>
      </c>
      <c r="Z889" t="n">
        <v>88.5649281739354</v>
      </c>
      <c r="AA889" t="n">
        <v>1324.222220252894</v>
      </c>
      <c r="AB889" t="b">
        <v>0</v>
      </c>
      <c r="AC889" t="b">
        <v>1</v>
      </c>
      <c r="AD889" t="n">
        <v>89.5730889457691</v>
      </c>
      <c r="AE889" t="n">
        <v>0.1801224475477092</v>
      </c>
      <c r="AF889" t="n">
        <v>0</v>
      </c>
      <c r="AG889" t="n">
        <v>0</v>
      </c>
      <c r="AH889" t="n">
        <v>0.0181119810796061</v>
      </c>
      <c r="AI889" t="b">
        <v>0</v>
      </c>
      <c r="AJ889" t="b">
        <v>0</v>
      </c>
      <c r="AK889" t="n">
        <v>1324.222220252894</v>
      </c>
      <c r="AL889" t="n">
        <v>0</v>
      </c>
      <c r="AM889" t="n">
        <v>13.27940375704819</v>
      </c>
      <c r="AN889" t="n">
        <v>0</v>
      </c>
      <c r="AO889" t="n">
        <v>12.90175925804577</v>
      </c>
      <c r="AP889" t="n">
        <v>13.45956466099287</v>
      </c>
      <c r="AQ889" t="n">
        <v>0</v>
      </c>
      <c r="AR889" t="n">
        <v>1</v>
      </c>
      <c r="AS889" t="n">
        <v>3</v>
      </c>
      <c r="AT889" t="n">
        <v>0</v>
      </c>
      <c r="AU889" t="n">
        <v>0</v>
      </c>
      <c r="AV889" t="n">
        <v>2.505486868467373</v>
      </c>
      <c r="AW889" t="n">
        <v>2.671643924087953</v>
      </c>
      <c r="AX889" t="n">
        <v>0.8884705207331111</v>
      </c>
      <c r="AY889" t="n">
        <v>0.9473925822919245</v>
      </c>
      <c r="AZ889" t="n">
        <v>2.671643924087953</v>
      </c>
    </row>
    <row r="890" spans="1:52">
      <c r="A890" t="n">
        <v>887</v>
      </c>
      <c r="B890" t="n">
        <v>0</v>
      </c>
      <c r="C890" t="n">
        <v>0</v>
      </c>
      <c r="D890" t="n">
        <v>0</v>
      </c>
      <c r="E890" t="n">
        <v>68.59999999999999</v>
      </c>
      <c r="F890" t="n">
        <v>0.04648579457431801</v>
      </c>
      <c r="G890" t="n">
        <v>515.4876815913136</v>
      </c>
      <c r="H890" t="n">
        <v>2243.402390285397</v>
      </c>
      <c r="I890" t="n">
        <v>6</v>
      </c>
      <c r="J890" t="n">
        <v>6</v>
      </c>
      <c r="K890" t="n">
        <v>1328.094215048955</v>
      </c>
      <c r="L890" t="b">
        <v>0</v>
      </c>
      <c r="M890" t="n">
        <v>11.01898486136314</v>
      </c>
      <c r="N890" t="n">
        <v>11.01898486136314</v>
      </c>
      <c r="O890" t="n">
        <v>204.12428515773</v>
      </c>
      <c r="P890" t="n">
        <v>47.86077364330028</v>
      </c>
      <c r="Q890" t="n">
        <v>11.24386210343178</v>
      </c>
      <c r="R890" t="n">
        <v>0.9233481728627549</v>
      </c>
      <c r="S890" t="n">
        <v>39.27947227443701</v>
      </c>
      <c r="T890" t="n">
        <v>87.55733081036868</v>
      </c>
      <c r="U890" t="n">
        <v>12.17727227268044</v>
      </c>
      <c r="V890" t="n">
        <v>6.711429385874979</v>
      </c>
      <c r="W890" t="n">
        <v>-8.620958189195553</v>
      </c>
      <c r="X890" t="n">
        <v>1</v>
      </c>
      <c r="Y890" t="n">
        <v>1.901026669254213</v>
      </c>
      <c r="Z890" t="n">
        <v>88.58195459377896</v>
      </c>
      <c r="AA890" t="n">
        <v>1328.094215048955</v>
      </c>
      <c r="AB890" t="b">
        <v>0</v>
      </c>
      <c r="AC890" t="b">
        <v>1</v>
      </c>
      <c r="AD890" t="n">
        <v>89.5738433214315</v>
      </c>
      <c r="AE890" t="n">
        <v>0.1801224475477092</v>
      </c>
      <c r="AF890" t="n">
        <v>0</v>
      </c>
      <c r="AG890" t="n">
        <v>0</v>
      </c>
      <c r="AH890" t="n">
        <v>0.01838104161816279</v>
      </c>
      <c r="AI890" t="b">
        <v>0</v>
      </c>
      <c r="AJ890" t="b">
        <v>0</v>
      </c>
      <c r="AK890" t="n">
        <v>1328.094215048955</v>
      </c>
      <c r="AL890" t="n">
        <v>0</v>
      </c>
      <c r="AM890" t="n">
        <v>12.17727227268044</v>
      </c>
      <c r="AN890" t="n">
        <v>0</v>
      </c>
      <c r="AO890" t="n">
        <v>14.48140070722704</v>
      </c>
      <c r="AP890" t="n">
        <v>12.35740856453106</v>
      </c>
      <c r="AQ890" t="n">
        <v>0</v>
      </c>
      <c r="AR890" t="n">
        <v>1</v>
      </c>
      <c r="AS890" t="n">
        <v>3</v>
      </c>
      <c r="AT890" t="n">
        <v>0</v>
      </c>
      <c r="AU890" t="n">
        <v>0</v>
      </c>
      <c r="AV890" t="n">
        <v>2.804044579403472</v>
      </c>
      <c r="AW890" t="n">
        <v>2.459253741091678</v>
      </c>
      <c r="AX890" t="n">
        <v>0.9943420494338554</v>
      </c>
      <c r="AY890" t="n">
        <v>0.8720768255370318</v>
      </c>
      <c r="AZ890" t="n">
        <v>2.459253741091678</v>
      </c>
    </row>
    <row r="891" spans="1:52">
      <c r="A891" t="n">
        <v>888</v>
      </c>
      <c r="B891" t="n">
        <v>0</v>
      </c>
      <c r="C891" t="n">
        <v>0</v>
      </c>
      <c r="D891" t="n">
        <v>0</v>
      </c>
      <c r="E891" t="n">
        <v>68.7</v>
      </c>
      <c r="F891" t="n">
        <v>-0.0121908111659117</v>
      </c>
      <c r="G891" t="n">
        <v>516.2391213603972</v>
      </c>
      <c r="H891" t="n">
        <v>2246.672656160449</v>
      </c>
      <c r="I891" t="n">
        <v>6</v>
      </c>
      <c r="J891" t="n">
        <v>6</v>
      </c>
      <c r="K891" t="n">
        <v>1330.030212446986</v>
      </c>
      <c r="L891" t="b">
        <v>0</v>
      </c>
      <c r="M891" t="n">
        <v>8.88797187003188</v>
      </c>
      <c r="N891" t="n">
        <v>8.88797187003188</v>
      </c>
      <c r="O891" t="n">
        <v>164.4080735434717</v>
      </c>
      <c r="P891" t="n">
        <v>38.54856166141575</v>
      </c>
      <c r="Q891" t="n">
        <v>9.069359051052938</v>
      </c>
      <c r="R891" t="n">
        <v>0.9160440040740637</v>
      </c>
      <c r="S891" t="n">
        <v>39.30658519894808</v>
      </c>
      <c r="T891" t="n">
        <v>71.08371795203804</v>
      </c>
      <c r="U891" t="n">
        <v>9.900571381633828</v>
      </c>
      <c r="V891" t="n">
        <v>5.967904334781707</v>
      </c>
      <c r="W891" t="n">
        <v>-8.620958189195553</v>
      </c>
      <c r="X891" t="n">
        <v>1</v>
      </c>
      <c r="Y891" t="n">
        <v>1.901026669254213</v>
      </c>
      <c r="Z891" t="n">
        <v>88.59759495980029</v>
      </c>
      <c r="AA891" t="n">
        <v>1330.030212446986</v>
      </c>
      <c r="AB891" t="b">
        <v>0</v>
      </c>
      <c r="AC891" t="b">
        <v>1</v>
      </c>
      <c r="AD891" t="n">
        <v>89.57459769709389</v>
      </c>
      <c r="AE891" t="n">
        <v>0.1801224475477092</v>
      </c>
      <c r="AF891" t="n">
        <v>0</v>
      </c>
      <c r="AG891" t="n">
        <v>0</v>
      </c>
      <c r="AH891" t="n">
        <v>0.01801968858122649</v>
      </c>
      <c r="AI891" t="b">
        <v>0</v>
      </c>
      <c r="AJ891" t="b">
        <v>0</v>
      </c>
      <c r="AK891" t="n">
        <v>1330.030212446986</v>
      </c>
      <c r="AL891" t="n">
        <v>0</v>
      </c>
      <c r="AM891" t="n">
        <v>9.900571381633828</v>
      </c>
      <c r="AN891" t="n">
        <v>0</v>
      </c>
      <c r="AO891" t="n">
        <v>13.86411304289043</v>
      </c>
      <c r="AP891" t="n">
        <v>10.08069536743742</v>
      </c>
      <c r="AQ891" t="n">
        <v>0</v>
      </c>
      <c r="AR891" t="n">
        <v>1</v>
      </c>
      <c r="AS891" t="n">
        <v>3</v>
      </c>
      <c r="AT891" t="n">
        <v>0</v>
      </c>
      <c r="AU891" t="n">
        <v>0</v>
      </c>
      <c r="AV891" t="n">
        <v>2.685058924999083</v>
      </c>
      <c r="AW891" t="n">
        <v>2.032936632251597</v>
      </c>
      <c r="AX891" t="n">
        <v>0.952148554964214</v>
      </c>
      <c r="AY891" t="n">
        <v>0.7209003671109292</v>
      </c>
      <c r="AZ891" t="n">
        <v>2.032936632251597</v>
      </c>
    </row>
    <row r="892" spans="1:52">
      <c r="A892" t="n">
        <v>889</v>
      </c>
      <c r="B892" t="n">
        <v>0</v>
      </c>
      <c r="C892" t="n">
        <v>0</v>
      </c>
      <c r="D892" t="n">
        <v>0</v>
      </c>
      <c r="E892" t="n">
        <v>68.5</v>
      </c>
      <c r="F892" t="n">
        <v>-0.08105588324400692</v>
      </c>
      <c r="G892" t="n">
        <v>514.7362418222301</v>
      </c>
      <c r="H892" t="n">
        <v>2240.132124410346</v>
      </c>
      <c r="I892" t="n">
        <v>6</v>
      </c>
      <c r="J892" t="n">
        <v>6</v>
      </c>
      <c r="K892" t="n">
        <v>1326.158217650925</v>
      </c>
      <c r="L892" t="b">
        <v>0</v>
      </c>
      <c r="M892" t="n">
        <v>6.308026122295967</v>
      </c>
      <c r="N892" t="n">
        <v>6.308026122295967</v>
      </c>
      <c r="O892" t="n">
        <v>117.0253955651637</v>
      </c>
      <c r="P892" t="n">
        <v>27.43880260662789</v>
      </c>
      <c r="Q892" t="n">
        <v>6.436761349281599</v>
      </c>
      <c r="R892" t="n">
        <v>0.9013024430046762</v>
      </c>
      <c r="S892" t="n">
        <v>39.33053857078114</v>
      </c>
      <c r="T892" t="n">
        <v>51.42483423532837</v>
      </c>
      <c r="U892" t="n">
        <v>7.141621992972011</v>
      </c>
      <c r="V892" t="n">
        <v>5.07550550791639</v>
      </c>
      <c r="W892" t="n">
        <v>-8.620958189195553</v>
      </c>
      <c r="X892" t="n">
        <v>1</v>
      </c>
      <c r="Y892" t="n">
        <v>1.901026669254213</v>
      </c>
      <c r="Z892" t="n">
        <v>88.61558084094035</v>
      </c>
      <c r="AA892" t="n">
        <v>1326.158217650925</v>
      </c>
      <c r="AB892" t="b">
        <v>0</v>
      </c>
      <c r="AC892" t="b">
        <v>1</v>
      </c>
      <c r="AD892" t="n">
        <v>89.57535207275629</v>
      </c>
      <c r="AE892" t="n">
        <v>0.1801224475477092</v>
      </c>
      <c r="AF892" t="n">
        <v>0</v>
      </c>
      <c r="AG892" t="n">
        <v>0</v>
      </c>
      <c r="AH892" t="n">
        <v>0.01757225249884126</v>
      </c>
      <c r="AI892" t="b">
        <v>0</v>
      </c>
      <c r="AJ892" t="b">
        <v>0</v>
      </c>
      <c r="AK892" t="n">
        <v>1326.158217650925</v>
      </c>
      <c r="AL892" t="n">
        <v>0</v>
      </c>
      <c r="AM892" t="n">
        <v>7.141621992972011</v>
      </c>
      <c r="AN892" t="n">
        <v>0</v>
      </c>
      <c r="AO892" t="n">
        <v>14.3427923806069</v>
      </c>
      <c r="AP892" t="n">
        <v>7.321799817731359</v>
      </c>
      <c r="AQ892" t="n">
        <v>0</v>
      </c>
      <c r="AR892" t="n">
        <v>1</v>
      </c>
      <c r="AS892" t="n">
        <v>3</v>
      </c>
      <c r="AT892" t="n">
        <v>0</v>
      </c>
      <c r="AU892" t="n">
        <v>0</v>
      </c>
      <c r="AV892" t="n">
        <v>2.775065659605688</v>
      </c>
      <c r="AW892" t="n">
        <v>1.534551614134092</v>
      </c>
      <c r="AX892" t="n">
        <v>0.9840658367396056</v>
      </c>
      <c r="AY892" t="n">
        <v>0.5441678822790897</v>
      </c>
      <c r="AZ892" t="n">
        <v>1.534551614134092</v>
      </c>
    </row>
    <row r="893" spans="1:52">
      <c r="A893" t="n">
        <v>890</v>
      </c>
      <c r="B893" t="n">
        <v>0</v>
      </c>
      <c r="C893" t="n">
        <v>0</v>
      </c>
      <c r="D893" t="n">
        <v>0</v>
      </c>
      <c r="E893" t="n">
        <v>68.09999999999999</v>
      </c>
      <c r="F893" t="n">
        <v>-0.1635856558580588</v>
      </c>
      <c r="G893" t="n">
        <v>511.7304827458959</v>
      </c>
      <c r="H893" t="n">
        <v>2227.051060910139</v>
      </c>
      <c r="I893" t="n">
        <v>6</v>
      </c>
      <c r="J893" t="n">
        <v>6</v>
      </c>
      <c r="K893" t="n">
        <v>1318.414228058802</v>
      </c>
      <c r="L893" t="b">
        <v>0</v>
      </c>
      <c r="M893" t="n">
        <v>3.207549170566904</v>
      </c>
      <c r="N893" t="n">
        <v>3.207549170566904</v>
      </c>
      <c r="O893" t="n">
        <v>59.85541095383879</v>
      </c>
      <c r="P893" t="n">
        <v>14.03422563255899</v>
      </c>
      <c r="Q893" t="n">
        <v>3.273009357721331</v>
      </c>
      <c r="R893" t="n">
        <v>0.8557403331246124</v>
      </c>
      <c r="S893" t="n">
        <v>39.35052393894269</v>
      </c>
      <c r="T893" t="n">
        <v>27.70286884877768</v>
      </c>
      <c r="U893" t="n">
        <v>3.824769303289012</v>
      </c>
      <c r="V893" t="n">
        <v>3.996406631617219</v>
      </c>
      <c r="W893" t="n">
        <v>-8.620958189195553</v>
      </c>
      <c r="X893" t="n">
        <v>1</v>
      </c>
      <c r="Y893" t="n">
        <v>1.901026669254213</v>
      </c>
      <c r="Z893" t="n">
        <v>88.63356672208042</v>
      </c>
      <c r="AA893" t="n">
        <v>1318.414228058802</v>
      </c>
      <c r="AB893" t="b">
        <v>0</v>
      </c>
      <c r="AC893" t="b">
        <v>1</v>
      </c>
      <c r="AD893" t="n">
        <v>89.57610644841868</v>
      </c>
      <c r="AE893" t="n">
        <v>0.1801224475477092</v>
      </c>
      <c r="AF893" t="n">
        <v>0</v>
      </c>
      <c r="AG893" t="n">
        <v>0</v>
      </c>
      <c r="AH893" t="n">
        <v>0.01628794251767668</v>
      </c>
      <c r="AI893" t="b">
        <v>0</v>
      </c>
      <c r="AJ893" t="b">
        <v>0</v>
      </c>
      <c r="AK893" t="n">
        <v>1318.414228058802</v>
      </c>
      <c r="AL893" t="n">
        <v>0</v>
      </c>
      <c r="AM893" t="n">
        <v>3.824769303289012</v>
      </c>
      <c r="AN893" t="n">
        <v>0</v>
      </c>
      <c r="AO893" t="n">
        <v>8.370140563480073</v>
      </c>
      <c r="AP893" t="n">
        <v>4.005113259683275</v>
      </c>
      <c r="AQ893" t="n">
        <v>0</v>
      </c>
      <c r="AR893" t="n">
        <v>1</v>
      </c>
      <c r="AS893" t="n">
        <v>3</v>
      </c>
      <c r="AT893" t="n">
        <v>0</v>
      </c>
      <c r="AU893" t="n">
        <v>0</v>
      </c>
      <c r="AV893" t="n">
        <v>1.684762927037972</v>
      </c>
      <c r="AW893" t="n">
        <v>0.9579302895076496</v>
      </c>
      <c r="AX893" t="n">
        <v>0.5974336620702028</v>
      </c>
      <c r="AY893" t="n">
        <v>0.3396919935511683</v>
      </c>
      <c r="AZ893" t="n">
        <v>0.9579302895076496</v>
      </c>
    </row>
    <row r="894" spans="1:52">
      <c r="A894" t="n">
        <v>891</v>
      </c>
      <c r="B894" t="n">
        <v>0</v>
      </c>
      <c r="C894" t="n">
        <v>0</v>
      </c>
      <c r="D894" t="n">
        <v>0</v>
      </c>
      <c r="E894" t="n">
        <v>67.3</v>
      </c>
      <c r="F894" t="n">
        <v>-0.2646014933237595</v>
      </c>
      <c r="G894" t="n">
        <v>505.7189645932275</v>
      </c>
      <c r="H894" t="n">
        <v>2200.888933909726</v>
      </c>
      <c r="I894" t="n">
        <v>6</v>
      </c>
      <c r="J894" t="n">
        <v>6</v>
      </c>
      <c r="K894" t="n">
        <v>1302.926248874558</v>
      </c>
      <c r="L894" t="b">
        <v>0</v>
      </c>
      <c r="M894" t="n">
        <v>-0.5749075483823368</v>
      </c>
      <c r="N894" t="n">
        <v>-0.5749075483823368</v>
      </c>
      <c r="O894" t="n">
        <v>-10.85575798639337</v>
      </c>
      <c r="P894" t="n">
        <v>-2.545336412625996</v>
      </c>
      <c r="Q894" t="n">
        <v>-0.5866403554921804</v>
      </c>
      <c r="R894" t="n">
        <v>0</v>
      </c>
      <c r="S894" t="n">
        <v>39.36537749756617</v>
      </c>
      <c r="T894" t="n">
        <v>1.901745677534585</v>
      </c>
      <c r="U894" t="n">
        <v>0.2594782076098061</v>
      </c>
      <c r="V894" t="n">
        <v>4.447082090160579</v>
      </c>
      <c r="W894" t="n">
        <v>-16.34706131637187</v>
      </c>
      <c r="X894" t="n">
        <v>1</v>
      </c>
      <c r="Y894" t="n">
        <v>9.62712979643053</v>
      </c>
      <c r="Z894" t="n">
        <v>88.64994517927002</v>
      </c>
      <c r="AA894" t="n">
        <v>1302.926248874558</v>
      </c>
      <c r="AB894" t="b">
        <v>0</v>
      </c>
      <c r="AC894" t="b">
        <v>1</v>
      </c>
      <c r="AD894" t="n">
        <v>89.57839378105076</v>
      </c>
      <c r="AE894" t="n">
        <v>0.3415481933560027</v>
      </c>
      <c r="AF894" t="n">
        <v>0</v>
      </c>
      <c r="AG894" t="n">
        <v>0</v>
      </c>
      <c r="AH894" t="n">
        <v>0.01510514106657207</v>
      </c>
      <c r="AI894" t="b">
        <v>0</v>
      </c>
      <c r="AJ894" t="b">
        <v>0</v>
      </c>
      <c r="AK894" t="n">
        <v>1302.926248874558</v>
      </c>
      <c r="AL894" t="n">
        <v>0</v>
      </c>
      <c r="AM894" t="n">
        <v>0.2594782076098061</v>
      </c>
      <c r="AN894" t="n">
        <v>0</v>
      </c>
      <c r="AO894" t="n">
        <v>0.2948629885982726</v>
      </c>
      <c r="AP894" t="n">
        <v>0.6015817113380698</v>
      </c>
      <c r="AQ894" t="n">
        <v>0</v>
      </c>
      <c r="AR894" t="n">
        <v>1</v>
      </c>
      <c r="AS894" t="n">
        <v>3</v>
      </c>
      <c r="AT894" t="n">
        <v>0</v>
      </c>
      <c r="AU894" t="n">
        <v>0</v>
      </c>
      <c r="AV894" t="n">
        <v>0.3379599687182137</v>
      </c>
      <c r="AW894" t="n">
        <v>0.3875301102337352</v>
      </c>
      <c r="AX894" t="n">
        <v>0.1198439605383737</v>
      </c>
      <c r="AY894" t="n">
        <v>0.1374221873431535</v>
      </c>
      <c r="AZ894" t="n">
        <v>0.3875301102337352</v>
      </c>
    </row>
    <row r="895" spans="1:52">
      <c r="A895" t="n">
        <v>892</v>
      </c>
      <c r="B895" t="n">
        <v>0</v>
      </c>
      <c r="C895" t="n">
        <v>0</v>
      </c>
      <c r="D895" t="n">
        <v>0</v>
      </c>
      <c r="E895" t="n">
        <v>66.2</v>
      </c>
      <c r="F895" t="n">
        <v>-0.3613417041802247</v>
      </c>
      <c r="G895" t="n">
        <v>497.4531271333085</v>
      </c>
      <c r="H895" t="n">
        <v>2164.916009284159</v>
      </c>
      <c r="I895" t="n">
        <v>6</v>
      </c>
      <c r="J895" t="n">
        <v>6</v>
      </c>
      <c r="K895" t="n">
        <v>1281.630277496222</v>
      </c>
      <c r="L895" t="b">
        <v>0</v>
      </c>
      <c r="M895" t="n">
        <v>-4.13321048532925</v>
      </c>
      <c r="N895" t="n">
        <v>-4.13321048532925</v>
      </c>
      <c r="O895" t="n">
        <v>-79.34265686943218</v>
      </c>
      <c r="P895" t="n">
        <v>-18.60337655439492</v>
      </c>
      <c r="Q895" t="n">
        <v>-4.217561719723724</v>
      </c>
      <c r="R895" t="n">
        <v>0.7654583257264245</v>
      </c>
      <c r="S895" t="n">
        <v>39.36537749756617</v>
      </c>
      <c r="T895" t="n">
        <v>-24.05423896990769</v>
      </c>
      <c r="U895" t="n">
        <v>-3.228367732627582</v>
      </c>
      <c r="V895" t="n">
        <v>-5.450862415512773</v>
      </c>
      <c r="W895" t="n">
        <v>-27.79807477155177</v>
      </c>
      <c r="X895" t="n">
        <v>1</v>
      </c>
      <c r="Y895" t="n">
        <v>21.07814325161043</v>
      </c>
      <c r="Z895" t="n">
        <v>88.66405754950611</v>
      </c>
      <c r="AA895" t="n">
        <v>1281.630277496222</v>
      </c>
      <c r="AB895" t="b">
        <v>0</v>
      </c>
      <c r="AC895" t="b">
        <v>1</v>
      </c>
      <c r="AD895" t="n">
        <v>89.58448609713173</v>
      </c>
      <c r="AE895" t="n">
        <v>0.5808005508298787</v>
      </c>
      <c r="AF895" t="n">
        <v>0</v>
      </c>
      <c r="AG895" t="n">
        <v>0</v>
      </c>
      <c r="AH895" t="n">
        <v>0.01280357845786834</v>
      </c>
      <c r="AI895" t="b">
        <v>0</v>
      </c>
      <c r="AJ895" t="b">
        <v>0</v>
      </c>
      <c r="AK895" t="n">
        <v>1281.630277496222</v>
      </c>
      <c r="AL895" t="n">
        <v>0</v>
      </c>
      <c r="AM895" t="n">
        <v>-3.228367732627582</v>
      </c>
      <c r="AN895" t="n">
        <v>0.8786573737613179</v>
      </c>
      <c r="AO895" t="n">
        <v>0.09313794489628115</v>
      </c>
      <c r="AP895" t="n">
        <v>-1.76794839811211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0.3009128091437229</v>
      </c>
      <c r="AW895" t="n">
        <v>0</v>
      </c>
      <c r="AX895" t="n">
        <v>0.1067066699091216</v>
      </c>
      <c r="AY895" t="n">
        <v>0</v>
      </c>
      <c r="AZ895" t="n">
        <v>0</v>
      </c>
    </row>
    <row r="896" spans="1:52">
      <c r="A896" t="n">
        <v>893</v>
      </c>
      <c r="B896" t="n">
        <v>0</v>
      </c>
      <c r="C896" t="n">
        <v>0</v>
      </c>
      <c r="D896" t="n">
        <v>0</v>
      </c>
      <c r="E896" t="n">
        <v>64.8</v>
      </c>
      <c r="F896" t="n">
        <v>-0.3733650232886685</v>
      </c>
      <c r="G896" t="n">
        <v>486.9329703661388</v>
      </c>
      <c r="H896" t="n">
        <v>2119.132287033436</v>
      </c>
      <c r="I896" t="n">
        <v>6</v>
      </c>
      <c r="J896" t="n">
        <v>6</v>
      </c>
      <c r="K896" t="n">
        <v>1254.526313923794</v>
      </c>
      <c r="L896" t="b">
        <v>0</v>
      </c>
      <c r="M896" t="n">
        <v>-4.629721566200157</v>
      </c>
      <c r="N896" t="n">
        <v>-4.629721566200157</v>
      </c>
      <c r="O896" t="n">
        <v>-90.79398404825862</v>
      </c>
      <c r="P896" t="n">
        <v>-21.28835535345199</v>
      </c>
      <c r="Q896" t="n">
        <v>-4.724205679796079</v>
      </c>
      <c r="R896" t="n">
        <v>0.7913702599340485</v>
      </c>
      <c r="S896" t="n">
        <v>39.39649608038722</v>
      </c>
      <c r="T896" t="n">
        <v>-28.45772180680693</v>
      </c>
      <c r="U896" t="n">
        <v>-3.738595876802132</v>
      </c>
      <c r="V896" t="n">
        <v>-7.169366453354929</v>
      </c>
      <c r="W896" t="n">
        <v>-27.79807477155177</v>
      </c>
      <c r="X896" t="n">
        <v>1</v>
      </c>
      <c r="Y896" t="n">
        <v>21.07814325161043</v>
      </c>
      <c r="Z896" t="n">
        <v>88.6781699197422</v>
      </c>
      <c r="AA896" t="n">
        <v>1254.526313923794</v>
      </c>
      <c r="AB896" t="b">
        <v>0</v>
      </c>
      <c r="AC896" t="b">
        <v>1</v>
      </c>
      <c r="AD896" t="n">
        <v>89.59285043969189</v>
      </c>
      <c r="AE896" t="n">
        <v>0.5808005508298787</v>
      </c>
      <c r="AF896" t="n">
        <v>0</v>
      </c>
      <c r="AG896" t="n">
        <v>0</v>
      </c>
      <c r="AH896" t="n">
        <v>0.01007378948982623</v>
      </c>
      <c r="AI896" t="b">
        <v>0</v>
      </c>
      <c r="AJ896" t="b">
        <v>0</v>
      </c>
      <c r="AK896" t="n">
        <v>1254.526313923794</v>
      </c>
      <c r="AL896" t="n">
        <v>0</v>
      </c>
      <c r="AM896" t="n">
        <v>-3.738595876802132</v>
      </c>
      <c r="AN896" t="n">
        <v>1.430881020754518</v>
      </c>
      <c r="AO896" t="n">
        <v>0.7829261686017241</v>
      </c>
      <c r="AP896" t="n">
        <v>-1.72587444424364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0.406811564461378</v>
      </c>
      <c r="AW896" t="n">
        <v>0</v>
      </c>
      <c r="AX896" t="n">
        <v>0.1442594200217653</v>
      </c>
      <c r="AY896" t="n">
        <v>0</v>
      </c>
      <c r="AZ896" t="n">
        <v>0</v>
      </c>
    </row>
    <row r="897" spans="1:52">
      <c r="A897" t="n">
        <v>894</v>
      </c>
      <c r="B897" t="n">
        <v>0</v>
      </c>
      <c r="C897" t="n">
        <v>0</v>
      </c>
      <c r="D897" t="n">
        <v>0</v>
      </c>
      <c r="E897" t="n">
        <v>63.6</v>
      </c>
      <c r="F897" t="n">
        <v>-0.3118648693317621</v>
      </c>
      <c r="G897" t="n">
        <v>477.9156931371363</v>
      </c>
      <c r="H897" t="n">
        <v>2079.889096532817</v>
      </c>
      <c r="I897" t="n">
        <v>6</v>
      </c>
      <c r="J897" t="n">
        <v>6</v>
      </c>
      <c r="K897" t="n">
        <v>1231.294345147428</v>
      </c>
      <c r="L897" t="b">
        <v>0</v>
      </c>
      <c r="M897" t="n">
        <v>-2.585504632815657</v>
      </c>
      <c r="N897" t="n">
        <v>-2.585504632815657</v>
      </c>
      <c r="O897" t="n">
        <v>-51.66130955003359</v>
      </c>
      <c r="P897" t="n">
        <v>-12.11296461163377</v>
      </c>
      <c r="Q897" t="n">
        <v>-2.638270033485364</v>
      </c>
      <c r="R897" t="n">
        <v>0.670594130776728</v>
      </c>
      <c r="S897" t="n">
        <v>39.42750191006654</v>
      </c>
      <c r="T897" t="n">
        <v>-13.72108610619564</v>
      </c>
      <c r="U897" t="n">
        <v>-1.769208399859407</v>
      </c>
      <c r="V897" t="n">
        <v>-1.608121494561866</v>
      </c>
      <c r="W897" t="n">
        <v>-37.92348252120311</v>
      </c>
      <c r="X897" t="n">
        <v>1</v>
      </c>
      <c r="Y897" t="n">
        <v>31.20355100126176</v>
      </c>
      <c r="Z897" t="n">
        <v>88.68705110226793</v>
      </c>
      <c r="AA897" t="n">
        <v>1231.294345147428</v>
      </c>
      <c r="AB897" t="b">
        <v>0</v>
      </c>
      <c r="AC897" t="b">
        <v>1</v>
      </c>
      <c r="AD897" t="n">
        <v>89.60322379172619</v>
      </c>
      <c r="AE897" t="n">
        <v>0.7923562951288691</v>
      </c>
      <c r="AF897" t="n">
        <v>0</v>
      </c>
      <c r="AG897" t="n">
        <v>0</v>
      </c>
      <c r="AH897" t="n">
        <v>0.008151223717857814</v>
      </c>
      <c r="AI897" t="b">
        <v>0</v>
      </c>
      <c r="AJ897" t="b">
        <v>0</v>
      </c>
      <c r="AK897" t="n">
        <v>1231.294345147428</v>
      </c>
      <c r="AL897" t="n">
        <v>0</v>
      </c>
      <c r="AM897" t="n">
        <v>-1.769208399859407</v>
      </c>
      <c r="AN897" t="n">
        <v>0</v>
      </c>
      <c r="AO897" t="n">
        <v>-0.2942086611153766</v>
      </c>
      <c r="AP897" t="n">
        <v>-0.97610758888518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0.2304601613865669</v>
      </c>
      <c r="AW897" t="n">
        <v>0</v>
      </c>
      <c r="AX897" t="n">
        <v>0.08172346148459819</v>
      </c>
      <c r="AY897" t="n">
        <v>0</v>
      </c>
      <c r="AZ897" t="n">
        <v>0</v>
      </c>
    </row>
    <row r="898" spans="1:52">
      <c r="A898" t="n">
        <v>895</v>
      </c>
      <c r="B898" t="n">
        <v>0</v>
      </c>
      <c r="C898" t="n">
        <v>0</v>
      </c>
      <c r="D898" t="n">
        <v>0</v>
      </c>
      <c r="E898" t="n">
        <v>62.6</v>
      </c>
      <c r="F898" t="n">
        <v>-0.2125088327176066</v>
      </c>
      <c r="G898" t="n">
        <v>470.4012954463008</v>
      </c>
      <c r="H898" t="n">
        <v>2047.186437782301</v>
      </c>
      <c r="I898" t="n">
        <v>6</v>
      </c>
      <c r="J898" t="n">
        <v>6</v>
      </c>
      <c r="K898" t="n">
        <v>1211.934371167122</v>
      </c>
      <c r="L898" t="b">
        <v>0</v>
      </c>
      <c r="M898" t="n">
        <v>0.6770056225128613</v>
      </c>
      <c r="N898" t="n">
        <v>0.6770056225128613</v>
      </c>
      <c r="O898" t="n">
        <v>13.74343043273713</v>
      </c>
      <c r="P898" t="n">
        <v>3.222405469860708</v>
      </c>
      <c r="Q898" t="n">
        <v>0.690822063788634</v>
      </c>
      <c r="R898" t="n">
        <v>0.6425814415201045</v>
      </c>
      <c r="S898" t="n">
        <v>39.45484130635823</v>
      </c>
      <c r="T898" t="n">
        <v>8.470914550529411</v>
      </c>
      <c r="U898" t="n">
        <v>1.075073164507226</v>
      </c>
      <c r="V898" t="n">
        <v>3.027662067656594</v>
      </c>
      <c r="W898" t="n">
        <v>-13.46134861508368</v>
      </c>
      <c r="X898" t="n">
        <v>1</v>
      </c>
      <c r="Y898" t="n">
        <v>6.74141709514234</v>
      </c>
      <c r="Z898" t="n">
        <v>88.69578628827348</v>
      </c>
      <c r="AA898" t="n">
        <v>1211.934371167122</v>
      </c>
      <c r="AB898" t="b">
        <v>0</v>
      </c>
      <c r="AC898" t="b">
        <v>1</v>
      </c>
      <c r="AD898" t="n">
        <v>89.61075255523738</v>
      </c>
      <c r="AE898" t="n">
        <v>0.2812554018508809</v>
      </c>
      <c r="AF898" t="n">
        <v>0</v>
      </c>
      <c r="AG898" t="n">
        <v>0</v>
      </c>
      <c r="AH898" t="n">
        <v>0.007247613832871036</v>
      </c>
      <c r="AI898" t="b">
        <v>0</v>
      </c>
      <c r="AJ898" t="b">
        <v>0</v>
      </c>
      <c r="AK898" t="n">
        <v>1211.934371167122</v>
      </c>
      <c r="AL898" t="n">
        <v>0</v>
      </c>
      <c r="AM898" t="n">
        <v>1.075073164507226</v>
      </c>
      <c r="AN898" t="n">
        <v>0</v>
      </c>
      <c r="AO898" t="n">
        <v>0.06038261973611388</v>
      </c>
      <c r="AP898" t="n">
        <v>1.372818045099247</v>
      </c>
      <c r="AQ898" t="n">
        <v>0</v>
      </c>
      <c r="AR898" t="n">
        <v>1</v>
      </c>
      <c r="AS898" t="n">
        <v>3</v>
      </c>
      <c r="AT898" t="n">
        <v>0</v>
      </c>
      <c r="AU898" t="n">
        <v>0</v>
      </c>
      <c r="AV898" t="n">
        <v>0.2821289963839724</v>
      </c>
      <c r="AW898" t="n">
        <v>0.4940218056709325</v>
      </c>
      <c r="AX898" t="n">
        <v>0.1000457433985718</v>
      </c>
      <c r="AY898" t="n">
        <v>0.175185244546719</v>
      </c>
      <c r="AZ898" t="n">
        <v>0.4940218056709325</v>
      </c>
    </row>
    <row r="899" spans="1:52">
      <c r="A899" t="n">
        <v>896</v>
      </c>
      <c r="B899" t="n">
        <v>0</v>
      </c>
      <c r="C899" t="n">
        <v>0</v>
      </c>
      <c r="D899" t="n">
        <v>0</v>
      </c>
      <c r="E899" t="n">
        <v>62.1</v>
      </c>
      <c r="F899" t="n">
        <v>-0.088099799797833</v>
      </c>
      <c r="G899" t="n">
        <v>466.6440966008831</v>
      </c>
      <c r="H899" t="n">
        <v>2030.835108407043</v>
      </c>
      <c r="I899" t="n">
        <v>6</v>
      </c>
      <c r="J899" t="n">
        <v>5</v>
      </c>
      <c r="K899" t="n">
        <v>1431.738751426965</v>
      </c>
      <c r="L899" t="b">
        <v>1</v>
      </c>
      <c r="M899" t="n">
        <v>4.757162398696003</v>
      </c>
      <c r="N899" t="n">
        <v>4.757162398696003</v>
      </c>
      <c r="O899" t="n">
        <v>97.34946821679355</v>
      </c>
      <c r="P899" t="n">
        <v>22.8254117780222</v>
      </c>
      <c r="Q899" t="n">
        <v>4.854247345608166</v>
      </c>
      <c r="R899" t="n">
        <v>0.8776884280014579</v>
      </c>
      <c r="S899" t="n">
        <v>39.46260881314494</v>
      </c>
      <c r="T899" t="n">
        <v>36.88834166453189</v>
      </c>
      <c r="U899" t="n">
        <v>5.530718180552453</v>
      </c>
      <c r="V899" t="n">
        <v>4.511871057408214</v>
      </c>
      <c r="W899" t="n">
        <v>-8.620958189195553</v>
      </c>
      <c r="X899" t="n">
        <v>1</v>
      </c>
      <c r="Y899" t="n">
        <v>1.901026669254213</v>
      </c>
      <c r="Z899" t="n">
        <v>88.69670133608732</v>
      </c>
      <c r="AA899" t="n">
        <v>1431.738751426965</v>
      </c>
      <c r="AB899" t="b">
        <v>0</v>
      </c>
      <c r="AC899" t="b">
        <v>1</v>
      </c>
      <c r="AD899" t="n">
        <v>89.61246732582556</v>
      </c>
      <c r="AE899" t="n">
        <v>0.1801224475477092</v>
      </c>
      <c r="AF899" t="n">
        <v>0</v>
      </c>
      <c r="AG899" t="n">
        <v>0</v>
      </c>
      <c r="AH899" t="n">
        <v>0.006637858050590917</v>
      </c>
      <c r="AI899" t="b">
        <v>0</v>
      </c>
      <c r="AJ899" t="b">
        <v>0</v>
      </c>
      <c r="AK899" t="n">
        <v>1431.738751426965</v>
      </c>
      <c r="AL899" t="n">
        <v>0</v>
      </c>
      <c r="AM899" t="n">
        <v>5.530718180552453</v>
      </c>
      <c r="AN899" t="n">
        <v>0</v>
      </c>
      <c r="AO899" t="n">
        <v>1.331325492577779</v>
      </c>
      <c r="AP899" t="n">
        <v>5.729846008112155</v>
      </c>
      <c r="AQ899" t="n">
        <v>0</v>
      </c>
      <c r="AR899" t="n">
        <v>1</v>
      </c>
      <c r="AS899" t="n">
        <v>3</v>
      </c>
      <c r="AT899" t="n">
        <v>0</v>
      </c>
      <c r="AU899" t="n">
        <v>0</v>
      </c>
      <c r="AV899" t="n">
        <v>0.4823390688868756</v>
      </c>
      <c r="AW899" t="n">
        <v>1.271689204182084</v>
      </c>
      <c r="AX899" t="n">
        <v>0.1710422230095303</v>
      </c>
      <c r="AY899" t="n">
        <v>0.4509541515470172</v>
      </c>
      <c r="AZ899" t="n">
        <v>1.271689204182084</v>
      </c>
    </row>
    <row r="900" spans="1:52">
      <c r="A900" t="n">
        <v>897</v>
      </c>
      <c r="B900" t="n">
        <v>0</v>
      </c>
      <c r="C900" t="n">
        <v>0</v>
      </c>
      <c r="D900" t="n">
        <v>0</v>
      </c>
      <c r="E900" t="n">
        <v>61.9</v>
      </c>
      <c r="F900" t="n">
        <v>-0.01842530142440779</v>
      </c>
      <c r="G900" t="n">
        <v>465.141217062716</v>
      </c>
      <c r="H900" t="n">
        <v>2024.29457665694</v>
      </c>
      <c r="I900" t="n">
        <v>6</v>
      </c>
      <c r="J900" t="n">
        <v>5</v>
      </c>
      <c r="K900" t="n">
        <v>1427.127676543143</v>
      </c>
      <c r="L900" t="b">
        <v>0</v>
      </c>
      <c r="M900" t="n">
        <v>7.031379784480658</v>
      </c>
      <c r="N900" t="n">
        <v>7.031379784480658</v>
      </c>
      <c r="O900" t="n">
        <v>144.3534318274316</v>
      </c>
      <c r="P900" t="n">
        <v>33.84637413420797</v>
      </c>
      <c r="Q900" t="n">
        <v>7.174877331102712</v>
      </c>
      <c r="R900" t="n">
        <v>0.9014990478867537</v>
      </c>
      <c r="S900" t="n">
        <v>39.4812867022429</v>
      </c>
      <c r="T900" t="n">
        <v>53.25467779212627</v>
      </c>
      <c r="U900" t="n">
        <v>7.958829627076898</v>
      </c>
      <c r="V900" t="n">
        <v>5.245636467008588</v>
      </c>
      <c r="W900" t="n">
        <v>-8.620958189195553</v>
      </c>
      <c r="X900" t="n">
        <v>1</v>
      </c>
      <c r="Y900" t="n">
        <v>1.901026669254213</v>
      </c>
      <c r="Z900" t="n">
        <v>88.69761638390115</v>
      </c>
      <c r="AA900" t="n">
        <v>1427.127676543143</v>
      </c>
      <c r="AB900" t="b">
        <v>0</v>
      </c>
      <c r="AC900" t="b">
        <v>1</v>
      </c>
      <c r="AD900" t="n">
        <v>89.61322170148796</v>
      </c>
      <c r="AE900" t="n">
        <v>0.1801224475477092</v>
      </c>
      <c r="AF900" t="n">
        <v>0</v>
      </c>
      <c r="AG900" t="n">
        <v>0</v>
      </c>
      <c r="AH900" t="n">
        <v>0.005419674802339625</v>
      </c>
      <c r="AI900" t="b">
        <v>0</v>
      </c>
      <c r="AJ900" t="b">
        <v>0</v>
      </c>
      <c r="AK900" t="n">
        <v>1427.127676543143</v>
      </c>
      <c r="AL900" t="n">
        <v>0</v>
      </c>
      <c r="AM900" t="n">
        <v>7.958829627076898</v>
      </c>
      <c r="AN900" t="n">
        <v>0</v>
      </c>
      <c r="AO900" t="n">
        <v>5.284030798336961</v>
      </c>
      <c r="AP900" t="n">
        <v>8.1389608007891</v>
      </c>
      <c r="AQ900" t="n">
        <v>0</v>
      </c>
      <c r="AR900" t="n">
        <v>1</v>
      </c>
      <c r="AS900" t="n">
        <v>3</v>
      </c>
      <c r="AT900" t="n">
        <v>0</v>
      </c>
      <c r="AU900" t="n">
        <v>0</v>
      </c>
      <c r="AV900" t="n">
        <v>1.139515669083326</v>
      </c>
      <c r="AW900" t="n">
        <v>1.689355283403326</v>
      </c>
      <c r="AX900" t="n">
        <v>0.4040835705969242</v>
      </c>
      <c r="AY900" t="n">
        <v>0.5990628653473558</v>
      </c>
      <c r="AZ900" t="n">
        <v>1.689355283403326</v>
      </c>
    </row>
    <row r="901" spans="1:52">
      <c r="A901" t="n">
        <v>898</v>
      </c>
      <c r="B901" t="n">
        <v>0</v>
      </c>
      <c r="C901" t="n">
        <v>0</v>
      </c>
      <c r="D901" t="n">
        <v>0</v>
      </c>
      <c r="E901" t="n">
        <v>61.9</v>
      </c>
      <c r="F901" t="n">
        <v>-0.00486566117120546</v>
      </c>
      <c r="G901" t="n">
        <v>465.141217062716</v>
      </c>
      <c r="H901" t="n">
        <v>2024.29457665694</v>
      </c>
      <c r="I901" t="n">
        <v>6</v>
      </c>
      <c r="J901" t="n">
        <v>5</v>
      </c>
      <c r="K901" t="n">
        <v>1427.127676543143</v>
      </c>
      <c r="L901" t="b">
        <v>0</v>
      </c>
      <c r="M901" t="n">
        <v>7.481171360960288</v>
      </c>
      <c r="N901" t="n">
        <v>7.481171360960288</v>
      </c>
      <c r="O901" t="n">
        <v>153.5876020275983</v>
      </c>
      <c r="P901" t="n">
        <v>36.01149882474824</v>
      </c>
      <c r="Q901" t="n">
        <v>7.633848327510498</v>
      </c>
      <c r="R901" t="n">
        <v>0.9045523377011089</v>
      </c>
      <c r="S901" t="n">
        <v>39.50351945566773</v>
      </c>
      <c r="T901" t="n">
        <v>56.47007701817058</v>
      </c>
      <c r="U901" t="n">
        <v>8.439366092305594</v>
      </c>
      <c r="V901" t="n">
        <v>5.389936841222713</v>
      </c>
      <c r="W901" t="n">
        <v>-8.620958189195553</v>
      </c>
      <c r="X901" t="n">
        <v>1</v>
      </c>
      <c r="Y901" t="n">
        <v>1.901026669254213</v>
      </c>
      <c r="Z901" t="n">
        <v>88.69853143171498</v>
      </c>
      <c r="AA901" t="n">
        <v>1427.127676543143</v>
      </c>
      <c r="AB901" t="b">
        <v>0</v>
      </c>
      <c r="AC901" t="b">
        <v>1</v>
      </c>
      <c r="AD901" t="n">
        <v>89.61397607715035</v>
      </c>
      <c r="AE901" t="n">
        <v>0.1801224475477092</v>
      </c>
      <c r="AF901" t="n">
        <v>0</v>
      </c>
      <c r="AG901" t="n">
        <v>0</v>
      </c>
      <c r="AH901" t="n">
        <v>0.000902586635963154</v>
      </c>
      <c r="AI901" t="b">
        <v>0</v>
      </c>
      <c r="AJ901" t="b">
        <v>0</v>
      </c>
      <c r="AK901" t="n">
        <v>1427.127676543143</v>
      </c>
      <c r="AL901" t="n">
        <v>0</v>
      </c>
      <c r="AM901" t="n">
        <v>8.439366092305594</v>
      </c>
      <c r="AN901" t="n">
        <v>0</v>
      </c>
      <c r="AO901" t="n">
        <v>7.678946294380546</v>
      </c>
      <c r="AP901" t="n">
        <v>8.619490721394428</v>
      </c>
      <c r="AQ901" t="n">
        <v>0</v>
      </c>
      <c r="AR901" t="n">
        <v>1</v>
      </c>
      <c r="AS901" t="n">
        <v>3</v>
      </c>
      <c r="AT901" t="n">
        <v>0</v>
      </c>
      <c r="AU901" t="n">
        <v>0</v>
      </c>
      <c r="AV901" t="n">
        <v>1.557027294750674</v>
      </c>
      <c r="AW901" t="n">
        <v>1.774295800730748</v>
      </c>
      <c r="AX901" t="n">
        <v>0.5521373385640689</v>
      </c>
      <c r="AY901" t="n">
        <v>0.6291836517764494</v>
      </c>
      <c r="AZ901" t="n">
        <v>1.774295800730748</v>
      </c>
    </row>
    <row r="902" spans="1:52">
      <c r="A902" t="n">
        <v>899</v>
      </c>
      <c r="B902" t="n">
        <v>0</v>
      </c>
      <c r="C902" t="n">
        <v>0</v>
      </c>
      <c r="D902" t="n">
        <v>0</v>
      </c>
      <c r="E902" t="n">
        <v>61.8</v>
      </c>
      <c r="F902" t="n">
        <v>-0.04544538722410074</v>
      </c>
      <c r="G902" t="n">
        <v>464.3897772936324</v>
      </c>
      <c r="H902" t="n">
        <v>2021.024310781888</v>
      </c>
      <c r="I902" t="n">
        <v>6</v>
      </c>
      <c r="J902" t="n">
        <v>5</v>
      </c>
      <c r="K902" t="n">
        <v>1424.822139101231</v>
      </c>
      <c r="L902" t="b">
        <v>0</v>
      </c>
      <c r="M902" t="n">
        <v>6.114386298808126</v>
      </c>
      <c r="N902" t="n">
        <v>6.114386298808126</v>
      </c>
      <c r="O902" t="n">
        <v>125.730778455103</v>
      </c>
      <c r="P902" t="n">
        <v>29.47994317768584</v>
      </c>
      <c r="Q902" t="n">
        <v>6.239169692661354</v>
      </c>
      <c r="R902" t="n">
        <v>0.8941698269549038</v>
      </c>
      <c r="S902" t="n">
        <v>39.52644117369582</v>
      </c>
      <c r="T902" t="n">
        <v>46.76463125607253</v>
      </c>
      <c r="U902" t="n">
        <v>6.977611528124195</v>
      </c>
      <c r="V902" t="n">
        <v>4.949109018220277</v>
      </c>
      <c r="W902" t="n">
        <v>-8.620958189195553</v>
      </c>
      <c r="X902" t="n">
        <v>1</v>
      </c>
      <c r="Y902" t="n">
        <v>1.901026669254213</v>
      </c>
      <c r="Z902" t="n">
        <v>88.69944647952882</v>
      </c>
      <c r="AA902" t="n">
        <v>1424.822139101231</v>
      </c>
      <c r="AB902" t="b">
        <v>0</v>
      </c>
      <c r="AC902" t="b">
        <v>1</v>
      </c>
      <c r="AD902" t="n">
        <v>89.61473045281275</v>
      </c>
      <c r="AE902" t="n">
        <v>0.1801224475477092</v>
      </c>
      <c r="AF902" t="n">
        <v>0</v>
      </c>
      <c r="AG902" t="n">
        <v>0</v>
      </c>
      <c r="AH902" t="n">
        <v>-0.007437485642231068</v>
      </c>
      <c r="AI902" t="b">
        <v>0</v>
      </c>
      <c r="AJ902" t="b">
        <v>0</v>
      </c>
      <c r="AK902" t="n">
        <v>1424.822139101231</v>
      </c>
      <c r="AL902" t="n">
        <v>0</v>
      </c>
      <c r="AM902" t="n">
        <v>6.977611528124195</v>
      </c>
      <c r="AN902" t="n">
        <v>0</v>
      </c>
      <c r="AO902" t="n">
        <v>7.982195273946105</v>
      </c>
      <c r="AP902" t="n">
        <v>7.157768880329875</v>
      </c>
      <c r="AQ902" t="n">
        <v>0</v>
      </c>
      <c r="AR902" t="n">
        <v>1</v>
      </c>
      <c r="AS902" t="n">
        <v>3</v>
      </c>
      <c r="AT902" t="n">
        <v>0</v>
      </c>
      <c r="AU902" t="n">
        <v>0</v>
      </c>
      <c r="AV902" t="n">
        <v>1.610984484857017</v>
      </c>
      <c r="AW902" t="n">
        <v>1.517149701910914</v>
      </c>
      <c r="AX902" t="n">
        <v>0.5712710939209279</v>
      </c>
      <c r="AY902" t="n">
        <v>0.5379969841256008</v>
      </c>
      <c r="AZ902" t="n">
        <v>1.517149701910914</v>
      </c>
    </row>
    <row r="903" spans="1:52">
      <c r="A903" t="n">
        <v>900</v>
      </c>
      <c r="B903" t="n">
        <v>0</v>
      </c>
      <c r="C903" t="n">
        <v>0</v>
      </c>
      <c r="D903" t="n">
        <v>0</v>
      </c>
      <c r="E903" t="n">
        <v>61.5</v>
      </c>
      <c r="F903" t="n">
        <v>-0.1466861232657237</v>
      </c>
      <c r="G903" t="n">
        <v>462.1354579863818</v>
      </c>
      <c r="H903" t="n">
        <v>2011.213513156734</v>
      </c>
      <c r="I903" t="n">
        <v>6</v>
      </c>
      <c r="J903" t="n">
        <v>5</v>
      </c>
      <c r="K903" t="n">
        <v>1417.905526775497</v>
      </c>
      <c r="L903" t="b">
        <v>0</v>
      </c>
      <c r="M903" t="n">
        <v>2.715992398712578</v>
      </c>
      <c r="N903" t="n">
        <v>2.715992398712578</v>
      </c>
      <c r="O903" t="n">
        <v>56.12167707778769</v>
      </c>
      <c r="P903" t="n">
        <v>13.15878157773759</v>
      </c>
      <c r="Q903" t="n">
        <v>2.771420815012835</v>
      </c>
      <c r="R903" t="n">
        <v>0.8290753446775739</v>
      </c>
      <c r="S903" t="n">
        <v>39.54721299829212</v>
      </c>
      <c r="T903" t="n">
        <v>22.51295799345859</v>
      </c>
      <c r="U903" t="n">
        <v>3.342785227910301</v>
      </c>
      <c r="V903" t="n">
        <v>3.84801958532017</v>
      </c>
      <c r="W903" t="n">
        <v>-8.620958189195553</v>
      </c>
      <c r="X903" t="n">
        <v>1</v>
      </c>
      <c r="Y903" t="n">
        <v>1.901026669254213</v>
      </c>
      <c r="Z903" t="n">
        <v>88.69893222235675</v>
      </c>
      <c r="AA903" t="n">
        <v>1417.905526775497</v>
      </c>
      <c r="AB903" t="b">
        <v>0</v>
      </c>
      <c r="AC903" t="b">
        <v>1</v>
      </c>
      <c r="AD903" t="n">
        <v>89.61548482847515</v>
      </c>
      <c r="AE903" t="n">
        <v>0.1801224475477092</v>
      </c>
      <c r="AF903" t="n">
        <v>0</v>
      </c>
      <c r="AG903" t="n">
        <v>0</v>
      </c>
      <c r="AH903" t="n">
        <v>-0.01545437402755256</v>
      </c>
      <c r="AI903" t="b">
        <v>0</v>
      </c>
      <c r="AJ903" t="b">
        <v>0</v>
      </c>
      <c r="AK903" t="n">
        <v>1417.905526775497</v>
      </c>
      <c r="AL903" t="n">
        <v>0</v>
      </c>
      <c r="AM903" t="n">
        <v>3.342785227910301</v>
      </c>
      <c r="AN903" t="n">
        <v>0</v>
      </c>
      <c r="AO903" t="n">
        <v>6.048049731577121</v>
      </c>
      <c r="AP903" t="n">
        <v>3.523084380288984</v>
      </c>
      <c r="AQ903" t="n">
        <v>0</v>
      </c>
      <c r="AR903" t="n">
        <v>1</v>
      </c>
      <c r="AS903" t="n">
        <v>3</v>
      </c>
      <c r="AT903" t="n">
        <v>0</v>
      </c>
      <c r="AU903" t="n">
        <v>0</v>
      </c>
      <c r="AV903" t="n">
        <v>1.270301670811984</v>
      </c>
      <c r="AW903" t="n">
        <v>0.8958974961675541</v>
      </c>
      <c r="AX903" t="n">
        <v>0.4504615853943205</v>
      </c>
      <c r="AY903" t="n">
        <v>0.3176945231025878</v>
      </c>
      <c r="AZ903" t="n">
        <v>0.8958974961675541</v>
      </c>
    </row>
    <row r="904" spans="1:52">
      <c r="A904" t="n">
        <v>901</v>
      </c>
      <c r="B904" t="n">
        <v>0</v>
      </c>
      <c r="C904" t="n">
        <v>0</v>
      </c>
      <c r="D904" t="n">
        <v>0</v>
      </c>
      <c r="E904" t="n">
        <v>60.9</v>
      </c>
      <c r="F904" t="n">
        <v>-0.1178101197130079</v>
      </c>
      <c r="G904" t="n">
        <v>457.6268193718805</v>
      </c>
      <c r="H904" t="n">
        <v>1991.591917906424</v>
      </c>
      <c r="I904" t="n">
        <v>6</v>
      </c>
      <c r="J904" t="n">
        <v>5</v>
      </c>
      <c r="K904" t="n">
        <v>1404.072302124029</v>
      </c>
      <c r="L904" t="b">
        <v>0</v>
      </c>
      <c r="M904" t="n">
        <v>3.568657936925745</v>
      </c>
      <c r="N904" t="n">
        <v>3.568657936925745</v>
      </c>
      <c r="O904" t="n">
        <v>74.46716759023377</v>
      </c>
      <c r="P904" t="n">
        <v>17.46022649455886</v>
      </c>
      <c r="Q904" t="n">
        <v>3.641487690740556</v>
      </c>
      <c r="R904" t="n">
        <v>0.8572969346341101</v>
      </c>
      <c r="S904" t="n">
        <v>39.5621150316049</v>
      </c>
      <c r="T904" t="n">
        <v>28.8887988690365</v>
      </c>
      <c r="U904" t="n">
        <v>4.247638762752284</v>
      </c>
      <c r="V904" t="n">
        <v>4.122520153350166</v>
      </c>
      <c r="W904" t="n">
        <v>-8.620958189195553</v>
      </c>
      <c r="X904" t="n">
        <v>1</v>
      </c>
      <c r="Y904" t="n">
        <v>1.901026669254213</v>
      </c>
      <c r="Z904" t="n">
        <v>88.70296930018823</v>
      </c>
      <c r="AA904" t="n">
        <v>1404.072302124029</v>
      </c>
      <c r="AB904" t="b">
        <v>0</v>
      </c>
      <c r="AC904" t="b">
        <v>1</v>
      </c>
      <c r="AD904" t="n">
        <v>89.61623920413754</v>
      </c>
      <c r="AE904" t="n">
        <v>0.1801224475477092</v>
      </c>
      <c r="AF904" t="n">
        <v>0</v>
      </c>
      <c r="AG904" t="n">
        <v>0</v>
      </c>
      <c r="AH904" t="n">
        <v>-0.01568291368131619</v>
      </c>
      <c r="AI904" t="b">
        <v>0</v>
      </c>
      <c r="AJ904" t="b">
        <v>0</v>
      </c>
      <c r="AK904" t="n">
        <v>1404.072302124029</v>
      </c>
      <c r="AL904" t="n">
        <v>0</v>
      </c>
      <c r="AM904" t="n">
        <v>4.247638762752284</v>
      </c>
      <c r="AN904" t="n">
        <v>0</v>
      </c>
      <c r="AO904" t="n">
        <v>9.26005007428812</v>
      </c>
      <c r="AP904" t="n">
        <v>4.428468029623891</v>
      </c>
      <c r="AQ904" t="n">
        <v>0</v>
      </c>
      <c r="AR904" t="n">
        <v>1</v>
      </c>
      <c r="AS904" t="n">
        <v>3</v>
      </c>
      <c r="AT904" t="n">
        <v>0</v>
      </c>
      <c r="AU904" t="n">
        <v>0</v>
      </c>
      <c r="AV904" t="n">
        <v>1.841722524156489</v>
      </c>
      <c r="AW904" t="n">
        <v>1.045347501509391</v>
      </c>
      <c r="AX904" t="n">
        <v>0.653093093672514</v>
      </c>
      <c r="AY904" t="n">
        <v>0.3706910415412042</v>
      </c>
      <c r="AZ904" t="n">
        <v>1.045347501509391</v>
      </c>
    </row>
    <row r="905" spans="1:52">
      <c r="A905" t="n">
        <v>902</v>
      </c>
      <c r="B905" t="n">
        <v>0</v>
      </c>
      <c r="C905" t="n">
        <v>0</v>
      </c>
      <c r="D905" t="n">
        <v>0</v>
      </c>
      <c r="E905" t="n">
        <v>59.7</v>
      </c>
      <c r="F905" t="n">
        <v>-0.8820733978822357</v>
      </c>
      <c r="G905" t="n">
        <v>448.6095421428779</v>
      </c>
      <c r="H905" t="n">
        <v>1952.348727405805</v>
      </c>
      <c r="I905" t="n">
        <v>6</v>
      </c>
      <c r="J905" t="n">
        <v>5</v>
      </c>
      <c r="K905" t="n">
        <v>1376.405852821092</v>
      </c>
      <c r="L905" t="b">
        <v>0</v>
      </c>
      <c r="M905" t="n">
        <v>-21.07466201634891</v>
      </c>
      <c r="N905" t="n">
        <v>-21.07466201634891</v>
      </c>
      <c r="O905" t="n">
        <v>-448.6043633228843</v>
      </c>
      <c r="P905" t="n">
        <v>-105.1837211422579</v>
      </c>
      <c r="Q905" t="n">
        <v>-21.50475715953971</v>
      </c>
      <c r="R905" t="n">
        <v>0.9233115474819682</v>
      </c>
      <c r="S905" t="n">
        <v>39.57846249942349</v>
      </c>
      <c r="T905" t="n">
        <v>-137.7550983514468</v>
      </c>
      <c r="U905" t="n">
        <v>-19.85559061119855</v>
      </c>
      <c r="V905" t="n">
        <v>-32.57137720918888</v>
      </c>
      <c r="W905" t="n">
        <v>-19.39134927790642</v>
      </c>
      <c r="X905" t="n">
        <v>1</v>
      </c>
      <c r="Y905" t="n">
        <v>12.67141775796508</v>
      </c>
      <c r="Z905" t="n">
        <v>88.68544842159039</v>
      </c>
      <c r="AA905" t="n">
        <v>1376.405852821092</v>
      </c>
      <c r="AB905" t="b">
        <v>0</v>
      </c>
      <c r="AC905" t="b">
        <v>1</v>
      </c>
      <c r="AD905" t="n">
        <v>89.61913056215882</v>
      </c>
      <c r="AE905" t="n">
        <v>0.4051541854786483</v>
      </c>
      <c r="AF905" t="n">
        <v>0</v>
      </c>
      <c r="AG905" t="n">
        <v>0</v>
      </c>
      <c r="AH905" t="n">
        <v>-0.01491098120486645</v>
      </c>
      <c r="AI905" t="b">
        <v>0</v>
      </c>
      <c r="AJ905" t="b">
        <v>0</v>
      </c>
      <c r="AK905" t="n">
        <v>1376.405852821092</v>
      </c>
      <c r="AL905" t="n">
        <v>0</v>
      </c>
      <c r="AM905" t="n">
        <v>-19.85559061119855</v>
      </c>
      <c r="AN905" t="n">
        <v>17.52425222373155</v>
      </c>
      <c r="AO905" t="n">
        <v>7.575523297259823</v>
      </c>
      <c r="AP905" t="n">
        <v>-1.917525665270608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1.538410188948037</v>
      </c>
      <c r="AW905" t="n">
        <v>0</v>
      </c>
      <c r="AX905" t="n">
        <v>0.5455355279957578</v>
      </c>
      <c r="AY905" t="n">
        <v>0</v>
      </c>
      <c r="AZ905" t="n">
        <v>0</v>
      </c>
    </row>
    <row r="906" spans="1:52">
      <c r="A906" t="n">
        <v>903</v>
      </c>
      <c r="B906" t="n">
        <v>0</v>
      </c>
      <c r="C906" t="n">
        <v>0</v>
      </c>
      <c r="D906" t="n">
        <v>0</v>
      </c>
      <c r="E906" t="n">
        <v>54.6</v>
      </c>
      <c r="F906" t="n">
        <v>-1.603896288758045</v>
      </c>
      <c r="G906" t="n">
        <v>410.286113919617</v>
      </c>
      <c r="H906" t="n">
        <v>1785.565167778173</v>
      </c>
      <c r="I906" t="n">
        <v>5</v>
      </c>
      <c r="J906" t="n">
        <v>5</v>
      </c>
      <c r="K906" t="n">
        <v>1258.823443283612</v>
      </c>
      <c r="L906" t="b">
        <v>0</v>
      </c>
      <c r="M906" t="n">
        <v>-40.84886002412689</v>
      </c>
      <c r="N906" t="n">
        <v>-40.84886002412689</v>
      </c>
      <c r="O906" t="n">
        <v>-950.7459948472608</v>
      </c>
      <c r="P906" t="n">
        <v>-222.9202606465854</v>
      </c>
      <c r="Q906" t="n">
        <v>-41.68251022870091</v>
      </c>
      <c r="R906" t="n">
        <v>0.9406974932879998</v>
      </c>
      <c r="S906" t="n">
        <v>39.63034284492671</v>
      </c>
      <c r="T906" t="n">
        <v>-297.4475608416318</v>
      </c>
      <c r="U906" t="n">
        <v>-39.21063288609035</v>
      </c>
      <c r="V906" t="n">
        <v>-74.52730019504642</v>
      </c>
      <c r="W906" t="n">
        <v>-16.8337559624524</v>
      </c>
      <c r="X906" t="n">
        <v>1</v>
      </c>
      <c r="Y906" t="n">
        <v>10.11382444251106</v>
      </c>
      <c r="Z906" t="n">
        <v>88.64822689438704</v>
      </c>
      <c r="AA906" t="n">
        <v>1258.823443283612</v>
      </c>
      <c r="AB906" t="b">
        <v>0</v>
      </c>
      <c r="AC906" t="b">
        <v>1</v>
      </c>
      <c r="AD906" t="n">
        <v>89.6236514435478</v>
      </c>
      <c r="AE906" t="n">
        <v>0.3517169737788401</v>
      </c>
      <c r="AF906" t="n">
        <v>0</v>
      </c>
      <c r="AG906" t="n">
        <v>0</v>
      </c>
      <c r="AH906" t="n">
        <v>-0.01370322356025133</v>
      </c>
      <c r="AI906" t="b">
        <v>0</v>
      </c>
      <c r="AJ906" t="b">
        <v>0</v>
      </c>
      <c r="AK906" t="n">
        <v>1258.823443283612</v>
      </c>
      <c r="AL906" t="n">
        <v>0</v>
      </c>
      <c r="AM906" t="n">
        <v>-39.21063288609035</v>
      </c>
      <c r="AN906" t="n">
        <v>37.12614216282581</v>
      </c>
      <c r="AO906" t="n">
        <v>-1.956067403152351</v>
      </c>
      <c r="AP906" t="n">
        <v>-1.73252474579009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</row>
    <row r="907" spans="1:52">
      <c r="A907" t="n">
        <v>904</v>
      </c>
      <c r="B907" t="n">
        <v>0</v>
      </c>
      <c r="C907" t="n">
        <v>0</v>
      </c>
      <c r="D907" t="n">
        <v>0</v>
      </c>
      <c r="E907" t="n">
        <v>49.3</v>
      </c>
      <c r="F907" t="n">
        <v>-1.36900811375225</v>
      </c>
      <c r="G907" t="n">
        <v>370.4598061581889</v>
      </c>
      <c r="H907" t="n">
        <v>1612.241076400438</v>
      </c>
      <c r="I907" t="n">
        <v>5</v>
      </c>
      <c r="J907" t="n">
        <v>4</v>
      </c>
      <c r="K907" t="n">
        <v>1401.037495391981</v>
      </c>
      <c r="L907" t="b">
        <v>1</v>
      </c>
      <c r="M907" t="n">
        <v>-31.07164631446966</v>
      </c>
      <c r="N907" t="n">
        <v>-31.07164631446966</v>
      </c>
      <c r="O907" t="n">
        <v>-800.9299824833272</v>
      </c>
      <c r="P907" t="n">
        <v>-187.7930818772807</v>
      </c>
      <c r="Q907" t="n">
        <v>-31.7057615453772</v>
      </c>
      <c r="R907" t="n">
        <v>0.9389150161787692</v>
      </c>
      <c r="S907" t="n">
        <v>39.70810445772756</v>
      </c>
      <c r="T907" t="n">
        <v>-202.9018924154982</v>
      </c>
      <c r="U907" t="n">
        <v>-29.76901561433803</v>
      </c>
      <c r="V907" t="n">
        <v>-15.10881053821748</v>
      </c>
      <c r="W907" t="n">
        <v>-16.12709962605818</v>
      </c>
      <c r="X907" t="n">
        <v>1</v>
      </c>
      <c r="Y907" t="n">
        <v>9.407168106116835</v>
      </c>
      <c r="Z907" t="n">
        <v>88.6061259254591</v>
      </c>
      <c r="AA907" t="n">
        <v>1401.037495391981</v>
      </c>
      <c r="AB907" t="b">
        <v>0</v>
      </c>
      <c r="AC907" t="b">
        <v>1</v>
      </c>
      <c r="AD907" t="n">
        <v>89.62752465635506</v>
      </c>
      <c r="AE907" t="n">
        <v>0.3369524121033238</v>
      </c>
      <c r="AF907" t="n">
        <v>0</v>
      </c>
      <c r="AG907" t="n">
        <v>0</v>
      </c>
      <c r="AH907" t="n">
        <v>-0.01135284778589613</v>
      </c>
      <c r="AI907" t="b">
        <v>0</v>
      </c>
      <c r="AJ907" t="b">
        <v>0</v>
      </c>
      <c r="AK907" t="n">
        <v>1401.037495391981</v>
      </c>
      <c r="AL907" t="n">
        <v>0</v>
      </c>
      <c r="AM907" t="n">
        <v>-29.76901561433803</v>
      </c>
      <c r="AN907" t="n">
        <v>27.47489358121224</v>
      </c>
      <c r="AO907" t="n">
        <v>-1.809688844826593</v>
      </c>
      <c r="AP907" t="n">
        <v>-1.957048597662328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</row>
    <row r="908" spans="1:52">
      <c r="A908" t="n">
        <v>905</v>
      </c>
      <c r="B908" t="n">
        <v>0</v>
      </c>
      <c r="C908" t="n">
        <v>0</v>
      </c>
      <c r="D908" t="n">
        <v>0</v>
      </c>
      <c r="E908" t="n">
        <v>44.9</v>
      </c>
      <c r="F908" t="n">
        <v>-1.003404589566291</v>
      </c>
      <c r="G908" t="n">
        <v>337.3964563185128</v>
      </c>
      <c r="H908" t="n">
        <v>1468.349377898168</v>
      </c>
      <c r="I908" t="n">
        <v>5</v>
      </c>
      <c r="J908" t="n">
        <v>4</v>
      </c>
      <c r="K908" t="n">
        <v>1275.995609393508</v>
      </c>
      <c r="L908" t="b">
        <v>0</v>
      </c>
      <c r="M908" t="n">
        <v>-19.77595905362753</v>
      </c>
      <c r="N908" t="n">
        <v>-19.77595905362753</v>
      </c>
      <c r="O908" t="n">
        <v>-559.7168990055648</v>
      </c>
      <c r="P908" t="n">
        <v>-131.2361426614938</v>
      </c>
      <c r="Q908" t="n">
        <v>-20.17955005472197</v>
      </c>
      <c r="R908" t="n">
        <v>0.9330448218713807</v>
      </c>
      <c r="S908" t="n">
        <v>39.76903162615415</v>
      </c>
      <c r="T908" t="n">
        <v>-140.9081741687924</v>
      </c>
      <c r="U908" t="n">
        <v>-18.82842468625267</v>
      </c>
      <c r="V908" t="n">
        <v>-9.672031507298584</v>
      </c>
      <c r="W908" t="n">
        <v>-18.82714116965311</v>
      </c>
      <c r="X908" t="n">
        <v>1</v>
      </c>
      <c r="Y908" t="n">
        <v>12.10720964971177</v>
      </c>
      <c r="Z908" t="n">
        <v>88.60535187909372</v>
      </c>
      <c r="AA908" t="n">
        <v>1275.995609393508</v>
      </c>
      <c r="AB908" t="b">
        <v>0</v>
      </c>
      <c r="AC908" t="b">
        <v>1</v>
      </c>
      <c r="AD908" t="n">
        <v>89.63179338210027</v>
      </c>
      <c r="AE908" t="n">
        <v>0.3933658734192979</v>
      </c>
      <c r="AF908" t="n">
        <v>0</v>
      </c>
      <c r="AG908" t="n">
        <v>0</v>
      </c>
      <c r="AH908" t="n">
        <v>-0.01034283851959861</v>
      </c>
      <c r="AI908" t="b">
        <v>0</v>
      </c>
      <c r="AJ908" t="b">
        <v>0</v>
      </c>
      <c r="AK908" t="n">
        <v>1275.995609393508</v>
      </c>
      <c r="AL908" t="n">
        <v>0</v>
      </c>
      <c r="AM908" t="n">
        <v>-18.82842468625267</v>
      </c>
      <c r="AN908" t="n">
        <v>16.65964096314393</v>
      </c>
      <c r="AO908" t="n">
        <v>-1.622337280840967</v>
      </c>
      <c r="AP908" t="n">
        <v>-1.759176549145512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</row>
    <row r="909" spans="1:52">
      <c r="A909" t="n">
        <v>906</v>
      </c>
      <c r="B909" t="n">
        <v>0</v>
      </c>
      <c r="C909" t="n">
        <v>0</v>
      </c>
      <c r="D909" t="n">
        <v>0</v>
      </c>
      <c r="E909" t="n">
        <v>42.3</v>
      </c>
      <c r="F909" t="n">
        <v>-0.4507068613159255</v>
      </c>
      <c r="G909" t="n">
        <v>317.8590223223406</v>
      </c>
      <c r="H909" t="n">
        <v>1383.322465146826</v>
      </c>
      <c r="I909" t="n">
        <v>4</v>
      </c>
      <c r="J909" t="n">
        <v>4</v>
      </c>
      <c r="K909" t="n">
        <v>1202.107222212592</v>
      </c>
      <c r="L909" t="b">
        <v>0</v>
      </c>
      <c r="M909" t="n">
        <v>-6.2456559559725</v>
      </c>
      <c r="N909" t="n">
        <v>-6.2456559559725</v>
      </c>
      <c r="O909" t="n">
        <v>-187.6354512730461</v>
      </c>
      <c r="P909" t="n">
        <v>-43.99465675482212</v>
      </c>
      <c r="Q909" t="n">
        <v>-6.373118322420918</v>
      </c>
      <c r="R909" t="n">
        <v>0.8914236092268653</v>
      </c>
      <c r="S909" t="n">
        <v>39.81153603603613</v>
      </c>
      <c r="T909" t="n">
        <v>-45.12989149721592</v>
      </c>
      <c r="U909" t="n">
        <v>-5.68114813700232</v>
      </c>
      <c r="V909" t="n">
        <v>-1.135234742393799</v>
      </c>
      <c r="W909" t="n">
        <v>-38.60053790619742</v>
      </c>
      <c r="X909" t="n">
        <v>1</v>
      </c>
      <c r="Y909" t="n">
        <v>31.88060638625608</v>
      </c>
      <c r="Z909" t="n">
        <v>88.61054863699995</v>
      </c>
      <c r="AA909" t="n">
        <v>1202.107222212592</v>
      </c>
      <c r="AB909" t="b">
        <v>0</v>
      </c>
      <c r="AC909" t="b">
        <v>1</v>
      </c>
      <c r="AD909" t="n">
        <v>89.64052112337724</v>
      </c>
      <c r="AE909" t="n">
        <v>0.8065023877550198</v>
      </c>
      <c r="AF909" t="n">
        <v>0</v>
      </c>
      <c r="AG909" t="n">
        <v>0</v>
      </c>
      <c r="AH909" t="n">
        <v>-0.005468656190649235</v>
      </c>
      <c r="AI909" t="b">
        <v>0</v>
      </c>
      <c r="AJ909" t="b">
        <v>0</v>
      </c>
      <c r="AK909" t="n">
        <v>1202.107222212592</v>
      </c>
      <c r="AL909" t="n">
        <v>0</v>
      </c>
      <c r="AM909" t="n">
        <v>-5.68114813700232</v>
      </c>
      <c r="AN909" t="n">
        <v>3.225235399362187</v>
      </c>
      <c r="AO909" t="n">
        <v>-1.836050037621465</v>
      </c>
      <c r="AP909" t="n">
        <v>-1.64535002474913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</row>
    <row r="910" spans="1:52">
      <c r="A910" t="n">
        <v>907</v>
      </c>
      <c r="B910" t="n">
        <v>0</v>
      </c>
      <c r="C910" t="n">
        <v>0</v>
      </c>
      <c r="D910" t="n">
        <v>0</v>
      </c>
      <c r="E910" t="n">
        <v>41.4</v>
      </c>
      <c r="F910" t="n">
        <v>-0.1104346318366698</v>
      </c>
      <c r="G910" t="n">
        <v>311.0960644005887</v>
      </c>
      <c r="H910" t="n">
        <v>1353.890072271362</v>
      </c>
      <c r="I910" t="n">
        <v>4</v>
      </c>
      <c r="J910" t="n">
        <v>4</v>
      </c>
      <c r="K910" t="n">
        <v>1176.530472803814</v>
      </c>
      <c r="L910" t="b">
        <v>0</v>
      </c>
      <c r="M910" t="n">
        <v>1.389401530456652</v>
      </c>
      <c r="N910" t="n">
        <v>1.389401530456652</v>
      </c>
      <c r="O910" t="n">
        <v>42.64858610879984</v>
      </c>
      <c r="P910" t="n">
        <v>9.999762274159625</v>
      </c>
      <c r="Q910" t="n">
        <v>1.417756663731278</v>
      </c>
      <c r="R910" t="n">
        <v>0.7786689568199106</v>
      </c>
      <c r="S910" t="n">
        <v>39.83330439674752</v>
      </c>
      <c r="T910" t="n">
        <v>14.77804681770502</v>
      </c>
      <c r="U910" t="n">
        <v>1.820743785037233</v>
      </c>
      <c r="V910" t="n">
        <v>3.270840518326855</v>
      </c>
      <c r="W910" t="n">
        <v>-6.787877071794269</v>
      </c>
      <c r="X910" t="n">
        <v>1</v>
      </c>
      <c r="Y910" t="n">
        <v>0.06794555185292861</v>
      </c>
      <c r="Z910" t="n">
        <v>88.61929004423114</v>
      </c>
      <c r="AA910" t="n">
        <v>1176.530472803814</v>
      </c>
      <c r="AB910" t="b">
        <v>0</v>
      </c>
      <c r="AC910" t="b">
        <v>1</v>
      </c>
      <c r="AD910" t="n">
        <v>89.64686012177766</v>
      </c>
      <c r="AE910" t="n">
        <v>0.1418228699168126</v>
      </c>
      <c r="AF910" t="n">
        <v>0</v>
      </c>
      <c r="AG910" t="n">
        <v>0</v>
      </c>
      <c r="AH910" t="n">
        <v>0.003992326588000195</v>
      </c>
      <c r="AI910" t="b">
        <v>0</v>
      </c>
      <c r="AJ910" t="b">
        <v>0</v>
      </c>
      <c r="AK910" t="n">
        <v>1176.530472803814</v>
      </c>
      <c r="AL910" t="n">
        <v>0</v>
      </c>
      <c r="AM910" t="n">
        <v>1.820743785037233</v>
      </c>
      <c r="AN910" t="n">
        <v>0</v>
      </c>
      <c r="AO910" t="n">
        <v>-1.692497886912853</v>
      </c>
      <c r="AP910" t="n">
        <v>1.962898110067187</v>
      </c>
      <c r="AQ910" t="n">
        <v>0</v>
      </c>
      <c r="AR910" t="n">
        <v>1</v>
      </c>
      <c r="AS910" t="n">
        <v>3</v>
      </c>
      <c r="AT910" t="n">
        <v>0</v>
      </c>
      <c r="AU910" t="n">
        <v>0</v>
      </c>
      <c r="AV910" t="n">
        <v>0</v>
      </c>
      <c r="AW910" t="n">
        <v>0.585548999498016</v>
      </c>
      <c r="AX910" t="n">
        <v>0</v>
      </c>
      <c r="AY910" t="n">
        <v>0.2076417346230962</v>
      </c>
      <c r="AZ910" t="n">
        <v>0.585548999498016</v>
      </c>
    </row>
    <row r="911" spans="1:52">
      <c r="A911" t="n">
        <v>908</v>
      </c>
      <c r="B911" t="n">
        <v>0</v>
      </c>
      <c r="C911" t="n">
        <v>0</v>
      </c>
      <c r="D911" t="n">
        <v>0</v>
      </c>
      <c r="E911" t="n">
        <v>41.3</v>
      </c>
      <c r="F911" t="n">
        <v>0.05911205532927699</v>
      </c>
      <c r="G911" t="n">
        <v>310.3446246315051</v>
      </c>
      <c r="H911" t="n">
        <v>1350.61980639631</v>
      </c>
      <c r="I911" t="n">
        <v>4</v>
      </c>
      <c r="J911" t="n">
        <v>4</v>
      </c>
      <c r="K911" t="n">
        <v>1173.688611758394</v>
      </c>
      <c r="L911" t="b">
        <v>0</v>
      </c>
      <c r="M911" t="n">
        <v>5.133309374842804</v>
      </c>
      <c r="N911" t="n">
        <v>5.133309374842804</v>
      </c>
      <c r="O911" t="n">
        <v>157.9518051707079</v>
      </c>
      <c r="P911" t="n">
        <v>37.03476824418234</v>
      </c>
      <c r="Q911" t="n">
        <v>5.238070790655923</v>
      </c>
      <c r="R911" t="n">
        <v>0.9000031079027084</v>
      </c>
      <c r="S911" t="n">
        <v>39.84317587904042</v>
      </c>
      <c r="T911" t="n">
        <v>47.35281978676361</v>
      </c>
      <c r="U911" t="n">
        <v>5.820058558311296</v>
      </c>
      <c r="V911" t="n">
        <v>4.735134810719494</v>
      </c>
      <c r="W911" t="n">
        <v>-4.749676157455839</v>
      </c>
      <c r="X911" t="n">
        <v>1</v>
      </c>
      <c r="Y911" t="n">
        <v>-1.970255362485502</v>
      </c>
      <c r="Z911" t="n">
        <v>88.62946075644822</v>
      </c>
      <c r="AA911" t="n">
        <v>1173.688611758394</v>
      </c>
      <c r="AB911" t="b">
        <v>0</v>
      </c>
      <c r="AC911" t="b">
        <v>1</v>
      </c>
      <c r="AD911" t="n">
        <v>89.64648267935492</v>
      </c>
      <c r="AE911" t="n">
        <v>0.09923761092034429</v>
      </c>
      <c r="AF911" t="n">
        <v>0</v>
      </c>
      <c r="AG911" t="n">
        <v>0</v>
      </c>
      <c r="AH911" t="n">
        <v>0.009767422407710502</v>
      </c>
      <c r="AI911" t="b">
        <v>0</v>
      </c>
      <c r="AJ911" t="b">
        <v>0</v>
      </c>
      <c r="AK911" t="n">
        <v>1173.688611758394</v>
      </c>
      <c r="AL911" t="n">
        <v>0</v>
      </c>
      <c r="AM911" t="n">
        <v>5.820058558311296</v>
      </c>
      <c r="AN911" t="n">
        <v>0</v>
      </c>
      <c r="AO911" t="n">
        <v>-1.37938080131306</v>
      </c>
      <c r="AP911" t="n">
        <v>5.919458937654765</v>
      </c>
      <c r="AQ911" t="n">
        <v>0</v>
      </c>
      <c r="AR911" t="n">
        <v>1</v>
      </c>
      <c r="AS911" t="n">
        <v>3</v>
      </c>
      <c r="AT911" t="n">
        <v>0</v>
      </c>
      <c r="AU911" t="n">
        <v>0</v>
      </c>
      <c r="AV911" t="n">
        <v>0</v>
      </c>
      <c r="AW911" t="n">
        <v>1.270536405789285</v>
      </c>
      <c r="AX911" t="n">
        <v>0</v>
      </c>
      <c r="AY911" t="n">
        <v>0.4505453573074973</v>
      </c>
      <c r="AZ911" t="n">
        <v>1.270536405789285</v>
      </c>
    </row>
    <row r="912" spans="1:52">
      <c r="A912" t="n">
        <v>909</v>
      </c>
      <c r="B912" t="n">
        <v>0</v>
      </c>
      <c r="C912" t="n">
        <v>0</v>
      </c>
      <c r="D912" t="n">
        <v>0</v>
      </c>
      <c r="E912" t="n">
        <v>42.1</v>
      </c>
      <c r="F912" t="n">
        <v>0.4573197438528984</v>
      </c>
      <c r="G912" t="n">
        <v>316.3561427841735</v>
      </c>
      <c r="H912" t="n">
        <v>1376.781933396723</v>
      </c>
      <c r="I912" t="n">
        <v>4</v>
      </c>
      <c r="J912" t="n">
        <v>4</v>
      </c>
      <c r="K912" t="n">
        <v>1196.423500121753</v>
      </c>
      <c r="L912" t="b">
        <v>0</v>
      </c>
      <c r="M912" t="n">
        <v>14.25899304125275</v>
      </c>
      <c r="N912" t="n">
        <v>14.25899304125275</v>
      </c>
      <c r="O912" t="n">
        <v>430.4115999245603</v>
      </c>
      <c r="P912" t="n">
        <v>100.9180859667055</v>
      </c>
      <c r="Q912" t="n">
        <v>14.5499928992375</v>
      </c>
      <c r="R912" t="n">
        <v>0.9338732531176405</v>
      </c>
      <c r="S912" t="n">
        <v>39.859653564502</v>
      </c>
      <c r="T912" t="n">
        <v>124.3544386872058</v>
      </c>
      <c r="U912" t="n">
        <v>15.58026514911294</v>
      </c>
      <c r="V912" t="n">
        <v>8.223154490766774</v>
      </c>
      <c r="W912" t="n">
        <v>-4.749676157455839</v>
      </c>
      <c r="X912" t="n">
        <v>1</v>
      </c>
      <c r="Y912" t="n">
        <v>-1.970255362485502</v>
      </c>
      <c r="Z912" t="n">
        <v>88.63963146866531</v>
      </c>
      <c r="AA912" t="n">
        <v>1196.423500121753</v>
      </c>
      <c r="AB912" t="b">
        <v>0</v>
      </c>
      <c r="AC912" t="b">
        <v>1</v>
      </c>
      <c r="AD912" t="n">
        <v>89.64570083198885</v>
      </c>
      <c r="AE912" t="n">
        <v>0.09923761092034429</v>
      </c>
      <c r="AF912" t="n">
        <v>0.0217546304967825</v>
      </c>
      <c r="AG912" t="n">
        <v>0</v>
      </c>
      <c r="AH912" t="n">
        <v>0.01051491509866309</v>
      </c>
      <c r="AI912" t="b">
        <v>0</v>
      </c>
      <c r="AJ912" t="b">
        <v>0</v>
      </c>
      <c r="AK912" t="n">
        <v>1196.445254752249</v>
      </c>
      <c r="AL912" t="n">
        <v>0</v>
      </c>
      <c r="AM912" t="n">
        <v>15.58054844588145</v>
      </c>
      <c r="AN912" t="n">
        <v>0</v>
      </c>
      <c r="AO912" t="n">
        <v>6.398788646616927</v>
      </c>
      <c r="AP912" t="n">
        <v>15.6836177846929</v>
      </c>
      <c r="AQ912" t="n">
        <v>0</v>
      </c>
      <c r="AR912" t="n">
        <v>1</v>
      </c>
      <c r="AS912" t="n">
        <v>3</v>
      </c>
      <c r="AT912" t="n">
        <v>0</v>
      </c>
      <c r="AU912" t="n">
        <v>0</v>
      </c>
      <c r="AV912" t="n">
        <v>1.329135325659837</v>
      </c>
      <c r="AW912" t="n">
        <v>3.157235784795781</v>
      </c>
      <c r="AX912" t="n">
        <v>0.471324583567318</v>
      </c>
      <c r="AY912" t="n">
        <v>1.11958848111964</v>
      </c>
      <c r="AZ912" t="n">
        <v>3.157235784795781</v>
      </c>
    </row>
    <row r="913" spans="1:52">
      <c r="A913" t="n">
        <v>910</v>
      </c>
      <c r="B913" t="n">
        <v>0</v>
      </c>
      <c r="C913" t="n">
        <v>0</v>
      </c>
      <c r="D913" t="n">
        <v>0</v>
      </c>
      <c r="E913" t="n">
        <v>44.7</v>
      </c>
      <c r="F913" t="n">
        <v>0.9449423025924624</v>
      </c>
      <c r="G913" t="n">
        <v>335.8935767803458</v>
      </c>
      <c r="H913" t="n">
        <v>1461.808846148065</v>
      </c>
      <c r="I913" t="n">
        <v>4</v>
      </c>
      <c r="J913" t="n">
        <v>4</v>
      </c>
      <c r="K913" t="n">
        <v>1270.311887302669</v>
      </c>
      <c r="L913" t="b">
        <v>0</v>
      </c>
      <c r="M913" t="n">
        <v>26.9711279239274</v>
      </c>
      <c r="N913" t="n">
        <v>26.9711279239274</v>
      </c>
      <c r="O913" t="n">
        <v>766.77649587756</v>
      </c>
      <c r="P913" t="n">
        <v>179.7851552834165</v>
      </c>
      <c r="Q913" t="n">
        <v>27.52155910604836</v>
      </c>
      <c r="R913" t="n">
        <v>0.942716055722168</v>
      </c>
      <c r="S913" t="n">
        <v>39.88992118514032</v>
      </c>
      <c r="T913" t="n">
        <v>219.4588753778527</v>
      </c>
      <c r="U913" t="n">
        <v>29.19390089836273</v>
      </c>
      <c r="V913" t="n">
        <v>12.57146998842063</v>
      </c>
      <c r="W913" t="n">
        <v>-10.60156342732072</v>
      </c>
      <c r="X913" t="n">
        <v>1</v>
      </c>
      <c r="Y913" t="n">
        <v>3.881631907379379</v>
      </c>
      <c r="Z913" t="n">
        <v>88.6465068313323</v>
      </c>
      <c r="AA913" t="n">
        <v>1270.311887302669</v>
      </c>
      <c r="AB913" t="b">
        <v>0</v>
      </c>
      <c r="AC913" t="b">
        <v>1</v>
      </c>
      <c r="AD913" t="n">
        <v>89.6460800733668</v>
      </c>
      <c r="AE913" t="n">
        <v>0.2215043282258949</v>
      </c>
      <c r="AF913" t="n">
        <v>0.001346384321728048</v>
      </c>
      <c r="AG913" t="n">
        <v>0</v>
      </c>
      <c r="AH913" t="n">
        <v>0.007235779380213525</v>
      </c>
      <c r="AI913" t="b">
        <v>0</v>
      </c>
      <c r="AJ913" t="b">
        <v>0</v>
      </c>
      <c r="AK913" t="n">
        <v>1270.31323368699</v>
      </c>
      <c r="AL913" t="n">
        <v>0</v>
      </c>
      <c r="AM913" t="n">
        <v>29.19393184053595</v>
      </c>
      <c r="AN913" t="n">
        <v>0</v>
      </c>
      <c r="AO913" t="n">
        <v>19.01302244367841</v>
      </c>
      <c r="AP913" t="n">
        <v>29.42858842538559</v>
      </c>
      <c r="AQ913" t="n">
        <v>0</v>
      </c>
      <c r="AR913" t="n">
        <v>1</v>
      </c>
      <c r="AS913" t="n">
        <v>0</v>
      </c>
      <c r="AT913" t="n">
        <v>0</v>
      </c>
      <c r="AU913" t="n">
        <v>0</v>
      </c>
      <c r="AV913" t="n">
        <v>3.777973456937051</v>
      </c>
      <c r="AW913" t="n">
        <v>6.32250162883041</v>
      </c>
      <c r="AX913" t="n">
        <v>1.339706899623068</v>
      </c>
      <c r="AY913" t="n">
        <v>2.242024504342349</v>
      </c>
      <c r="AZ913" t="n">
        <v>6.32250162883041</v>
      </c>
    </row>
    <row r="914" spans="1:52">
      <c r="A914" t="n">
        <v>911</v>
      </c>
      <c r="B914" t="n">
        <v>0</v>
      </c>
      <c r="C914" t="n">
        <v>0</v>
      </c>
      <c r="D914" t="n">
        <v>0</v>
      </c>
      <c r="E914" t="n">
        <v>48.4</v>
      </c>
      <c r="F914" t="n">
        <v>1.012911045777249</v>
      </c>
      <c r="G914" t="n">
        <v>363.696848236437</v>
      </c>
      <c r="H914" t="n">
        <v>1582.808683524974</v>
      </c>
      <c r="I914" t="n">
        <v>4</v>
      </c>
      <c r="J914" t="n">
        <v>4</v>
      </c>
      <c r="K914" t="n">
        <v>1375.460745983202</v>
      </c>
      <c r="L914" t="b">
        <v>0</v>
      </c>
      <c r="M914" t="n">
        <v>31.21282052349884</v>
      </c>
      <c r="N914" t="n">
        <v>31.21282052349884</v>
      </c>
      <c r="O914" t="n">
        <v>819.5300066376514</v>
      </c>
      <c r="P914" t="n">
        <v>192.1542069884949</v>
      </c>
      <c r="Q914" t="n">
        <v>31.84981686071311</v>
      </c>
      <c r="R914" t="n">
        <v>0.9431070298073732</v>
      </c>
      <c r="S914" t="n">
        <v>39.93951691541885</v>
      </c>
      <c r="T914" t="n">
        <v>234.4602041353749</v>
      </c>
      <c r="U914" t="n">
        <v>33.77115836706077</v>
      </c>
      <c r="V914" t="n">
        <v>13.33913740523107</v>
      </c>
      <c r="W914" t="n">
        <v>-10.60156342732072</v>
      </c>
      <c r="X914" t="n">
        <v>1</v>
      </c>
      <c r="Y914" t="n">
        <v>3.881631907379379</v>
      </c>
      <c r="Z914" t="n">
        <v>88.66123454918352</v>
      </c>
      <c r="AA914" t="n">
        <v>1375.460745983202</v>
      </c>
      <c r="AB914" t="b">
        <v>0</v>
      </c>
      <c r="AC914" t="b">
        <v>1</v>
      </c>
      <c r="AD914" t="n">
        <v>89.64762040348877</v>
      </c>
      <c r="AE914" t="n">
        <v>0.2215043282258949</v>
      </c>
      <c r="AF914" t="n">
        <v>0</v>
      </c>
      <c r="AG914" t="n">
        <v>0</v>
      </c>
      <c r="AH914" t="n">
        <v>0.005429098309802538</v>
      </c>
      <c r="AI914" t="b">
        <v>0</v>
      </c>
      <c r="AJ914" t="b">
        <v>0</v>
      </c>
      <c r="AK914" t="n">
        <v>1375.460745983202</v>
      </c>
      <c r="AL914" t="n">
        <v>0</v>
      </c>
      <c r="AM914" t="n">
        <v>33.77115836706077</v>
      </c>
      <c r="AN914" t="n">
        <v>0</v>
      </c>
      <c r="AO914" t="n">
        <v>21.48299179819288</v>
      </c>
      <c r="AP914" t="n">
        <v>34.00754150489211</v>
      </c>
      <c r="AQ914" t="n">
        <v>0</v>
      </c>
      <c r="AR914" t="n">
        <v>1</v>
      </c>
      <c r="AS914" t="n">
        <v>0</v>
      </c>
      <c r="AT914" t="n">
        <v>0</v>
      </c>
      <c r="AU914" t="n">
        <v>0</v>
      </c>
      <c r="AV914" t="n">
        <v>4.274733211903584</v>
      </c>
      <c r="AW914" t="n">
        <v>7.351473888113985</v>
      </c>
      <c r="AX914" t="n">
        <v>1.515862841100562</v>
      </c>
      <c r="AY914" t="n">
        <v>2.606908715535356</v>
      </c>
      <c r="AZ914" t="n">
        <v>7.351473888113985</v>
      </c>
    </row>
    <row r="915" spans="1:52">
      <c r="A915" t="n">
        <v>912</v>
      </c>
      <c r="B915" t="n">
        <v>0</v>
      </c>
      <c r="C915" t="n">
        <v>0</v>
      </c>
      <c r="D915" t="n">
        <v>0</v>
      </c>
      <c r="E915" t="n">
        <v>51.4</v>
      </c>
      <c r="F915" t="n">
        <v>0.5867468476318667</v>
      </c>
      <c r="G915" t="n">
        <v>386.2400413089434</v>
      </c>
      <c r="H915" t="n">
        <v>1680.916659776522</v>
      </c>
      <c r="I915" t="n">
        <v>4</v>
      </c>
      <c r="J915" t="n">
        <v>4</v>
      </c>
      <c r="K915" t="n">
        <v>1460.716577345798</v>
      </c>
      <c r="L915" t="b">
        <v>0</v>
      </c>
      <c r="M915" t="n">
        <v>21.63358055338646</v>
      </c>
      <c r="N915" t="n">
        <v>21.63358055338646</v>
      </c>
      <c r="O915" t="n">
        <v>534.8629215417025</v>
      </c>
      <c r="P915" t="n">
        <v>125.4086607006167</v>
      </c>
      <c r="Q915" t="n">
        <v>22.07508219733312</v>
      </c>
      <c r="R915" t="n">
        <v>0.9364308730011341</v>
      </c>
      <c r="S915" t="n">
        <v>39.99652072616355</v>
      </c>
      <c r="T915" t="n">
        <v>154.1104291976642</v>
      </c>
      <c r="U915" t="n">
        <v>23.57363777059749</v>
      </c>
      <c r="V915" t="n">
        <v>9.796665445516055</v>
      </c>
      <c r="W915" t="n">
        <v>-4.095996682194441</v>
      </c>
      <c r="X915" t="n">
        <v>1</v>
      </c>
      <c r="Y915" t="n">
        <v>-2.6239348377469</v>
      </c>
      <c r="Z915" t="n">
        <v>88.65306753393646</v>
      </c>
      <c r="AA915" t="n">
        <v>1460.716577345798</v>
      </c>
      <c r="AB915" t="b">
        <v>0</v>
      </c>
      <c r="AC915" t="b">
        <v>1</v>
      </c>
      <c r="AD915" t="n">
        <v>89.64786994655815</v>
      </c>
      <c r="AE915" t="n">
        <v>0.08557992410504935</v>
      </c>
      <c r="AF915" t="n">
        <v>0</v>
      </c>
      <c r="AG915" t="n">
        <v>0</v>
      </c>
      <c r="AH915" t="n">
        <v>0.00469449414037354</v>
      </c>
      <c r="AI915" t="b">
        <v>0</v>
      </c>
      <c r="AJ915" t="b">
        <v>0</v>
      </c>
      <c r="AK915" t="n">
        <v>1460.716577345798</v>
      </c>
      <c r="AL915" t="n">
        <v>0</v>
      </c>
      <c r="AM915" t="n">
        <v>23.57363777059749</v>
      </c>
      <c r="AN915" t="n">
        <v>0</v>
      </c>
      <c r="AO915" t="n">
        <v>29.85457156630322</v>
      </c>
      <c r="AP915" t="n">
        <v>23.66534629974453</v>
      </c>
      <c r="AQ915" t="n">
        <v>0</v>
      </c>
      <c r="AR915" t="n">
        <v>1</v>
      </c>
      <c r="AS915" t="n">
        <v>0</v>
      </c>
      <c r="AT915" t="n">
        <v>0</v>
      </c>
      <c r="AU915" t="n">
        <v>0</v>
      </c>
      <c r="AV915" t="n">
        <v>6.202325602503771</v>
      </c>
      <c r="AW915" t="n">
        <v>4.70147979233977</v>
      </c>
      <c r="AX915" t="n">
        <v>2.199406242022614</v>
      </c>
      <c r="AY915" t="n">
        <v>1.667193386401084</v>
      </c>
      <c r="AZ915" t="n">
        <v>4.70147979233977</v>
      </c>
    </row>
    <row r="916" spans="1:52">
      <c r="A916" t="n">
        <v>913</v>
      </c>
      <c r="B916" t="n">
        <v>0</v>
      </c>
      <c r="C916" t="n">
        <v>0</v>
      </c>
      <c r="D916" t="n">
        <v>0</v>
      </c>
      <c r="E916" t="n">
        <v>52.7</v>
      </c>
      <c r="F916" t="n">
        <v>0.2234348970286169</v>
      </c>
      <c r="G916" t="n">
        <v>396.0087583070296</v>
      </c>
      <c r="H916" t="n">
        <v>1723.430116152193</v>
      </c>
      <c r="I916" t="n">
        <v>4</v>
      </c>
      <c r="J916" t="n">
        <v>4</v>
      </c>
      <c r="K916" t="n">
        <v>1497.660770936256</v>
      </c>
      <c r="L916" t="b">
        <v>0</v>
      </c>
      <c r="M916" t="n">
        <v>12.02371589946199</v>
      </c>
      <c r="N916" t="n">
        <v>12.02371589946199</v>
      </c>
      <c r="O916" t="n">
        <v>289.9381055984117</v>
      </c>
      <c r="P916" t="n">
        <v>67.98143607405734</v>
      </c>
      <c r="Q916" t="n">
        <v>12.26909785659387</v>
      </c>
      <c r="R916" t="n">
        <v>0.9209375672641574</v>
      </c>
      <c r="S916" t="n">
        <v>40.0406662748738</v>
      </c>
      <c r="T916" t="n">
        <v>84.94549841526484</v>
      </c>
      <c r="U916" t="n">
        <v>13.32239914269309</v>
      </c>
      <c r="V916" t="n">
        <v>6.715997754669488</v>
      </c>
      <c r="W916" t="n">
        <v>-4.749676157455839</v>
      </c>
      <c r="X916" t="n">
        <v>1</v>
      </c>
      <c r="Y916" t="n">
        <v>-1.970255362485502</v>
      </c>
      <c r="Z916" t="n">
        <v>88.65673821406692</v>
      </c>
      <c r="AA916" t="n">
        <v>1497.660770936256</v>
      </c>
      <c r="AB916" t="b">
        <v>0</v>
      </c>
      <c r="AC916" t="b">
        <v>1</v>
      </c>
      <c r="AD916" t="n">
        <v>89.64695840088349</v>
      </c>
      <c r="AE916" t="n">
        <v>0.09923761092034429</v>
      </c>
      <c r="AF916" t="n">
        <v>0</v>
      </c>
      <c r="AG916" t="n">
        <v>0</v>
      </c>
      <c r="AH916" t="n">
        <v>0.004041480924756202</v>
      </c>
      <c r="AI916" t="b">
        <v>0</v>
      </c>
      <c r="AJ916" t="b">
        <v>0</v>
      </c>
      <c r="AK916" t="n">
        <v>1497.660770936256</v>
      </c>
      <c r="AL916" t="n">
        <v>0</v>
      </c>
      <c r="AM916" t="n">
        <v>13.32239914269309</v>
      </c>
      <c r="AN916" t="n">
        <v>0</v>
      </c>
      <c r="AO916" t="n">
        <v>26.51184101212861</v>
      </c>
      <c r="AP916" t="n">
        <v>13.42387739017827</v>
      </c>
      <c r="AQ916" t="n">
        <v>0</v>
      </c>
      <c r="AR916" t="n">
        <v>1</v>
      </c>
      <c r="AS916" t="n">
        <v>3</v>
      </c>
      <c r="AT916" t="n">
        <v>0</v>
      </c>
      <c r="AU916" t="n">
        <v>0</v>
      </c>
      <c r="AV916" t="n">
        <v>5.250322887459666</v>
      </c>
      <c r="AW916" t="n">
        <v>2.650221308938177</v>
      </c>
      <c r="AX916" t="n">
        <v>1.861816626758747</v>
      </c>
      <c r="AY916" t="n">
        <v>0.9397959012734686</v>
      </c>
      <c r="AZ916" t="n">
        <v>2.650221308938177</v>
      </c>
    </row>
    <row r="917" spans="1:52">
      <c r="A917" t="n">
        <v>914</v>
      </c>
      <c r="B917" t="n">
        <v>0</v>
      </c>
      <c r="C917" t="n">
        <v>0</v>
      </c>
      <c r="D917" t="n">
        <v>0</v>
      </c>
      <c r="E917" t="n">
        <v>54</v>
      </c>
      <c r="F917" t="n">
        <v>0.6861802309203338</v>
      </c>
      <c r="G917" t="n">
        <v>405.7774753051157</v>
      </c>
      <c r="H917" t="n">
        <v>1765.943572527864</v>
      </c>
      <c r="I917" t="n">
        <v>4</v>
      </c>
      <c r="J917" t="n">
        <v>4</v>
      </c>
      <c r="K917" t="n">
        <v>1534.604964526714</v>
      </c>
      <c r="L917" t="b">
        <v>0</v>
      </c>
      <c r="M917" t="n">
        <v>25.81927825021798</v>
      </c>
      <c r="N917" t="n">
        <v>25.81927825021798</v>
      </c>
      <c r="O917" t="n">
        <v>607.613681488463</v>
      </c>
      <c r="P917" t="n">
        <v>142.466443176129</v>
      </c>
      <c r="Q917" t="n">
        <v>26.3462022961408</v>
      </c>
      <c r="R917" t="n">
        <v>0.9382641467905897</v>
      </c>
      <c r="S917" t="n">
        <v>40.07118182097147</v>
      </c>
      <c r="T917" t="n">
        <v>174.7300833624613</v>
      </c>
      <c r="U917" t="n">
        <v>28.07972827935519</v>
      </c>
      <c r="V917" t="n">
        <v>10.78711077773292</v>
      </c>
      <c r="W917" t="n">
        <v>-4.095996682194441</v>
      </c>
      <c r="X917" t="n">
        <v>1</v>
      </c>
      <c r="Y917" t="n">
        <v>-2.6239348377469</v>
      </c>
      <c r="Z917" t="n">
        <v>88.64925855666841</v>
      </c>
      <c r="AA917" t="n">
        <v>1534.604964526714</v>
      </c>
      <c r="AB917" t="b">
        <v>0</v>
      </c>
      <c r="AC917" t="b">
        <v>1</v>
      </c>
      <c r="AD917" t="n">
        <v>89.64604685520884</v>
      </c>
      <c r="AE917" t="n">
        <v>0.08557992410504935</v>
      </c>
      <c r="AF917" t="n">
        <v>0</v>
      </c>
      <c r="AG917" t="n">
        <v>0</v>
      </c>
      <c r="AH917" t="n">
        <v>0.004417195511939309</v>
      </c>
      <c r="AI917" t="b">
        <v>0</v>
      </c>
      <c r="AJ917" t="b">
        <v>0</v>
      </c>
      <c r="AK917" t="n">
        <v>1534.604964526714</v>
      </c>
      <c r="AL917" t="n">
        <v>0</v>
      </c>
      <c r="AM917" t="n">
        <v>28.07972827935519</v>
      </c>
      <c r="AN917" t="n">
        <v>0</v>
      </c>
      <c r="AO917" t="n">
        <v>16.83899694599894</v>
      </c>
      <c r="AP917" t="n">
        <v>28.17912833404265</v>
      </c>
      <c r="AQ917" t="n">
        <v>0</v>
      </c>
      <c r="AR917" t="n">
        <v>1</v>
      </c>
      <c r="AS917" t="n">
        <v>0</v>
      </c>
      <c r="AT917" t="n">
        <v>0</v>
      </c>
      <c r="AU917" t="n">
        <v>0</v>
      </c>
      <c r="AV917" t="n">
        <v>3.220459608071368</v>
      </c>
      <c r="AW917" t="n">
        <v>5.64087415658305</v>
      </c>
      <c r="AX917" t="n">
        <v>1.142006953216797</v>
      </c>
      <c r="AY917" t="n">
        <v>2.000312349039319</v>
      </c>
      <c r="AZ917" t="n">
        <v>5.64087415658305</v>
      </c>
    </row>
    <row r="918" spans="1:52">
      <c r="A918" t="n">
        <v>915</v>
      </c>
      <c r="B918" t="n">
        <v>0</v>
      </c>
      <c r="C918" t="n">
        <v>0</v>
      </c>
      <c r="D918" t="n">
        <v>0</v>
      </c>
      <c r="E918" t="n">
        <v>57</v>
      </c>
      <c r="F918" t="n">
        <v>0.6151775126233767</v>
      </c>
      <c r="G918" t="n">
        <v>428.3206683776221</v>
      </c>
      <c r="H918" t="n">
        <v>1864.051548779411</v>
      </c>
      <c r="I918" t="n">
        <v>4</v>
      </c>
      <c r="J918" t="n">
        <v>5</v>
      </c>
      <c r="K918" t="n">
        <v>1314.156341889485</v>
      </c>
      <c r="L918" t="b">
        <v>1</v>
      </c>
      <c r="M918" t="n">
        <v>25.35711123310579</v>
      </c>
      <c r="N918" t="n">
        <v>25.35711123310579</v>
      </c>
      <c r="O918" t="n">
        <v>565.3301220180849</v>
      </c>
      <c r="P918" t="n">
        <v>132.5522682552908</v>
      </c>
      <c r="Q918" t="n">
        <v>25.87460329908755</v>
      </c>
      <c r="R918" t="n">
        <v>0.9413864680481596</v>
      </c>
      <c r="S918" t="n">
        <v>40.12234927634373</v>
      </c>
      <c r="T918" t="n">
        <v>199.723926529753</v>
      </c>
      <c r="U918" t="n">
        <v>27.48563334751892</v>
      </c>
      <c r="V918" t="n">
        <v>11.70652474919871</v>
      </c>
      <c r="W918" t="n">
        <v>-4.095996682194441</v>
      </c>
      <c r="X918" t="n">
        <v>1</v>
      </c>
      <c r="Y918" t="n">
        <v>-2.6239348377469</v>
      </c>
      <c r="Z918" t="n">
        <v>88.65724546139548</v>
      </c>
      <c r="AA918" t="n">
        <v>1314.156341889485</v>
      </c>
      <c r="AB918" t="b">
        <v>0</v>
      </c>
      <c r="AC918" t="b">
        <v>1</v>
      </c>
      <c r="AD918" t="n">
        <v>89.6450056112256</v>
      </c>
      <c r="AE918" t="n">
        <v>0.08557992410504935</v>
      </c>
      <c r="AF918" t="n">
        <v>0</v>
      </c>
      <c r="AG918" t="n">
        <v>0</v>
      </c>
      <c r="AH918" t="n">
        <v>0.00375367907706875</v>
      </c>
      <c r="AI918" t="b">
        <v>0</v>
      </c>
      <c r="AJ918" t="b">
        <v>0</v>
      </c>
      <c r="AK918" t="n">
        <v>1314.156341889485</v>
      </c>
      <c r="AL918" t="n">
        <v>0</v>
      </c>
      <c r="AM918" t="n">
        <v>27.48563334751892</v>
      </c>
      <c r="AN918" t="n">
        <v>0</v>
      </c>
      <c r="AO918" t="n">
        <v>25.95855548971788</v>
      </c>
      <c r="AP918" t="n">
        <v>27.58683319395934</v>
      </c>
      <c r="AQ918" t="n">
        <v>0</v>
      </c>
      <c r="AR918" t="n">
        <v>1</v>
      </c>
      <c r="AS918" t="n">
        <v>0</v>
      </c>
      <c r="AT918" t="n">
        <v>0</v>
      </c>
      <c r="AU918" t="n">
        <v>0</v>
      </c>
      <c r="AV918" t="n">
        <v>5.047247594792828</v>
      </c>
      <c r="AW918" t="n">
        <v>5.758402000180834</v>
      </c>
      <c r="AX918" t="n">
        <v>1.789804111628662</v>
      </c>
      <c r="AY918" t="n">
        <v>2.041988938585329</v>
      </c>
      <c r="AZ918" t="n">
        <v>5.758402000180834</v>
      </c>
    </row>
    <row r="919" spans="1:52">
      <c r="A919" t="n">
        <v>916</v>
      </c>
      <c r="B919" t="n">
        <v>0</v>
      </c>
      <c r="C919" t="n">
        <v>0</v>
      </c>
      <c r="D919" t="n">
        <v>0</v>
      </c>
      <c r="E919" t="n">
        <v>58.1</v>
      </c>
      <c r="F919" t="n">
        <v>0.2697763852528272</v>
      </c>
      <c r="G919" t="n">
        <v>436.5865058375412</v>
      </c>
      <c r="H919" t="n">
        <v>1900.024473404979</v>
      </c>
      <c r="I919" t="n">
        <v>5</v>
      </c>
      <c r="J919" t="n">
        <v>5</v>
      </c>
      <c r="K919" t="n">
        <v>1339.51725375051</v>
      </c>
      <c r="L919" t="b">
        <v>0</v>
      </c>
      <c r="M919" t="n">
        <v>15.1973228596117</v>
      </c>
      <c r="N919" t="n">
        <v>15.1973228596117</v>
      </c>
      <c r="O919" t="n">
        <v>332.4054714284774</v>
      </c>
      <c r="P919" t="n">
        <v>77.93870784918907</v>
      </c>
      <c r="Q919" t="n">
        <v>15.50747230572622</v>
      </c>
      <c r="R919" t="n">
        <v>0.9318854948413317</v>
      </c>
      <c r="S919" t="n">
        <v>40.17005933326827</v>
      </c>
      <c r="T919" t="n">
        <v>118.6319126795241</v>
      </c>
      <c r="U919" t="n">
        <v>16.64096328526566</v>
      </c>
      <c r="V919" t="n">
        <v>8.08055402819214</v>
      </c>
      <c r="W919" t="n">
        <v>-4.749676157455839</v>
      </c>
      <c r="X919" t="n">
        <v>1</v>
      </c>
      <c r="Y919" t="n">
        <v>-1.970255362485502</v>
      </c>
      <c r="Z919" t="n">
        <v>88.67288582741681</v>
      </c>
      <c r="AA919" t="n">
        <v>1339.51725375051</v>
      </c>
      <c r="AB919" t="b">
        <v>0</v>
      </c>
      <c r="AC919" t="b">
        <v>1</v>
      </c>
      <c r="AD919" t="n">
        <v>89.64409406555095</v>
      </c>
      <c r="AE919" t="n">
        <v>0.09923761092034429</v>
      </c>
      <c r="AF919" t="n">
        <v>0</v>
      </c>
      <c r="AG919" t="n">
        <v>0</v>
      </c>
      <c r="AH919" t="n">
        <v>0.006734291083539345</v>
      </c>
      <c r="AI919" t="b">
        <v>0</v>
      </c>
      <c r="AJ919" t="b">
        <v>0</v>
      </c>
      <c r="AK919" t="n">
        <v>1339.51725375051</v>
      </c>
      <c r="AL919" t="n">
        <v>0</v>
      </c>
      <c r="AM919" t="n">
        <v>16.64096328526566</v>
      </c>
      <c r="AN919" t="n">
        <v>0</v>
      </c>
      <c r="AO919" t="n">
        <v>26.28973750237855</v>
      </c>
      <c r="AP919" t="n">
        <v>16.7412567620896</v>
      </c>
      <c r="AQ919" t="n">
        <v>0</v>
      </c>
      <c r="AR919" t="n">
        <v>1</v>
      </c>
      <c r="AS919" t="n">
        <v>3</v>
      </c>
      <c r="AT919" t="n">
        <v>0</v>
      </c>
      <c r="AU919" t="n">
        <v>0</v>
      </c>
      <c r="AV919" t="n">
        <v>5.379221652034635</v>
      </c>
      <c r="AW919" t="n">
        <v>3.320793300508204</v>
      </c>
      <c r="AX919" t="n">
        <v>1.90752540852292</v>
      </c>
      <c r="AY919" t="n">
        <v>1.177587668723558</v>
      </c>
      <c r="AZ919" t="n">
        <v>3.320793300508204</v>
      </c>
    </row>
    <row r="920" spans="1:52">
      <c r="A920" t="n">
        <v>917</v>
      </c>
      <c r="B920" t="n">
        <v>0</v>
      </c>
      <c r="C920" t="n">
        <v>0</v>
      </c>
      <c r="D920" t="n">
        <v>0</v>
      </c>
      <c r="E920" t="n">
        <v>59.2</v>
      </c>
      <c r="F920" t="n">
        <v>0.1390502796986652</v>
      </c>
      <c r="G920" t="n">
        <v>444.8523432974602</v>
      </c>
      <c r="H920" t="n">
        <v>1935.997398030547</v>
      </c>
      <c r="I920" t="n">
        <v>5</v>
      </c>
      <c r="J920" t="n">
        <v>5</v>
      </c>
      <c r="K920" t="n">
        <v>1364.878165611535</v>
      </c>
      <c r="L920" t="b">
        <v>0</v>
      </c>
      <c r="M920" t="n">
        <v>11.44648066287257</v>
      </c>
      <c r="N920" t="n">
        <v>11.44648066287257</v>
      </c>
      <c r="O920" t="n">
        <v>245.7126288239604</v>
      </c>
      <c r="P920" t="n">
        <v>57.61194215747872</v>
      </c>
      <c r="Q920" t="n">
        <v>11.68008230905364</v>
      </c>
      <c r="R920" t="n">
        <v>0.9237439440736257</v>
      </c>
      <c r="S920" t="n">
        <v>40.20328846265569</v>
      </c>
      <c r="T920" t="n">
        <v>88.46506373797395</v>
      </c>
      <c r="U920" t="n">
        <v>12.6442856637799</v>
      </c>
      <c r="V920" t="n">
        <v>6.745996847933213</v>
      </c>
      <c r="W920" t="n">
        <v>-5.478921745449632</v>
      </c>
      <c r="X920" t="n">
        <v>1</v>
      </c>
      <c r="Y920" t="n">
        <v>-1.241009774491709</v>
      </c>
      <c r="Z920" t="n">
        <v>88.67818756506178</v>
      </c>
      <c r="AA920" t="n">
        <v>1364.878165611535</v>
      </c>
      <c r="AB920" t="b">
        <v>0</v>
      </c>
      <c r="AC920" t="b">
        <v>1</v>
      </c>
      <c r="AD920" t="n">
        <v>89.6434569097698</v>
      </c>
      <c r="AE920" t="n">
        <v>0.1144741423232494</v>
      </c>
      <c r="AF920" t="n">
        <v>0</v>
      </c>
      <c r="AG920" t="n">
        <v>0</v>
      </c>
      <c r="AH920" t="n">
        <v>0.004943198953484274</v>
      </c>
      <c r="AI920" t="b">
        <v>0</v>
      </c>
      <c r="AJ920" t="b">
        <v>0</v>
      </c>
      <c r="AK920" t="n">
        <v>1364.878165611535</v>
      </c>
      <c r="AL920" t="n">
        <v>0</v>
      </c>
      <c r="AM920" t="n">
        <v>12.6442856637799</v>
      </c>
      <c r="AN920" t="n">
        <v>0</v>
      </c>
      <c r="AO920" t="n">
        <v>15.87979358433686</v>
      </c>
      <c r="AP920" t="n">
        <v>12.75893651093412</v>
      </c>
      <c r="AQ920" t="n">
        <v>0</v>
      </c>
      <c r="AR920" t="n">
        <v>1</v>
      </c>
      <c r="AS920" t="n">
        <v>3</v>
      </c>
      <c r="AT920" t="n">
        <v>0</v>
      </c>
      <c r="AU920" t="n">
        <v>0</v>
      </c>
      <c r="AV920" t="n">
        <v>3.073460429769613</v>
      </c>
      <c r="AW920" t="n">
        <v>2.532219479778692</v>
      </c>
      <c r="AX920" t="n">
        <v>1.089879585024685</v>
      </c>
      <c r="AY920" t="n">
        <v>0.8979512315423631</v>
      </c>
      <c r="AZ920" t="n">
        <v>2.532219479778692</v>
      </c>
    </row>
    <row r="921" spans="1:52">
      <c r="A921" t="n">
        <v>918</v>
      </c>
      <c r="B921" t="n">
        <v>0</v>
      </c>
      <c r="C921" t="n">
        <v>0</v>
      </c>
      <c r="D921" t="n">
        <v>0</v>
      </c>
      <c r="E921" t="n">
        <v>59</v>
      </c>
      <c r="F921" t="n">
        <v>-0.07597750404748638</v>
      </c>
      <c r="G921" t="n">
        <v>443.3494637592931</v>
      </c>
      <c r="H921" t="n">
        <v>1929.456866280444</v>
      </c>
      <c r="I921" t="n">
        <v>5</v>
      </c>
      <c r="J921" t="n">
        <v>5</v>
      </c>
      <c r="K921" t="n">
        <v>1360.267090727713</v>
      </c>
      <c r="L921" t="b">
        <v>0</v>
      </c>
      <c r="M921" t="n">
        <v>4.589401088598376</v>
      </c>
      <c r="N921" t="n">
        <v>4.589401088598376</v>
      </c>
      <c r="O921" t="n">
        <v>98.85103226086127</v>
      </c>
      <c r="P921" t="n">
        <v>23.17748167881089</v>
      </c>
      <c r="Q921" t="n">
        <v>4.683062335304466</v>
      </c>
      <c r="R921" t="n">
        <v>0.8809716161404989</v>
      </c>
      <c r="S921" t="n">
        <v>40.23130784677783</v>
      </c>
      <c r="T921" t="n">
        <v>37.31772957833559</v>
      </c>
      <c r="U921" t="n">
        <v>5.315792528958847</v>
      </c>
      <c r="V921" t="n">
        <v>4.441869041015188</v>
      </c>
      <c r="W921" t="n">
        <v>-12.61461589585909</v>
      </c>
      <c r="X921" t="n">
        <v>1</v>
      </c>
      <c r="Y921" t="n">
        <v>5.894684375917748</v>
      </c>
      <c r="Z921" t="n">
        <v>88.68348930270675</v>
      </c>
      <c r="AA921" t="n">
        <v>1360.267090727713</v>
      </c>
      <c r="AB921" t="b">
        <v>0</v>
      </c>
      <c r="AC921" t="b">
        <v>1</v>
      </c>
      <c r="AD921" t="n">
        <v>89.644380257905</v>
      </c>
      <c r="AE921" t="n">
        <v>0.263564146835098</v>
      </c>
      <c r="AF921" t="n">
        <v>0</v>
      </c>
      <c r="AG921" t="n">
        <v>0</v>
      </c>
      <c r="AH921" t="n">
        <v>0.004513206920032486</v>
      </c>
      <c r="AI921" t="b">
        <v>0</v>
      </c>
      <c r="AJ921" t="b">
        <v>0</v>
      </c>
      <c r="AK921" t="n">
        <v>1360.267090727713</v>
      </c>
      <c r="AL921" t="n">
        <v>0</v>
      </c>
      <c r="AM921" t="n">
        <v>5.315792528958847</v>
      </c>
      <c r="AN921" t="n">
        <v>0</v>
      </c>
      <c r="AO921" t="n">
        <v>16.14901205053269</v>
      </c>
      <c r="AP921" t="n">
        <v>5.579358857335069</v>
      </c>
      <c r="AQ921" t="n">
        <v>0</v>
      </c>
      <c r="AR921" t="n">
        <v>1</v>
      </c>
      <c r="AS921" t="n">
        <v>3</v>
      </c>
      <c r="AT921" t="n">
        <v>0</v>
      </c>
      <c r="AU921" t="n">
        <v>0</v>
      </c>
      <c r="AV921" t="n">
        <v>3.120958217690184</v>
      </c>
      <c r="AW921" t="n">
        <v>1.234314532771912</v>
      </c>
      <c r="AX921" t="n">
        <v>1.106722772230562</v>
      </c>
      <c r="AY921" t="n">
        <v>0.4377007063029312</v>
      </c>
      <c r="AZ921" t="n">
        <v>1.234314532771912</v>
      </c>
    </row>
    <row r="922" spans="1:52">
      <c r="A922" t="n">
        <v>919</v>
      </c>
      <c r="B922" t="n">
        <v>0</v>
      </c>
      <c r="C922" t="n">
        <v>0</v>
      </c>
      <c r="D922" t="n">
        <v>0</v>
      </c>
      <c r="E922" t="n">
        <v>59.1</v>
      </c>
      <c r="F922" t="n">
        <v>0.08152640315793924</v>
      </c>
      <c r="G922" t="n">
        <v>444.1009035283766</v>
      </c>
      <c r="H922" t="n">
        <v>1932.727132155495</v>
      </c>
      <c r="I922" t="n">
        <v>5</v>
      </c>
      <c r="J922" t="n">
        <v>5</v>
      </c>
      <c r="K922" t="n">
        <v>1362.572628169624</v>
      </c>
      <c r="L922" t="b">
        <v>0</v>
      </c>
      <c r="M922" t="n">
        <v>9.595382640817355</v>
      </c>
      <c r="N922" t="n">
        <v>9.595382640817355</v>
      </c>
      <c r="O922" t="n">
        <v>206.3250805406209</v>
      </c>
      <c r="P922" t="n">
        <v>48.37679146829533</v>
      </c>
      <c r="Q922" t="n">
        <v>9.791206776344241</v>
      </c>
      <c r="R922" t="n">
        <v>0.9180499788768802</v>
      </c>
      <c r="S922" t="n">
        <v>40.24884337360768</v>
      </c>
      <c r="T922" t="n">
        <v>74.74490925899681</v>
      </c>
      <c r="U922" t="n">
        <v>10.66522193957519</v>
      </c>
      <c r="V922" t="n">
        <v>6.125346892620456</v>
      </c>
      <c r="W922" t="n">
        <v>-4.749676157455839</v>
      </c>
      <c r="X922" t="n">
        <v>1</v>
      </c>
      <c r="Y922" t="n">
        <v>-1.970255362485502</v>
      </c>
      <c r="Z922" t="n">
        <v>88.68879104035172</v>
      </c>
      <c r="AA922" t="n">
        <v>1362.572628169624</v>
      </c>
      <c r="AB922" t="b">
        <v>0</v>
      </c>
      <c r="AC922" t="b">
        <v>1</v>
      </c>
      <c r="AD922" t="n">
        <v>89.64515891445528</v>
      </c>
      <c r="AE922" t="n">
        <v>0.09923761092034429</v>
      </c>
      <c r="AF922" t="n">
        <v>0</v>
      </c>
      <c r="AG922" t="n">
        <v>0</v>
      </c>
      <c r="AH922" t="n">
        <v>0.0003689201876798665</v>
      </c>
      <c r="AI922" t="b">
        <v>0</v>
      </c>
      <c r="AJ922" t="b">
        <v>0</v>
      </c>
      <c r="AK922" t="n">
        <v>1362.572628169624</v>
      </c>
      <c r="AL922" t="n">
        <v>0</v>
      </c>
      <c r="AM922" t="n">
        <v>10.66522193957519</v>
      </c>
      <c r="AN922" t="n">
        <v>0</v>
      </c>
      <c r="AO922" t="n">
        <v>12.75600329184154</v>
      </c>
      <c r="AP922" t="n">
        <v>10.76451408902361</v>
      </c>
      <c r="AQ922" t="n">
        <v>0</v>
      </c>
      <c r="AR922" t="n">
        <v>1</v>
      </c>
      <c r="AS922" t="n">
        <v>3</v>
      </c>
      <c r="AT922" t="n">
        <v>0</v>
      </c>
      <c r="AU922" t="n">
        <v>0</v>
      </c>
      <c r="AV922" t="n">
        <v>2.472512795815196</v>
      </c>
      <c r="AW922" t="n">
        <v>2.15888963756852</v>
      </c>
      <c r="AX922" t="n">
        <v>0.8767775871685094</v>
      </c>
      <c r="AY922" t="n">
        <v>0.7655646061881349</v>
      </c>
      <c r="AZ922" t="n">
        <v>2.15888963756852</v>
      </c>
    </row>
    <row r="923" spans="1:52">
      <c r="A923" t="n">
        <v>920</v>
      </c>
      <c r="B923" t="n">
        <v>0</v>
      </c>
      <c r="C923" t="n">
        <v>0</v>
      </c>
      <c r="D923" t="n">
        <v>0</v>
      </c>
      <c r="E923" t="n">
        <v>59.5</v>
      </c>
      <c r="F923" t="n">
        <v>0.1665385580824044</v>
      </c>
      <c r="G923" t="n">
        <v>447.1066626047108</v>
      </c>
      <c r="H923" t="n">
        <v>1945.808195655701</v>
      </c>
      <c r="I923" t="n">
        <v>5</v>
      </c>
      <c r="J923" t="n">
        <v>5</v>
      </c>
      <c r="K923" t="n">
        <v>1371.794777937269</v>
      </c>
      <c r="L923" t="b">
        <v>0</v>
      </c>
      <c r="M923" t="n">
        <v>12.41103925508236</v>
      </c>
      <c r="N923" t="n">
        <v>12.41103925508236</v>
      </c>
      <c r="O923" t="n">
        <v>265.074767821154</v>
      </c>
      <c r="P923" t="n">
        <v>62.15175941184769</v>
      </c>
      <c r="Q923" t="n">
        <v>12.6643257704922</v>
      </c>
      <c r="R923" t="n">
        <v>0.9259295032191117</v>
      </c>
      <c r="S923" t="n">
        <v>40.27408536619431</v>
      </c>
      <c r="T923" t="n">
        <v>95.21083806266259</v>
      </c>
      <c r="U923" t="n">
        <v>13.67741898974281</v>
      </c>
      <c r="V923" t="n">
        <v>7.052314074226132</v>
      </c>
      <c r="W923" t="n">
        <v>-4.749676157455839</v>
      </c>
      <c r="X923" t="n">
        <v>1</v>
      </c>
      <c r="Y923" t="n">
        <v>-1.970255362485502</v>
      </c>
      <c r="Z923" t="n">
        <v>88.69409277799669</v>
      </c>
      <c r="AA923" t="n">
        <v>1371.794777937269</v>
      </c>
      <c r="AB923" t="b">
        <v>0</v>
      </c>
      <c r="AC923" t="b">
        <v>1</v>
      </c>
      <c r="AD923" t="n">
        <v>89.64437706708921</v>
      </c>
      <c r="AE923" t="n">
        <v>0.09923761092034429</v>
      </c>
      <c r="AF923" t="n">
        <v>0</v>
      </c>
      <c r="AG923" t="n">
        <v>0</v>
      </c>
      <c r="AH923" t="n">
        <v>-0.002526386771577294</v>
      </c>
      <c r="AI923" t="b">
        <v>0</v>
      </c>
      <c r="AJ923" t="b">
        <v>0</v>
      </c>
      <c r="AK923" t="n">
        <v>1371.794777937269</v>
      </c>
      <c r="AL923" t="n">
        <v>0</v>
      </c>
      <c r="AM923" t="n">
        <v>13.67741898974281</v>
      </c>
      <c r="AN923" t="n">
        <v>0</v>
      </c>
      <c r="AO923" t="n">
        <v>6.3047065102635</v>
      </c>
      <c r="AP923" t="n">
        <v>13.77708418272329</v>
      </c>
      <c r="AQ923" t="n">
        <v>0</v>
      </c>
      <c r="AR923" t="n">
        <v>1</v>
      </c>
      <c r="AS923" t="n">
        <v>3</v>
      </c>
      <c r="AT923" t="n">
        <v>0</v>
      </c>
      <c r="AU923" t="n">
        <v>0</v>
      </c>
      <c r="AV923" t="n">
        <v>1.331898286221089</v>
      </c>
      <c r="AW923" t="n">
        <v>2.726175076027815</v>
      </c>
      <c r="AX923" t="n">
        <v>0.472304356815989</v>
      </c>
      <c r="AY923" t="n">
        <v>0.9667298930712028</v>
      </c>
      <c r="AZ923" t="n">
        <v>2.726175076027815</v>
      </c>
    </row>
    <row r="924" spans="1:52">
      <c r="A924" t="n">
        <v>921</v>
      </c>
      <c r="B924" t="n">
        <v>0</v>
      </c>
      <c r="C924" t="n">
        <v>0</v>
      </c>
      <c r="D924" t="n">
        <v>0</v>
      </c>
      <c r="E924" t="n">
        <v>60.5</v>
      </c>
      <c r="F924" t="n">
        <v>0.4189860311790969</v>
      </c>
      <c r="G924" t="n">
        <v>454.6210602955463</v>
      </c>
      <c r="H924" t="n">
        <v>1978.510854406218</v>
      </c>
      <c r="I924" t="n">
        <v>5</v>
      </c>
      <c r="J924" t="n">
        <v>5</v>
      </c>
      <c r="K924" t="n">
        <v>1394.850152356383</v>
      </c>
      <c r="L924" t="b">
        <v>0</v>
      </c>
      <c r="M924" t="n">
        <v>20.90716944466359</v>
      </c>
      <c r="N924" t="n">
        <v>20.90716944466359</v>
      </c>
      <c r="O924" t="n">
        <v>439.154230252537</v>
      </c>
      <c r="P924" t="n">
        <v>102.9679598993981</v>
      </c>
      <c r="Q924" t="n">
        <v>21.33384637210571</v>
      </c>
      <c r="R924" t="n">
        <v>0.937143509264145</v>
      </c>
      <c r="S924" t="n">
        <v>40.30359512593586</v>
      </c>
      <c r="T924" t="n">
        <v>155.8500297821158</v>
      </c>
      <c r="U924" t="n">
        <v>22.76475925107486</v>
      </c>
      <c r="V924" t="n">
        <v>9.796185953182288</v>
      </c>
      <c r="W924" t="n">
        <v>-4.749676157455839</v>
      </c>
      <c r="X924" t="n">
        <v>1</v>
      </c>
      <c r="Y924" t="n">
        <v>-1.970255362485502</v>
      </c>
      <c r="Z924" t="n">
        <v>88.68577531764775</v>
      </c>
      <c r="AA924" t="n">
        <v>1394.850152356383</v>
      </c>
      <c r="AB924" t="b">
        <v>0</v>
      </c>
      <c r="AC924" t="b">
        <v>1</v>
      </c>
      <c r="AD924" t="n">
        <v>89.64359521972314</v>
      </c>
      <c r="AE924" t="n">
        <v>0.09923761092034429</v>
      </c>
      <c r="AF924" t="n">
        <v>0</v>
      </c>
      <c r="AG924" t="n">
        <v>0</v>
      </c>
      <c r="AH924" t="n">
        <v>-0.003836626079641303</v>
      </c>
      <c r="AI924" t="b">
        <v>0</v>
      </c>
      <c r="AJ924" t="b">
        <v>0</v>
      </c>
      <c r="AK924" t="n">
        <v>1394.850152356383</v>
      </c>
      <c r="AL924" t="n">
        <v>0</v>
      </c>
      <c r="AM924" t="n">
        <v>22.76475925107486</v>
      </c>
      <c r="AN924" t="n">
        <v>0</v>
      </c>
      <c r="AO924" t="n">
        <v>12.25864666055591</v>
      </c>
      <c r="AP924" t="n">
        <v>22.86570719023575</v>
      </c>
      <c r="AQ924" t="n">
        <v>0</v>
      </c>
      <c r="AR924" t="n">
        <v>1</v>
      </c>
      <c r="AS924" t="n">
        <v>0</v>
      </c>
      <c r="AT924" t="n">
        <v>0</v>
      </c>
      <c r="AU924" t="n">
        <v>0</v>
      </c>
      <c r="AV924" t="n">
        <v>2.380961278233531</v>
      </c>
      <c r="AW924" t="n">
        <v>4.57114370789255</v>
      </c>
      <c r="AX924" t="n">
        <v>0.8443125100118907</v>
      </c>
      <c r="AY924" t="n">
        <v>1.620974862107124</v>
      </c>
      <c r="AZ924" t="n">
        <v>4.57114370789255</v>
      </c>
    </row>
    <row r="925" spans="1:52">
      <c r="A925" t="n">
        <v>922</v>
      </c>
      <c r="B925" t="n">
        <v>0</v>
      </c>
      <c r="C925" t="n">
        <v>0</v>
      </c>
      <c r="D925" t="n">
        <v>0</v>
      </c>
      <c r="E925" t="n">
        <v>62.3</v>
      </c>
      <c r="F925" t="n">
        <v>0.4908506505345329</v>
      </c>
      <c r="G925" t="n">
        <v>468.1469761390501</v>
      </c>
      <c r="H925" t="n">
        <v>2037.375640157146</v>
      </c>
      <c r="I925" t="n">
        <v>5</v>
      </c>
      <c r="J925" t="n">
        <v>5</v>
      </c>
      <c r="K925" t="n">
        <v>1436.349826310788</v>
      </c>
      <c r="L925" t="b">
        <v>0</v>
      </c>
      <c r="M925" t="n">
        <v>24.12301130723004</v>
      </c>
      <c r="N925" t="n">
        <v>24.12301130723004</v>
      </c>
      <c r="O925" t="n">
        <v>492.0629657982011</v>
      </c>
      <c r="P925" t="n">
        <v>115.3734069717421</v>
      </c>
      <c r="Q925" t="n">
        <v>24.61531766043882</v>
      </c>
      <c r="R925" t="n">
        <v>0.9388415731610921</v>
      </c>
      <c r="S925" t="n">
        <v>40.34578008546573</v>
      </c>
      <c r="T925" t="n">
        <v>174.3107967662114</v>
      </c>
      <c r="U925" t="n">
        <v>26.21881940907103</v>
      </c>
      <c r="V925" t="n">
        <v>10.66057411125811</v>
      </c>
      <c r="W925" t="n">
        <v>-12.61461589585909</v>
      </c>
      <c r="X925" t="n">
        <v>1</v>
      </c>
      <c r="Y925" t="n">
        <v>5.894684375917748</v>
      </c>
      <c r="Z925" t="n">
        <v>88.67554002793263</v>
      </c>
      <c r="AA925" t="n">
        <v>1436.349826310788</v>
      </c>
      <c r="AB925" t="b">
        <v>0</v>
      </c>
      <c r="AC925" t="b">
        <v>1</v>
      </c>
      <c r="AD925" t="n">
        <v>89.64437387627342</v>
      </c>
      <c r="AE925" t="n">
        <v>0.263564146835098</v>
      </c>
      <c r="AF925" t="n">
        <v>0</v>
      </c>
      <c r="AG925" t="n">
        <v>0</v>
      </c>
      <c r="AH925" t="n">
        <v>-0.004443583842836218</v>
      </c>
      <c r="AI925" t="b">
        <v>0</v>
      </c>
      <c r="AJ925" t="b">
        <v>0</v>
      </c>
      <c r="AK925" t="n">
        <v>1436.349826310788</v>
      </c>
      <c r="AL925" t="n">
        <v>0</v>
      </c>
      <c r="AM925" t="n">
        <v>26.21881940907103</v>
      </c>
      <c r="AN925" t="n">
        <v>0</v>
      </c>
      <c r="AO925" t="n">
        <v>20.65386556597756</v>
      </c>
      <c r="AP925" t="n">
        <v>26.48490541744447</v>
      </c>
      <c r="AQ925" t="n">
        <v>0</v>
      </c>
      <c r="AR925" t="n">
        <v>1</v>
      </c>
      <c r="AS925" t="n">
        <v>0</v>
      </c>
      <c r="AT925" t="n">
        <v>0</v>
      </c>
      <c r="AU925" t="n">
        <v>0</v>
      </c>
      <c r="AV925" t="n">
        <v>4.014010950493034</v>
      </c>
      <c r="AW925" t="n">
        <v>5.345666304584394</v>
      </c>
      <c r="AX925" t="n">
        <v>1.423408138472707</v>
      </c>
      <c r="AY925" t="n">
        <v>1.895628589839135</v>
      </c>
      <c r="AZ925" t="n">
        <v>5.345666304584394</v>
      </c>
    </row>
    <row r="926" spans="1:52">
      <c r="A926" t="n">
        <v>923</v>
      </c>
      <c r="B926" t="n">
        <v>0</v>
      </c>
      <c r="C926" t="n">
        <v>0</v>
      </c>
      <c r="D926" t="n">
        <v>0</v>
      </c>
      <c r="E926" t="n">
        <v>63.9</v>
      </c>
      <c r="F926" t="n">
        <v>0.4509447000161053</v>
      </c>
      <c r="G926" t="n">
        <v>480.1700124443869</v>
      </c>
      <c r="H926" t="n">
        <v>2089.699894157972</v>
      </c>
      <c r="I926" t="n">
        <v>5</v>
      </c>
      <c r="J926" t="n">
        <v>5</v>
      </c>
      <c r="K926" t="n">
        <v>1473.23842538137</v>
      </c>
      <c r="L926" t="b">
        <v>0</v>
      </c>
      <c r="M926" t="n">
        <v>23.55763163178641</v>
      </c>
      <c r="N926" t="n">
        <v>23.55763163178641</v>
      </c>
      <c r="O926" t="n">
        <v>468.4982516067946</v>
      </c>
      <c r="P926" t="n">
        <v>109.8482170071453</v>
      </c>
      <c r="Q926" t="n">
        <v>24.03839962427185</v>
      </c>
      <c r="R926" t="n">
        <v>0.9378583977406593</v>
      </c>
      <c r="S926" t="n">
        <v>40.39313882042159</v>
      </c>
      <c r="T926" t="n">
        <v>166.137099315164</v>
      </c>
      <c r="U926" t="n">
        <v>25.63116103900267</v>
      </c>
      <c r="V926" t="n">
        <v>10.32402554616351</v>
      </c>
      <c r="W926" t="n">
        <v>-4.749676157455839</v>
      </c>
      <c r="X926" t="n">
        <v>1</v>
      </c>
      <c r="Y926" t="n">
        <v>-1.970255362485502</v>
      </c>
      <c r="Z926" t="n">
        <v>88.65951361516784</v>
      </c>
      <c r="AA926" t="n">
        <v>1473.23842538137</v>
      </c>
      <c r="AB926" t="b">
        <v>0</v>
      </c>
      <c r="AC926" t="b">
        <v>1</v>
      </c>
      <c r="AD926" t="n">
        <v>89.6451525328237</v>
      </c>
      <c r="AE926" t="n">
        <v>0.09923761092034429</v>
      </c>
      <c r="AF926" t="n">
        <v>0</v>
      </c>
      <c r="AG926" t="n">
        <v>0</v>
      </c>
      <c r="AH926" t="n">
        <v>-0.004450854360192602</v>
      </c>
      <c r="AI926" t="b">
        <v>0</v>
      </c>
      <c r="AJ926" t="b">
        <v>0</v>
      </c>
      <c r="AK926" t="n">
        <v>1473.23842538137</v>
      </c>
      <c r="AL926" t="n">
        <v>0</v>
      </c>
      <c r="AM926" t="n">
        <v>25.63116103900267</v>
      </c>
      <c r="AN926" t="n">
        <v>0</v>
      </c>
      <c r="AO926" t="n">
        <v>24.24647763034302</v>
      </c>
      <c r="AP926" t="n">
        <v>25.73210897816355</v>
      </c>
      <c r="AQ926" t="n">
        <v>0</v>
      </c>
      <c r="AR926" t="n">
        <v>1</v>
      </c>
      <c r="AS926" t="n">
        <v>0</v>
      </c>
      <c r="AT926" t="n">
        <v>0</v>
      </c>
      <c r="AU926" t="n">
        <v>0</v>
      </c>
      <c r="AV926" t="n">
        <v>4.760498314677116</v>
      </c>
      <c r="AW926" t="n">
        <v>5.144375387510264</v>
      </c>
      <c r="AX926" t="n">
        <v>1.688119969743658</v>
      </c>
      <c r="AY926" t="n">
        <v>1.824248747638093</v>
      </c>
      <c r="AZ926" t="n">
        <v>5.144375387510264</v>
      </c>
    </row>
    <row r="927" spans="1:52">
      <c r="A927" t="n">
        <v>924</v>
      </c>
      <c r="B927" t="n">
        <v>0</v>
      </c>
      <c r="C927" t="n">
        <v>0</v>
      </c>
      <c r="D927" t="n">
        <v>0</v>
      </c>
      <c r="E927" t="n">
        <v>65.09999999999999</v>
      </c>
      <c r="F927" t="n">
        <v>0.03870388273436909</v>
      </c>
      <c r="G927" t="n">
        <v>489.1872896733894</v>
      </c>
      <c r="H927" t="n">
        <v>2128.943084658591</v>
      </c>
      <c r="I927" t="n">
        <v>5</v>
      </c>
      <c r="J927" t="n">
        <v>5</v>
      </c>
      <c r="K927" t="n">
        <v>1500.904874684307</v>
      </c>
      <c r="L927" t="b">
        <v>0</v>
      </c>
      <c r="M927" t="n">
        <v>9.759920214860264</v>
      </c>
      <c r="N927" t="n">
        <v>9.759920214860264</v>
      </c>
      <c r="O927" t="n">
        <v>190.5208388486086</v>
      </c>
      <c r="P927" t="n">
        <v>44.67119008117511</v>
      </c>
      <c r="Q927" t="n">
        <v>9.959102260061496</v>
      </c>
      <c r="R927" t="n">
        <v>0.913472566477731</v>
      </c>
      <c r="S927" t="n">
        <v>40.44013108131973</v>
      </c>
      <c r="T927" t="n">
        <v>69.36540024446229</v>
      </c>
      <c r="U927" t="n">
        <v>10.90246453537505</v>
      </c>
      <c r="V927" t="n">
        <v>6.002010058398284</v>
      </c>
      <c r="W927" t="n">
        <v>-4.749676157455839</v>
      </c>
      <c r="X927" t="n">
        <v>1</v>
      </c>
      <c r="Y927" t="n">
        <v>-1.970255362485502</v>
      </c>
      <c r="Z927" t="n">
        <v>88.66318429529829</v>
      </c>
      <c r="AA927" t="n">
        <v>1500.904874684307</v>
      </c>
      <c r="AB927" t="b">
        <v>0</v>
      </c>
      <c r="AC927" t="b">
        <v>1</v>
      </c>
      <c r="AD927" t="n">
        <v>89.64437068545763</v>
      </c>
      <c r="AE927" t="n">
        <v>0.09923761092034429</v>
      </c>
      <c r="AF927" t="n">
        <v>0</v>
      </c>
      <c r="AG927" t="n">
        <v>0</v>
      </c>
      <c r="AH927" t="n">
        <v>-0.003352093327720906</v>
      </c>
      <c r="AI927" t="b">
        <v>0</v>
      </c>
      <c r="AJ927" t="b">
        <v>0</v>
      </c>
      <c r="AK927" t="n">
        <v>1500.904874684307</v>
      </c>
      <c r="AL927" t="n">
        <v>0</v>
      </c>
      <c r="AM927" t="n">
        <v>10.90246453537505</v>
      </c>
      <c r="AN927" t="n">
        <v>0</v>
      </c>
      <c r="AO927" t="n">
        <v>21.92744500215896</v>
      </c>
      <c r="AP927" t="n">
        <v>11.00171087245989</v>
      </c>
      <c r="AQ927" t="n">
        <v>0</v>
      </c>
      <c r="AR927" t="n">
        <v>1</v>
      </c>
      <c r="AS927" t="n">
        <v>3</v>
      </c>
      <c r="AT927" t="n">
        <v>0</v>
      </c>
      <c r="AU927" t="n">
        <v>0</v>
      </c>
      <c r="AV927" t="n">
        <v>4.241075778014613</v>
      </c>
      <c r="AW927" t="n">
        <v>2.206323563264659</v>
      </c>
      <c r="AX927" t="n">
        <v>1.503927580856246</v>
      </c>
      <c r="AY927" t="n">
        <v>0.7823851670975942</v>
      </c>
      <c r="AZ927" t="n">
        <v>2.206323563264659</v>
      </c>
    </row>
    <row r="928" spans="1:52">
      <c r="A928" t="n">
        <v>925</v>
      </c>
      <c r="B928" t="n">
        <v>0</v>
      </c>
      <c r="C928" t="n">
        <v>0</v>
      </c>
      <c r="D928" t="n">
        <v>0</v>
      </c>
      <c r="E928" t="n">
        <v>64.09999999999999</v>
      </c>
      <c r="F928" t="n">
        <v>-0.4390935642869103</v>
      </c>
      <c r="G928" t="n">
        <v>481.6728919825539</v>
      </c>
      <c r="H928" t="n">
        <v>2096.240425908075</v>
      </c>
      <c r="I928" t="n">
        <v>5</v>
      </c>
      <c r="J928" t="n">
        <v>5</v>
      </c>
      <c r="K928" t="n">
        <v>1477.849500265193</v>
      </c>
      <c r="L928" t="b">
        <v>0</v>
      </c>
      <c r="M928" t="n">
        <v>-6.918667057359476</v>
      </c>
      <c r="N928" t="n">
        <v>-6.918667057359476</v>
      </c>
      <c r="O928" t="n">
        <v>-137.1644632838131</v>
      </c>
      <c r="P928" t="n">
        <v>-32.16078539630222</v>
      </c>
      <c r="Q928" t="n">
        <v>-7.059864344244364</v>
      </c>
      <c r="R928" t="n">
        <v>0.8485020125795465</v>
      </c>
      <c r="S928" t="n">
        <v>40.46724001010881</v>
      </c>
      <c r="T928" t="n">
        <v>-38.70707962397351</v>
      </c>
      <c r="U928" t="n">
        <v>-5.990309104629923</v>
      </c>
      <c r="V928" t="n">
        <v>-6.546294227671289</v>
      </c>
      <c r="W928" t="n">
        <v>-14.80553774320137</v>
      </c>
      <c r="X928" t="n">
        <v>1</v>
      </c>
      <c r="Y928" t="n">
        <v>8.085606223260028</v>
      </c>
      <c r="Z928" t="n">
        <v>88.6617113312751</v>
      </c>
      <c r="AA928" t="n">
        <v>1477.849500265193</v>
      </c>
      <c r="AB928" t="b">
        <v>0</v>
      </c>
      <c r="AC928" t="b">
        <v>1</v>
      </c>
      <c r="AD928" t="n">
        <v>89.64558404872366</v>
      </c>
      <c r="AE928" t="n">
        <v>0.3093402887520865</v>
      </c>
      <c r="AF928" t="n">
        <v>0</v>
      </c>
      <c r="AG928" t="n">
        <v>0</v>
      </c>
      <c r="AH928" t="n">
        <v>-0.0009474978053075067</v>
      </c>
      <c r="AI928" t="b">
        <v>0</v>
      </c>
      <c r="AJ928" t="b">
        <v>0</v>
      </c>
      <c r="AK928" t="n">
        <v>1477.849500265193</v>
      </c>
      <c r="AL928" t="n">
        <v>0</v>
      </c>
      <c r="AM928" t="n">
        <v>-5.990309104629923</v>
      </c>
      <c r="AN928" t="n">
        <v>3.597612732064279</v>
      </c>
      <c r="AO928" t="n">
        <v>16.74176316445211</v>
      </c>
      <c r="AP928" t="n">
        <v>-2.082099516126629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3.203494561975859</v>
      </c>
      <c r="AW928" t="n">
        <v>0</v>
      </c>
      <c r="AX928" t="n">
        <v>1.135990979424063</v>
      </c>
      <c r="AY928" t="n">
        <v>0</v>
      </c>
      <c r="AZ928" t="n">
        <v>0</v>
      </c>
    </row>
    <row r="929" spans="1:52">
      <c r="A929" t="n">
        <v>926</v>
      </c>
      <c r="B929" t="n">
        <v>0</v>
      </c>
      <c r="C929" t="n">
        <v>0</v>
      </c>
      <c r="D929" t="n">
        <v>0</v>
      </c>
      <c r="E929" t="n">
        <v>62.7</v>
      </c>
      <c r="F929" t="n">
        <v>-0.2823296255867103</v>
      </c>
      <c r="G929" t="n">
        <v>471.1527352153843</v>
      </c>
      <c r="H929" t="n">
        <v>2050.456703657353</v>
      </c>
      <c r="I929" t="n">
        <v>5</v>
      </c>
      <c r="J929" t="n">
        <v>5</v>
      </c>
      <c r="K929" t="n">
        <v>1445.571976078433</v>
      </c>
      <c r="L929" t="b">
        <v>0</v>
      </c>
      <c r="M929" t="n">
        <v>-1.656827580417182</v>
      </c>
      <c r="N929" t="n">
        <v>-1.656827580417182</v>
      </c>
      <c r="O929" t="n">
        <v>-33.58048627103916</v>
      </c>
      <c r="P929" t="n">
        <v>-7.873575900134855</v>
      </c>
      <c r="Q929" t="n">
        <v>-1.690640388180798</v>
      </c>
      <c r="R929" t="n">
        <v>0.5250490171447384</v>
      </c>
      <c r="S929" t="n">
        <v>40.50088663932391</v>
      </c>
      <c r="T929" t="n">
        <v>-5.863848635149369</v>
      </c>
      <c r="U929" t="n">
        <v>-0.8876690741595271</v>
      </c>
      <c r="V929" t="n">
        <v>2.009727264985488</v>
      </c>
      <c r="W929" t="n">
        <v>-18.98785789189823</v>
      </c>
      <c r="X929" t="n">
        <v>1</v>
      </c>
      <c r="Y929" t="n">
        <v>12.26792637195689</v>
      </c>
      <c r="Z929" t="n">
        <v>88.66628665099977</v>
      </c>
      <c r="AA929" t="n">
        <v>1445.571976078433</v>
      </c>
      <c r="AB929" t="b">
        <v>0</v>
      </c>
      <c r="AC929" t="b">
        <v>1</v>
      </c>
      <c r="AD929" t="n">
        <v>89.64962244804811</v>
      </c>
      <c r="AE929" t="n">
        <v>0.3967238167867669</v>
      </c>
      <c r="AF929" t="n">
        <v>0</v>
      </c>
      <c r="AG929" t="n">
        <v>0</v>
      </c>
      <c r="AH929" t="n">
        <v>0.001910733103768159</v>
      </c>
      <c r="AI929" t="b">
        <v>0</v>
      </c>
      <c r="AJ929" t="b">
        <v>0</v>
      </c>
      <c r="AK929" t="n">
        <v>1445.571976078433</v>
      </c>
      <c r="AL929" t="n">
        <v>0</v>
      </c>
      <c r="AM929" t="n">
        <v>-0.8876690741595271</v>
      </c>
      <c r="AN929" t="n">
        <v>0</v>
      </c>
      <c r="AO929" t="n">
        <v>5.473985936444015</v>
      </c>
      <c r="AP929" t="n">
        <v>-0.4899831977374555</v>
      </c>
      <c r="AQ929" t="n">
        <v>0</v>
      </c>
      <c r="AR929" t="n">
        <v>1</v>
      </c>
      <c r="AS929" t="n">
        <v>3</v>
      </c>
      <c r="AT929" t="n">
        <v>0</v>
      </c>
      <c r="AU929" t="n">
        <v>0</v>
      </c>
      <c r="AV929" t="n">
        <v>1.20988666835388</v>
      </c>
      <c r="AW929" t="n">
        <v>0.2469572286211343</v>
      </c>
      <c r="AX929" t="n">
        <v>0.4290378256574041</v>
      </c>
      <c r="AY929" t="n">
        <v>0.0875735888415238</v>
      </c>
      <c r="AZ929" t="n">
        <v>0.2469572286211343</v>
      </c>
    </row>
    <row r="930" spans="1:52">
      <c r="A930" t="n">
        <v>927</v>
      </c>
      <c r="B930" t="n">
        <v>0</v>
      </c>
      <c r="C930" t="n">
        <v>0</v>
      </c>
      <c r="D930" t="n">
        <v>0</v>
      </c>
      <c r="E930" t="n">
        <v>62</v>
      </c>
      <c r="F930" t="n">
        <v>-0.1815879333662487</v>
      </c>
      <c r="G930" t="n">
        <v>465.8926568317995</v>
      </c>
      <c r="H930" t="n">
        <v>2027.564842531992</v>
      </c>
      <c r="I930" t="n">
        <v>5</v>
      </c>
      <c r="J930" t="n">
        <v>5</v>
      </c>
      <c r="K930" t="n">
        <v>1429.433213985054</v>
      </c>
      <c r="L930" t="b">
        <v>0</v>
      </c>
      <c r="M930" t="n">
        <v>1.632509967817871</v>
      </c>
      <c r="N930" t="n">
        <v>1.632509967817871</v>
      </c>
      <c r="O930" t="n">
        <v>33.46118817907985</v>
      </c>
      <c r="P930" t="n">
        <v>7.845604221160303</v>
      </c>
      <c r="Q930" t="n">
        <v>1.665826497773338</v>
      </c>
      <c r="R930" t="n">
        <v>0.761964819506383</v>
      </c>
      <c r="S930" t="n">
        <v>40.52614693170766</v>
      </c>
      <c r="T930" t="n">
        <v>14.6050268212758</v>
      </c>
      <c r="U930" t="n">
        <v>2.186224947829607</v>
      </c>
      <c r="V930" t="n">
        <v>3.476510195516502</v>
      </c>
      <c r="W930" t="n">
        <v>-4.749676157455839</v>
      </c>
      <c r="X930" t="n">
        <v>1</v>
      </c>
      <c r="Y930" t="n">
        <v>-1.970255362485502</v>
      </c>
      <c r="Z930" t="n">
        <v>88.67107990874487</v>
      </c>
      <c r="AA930" t="n">
        <v>1429.433213985054</v>
      </c>
      <c r="AB930" t="b">
        <v>0</v>
      </c>
      <c r="AC930" t="b">
        <v>1</v>
      </c>
      <c r="AD930" t="n">
        <v>89.65166563674046</v>
      </c>
      <c r="AE930" t="n">
        <v>0.09923761092034429</v>
      </c>
      <c r="AF930" t="n">
        <v>0</v>
      </c>
      <c r="AG930" t="n">
        <v>0</v>
      </c>
      <c r="AH930" t="n">
        <v>0.005686442170712902</v>
      </c>
      <c r="AI930" t="b">
        <v>0</v>
      </c>
      <c r="AJ930" t="b">
        <v>0</v>
      </c>
      <c r="AK930" t="n">
        <v>1429.433213985054</v>
      </c>
      <c r="AL930" t="n">
        <v>0</v>
      </c>
      <c r="AM930" t="n">
        <v>2.186224947829607</v>
      </c>
      <c r="AN930" t="n">
        <v>0</v>
      </c>
      <c r="AO930" t="n">
        <v>1.021114408307136</v>
      </c>
      <c r="AP930" t="n">
        <v>2.285890140810087</v>
      </c>
      <c r="AQ930" t="n">
        <v>0</v>
      </c>
      <c r="AR930" t="n">
        <v>1</v>
      </c>
      <c r="AS930" t="n">
        <v>3</v>
      </c>
      <c r="AT930" t="n">
        <v>0</v>
      </c>
      <c r="AU930" t="n">
        <v>0</v>
      </c>
      <c r="AV930" t="n">
        <v>0.4850201479982204</v>
      </c>
      <c r="AW930" t="n">
        <v>0.6932212463848823</v>
      </c>
      <c r="AX930" t="n">
        <v>0.1719929602830569</v>
      </c>
      <c r="AY930" t="n">
        <v>0.2458234275873431</v>
      </c>
      <c r="AZ930" t="n">
        <v>0.6932212463848823</v>
      </c>
    </row>
    <row r="931" spans="1:52">
      <c r="A931" t="n">
        <v>928</v>
      </c>
      <c r="B931" t="n">
        <v>0</v>
      </c>
      <c r="C931" t="n">
        <v>0</v>
      </c>
      <c r="D931" t="n">
        <v>0</v>
      </c>
      <c r="E931" t="n">
        <v>61.3</v>
      </c>
      <c r="F931" t="n">
        <v>-0.1579853076149771</v>
      </c>
      <c r="G931" t="n">
        <v>460.6325784482146</v>
      </c>
      <c r="H931" t="n">
        <v>2004.67298140663</v>
      </c>
      <c r="I931" t="n">
        <v>5</v>
      </c>
      <c r="J931" t="n">
        <v>5</v>
      </c>
      <c r="K931" t="n">
        <v>1413.294451891674</v>
      </c>
      <c r="L931" t="b">
        <v>0</v>
      </c>
      <c r="M931" t="n">
        <v>2.314713027986159</v>
      </c>
      <c r="N931" t="n">
        <v>2.314713027986159</v>
      </c>
      <c r="O931" t="n">
        <v>47.98592685097569</v>
      </c>
      <c r="P931" t="n">
        <v>11.25120208653204</v>
      </c>
      <c r="Q931" t="n">
        <v>2.361952069373631</v>
      </c>
      <c r="R931" t="n">
        <v>0.8122994492096897</v>
      </c>
      <c r="S931" t="n">
        <v>40.53862103273748</v>
      </c>
      <c r="T931" t="n">
        <v>19.64688257676066</v>
      </c>
      <c r="U931" t="n">
        <v>2.90773565299305</v>
      </c>
      <c r="V931" t="n">
        <v>3.687730680970528</v>
      </c>
      <c r="W931" t="n">
        <v>-4.749676157455839</v>
      </c>
      <c r="X931" t="n">
        <v>1</v>
      </c>
      <c r="Y931" t="n">
        <v>-1.970255362485502</v>
      </c>
      <c r="Z931" t="n">
        <v>88.67973165244899</v>
      </c>
      <c r="AA931" t="n">
        <v>1413.294451891674</v>
      </c>
      <c r="AB931" t="b">
        <v>0</v>
      </c>
      <c r="AC931" t="b">
        <v>1</v>
      </c>
      <c r="AD931" t="n">
        <v>89.65088378937439</v>
      </c>
      <c r="AE931" t="n">
        <v>0.09923761092034429</v>
      </c>
      <c r="AF931" t="n">
        <v>0</v>
      </c>
      <c r="AG931" t="n">
        <v>0</v>
      </c>
      <c r="AH931" t="n">
        <v>0.005735563683146094</v>
      </c>
      <c r="AI931" t="b">
        <v>0</v>
      </c>
      <c r="AJ931" t="b">
        <v>0</v>
      </c>
      <c r="AK931" t="n">
        <v>1413.294451891674</v>
      </c>
      <c r="AL931" t="n">
        <v>0</v>
      </c>
      <c r="AM931" t="n">
        <v>2.90773565299305</v>
      </c>
      <c r="AN931" t="n">
        <v>0</v>
      </c>
      <c r="AO931" t="n">
        <v>3.111366746585732</v>
      </c>
      <c r="AP931" t="n">
        <v>3.007237230389294</v>
      </c>
      <c r="AQ931" t="n">
        <v>0</v>
      </c>
      <c r="AR931" t="n">
        <v>1</v>
      </c>
      <c r="AS931" t="n">
        <v>3</v>
      </c>
      <c r="AT931" t="n">
        <v>0</v>
      </c>
      <c r="AU931" t="n">
        <v>0</v>
      </c>
      <c r="AV931" t="n">
        <v>0.81572200476047</v>
      </c>
      <c r="AW931" t="n">
        <v>0.8089747163661252</v>
      </c>
      <c r="AX931" t="n">
        <v>0.2892631222554858</v>
      </c>
      <c r="AY931" t="n">
        <v>0.2868708058872854</v>
      </c>
      <c r="AZ931" t="n">
        <v>0.8089747163661252</v>
      </c>
    </row>
    <row r="932" spans="1:52">
      <c r="A932" t="n">
        <v>929</v>
      </c>
      <c r="B932" t="n">
        <v>0</v>
      </c>
      <c r="C932" t="n">
        <v>0</v>
      </c>
      <c r="D932" t="n">
        <v>0</v>
      </c>
      <c r="E932" t="n">
        <v>60.9</v>
      </c>
      <c r="F932" t="n">
        <v>-0.1031375028405161</v>
      </c>
      <c r="G932" t="n">
        <v>457.6268193718805</v>
      </c>
      <c r="H932" t="n">
        <v>1991.591917906424</v>
      </c>
      <c r="I932" t="n">
        <v>5</v>
      </c>
      <c r="J932" t="n">
        <v>5</v>
      </c>
      <c r="K932" t="n">
        <v>1404.072302124029</v>
      </c>
      <c r="L932" t="b">
        <v>0</v>
      </c>
      <c r="M932" t="n">
        <v>4.047505599099179</v>
      </c>
      <c r="N932" t="n">
        <v>4.047505599099179</v>
      </c>
      <c r="O932" t="n">
        <v>84.45927939795133</v>
      </c>
      <c r="P932" t="n">
        <v>19.80306483482877</v>
      </c>
      <c r="Q932" t="n">
        <v>4.130107754182836</v>
      </c>
      <c r="R932" t="n">
        <v>0.8686264671033793</v>
      </c>
      <c r="S932" t="n">
        <v>40.55256784548403</v>
      </c>
      <c r="T932" t="n">
        <v>32.33778238429009</v>
      </c>
      <c r="U932" t="n">
        <v>4.754756976212759</v>
      </c>
      <c r="V932" t="n">
        <v>4.248328717866293</v>
      </c>
      <c r="W932" t="n">
        <v>-4.749676157455839</v>
      </c>
      <c r="X932" t="n">
        <v>1</v>
      </c>
      <c r="Y932" t="n">
        <v>-1.970255362485502</v>
      </c>
      <c r="Z932" t="n">
        <v>88.68376873028048</v>
      </c>
      <c r="AA932" t="n">
        <v>1404.072302124029</v>
      </c>
      <c r="AB932" t="b">
        <v>0</v>
      </c>
      <c r="AC932" t="b">
        <v>1</v>
      </c>
      <c r="AD932" t="n">
        <v>89.65010194200832</v>
      </c>
      <c r="AE932" t="n">
        <v>0.09923761092034429</v>
      </c>
      <c r="AF932" t="n">
        <v>0</v>
      </c>
      <c r="AG932" t="n">
        <v>0</v>
      </c>
      <c r="AH932" t="n">
        <v>0.006011264244666914</v>
      </c>
      <c r="AI932" t="b">
        <v>0</v>
      </c>
      <c r="AJ932" t="b">
        <v>0</v>
      </c>
      <c r="AK932" t="n">
        <v>1404.072302124029</v>
      </c>
      <c r="AL932" t="n">
        <v>0</v>
      </c>
      <c r="AM932" t="n">
        <v>4.754756976212759</v>
      </c>
      <c r="AN932" t="n">
        <v>0</v>
      </c>
      <c r="AO932" t="n">
        <v>3.110769420074605</v>
      </c>
      <c r="AP932" t="n">
        <v>4.854134205764984</v>
      </c>
      <c r="AQ932" t="n">
        <v>0</v>
      </c>
      <c r="AR932" t="n">
        <v>1</v>
      </c>
      <c r="AS932" t="n">
        <v>3</v>
      </c>
      <c r="AT932" t="n">
        <v>0</v>
      </c>
      <c r="AU932" t="n">
        <v>0</v>
      </c>
      <c r="AV932" t="n">
        <v>0.8129116986899172</v>
      </c>
      <c r="AW932" t="n">
        <v>1.117543141579917</v>
      </c>
      <c r="AX932" t="n">
        <v>0.2882665598191196</v>
      </c>
      <c r="AY932" t="n">
        <v>0.3962923626079642</v>
      </c>
      <c r="AZ932" t="n">
        <v>1.117543141579917</v>
      </c>
    </row>
    <row r="933" spans="1:52">
      <c r="A933" t="n">
        <v>930</v>
      </c>
      <c r="B933" t="n">
        <v>0</v>
      </c>
      <c r="C933" t="n">
        <v>0</v>
      </c>
      <c r="D933" t="n">
        <v>0</v>
      </c>
      <c r="E933" t="n">
        <v>60.5</v>
      </c>
      <c r="F933" t="n">
        <v>-0.09613134768962084</v>
      </c>
      <c r="G933" t="n">
        <v>454.6210602955463</v>
      </c>
      <c r="H933" t="n">
        <v>1978.510854406218</v>
      </c>
      <c r="I933" t="n">
        <v>5</v>
      </c>
      <c r="J933" t="n">
        <v>5</v>
      </c>
      <c r="K933" t="n">
        <v>1394.850152356383</v>
      </c>
      <c r="L933" t="b">
        <v>0</v>
      </c>
      <c r="M933" t="n">
        <v>4.206492384537383</v>
      </c>
      <c r="N933" t="n">
        <v>4.206492384537383</v>
      </c>
      <c r="O933" t="n">
        <v>88.35719871520836</v>
      </c>
      <c r="P933" t="n">
        <v>20.71700525097735</v>
      </c>
      <c r="Q933" t="n">
        <v>4.29233916789529</v>
      </c>
      <c r="R933" t="n">
        <v>0.8723523521496552</v>
      </c>
      <c r="S933" t="n">
        <v>40.56963682685013</v>
      </c>
      <c r="T933" t="n">
        <v>33.68572684949953</v>
      </c>
      <c r="U933" t="n">
        <v>4.920419091343177</v>
      </c>
      <c r="V933" t="n">
        <v>4.29990379846782</v>
      </c>
      <c r="W933" t="n">
        <v>-4.749676157455839</v>
      </c>
      <c r="X933" t="n">
        <v>1</v>
      </c>
      <c r="Y933" t="n">
        <v>-1.970255362485502</v>
      </c>
      <c r="Z933" t="n">
        <v>88.68907046792545</v>
      </c>
      <c r="AA933" t="n">
        <v>1394.850152356383</v>
      </c>
      <c r="AB933" t="b">
        <v>0</v>
      </c>
      <c r="AC933" t="b">
        <v>1</v>
      </c>
      <c r="AD933" t="n">
        <v>89.64932009464225</v>
      </c>
      <c r="AE933" t="n">
        <v>0.09923761092034429</v>
      </c>
      <c r="AF933" t="n">
        <v>0</v>
      </c>
      <c r="AG933" t="n">
        <v>0</v>
      </c>
      <c r="AH933" t="n">
        <v>0.006028698373385655</v>
      </c>
      <c r="AI933" t="b">
        <v>0</v>
      </c>
      <c r="AJ933" t="b">
        <v>0</v>
      </c>
      <c r="AK933" t="n">
        <v>1394.850152356383</v>
      </c>
      <c r="AL933" t="n">
        <v>0</v>
      </c>
      <c r="AM933" t="n">
        <v>4.920419091343177</v>
      </c>
      <c r="AN933" t="n">
        <v>0</v>
      </c>
      <c r="AO933" t="n">
        <v>4.130120058530062</v>
      </c>
      <c r="AP933" t="n">
        <v>5.019763597778556</v>
      </c>
      <c r="AQ933" t="n">
        <v>0</v>
      </c>
      <c r="AR933" t="n">
        <v>1</v>
      </c>
      <c r="AS933" t="n">
        <v>3</v>
      </c>
      <c r="AT933" t="n">
        <v>0</v>
      </c>
      <c r="AU933" t="n">
        <v>0</v>
      </c>
      <c r="AV933" t="n">
        <v>0.9766773789559752</v>
      </c>
      <c r="AW933" t="n">
        <v>1.144085809726011</v>
      </c>
      <c r="AX933" t="n">
        <v>0.3463394960836791</v>
      </c>
      <c r="AY933" t="n">
        <v>0.4057046674024476</v>
      </c>
      <c r="AZ933" t="n">
        <v>1.144085809726011</v>
      </c>
    </row>
    <row r="934" spans="1:52">
      <c r="A934" t="n">
        <v>931</v>
      </c>
      <c r="B934" t="n">
        <v>0</v>
      </c>
      <c r="C934" t="n">
        <v>0</v>
      </c>
      <c r="D934" t="n">
        <v>0</v>
      </c>
      <c r="E934" t="n">
        <v>60.2</v>
      </c>
      <c r="F934" t="n">
        <v>-0.09567043973432554</v>
      </c>
      <c r="G934" t="n">
        <v>452.3667409882956</v>
      </c>
      <c r="H934" t="n">
        <v>1968.700056781063</v>
      </c>
      <c r="I934" t="n">
        <v>5</v>
      </c>
      <c r="J934" t="n">
        <v>5</v>
      </c>
      <c r="K934" t="n">
        <v>1387.933540030649</v>
      </c>
      <c r="L934" t="b">
        <v>0</v>
      </c>
      <c r="M934" t="n">
        <v>4.169628564834411</v>
      </c>
      <c r="N934" t="n">
        <v>4.169628564834411</v>
      </c>
      <c r="O934" t="n">
        <v>88.01933521912905</v>
      </c>
      <c r="P934" t="n">
        <v>20.63778680670605</v>
      </c>
      <c r="Q934" t="n">
        <v>4.254723025341236</v>
      </c>
      <c r="R934" t="n">
        <v>0.8722473490565134</v>
      </c>
      <c r="S934" t="n">
        <v>40.58687317233471</v>
      </c>
      <c r="T934" t="n">
        <v>33.56095778918349</v>
      </c>
      <c r="U934" t="n">
        <v>4.877885877146496</v>
      </c>
      <c r="V934" t="n">
        <v>4.287501325770648</v>
      </c>
      <c r="W934" t="n">
        <v>-4.749676157455839</v>
      </c>
      <c r="X934" t="n">
        <v>1</v>
      </c>
      <c r="Y934" t="n">
        <v>-1.970255362485502</v>
      </c>
      <c r="Z934" t="n">
        <v>88.69437220557042</v>
      </c>
      <c r="AA934" t="n">
        <v>1387.933540030649</v>
      </c>
      <c r="AB934" t="b">
        <v>0</v>
      </c>
      <c r="AC934" t="b">
        <v>1</v>
      </c>
      <c r="AD934" t="n">
        <v>89.64853824727618</v>
      </c>
      <c r="AE934" t="n">
        <v>0.09923761092034429</v>
      </c>
      <c r="AF934" t="n">
        <v>0</v>
      </c>
      <c r="AG934" t="n">
        <v>0</v>
      </c>
      <c r="AH934" t="n">
        <v>0.006307669034322672</v>
      </c>
      <c r="AI934" t="b">
        <v>0</v>
      </c>
      <c r="AJ934" t="b">
        <v>0</v>
      </c>
      <c r="AK934" t="n">
        <v>1387.933540030649</v>
      </c>
      <c r="AL934" t="n">
        <v>0</v>
      </c>
      <c r="AM934" t="n">
        <v>4.877885877146496</v>
      </c>
      <c r="AN934" t="n">
        <v>0</v>
      </c>
      <c r="AO934" t="n">
        <v>6.423627721590138</v>
      </c>
      <c r="AP934" t="n">
        <v>4.977230383581874</v>
      </c>
      <c r="AQ934" t="n">
        <v>0</v>
      </c>
      <c r="AR934" t="n">
        <v>1</v>
      </c>
      <c r="AS934" t="n">
        <v>3</v>
      </c>
      <c r="AT934" t="n">
        <v>0</v>
      </c>
      <c r="AU934" t="n">
        <v>0</v>
      </c>
      <c r="AV934" t="n">
        <v>1.357246947954889</v>
      </c>
      <c r="AW934" t="n">
        <v>1.135617344246778</v>
      </c>
      <c r="AX934" t="n">
        <v>0.4812932439556345</v>
      </c>
      <c r="AY934" t="n">
        <v>0.4027016619098052</v>
      </c>
      <c r="AZ934" t="n">
        <v>1.135617344246778</v>
      </c>
    </row>
    <row r="935" spans="1:52">
      <c r="A935" t="n">
        <v>932</v>
      </c>
      <c r="B935" t="n">
        <v>0</v>
      </c>
      <c r="C935" t="n">
        <v>0</v>
      </c>
      <c r="D935" t="n">
        <v>0</v>
      </c>
      <c r="E935" t="n">
        <v>59.8</v>
      </c>
      <c r="F935" t="n">
        <v>-0.104520226706418</v>
      </c>
      <c r="G935" t="n">
        <v>449.3609819119614</v>
      </c>
      <c r="H935" t="n">
        <v>1955.618993280856</v>
      </c>
      <c r="I935" t="n">
        <v>5</v>
      </c>
      <c r="J935" t="n">
        <v>5</v>
      </c>
      <c r="K935" t="n">
        <v>1378.711390263004</v>
      </c>
      <c r="L935" t="b">
        <v>0</v>
      </c>
      <c r="M935" t="n">
        <v>3.817633880207104</v>
      </c>
      <c r="N935" t="n">
        <v>3.817633880207104</v>
      </c>
      <c r="O935" t="n">
        <v>81.12791195597303</v>
      </c>
      <c r="P935" t="n">
        <v>19.02196314994115</v>
      </c>
      <c r="Q935" t="n">
        <v>3.895544775721535</v>
      </c>
      <c r="R935" t="n">
        <v>0.8661223013345253</v>
      </c>
      <c r="S935" t="n">
        <v>40.60397252057024</v>
      </c>
      <c r="T935" t="n">
        <v>31.15207629745556</v>
      </c>
      <c r="U935" t="n">
        <v>4.497684414451933</v>
      </c>
      <c r="V935" t="n">
        <v>4.170568283354633</v>
      </c>
      <c r="W935" t="n">
        <v>-4.749676157455839</v>
      </c>
      <c r="X935" t="n">
        <v>1</v>
      </c>
      <c r="Y935" t="n">
        <v>-1.970255362485502</v>
      </c>
      <c r="Z935" t="n">
        <v>88.69967394321539</v>
      </c>
      <c r="AA935" t="n">
        <v>1378.711390263004</v>
      </c>
      <c r="AB935" t="b">
        <v>0</v>
      </c>
      <c r="AC935" t="b">
        <v>1</v>
      </c>
      <c r="AD935" t="n">
        <v>89.64775639991011</v>
      </c>
      <c r="AE935" t="n">
        <v>0.09923761092034429</v>
      </c>
      <c r="AF935" t="n">
        <v>0</v>
      </c>
      <c r="AG935" t="n">
        <v>0</v>
      </c>
      <c r="AH935" t="n">
        <v>0.006609280634487569</v>
      </c>
      <c r="AI935" t="b">
        <v>0</v>
      </c>
      <c r="AJ935" t="b">
        <v>0</v>
      </c>
      <c r="AK935" t="n">
        <v>1378.711390263004</v>
      </c>
      <c r="AL935" t="n">
        <v>0</v>
      </c>
      <c r="AM935" t="n">
        <v>4.497684414451933</v>
      </c>
      <c r="AN935" t="n">
        <v>0</v>
      </c>
      <c r="AO935" t="n">
        <v>4.448181401706009</v>
      </c>
      <c r="AP935" t="n">
        <v>4.597061644004158</v>
      </c>
      <c r="AQ935" t="n">
        <v>0</v>
      </c>
      <c r="AR935" t="n">
        <v>1</v>
      </c>
      <c r="AS935" t="n">
        <v>3</v>
      </c>
      <c r="AT935" t="n">
        <v>0</v>
      </c>
      <c r="AU935" t="n">
        <v>0</v>
      </c>
      <c r="AV935" t="n">
        <v>1.026443875854099</v>
      </c>
      <c r="AW935" t="n">
        <v>1.06925893158564</v>
      </c>
      <c r="AX935" t="n">
        <v>0.3639871900191841</v>
      </c>
      <c r="AY935" t="n">
        <v>0.3791702820874397</v>
      </c>
      <c r="AZ935" t="n">
        <v>1.06925893158564</v>
      </c>
    </row>
    <row r="936" spans="1:52">
      <c r="A936" t="n">
        <v>933</v>
      </c>
      <c r="B936" t="n">
        <v>0</v>
      </c>
      <c r="C936" t="n">
        <v>0</v>
      </c>
      <c r="D936" t="n">
        <v>0</v>
      </c>
      <c r="E936" t="n">
        <v>59.4</v>
      </c>
      <c r="F936" t="n">
        <v>-0.152915320106656</v>
      </c>
      <c r="G936" t="n">
        <v>446.3552228356273</v>
      </c>
      <c r="H936" t="n">
        <v>1942.53792978065</v>
      </c>
      <c r="I936" t="n">
        <v>5</v>
      </c>
      <c r="J936" t="n">
        <v>5</v>
      </c>
      <c r="K936" t="n">
        <v>1369.489240495358</v>
      </c>
      <c r="L936" t="b">
        <v>0</v>
      </c>
      <c r="M936" t="n">
        <v>2.211415956366546</v>
      </c>
      <c r="N936" t="n">
        <v>2.211415956366546</v>
      </c>
      <c r="O936" t="n">
        <v>47.31089894529639</v>
      </c>
      <c r="P936" t="n">
        <v>11.09292911194862</v>
      </c>
      <c r="Q936" t="n">
        <v>2.256546894251577</v>
      </c>
      <c r="R936" t="n">
        <v>0.8124095938066248</v>
      </c>
      <c r="S936" t="n">
        <v>40.620378976697</v>
      </c>
      <c r="T936" t="n">
        <v>19.36787962940702</v>
      </c>
      <c r="U936" t="n">
        <v>2.777597546181484</v>
      </c>
      <c r="V936" t="n">
        <v>3.633228406784859</v>
      </c>
      <c r="W936" t="n">
        <v>-4.749676157455839</v>
      </c>
      <c r="X936" t="n">
        <v>1</v>
      </c>
      <c r="Y936" t="n">
        <v>-1.970255362485502</v>
      </c>
      <c r="Z936" t="n">
        <v>88.70354637587444</v>
      </c>
      <c r="AA936" t="n">
        <v>1369.489240495358</v>
      </c>
      <c r="AB936" t="b">
        <v>0</v>
      </c>
      <c r="AC936" t="b">
        <v>1</v>
      </c>
      <c r="AD936" t="n">
        <v>89.64697455254404</v>
      </c>
      <c r="AE936" t="n">
        <v>0.09923761092034429</v>
      </c>
      <c r="AF936" t="n">
        <v>0</v>
      </c>
      <c r="AG936" t="n">
        <v>0</v>
      </c>
      <c r="AH936" t="n">
        <v>0.007634507576353866</v>
      </c>
      <c r="AI936" t="b">
        <v>0</v>
      </c>
      <c r="AJ936" t="b">
        <v>0</v>
      </c>
      <c r="AK936" t="n">
        <v>1369.489240495358</v>
      </c>
      <c r="AL936" t="n">
        <v>0</v>
      </c>
      <c r="AM936" t="n">
        <v>2.777597546181484</v>
      </c>
      <c r="AN936" t="n">
        <v>0</v>
      </c>
      <c r="AO936" t="n">
        <v>0.4974683795065711</v>
      </c>
      <c r="AP936" t="n">
        <v>2.87714929902356</v>
      </c>
      <c r="AQ936" t="n">
        <v>0</v>
      </c>
      <c r="AR936" t="n">
        <v>1</v>
      </c>
      <c r="AS936" t="n">
        <v>3</v>
      </c>
      <c r="AT936" t="n">
        <v>0</v>
      </c>
      <c r="AU936" t="n">
        <v>0</v>
      </c>
      <c r="AV936" t="n">
        <v>0.384378440994542</v>
      </c>
      <c r="AW936" t="n">
        <v>0.7779593102837286</v>
      </c>
      <c r="AX936" t="n">
        <v>0.1363044117001922</v>
      </c>
      <c r="AY936" t="n">
        <v>0.2758724219356271</v>
      </c>
      <c r="AZ936" t="n">
        <v>0.7779593102837286</v>
      </c>
    </row>
    <row r="937" spans="1:52">
      <c r="A937" t="n">
        <v>934</v>
      </c>
      <c r="B937" t="n">
        <v>0</v>
      </c>
      <c r="C937" t="n">
        <v>0</v>
      </c>
      <c r="D937" t="n">
        <v>0</v>
      </c>
      <c r="E937" t="n">
        <v>58.6</v>
      </c>
      <c r="F937" t="n">
        <v>-0.2838184928669421</v>
      </c>
      <c r="G937" t="n">
        <v>440.3437046829589</v>
      </c>
      <c r="H937" t="n">
        <v>1916.375802780237</v>
      </c>
      <c r="I937" t="n">
        <v>5</v>
      </c>
      <c r="J937" t="n">
        <v>5</v>
      </c>
      <c r="K937" t="n">
        <v>1351.044940960067</v>
      </c>
      <c r="L937" t="b">
        <v>0</v>
      </c>
      <c r="M937" t="n">
        <v>-2.007720234789033</v>
      </c>
      <c r="N937" t="n">
        <v>-2.007720234789033</v>
      </c>
      <c r="O937" t="n">
        <v>-43.53943471620993</v>
      </c>
      <c r="P937" t="n">
        <v>-10.2086384669985</v>
      </c>
      <c r="Q937" t="n">
        <v>-2.048694117131666</v>
      </c>
      <c r="R937" t="n">
        <v>0.6357443652314536</v>
      </c>
      <c r="S937" t="n">
        <v>40.63369557592792</v>
      </c>
      <c r="T937" t="n">
        <v>-9.205793449757964</v>
      </c>
      <c r="U937" t="n">
        <v>-1.302445741049284</v>
      </c>
      <c r="V937" t="n">
        <v>1.002845017240539</v>
      </c>
      <c r="W937" t="n">
        <v>-36.49087813215502</v>
      </c>
      <c r="X937" t="n">
        <v>1</v>
      </c>
      <c r="Y937" t="n">
        <v>29.77094661221368</v>
      </c>
      <c r="Z937" t="n">
        <v>88.71247323717962</v>
      </c>
      <c r="AA937" t="n">
        <v>1351.044940960067</v>
      </c>
      <c r="AB937" t="b">
        <v>0</v>
      </c>
      <c r="AC937" t="b">
        <v>1</v>
      </c>
      <c r="AD937" t="n">
        <v>89.65249056271263</v>
      </c>
      <c r="AE937" t="n">
        <v>0.7624240992801138</v>
      </c>
      <c r="AF937" t="n">
        <v>0</v>
      </c>
      <c r="AG937" t="n">
        <v>0</v>
      </c>
      <c r="AH937" t="n">
        <v>0.008657412399424191</v>
      </c>
      <c r="AI937" t="b">
        <v>0</v>
      </c>
      <c r="AJ937" t="b">
        <v>0</v>
      </c>
      <c r="AK937" t="n">
        <v>1351.044940960067</v>
      </c>
      <c r="AL937" t="n">
        <v>0</v>
      </c>
      <c r="AM937" t="n">
        <v>-1.302445741049284</v>
      </c>
      <c r="AN937" t="n">
        <v>0</v>
      </c>
      <c r="AO937" t="n">
        <v>4.049789192751305</v>
      </c>
      <c r="AP937" t="n">
        <v>-0.5392341054237172</v>
      </c>
      <c r="AQ937" t="n">
        <v>0</v>
      </c>
      <c r="AR937" t="n">
        <v>1</v>
      </c>
      <c r="AS937" t="n">
        <v>3</v>
      </c>
      <c r="AT937" t="n">
        <v>0</v>
      </c>
      <c r="AU937" t="n">
        <v>0</v>
      </c>
      <c r="AV937" t="n">
        <v>0.9546724497897614</v>
      </c>
      <c r="AW937" t="n">
        <v>0.2144371162777848</v>
      </c>
      <c r="AX937" t="n">
        <v>0.3385363297126814</v>
      </c>
      <c r="AY937" t="n">
        <v>0.07604162047867129</v>
      </c>
      <c r="AZ937" t="n">
        <v>0.2144371162777848</v>
      </c>
    </row>
    <row r="938" spans="1:52">
      <c r="A938" t="n">
        <v>935</v>
      </c>
      <c r="B938" t="n">
        <v>0</v>
      </c>
      <c r="C938" t="n">
        <v>0</v>
      </c>
      <c r="D938" t="n">
        <v>0</v>
      </c>
      <c r="E938" t="n">
        <v>57.5</v>
      </c>
      <c r="F938" t="n">
        <v>-0.2951440417589266</v>
      </c>
      <c r="G938" t="n">
        <v>432.0778672230398</v>
      </c>
      <c r="H938" t="n">
        <v>1880.402878154669</v>
      </c>
      <c r="I938" t="n">
        <v>5</v>
      </c>
      <c r="J938" t="n">
        <v>5</v>
      </c>
      <c r="K938" t="n">
        <v>1325.684029099042</v>
      </c>
      <c r="L938" t="b">
        <v>0</v>
      </c>
      <c r="M938" t="n">
        <v>-2.423616485043079</v>
      </c>
      <c r="N938" t="n">
        <v>-2.423616485043079</v>
      </c>
      <c r="O938" t="n">
        <v>-53.56403181204774</v>
      </c>
      <c r="P938" t="n">
        <v>-12.55909359338605</v>
      </c>
      <c r="Q938" t="n">
        <v>-2.473078045962326</v>
      </c>
      <c r="R938" t="n">
        <v>0.6981793004343747</v>
      </c>
      <c r="S938" t="n">
        <v>40.65717144840502</v>
      </c>
      <c r="T938" t="n">
        <v>-12.43758748811363</v>
      </c>
      <c r="U938" t="n">
        <v>-1.726651900049587</v>
      </c>
      <c r="V938" t="n">
        <v>0.1215061052724185</v>
      </c>
      <c r="W938" t="n">
        <v>-30.38108483333685</v>
      </c>
      <c r="X938" t="n">
        <v>1</v>
      </c>
      <c r="Y938" t="n">
        <v>23.66115331339551</v>
      </c>
      <c r="Z938" t="n">
        <v>88.72417112262036</v>
      </c>
      <c r="AA938" t="n">
        <v>1325.684029099042</v>
      </c>
      <c r="AB938" t="b">
        <v>0</v>
      </c>
      <c r="AC938" t="b">
        <v>1</v>
      </c>
      <c r="AD938" t="n">
        <v>89.66309216984072</v>
      </c>
      <c r="AE938" t="n">
        <v>0.6347688086683387</v>
      </c>
      <c r="AF938" t="n">
        <v>0</v>
      </c>
      <c r="AG938" t="n">
        <v>0</v>
      </c>
      <c r="AH938" t="n">
        <v>0.009712619577638637</v>
      </c>
      <c r="AI938" t="b">
        <v>0</v>
      </c>
      <c r="AJ938" t="b">
        <v>0</v>
      </c>
      <c r="AK938" t="n">
        <v>1325.684029099042</v>
      </c>
      <c r="AL938" t="n">
        <v>0</v>
      </c>
      <c r="AM938" t="n">
        <v>-1.726651900049587</v>
      </c>
      <c r="AN938" t="n">
        <v>0</v>
      </c>
      <c r="AO938" t="n">
        <v>2.846178929973769</v>
      </c>
      <c r="AP938" t="n">
        <v>-1.091010474931993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0.7561068966306658</v>
      </c>
      <c r="AW938" t="n">
        <v>0</v>
      </c>
      <c r="AX938" t="n">
        <v>0.2681230129895978</v>
      </c>
      <c r="AY938" t="n">
        <v>0</v>
      </c>
      <c r="AZ938" t="n">
        <v>0</v>
      </c>
    </row>
    <row r="939" spans="1:52">
      <c r="A939" t="n">
        <v>936</v>
      </c>
      <c r="B939" t="n">
        <v>0</v>
      </c>
      <c r="C939" t="n">
        <v>0</v>
      </c>
      <c r="D939" t="n">
        <v>0</v>
      </c>
      <c r="E939" t="n">
        <v>56.6</v>
      </c>
      <c r="F939" t="n">
        <v>-0.2022720067640238</v>
      </c>
      <c r="G939" t="n">
        <v>425.3149093012879</v>
      </c>
      <c r="H939" t="n">
        <v>1850.970485279205</v>
      </c>
      <c r="I939" t="n">
        <v>5</v>
      </c>
      <c r="J939" t="n">
        <v>5</v>
      </c>
      <c r="K939" t="n">
        <v>1304.934192121839</v>
      </c>
      <c r="L939" t="b">
        <v>0</v>
      </c>
      <c r="M939" t="n">
        <v>0.3482222365709515</v>
      </c>
      <c r="N939" t="n">
        <v>0.3482222365709515</v>
      </c>
      <c r="O939" t="n">
        <v>7.818389014741434</v>
      </c>
      <c r="P939" t="n">
        <v>1.833168192607066</v>
      </c>
      <c r="Q939" t="n">
        <v>0.3553288128275016</v>
      </c>
      <c r="R939" t="n">
        <v>0.4681761761730703</v>
      </c>
      <c r="S939" t="n">
        <v>40.68065291325861</v>
      </c>
      <c r="T939" t="n">
        <v>5.553974557886571</v>
      </c>
      <c r="U939" t="n">
        <v>0.7589638920374016</v>
      </c>
      <c r="V939" t="n">
        <v>2.953735986812718</v>
      </c>
      <c r="W939" t="n">
        <v>-9.917529966428638</v>
      </c>
      <c r="X939" t="n">
        <v>1</v>
      </c>
      <c r="Y939" t="n">
        <v>3.197598446487298</v>
      </c>
      <c r="Z939" t="n">
        <v>88.73590882711697</v>
      </c>
      <c r="AA939" t="n">
        <v>1304.934192121839</v>
      </c>
      <c r="AB939" t="b">
        <v>0</v>
      </c>
      <c r="AC939" t="b">
        <v>1</v>
      </c>
      <c r="AD939" t="n">
        <v>89.66842128725339</v>
      </c>
      <c r="AE939" t="n">
        <v>0.2072124388005607</v>
      </c>
      <c r="AF939" t="n">
        <v>0</v>
      </c>
      <c r="AG939" t="n">
        <v>0</v>
      </c>
      <c r="AH939" t="n">
        <v>0.0108304487589157</v>
      </c>
      <c r="AI939" t="b">
        <v>0</v>
      </c>
      <c r="AJ939" t="b">
        <v>0</v>
      </c>
      <c r="AK939" t="n">
        <v>1304.934192121839</v>
      </c>
      <c r="AL939" t="n">
        <v>0</v>
      </c>
      <c r="AM939" t="n">
        <v>0.7589638920374016</v>
      </c>
      <c r="AN939" t="n">
        <v>0</v>
      </c>
      <c r="AO939" t="n">
        <v>-0.5133312413400101</v>
      </c>
      <c r="AP939" t="n">
        <v>0.9666671775906688</v>
      </c>
      <c r="AQ939" t="n">
        <v>0</v>
      </c>
      <c r="AR939" t="n">
        <v>1</v>
      </c>
      <c r="AS939" t="n">
        <v>3</v>
      </c>
      <c r="AT939" t="n">
        <v>0</v>
      </c>
      <c r="AU939" t="n">
        <v>0</v>
      </c>
      <c r="AV939" t="n">
        <v>0.2132094521767185</v>
      </c>
      <c r="AW939" t="n">
        <v>0.447636996147952</v>
      </c>
      <c r="AX939" t="n">
        <v>0.07560618871514842</v>
      </c>
      <c r="AY939" t="n">
        <v>0.1587367110887668</v>
      </c>
      <c r="AZ939" t="n">
        <v>0.447636996147952</v>
      </c>
    </row>
    <row r="940" spans="1:52">
      <c r="A940" t="n">
        <v>937</v>
      </c>
      <c r="B940" t="n">
        <v>0</v>
      </c>
      <c r="C940" t="n">
        <v>0</v>
      </c>
      <c r="D940" t="n">
        <v>0</v>
      </c>
      <c r="E940" t="n">
        <v>56</v>
      </c>
      <c r="F940" t="n">
        <v>-0.1457679311849862</v>
      </c>
      <c r="G940" t="n">
        <v>420.8062706867867</v>
      </c>
      <c r="H940" t="n">
        <v>1831.348890028896</v>
      </c>
      <c r="I940" t="n">
        <v>5</v>
      </c>
      <c r="J940" t="n">
        <v>5</v>
      </c>
      <c r="K940" t="n">
        <v>1291.100967470371</v>
      </c>
      <c r="L940" t="b">
        <v>0</v>
      </c>
      <c r="M940" t="n">
        <v>1.98605241285479</v>
      </c>
      <c r="N940" t="n">
        <v>1.98605241285479</v>
      </c>
      <c r="O940" t="n">
        <v>45.06920368314046</v>
      </c>
      <c r="P940" t="n">
        <v>10.56732154185279</v>
      </c>
      <c r="Q940" t="n">
        <v>2.026584094749785</v>
      </c>
      <c r="R940" t="n">
        <v>0.8097396925765593</v>
      </c>
      <c r="S940" t="n">
        <v>40.68659770378002</v>
      </c>
      <c r="T940" t="n">
        <v>18.51102114348527</v>
      </c>
      <c r="U940" t="n">
        <v>2.502759977470384</v>
      </c>
      <c r="V940" t="n">
        <v>3.521912573481318</v>
      </c>
      <c r="W940" t="n">
        <v>-3.368054279808407</v>
      </c>
      <c r="X940" t="n">
        <v>1</v>
      </c>
      <c r="Y940" t="n">
        <v>-3.351877240132933</v>
      </c>
      <c r="Z940" t="n">
        <v>88.74786446963402</v>
      </c>
      <c r="AA940" t="n">
        <v>1291.100967470371</v>
      </c>
      <c r="AB940" t="b">
        <v>0</v>
      </c>
      <c r="AC940" t="b">
        <v>1</v>
      </c>
      <c r="AD940" t="n">
        <v>89.66839067638163</v>
      </c>
      <c r="AE940" t="n">
        <v>0.07037062087981623</v>
      </c>
      <c r="AF940" t="n">
        <v>0</v>
      </c>
      <c r="AG940" t="n">
        <v>0</v>
      </c>
      <c r="AH940" t="n">
        <v>0.01226747977482062</v>
      </c>
      <c r="AI940" t="b">
        <v>0</v>
      </c>
      <c r="AJ940" t="b">
        <v>0</v>
      </c>
      <c r="AK940" t="n">
        <v>1291.100967470371</v>
      </c>
      <c r="AL940" t="n">
        <v>0</v>
      </c>
      <c r="AM940" t="n">
        <v>2.502759977470384</v>
      </c>
      <c r="AN940" t="n">
        <v>0</v>
      </c>
      <c r="AO940" t="n">
        <v>0.9365714405213434</v>
      </c>
      <c r="AP940" t="n">
        <v>2.5733945648261</v>
      </c>
      <c r="AQ940" t="n">
        <v>0</v>
      </c>
      <c r="AR940" t="n">
        <v>1</v>
      </c>
      <c r="AS940" t="n">
        <v>3</v>
      </c>
      <c r="AT940" t="n">
        <v>0</v>
      </c>
      <c r="AU940" t="n">
        <v>0</v>
      </c>
      <c r="AV940" t="n">
        <v>0.4385321746725767</v>
      </c>
      <c r="AW940" t="n">
        <v>0.7109292541662114</v>
      </c>
      <c r="AX940" t="n">
        <v>0.1555078633590697</v>
      </c>
      <c r="AY940" t="n">
        <v>0.2521028703933024</v>
      </c>
      <c r="AZ940" t="n">
        <v>0.7109292541662114</v>
      </c>
    </row>
    <row r="941" spans="1:52">
      <c r="A941" t="n">
        <v>938</v>
      </c>
      <c r="B941" t="n">
        <v>0</v>
      </c>
      <c r="C941" t="n">
        <v>0</v>
      </c>
      <c r="D941" t="n">
        <v>0</v>
      </c>
      <c r="E941" t="n">
        <v>55.5</v>
      </c>
      <c r="F941" t="n">
        <v>-0.1313229351627019</v>
      </c>
      <c r="G941" t="n">
        <v>417.0490718413689</v>
      </c>
      <c r="H941" t="n">
        <v>1814.997560653638</v>
      </c>
      <c r="I941" t="n">
        <v>5</v>
      </c>
      <c r="J941" t="n">
        <v>5</v>
      </c>
      <c r="K941" t="n">
        <v>1279.573280260814</v>
      </c>
      <c r="L941" t="b">
        <v>0</v>
      </c>
      <c r="M941" t="n">
        <v>2.353590457650223</v>
      </c>
      <c r="N941" t="n">
        <v>2.353590457650223</v>
      </c>
      <c r="O941" t="n">
        <v>53.89086042489916</v>
      </c>
      <c r="P941" t="n">
        <v>12.63572470196653</v>
      </c>
      <c r="Q941" t="n">
        <v>2.401622915969615</v>
      </c>
      <c r="R941" t="n">
        <v>0.8308716375413533</v>
      </c>
      <c r="S941" t="n">
        <v>40.6987274346961</v>
      </c>
      <c r="T941" t="n">
        <v>21.57133900332781</v>
      </c>
      <c r="U941" t="n">
        <v>2.890486096115038</v>
      </c>
      <c r="V941" t="n">
        <v>3.64832524167317</v>
      </c>
      <c r="W941" t="n">
        <v>-3.368054279808407</v>
      </c>
      <c r="X941" t="n">
        <v>1</v>
      </c>
      <c r="Y941" t="n">
        <v>-3.351877240132933</v>
      </c>
      <c r="Z941" t="n">
        <v>88.75982011215108</v>
      </c>
      <c r="AA941" t="n">
        <v>1279.573280260814</v>
      </c>
      <c r="AB941" t="b">
        <v>0</v>
      </c>
      <c r="AC941" t="b">
        <v>1</v>
      </c>
      <c r="AD941" t="n">
        <v>89.66706056636571</v>
      </c>
      <c r="AE941" t="n">
        <v>0.07037062087981623</v>
      </c>
      <c r="AF941" t="n">
        <v>0</v>
      </c>
      <c r="AG941" t="n">
        <v>0</v>
      </c>
      <c r="AH941" t="n">
        <v>0.01277993387335163</v>
      </c>
      <c r="AI941" t="b">
        <v>0</v>
      </c>
      <c r="AJ941" t="b">
        <v>0</v>
      </c>
      <c r="AK941" t="n">
        <v>1279.573280260814</v>
      </c>
      <c r="AL941" t="n">
        <v>0</v>
      </c>
      <c r="AM941" t="n">
        <v>2.890486096115038</v>
      </c>
      <c r="AN941" t="n">
        <v>0</v>
      </c>
      <c r="AO941" t="n">
        <v>1.111055206022638</v>
      </c>
      <c r="AP941" t="n">
        <v>2.961074871107168</v>
      </c>
      <c r="AQ941" t="n">
        <v>0</v>
      </c>
      <c r="AR941" t="n">
        <v>1</v>
      </c>
      <c r="AS941" t="n">
        <v>3</v>
      </c>
      <c r="AT941" t="n">
        <v>0</v>
      </c>
      <c r="AU941" t="n">
        <v>0</v>
      </c>
      <c r="AV941" t="n">
        <v>0.4628193884099069</v>
      </c>
      <c r="AW941" t="n">
        <v>0.7737517044874659</v>
      </c>
      <c r="AX941" t="n">
        <v>0.164120350499967</v>
      </c>
      <c r="AY941" t="n">
        <v>0.2743803613789612</v>
      </c>
      <c r="AZ941" t="n">
        <v>0.7737517044874659</v>
      </c>
    </row>
    <row r="942" spans="1:52">
      <c r="A942" t="n">
        <v>939</v>
      </c>
      <c r="B942" t="n">
        <v>0</v>
      </c>
      <c r="C942" t="n">
        <v>0</v>
      </c>
      <c r="D942" t="n">
        <v>0</v>
      </c>
      <c r="E942" t="n">
        <v>55</v>
      </c>
      <c r="F942" t="n">
        <v>-0.1622736614975304</v>
      </c>
      <c r="G942" t="n">
        <v>413.2918729959512</v>
      </c>
      <c r="H942" t="n">
        <v>1798.64623127838</v>
      </c>
      <c r="I942" t="n">
        <v>5</v>
      </c>
      <c r="J942" t="n">
        <v>5</v>
      </c>
      <c r="K942" t="n">
        <v>1268.045593051258</v>
      </c>
      <c r="L942" t="b">
        <v>0</v>
      </c>
      <c r="M942" t="n">
        <v>1.376538191119962</v>
      </c>
      <c r="N942" t="n">
        <v>1.376538191119962</v>
      </c>
      <c r="O942" t="n">
        <v>31.80554060500449</v>
      </c>
      <c r="P942" t="n">
        <v>7.457406541914692</v>
      </c>
      <c r="Q942" t="n">
        <v>1.404630807265267</v>
      </c>
      <c r="R942" t="n">
        <v>0.7626327986669281</v>
      </c>
      <c r="S942" t="n">
        <v>40.7115053382411</v>
      </c>
      <c r="T942" t="n">
        <v>13.87021596530748</v>
      </c>
      <c r="U942" t="n">
        <v>1.841817988579226</v>
      </c>
      <c r="V942" t="n">
        <v>3.29233434557033</v>
      </c>
      <c r="W942" t="n">
        <v>-6.42756352574319</v>
      </c>
      <c r="X942" t="n">
        <v>1</v>
      </c>
      <c r="Y942" t="n">
        <v>-0.2923679941981501</v>
      </c>
      <c r="Z942" t="n">
        <v>88.77177575466813</v>
      </c>
      <c r="AA942" t="n">
        <v>1268.045593051258</v>
      </c>
      <c r="AB942" t="b">
        <v>0</v>
      </c>
      <c r="AC942" t="b">
        <v>1</v>
      </c>
      <c r="AD942" t="n">
        <v>89.66633750183509</v>
      </c>
      <c r="AE942" t="n">
        <v>0.1342946397160615</v>
      </c>
      <c r="AF942" t="n">
        <v>0</v>
      </c>
      <c r="AG942" t="n">
        <v>0</v>
      </c>
      <c r="AH942" t="n">
        <v>0.01274392739734043</v>
      </c>
      <c r="AI942" t="b">
        <v>0</v>
      </c>
      <c r="AJ942" t="b">
        <v>0</v>
      </c>
      <c r="AK942" t="n">
        <v>1268.045593051258</v>
      </c>
      <c r="AL942" t="n">
        <v>0</v>
      </c>
      <c r="AM942" t="n">
        <v>1.841817988579226</v>
      </c>
      <c r="AN942" t="n">
        <v>0</v>
      </c>
      <c r="AO942" t="n">
        <v>2.080416228966635</v>
      </c>
      <c r="AP942" t="n">
        <v>1.976376594771187</v>
      </c>
      <c r="AQ942" t="n">
        <v>0</v>
      </c>
      <c r="AR942" t="n">
        <v>1</v>
      </c>
      <c r="AS942" t="n">
        <v>3</v>
      </c>
      <c r="AT942" t="n">
        <v>0</v>
      </c>
      <c r="AU942" t="n">
        <v>0</v>
      </c>
      <c r="AV942" t="n">
        <v>0.616227191213363</v>
      </c>
      <c r="AW942" t="n">
        <v>0.6063606151390837</v>
      </c>
      <c r="AX942" t="n">
        <v>0.2185202805721146</v>
      </c>
      <c r="AY942" t="n">
        <v>0.2150217488929952</v>
      </c>
      <c r="AZ942" t="n">
        <v>0.6063606151390837</v>
      </c>
    </row>
    <row r="943" spans="1:52">
      <c r="A943" t="n">
        <v>940</v>
      </c>
      <c r="B943" t="n">
        <v>0</v>
      </c>
      <c r="C943" t="n">
        <v>0</v>
      </c>
      <c r="D943" t="n">
        <v>0</v>
      </c>
      <c r="E943" t="n">
        <v>54.4</v>
      </c>
      <c r="F943" t="n">
        <v>-0.1362490855138443</v>
      </c>
      <c r="G943" t="n">
        <v>408.7832343814499</v>
      </c>
      <c r="H943" t="n">
        <v>1779.02463602807</v>
      </c>
      <c r="I943" t="n">
        <v>5</v>
      </c>
      <c r="J943" t="n">
        <v>5</v>
      </c>
      <c r="K943" t="n">
        <v>1254.212368399789</v>
      </c>
      <c r="L943" t="b">
        <v>0</v>
      </c>
      <c r="M943" t="n">
        <v>2.068862704838875</v>
      </c>
      <c r="N943" t="n">
        <v>2.068862704838875</v>
      </c>
      <c r="O943" t="n">
        <v>48.32924127406695</v>
      </c>
      <c r="P943" t="n">
        <v>11.33169860305066</v>
      </c>
      <c r="Q943" t="n">
        <v>2.11108439269273</v>
      </c>
      <c r="R943" t="n">
        <v>0.8196442758912242</v>
      </c>
      <c r="S943" t="n">
        <v>40.72199402803858</v>
      </c>
      <c r="T943" t="n">
        <v>19.61013066841452</v>
      </c>
      <c r="U943" t="n">
        <v>2.575610487119285</v>
      </c>
      <c r="V943" t="n">
        <v>3.53679931656961</v>
      </c>
      <c r="W943" t="n">
        <v>-4.749676157455839</v>
      </c>
      <c r="X943" t="n">
        <v>1</v>
      </c>
      <c r="Y943" t="n">
        <v>-1.970255362485502</v>
      </c>
      <c r="Z943" t="n">
        <v>88.78373139718518</v>
      </c>
      <c r="AA943" t="n">
        <v>1254.212368399789</v>
      </c>
      <c r="AB943" t="b">
        <v>0</v>
      </c>
      <c r="AC943" t="b">
        <v>1</v>
      </c>
      <c r="AD943" t="n">
        <v>89.6658885686294</v>
      </c>
      <c r="AE943" t="n">
        <v>0.09923761092034429</v>
      </c>
      <c r="AF943" t="n">
        <v>0</v>
      </c>
      <c r="AG943" t="n">
        <v>0</v>
      </c>
      <c r="AH943" t="n">
        <v>0.01262858536635048</v>
      </c>
      <c r="AI943" t="b">
        <v>0</v>
      </c>
      <c r="AJ943" t="b">
        <v>0</v>
      </c>
      <c r="AK943" t="n">
        <v>1254.212368399789</v>
      </c>
      <c r="AL943" t="n">
        <v>0</v>
      </c>
      <c r="AM943" t="n">
        <v>2.575610487119285</v>
      </c>
      <c r="AN943" t="n">
        <v>0</v>
      </c>
      <c r="AO943" t="n">
        <v>3.996084469593132</v>
      </c>
      <c r="AP943" t="n">
        <v>2.675024802870603</v>
      </c>
      <c r="AQ943" t="n">
        <v>0</v>
      </c>
      <c r="AR943" t="n">
        <v>1</v>
      </c>
      <c r="AS943" t="n">
        <v>3</v>
      </c>
      <c r="AT943" t="n">
        <v>0</v>
      </c>
      <c r="AU943" t="n">
        <v>0</v>
      </c>
      <c r="AV943" t="n">
        <v>0.929995209088146</v>
      </c>
      <c r="AW943" t="n">
        <v>0.7205754465950996</v>
      </c>
      <c r="AX943" t="n">
        <v>0.3297855351376405</v>
      </c>
      <c r="AY943" t="n">
        <v>0.2555235100496926</v>
      </c>
      <c r="AZ943" t="n">
        <v>0.7205754465950996</v>
      </c>
    </row>
    <row r="944" spans="1:52">
      <c r="A944" t="n">
        <v>941</v>
      </c>
      <c r="B944" t="n">
        <v>0</v>
      </c>
      <c r="C944" t="n">
        <v>0</v>
      </c>
      <c r="D944" t="n">
        <v>0</v>
      </c>
      <c r="E944" t="n">
        <v>54.1</v>
      </c>
      <c r="F944" t="n">
        <v>-0.04272999644708353</v>
      </c>
      <c r="G944" t="n">
        <v>406.5289150741992</v>
      </c>
      <c r="H944" t="n">
        <v>1769.213838402915</v>
      </c>
      <c r="I944" t="n">
        <v>5</v>
      </c>
      <c r="J944" t="n">
        <v>5</v>
      </c>
      <c r="K944" t="n">
        <v>1247.295756074055</v>
      </c>
      <c r="L944" t="b">
        <v>0</v>
      </c>
      <c r="M944" t="n">
        <v>4.74335867470471</v>
      </c>
      <c r="N944" t="n">
        <v>4.74335867470471</v>
      </c>
      <c r="O944" t="n">
        <v>111.420706170328</v>
      </c>
      <c r="P944" t="n">
        <v>26.12467787982255</v>
      </c>
      <c r="Q944" t="n">
        <v>4.840161912963989</v>
      </c>
      <c r="R944" t="n">
        <v>0.8914030193280531</v>
      </c>
      <c r="S944" t="n">
        <v>40.73397174008586</v>
      </c>
      <c r="T944" t="n">
        <v>41.57073722785086</v>
      </c>
      <c r="U944" t="n">
        <v>5.429824454277193</v>
      </c>
      <c r="V944" t="n">
        <v>4.514456547251498</v>
      </c>
      <c r="W944" t="n">
        <v>-4.749676157455839</v>
      </c>
      <c r="X944" t="n">
        <v>1</v>
      </c>
      <c r="Y944" t="n">
        <v>-1.970255362485502</v>
      </c>
      <c r="Z944" t="n">
        <v>88.79711634468813</v>
      </c>
      <c r="AA944" t="n">
        <v>1247.295756074055</v>
      </c>
      <c r="AB944" t="b">
        <v>0</v>
      </c>
      <c r="AC944" t="b">
        <v>1</v>
      </c>
      <c r="AD944" t="n">
        <v>89.66510672126333</v>
      </c>
      <c r="AE944" t="n">
        <v>0.09923761092034429</v>
      </c>
      <c r="AF944" t="n">
        <v>0</v>
      </c>
      <c r="AG944" t="n">
        <v>0</v>
      </c>
      <c r="AH944" t="n">
        <v>0.01260555269218122</v>
      </c>
      <c r="AI944" t="b">
        <v>0</v>
      </c>
      <c r="AJ944" t="b">
        <v>0</v>
      </c>
      <c r="AK944" t="n">
        <v>1247.295756074055</v>
      </c>
      <c r="AL944" t="n">
        <v>0</v>
      </c>
      <c r="AM944" t="n">
        <v>5.429824454277193</v>
      </c>
      <c r="AN944" t="n">
        <v>0</v>
      </c>
      <c r="AO944" t="n">
        <v>4.267634246217271</v>
      </c>
      <c r="AP944" t="n">
        <v>5.529096969855507</v>
      </c>
      <c r="AQ944" t="n">
        <v>0</v>
      </c>
      <c r="AR944" t="n">
        <v>1</v>
      </c>
      <c r="AS944" t="n">
        <v>3</v>
      </c>
      <c r="AT944" t="n">
        <v>0</v>
      </c>
      <c r="AU944" t="n">
        <v>0</v>
      </c>
      <c r="AV944" t="n">
        <v>0.9741879229629772</v>
      </c>
      <c r="AW944" t="n">
        <v>1.209483274114831</v>
      </c>
      <c r="AX944" t="n">
        <v>0.3454567102705593</v>
      </c>
      <c r="AY944" t="n">
        <v>0.4288952850233267</v>
      </c>
      <c r="AZ944" t="n">
        <v>1.209483274114831</v>
      </c>
    </row>
    <row r="945" spans="1:52">
      <c r="A945" t="n">
        <v>942</v>
      </c>
      <c r="B945" t="n">
        <v>0</v>
      </c>
      <c r="C945" t="n">
        <v>0</v>
      </c>
      <c r="D945" t="n">
        <v>0</v>
      </c>
      <c r="E945" t="n">
        <v>54</v>
      </c>
      <c r="F945" t="n">
        <v>-0.02616426203115108</v>
      </c>
      <c r="G945" t="n">
        <v>405.7774753051157</v>
      </c>
      <c r="H945" t="n">
        <v>1765.943572527864</v>
      </c>
      <c r="I945" t="n">
        <v>5</v>
      </c>
      <c r="J945" t="n">
        <v>5</v>
      </c>
      <c r="K945" t="n">
        <v>1244.990218632144</v>
      </c>
      <c r="L945" t="b">
        <v>0</v>
      </c>
      <c r="M945" t="n">
        <v>5.205560164861855</v>
      </c>
      <c r="N945" t="n">
        <v>5.205560164861855</v>
      </c>
      <c r="O945" t="n">
        <v>122.5041825464156</v>
      </c>
      <c r="P945" t="n">
        <v>28.72340714717503</v>
      </c>
      <c r="Q945" t="n">
        <v>5.311796086593731</v>
      </c>
      <c r="R945" t="n">
        <v>0.8968749202621268</v>
      </c>
      <c r="S945" t="n">
        <v>40.75050718874741</v>
      </c>
      <c r="T945" t="n">
        <v>45.4270941966434</v>
      </c>
      <c r="U945" t="n">
        <v>5.922560623103687</v>
      </c>
      <c r="V945" t="n">
        <v>4.684672711288727</v>
      </c>
      <c r="W945" t="n">
        <v>-4.749676157455839</v>
      </c>
      <c r="X945" t="n">
        <v>1</v>
      </c>
      <c r="Y945" t="n">
        <v>-1.970255362485502</v>
      </c>
      <c r="Z945" t="n">
        <v>88.81050129219109</v>
      </c>
      <c r="AA945" t="n">
        <v>1244.990218632144</v>
      </c>
      <c r="AB945" t="b">
        <v>0</v>
      </c>
      <c r="AC945" t="b">
        <v>1</v>
      </c>
      <c r="AD945" t="n">
        <v>89.66432487389726</v>
      </c>
      <c r="AE945" t="n">
        <v>0.09923761092034429</v>
      </c>
      <c r="AF945" t="n">
        <v>0</v>
      </c>
      <c r="AG945" t="n">
        <v>0</v>
      </c>
      <c r="AH945" t="n">
        <v>0.01276211198593463</v>
      </c>
      <c r="AI945" t="b">
        <v>0</v>
      </c>
      <c r="AJ945" t="b">
        <v>0</v>
      </c>
      <c r="AK945" t="n">
        <v>1244.990218632144</v>
      </c>
      <c r="AL945" t="n">
        <v>0</v>
      </c>
      <c r="AM945" t="n">
        <v>5.922560623103687</v>
      </c>
      <c r="AN945" t="n">
        <v>0</v>
      </c>
      <c r="AO945" t="n">
        <v>4.1096947522422</v>
      </c>
      <c r="AP945" t="n">
        <v>6.021806960188523</v>
      </c>
      <c r="AQ945" t="n">
        <v>0</v>
      </c>
      <c r="AR945" t="n">
        <v>1</v>
      </c>
      <c r="AS945" t="n">
        <v>3</v>
      </c>
      <c r="AT945" t="n">
        <v>0</v>
      </c>
      <c r="AU945" t="n">
        <v>0</v>
      </c>
      <c r="AV945" t="n">
        <v>0.9464264773901877</v>
      </c>
      <c r="AW945" t="n">
        <v>1.295794765070307</v>
      </c>
      <c r="AX945" t="n">
        <v>0.3356122260248893</v>
      </c>
      <c r="AY945" t="n">
        <v>0.4595022328880908</v>
      </c>
      <c r="AZ945" t="n">
        <v>1.295794765070307</v>
      </c>
    </row>
    <row r="946" spans="1:52">
      <c r="A946" t="n">
        <v>943</v>
      </c>
      <c r="B946" t="n">
        <v>0</v>
      </c>
      <c r="C946" t="n">
        <v>0</v>
      </c>
      <c r="D946" t="n">
        <v>0</v>
      </c>
      <c r="E946" t="n">
        <v>53.9</v>
      </c>
      <c r="F946" t="n">
        <v>-0.01927962209498091</v>
      </c>
      <c r="G946" t="n">
        <v>405.0260355360321</v>
      </c>
      <c r="H946" t="n">
        <v>1762.673306652812</v>
      </c>
      <c r="I946" t="n">
        <v>5</v>
      </c>
      <c r="J946" t="n">
        <v>5</v>
      </c>
      <c r="K946" t="n">
        <v>1242.684681190232</v>
      </c>
      <c r="L946" t="b">
        <v>0</v>
      </c>
      <c r="M946" t="n">
        <v>5.386399116285102</v>
      </c>
      <c r="N946" t="n">
        <v>5.386399116285102</v>
      </c>
      <c r="O946" t="n">
        <v>126.9951019846959</v>
      </c>
      <c r="P946" t="n">
        <v>29.77638758269617</v>
      </c>
      <c r="Q946" t="n">
        <v>5.49632562886235</v>
      </c>
      <c r="R946" t="n">
        <v>0.8988682929847109</v>
      </c>
      <c r="S946" t="n">
        <v>40.7677395200118</v>
      </c>
      <c r="T946" t="n">
        <v>46.98798598774896</v>
      </c>
      <c r="U946" t="n">
        <v>6.114717441652865</v>
      </c>
      <c r="V946" t="n">
        <v>4.751975232151537</v>
      </c>
      <c r="W946" t="n">
        <v>-4.749676157455839</v>
      </c>
      <c r="X946" t="n">
        <v>1</v>
      </c>
      <c r="Y946" t="n">
        <v>-1.970255362485502</v>
      </c>
      <c r="Z946" t="n">
        <v>88.82388623969405</v>
      </c>
      <c r="AA946" t="n">
        <v>1242.684681190232</v>
      </c>
      <c r="AB946" t="b">
        <v>0</v>
      </c>
      <c r="AC946" t="b">
        <v>1</v>
      </c>
      <c r="AD946" t="n">
        <v>89.66354302653119</v>
      </c>
      <c r="AE946" t="n">
        <v>0.09923761092034429</v>
      </c>
      <c r="AF946" t="n">
        <v>0</v>
      </c>
      <c r="AG946" t="n">
        <v>0</v>
      </c>
      <c r="AH946" t="n">
        <v>0.01329116972654221</v>
      </c>
      <c r="AI946" t="b">
        <v>0</v>
      </c>
      <c r="AJ946" t="b">
        <v>0</v>
      </c>
      <c r="AK946" t="n">
        <v>1242.684681190232</v>
      </c>
      <c r="AL946" t="n">
        <v>0</v>
      </c>
      <c r="AM946" t="n">
        <v>6.114717441652865</v>
      </c>
      <c r="AN946" t="n">
        <v>0</v>
      </c>
      <c r="AO946" t="n">
        <v>4.955600406149406</v>
      </c>
      <c r="AP946" t="n">
        <v>6.213957234114332</v>
      </c>
      <c r="AQ946" t="n">
        <v>0</v>
      </c>
      <c r="AR946" t="n">
        <v>1</v>
      </c>
      <c r="AS946" t="n">
        <v>3</v>
      </c>
      <c r="AT946" t="n">
        <v>0</v>
      </c>
      <c r="AU946" t="n">
        <v>0</v>
      </c>
      <c r="AV946" t="n">
        <v>1.088004592006933</v>
      </c>
      <c r="AW946" t="n">
        <v>1.329474993345442</v>
      </c>
      <c r="AX946" t="n">
        <v>0.3858172312081324</v>
      </c>
      <c r="AY946" t="n">
        <v>0.4714455903655116</v>
      </c>
      <c r="AZ946" t="n">
        <v>1.329474993345442</v>
      </c>
    </row>
    <row r="947" spans="1:52">
      <c r="A947" t="n">
        <v>944</v>
      </c>
      <c r="B947" t="n">
        <v>0</v>
      </c>
      <c r="C947" t="n">
        <v>0</v>
      </c>
      <c r="D947" t="n">
        <v>0</v>
      </c>
      <c r="E947" t="n">
        <v>53.9</v>
      </c>
      <c r="F947" t="n">
        <v>0.019949417077747</v>
      </c>
      <c r="G947" t="n">
        <v>405.0260355360321</v>
      </c>
      <c r="H947" t="n">
        <v>1762.673306652812</v>
      </c>
      <c r="I947" t="n">
        <v>5</v>
      </c>
      <c r="J947" t="n">
        <v>5</v>
      </c>
      <c r="K947" t="n">
        <v>1242.684681190232</v>
      </c>
      <c r="L947" t="b">
        <v>0</v>
      </c>
      <c r="M947" t="n">
        <v>6.519500937785137</v>
      </c>
      <c r="N947" t="n">
        <v>6.519500937785137</v>
      </c>
      <c r="O947" t="n">
        <v>153.710237323513</v>
      </c>
      <c r="P947" t="n">
        <v>36.04025297388792</v>
      </c>
      <c r="Q947" t="n">
        <v>6.652551977331774</v>
      </c>
      <c r="R947" t="n">
        <v>0.9081855221190893</v>
      </c>
      <c r="S947" t="n">
        <v>40.78522582846683</v>
      </c>
      <c r="T947" t="n">
        <v>56.28907856273107</v>
      </c>
      <c r="U947" t="n">
        <v>7.325102432605651</v>
      </c>
      <c r="V947" t="n">
        <v>5.168152358634721</v>
      </c>
      <c r="W947" t="n">
        <v>-4.749676157455839</v>
      </c>
      <c r="X947" t="n">
        <v>1</v>
      </c>
      <c r="Y947" t="n">
        <v>-1.970255362485502</v>
      </c>
      <c r="Z947" t="n">
        <v>88.837271187197</v>
      </c>
      <c r="AA947" t="n">
        <v>1242.684681190232</v>
      </c>
      <c r="AB947" t="b">
        <v>0</v>
      </c>
      <c r="AC947" t="b">
        <v>1</v>
      </c>
      <c r="AD947" t="n">
        <v>89.66276117916512</v>
      </c>
      <c r="AE947" t="n">
        <v>0.09923761092034429</v>
      </c>
      <c r="AF947" t="n">
        <v>0</v>
      </c>
      <c r="AG947" t="n">
        <v>0</v>
      </c>
      <c r="AH947" t="n">
        <v>0.01435726392159287</v>
      </c>
      <c r="AI947" t="b">
        <v>0</v>
      </c>
      <c r="AJ947" t="b">
        <v>0</v>
      </c>
      <c r="AK947" t="n">
        <v>1242.684681190232</v>
      </c>
      <c r="AL947" t="n">
        <v>0</v>
      </c>
      <c r="AM947" t="n">
        <v>7.325102432605651</v>
      </c>
      <c r="AN947" t="n">
        <v>0</v>
      </c>
      <c r="AO947" t="n">
        <v>6.607136392449784</v>
      </c>
      <c r="AP947" t="n">
        <v>7.424342225067118</v>
      </c>
      <c r="AQ947" t="n">
        <v>0</v>
      </c>
      <c r="AR947" t="n">
        <v>1</v>
      </c>
      <c r="AS947" t="n">
        <v>3</v>
      </c>
      <c r="AT947" t="n">
        <v>0</v>
      </c>
      <c r="AU947" t="n">
        <v>0</v>
      </c>
      <c r="AV947" t="n">
        <v>1.371020488237701</v>
      </c>
      <c r="AW947" t="n">
        <v>1.545556099436658</v>
      </c>
      <c r="AX947" t="n">
        <v>0.4861774780984756</v>
      </c>
      <c r="AY947" t="n">
        <v>0.5480701866444256</v>
      </c>
      <c r="AZ947" t="n">
        <v>1.545556099436658</v>
      </c>
    </row>
    <row r="948" spans="1:52">
      <c r="A948" t="n">
        <v>945</v>
      </c>
      <c r="B948" t="n">
        <v>0</v>
      </c>
      <c r="C948" t="n">
        <v>0</v>
      </c>
      <c r="D948" t="n">
        <v>0</v>
      </c>
      <c r="E948" t="n">
        <v>54</v>
      </c>
      <c r="F948" t="n">
        <v>0.02281528711732861</v>
      </c>
      <c r="G948" t="n">
        <v>405.7774753051157</v>
      </c>
      <c r="H948" t="n">
        <v>1765.943572527864</v>
      </c>
      <c r="I948" t="n">
        <v>5</v>
      </c>
      <c r="J948" t="n">
        <v>5</v>
      </c>
      <c r="K948" t="n">
        <v>1244.990218632144</v>
      </c>
      <c r="L948" t="b">
        <v>0</v>
      </c>
      <c r="M948" t="n">
        <v>6.622923011188187</v>
      </c>
      <c r="N948" t="n">
        <v>6.622923011188187</v>
      </c>
      <c r="O948" t="n">
        <v>155.8594548632953</v>
      </c>
      <c r="P948" t="n">
        <v>36.54417740454666</v>
      </c>
      <c r="Q948" t="n">
        <v>6.758084705294069</v>
      </c>
      <c r="R948" t="n">
        <v>0.9087785491249332</v>
      </c>
      <c r="S948" t="n">
        <v>40.80444071339555</v>
      </c>
      <c r="T948" t="n">
        <v>57.03888222326052</v>
      </c>
      <c r="U948" t="n">
        <v>7.436448309438485</v>
      </c>
      <c r="V948" t="n">
        <v>5.203169592697883</v>
      </c>
      <c r="W948" t="n">
        <v>-4.749676157455839</v>
      </c>
      <c r="X948" t="n">
        <v>1</v>
      </c>
      <c r="Y948" t="n">
        <v>-1.970255362485502</v>
      </c>
      <c r="Z948" t="n">
        <v>88.85239398578028</v>
      </c>
      <c r="AA948" t="n">
        <v>1244.990218632144</v>
      </c>
      <c r="AB948" t="b">
        <v>0</v>
      </c>
      <c r="AC948" t="b">
        <v>1</v>
      </c>
      <c r="AD948" t="n">
        <v>89.66197933179905</v>
      </c>
      <c r="AE948" t="n">
        <v>0.09923761092034429</v>
      </c>
      <c r="AF948" t="n">
        <v>0</v>
      </c>
      <c r="AG948" t="n">
        <v>0</v>
      </c>
      <c r="AH948" t="n">
        <v>0.01668815674576757</v>
      </c>
      <c r="AI948" t="b">
        <v>0</v>
      </c>
      <c r="AJ948" t="b">
        <v>0</v>
      </c>
      <c r="AK948" t="n">
        <v>1244.990218632144</v>
      </c>
      <c r="AL948" t="n">
        <v>0</v>
      </c>
      <c r="AM948" t="n">
        <v>7.436448309438485</v>
      </c>
      <c r="AN948" t="n">
        <v>0</v>
      </c>
      <c r="AO948" t="n">
        <v>7.443093727894685</v>
      </c>
      <c r="AP948" t="n">
        <v>7.535705554228938</v>
      </c>
      <c r="AQ948" t="n">
        <v>0</v>
      </c>
      <c r="AR948" t="n">
        <v>1</v>
      </c>
      <c r="AS948" t="n">
        <v>3</v>
      </c>
      <c r="AT948" t="n">
        <v>0</v>
      </c>
      <c r="AU948" t="n">
        <v>0</v>
      </c>
      <c r="AV948" t="n">
        <v>1.517060338445968</v>
      </c>
      <c r="AW948" t="n">
        <v>1.565752090845437</v>
      </c>
      <c r="AX948" t="n">
        <v>0.537964659023393</v>
      </c>
      <c r="AY948" t="n">
        <v>0.5552318941909283</v>
      </c>
      <c r="AZ948" t="n">
        <v>1.565752090845437</v>
      </c>
    </row>
    <row r="949" spans="1:52">
      <c r="A949" t="n">
        <v>946</v>
      </c>
      <c r="B949" t="n">
        <v>0</v>
      </c>
      <c r="C949" t="n">
        <v>0</v>
      </c>
      <c r="D949" t="n">
        <v>0</v>
      </c>
      <c r="E949" t="n">
        <v>54.2</v>
      </c>
      <c r="F949" t="n">
        <v>0.1387894344529439</v>
      </c>
      <c r="G949" t="n">
        <v>407.2803548432828</v>
      </c>
      <c r="H949" t="n">
        <v>1772.484104277967</v>
      </c>
      <c r="I949" t="n">
        <v>5</v>
      </c>
      <c r="J949" t="n">
        <v>5</v>
      </c>
      <c r="K949" t="n">
        <v>1249.601293515967</v>
      </c>
      <c r="L949" t="b">
        <v>0</v>
      </c>
      <c r="M949" t="n">
        <v>10.03281500088215</v>
      </c>
      <c r="N949" t="n">
        <v>10.03281500088215</v>
      </c>
      <c r="O949" t="n">
        <v>235.234341385997</v>
      </c>
      <c r="P949" t="n">
        <v>55.15511080666572</v>
      </c>
      <c r="Q949" t="n">
        <v>10.23756632743077</v>
      </c>
      <c r="R949" t="n">
        <v>0.9238908936344769</v>
      </c>
      <c r="S949" t="n">
        <v>40.82383433639581</v>
      </c>
      <c r="T949" t="n">
        <v>84.67904626487113</v>
      </c>
      <c r="U949" t="n">
        <v>11.08092567852618</v>
      </c>
      <c r="V949" t="n">
        <v>6.444846539104148</v>
      </c>
      <c r="W949" t="n">
        <v>-4.749676157455839</v>
      </c>
      <c r="X949" t="n">
        <v>1</v>
      </c>
      <c r="Y949" t="n">
        <v>-1.970255362485502</v>
      </c>
      <c r="Z949" t="n">
        <v>88.86751678436356</v>
      </c>
      <c r="AA949" t="n">
        <v>1249.601293515967</v>
      </c>
      <c r="AB949" t="b">
        <v>0</v>
      </c>
      <c r="AC949" t="b">
        <v>1</v>
      </c>
      <c r="AD949" t="n">
        <v>89.66119748443298</v>
      </c>
      <c r="AE949" t="n">
        <v>0.09923761092034429</v>
      </c>
      <c r="AF949" t="n">
        <v>0</v>
      </c>
      <c r="AG949" t="n">
        <v>0</v>
      </c>
      <c r="AH949" t="n">
        <v>0.01902448357962683</v>
      </c>
      <c r="AI949" t="b">
        <v>0</v>
      </c>
      <c r="AJ949" t="b">
        <v>0</v>
      </c>
      <c r="AK949" t="n">
        <v>1249.601293515967</v>
      </c>
      <c r="AL949" t="n">
        <v>0</v>
      </c>
      <c r="AM949" t="n">
        <v>11.08092567852618</v>
      </c>
      <c r="AN949" t="n">
        <v>0</v>
      </c>
      <c r="AO949" t="n">
        <v>7.742846497889269</v>
      </c>
      <c r="AP949" t="n">
        <v>11.18038144355883</v>
      </c>
      <c r="AQ949" t="n">
        <v>0</v>
      </c>
      <c r="AR949" t="n">
        <v>1</v>
      </c>
      <c r="AS949" t="n">
        <v>3</v>
      </c>
      <c r="AT949" t="n">
        <v>0</v>
      </c>
      <c r="AU949" t="n">
        <v>0</v>
      </c>
      <c r="AV949" t="n">
        <v>1.56989090412768</v>
      </c>
      <c r="AW949" t="n">
        <v>2.241423425194612</v>
      </c>
      <c r="AX949" t="n">
        <v>0.556698902172936</v>
      </c>
      <c r="AY949" t="n">
        <v>0.794831941359722</v>
      </c>
      <c r="AZ949" t="n">
        <v>2.241423425194612</v>
      </c>
    </row>
    <row r="950" spans="1:52">
      <c r="A950" t="n">
        <v>947</v>
      </c>
      <c r="B950" t="n">
        <v>0</v>
      </c>
      <c r="C950" t="n">
        <v>0</v>
      </c>
      <c r="D950" t="n">
        <v>0</v>
      </c>
      <c r="E950" t="n">
        <v>55</v>
      </c>
      <c r="F950" t="n">
        <v>0.2553603084042209</v>
      </c>
      <c r="G950" t="n">
        <v>413.2918729959512</v>
      </c>
      <c r="H950" t="n">
        <v>1798.64623127838</v>
      </c>
      <c r="I950" t="n">
        <v>5</v>
      </c>
      <c r="J950" t="n">
        <v>5</v>
      </c>
      <c r="K950" t="n">
        <v>1268.045593051258</v>
      </c>
      <c r="L950" t="b">
        <v>0</v>
      </c>
      <c r="M950" t="n">
        <v>13.6857716110399</v>
      </c>
      <c r="N950" t="n">
        <v>13.6857716110399</v>
      </c>
      <c r="O950" t="n">
        <v>316.2159738783546</v>
      </c>
      <c r="P950" t="n">
        <v>74.1427759881346</v>
      </c>
      <c r="Q950" t="n">
        <v>13.96507307248969</v>
      </c>
      <c r="R950" t="n">
        <v>0.9315787020719483</v>
      </c>
      <c r="S950" t="n">
        <v>40.84834593825929</v>
      </c>
      <c r="T950" t="n">
        <v>112.8912220784924</v>
      </c>
      <c r="U950" t="n">
        <v>14.99076035275346</v>
      </c>
      <c r="V950" t="n">
        <v>7.724163939294357</v>
      </c>
      <c r="W950" t="n">
        <v>-4.749676157455839</v>
      </c>
      <c r="X950" t="n">
        <v>1</v>
      </c>
      <c r="Y950" t="n">
        <v>-1.970255362485502</v>
      </c>
      <c r="Z950" t="n">
        <v>88.88263958294684</v>
      </c>
      <c r="AA950" t="n">
        <v>1268.045593051258</v>
      </c>
      <c r="AB950" t="b">
        <v>0</v>
      </c>
      <c r="AC950" t="b">
        <v>1</v>
      </c>
      <c r="AD950" t="n">
        <v>89.6604156370669</v>
      </c>
      <c r="AE950" t="n">
        <v>0.09923761092034429</v>
      </c>
      <c r="AF950" t="n">
        <v>0</v>
      </c>
      <c r="AG950" t="n">
        <v>0</v>
      </c>
      <c r="AH950" t="n">
        <v>0.0199463396816224</v>
      </c>
      <c r="AI950" t="b">
        <v>0</v>
      </c>
      <c r="AJ950" t="b">
        <v>0</v>
      </c>
      <c r="AK950" t="n">
        <v>1268.045593051258</v>
      </c>
      <c r="AL950" t="n">
        <v>0</v>
      </c>
      <c r="AM950" t="n">
        <v>14.99076035275346</v>
      </c>
      <c r="AN950" t="n">
        <v>0</v>
      </c>
      <c r="AO950" t="n">
        <v>9.214923583558907</v>
      </c>
      <c r="AP950" t="n">
        <v>15.09055643820133</v>
      </c>
      <c r="AQ950" t="n">
        <v>0</v>
      </c>
      <c r="AR950" t="n">
        <v>1</v>
      </c>
      <c r="AS950" t="n">
        <v>3</v>
      </c>
      <c r="AT950" t="n">
        <v>0</v>
      </c>
      <c r="AU950" t="n">
        <v>0</v>
      </c>
      <c r="AV950" t="n">
        <v>1.832425977160451</v>
      </c>
      <c r="AW950" t="n">
        <v>3.007178256447641</v>
      </c>
      <c r="AX950" t="n">
        <v>0.6497964458015785</v>
      </c>
      <c r="AY950" t="n">
        <v>1.066376528736195</v>
      </c>
      <c r="AZ950" t="n">
        <v>3.007178256447641</v>
      </c>
    </row>
    <row r="951" spans="1:52">
      <c r="A951" t="n">
        <v>948</v>
      </c>
      <c r="B951" t="n">
        <v>0</v>
      </c>
      <c r="C951" t="n">
        <v>0</v>
      </c>
      <c r="D951" t="n">
        <v>0</v>
      </c>
      <c r="E951" t="n">
        <v>55.8</v>
      </c>
      <c r="F951" t="n">
        <v>0.1731026652634915</v>
      </c>
      <c r="G951" t="n">
        <v>419.3033911486195</v>
      </c>
      <c r="H951" t="n">
        <v>1824.808358278792</v>
      </c>
      <c r="I951" t="n">
        <v>5</v>
      </c>
      <c r="J951" t="n">
        <v>5</v>
      </c>
      <c r="K951" t="n">
        <v>1286.489892586549</v>
      </c>
      <c r="L951" t="b">
        <v>0</v>
      </c>
      <c r="M951" t="n">
        <v>11.4960942946455</v>
      </c>
      <c r="N951" t="n">
        <v>11.4960942946455</v>
      </c>
      <c r="O951" t="n">
        <v>261.8142765167653</v>
      </c>
      <c r="P951" t="n">
        <v>61.38727596900446</v>
      </c>
      <c r="Q951" t="n">
        <v>11.73070846392399</v>
      </c>
      <c r="R951" t="n">
        <v>0.9266555645548878</v>
      </c>
      <c r="S951" t="n">
        <v>40.87840482302422</v>
      </c>
      <c r="T951" t="n">
        <v>93.96603618569979</v>
      </c>
      <c r="U951" t="n">
        <v>12.65918957661334</v>
      </c>
      <c r="V951" t="n">
        <v>6.891885875055152</v>
      </c>
      <c r="W951" t="n">
        <v>-4.749676157455839</v>
      </c>
      <c r="X951" t="n">
        <v>1</v>
      </c>
      <c r="Y951" t="n">
        <v>-1.970255362485502</v>
      </c>
      <c r="Z951" t="n">
        <v>88.89776238153011</v>
      </c>
      <c r="AA951" t="n">
        <v>1286.489892586549</v>
      </c>
      <c r="AB951" t="b">
        <v>0</v>
      </c>
      <c r="AC951" t="b">
        <v>1</v>
      </c>
      <c r="AD951" t="n">
        <v>89.65963378970083</v>
      </c>
      <c r="AE951" t="n">
        <v>0.09923761092034429</v>
      </c>
      <c r="AF951" t="n">
        <v>0</v>
      </c>
      <c r="AG951" t="n">
        <v>0</v>
      </c>
      <c r="AH951" t="n">
        <v>0.01797547064592675</v>
      </c>
      <c r="AI951" t="b">
        <v>0</v>
      </c>
      <c r="AJ951" t="b">
        <v>0</v>
      </c>
      <c r="AK951" t="n">
        <v>1286.489892586549</v>
      </c>
      <c r="AL951" t="n">
        <v>0</v>
      </c>
      <c r="AM951" t="n">
        <v>12.65918957661334</v>
      </c>
      <c r="AN951" t="n">
        <v>0</v>
      </c>
      <c r="AO951" t="n">
        <v>12.75599554818327</v>
      </c>
      <c r="AP951" t="n">
        <v>12.75874132945542</v>
      </c>
      <c r="AQ951" t="n">
        <v>0</v>
      </c>
      <c r="AR951" t="n">
        <v>1</v>
      </c>
      <c r="AS951" t="n">
        <v>3</v>
      </c>
      <c r="AT951" t="n">
        <v>0</v>
      </c>
      <c r="AU951" t="n">
        <v>0</v>
      </c>
      <c r="AV951" t="n">
        <v>2.486894834398111</v>
      </c>
      <c r="AW951" t="n">
        <v>2.540611428733639</v>
      </c>
      <c r="AX951" t="n">
        <v>0.8818776008503939</v>
      </c>
      <c r="AY951" t="n">
        <v>0.900927103483682</v>
      </c>
      <c r="AZ951" t="n">
        <v>2.540611428733639</v>
      </c>
    </row>
    <row r="952" spans="1:52">
      <c r="A952" t="n">
        <v>949</v>
      </c>
      <c r="B952" t="n">
        <v>0</v>
      </c>
      <c r="C952" t="n">
        <v>0</v>
      </c>
      <c r="D952" t="n">
        <v>0</v>
      </c>
      <c r="E952" t="n">
        <v>56.2</v>
      </c>
      <c r="F952" t="n">
        <v>0.05222903054181582</v>
      </c>
      <c r="G952" t="n">
        <v>422.3091502249538</v>
      </c>
      <c r="H952" t="n">
        <v>1837.889421778999</v>
      </c>
      <c r="I952" t="n">
        <v>5</v>
      </c>
      <c r="J952" t="n">
        <v>5</v>
      </c>
      <c r="K952" t="n">
        <v>1295.712042354194</v>
      </c>
      <c r="L952" t="b">
        <v>0</v>
      </c>
      <c r="M952" t="n">
        <v>7.974238380137669</v>
      </c>
      <c r="N952" t="n">
        <v>7.974238380137669</v>
      </c>
      <c r="O952" t="n">
        <v>180.3142728377037</v>
      </c>
      <c r="P952" t="n">
        <v>42.27806892390637</v>
      </c>
      <c r="Q952" t="n">
        <v>8.13697793891599</v>
      </c>
      <c r="R952" t="n">
        <v>0.9141918073918129</v>
      </c>
      <c r="S952" t="n">
        <v>40.9054711768192</v>
      </c>
      <c r="T952" t="n">
        <v>65.59771330891537</v>
      </c>
      <c r="U952" t="n">
        <v>8.900733820980925</v>
      </c>
      <c r="V952" t="n">
        <v>5.628821218268037</v>
      </c>
      <c r="W952" t="n">
        <v>-4.749676157455839</v>
      </c>
      <c r="X952" t="n">
        <v>1</v>
      </c>
      <c r="Y952" t="n">
        <v>-1.970255362485502</v>
      </c>
      <c r="Z952" t="n">
        <v>88.91288518011339</v>
      </c>
      <c r="AA952" t="n">
        <v>1295.712042354194</v>
      </c>
      <c r="AB952" t="b">
        <v>0</v>
      </c>
      <c r="AC952" t="b">
        <v>1</v>
      </c>
      <c r="AD952" t="n">
        <v>89.65885194233476</v>
      </c>
      <c r="AE952" t="n">
        <v>0.09923761092034429</v>
      </c>
      <c r="AF952" t="n">
        <v>0</v>
      </c>
      <c r="AG952" t="n">
        <v>0</v>
      </c>
      <c r="AH952" t="n">
        <v>0.007937563677202331</v>
      </c>
      <c r="AI952" t="b">
        <v>0</v>
      </c>
      <c r="AJ952" t="b">
        <v>0</v>
      </c>
      <c r="AK952" t="n">
        <v>1295.712042354194</v>
      </c>
      <c r="AL952" t="n">
        <v>0</v>
      </c>
      <c r="AM952" t="n">
        <v>8.900733820980925</v>
      </c>
      <c r="AN952" t="n">
        <v>0</v>
      </c>
      <c r="AO952" t="n">
        <v>14.97002386776867</v>
      </c>
      <c r="AP952" t="n">
        <v>8.999991065771377</v>
      </c>
      <c r="AQ952" t="n">
        <v>0</v>
      </c>
      <c r="AR952" t="n">
        <v>1</v>
      </c>
      <c r="AS952" t="n">
        <v>3</v>
      </c>
      <c r="AT952" t="n">
        <v>0</v>
      </c>
      <c r="AU952" t="n">
        <v>0</v>
      </c>
      <c r="AV952" t="n">
        <v>2.910366292981516</v>
      </c>
      <c r="AW952" t="n">
        <v>1.833668175004159</v>
      </c>
      <c r="AX952" t="n">
        <v>1.032044784745219</v>
      </c>
      <c r="AY952" t="n">
        <v>0.6502377100933308</v>
      </c>
      <c r="AZ952" t="n">
        <v>1.833668175004159</v>
      </c>
    </row>
    <row r="953" spans="1:52">
      <c r="A953" t="n">
        <v>950</v>
      </c>
      <c r="B953" t="n">
        <v>0</v>
      </c>
      <c r="C953" t="n">
        <v>0</v>
      </c>
      <c r="D953" t="n">
        <v>0</v>
      </c>
      <c r="E953" t="n">
        <v>56.1</v>
      </c>
      <c r="F953" t="n">
        <v>-0.1320187874307548</v>
      </c>
      <c r="G953" t="n">
        <v>421.5577104558702</v>
      </c>
      <c r="H953" t="n">
        <v>1834.619155903947</v>
      </c>
      <c r="I953" t="n">
        <v>5</v>
      </c>
      <c r="J953" t="n">
        <v>5</v>
      </c>
      <c r="K953" t="n">
        <v>1293.406504912283</v>
      </c>
      <c r="L953" t="b">
        <v>0</v>
      </c>
      <c r="M953" t="n">
        <v>2.411948550442701</v>
      </c>
      <c r="N953" t="n">
        <v>2.411948550442701</v>
      </c>
      <c r="O953" t="n">
        <v>54.63643882179294</v>
      </c>
      <c r="P953" t="n">
        <v>12.81053956468359</v>
      </c>
      <c r="Q953" t="n">
        <v>2.461171990247654</v>
      </c>
      <c r="R953" t="n">
        <v>0.8320907727912734</v>
      </c>
      <c r="S953" t="n">
        <v>40.92743612766123</v>
      </c>
      <c r="T953" t="n">
        <v>21.83773537709003</v>
      </c>
      <c r="U953" t="n">
        <v>2.957816707895437</v>
      </c>
      <c r="V953" t="n">
        <v>3.666757271155856</v>
      </c>
      <c r="W953" t="n">
        <v>-4.749676157455839</v>
      </c>
      <c r="X953" t="n">
        <v>1</v>
      </c>
      <c r="Y953" t="n">
        <v>-1.970255362485502</v>
      </c>
      <c r="Z953" t="n">
        <v>88.92822515303095</v>
      </c>
      <c r="AA953" t="n">
        <v>1293.406504912283</v>
      </c>
      <c r="AB953" t="b">
        <v>0</v>
      </c>
      <c r="AC953" t="b">
        <v>1</v>
      </c>
      <c r="AD953" t="n">
        <v>89.65807009496869</v>
      </c>
      <c r="AE953" t="n">
        <v>0.09923761092034429</v>
      </c>
      <c r="AF953" t="n">
        <v>0</v>
      </c>
      <c r="AG953" t="n">
        <v>0</v>
      </c>
      <c r="AH953" t="n">
        <v>-0.002159499009421695</v>
      </c>
      <c r="AI953" t="b">
        <v>0</v>
      </c>
      <c r="AJ953" t="b">
        <v>0</v>
      </c>
      <c r="AK953" t="n">
        <v>1293.406504912283</v>
      </c>
      <c r="AL953" t="n">
        <v>0</v>
      </c>
      <c r="AM953" t="n">
        <v>2.957816707895437</v>
      </c>
      <c r="AN953" t="n">
        <v>0</v>
      </c>
      <c r="AO953" t="n">
        <v>12.62604330952228</v>
      </c>
      <c r="AP953" t="n">
        <v>3.057318285291681</v>
      </c>
      <c r="AQ953" t="n">
        <v>0</v>
      </c>
      <c r="AR953" t="n">
        <v>1</v>
      </c>
      <c r="AS953" t="n">
        <v>3</v>
      </c>
      <c r="AT953" t="n">
        <v>0</v>
      </c>
      <c r="AU953" t="n">
        <v>0</v>
      </c>
      <c r="AV953" t="n">
        <v>2.456761266695646</v>
      </c>
      <c r="AW953" t="n">
        <v>0.7923786702854601</v>
      </c>
      <c r="AX953" t="n">
        <v>0.8711919385445555</v>
      </c>
      <c r="AY953" t="n">
        <v>0.2809856762072272</v>
      </c>
      <c r="AZ953" t="n">
        <v>0.7923786702854601</v>
      </c>
    </row>
    <row r="954" spans="1:52">
      <c r="A954" t="n">
        <v>951</v>
      </c>
      <c r="B954" t="n">
        <v>0</v>
      </c>
      <c r="C954" t="n">
        <v>0</v>
      </c>
      <c r="D954" t="n">
        <v>0</v>
      </c>
      <c r="E954" t="n">
        <v>55.1</v>
      </c>
      <c r="F954" t="n">
        <v>-0.4408205474854636</v>
      </c>
      <c r="G954" t="n">
        <v>414.0433127650347</v>
      </c>
      <c r="H954" t="n">
        <v>1801.916497153431</v>
      </c>
      <c r="I954" t="n">
        <v>5</v>
      </c>
      <c r="J954" t="n">
        <v>5</v>
      </c>
      <c r="K954" t="n">
        <v>1270.351130493169</v>
      </c>
      <c r="L954" t="b">
        <v>0</v>
      </c>
      <c r="M954" t="n">
        <v>-6.836991155263847</v>
      </c>
      <c r="N954" t="n">
        <v>-6.836991155263847</v>
      </c>
      <c r="O954" t="n">
        <v>-157.6850882052504</v>
      </c>
      <c r="P954" t="n">
        <v>-36.97223144068183</v>
      </c>
      <c r="Q954" t="n">
        <v>-6.976521587003926</v>
      </c>
      <c r="R954" t="n">
        <v>0.8700644039542</v>
      </c>
      <c r="S954" t="n">
        <v>40.94043647241288</v>
      </c>
      <c r="T954" t="n">
        <v>-45.62868441318237</v>
      </c>
      <c r="U954" t="n">
        <v>-6.070023096270181</v>
      </c>
      <c r="V954" t="n">
        <v>-8.656452972500539</v>
      </c>
      <c r="W954" t="n">
        <v>-14.80553774320137</v>
      </c>
      <c r="X954" t="n">
        <v>1</v>
      </c>
      <c r="Y954" t="n">
        <v>8.085606223260028</v>
      </c>
      <c r="Z954" t="n">
        <v>88.93684861217862</v>
      </c>
      <c r="AA954" t="n">
        <v>1270.351130493169</v>
      </c>
      <c r="AB954" t="b">
        <v>0</v>
      </c>
      <c r="AC954" t="b">
        <v>1</v>
      </c>
      <c r="AD954" t="n">
        <v>89.65928345823473</v>
      </c>
      <c r="AE954" t="n">
        <v>0.3093402887520865</v>
      </c>
      <c r="AF954" t="n">
        <v>0</v>
      </c>
      <c r="AG954" t="n">
        <v>0</v>
      </c>
      <c r="AH954" t="n">
        <v>-0.01148920667160769</v>
      </c>
      <c r="AI954" t="b">
        <v>0</v>
      </c>
      <c r="AJ954" t="b">
        <v>0</v>
      </c>
      <c r="AK954" t="n">
        <v>1270.351130493169</v>
      </c>
      <c r="AL954" t="n">
        <v>0</v>
      </c>
      <c r="AM954" t="n">
        <v>-6.070023096270181</v>
      </c>
      <c r="AN954" t="n">
        <v>4.007758277929181</v>
      </c>
      <c r="AO954" t="n">
        <v>6.110500455729079</v>
      </c>
      <c r="AP954" t="n">
        <v>-1.750402668050564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1.290971322116637</v>
      </c>
      <c r="AW954" t="n">
        <v>0</v>
      </c>
      <c r="AX954" t="n">
        <v>0.4577912489775307</v>
      </c>
      <c r="AY954" t="n">
        <v>0</v>
      </c>
      <c r="AZ954" t="n">
        <v>0</v>
      </c>
    </row>
    <row r="955" spans="1:52">
      <c r="A955" t="n">
        <v>952</v>
      </c>
      <c r="B955" t="n">
        <v>0</v>
      </c>
      <c r="C955" t="n">
        <v>0</v>
      </c>
      <c r="D955" t="n">
        <v>0</v>
      </c>
      <c r="E955" t="n">
        <v>52.7</v>
      </c>
      <c r="F955" t="n">
        <v>-0.938032355960714</v>
      </c>
      <c r="G955" t="n">
        <v>396.0087583070296</v>
      </c>
      <c r="H955" t="n">
        <v>1723.430116152193</v>
      </c>
      <c r="I955" t="n">
        <v>5</v>
      </c>
      <c r="J955" t="n">
        <v>5</v>
      </c>
      <c r="K955" t="n">
        <v>1215.018231887296</v>
      </c>
      <c r="L955" t="b">
        <v>0</v>
      </c>
      <c r="M955" t="n">
        <v>-20.77751082725175</v>
      </c>
      <c r="N955" t="n">
        <v>-20.77751082725175</v>
      </c>
      <c r="O955" t="n">
        <v>-501.0258208590421</v>
      </c>
      <c r="P955" t="n">
        <v>-117.4749167305302</v>
      </c>
      <c r="Q955" t="n">
        <v>-21.20154166046097</v>
      </c>
      <c r="R955" t="n">
        <v>0.9290478667845709</v>
      </c>
      <c r="S955" t="n">
        <v>40.9689535769738</v>
      </c>
      <c r="T955" t="n">
        <v>-154.8082564385733</v>
      </c>
      <c r="U955" t="n">
        <v>-19.69724705219547</v>
      </c>
      <c r="V955" t="n">
        <v>-37.3333397080431</v>
      </c>
      <c r="W955" t="n">
        <v>-14.10203269340431</v>
      </c>
      <c r="X955" t="n">
        <v>1</v>
      </c>
      <c r="Y955" t="n">
        <v>7.382101173462969</v>
      </c>
      <c r="Z955" t="n">
        <v>88.93208188160439</v>
      </c>
      <c r="AA955" t="n">
        <v>1215.018231887296</v>
      </c>
      <c r="AB955" t="b">
        <v>0</v>
      </c>
      <c r="AC955" t="b">
        <v>1</v>
      </c>
      <c r="AD955" t="n">
        <v>89.66235244779757</v>
      </c>
      <c r="AE955" t="n">
        <v>0.2946415686503662</v>
      </c>
      <c r="AF955" t="n">
        <v>0</v>
      </c>
      <c r="AG955" t="n">
        <v>0</v>
      </c>
      <c r="AH955" t="n">
        <v>-0.01871061109697558</v>
      </c>
      <c r="AI955" t="b">
        <v>0</v>
      </c>
      <c r="AJ955" t="b">
        <v>0</v>
      </c>
      <c r="AK955" t="n">
        <v>1215.018231887296</v>
      </c>
      <c r="AL955" t="n">
        <v>0</v>
      </c>
      <c r="AM955" t="n">
        <v>-19.69724705219547</v>
      </c>
      <c r="AN955" t="n">
        <v>17.73298952782822</v>
      </c>
      <c r="AO955" t="n">
        <v>-1.527105375908173</v>
      </c>
      <c r="AP955" t="n">
        <v>-1.665081721607116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</row>
    <row r="956" spans="1:52">
      <c r="A956" t="n">
        <v>953</v>
      </c>
      <c r="B956" t="n">
        <v>0</v>
      </c>
      <c r="C956" t="n">
        <v>0</v>
      </c>
      <c r="D956" t="n">
        <v>0</v>
      </c>
      <c r="E956" t="n">
        <v>48.4</v>
      </c>
      <c r="F956" t="n">
        <v>-1.390383362005016</v>
      </c>
      <c r="G956" t="n">
        <v>363.696848236437</v>
      </c>
      <c r="H956" t="n">
        <v>1582.808683524974</v>
      </c>
      <c r="I956" t="n">
        <v>5</v>
      </c>
      <c r="J956" t="n">
        <v>4</v>
      </c>
      <c r="K956" t="n">
        <v>1375.460745983202</v>
      </c>
      <c r="L956" t="b">
        <v>1</v>
      </c>
      <c r="M956" t="n">
        <v>-31.12115682811068</v>
      </c>
      <c r="N956" t="n">
        <v>-31.12115682811068</v>
      </c>
      <c r="O956" t="n">
        <v>-817.1232664703109</v>
      </c>
      <c r="P956" t="n">
        <v>-191.5899015395949</v>
      </c>
      <c r="Q956" t="n">
        <v>-31.75628247766396</v>
      </c>
      <c r="R956" t="n">
        <v>0.9398629517690696</v>
      </c>
      <c r="S956" t="n">
        <v>41.01627646506775</v>
      </c>
      <c r="T956" t="n">
        <v>-207.2131765134052</v>
      </c>
      <c r="U956" t="n">
        <v>-29.84655338666963</v>
      </c>
      <c r="V956" t="n">
        <v>-15.62327497381028</v>
      </c>
      <c r="W956" t="n">
        <v>-11.40199114980936</v>
      </c>
      <c r="X956" t="n">
        <v>1</v>
      </c>
      <c r="Y956" t="n">
        <v>4.682059629868023</v>
      </c>
      <c r="Z956" t="n">
        <v>88.88932238797329</v>
      </c>
      <c r="AA956" t="n">
        <v>1375.460745983202</v>
      </c>
      <c r="AB956" t="b">
        <v>0</v>
      </c>
      <c r="AC956" t="b">
        <v>1</v>
      </c>
      <c r="AD956" t="n">
        <v>89.66474613049665</v>
      </c>
      <c r="AE956" t="n">
        <v>0.2382281073343917</v>
      </c>
      <c r="AF956" t="n">
        <v>0</v>
      </c>
      <c r="AG956" t="n">
        <v>0</v>
      </c>
      <c r="AH956" t="n">
        <v>-0.02319418898228143</v>
      </c>
      <c r="AI956" t="b">
        <v>0</v>
      </c>
      <c r="AJ956" t="b">
        <v>0</v>
      </c>
      <c r="AK956" t="n">
        <v>1375.460745983202</v>
      </c>
      <c r="AL956" t="n">
        <v>0</v>
      </c>
      <c r="AM956" t="n">
        <v>-29.84655338666963</v>
      </c>
      <c r="AN956" t="n">
        <v>27.69227103171752</v>
      </c>
      <c r="AO956" t="n">
        <v>-1.699769518049391</v>
      </c>
      <c r="AP956" t="n">
        <v>-1.916014639424969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</row>
    <row r="957" spans="1:52">
      <c r="A957" t="n">
        <v>954</v>
      </c>
      <c r="B957" t="n">
        <v>0</v>
      </c>
      <c r="C957" t="n">
        <v>0</v>
      </c>
      <c r="D957" t="n">
        <v>0</v>
      </c>
      <c r="E957" t="n">
        <v>43.1</v>
      </c>
      <c r="F957" t="n">
        <v>-1.500434196019216</v>
      </c>
      <c r="G957" t="n">
        <v>323.870540475009</v>
      </c>
      <c r="H957" t="n">
        <v>1409.484592147239</v>
      </c>
      <c r="I957" t="n">
        <v>4</v>
      </c>
      <c r="J957" t="n">
        <v>4</v>
      </c>
      <c r="K957" t="n">
        <v>1224.842110575951</v>
      </c>
      <c r="L957" t="b">
        <v>0</v>
      </c>
      <c r="M957" t="n">
        <v>-30.56480102070393</v>
      </c>
      <c r="N957" t="n">
        <v>-30.56480102070393</v>
      </c>
      <c r="O957" t="n">
        <v>-901.2006760350474</v>
      </c>
      <c r="P957" t="n">
        <v>-211.3034298176413</v>
      </c>
      <c r="Q957" t="n">
        <v>-31.18857247010605</v>
      </c>
      <c r="R957" t="n">
        <v>0.9420622766165188</v>
      </c>
      <c r="S957" t="n">
        <v>41.07635372358236</v>
      </c>
      <c r="T957" t="n">
        <v>-229.0690335453233</v>
      </c>
      <c r="U957" t="n">
        <v>-29.38157758560739</v>
      </c>
      <c r="V957" t="n">
        <v>-17.76560372768202</v>
      </c>
      <c r="W957" t="n">
        <v>-12.10864748620358</v>
      </c>
      <c r="X957" t="n">
        <v>1</v>
      </c>
      <c r="Y957" t="n">
        <v>5.388715966262238</v>
      </c>
      <c r="Z957" t="n">
        <v>88.84739433764955</v>
      </c>
      <c r="AA957" t="n">
        <v>1224.842110575951</v>
      </c>
      <c r="AB957" t="b">
        <v>0</v>
      </c>
      <c r="AC957" t="b">
        <v>1</v>
      </c>
      <c r="AD957" t="n">
        <v>89.66674430025779</v>
      </c>
      <c r="AE957" t="n">
        <v>0.2529926690099078</v>
      </c>
      <c r="AF957" t="n">
        <v>0</v>
      </c>
      <c r="AG957" t="n">
        <v>0</v>
      </c>
      <c r="AH957" t="n">
        <v>-0.02640396821120716</v>
      </c>
      <c r="AI957" t="b">
        <v>0</v>
      </c>
      <c r="AJ957" t="b">
        <v>0</v>
      </c>
      <c r="AK957" t="n">
        <v>1224.842110575951</v>
      </c>
      <c r="AL957" t="n">
        <v>0</v>
      </c>
      <c r="AM957" t="n">
        <v>-29.38157758560739</v>
      </c>
      <c r="AN957" t="n">
        <v>27.44568756668479</v>
      </c>
      <c r="AO957" t="n">
        <v>-1.97865129337253</v>
      </c>
      <c r="AP957" t="n">
        <v>-1.680139597706137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</row>
    <row r="958" spans="1:52">
      <c r="A958" t="n">
        <v>955</v>
      </c>
      <c r="B958" t="n">
        <v>0</v>
      </c>
      <c r="C958" t="n">
        <v>0</v>
      </c>
      <c r="D958" t="n">
        <v>0</v>
      </c>
      <c r="E958" t="n">
        <v>37.8</v>
      </c>
      <c r="F958" t="n">
        <v>-1.441213187251457</v>
      </c>
      <c r="G958" t="n">
        <v>284.044232713581</v>
      </c>
      <c r="H958" t="n">
        <v>1236.160500769505</v>
      </c>
      <c r="I958" t="n">
        <v>4</v>
      </c>
      <c r="J958" t="n">
        <v>3</v>
      </c>
      <c r="K958" t="n">
        <v>1457.433230407246</v>
      </c>
      <c r="L958" t="b">
        <v>1</v>
      </c>
      <c r="M958" t="n">
        <v>-25.85256600455087</v>
      </c>
      <c r="N958" t="n">
        <v>-25.85256600455087</v>
      </c>
      <c r="O958" t="n">
        <v>-869.1386475815669</v>
      </c>
      <c r="P958" t="n">
        <v>-203.7858848808821</v>
      </c>
      <c r="Q958" t="n">
        <v>-26.38016939239884</v>
      </c>
      <c r="R958" t="n">
        <v>0.9423640727600725</v>
      </c>
      <c r="S958" t="n">
        <v>41.13319911559243</v>
      </c>
      <c r="T958" t="n">
        <v>-162.8842209053124</v>
      </c>
      <c r="U958" t="n">
        <v>-24.85972386872158</v>
      </c>
      <c r="V958" t="n">
        <v>40.9016639755697</v>
      </c>
      <c r="W958" t="n">
        <v>-13.07987851809672</v>
      </c>
      <c r="X958" t="n">
        <v>1</v>
      </c>
      <c r="Y958" t="n">
        <v>6.359946998155378</v>
      </c>
      <c r="Z958" t="n">
        <v>88.80947807342285</v>
      </c>
      <c r="AA958" t="n">
        <v>1457.433230407246</v>
      </c>
      <c r="AB958" t="b">
        <v>0</v>
      </c>
      <c r="AC958" t="b">
        <v>1</v>
      </c>
      <c r="AD958" t="n">
        <v>89.66907538417931</v>
      </c>
      <c r="AE958" t="n">
        <v>0.273285136130109</v>
      </c>
      <c r="AF958" t="n">
        <v>0</v>
      </c>
      <c r="AG958" t="n">
        <v>0</v>
      </c>
      <c r="AH958" t="n">
        <v>-0.02873779374032426</v>
      </c>
      <c r="AI958" t="b">
        <v>0</v>
      </c>
      <c r="AJ958" t="b">
        <v>0</v>
      </c>
      <c r="AK958" t="n">
        <v>1457.433230407246</v>
      </c>
      <c r="AL958" t="n">
        <v>0</v>
      </c>
      <c r="AM958" t="n">
        <v>-24.85972386872158</v>
      </c>
      <c r="AN958" t="n">
        <v>22.28972578013363</v>
      </c>
      <c r="AO958" t="n">
        <v>-1.787115179190709</v>
      </c>
      <c r="AP958" t="n">
        <v>-2.048590304408731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</row>
    <row r="959" spans="1:52">
      <c r="A959" t="n">
        <v>956</v>
      </c>
      <c r="B959" t="n">
        <v>0</v>
      </c>
      <c r="C959" t="n">
        <v>0</v>
      </c>
      <c r="D959" t="n">
        <v>0</v>
      </c>
      <c r="E959" t="n">
        <v>32.5</v>
      </c>
      <c r="F959" t="n">
        <v>-1.568046388308298</v>
      </c>
      <c r="G959" t="n">
        <v>244.217924952153</v>
      </c>
      <c r="H959" t="n">
        <v>1062.83640939177</v>
      </c>
      <c r="I959" t="n">
        <v>4</v>
      </c>
      <c r="J959" t="n">
        <v>2</v>
      </c>
      <c r="K959" t="n">
        <v>2002.383795294094</v>
      </c>
      <c r="L959" t="b">
        <v>1</v>
      </c>
      <c r="M959" t="n">
        <v>-24.6260302534931</v>
      </c>
      <c r="N959" t="n">
        <v>-24.6260302534931</v>
      </c>
      <c r="O959" t="n">
        <v>-962.91566911197</v>
      </c>
      <c r="P959" t="n">
        <v>-225.7736694158843</v>
      </c>
      <c r="Q959" t="n">
        <v>-25.12860229948276</v>
      </c>
      <c r="R959" t="n">
        <v>0.9443320039610117</v>
      </c>
      <c r="S959" t="n">
        <v>41.1810300876471</v>
      </c>
      <c r="T959" t="n">
        <v>-113.166296009094</v>
      </c>
      <c r="U959" t="n">
        <v>-23.72974336620984</v>
      </c>
      <c r="V959" t="n">
        <v>112.6073734067904</v>
      </c>
      <c r="W959" t="n">
        <v>-10.72702560855615</v>
      </c>
      <c r="X959" t="n">
        <v>1</v>
      </c>
      <c r="Y959" t="n">
        <v>4.007094088614805</v>
      </c>
      <c r="Z959" t="n">
        <v>88.77958047926236</v>
      </c>
      <c r="AA959" t="n">
        <v>2002.383795294094</v>
      </c>
      <c r="AB959" t="b">
        <v>0</v>
      </c>
      <c r="AC959" t="b">
        <v>1</v>
      </c>
      <c r="AD959" t="n">
        <v>89.67113233677588</v>
      </c>
      <c r="AE959" t="n">
        <v>0.2241256789693797</v>
      </c>
      <c r="AF959" t="n">
        <v>0</v>
      </c>
      <c r="AG959" t="n">
        <v>0</v>
      </c>
      <c r="AH959" t="n">
        <v>-0.03108103520498151</v>
      </c>
      <c r="AI959" t="b">
        <v>0</v>
      </c>
      <c r="AJ959" t="b">
        <v>0</v>
      </c>
      <c r="AK959" t="n">
        <v>2002.383795294094</v>
      </c>
      <c r="AL959" t="n">
        <v>0</v>
      </c>
      <c r="AM959" t="n">
        <v>-23.72974336620984</v>
      </c>
      <c r="AN959" t="n">
        <v>20.46633918940294</v>
      </c>
      <c r="AO959" t="n">
        <v>-1.569493977574414</v>
      </c>
      <c r="AP959" t="n">
        <v>-3.019701051764609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</row>
    <row r="960" spans="1:52">
      <c r="A960" t="n">
        <v>957</v>
      </c>
      <c r="B960" t="n">
        <v>0</v>
      </c>
      <c r="C960" t="n">
        <v>0</v>
      </c>
      <c r="D960" t="n">
        <v>0</v>
      </c>
      <c r="E960" t="n">
        <v>27.2</v>
      </c>
      <c r="F960" t="n">
        <v>-1.119934592848673</v>
      </c>
      <c r="G960" t="n">
        <v>204.3916171907249</v>
      </c>
      <c r="H960" t="n">
        <v>889.5123180140349</v>
      </c>
      <c r="I960" t="n">
        <v>3</v>
      </c>
      <c r="J960" t="n">
        <v>2</v>
      </c>
      <c r="K960" t="n">
        <v>1675.841207138442</v>
      </c>
      <c r="L960" t="b">
        <v>0</v>
      </c>
      <c r="M960" t="n">
        <v>-14.2183180677378</v>
      </c>
      <c r="N960" t="n">
        <v>-14.2183180677378</v>
      </c>
      <c r="O960" t="n">
        <v>-664.2881838412204</v>
      </c>
      <c r="P960" t="n">
        <v>-155.7548450257964</v>
      </c>
      <c r="Q960" t="n">
        <v>-14.50848782422225</v>
      </c>
      <c r="R960" t="n">
        <v>0.940424635546479</v>
      </c>
      <c r="S960" t="n">
        <v>41.22503612502487</v>
      </c>
      <c r="T960" t="n">
        <v>-77.74718331633913</v>
      </c>
      <c r="U960" t="n">
        <v>-13.64413937442474</v>
      </c>
      <c r="V960" t="n">
        <v>78.00766170945725</v>
      </c>
      <c r="W960" t="n">
        <v>-12.72041081575688</v>
      </c>
      <c r="X960" t="n">
        <v>1</v>
      </c>
      <c r="Y960" t="n">
        <v>6.000479295815538</v>
      </c>
      <c r="Z960" t="n">
        <v>88.77222766577617</v>
      </c>
      <c r="AA960" t="n">
        <v>1675.841207138442</v>
      </c>
      <c r="AB960" t="b">
        <v>0</v>
      </c>
      <c r="AC960" t="b">
        <v>1</v>
      </c>
      <c r="AD960" t="n">
        <v>89.67311796641565</v>
      </c>
      <c r="AE960" t="n">
        <v>0.2657745786098381</v>
      </c>
      <c r="AF960" t="n">
        <v>0</v>
      </c>
      <c r="AG960" t="n">
        <v>0</v>
      </c>
      <c r="AH960" t="n">
        <v>-0.01868148072700498</v>
      </c>
      <c r="AI960" t="b">
        <v>0</v>
      </c>
      <c r="AJ960" t="b">
        <v>0</v>
      </c>
      <c r="AK960" t="n">
        <v>1675.841207138442</v>
      </c>
      <c r="AL960" t="n">
        <v>0</v>
      </c>
      <c r="AM960" t="n">
        <v>-13.64413937442474</v>
      </c>
      <c r="AN960" t="n">
        <v>10.87515595611423</v>
      </c>
      <c r="AO960" t="n">
        <v>-1.890140464922311</v>
      </c>
      <c r="AP960" t="n">
        <v>-2.417896784096272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</row>
    <row r="961" spans="1:52">
      <c r="A961" t="n">
        <v>958</v>
      </c>
      <c r="B961" t="n">
        <v>0</v>
      </c>
      <c r="C961" t="n">
        <v>0</v>
      </c>
      <c r="D961" t="n">
        <v>0</v>
      </c>
      <c r="E961" t="n">
        <v>25.1</v>
      </c>
      <c r="F961" t="n">
        <v>-0.1188819069636784</v>
      </c>
      <c r="G961" t="n">
        <v>188.6113820399705</v>
      </c>
      <c r="H961" t="n">
        <v>820.8367346379515</v>
      </c>
      <c r="I961" t="n">
        <v>2</v>
      </c>
      <c r="J961" t="n">
        <v>2</v>
      </c>
      <c r="K961" t="n">
        <v>1546.4564080579</v>
      </c>
      <c r="L961" t="b">
        <v>0</v>
      </c>
      <c r="M961" t="n">
        <v>0.2978742492965816</v>
      </c>
      <c r="N961" t="n">
        <v>0.2978742492965816</v>
      </c>
      <c r="O961" t="n">
        <v>15.08121896438629</v>
      </c>
      <c r="P961" t="n">
        <v>3.536075124827967</v>
      </c>
      <c r="Q961" t="n">
        <v>0.3039533156087567</v>
      </c>
      <c r="R961" t="n">
        <v>0.3745179407886546</v>
      </c>
      <c r="S961" t="n">
        <v>41.25222725150981</v>
      </c>
      <c r="T961" t="n">
        <v>5.01150257499267</v>
      </c>
      <c r="U961" t="n">
        <v>0.8115854609493371</v>
      </c>
      <c r="V961" t="n">
        <v>3.134604950349376</v>
      </c>
      <c r="W961" t="n">
        <v>-3.368054279808407</v>
      </c>
      <c r="X961" t="n">
        <v>1</v>
      </c>
      <c r="Y961" t="n">
        <v>-3.351877240132933</v>
      </c>
      <c r="Z961" t="n">
        <v>88.76894358798312</v>
      </c>
      <c r="AA961" t="n">
        <v>1546.4564080579</v>
      </c>
      <c r="AB961" t="b">
        <v>0</v>
      </c>
      <c r="AC961" t="b">
        <v>1</v>
      </c>
      <c r="AD961" t="n">
        <v>89.67364348269653</v>
      </c>
      <c r="AE961" t="n">
        <v>0.07037062087981623</v>
      </c>
      <c r="AF961" t="n">
        <v>0</v>
      </c>
      <c r="AG961" t="n">
        <v>0</v>
      </c>
      <c r="AH961" t="n">
        <v>-0.009142483541374313</v>
      </c>
      <c r="AI961" t="b">
        <v>0</v>
      </c>
      <c r="AJ961" t="b">
        <v>0</v>
      </c>
      <c r="AK961" t="n">
        <v>1546.4564080579</v>
      </c>
      <c r="AL961" t="n">
        <v>0</v>
      </c>
      <c r="AM961" t="n">
        <v>0.8115854609493371</v>
      </c>
      <c r="AN961" t="n">
        <v>0</v>
      </c>
      <c r="AO961" t="n">
        <v>-2.742043346551582</v>
      </c>
      <c r="AP961" t="n">
        <v>0.8842006901586412</v>
      </c>
      <c r="AQ961" t="n">
        <v>0</v>
      </c>
      <c r="AR961" t="n">
        <v>1</v>
      </c>
      <c r="AS961" t="n">
        <v>3</v>
      </c>
      <c r="AT961" t="n">
        <v>0</v>
      </c>
      <c r="AU961" t="n">
        <v>0</v>
      </c>
      <c r="AV961" t="n">
        <v>0</v>
      </c>
      <c r="AW961" t="n">
        <v>0.4937140740486557</v>
      </c>
      <c r="AX961" t="n">
        <v>0</v>
      </c>
      <c r="AY961" t="n">
        <v>0.1750761197289792</v>
      </c>
      <c r="AZ961" t="n">
        <v>0.4937140740486557</v>
      </c>
    </row>
    <row r="962" spans="1:52">
      <c r="A962" t="n">
        <v>959</v>
      </c>
      <c r="B962" t="n">
        <v>0</v>
      </c>
      <c r="C962" t="n">
        <v>0</v>
      </c>
      <c r="D962" t="n">
        <v>0</v>
      </c>
      <c r="E962" t="n">
        <v>26</v>
      </c>
      <c r="F962" t="n">
        <v>0.5954622207033871</v>
      </c>
      <c r="G962" t="n">
        <v>195.3743399617224</v>
      </c>
      <c r="H962" t="n">
        <v>850.2691275134158</v>
      </c>
      <c r="I962" t="n">
        <v>2</v>
      </c>
      <c r="J962" t="n">
        <v>2</v>
      </c>
      <c r="K962" t="n">
        <v>1601.907036235275</v>
      </c>
      <c r="L962" t="b">
        <v>0</v>
      </c>
      <c r="M962" t="n">
        <v>10.28181873095554</v>
      </c>
      <c r="N962" t="n">
        <v>10.28181873095554</v>
      </c>
      <c r="O962" t="n">
        <v>502.5436632037807</v>
      </c>
      <c r="P962" t="n">
        <v>117.83080338474</v>
      </c>
      <c r="Q962" t="n">
        <v>10.49165176628116</v>
      </c>
      <c r="R962" t="n">
        <v>0.9121342758853598</v>
      </c>
      <c r="S962" t="n">
        <v>41.25820806260111</v>
      </c>
      <c r="T962" t="n">
        <v>68.56763409019449</v>
      </c>
      <c r="U962" t="n">
        <v>11.50231061769659</v>
      </c>
      <c r="V962" t="n">
        <v>6.024744820162638</v>
      </c>
      <c r="W962" t="n">
        <v>-2.714374804547008</v>
      </c>
      <c r="X962" t="n">
        <v>1</v>
      </c>
      <c r="Y962" t="n">
        <v>-4.005556715394333</v>
      </c>
      <c r="Z962" t="n">
        <v>88.76730675319639</v>
      </c>
      <c r="AA962" t="n">
        <v>1601.907036235275</v>
      </c>
      <c r="AB962" t="b">
        <v>0</v>
      </c>
      <c r="AC962" t="b">
        <v>1</v>
      </c>
      <c r="AD962" t="n">
        <v>89.67218367437202</v>
      </c>
      <c r="AE962" t="n">
        <v>0.05671293406452125</v>
      </c>
      <c r="AF962" t="n">
        <v>-0.01967476255374527</v>
      </c>
      <c r="AG962" t="n">
        <v>0</v>
      </c>
      <c r="AH962" t="n">
        <v>0.002831435253031256</v>
      </c>
      <c r="AI962" t="b">
        <v>0</v>
      </c>
      <c r="AJ962" t="b">
        <v>0</v>
      </c>
      <c r="AK962" t="n">
        <v>1601.887361472722</v>
      </c>
      <c r="AL962" t="n">
        <v>0</v>
      </c>
      <c r="AM962" t="n">
        <v>11.50216934530993</v>
      </c>
      <c r="AN962" t="n">
        <v>0</v>
      </c>
      <c r="AO962" t="n">
        <v>-2.302366912283158</v>
      </c>
      <c r="AP962" t="n">
        <v>11.58636721821764</v>
      </c>
      <c r="AQ962" t="n">
        <v>0</v>
      </c>
      <c r="AR962" t="n">
        <v>1</v>
      </c>
      <c r="AS962" t="n">
        <v>3</v>
      </c>
      <c r="AT962" t="n">
        <v>0</v>
      </c>
      <c r="AU962" t="n">
        <v>0</v>
      </c>
      <c r="AV962" t="n">
        <v>0</v>
      </c>
      <c r="AW962" t="n">
        <v>2.318774970587861</v>
      </c>
      <c r="AX962" t="n">
        <v>0</v>
      </c>
      <c r="AY962" t="n">
        <v>0.822261599808461</v>
      </c>
      <c r="AZ962" t="n">
        <v>2.318774970587861</v>
      </c>
    </row>
    <row r="963" spans="1:52">
      <c r="A963" t="n">
        <v>960</v>
      </c>
      <c r="B963" t="n">
        <v>0</v>
      </c>
      <c r="C963" t="n">
        <v>0</v>
      </c>
      <c r="D963" t="n">
        <v>0</v>
      </c>
      <c r="E963" t="n">
        <v>29.3</v>
      </c>
      <c r="F963" t="n">
        <v>1.23703302415013</v>
      </c>
      <c r="G963" t="n">
        <v>220.1718523414795</v>
      </c>
      <c r="H963" t="n">
        <v>958.1879013901187</v>
      </c>
      <c r="I963" t="n">
        <v>2</v>
      </c>
      <c r="J963" t="n">
        <v>2</v>
      </c>
      <c r="K963" t="n">
        <v>1805.226006218983</v>
      </c>
      <c r="L963" t="b">
        <v>0</v>
      </c>
      <c r="M963" t="n">
        <v>21.74913197069205</v>
      </c>
      <c r="N963" t="n">
        <v>21.74913197069205</v>
      </c>
      <c r="O963" t="n">
        <v>943.3036487493328</v>
      </c>
      <c r="P963" t="n">
        <v>221.1752627807371</v>
      </c>
      <c r="Q963" t="n">
        <v>22.19299180682862</v>
      </c>
      <c r="R963" t="n">
        <v>0.9304066185664478</v>
      </c>
      <c r="S963" t="n">
        <v>41.28720830996989</v>
      </c>
      <c r="T963" t="n">
        <v>126.1777742686208</v>
      </c>
      <c r="U963" t="n">
        <v>23.85300293867551</v>
      </c>
      <c r="V963" t="n">
        <v>8.781137973112791</v>
      </c>
      <c r="W963" t="n">
        <v>-5.384614430942969</v>
      </c>
      <c r="X963" t="n">
        <v>1</v>
      </c>
      <c r="Y963" t="n">
        <v>-1.335317088998371</v>
      </c>
      <c r="Z963" t="n">
        <v>88.7461822725014</v>
      </c>
      <c r="AA963" t="n">
        <v>1805.226006218983</v>
      </c>
      <c r="AB963" t="b">
        <v>0</v>
      </c>
      <c r="AC963" t="b">
        <v>1</v>
      </c>
      <c r="AD963" t="n">
        <v>89.67112397718861</v>
      </c>
      <c r="AE963" t="n">
        <v>0.1125037274415393</v>
      </c>
      <c r="AF963" t="n">
        <v>0.01466614649829741</v>
      </c>
      <c r="AG963" t="n">
        <v>0</v>
      </c>
      <c r="AH963" t="n">
        <v>0.007031045149769599</v>
      </c>
      <c r="AI963" t="b">
        <v>0</v>
      </c>
      <c r="AJ963" t="b">
        <v>0</v>
      </c>
      <c r="AK963" t="n">
        <v>1805.240672365482</v>
      </c>
      <c r="AL963" t="n">
        <v>0</v>
      </c>
      <c r="AM963" t="n">
        <v>23.8531967269515</v>
      </c>
      <c r="AN963" t="n">
        <v>0</v>
      </c>
      <c r="AO963" t="n">
        <v>7.728021276767883</v>
      </c>
      <c r="AP963" t="n">
        <v>23.9951382467427</v>
      </c>
      <c r="AQ963" t="n">
        <v>0</v>
      </c>
      <c r="AR963" t="n">
        <v>1</v>
      </c>
      <c r="AS963" t="n">
        <v>3</v>
      </c>
      <c r="AT963" t="n">
        <v>0</v>
      </c>
      <c r="AU963" t="n">
        <v>0</v>
      </c>
      <c r="AV963" t="n">
        <v>1.598170511694407</v>
      </c>
      <c r="AW963" t="n">
        <v>4.658800450819999</v>
      </c>
      <c r="AX963" t="n">
        <v>0.5667271318065275</v>
      </c>
      <c r="AY963" t="n">
        <v>1.652058850242139</v>
      </c>
      <c r="AZ963" t="n">
        <v>4.658800450819999</v>
      </c>
    </row>
    <row r="964" spans="1:52">
      <c r="A964" t="n">
        <v>961</v>
      </c>
      <c r="B964" t="n">
        <v>0</v>
      </c>
      <c r="C964" t="n">
        <v>0</v>
      </c>
      <c r="D964" t="n">
        <v>0</v>
      </c>
      <c r="E964" t="n">
        <v>34.6</v>
      </c>
      <c r="F964" t="n">
        <v>1.623072349362755</v>
      </c>
      <c r="G964" t="n">
        <v>259.9981601029075</v>
      </c>
      <c r="H964" t="n">
        <v>1131.511992767853</v>
      </c>
      <c r="I964" t="n">
        <v>2</v>
      </c>
      <c r="J964" t="n">
        <v>3</v>
      </c>
      <c r="K964" t="n">
        <v>1334.052639473299</v>
      </c>
      <c r="L964" t="b">
        <v>1</v>
      </c>
      <c r="M964" t="n">
        <v>33.02843518003596</v>
      </c>
      <c r="N964" t="n">
        <v>33.02843518003596</v>
      </c>
      <c r="O964" t="n">
        <v>1213.079058577736</v>
      </c>
      <c r="P964" t="n">
        <v>284.4291760245668</v>
      </c>
      <c r="Q964" t="n">
        <v>33.70248487758771</v>
      </c>
      <c r="R964" t="n">
        <v>0.9446907175328214</v>
      </c>
      <c r="S964" t="n">
        <v>41.33579553928892</v>
      </c>
      <c r="T964" t="n">
        <v>255.3704783846435</v>
      </c>
      <c r="U964" t="n">
        <v>35.67568120665565</v>
      </c>
      <c r="V964" t="n">
        <v>14.1243579227548</v>
      </c>
      <c r="W964" t="n">
        <v>-4.453850186796129</v>
      </c>
      <c r="X964" t="n">
        <v>1</v>
      </c>
      <c r="Y964" t="n">
        <v>-2.266081333145212</v>
      </c>
      <c r="Z964" t="n">
        <v>88.76710354326879</v>
      </c>
      <c r="AA964" t="n">
        <v>1334.052639473299</v>
      </c>
      <c r="AB964" t="b">
        <v>0</v>
      </c>
      <c r="AC964" t="b">
        <v>1</v>
      </c>
      <c r="AD964" t="n">
        <v>89.67040941400961</v>
      </c>
      <c r="AE964" t="n">
        <v>0.09305675529919252</v>
      </c>
      <c r="AF964" t="n">
        <v>0.01466614649829741</v>
      </c>
      <c r="AG964" t="n">
        <v>0</v>
      </c>
      <c r="AH964" t="n">
        <v>0.006804745480685825</v>
      </c>
      <c r="AI964" t="b">
        <v>0</v>
      </c>
      <c r="AJ964" t="b">
        <v>0</v>
      </c>
      <c r="AK964" t="n">
        <v>1334.067305619797</v>
      </c>
      <c r="AL964" t="n">
        <v>0</v>
      </c>
      <c r="AM964" t="n">
        <v>35.67607341364323</v>
      </c>
      <c r="AN964" t="n">
        <v>0</v>
      </c>
      <c r="AO964" t="n">
        <v>25.71372825359501</v>
      </c>
      <c r="AP964" t="n">
        <v>35.79427976601368</v>
      </c>
      <c r="AQ964" t="n">
        <v>0</v>
      </c>
      <c r="AR964" t="n">
        <v>1</v>
      </c>
      <c r="AS964" t="n">
        <v>0</v>
      </c>
      <c r="AT964" t="n">
        <v>0</v>
      </c>
      <c r="AU964" t="n">
        <v>0</v>
      </c>
      <c r="AV964" t="n">
        <v>4.875892361320751</v>
      </c>
      <c r="AW964" t="n">
        <v>8.015706900429535</v>
      </c>
      <c r="AX964" t="n">
        <v>1.729039844439983</v>
      </c>
      <c r="AY964" t="n">
        <v>2.842452615344534</v>
      </c>
      <c r="AZ964" t="n">
        <v>8.015706900429535</v>
      </c>
    </row>
    <row r="965" spans="1:52">
      <c r="A965" t="n">
        <v>962</v>
      </c>
      <c r="B965" t="n">
        <v>0</v>
      </c>
      <c r="C965" t="n">
        <v>0</v>
      </c>
      <c r="D965" t="n">
        <v>0</v>
      </c>
      <c r="E965" t="n">
        <v>40.4</v>
      </c>
      <c r="F965" t="n">
        <v>1.520677578398845</v>
      </c>
      <c r="G965" t="n">
        <v>303.5816667097532</v>
      </c>
      <c r="H965" t="n">
        <v>1321.187413520846</v>
      </c>
      <c r="I965" t="n">
        <v>2</v>
      </c>
      <c r="J965" t="n">
        <v>3</v>
      </c>
      <c r="K965" t="n">
        <v>1557.679960541078</v>
      </c>
      <c r="L965" t="b">
        <v>0</v>
      </c>
      <c r="M965" t="n">
        <v>36.61905980529156</v>
      </c>
      <c r="N965" t="n">
        <v>36.61905980529156</v>
      </c>
      <c r="O965" t="n">
        <v>1151.868841598131</v>
      </c>
      <c r="P965" t="n">
        <v>270.0772906658283</v>
      </c>
      <c r="Q965" t="n">
        <v>37.36638755641995</v>
      </c>
      <c r="R965" t="n">
        <v>0.9433309899868801</v>
      </c>
      <c r="S965" t="n">
        <v>41.39443612365821</v>
      </c>
      <c r="T965" t="n">
        <v>242.8343732365536</v>
      </c>
      <c r="U965" t="n">
        <v>39.6111099423752</v>
      </c>
      <c r="V965" t="n">
        <v>13.76118352847195</v>
      </c>
      <c r="W965" t="n">
        <v>-4.453850186796129</v>
      </c>
      <c r="X965" t="n">
        <v>1</v>
      </c>
      <c r="Y965" t="n">
        <v>-2.266081333145212</v>
      </c>
      <c r="Z965" t="n">
        <v>88.77303111414929</v>
      </c>
      <c r="AA965" t="n">
        <v>1557.679960541078</v>
      </c>
      <c r="AB965" t="b">
        <v>0</v>
      </c>
      <c r="AC965" t="b">
        <v>1</v>
      </c>
      <c r="AD965" t="n">
        <v>89.66951017538534</v>
      </c>
      <c r="AE965" t="n">
        <v>0.09305675529919252</v>
      </c>
      <c r="AF965" t="n">
        <v>0.01466614649829741</v>
      </c>
      <c r="AG965" t="n">
        <v>0</v>
      </c>
      <c r="AH965" t="n">
        <v>0.005301136785629545</v>
      </c>
      <c r="AI965" t="b">
        <v>0</v>
      </c>
      <c r="AJ965" t="b">
        <v>0</v>
      </c>
      <c r="AK965" t="n">
        <v>1557.694626687576</v>
      </c>
      <c r="AL965" t="n">
        <v>0</v>
      </c>
      <c r="AM965" t="n">
        <v>39.61148289597035</v>
      </c>
      <c r="AN965" t="n">
        <v>0</v>
      </c>
      <c r="AO965" t="n">
        <v>30.37138180130571</v>
      </c>
      <c r="AP965" t="n">
        <v>39.70543431347075</v>
      </c>
      <c r="AQ965" t="n">
        <v>0</v>
      </c>
      <c r="AR965" t="n">
        <v>1</v>
      </c>
      <c r="AS965" t="n">
        <v>0</v>
      </c>
      <c r="AT965" t="n">
        <v>0</v>
      </c>
      <c r="AU965" t="n">
        <v>0</v>
      </c>
      <c r="AV965" t="n">
        <v>5.709746257421193</v>
      </c>
      <c r="AW965" t="n">
        <v>8.499645725401177</v>
      </c>
      <c r="AX965" t="n">
        <v>2.024732715397586</v>
      </c>
      <c r="AY965" t="n">
        <v>3.014062330594188</v>
      </c>
      <c r="AZ965" t="n">
        <v>8.499645725401177</v>
      </c>
    </row>
    <row r="966" spans="1:52">
      <c r="A966" t="n">
        <v>963</v>
      </c>
      <c r="B966" t="n">
        <v>0</v>
      </c>
      <c r="C966" t="n">
        <v>0</v>
      </c>
      <c r="D966" t="n">
        <v>0</v>
      </c>
      <c r="E966" t="n">
        <v>45.3</v>
      </c>
      <c r="F966" t="n">
        <v>1.210884003708529</v>
      </c>
      <c r="G966" t="n">
        <v>340.402215394847</v>
      </c>
      <c r="H966" t="n">
        <v>1481.430441398374</v>
      </c>
      <c r="I966" t="n">
        <v>3</v>
      </c>
      <c r="J966" t="n">
        <v>4</v>
      </c>
      <c r="K966" t="n">
        <v>1287.363053575187</v>
      </c>
      <c r="L966" t="b">
        <v>1</v>
      </c>
      <c r="M966" t="n">
        <v>33.82542144350548</v>
      </c>
      <c r="N966" t="n">
        <v>33.82542144350548</v>
      </c>
      <c r="O966" t="n">
        <v>948.9038757264184</v>
      </c>
      <c r="P966" t="n">
        <v>222.4883412098633</v>
      </c>
      <c r="Q966" t="n">
        <v>34.51573616684232</v>
      </c>
      <c r="R966" t="n">
        <v>0.9454927745310421</v>
      </c>
      <c r="S966" t="n">
        <v>41.46105005764015</v>
      </c>
      <c r="T966" t="n">
        <v>270.7879081627247</v>
      </c>
      <c r="U966" t="n">
        <v>36.505552550586</v>
      </c>
      <c r="V966" t="n">
        <v>14.75989756449309</v>
      </c>
      <c r="W966" t="n">
        <v>-5.384614430942969</v>
      </c>
      <c r="X966" t="n">
        <v>1</v>
      </c>
      <c r="Y966" t="n">
        <v>-1.335317088998371</v>
      </c>
      <c r="Z966" t="n">
        <v>88.79741870358261</v>
      </c>
      <c r="AA966" t="n">
        <v>1287.363053575187</v>
      </c>
      <c r="AB966" t="b">
        <v>0</v>
      </c>
      <c r="AC966" t="b">
        <v>1</v>
      </c>
      <c r="AD966" t="n">
        <v>89.66879561220634</v>
      </c>
      <c r="AE966" t="n">
        <v>0.1125037274415393</v>
      </c>
      <c r="AF966" t="n">
        <v>0.01466614649829741</v>
      </c>
      <c r="AG966" t="n">
        <v>0</v>
      </c>
      <c r="AH966" t="n">
        <v>0.00409085322449021</v>
      </c>
      <c r="AI966" t="b">
        <v>0</v>
      </c>
      <c r="AJ966" t="b">
        <v>0</v>
      </c>
      <c r="AK966" t="n">
        <v>1287.377719721685</v>
      </c>
      <c r="AL966" t="n">
        <v>0</v>
      </c>
      <c r="AM966" t="n">
        <v>36.505968436206</v>
      </c>
      <c r="AN966" t="n">
        <v>0</v>
      </c>
      <c r="AO966" t="n">
        <v>39.42497514524756</v>
      </c>
      <c r="AP966" t="n">
        <v>36.62967036422362</v>
      </c>
      <c r="AQ966" t="n">
        <v>0</v>
      </c>
      <c r="AR966" t="n">
        <v>1</v>
      </c>
      <c r="AS966" t="n">
        <v>0</v>
      </c>
      <c r="AT966" t="n">
        <v>0</v>
      </c>
      <c r="AU966" t="n">
        <v>0</v>
      </c>
      <c r="AV966" t="n">
        <v>8.587781777957817</v>
      </c>
      <c r="AW966" t="n">
        <v>8.494055665405664</v>
      </c>
      <c r="AX966" t="n">
        <v>3.045312687219084</v>
      </c>
      <c r="AY966" t="n">
        <v>3.012080037472502</v>
      </c>
      <c r="AZ966" t="n">
        <v>8.494055665405664</v>
      </c>
    </row>
    <row r="967" spans="1:52">
      <c r="A967" t="n">
        <v>964</v>
      </c>
      <c r="B967" t="n">
        <v>0</v>
      </c>
      <c r="C967" t="n">
        <v>0</v>
      </c>
      <c r="D967" t="n">
        <v>0</v>
      </c>
      <c r="E967" t="n">
        <v>49</v>
      </c>
      <c r="F967" t="n">
        <v>0.8024530734337105</v>
      </c>
      <c r="G967" t="n">
        <v>368.2054868509383</v>
      </c>
      <c r="H967" t="n">
        <v>1602.430278775284</v>
      </c>
      <c r="I967" t="n">
        <v>3</v>
      </c>
      <c r="J967" t="n">
        <v>4</v>
      </c>
      <c r="K967" t="n">
        <v>1392.511912255721</v>
      </c>
      <c r="L967" t="b">
        <v>0</v>
      </c>
      <c r="M967" t="n">
        <v>26.11542691862623</v>
      </c>
      <c r="N967" t="n">
        <v>26.11542691862623</v>
      </c>
      <c r="O967" t="n">
        <v>677.2956026161266</v>
      </c>
      <c r="P967" t="n">
        <v>158.8046787346485</v>
      </c>
      <c r="Q967" t="n">
        <v>26.64839481492472</v>
      </c>
      <c r="R967" t="n">
        <v>0.941132457916717</v>
      </c>
      <c r="S967" t="n">
        <v>41.52023477247206</v>
      </c>
      <c r="T967" t="n">
        <v>194.1747548013915</v>
      </c>
      <c r="U967" t="n">
        <v>28.31524360971822</v>
      </c>
      <c r="V967" t="n">
        <v>11.43059054978212</v>
      </c>
      <c r="W967" t="n">
        <v>-20.9530679530011</v>
      </c>
      <c r="X967" t="n">
        <v>1</v>
      </c>
      <c r="Y967" t="n">
        <v>14.23313643305976</v>
      </c>
      <c r="Z967" t="n">
        <v>88.79157010369862</v>
      </c>
      <c r="AA967" t="n">
        <v>1392.511912255721</v>
      </c>
      <c r="AB967" t="b">
        <v>0</v>
      </c>
      <c r="AC967" t="b">
        <v>1</v>
      </c>
      <c r="AD967" t="n">
        <v>89.67135470334604</v>
      </c>
      <c r="AE967" t="n">
        <v>0.4377840375166232</v>
      </c>
      <c r="AF967" t="n">
        <v>0</v>
      </c>
      <c r="AG967" t="n">
        <v>0</v>
      </c>
      <c r="AH967" t="n">
        <v>0.007763682181486264</v>
      </c>
      <c r="AI967" t="b">
        <v>0</v>
      </c>
      <c r="AJ967" t="b">
        <v>0</v>
      </c>
      <c r="AK967" t="n">
        <v>1392.511912255721</v>
      </c>
      <c r="AL967" t="n">
        <v>0</v>
      </c>
      <c r="AM967" t="n">
        <v>28.31524360971822</v>
      </c>
      <c r="AN967" t="n">
        <v>0</v>
      </c>
      <c r="AO967" t="n">
        <v>39.39166679864255</v>
      </c>
      <c r="AP967" t="n">
        <v>28.76417581308147</v>
      </c>
      <c r="AQ967" t="n">
        <v>0</v>
      </c>
      <c r="AR967" t="n">
        <v>1</v>
      </c>
      <c r="AS967" t="n">
        <v>0</v>
      </c>
      <c r="AT967" t="n">
        <v>0</v>
      </c>
      <c r="AU967" t="n">
        <v>0</v>
      </c>
      <c r="AV967" t="n">
        <v>7.935339479309667</v>
      </c>
      <c r="AW967" t="n">
        <v>5.935572234520808</v>
      </c>
      <c r="AX967" t="n">
        <v>2.813950169967967</v>
      </c>
      <c r="AY967" t="n">
        <v>2.104815337082245</v>
      </c>
      <c r="AZ967" t="n">
        <v>5.935572234520808</v>
      </c>
    </row>
    <row r="968" spans="1:52">
      <c r="A968" t="n">
        <v>965</v>
      </c>
      <c r="B968" t="n">
        <v>0</v>
      </c>
      <c r="C968" t="n">
        <v>0</v>
      </c>
      <c r="D968" t="n">
        <v>0</v>
      </c>
      <c r="E968" t="n">
        <v>51.1</v>
      </c>
      <c r="F968" t="n">
        <v>0.412637035889972</v>
      </c>
      <c r="G968" t="n">
        <v>383.9857220016928</v>
      </c>
      <c r="H968" t="n">
        <v>1671.105862151367</v>
      </c>
      <c r="I968" t="n">
        <v>4</v>
      </c>
      <c r="J968" t="n">
        <v>4</v>
      </c>
      <c r="K968" t="n">
        <v>1452.190994209538</v>
      </c>
      <c r="L968" t="b">
        <v>0</v>
      </c>
      <c r="M968" t="n">
        <v>16.71670144729982</v>
      </c>
      <c r="N968" t="n">
        <v>16.71670144729982</v>
      </c>
      <c r="O968" t="n">
        <v>415.7257181845127</v>
      </c>
      <c r="P968" t="n">
        <v>97.47470508152779</v>
      </c>
      <c r="Q968" t="n">
        <v>17.05785861969369</v>
      </c>
      <c r="R968" t="n">
        <v>0.9319712970490219</v>
      </c>
      <c r="S968" t="n">
        <v>41.5695845614237</v>
      </c>
      <c r="T968" t="n">
        <v>120.3565184167169</v>
      </c>
      <c r="U968" t="n">
        <v>18.30298709166839</v>
      </c>
      <c r="V968" t="n">
        <v>8.187697839584757</v>
      </c>
      <c r="W968" t="n">
        <v>-3.368054279808407</v>
      </c>
      <c r="X968" t="n">
        <v>1</v>
      </c>
      <c r="Y968" t="n">
        <v>-3.351877240132933</v>
      </c>
      <c r="Z968" t="n">
        <v>88.79248515151245</v>
      </c>
      <c r="AA968" t="n">
        <v>1452.190994209538</v>
      </c>
      <c r="AB968" t="b">
        <v>0</v>
      </c>
      <c r="AC968" t="b">
        <v>1</v>
      </c>
      <c r="AD968" t="n">
        <v>89.67351368334464</v>
      </c>
      <c r="AE968" t="n">
        <v>0.07037062087981623</v>
      </c>
      <c r="AF968" t="n">
        <v>0</v>
      </c>
      <c r="AG968" t="n">
        <v>0</v>
      </c>
      <c r="AH968" t="n">
        <v>0.005115868898874887</v>
      </c>
      <c r="AI968" t="b">
        <v>0</v>
      </c>
      <c r="AJ968" t="b">
        <v>0</v>
      </c>
      <c r="AK968" t="n">
        <v>1452.190994209538</v>
      </c>
      <c r="AL968" t="n">
        <v>0</v>
      </c>
      <c r="AM968" t="n">
        <v>18.30298709166839</v>
      </c>
      <c r="AN968" t="n">
        <v>0</v>
      </c>
      <c r="AO968" t="n">
        <v>21.60167273913473</v>
      </c>
      <c r="AP968" t="n">
        <v>18.3765429961855</v>
      </c>
      <c r="AQ968" t="n">
        <v>0</v>
      </c>
      <c r="AR968" t="n">
        <v>1</v>
      </c>
      <c r="AS968" t="n">
        <v>3</v>
      </c>
      <c r="AT968" t="n">
        <v>0</v>
      </c>
      <c r="AU968" t="n">
        <v>0</v>
      </c>
      <c r="AV968" t="n">
        <v>4.2396205075706</v>
      </c>
      <c r="AW968" t="n">
        <v>3.616871758810229</v>
      </c>
      <c r="AX968" t="n">
        <v>1.503411527507305</v>
      </c>
      <c r="AY968" t="n">
        <v>1.282580153928159</v>
      </c>
      <c r="AZ968" t="n">
        <v>3.616871758810229</v>
      </c>
    </row>
    <row r="969" spans="1:52">
      <c r="A969" t="n">
        <v>966</v>
      </c>
      <c r="B969" t="n">
        <v>0</v>
      </c>
      <c r="C969" t="n">
        <v>0</v>
      </c>
      <c r="D969" t="n">
        <v>0</v>
      </c>
      <c r="E969" t="n">
        <v>52.1</v>
      </c>
      <c r="F969" t="n">
        <v>0.1303321163397362</v>
      </c>
      <c r="G969" t="n">
        <v>391.5001196925283</v>
      </c>
      <c r="H969" t="n">
        <v>1703.808520901883</v>
      </c>
      <c r="I969" t="n">
        <v>4</v>
      </c>
      <c r="J969" t="n">
        <v>4</v>
      </c>
      <c r="K969" t="n">
        <v>1480.609604663736</v>
      </c>
      <c r="L969" t="b">
        <v>0</v>
      </c>
      <c r="M969" t="n">
        <v>9.240004229302334</v>
      </c>
      <c r="N969" t="n">
        <v>9.240004229302334</v>
      </c>
      <c r="O969" t="n">
        <v>225.3780686103149</v>
      </c>
      <c r="P969" t="n">
        <v>52.84412247953436</v>
      </c>
      <c r="Q969" t="n">
        <v>9.428575744186055</v>
      </c>
      <c r="R969" t="n">
        <v>0.912723550361765</v>
      </c>
      <c r="S969" t="n">
        <v>41.60608978762789</v>
      </c>
      <c r="T969" t="n">
        <v>66.62506681377224</v>
      </c>
      <c r="U969" t="n">
        <v>10.3301549964926</v>
      </c>
      <c r="V969" t="n">
        <v>5.814799288416246</v>
      </c>
      <c r="W969" t="n">
        <v>-3.368054279808407</v>
      </c>
      <c r="X969" t="n">
        <v>1</v>
      </c>
      <c r="Y969" t="n">
        <v>-3.351877240132933</v>
      </c>
      <c r="Z969" t="n">
        <v>88.79084831672573</v>
      </c>
      <c r="AA969" t="n">
        <v>1480.609604663736</v>
      </c>
      <c r="AB969" t="b">
        <v>0</v>
      </c>
      <c r="AC969" t="b">
        <v>1</v>
      </c>
      <c r="AD969" t="n">
        <v>89.67218357332871</v>
      </c>
      <c r="AE969" t="n">
        <v>0.07037062087981623</v>
      </c>
      <c r="AF969" t="n">
        <v>0</v>
      </c>
      <c r="AG969" t="n">
        <v>0</v>
      </c>
      <c r="AH969" t="n">
        <v>0.005935699728571331</v>
      </c>
      <c r="AI969" t="b">
        <v>0</v>
      </c>
      <c r="AJ969" t="b">
        <v>0</v>
      </c>
      <c r="AK969" t="n">
        <v>1480.609604663736</v>
      </c>
      <c r="AL969" t="n">
        <v>0</v>
      </c>
      <c r="AM969" t="n">
        <v>10.3301549964926</v>
      </c>
      <c r="AN969" t="n">
        <v>0</v>
      </c>
      <c r="AO969" t="n">
        <v>28.72422819603925</v>
      </c>
      <c r="AP969" t="n">
        <v>10.40092667805932</v>
      </c>
      <c r="AQ969" t="n">
        <v>0</v>
      </c>
      <c r="AR969" t="n">
        <v>1</v>
      </c>
      <c r="AS969" t="n">
        <v>3</v>
      </c>
      <c r="AT969" t="n">
        <v>0</v>
      </c>
      <c r="AU969" t="n">
        <v>0</v>
      </c>
      <c r="AV969" t="n">
        <v>5.775984294658913</v>
      </c>
      <c r="AW969" t="n">
        <v>2.096557177220349</v>
      </c>
      <c r="AX969" t="n">
        <v>2.048221381084721</v>
      </c>
      <c r="AY969" t="n">
        <v>0.7434608707174649</v>
      </c>
      <c r="AZ969" t="n">
        <v>2.096557177220349</v>
      </c>
    </row>
    <row r="970" spans="1:52">
      <c r="A970" t="n">
        <v>967</v>
      </c>
      <c r="B970" t="n">
        <v>0</v>
      </c>
      <c r="C970" t="n">
        <v>0</v>
      </c>
      <c r="D970" t="n">
        <v>0</v>
      </c>
      <c r="E970" t="n">
        <v>52.2</v>
      </c>
      <c r="F970" t="n">
        <v>-0.01729883458225689</v>
      </c>
      <c r="G970" t="n">
        <v>392.2515594616119</v>
      </c>
      <c r="H970" t="n">
        <v>1707.078786776935</v>
      </c>
      <c r="I970" t="n">
        <v>4</v>
      </c>
      <c r="J970" t="n">
        <v>4</v>
      </c>
      <c r="K970" t="n">
        <v>1483.451465709157</v>
      </c>
      <c r="L970" t="b">
        <v>0</v>
      </c>
      <c r="M970" t="n">
        <v>5.13590813576637</v>
      </c>
      <c r="N970" t="n">
        <v>5.13590813576637</v>
      </c>
      <c r="O970" t="n">
        <v>125.0327980638295</v>
      </c>
      <c r="P970" t="n">
        <v>29.3162885616347</v>
      </c>
      <c r="Q970" t="n">
        <v>5.240722587516705</v>
      </c>
      <c r="R970" t="n">
        <v>0.8810959997582178</v>
      </c>
      <c r="S970" t="n">
        <v>41.63197677477187</v>
      </c>
      <c r="T970" t="n">
        <v>38.28829098549252</v>
      </c>
      <c r="U970" t="n">
        <v>5.947958666200749</v>
      </c>
      <c r="V970" t="n">
        <v>4.552630960596431</v>
      </c>
      <c r="W970" t="n">
        <v>-3.368054279808407</v>
      </c>
      <c r="X970" t="n">
        <v>1</v>
      </c>
      <c r="Y970" t="n">
        <v>-3.351877240132933</v>
      </c>
      <c r="Z970" t="n">
        <v>88.78921148193901</v>
      </c>
      <c r="AA970" t="n">
        <v>1483.451465709157</v>
      </c>
      <c r="AB970" t="b">
        <v>0</v>
      </c>
      <c r="AC970" t="b">
        <v>1</v>
      </c>
      <c r="AD970" t="n">
        <v>89.67085346331278</v>
      </c>
      <c r="AE970" t="n">
        <v>0.07037062087981623</v>
      </c>
      <c r="AF970" t="n">
        <v>0</v>
      </c>
      <c r="AG970" t="n">
        <v>0</v>
      </c>
      <c r="AH970" t="n">
        <v>0.0003131787108879291</v>
      </c>
      <c r="AI970" t="b">
        <v>0</v>
      </c>
      <c r="AJ970" t="b">
        <v>0</v>
      </c>
      <c r="AK970" t="n">
        <v>1483.451465709157</v>
      </c>
      <c r="AL970" t="n">
        <v>0</v>
      </c>
      <c r="AM970" t="n">
        <v>5.947958666200749</v>
      </c>
      <c r="AN970" t="n">
        <v>0</v>
      </c>
      <c r="AO970" t="n">
        <v>16.3142985713404</v>
      </c>
      <c r="AP970" t="n">
        <v>6.018329287080565</v>
      </c>
      <c r="AQ970" t="n">
        <v>0</v>
      </c>
      <c r="AR970" t="n">
        <v>1</v>
      </c>
      <c r="AS970" t="n">
        <v>3</v>
      </c>
      <c r="AT970" t="n">
        <v>0</v>
      </c>
      <c r="AU970" t="n">
        <v>0</v>
      </c>
      <c r="AV970" t="n">
        <v>3.120889800195606</v>
      </c>
      <c r="AW970" t="n">
        <v>1.329726410794765</v>
      </c>
      <c r="AX970" t="n">
        <v>1.106698510707662</v>
      </c>
      <c r="AY970" t="n">
        <v>0.4715347455947697</v>
      </c>
      <c r="AZ970" t="n">
        <v>1.329726410794765</v>
      </c>
    </row>
    <row r="971" spans="1:52">
      <c r="A971" t="n">
        <v>968</v>
      </c>
      <c r="B971" t="n">
        <v>0</v>
      </c>
      <c r="C971" t="n">
        <v>0</v>
      </c>
      <c r="D971" t="n">
        <v>0</v>
      </c>
      <c r="E971" t="n">
        <v>52.1</v>
      </c>
      <c r="F971" t="n">
        <v>-0.0611367780107166</v>
      </c>
      <c r="G971" t="n">
        <v>391.5001196925283</v>
      </c>
      <c r="H971" t="n">
        <v>1703.808520901883</v>
      </c>
      <c r="I971" t="n">
        <v>4</v>
      </c>
      <c r="J971" t="n">
        <v>4</v>
      </c>
      <c r="K971" t="n">
        <v>1480.609604663736</v>
      </c>
      <c r="L971" t="b">
        <v>0</v>
      </c>
      <c r="M971" t="n">
        <v>3.894256575188279</v>
      </c>
      <c r="N971" t="n">
        <v>3.894256575188279</v>
      </c>
      <c r="O971" t="n">
        <v>94.98697227925651</v>
      </c>
      <c r="P971" t="n">
        <v>22.27148022003876</v>
      </c>
      <c r="Q971" t="n">
        <v>3.973731199171714</v>
      </c>
      <c r="R971" t="n">
        <v>0.8600348956110219</v>
      </c>
      <c r="S971" t="n">
        <v>41.65157993003542</v>
      </c>
      <c r="T971" t="n">
        <v>29.79979201250259</v>
      </c>
      <c r="U971" t="n">
        <v>4.62043019353131</v>
      </c>
      <c r="V971" t="n">
        <v>4.170930999799761</v>
      </c>
      <c r="W971" t="n">
        <v>-3.368054279808407</v>
      </c>
      <c r="X971" t="n">
        <v>1</v>
      </c>
      <c r="Y971" t="n">
        <v>-3.351877240132933</v>
      </c>
      <c r="Z971" t="n">
        <v>88.78757464715228</v>
      </c>
      <c r="AA971" t="n">
        <v>1480.609604663736</v>
      </c>
      <c r="AB971" t="b">
        <v>0</v>
      </c>
      <c r="AC971" t="b">
        <v>1</v>
      </c>
      <c r="AD971" t="n">
        <v>89.66952335329685</v>
      </c>
      <c r="AE971" t="n">
        <v>0.07037062087981623</v>
      </c>
      <c r="AF971" t="n">
        <v>0</v>
      </c>
      <c r="AG971" t="n">
        <v>0</v>
      </c>
      <c r="AH971" t="n">
        <v>-0.004620327748604158</v>
      </c>
      <c r="AI971" t="b">
        <v>0</v>
      </c>
      <c r="AJ971" t="b">
        <v>0</v>
      </c>
      <c r="AK971" t="n">
        <v>1480.609604663736</v>
      </c>
      <c r="AL971" t="n">
        <v>0</v>
      </c>
      <c r="AM971" t="n">
        <v>4.62043019353131</v>
      </c>
      <c r="AN971" t="n">
        <v>0</v>
      </c>
      <c r="AO971" t="n">
        <v>6.438047185051074</v>
      </c>
      <c r="AP971" t="n">
        <v>4.690883678189412</v>
      </c>
      <c r="AQ971" t="n">
        <v>0</v>
      </c>
      <c r="AR971" t="n">
        <v>1</v>
      </c>
      <c r="AS971" t="n">
        <v>3</v>
      </c>
      <c r="AT971" t="n">
        <v>0</v>
      </c>
      <c r="AU971" t="n">
        <v>0</v>
      </c>
      <c r="AV971" t="n">
        <v>1.373024746300194</v>
      </c>
      <c r="AW971" t="n">
        <v>1.10430753592486</v>
      </c>
      <c r="AX971" t="n">
        <v>0.4868882079078703</v>
      </c>
      <c r="AY971" t="n">
        <v>0.3915988798774678</v>
      </c>
      <c r="AZ971" t="n">
        <v>1.10430753592486</v>
      </c>
    </row>
    <row r="972" spans="1:52">
      <c r="A972" t="n">
        <v>969</v>
      </c>
      <c r="B972" t="n">
        <v>0</v>
      </c>
      <c r="C972" t="n">
        <v>0</v>
      </c>
      <c r="D972" t="n">
        <v>0</v>
      </c>
      <c r="E972" t="n">
        <v>51.7</v>
      </c>
      <c r="F972" t="n">
        <v>-0.1548207200415508</v>
      </c>
      <c r="G972" t="n">
        <v>388.4943606161941</v>
      </c>
      <c r="H972" t="n">
        <v>1690.727457401677</v>
      </c>
      <c r="I972" t="n">
        <v>4</v>
      </c>
      <c r="J972" t="n">
        <v>4</v>
      </c>
      <c r="K972" t="n">
        <v>1469.242160482057</v>
      </c>
      <c r="L972" t="b">
        <v>0</v>
      </c>
      <c r="M972" t="n">
        <v>1.237694784202134</v>
      </c>
      <c r="N972" t="n">
        <v>1.237694784202134</v>
      </c>
      <c r="O972" t="n">
        <v>30.42287295481763</v>
      </c>
      <c r="P972" t="n">
        <v>7.133214134439158</v>
      </c>
      <c r="Q972" t="n">
        <v>1.262953861430749</v>
      </c>
      <c r="R972" t="n">
        <v>0.7103725913045325</v>
      </c>
      <c r="S972" t="n">
        <v>41.66907664839751</v>
      </c>
      <c r="T972" t="n">
        <v>11.55524847207437</v>
      </c>
      <c r="U972" t="n">
        <v>1.777875268401689</v>
      </c>
      <c r="V972" t="n">
        <v>3.346716671799163</v>
      </c>
      <c r="W972" t="n">
        <v>-3.368054279808407</v>
      </c>
      <c r="X972" t="n">
        <v>1</v>
      </c>
      <c r="Y972" t="n">
        <v>-3.351877240132933</v>
      </c>
      <c r="Z972" t="n">
        <v>88.78508636559353</v>
      </c>
      <c r="AA972" t="n">
        <v>1469.242160482057</v>
      </c>
      <c r="AB972" t="b">
        <v>0</v>
      </c>
      <c r="AC972" t="b">
        <v>1</v>
      </c>
      <c r="AD972" t="n">
        <v>89.66819324328092</v>
      </c>
      <c r="AE972" t="n">
        <v>0.07037062087981623</v>
      </c>
      <c r="AF972" t="n">
        <v>0</v>
      </c>
      <c r="AG972" t="n">
        <v>0</v>
      </c>
      <c r="AH972" t="n">
        <v>-0.01315908205026406</v>
      </c>
      <c r="AI972" t="b">
        <v>0</v>
      </c>
      <c r="AJ972" t="b">
        <v>0</v>
      </c>
      <c r="AK972" t="n">
        <v>1469.242160482057</v>
      </c>
      <c r="AL972" t="n">
        <v>0</v>
      </c>
      <c r="AM972" t="n">
        <v>1.777875268401689</v>
      </c>
      <c r="AN972" t="n">
        <v>0</v>
      </c>
      <c r="AO972" t="n">
        <v>1.940394578721118</v>
      </c>
      <c r="AP972" t="n">
        <v>1.848723184644429</v>
      </c>
      <c r="AQ972" t="n">
        <v>0</v>
      </c>
      <c r="AR972" t="n">
        <v>1</v>
      </c>
      <c r="AS972" t="n">
        <v>3</v>
      </c>
      <c r="AT972" t="n">
        <v>0</v>
      </c>
      <c r="AU972" t="n">
        <v>0</v>
      </c>
      <c r="AV972" t="n">
        <v>0.6370632504669884</v>
      </c>
      <c r="AW972" t="n">
        <v>0.6306441880452941</v>
      </c>
      <c r="AX972" t="n">
        <v>0.225908954066308</v>
      </c>
      <c r="AY972" t="n">
        <v>0.2236329551377581</v>
      </c>
      <c r="AZ972" t="n">
        <v>0.6306441880452941</v>
      </c>
    </row>
    <row r="973" spans="1:52">
      <c r="A973" t="n">
        <v>970</v>
      </c>
      <c r="B973" t="n">
        <v>0</v>
      </c>
      <c r="C973" t="n">
        <v>0</v>
      </c>
      <c r="D973" t="n">
        <v>0</v>
      </c>
      <c r="E973" t="n">
        <v>50.9</v>
      </c>
      <c r="F973" t="n">
        <v>-0.319580341823082</v>
      </c>
      <c r="G973" t="n">
        <v>382.4828424635257</v>
      </c>
      <c r="H973" t="n">
        <v>1664.565330401264</v>
      </c>
      <c r="I973" t="n">
        <v>4</v>
      </c>
      <c r="J973" t="n">
        <v>4</v>
      </c>
      <c r="K973" t="n">
        <v>1446.507272118698</v>
      </c>
      <c r="L973" t="b">
        <v>0</v>
      </c>
      <c r="M973" t="n">
        <v>-3.336226338173615</v>
      </c>
      <c r="N973" t="n">
        <v>-3.336226338173615</v>
      </c>
      <c r="O973" t="n">
        <v>-83.29423242732868</v>
      </c>
      <c r="P973" t="n">
        <v>-19.52989768422885</v>
      </c>
      <c r="Q973" t="n">
        <v>-3.404312589973077</v>
      </c>
      <c r="R973" t="n">
        <v>0.8014805523505542</v>
      </c>
      <c r="S973" t="n">
        <v>41.68058373777586</v>
      </c>
      <c r="T973" t="n">
        <v>-18.0124662638729</v>
      </c>
      <c r="U973" t="n">
        <v>-2.728490334985568</v>
      </c>
      <c r="V973" t="n">
        <v>1.517431420355951</v>
      </c>
      <c r="W973" t="n">
        <v>-29.74405458910948</v>
      </c>
      <c r="X973" t="n">
        <v>1</v>
      </c>
      <c r="Y973" t="n">
        <v>23.02412306916814</v>
      </c>
      <c r="Z973" t="n">
        <v>88.78327426519752</v>
      </c>
      <c r="AA973" t="n">
        <v>1446.507272118698</v>
      </c>
      <c r="AB973" t="b">
        <v>0</v>
      </c>
      <c r="AC973" t="b">
        <v>1</v>
      </c>
      <c r="AD973" t="n">
        <v>89.6720964666597</v>
      </c>
      <c r="AE973" t="n">
        <v>0.6214589834454356</v>
      </c>
      <c r="AF973" t="n">
        <v>0</v>
      </c>
      <c r="AG973" t="n">
        <v>0</v>
      </c>
      <c r="AH973" t="n">
        <v>-0.02375504155889469</v>
      </c>
      <c r="AI973" t="b">
        <v>0</v>
      </c>
      <c r="AJ973" t="b">
        <v>0</v>
      </c>
      <c r="AK973" t="n">
        <v>1446.507272118698</v>
      </c>
      <c r="AL973" t="n">
        <v>0</v>
      </c>
      <c r="AM973" t="n">
        <v>-2.728490334985568</v>
      </c>
      <c r="AN973" t="n">
        <v>0.07422069649790908</v>
      </c>
      <c r="AO973" t="n">
        <v>2.320651437895724</v>
      </c>
      <c r="AP973" t="n">
        <v>-2.030739060585089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0.6946591127532352</v>
      </c>
      <c r="AW973" t="n">
        <v>0</v>
      </c>
      <c r="AX973" t="n">
        <v>0.246333018706821</v>
      </c>
      <c r="AY973" t="n">
        <v>0</v>
      </c>
      <c r="AZ973" t="n">
        <v>0</v>
      </c>
    </row>
    <row r="974" spans="1:52">
      <c r="A974" t="n">
        <v>971</v>
      </c>
      <c r="B974" t="n">
        <v>0</v>
      </c>
      <c r="C974" t="n">
        <v>0</v>
      </c>
      <c r="D974" t="n">
        <v>0</v>
      </c>
      <c r="E974" t="n">
        <v>49.2</v>
      </c>
      <c r="F974" t="n">
        <v>-0.6501912459994434</v>
      </c>
      <c r="G974" t="n">
        <v>369.7083663891054</v>
      </c>
      <c r="H974" t="n">
        <v>1608.970810525387</v>
      </c>
      <c r="I974" t="n">
        <v>4</v>
      </c>
      <c r="J974" t="n">
        <v>4</v>
      </c>
      <c r="K974" t="n">
        <v>1398.195634346561</v>
      </c>
      <c r="L974" t="b">
        <v>0</v>
      </c>
      <c r="M974" t="n">
        <v>-12.06367319327648</v>
      </c>
      <c r="N974" t="n">
        <v>-12.06367319327648</v>
      </c>
      <c r="O974" t="n">
        <v>-311.5958515043851</v>
      </c>
      <c r="P974" t="n">
        <v>-73.05950149693902</v>
      </c>
      <c r="Q974" t="n">
        <v>-12.30987060538416</v>
      </c>
      <c r="R974" t="n">
        <v>0.9149660747915409</v>
      </c>
      <c r="S974" t="n">
        <v>41.70184410842963</v>
      </c>
      <c r="T974" t="n">
        <v>-76.92401071447755</v>
      </c>
      <c r="U974" t="n">
        <v>-11.26311398900011</v>
      </c>
      <c r="V974" t="n">
        <v>-3.86450921753854</v>
      </c>
      <c r="W974" t="n">
        <v>-10.50767970541399</v>
      </c>
      <c r="X974" t="n">
        <v>1</v>
      </c>
      <c r="Y974" t="n">
        <v>3.787748185472653</v>
      </c>
      <c r="Z974" t="n">
        <v>88.77612151432878</v>
      </c>
      <c r="AA974" t="n">
        <v>1398.195634346561</v>
      </c>
      <c r="AB974" t="b">
        <v>0</v>
      </c>
      <c r="AC974" t="b">
        <v>1</v>
      </c>
      <c r="AD974" t="n">
        <v>89.67741628238483</v>
      </c>
      <c r="AE974" t="n">
        <v>0.2195427636986569</v>
      </c>
      <c r="AF974" t="n">
        <v>0</v>
      </c>
      <c r="AG974" t="n">
        <v>0</v>
      </c>
      <c r="AH974" t="n">
        <v>-0.02349053971541853</v>
      </c>
      <c r="AI974" t="b">
        <v>0</v>
      </c>
      <c r="AJ974" t="b">
        <v>0</v>
      </c>
      <c r="AK974" t="n">
        <v>1398.195634346561</v>
      </c>
      <c r="AL974" t="n">
        <v>0</v>
      </c>
      <c r="AM974" t="n">
        <v>-11.26311398900011</v>
      </c>
      <c r="AN974" t="n">
        <v>9.082810232991282</v>
      </c>
      <c r="AO974" t="n">
        <v>-0.3037854696230179</v>
      </c>
      <c r="AP974" t="n">
        <v>-1.952474614481639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0.2743580843250295</v>
      </c>
      <c r="AW974" t="n">
        <v>0</v>
      </c>
      <c r="AX974" t="n">
        <v>0.09729010082447856</v>
      </c>
      <c r="AY974" t="n">
        <v>0</v>
      </c>
      <c r="AZ974" t="n">
        <v>0</v>
      </c>
    </row>
    <row r="975" spans="1:52">
      <c r="A975" t="n">
        <v>972</v>
      </c>
      <c r="B975" t="n">
        <v>0</v>
      </c>
      <c r="C975" t="n">
        <v>0</v>
      </c>
      <c r="D975" t="n">
        <v>0</v>
      </c>
      <c r="E975" t="n">
        <v>45.9</v>
      </c>
      <c r="F975" t="n">
        <v>-1.246321340845801</v>
      </c>
      <c r="G975" t="n">
        <v>344.9108540093483</v>
      </c>
      <c r="H975" t="n">
        <v>1501.052036648684</v>
      </c>
      <c r="I975" t="n">
        <v>4</v>
      </c>
      <c r="J975" t="n">
        <v>4</v>
      </c>
      <c r="K975" t="n">
        <v>1304.414219847706</v>
      </c>
      <c r="L975" t="b">
        <v>0</v>
      </c>
      <c r="M975" t="n">
        <v>-26.12962189982685</v>
      </c>
      <c r="N975" t="n">
        <v>-26.12962189982685</v>
      </c>
      <c r="O975" t="n">
        <v>-723.4318847559902</v>
      </c>
      <c r="P975" t="n">
        <v>-169.6221968684326</v>
      </c>
      <c r="Q975" t="n">
        <v>-26.66287948961923</v>
      </c>
      <c r="R975" t="n">
        <v>0.9385833027869102</v>
      </c>
      <c r="S975" t="n">
        <v>41.7347735266078</v>
      </c>
      <c r="T975" t="n">
        <v>-183.2043288409032</v>
      </c>
      <c r="U975" t="n">
        <v>-25.02533349317618</v>
      </c>
      <c r="V975" t="n">
        <v>-13.58213197247065</v>
      </c>
      <c r="W975" t="n">
        <v>-12.74240479071259</v>
      </c>
      <c r="X975" t="n">
        <v>1</v>
      </c>
      <c r="Y975" t="n">
        <v>6.022473270771254</v>
      </c>
      <c r="Z975" t="n">
        <v>88.74511500777491</v>
      </c>
      <c r="AA975" t="n">
        <v>1304.414219847706</v>
      </c>
      <c r="AB975" t="b">
        <v>0</v>
      </c>
      <c r="AC975" t="b">
        <v>1</v>
      </c>
      <c r="AD975" t="n">
        <v>89.67936275489599</v>
      </c>
      <c r="AE975" t="n">
        <v>0.2662341108930699</v>
      </c>
      <c r="AF975" t="n">
        <v>0</v>
      </c>
      <c r="AG975" t="n">
        <v>0</v>
      </c>
      <c r="AH975" t="n">
        <v>-0.025817133342869</v>
      </c>
      <c r="AI975" t="b">
        <v>0</v>
      </c>
      <c r="AJ975" t="b">
        <v>0</v>
      </c>
      <c r="AK975" t="n">
        <v>1304.414219847706</v>
      </c>
      <c r="AL975" t="n">
        <v>0</v>
      </c>
      <c r="AM975" t="n">
        <v>-25.02533349317618</v>
      </c>
      <c r="AN975" t="n">
        <v>22.93103147844161</v>
      </c>
      <c r="AO975" t="n">
        <v>-1.983629100041139</v>
      </c>
      <c r="AP975" t="n">
        <v>-1.803553483673557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</row>
    <row r="976" spans="1:52">
      <c r="A976" t="n">
        <v>973</v>
      </c>
      <c r="B976" t="n">
        <v>0</v>
      </c>
      <c r="C976" t="n">
        <v>0</v>
      </c>
      <c r="D976" t="n">
        <v>0</v>
      </c>
      <c r="E976" t="n">
        <v>40.6</v>
      </c>
      <c r="F976" t="n">
        <v>-1.531190057284019</v>
      </c>
      <c r="G976" t="n">
        <v>305.0845462479203</v>
      </c>
      <c r="H976" t="n">
        <v>1327.727945270949</v>
      </c>
      <c r="I976" t="n">
        <v>4</v>
      </c>
      <c r="J976" t="n">
        <v>4</v>
      </c>
      <c r="K976" t="n">
        <v>1153.795584440455</v>
      </c>
      <c r="L976" t="b">
        <v>0</v>
      </c>
      <c r="M976" t="n">
        <v>-29.58909157425459</v>
      </c>
      <c r="N976" t="n">
        <v>-29.58909157425459</v>
      </c>
      <c r="O976" t="n">
        <v>-926.1531421813477</v>
      </c>
      <c r="P976" t="n">
        <v>-217.1540043004735</v>
      </c>
      <c r="Q976" t="n">
        <v>-30.19295058597407</v>
      </c>
      <c r="R976" t="n">
        <v>0.9430066449566443</v>
      </c>
      <c r="S976" t="n">
        <v>41.78628830669981</v>
      </c>
      <c r="T976" t="n">
        <v>-235.6474902581016</v>
      </c>
      <c r="U976" t="n">
        <v>-28.47215303342115</v>
      </c>
      <c r="V976" t="n">
        <v>-18.493485957628</v>
      </c>
      <c r="W976" t="n">
        <v>-10.72702560855615</v>
      </c>
      <c r="X976" t="n">
        <v>1</v>
      </c>
      <c r="Y976" t="n">
        <v>4.007094088614805</v>
      </c>
      <c r="Z976" t="n">
        <v>88.69631303592675</v>
      </c>
      <c r="AA976" t="n">
        <v>1153.795584440455</v>
      </c>
      <c r="AB976" t="b">
        <v>0</v>
      </c>
      <c r="AC976" t="b">
        <v>1</v>
      </c>
      <c r="AD976" t="n">
        <v>89.68135274841968</v>
      </c>
      <c r="AE976" t="n">
        <v>0.2241256789693797</v>
      </c>
      <c r="AF976" t="n">
        <v>0</v>
      </c>
      <c r="AG976" t="n">
        <v>0</v>
      </c>
      <c r="AH976" t="n">
        <v>-0.02541161623490712</v>
      </c>
      <c r="AI976" t="b">
        <v>0</v>
      </c>
      <c r="AJ976" t="b">
        <v>0</v>
      </c>
      <c r="AK976" t="n">
        <v>1153.795584440455</v>
      </c>
      <c r="AL976" t="n">
        <v>0</v>
      </c>
      <c r="AM976" t="n">
        <v>-28.47215303342115</v>
      </c>
      <c r="AN976" t="n">
        <v>26.67462134137201</v>
      </c>
      <c r="AO976" t="n">
        <v>-1.877166504178166</v>
      </c>
      <c r="AP976" t="n">
        <v>-1.572089939034426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</row>
    <row r="977" spans="1:52">
      <c r="A977" t="n">
        <v>974</v>
      </c>
      <c r="B977" t="n">
        <v>0</v>
      </c>
      <c r="C977" t="n">
        <v>0</v>
      </c>
      <c r="D977" t="n">
        <v>0</v>
      </c>
      <c r="E977" t="n">
        <v>35.3</v>
      </c>
      <c r="F977" t="n">
        <v>-1.462251763351459</v>
      </c>
      <c r="G977" t="n">
        <v>265.2582384864922</v>
      </c>
      <c r="H977" t="n">
        <v>1154.403853893214</v>
      </c>
      <c r="I977" t="n">
        <v>4</v>
      </c>
      <c r="J977" t="n">
        <v>3</v>
      </c>
      <c r="K977" t="n">
        <v>1361.0421437401</v>
      </c>
      <c r="L977" t="b">
        <v>1</v>
      </c>
      <c r="M977" t="n">
        <v>-24.64071559451029</v>
      </c>
      <c r="N977" t="n">
        <v>-24.64071559451029</v>
      </c>
      <c r="O977" t="n">
        <v>-887.0657614023706</v>
      </c>
      <c r="P977" t="n">
        <v>-207.9892335220894</v>
      </c>
      <c r="Q977" t="n">
        <v>-25.14358734133703</v>
      </c>
      <c r="R977" t="n">
        <v>0.9432255139929702</v>
      </c>
      <c r="S977" t="n">
        <v>41.84042205787087</v>
      </c>
      <c r="T977" t="n">
        <v>-166.3958877810659</v>
      </c>
      <c r="U977" t="n">
        <v>-23.71607309365976</v>
      </c>
      <c r="V977" t="n">
        <v>41.59334574102354</v>
      </c>
      <c r="W977" t="n">
        <v>-10.72702560855615</v>
      </c>
      <c r="X977" t="n">
        <v>1</v>
      </c>
      <c r="Y977" t="n">
        <v>4.007094088614805</v>
      </c>
      <c r="Z977" t="n">
        <v>88.63770453609592</v>
      </c>
      <c r="AA977" t="n">
        <v>1361.0421437401</v>
      </c>
      <c r="AB977" t="b">
        <v>0</v>
      </c>
      <c r="AC977" t="b">
        <v>1</v>
      </c>
      <c r="AD977" t="n">
        <v>89.68294286512152</v>
      </c>
      <c r="AE977" t="n">
        <v>0.2241256789693797</v>
      </c>
      <c r="AF977" t="n">
        <v>0</v>
      </c>
      <c r="AG977" t="n">
        <v>0</v>
      </c>
      <c r="AH977" t="n">
        <v>-0.0245694445197569</v>
      </c>
      <c r="AI977" t="b">
        <v>0</v>
      </c>
      <c r="AJ977" t="b">
        <v>0</v>
      </c>
      <c r="AK977" t="n">
        <v>1361.0421437401</v>
      </c>
      <c r="AL977" t="n">
        <v>0</v>
      </c>
      <c r="AM977" t="n">
        <v>-23.71607309365976</v>
      </c>
      <c r="AN977" t="n">
        <v>21.59893212218597</v>
      </c>
      <c r="AO977" t="n">
        <v>-1.694979121720803</v>
      </c>
      <c r="AP977" t="n">
        <v>-1.89301184700156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</row>
    <row r="978" spans="1:52">
      <c r="A978" t="n">
        <v>975</v>
      </c>
      <c r="B978" t="n">
        <v>0</v>
      </c>
      <c r="C978" t="n">
        <v>0</v>
      </c>
      <c r="D978" t="n">
        <v>0</v>
      </c>
      <c r="E978" t="n">
        <v>30</v>
      </c>
      <c r="F978" t="n">
        <v>-1.453136222643484</v>
      </c>
      <c r="G978" t="n">
        <v>225.4319307250643</v>
      </c>
      <c r="H978" t="n">
        <v>981.0797625154797</v>
      </c>
      <c r="I978" t="n">
        <v>3</v>
      </c>
      <c r="J978" t="n">
        <v>3</v>
      </c>
      <c r="K978" t="n">
        <v>1156.693040005751</v>
      </c>
      <c r="L978" t="b">
        <v>0</v>
      </c>
      <c r="M978" t="n">
        <v>-20.95970951134651</v>
      </c>
      <c r="N978" t="n">
        <v>-20.95970951134651</v>
      </c>
      <c r="O978" t="n">
        <v>-887.8532949006382</v>
      </c>
      <c r="P978" t="n">
        <v>-208.1738855465557</v>
      </c>
      <c r="Q978" t="n">
        <v>-21.38745868504746</v>
      </c>
      <c r="R978" t="n">
        <v>0.943998796846451</v>
      </c>
      <c r="S978" t="n">
        <v>41.88532954914564</v>
      </c>
      <c r="T978" t="n">
        <v>-166.6801505435109</v>
      </c>
      <c r="U978" t="n">
        <v>-20.18973526628798</v>
      </c>
      <c r="V978" t="n">
        <v>41.49373500304478</v>
      </c>
      <c r="W978" t="n">
        <v>-10.02036927216193</v>
      </c>
      <c r="X978" t="n">
        <v>1</v>
      </c>
      <c r="Y978" t="n">
        <v>3.300437752220594</v>
      </c>
      <c r="Z978" t="n">
        <v>88.63273156079175</v>
      </c>
      <c r="AA978" t="n">
        <v>1156.693040005751</v>
      </c>
      <c r="AB978" t="b">
        <v>0</v>
      </c>
      <c r="AC978" t="b">
        <v>1</v>
      </c>
      <c r="AD978" t="n">
        <v>89.6843927722328</v>
      </c>
      <c r="AE978" t="n">
        <v>0.2093611172938637</v>
      </c>
      <c r="AF978" t="n">
        <v>0</v>
      </c>
      <c r="AG978" t="n">
        <v>0</v>
      </c>
      <c r="AH978" t="n">
        <v>-0.02338433485015279</v>
      </c>
      <c r="AI978" t="b">
        <v>0</v>
      </c>
      <c r="AJ978" t="b">
        <v>0</v>
      </c>
      <c r="AK978" t="n">
        <v>1156.693040005751</v>
      </c>
      <c r="AL978" t="n">
        <v>0</v>
      </c>
      <c r="AM978" t="n">
        <v>-20.18973526628798</v>
      </c>
      <c r="AN978" t="n">
        <v>18.39330777070087</v>
      </c>
      <c r="AO978" t="n">
        <v>-2.110601621290814</v>
      </c>
      <c r="AP978" t="n">
        <v>-1.576458547419095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</row>
    <row r="979" spans="1:52">
      <c r="A979" t="n">
        <v>976</v>
      </c>
      <c r="B979" t="n">
        <v>0</v>
      </c>
      <c r="C979" t="n">
        <v>0</v>
      </c>
      <c r="D979" t="n">
        <v>0</v>
      </c>
      <c r="E979" t="n">
        <v>24.7</v>
      </c>
      <c r="F979" t="n">
        <v>-1.558536679407941</v>
      </c>
      <c r="G979" t="n">
        <v>185.6056229636363</v>
      </c>
      <c r="H979" t="n">
        <v>807.755671137745</v>
      </c>
      <c r="I979" t="n">
        <v>3</v>
      </c>
      <c r="J979" t="n">
        <v>2</v>
      </c>
      <c r="K979" t="n">
        <v>1521.811684423511</v>
      </c>
      <c r="L979" t="b">
        <v>1</v>
      </c>
      <c r="M979" t="n">
        <v>-18.77110717333793</v>
      </c>
      <c r="N979" t="n">
        <v>-18.77110717333793</v>
      </c>
      <c r="O979" t="n">
        <v>-965.762064610439</v>
      </c>
      <c r="P979" t="n">
        <v>-226.4410603171985</v>
      </c>
      <c r="Q979" t="n">
        <v>-19.15419099320197</v>
      </c>
      <c r="R979" t="n">
        <v>0.9456231719759954</v>
      </c>
      <c r="S979" t="n">
        <v>41.92300816010525</v>
      </c>
      <c r="T979" t="n">
        <v>-113.656005160699</v>
      </c>
      <c r="U979" t="n">
        <v>-18.11264684362569</v>
      </c>
      <c r="V979" t="n">
        <v>112.7850551564994</v>
      </c>
      <c r="W979" t="n">
        <v>-10.72702560855615</v>
      </c>
      <c r="X979" t="n">
        <v>1</v>
      </c>
      <c r="Y979" t="n">
        <v>4.007094088614805</v>
      </c>
      <c r="Z979" t="n">
        <v>88.62251950248391</v>
      </c>
      <c r="AA979" t="n">
        <v>1521.811684423511</v>
      </c>
      <c r="AB979" t="b">
        <v>0</v>
      </c>
      <c r="AC979" t="b">
        <v>1</v>
      </c>
      <c r="AD979" t="n">
        <v>89.68584267934408</v>
      </c>
      <c r="AE979" t="n">
        <v>0.2241256789693797</v>
      </c>
      <c r="AF979" t="n">
        <v>0</v>
      </c>
      <c r="AG979" t="n">
        <v>0</v>
      </c>
      <c r="AH979" t="n">
        <v>-0.01475713987951421</v>
      </c>
      <c r="AI979" t="b">
        <v>0</v>
      </c>
      <c r="AJ979" t="b">
        <v>0</v>
      </c>
      <c r="AK979" t="n">
        <v>1521.811684423511</v>
      </c>
      <c r="AL979" t="n">
        <v>0</v>
      </c>
      <c r="AM979" t="n">
        <v>-18.11264684362569</v>
      </c>
      <c r="AN979" t="n">
        <v>15.7331499476234</v>
      </c>
      <c r="AO979" t="n">
        <v>-1.722226533193898</v>
      </c>
      <c r="AP979" t="n">
        <v>-2.154939988233979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</row>
    <row r="980" spans="1:52">
      <c r="A980" t="n">
        <v>977</v>
      </c>
      <c r="B980" t="n">
        <v>0</v>
      </c>
      <c r="C980" t="n">
        <v>0</v>
      </c>
      <c r="D980" t="n">
        <v>0</v>
      </c>
      <c r="E980" t="n">
        <v>19.3</v>
      </c>
      <c r="F980" t="n">
        <v>-1.229383726391413</v>
      </c>
      <c r="G980" t="n">
        <v>145.0278754331247</v>
      </c>
      <c r="H980" t="n">
        <v>631.1613138849586</v>
      </c>
      <c r="I980" t="n">
        <v>2</v>
      </c>
      <c r="J980" t="n">
        <v>2</v>
      </c>
      <c r="K980" t="n">
        <v>1189.107915359262</v>
      </c>
      <c r="L980" t="b">
        <v>0</v>
      </c>
      <c r="M980" t="n">
        <v>-11.34436348337365</v>
      </c>
      <c r="N980" t="n">
        <v>-11.34436348337365</v>
      </c>
      <c r="O980" t="n">
        <v>-746.9646173404784</v>
      </c>
      <c r="P980" t="n">
        <v>-175.1398881444324</v>
      </c>
      <c r="Q980" t="n">
        <v>-11.57588110548332</v>
      </c>
      <c r="R980" t="n">
        <v>0.9436509855299553</v>
      </c>
      <c r="S980" t="n">
        <v>41.95577360177106</v>
      </c>
      <c r="T980" t="n">
        <v>-87.72342253349245</v>
      </c>
      <c r="U980" t="n">
        <v>-10.92359161356692</v>
      </c>
      <c r="V980" t="n">
        <v>87.41646561093998</v>
      </c>
      <c r="W980" t="n">
        <v>-12.74240479071259</v>
      </c>
      <c r="X980" t="n">
        <v>1</v>
      </c>
      <c r="Y980" t="n">
        <v>6.022473270771254</v>
      </c>
      <c r="Z980" t="n">
        <v>88.62467225044571</v>
      </c>
      <c r="AA980" t="n">
        <v>1189.107915359262</v>
      </c>
      <c r="AB980" t="b">
        <v>0</v>
      </c>
      <c r="AC980" t="b">
        <v>1</v>
      </c>
      <c r="AD980" t="n">
        <v>89.68783267286777</v>
      </c>
      <c r="AE980" t="n">
        <v>0.2662341108930699</v>
      </c>
      <c r="AF980" t="n">
        <v>0</v>
      </c>
      <c r="AG980" t="n">
        <v>0</v>
      </c>
      <c r="AH980" t="n">
        <v>-0.003731491948164189</v>
      </c>
      <c r="AI980" t="b">
        <v>0</v>
      </c>
      <c r="AJ980" t="b">
        <v>0</v>
      </c>
      <c r="AK980" t="n">
        <v>1189.107915359262</v>
      </c>
      <c r="AL980" t="n">
        <v>0</v>
      </c>
      <c r="AM980" t="n">
        <v>-10.92359161356692</v>
      </c>
      <c r="AN980" t="n">
        <v>8.913888667691513</v>
      </c>
      <c r="AO980" t="n">
        <v>-2.435976652703794</v>
      </c>
      <c r="AP980" t="n">
        <v>-1.625549377555446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</row>
    <row r="981" spans="1:52">
      <c r="A981" t="n">
        <v>978</v>
      </c>
      <c r="B981" t="n">
        <v>0</v>
      </c>
      <c r="C981" t="n">
        <v>0</v>
      </c>
      <c r="D981" t="n">
        <v>0</v>
      </c>
      <c r="E981" t="n">
        <v>16</v>
      </c>
      <c r="F981" t="n">
        <v>-0.7739284150264056</v>
      </c>
      <c r="G981" t="n">
        <v>120.2303630533676</v>
      </c>
      <c r="H981" t="n">
        <v>523.2425400082559</v>
      </c>
      <c r="I981" t="n">
        <v>2</v>
      </c>
      <c r="J981" t="n">
        <v>2</v>
      </c>
      <c r="K981" t="n">
        <v>985.788945375554</v>
      </c>
      <c r="L981" t="b">
        <v>0</v>
      </c>
      <c r="M981" t="n">
        <v>-5.535153886279073</v>
      </c>
      <c r="N981" t="n">
        <v>-5.535153886279073</v>
      </c>
      <c r="O981" t="n">
        <v>-439.6295974177153</v>
      </c>
      <c r="P981" t="n">
        <v>-103.0794186622419</v>
      </c>
      <c r="Q981" t="n">
        <v>-5.64811621048885</v>
      </c>
      <c r="R981" t="n">
        <v>0.9363218782863976</v>
      </c>
      <c r="S981" t="n">
        <v>41.97629366643207</v>
      </c>
      <c r="T981" t="n">
        <v>-51.22904187606173</v>
      </c>
      <c r="U981" t="n">
        <v>-5.28845477898477</v>
      </c>
      <c r="V981" t="n">
        <v>51.85037678618019</v>
      </c>
      <c r="W981" t="n">
        <v>-10.145000403655</v>
      </c>
      <c r="X981" t="n">
        <v>1</v>
      </c>
      <c r="Y981" t="n">
        <v>3.42506888371366</v>
      </c>
      <c r="Z981" t="n">
        <v>88.62986900835195</v>
      </c>
      <c r="AA981" t="n">
        <v>985.788945375554</v>
      </c>
      <c r="AB981" t="b">
        <v>0</v>
      </c>
      <c r="AC981" t="b">
        <v>1</v>
      </c>
      <c r="AD981" t="n">
        <v>89.68970718520001</v>
      </c>
      <c r="AE981" t="n">
        <v>0.2119651044554423</v>
      </c>
      <c r="AF981" t="n">
        <v>0</v>
      </c>
      <c r="AG981" t="n">
        <v>0</v>
      </c>
      <c r="AH981" t="n">
        <v>0.00906500508577418</v>
      </c>
      <c r="AI981" t="b">
        <v>0</v>
      </c>
      <c r="AJ981" t="b">
        <v>0</v>
      </c>
      <c r="AK981" t="n">
        <v>985.788945375554</v>
      </c>
      <c r="AL981" t="n">
        <v>0</v>
      </c>
      <c r="AM981" t="n">
        <v>-5.28845477898477</v>
      </c>
      <c r="AN981" t="n">
        <v>3.692348362681162</v>
      </c>
      <c r="AO981" t="n">
        <v>-1.90287294639091</v>
      </c>
      <c r="AP981" t="n">
        <v>-1.323921930754568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</row>
    <row r="982" spans="1:52">
      <c r="A982" t="n">
        <v>979</v>
      </c>
      <c r="B982" t="n">
        <v>0</v>
      </c>
      <c r="C982" t="n">
        <v>0</v>
      </c>
      <c r="D982" t="n">
        <v>0</v>
      </c>
      <c r="E982" t="n">
        <v>13.2</v>
      </c>
      <c r="F982" t="n">
        <v>-0.7582359468363051</v>
      </c>
      <c r="G982" t="n">
        <v>99.19004951902828</v>
      </c>
      <c r="H982" t="n">
        <v>431.6750955068111</v>
      </c>
      <c r="I982" t="n">
        <v>2</v>
      </c>
      <c r="J982" t="n">
        <v>1</v>
      </c>
      <c r="K982" t="n">
        <v>1572.160697835806</v>
      </c>
      <c r="L982" t="b">
        <v>1</v>
      </c>
      <c r="M982" t="n">
        <v>-4.477726293018922</v>
      </c>
      <c r="N982" t="n">
        <v>-4.477726293018922</v>
      </c>
      <c r="O982" t="n">
        <v>-431.0829222097307</v>
      </c>
      <c r="P982" t="n">
        <v>-101.0754900889412</v>
      </c>
      <c r="Q982" t="n">
        <v>-4.569108462264206</v>
      </c>
      <c r="R982" t="n">
        <v>0.9367580738889105</v>
      </c>
      <c r="S982" t="n">
        <v>41.98760808422049</v>
      </c>
      <c r="T982" t="n">
        <v>-25.99760609914723</v>
      </c>
      <c r="U982" t="n">
        <v>-4.280149242500139</v>
      </c>
      <c r="V982" t="n">
        <v>75.07788398979396</v>
      </c>
      <c r="W982" t="n">
        <v>-10.50767970541399</v>
      </c>
      <c r="X982" t="n">
        <v>1</v>
      </c>
      <c r="Y982" t="n">
        <v>3.787748185472653</v>
      </c>
      <c r="Z982" t="n">
        <v>88.63183774881712</v>
      </c>
      <c r="AA982" t="n">
        <v>1572.160697835806</v>
      </c>
      <c r="AB982" t="b">
        <v>0</v>
      </c>
      <c r="AC982" t="b">
        <v>1</v>
      </c>
      <c r="AD982" t="n">
        <v>89.69113829969785</v>
      </c>
      <c r="AE982" t="n">
        <v>0.2195427636986569</v>
      </c>
      <c r="AF982" t="n">
        <v>0</v>
      </c>
      <c r="AG982" t="n">
        <v>0</v>
      </c>
      <c r="AH982" t="n">
        <v>0.01148588685330781</v>
      </c>
      <c r="AI982" t="b">
        <v>0</v>
      </c>
      <c r="AJ982" t="b">
        <v>0</v>
      </c>
      <c r="AK982" t="n">
        <v>1572.160697835806</v>
      </c>
      <c r="AL982" t="n">
        <v>0</v>
      </c>
      <c r="AM982" t="n">
        <v>-4.280149242500139</v>
      </c>
      <c r="AN982" t="n">
        <v>1.786877813557257</v>
      </c>
      <c r="AO982" t="n">
        <v>-1.487850090152237</v>
      </c>
      <c r="AP982" t="n">
        <v>-2.23954221825208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</row>
    <row r="983" spans="1:52">
      <c r="A983" t="n">
        <v>980</v>
      </c>
      <c r="B983" t="n">
        <v>0</v>
      </c>
      <c r="C983" t="n">
        <v>0</v>
      </c>
      <c r="D983" t="n">
        <v>0</v>
      </c>
      <c r="E983" t="n">
        <v>10.7</v>
      </c>
      <c r="F983" t="n">
        <v>-0.6097944642950424</v>
      </c>
      <c r="G983" t="n">
        <v>80.40405529193959</v>
      </c>
      <c r="H983" t="n">
        <v>349.9184486305211</v>
      </c>
      <c r="I983" t="n">
        <v>2</v>
      </c>
      <c r="J983" t="n">
        <v>1</v>
      </c>
      <c r="K983" t="n">
        <v>1274.402989912358</v>
      </c>
      <c r="L983" t="b">
        <v>0</v>
      </c>
      <c r="M983" t="n">
        <v>-2.792882086718634</v>
      </c>
      <c r="N983" t="n">
        <v>-2.792882086718634</v>
      </c>
      <c r="O983" t="n">
        <v>-331.7004257758916</v>
      </c>
      <c r="P983" t="n">
        <v>-77.77339664988453</v>
      </c>
      <c r="Q983" t="n">
        <v>-2.849879680325137</v>
      </c>
      <c r="R983" t="n">
        <v>0.9320894751795813</v>
      </c>
      <c r="S983" t="n">
        <v>41.99669831478136</v>
      </c>
      <c r="T983" t="n">
        <v>-19.90438343391661</v>
      </c>
      <c r="U983" t="n">
        <v>-2.65634285555921</v>
      </c>
      <c r="V983" t="n">
        <v>57.86901321596793</v>
      </c>
      <c r="W983" t="n">
        <v>-13.97982106531196</v>
      </c>
      <c r="X983" t="n">
        <v>1</v>
      </c>
      <c r="Y983" t="n">
        <v>7.259889545370616</v>
      </c>
      <c r="Z983" t="n">
        <v>88.64821620600672</v>
      </c>
      <c r="AA983" t="n">
        <v>1274.402989912358</v>
      </c>
      <c r="AB983" t="b">
        <v>0</v>
      </c>
      <c r="AC983" t="b">
        <v>1</v>
      </c>
      <c r="AD983" t="n">
        <v>89.69333029131111</v>
      </c>
      <c r="AE983" t="n">
        <v>0.2920881335115235</v>
      </c>
      <c r="AF983" t="n">
        <v>0</v>
      </c>
      <c r="AG983" t="n">
        <v>0</v>
      </c>
      <c r="AH983" t="n">
        <v>0.01328608033541356</v>
      </c>
      <c r="AI983" t="b">
        <v>0</v>
      </c>
      <c r="AJ983" t="b">
        <v>0</v>
      </c>
      <c r="AK983" t="n">
        <v>1274.402989912358</v>
      </c>
      <c r="AL983" t="n">
        <v>0</v>
      </c>
      <c r="AM983" t="n">
        <v>-2.65634285555921</v>
      </c>
      <c r="AN983" t="n">
        <v>0.4948430444367617</v>
      </c>
      <c r="AO983" t="n">
        <v>-1.168915360374238</v>
      </c>
      <c r="AP983" t="n">
        <v>-1.756699612766263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0.0007928732137046713</v>
      </c>
      <c r="AW983" t="n">
        <v>0</v>
      </c>
      <c r="AX983" t="n">
        <v>0.0002811607140796707</v>
      </c>
      <c r="AY983" t="n">
        <v>0</v>
      </c>
      <c r="AZ983" t="n">
        <v>0</v>
      </c>
    </row>
    <row r="984" spans="1:52">
      <c r="A984" t="n">
        <v>981</v>
      </c>
      <c r="B984" t="n">
        <v>0</v>
      </c>
      <c r="C984" t="n">
        <v>0</v>
      </c>
      <c r="D984" t="n">
        <v>0</v>
      </c>
      <c r="E984" t="n">
        <v>8.800000000000001</v>
      </c>
      <c r="F984" t="n">
        <v>-0.4692528626501916</v>
      </c>
      <c r="G984" t="n">
        <v>66.12669967935219</v>
      </c>
      <c r="H984" t="n">
        <v>287.7833970045407</v>
      </c>
      <c r="I984" t="n">
        <v>1</v>
      </c>
      <c r="J984" t="n">
        <v>1</v>
      </c>
      <c r="K984" t="n">
        <v>1048.107131890537</v>
      </c>
      <c r="L984" t="b">
        <v>0</v>
      </c>
      <c r="M984" t="n">
        <v>-1.642275390396283</v>
      </c>
      <c r="N984" t="n">
        <v>-1.642275390396283</v>
      </c>
      <c r="O984" t="n">
        <v>-237.1594961494996</v>
      </c>
      <c r="P984" t="n">
        <v>-55.60649950984289</v>
      </c>
      <c r="Q984" t="n">
        <v>-1.675791214690085</v>
      </c>
      <c r="R984" t="n">
        <v>0.9237616252773172</v>
      </c>
      <c r="S984" t="n">
        <v>42.00278669763545</v>
      </c>
      <c r="T984" t="n">
        <v>-14.10410498714849</v>
      </c>
      <c r="U984" t="n">
        <v>-1.548031616107562</v>
      </c>
      <c r="V984" t="n">
        <v>41.5023945226944</v>
      </c>
      <c r="W984" t="n">
        <v>-13.42391586555394</v>
      </c>
      <c r="X984" t="n">
        <v>1</v>
      </c>
      <c r="Y984" t="n">
        <v>6.703984345612595</v>
      </c>
      <c r="Z984" t="n">
        <v>88.6599115396624</v>
      </c>
      <c r="AA984" t="n">
        <v>1048.107131890537</v>
      </c>
      <c r="AB984" t="b">
        <v>0</v>
      </c>
      <c r="AC984" t="b">
        <v>1</v>
      </c>
      <c r="AD984" t="n">
        <v>89.69610090121012</v>
      </c>
      <c r="AE984" t="n">
        <v>0.2804732987115584</v>
      </c>
      <c r="AF984" t="n">
        <v>0</v>
      </c>
      <c r="AG984" t="n">
        <v>0</v>
      </c>
      <c r="AH984" t="n">
        <v>0.0121040903883064</v>
      </c>
      <c r="AI984" t="b">
        <v>0</v>
      </c>
      <c r="AJ984" t="b">
        <v>0</v>
      </c>
      <c r="AK984" t="n">
        <v>1048.107131890537</v>
      </c>
      <c r="AL984" t="n">
        <v>0</v>
      </c>
      <c r="AM984" t="n">
        <v>-1.548031616107562</v>
      </c>
      <c r="AN984" t="n">
        <v>0</v>
      </c>
      <c r="AO984" t="n">
        <v>-1.085772235402717</v>
      </c>
      <c r="AP984" t="n">
        <v>-1.196239991241712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0.1527900881490412</v>
      </c>
      <c r="AW984" t="n">
        <v>0</v>
      </c>
      <c r="AX984" t="n">
        <v>0.05418088232235503</v>
      </c>
      <c r="AY984" t="n">
        <v>0</v>
      </c>
      <c r="AZ984" t="n">
        <v>0</v>
      </c>
    </row>
    <row r="985" spans="1:52">
      <c r="A985" t="n">
        <v>982</v>
      </c>
      <c r="B985" t="n">
        <v>0</v>
      </c>
      <c r="C985" t="n">
        <v>0</v>
      </c>
      <c r="D985" t="n">
        <v>0</v>
      </c>
      <c r="E985" t="n">
        <v>7.2</v>
      </c>
      <c r="F985" t="n">
        <v>-0.4298607517708565</v>
      </c>
      <c r="G985" t="n">
        <v>54.10366337401543</v>
      </c>
      <c r="H985" t="n">
        <v>235.4591430037152</v>
      </c>
      <c r="I985" t="n">
        <v>1</v>
      </c>
      <c r="J985" t="n">
        <v>1</v>
      </c>
      <c r="K985" t="n">
        <v>857.5421988195305</v>
      </c>
      <c r="L985" t="b">
        <v>0</v>
      </c>
      <c r="M985" t="n">
        <v>-1.196776772069477</v>
      </c>
      <c r="N985" t="n">
        <v>-1.196776772069477</v>
      </c>
      <c r="O985" t="n">
        <v>-211.2311002702627</v>
      </c>
      <c r="P985" t="n">
        <v>-49.52709996582914</v>
      </c>
      <c r="Q985" t="n">
        <v>-1.221200787825997</v>
      </c>
      <c r="R985" t="n">
        <v>0.9208142856617658</v>
      </c>
      <c r="S985" t="n">
        <v>42.00680582603851</v>
      </c>
      <c r="T985" t="n">
        <v>-12.52203766500105</v>
      </c>
      <c r="U985" t="n">
        <v>-1.124499131091581</v>
      </c>
      <c r="V985" t="n">
        <v>37.00506230082809</v>
      </c>
      <c r="W985" t="n">
        <v>-13.99925913662504</v>
      </c>
      <c r="X985" t="n">
        <v>1</v>
      </c>
      <c r="Y985" t="n">
        <v>7.279327616683698</v>
      </c>
      <c r="Z985" t="n">
        <v>88.67074479001403</v>
      </c>
      <c r="AA985" t="n">
        <v>857.5421988195305</v>
      </c>
      <c r="AB985" t="b">
        <v>0</v>
      </c>
      <c r="AC985" t="b">
        <v>1</v>
      </c>
      <c r="AD985" t="n">
        <v>89.69887536786931</v>
      </c>
      <c r="AE985" t="n">
        <v>0.2924942638863242</v>
      </c>
      <c r="AF985" t="n">
        <v>0</v>
      </c>
      <c r="AG985" t="n">
        <v>0</v>
      </c>
      <c r="AH985" t="n">
        <v>0.009691905917854571</v>
      </c>
      <c r="AI985" t="b">
        <v>0</v>
      </c>
      <c r="AJ985" t="b">
        <v>0</v>
      </c>
      <c r="AK985" t="n">
        <v>857.5421988195305</v>
      </c>
      <c r="AL985" t="n">
        <v>0</v>
      </c>
      <c r="AM985" t="n">
        <v>-1.124499131091581</v>
      </c>
      <c r="AN985" t="n">
        <v>0</v>
      </c>
      <c r="AO985" t="n">
        <v>-1.720832947318962</v>
      </c>
      <c r="AP985" t="n">
        <v>-0.768604330730135</v>
      </c>
      <c r="AQ985" t="n">
        <v>0</v>
      </c>
      <c r="AR985" t="n">
        <v>1</v>
      </c>
      <c r="AS985" t="n">
        <v>3</v>
      </c>
      <c r="AT985" t="n">
        <v>0</v>
      </c>
      <c r="AU985" t="n">
        <v>0</v>
      </c>
      <c r="AV985" t="n">
        <v>0</v>
      </c>
      <c r="AW985" t="n">
        <v>0.05824086406158502</v>
      </c>
      <c r="AX985" t="n">
        <v>0</v>
      </c>
      <c r="AY985" t="n">
        <v>0.02065281308662954</v>
      </c>
      <c r="AZ985" t="n">
        <v>0.05824086406158502</v>
      </c>
    </row>
    <row r="986" spans="1:52">
      <c r="A986" t="n">
        <v>983</v>
      </c>
      <c r="B986" t="n">
        <v>0</v>
      </c>
      <c r="C986" t="n">
        <v>0</v>
      </c>
      <c r="D986" t="n">
        <v>0</v>
      </c>
      <c r="E986" t="n">
        <v>5.5</v>
      </c>
      <c r="F986" t="n">
        <v>-0.5613041302663824</v>
      </c>
      <c r="G986" t="n">
        <v>41.32918729959512</v>
      </c>
      <c r="H986" t="n">
        <v>179.864623127838</v>
      </c>
      <c r="I986" t="n">
        <v>1</v>
      </c>
      <c r="J986" t="n">
        <v>1</v>
      </c>
      <c r="K986" t="n">
        <v>655.0669574315859</v>
      </c>
      <c r="L986" t="b">
        <v>0</v>
      </c>
      <c r="M986" t="n">
        <v>-1.305372028353177</v>
      </c>
      <c r="N986" t="n">
        <v>-1.305372028353177</v>
      </c>
      <c r="O986" t="n">
        <v>-301.6121406602214</v>
      </c>
      <c r="P986" t="n">
        <v>-70.71863292040754</v>
      </c>
      <c r="Q986" t="n">
        <v>-1.332012273829773</v>
      </c>
      <c r="R986" t="n">
        <v>0.9319143280144925</v>
      </c>
      <c r="S986" t="n">
        <v>42.00984791743138</v>
      </c>
      <c r="T986" t="n">
        <v>-18.0954715200783</v>
      </c>
      <c r="U986" t="n">
        <v>-1.241321323073129</v>
      </c>
      <c r="V986" t="n">
        <v>52.62316140032924</v>
      </c>
      <c r="W986" t="n">
        <v>-13.97982106531196</v>
      </c>
      <c r="X986" t="n">
        <v>1</v>
      </c>
      <c r="Y986" t="n">
        <v>7.259889545370616</v>
      </c>
      <c r="Z986" t="n">
        <v>88.68094508023269</v>
      </c>
      <c r="AA986" t="n">
        <v>655.0669574315859</v>
      </c>
      <c r="AB986" t="b">
        <v>0</v>
      </c>
      <c r="AC986" t="b">
        <v>1</v>
      </c>
      <c r="AD986" t="n">
        <v>89.70176013317923</v>
      </c>
      <c r="AE986" t="n">
        <v>0.2920881335115235</v>
      </c>
      <c r="AF986" t="n">
        <v>0</v>
      </c>
      <c r="AG986" t="n">
        <v>0</v>
      </c>
      <c r="AH986" t="n">
        <v>0.009918559597660581</v>
      </c>
      <c r="AI986" t="b">
        <v>0</v>
      </c>
      <c r="AJ986" t="b">
        <v>0</v>
      </c>
      <c r="AK986" t="n">
        <v>655.0669574315859</v>
      </c>
      <c r="AL986" t="n">
        <v>0</v>
      </c>
      <c r="AM986" t="n">
        <v>-1.241321323073129</v>
      </c>
      <c r="AN986" t="n">
        <v>0.07110929553247769</v>
      </c>
      <c r="AO986" t="n">
        <v>-1.032869499931836</v>
      </c>
      <c r="AP986" t="n">
        <v>-0.860445945212912</v>
      </c>
      <c r="AQ986" t="n">
        <v>0</v>
      </c>
      <c r="AR986" t="n">
        <v>1</v>
      </c>
      <c r="AS986" t="n">
        <v>0</v>
      </c>
      <c r="AT986" t="n">
        <v>0</v>
      </c>
      <c r="AU986" t="n">
        <v>0</v>
      </c>
      <c r="AV986" t="n">
        <v>0.03247415755712663</v>
      </c>
      <c r="AW986" t="n">
        <v>0.2088463391596413</v>
      </c>
      <c r="AX986" t="n">
        <v>0.01151565870820094</v>
      </c>
      <c r="AY986" t="n">
        <v>0.07405907305787877</v>
      </c>
      <c r="AZ986" t="n">
        <v>0.2088463391596413</v>
      </c>
    </row>
    <row r="987" spans="1:52">
      <c r="A987" t="n">
        <v>984</v>
      </c>
      <c r="B987" t="n">
        <v>0</v>
      </c>
      <c r="C987" t="n">
        <v>0</v>
      </c>
      <c r="D987" t="n">
        <v>0</v>
      </c>
      <c r="E987" t="n">
        <v>3.2</v>
      </c>
      <c r="F987" t="n">
        <v>-0.6582560604969474</v>
      </c>
      <c r="G987" t="n">
        <v>24.04607261067352</v>
      </c>
      <c r="H987" t="n">
        <v>104.6485080016512</v>
      </c>
      <c r="I987" t="n">
        <v>1</v>
      </c>
      <c r="J987" t="n">
        <v>1</v>
      </c>
      <c r="K987" t="n">
        <v>381.1298661420136</v>
      </c>
      <c r="L987" t="b">
        <v>0</v>
      </c>
      <c r="M987" t="n">
        <v>-0.9283449125824231</v>
      </c>
      <c r="N987" t="n">
        <v>-0.9283449125824231</v>
      </c>
      <c r="O987" t="n">
        <v>-368.6689734092947</v>
      </c>
      <c r="P987" t="n">
        <v>-86.44136718967931</v>
      </c>
      <c r="Q987" t="n">
        <v>-0.9472907271249216</v>
      </c>
      <c r="R987" t="n">
        <v>0.9369854247451693</v>
      </c>
      <c r="S987" t="n">
        <v>42.01270092088576</v>
      </c>
      <c r="T987" t="n">
        <v>-22.23896242497936</v>
      </c>
      <c r="U987" t="n">
        <v>-0.8875976043123048</v>
      </c>
      <c r="V987" t="n">
        <v>64.20240476469996</v>
      </c>
      <c r="W987" t="n">
        <v>-10.50767970541399</v>
      </c>
      <c r="X987" t="n">
        <v>1</v>
      </c>
      <c r="Y987" t="n">
        <v>3.787748185472653</v>
      </c>
      <c r="Z987" t="n">
        <v>88.68736670106242</v>
      </c>
      <c r="AA987" t="n">
        <v>650</v>
      </c>
      <c r="AB987" t="b">
        <v>0</v>
      </c>
      <c r="AC987" t="b">
        <v>1</v>
      </c>
      <c r="AD987" t="n">
        <v>89.70395212479249</v>
      </c>
      <c r="AE987" t="n">
        <v>0.2195427636986569</v>
      </c>
      <c r="AF987" t="n">
        <v>0</v>
      </c>
      <c r="AG987" t="n">
        <v>0</v>
      </c>
      <c r="AH987" t="n">
        <v>0.007346316427680744</v>
      </c>
      <c r="AI987" t="b">
        <v>0</v>
      </c>
      <c r="AJ987" t="b">
        <v>0</v>
      </c>
      <c r="AK987" t="n">
        <v>650</v>
      </c>
      <c r="AL987" t="n">
        <v>0</v>
      </c>
      <c r="AM987" t="n">
        <v>-0.8875976043123048</v>
      </c>
      <c r="AN987" t="n">
        <v>0</v>
      </c>
      <c r="AO987" t="n">
        <v>-0.7823703851675049</v>
      </c>
      <c r="AP987" t="n">
        <v>-0.6680443036967133</v>
      </c>
      <c r="AQ987" t="n">
        <v>0</v>
      </c>
      <c r="AR987" t="n">
        <v>1</v>
      </c>
      <c r="AS987" t="n">
        <v>0</v>
      </c>
      <c r="AT987" t="n">
        <v>0</v>
      </c>
      <c r="AU987" t="n">
        <v>0</v>
      </c>
      <c r="AV987" t="n">
        <v>0.238995</v>
      </c>
      <c r="AW987" t="n">
        <v>0.2088389690061433</v>
      </c>
      <c r="AX987" t="n">
        <v>0.08475000000000001</v>
      </c>
      <c r="AY987" t="n">
        <v>0.07405645952518027</v>
      </c>
      <c r="AZ987" t="n">
        <v>0.2088389690061433</v>
      </c>
    </row>
    <row r="988" spans="1:52">
      <c r="A988" t="n">
        <v>985</v>
      </c>
      <c r="B988" t="n">
        <v>0</v>
      </c>
      <c r="C988" t="n">
        <v>0</v>
      </c>
      <c r="D988" t="n">
        <v>0</v>
      </c>
      <c r="E988" t="n">
        <v>1.1</v>
      </c>
      <c r="F988" t="n">
        <v>-0.4723382944124948</v>
      </c>
      <c r="G988" t="n">
        <v>8.265837459919023</v>
      </c>
      <c r="H988" t="n">
        <v>35.97292462556759</v>
      </c>
      <c r="I988" t="n">
        <v>1</v>
      </c>
      <c r="J988" t="n">
        <v>1</v>
      </c>
      <c r="K988" t="n">
        <v>131.0133914863172</v>
      </c>
      <c r="L988" t="b">
        <v>0</v>
      </c>
      <c r="M988" t="n">
        <v>-0.210217402202155</v>
      </c>
      <c r="N988" t="n">
        <v>-0.210217402202155</v>
      </c>
      <c r="O988" t="n">
        <v>-242.8584315622714</v>
      </c>
      <c r="P988" t="n">
        <v>-56.94272198620184</v>
      </c>
      <c r="Q988" t="n">
        <v>-0.2145075532675051</v>
      </c>
      <c r="R988" t="n">
        <v>0.9284738125182584</v>
      </c>
      <c r="S988" t="n">
        <v>42.01457877842465</v>
      </c>
      <c r="T988" t="n">
        <v>-14.51670131183308</v>
      </c>
      <c r="U988" t="n">
        <v>-0.1991646457962439</v>
      </c>
      <c r="V988" t="n">
        <v>42.42602067436876</v>
      </c>
      <c r="W988" t="n">
        <v>-13.42391586555394</v>
      </c>
      <c r="X988" t="n">
        <v>1</v>
      </c>
      <c r="Y988" t="n">
        <v>6.703984345612595</v>
      </c>
      <c r="Z988" t="n">
        <v>88.69378832189214</v>
      </c>
      <c r="AA988" t="n">
        <v>650</v>
      </c>
      <c r="AB988" t="b">
        <v>0</v>
      </c>
      <c r="AC988" t="b">
        <v>1</v>
      </c>
      <c r="AD988" t="n">
        <v>89.70603381775501</v>
      </c>
      <c r="AE988" t="n">
        <v>0.2804732987115584</v>
      </c>
      <c r="AF988" t="n">
        <v>0</v>
      </c>
      <c r="AG988" t="n">
        <v>0</v>
      </c>
      <c r="AH988" t="n">
        <v>0.006189986927482627</v>
      </c>
      <c r="AI988" t="b">
        <v>0</v>
      </c>
      <c r="AJ988" t="b">
        <v>0</v>
      </c>
      <c r="AK988" t="n">
        <v>650</v>
      </c>
      <c r="AL988" t="n">
        <v>0</v>
      </c>
      <c r="AM988" t="n">
        <v>-0.1991646457962439</v>
      </c>
      <c r="AN988" t="n">
        <v>0</v>
      </c>
      <c r="AO988" t="n">
        <v>-0.4825179813776611</v>
      </c>
      <c r="AP988" t="n">
        <v>0.2547073214045367</v>
      </c>
      <c r="AQ988" t="n">
        <v>0</v>
      </c>
      <c r="AR988" t="n">
        <v>1</v>
      </c>
      <c r="AS988" t="n">
        <v>0</v>
      </c>
      <c r="AT988" t="n">
        <v>0</v>
      </c>
      <c r="AU988" t="n">
        <v>0</v>
      </c>
      <c r="AV988" t="n">
        <v>0.238995</v>
      </c>
      <c r="AW988" t="n">
        <v>0.2088315992435828</v>
      </c>
      <c r="AX988" t="n">
        <v>0.08475000000000001</v>
      </c>
      <c r="AY988" t="n">
        <v>0.07405384613111227</v>
      </c>
      <c r="AZ988" t="n">
        <v>0.2088315992435828</v>
      </c>
    </row>
    <row r="989" spans="1:52">
      <c r="A989" t="n">
        <v>986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b">
        <v>1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42.01506144364814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-3.102948563693992</v>
      </c>
      <c r="Z989" t="n">
        <v>88.69866924705306</v>
      </c>
      <c r="AA989" t="n">
        <v>0</v>
      </c>
      <c r="AB989" t="b">
        <v>0</v>
      </c>
      <c r="AC989" t="b">
        <v>0</v>
      </c>
      <c r="AD989" t="n">
        <v>89.70674830898159</v>
      </c>
      <c r="AE989" t="n">
        <v>-0</v>
      </c>
      <c r="AF989" t="n">
        <v>0</v>
      </c>
      <c r="AG989" t="n">
        <v>0</v>
      </c>
      <c r="AH989" t="n">
        <v>0.005350308952977723</v>
      </c>
      <c r="AI989" t="b">
        <v>0</v>
      </c>
      <c r="AJ989" t="b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0.3672328554592191</v>
      </c>
      <c r="AP989" t="n">
        <v>0.1733986684892222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0.238995</v>
      </c>
      <c r="AW989" t="n">
        <v>0</v>
      </c>
      <c r="AX989" t="n">
        <v>0.08475000000000001</v>
      </c>
      <c r="AY989" t="n">
        <v>0</v>
      </c>
      <c r="AZ989" t="n">
        <v>0</v>
      </c>
    </row>
    <row r="990" spans="1:52">
      <c r="A990" t="n">
        <v>987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b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42.01506144364814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n">
        <v>-3.102948563693992</v>
      </c>
      <c r="Z990" t="n">
        <v>88.70355017221398</v>
      </c>
      <c r="AA990" t="n">
        <v>0</v>
      </c>
      <c r="AB990" t="b">
        <v>0</v>
      </c>
      <c r="AC990" t="b">
        <v>0</v>
      </c>
      <c r="AD990" t="n">
        <v>89.70551698018647</v>
      </c>
      <c r="AE990" t="n">
        <v>-0</v>
      </c>
      <c r="AF990" t="n">
        <v>0</v>
      </c>
      <c r="AG990" t="n">
        <v>0</v>
      </c>
      <c r="AH990" t="n">
        <v>0.004284778997162009</v>
      </c>
      <c r="AI990" t="b">
        <v>0</v>
      </c>
      <c r="AJ990" t="b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0.0418879020478639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0.238995</v>
      </c>
      <c r="AW990" t="n">
        <v>0</v>
      </c>
      <c r="AX990" t="n">
        <v>0.08475000000000001</v>
      </c>
      <c r="AY990" t="n">
        <v>0</v>
      </c>
      <c r="AZ990" t="n">
        <v>0</v>
      </c>
    </row>
    <row r="991" spans="1:52">
      <c r="A991" t="n">
        <v>988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b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42.01506144364814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n">
        <v>-3.102948563693992</v>
      </c>
      <c r="Z991" t="n">
        <v>88.7084310973749</v>
      </c>
      <c r="AA991" t="n">
        <v>0</v>
      </c>
      <c r="AB991" t="b">
        <v>0</v>
      </c>
      <c r="AC991" t="b">
        <v>0</v>
      </c>
      <c r="AD991" t="n">
        <v>89.70428565139136</v>
      </c>
      <c r="AE991" t="n">
        <v>-0</v>
      </c>
      <c r="AF991" t="n">
        <v>0</v>
      </c>
      <c r="AG991" t="n">
        <v>0</v>
      </c>
      <c r="AH991" t="n">
        <v>0.004489943441453426</v>
      </c>
      <c r="AI991" t="b">
        <v>0</v>
      </c>
      <c r="AJ991" t="b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0.3045509738421887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0.238995</v>
      </c>
      <c r="AW991" t="n">
        <v>0</v>
      </c>
      <c r="AX991" t="n">
        <v>0.08475000000000001</v>
      </c>
      <c r="AY991" t="n">
        <v>0</v>
      </c>
      <c r="AZ991" t="n">
        <v>0</v>
      </c>
    </row>
    <row r="992" spans="1:52">
      <c r="A992" t="n">
        <v>989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b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42.01506144364814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n">
        <v>-3.102948563693992</v>
      </c>
      <c r="Z992" t="n">
        <v>88.71331202253582</v>
      </c>
      <c r="AA992" t="n">
        <v>0</v>
      </c>
      <c r="AB992" t="b">
        <v>0</v>
      </c>
      <c r="AC992" t="b">
        <v>0</v>
      </c>
      <c r="AD992" t="n">
        <v>89.70305432259624</v>
      </c>
      <c r="AE992" t="n">
        <v>-0</v>
      </c>
      <c r="AF992" t="n">
        <v>0</v>
      </c>
      <c r="AG992" t="n">
        <v>0</v>
      </c>
      <c r="AH992" t="n">
        <v>0.004467970727104198</v>
      </c>
      <c r="AI992" t="b">
        <v>0</v>
      </c>
      <c r="AJ992" t="b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0.2626630717943247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</row>
    <row r="993" spans="1:52">
      <c r="A993" t="n">
        <v>990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b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42.01506144364814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-3.102948563693992</v>
      </c>
      <c r="Z993" t="n">
        <v>88.71819294769674</v>
      </c>
      <c r="AA993" t="n">
        <v>0</v>
      </c>
      <c r="AB993" t="b">
        <v>0</v>
      </c>
      <c r="AC993" t="b">
        <v>0</v>
      </c>
      <c r="AD993" t="n">
        <v>89.70182299380113</v>
      </c>
      <c r="AE993" t="n">
        <v>-0</v>
      </c>
      <c r="AF993" t="n">
        <v>0</v>
      </c>
      <c r="AG993" t="n">
        <v>0</v>
      </c>
      <c r="AH993" t="n">
        <v>0.004689866951984589</v>
      </c>
      <c r="AI993" t="b">
        <v>0</v>
      </c>
      <c r="AJ993" t="b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</row>
    <row r="994" spans="1:52">
      <c r="A994" t="n">
        <v>991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b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42.01506144364814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-3.102948563693992</v>
      </c>
      <c r="Z994" t="n">
        <v>88.72307387285765</v>
      </c>
      <c r="AA994" t="n">
        <v>0</v>
      </c>
      <c r="AB994" t="b">
        <v>0</v>
      </c>
      <c r="AC994" t="b">
        <v>0</v>
      </c>
      <c r="AD994" t="n">
        <v>89.70059166500602</v>
      </c>
      <c r="AE994" t="n">
        <v>-0</v>
      </c>
      <c r="AF994" t="n">
        <v>0</v>
      </c>
      <c r="AG994" t="n">
        <v>0</v>
      </c>
      <c r="AH994" t="n">
        <v>0.004901477244547148</v>
      </c>
      <c r="AI994" t="b">
        <v>0</v>
      </c>
      <c r="AJ994" t="b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</row>
    <row r="995" spans="1:52">
      <c r="A995" t="n">
        <v>992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b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42.01506144364814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n">
        <v>-3.102948563693992</v>
      </c>
      <c r="Z995" t="n">
        <v>88.72795479801857</v>
      </c>
      <c r="AA995" t="n">
        <v>0</v>
      </c>
      <c r="AB995" t="b">
        <v>0</v>
      </c>
      <c r="AC995" t="b">
        <v>0</v>
      </c>
      <c r="AD995" t="n">
        <v>89.6993603362109</v>
      </c>
      <c r="AE995" t="n">
        <v>-0</v>
      </c>
      <c r="AF995" t="n">
        <v>0</v>
      </c>
      <c r="AG995" t="n">
        <v>0</v>
      </c>
      <c r="AH995" t="n">
        <v>0.004911346948675843</v>
      </c>
      <c r="AI995" t="b">
        <v>0</v>
      </c>
      <c r="AJ995" t="b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</row>
    <row r="996" spans="1:52">
      <c r="A996" t="n">
        <v>993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b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42.01506144364814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-3.102948563693992</v>
      </c>
      <c r="Z996" t="n">
        <v>88.73283572317949</v>
      </c>
      <c r="AA996" t="n">
        <v>0</v>
      </c>
      <c r="AB996" t="b">
        <v>0</v>
      </c>
      <c r="AC996" t="b">
        <v>0</v>
      </c>
      <c r="AD996" t="n">
        <v>89.69812900741579</v>
      </c>
      <c r="AE996" t="n">
        <v>-0</v>
      </c>
      <c r="AF996" t="n">
        <v>0</v>
      </c>
      <c r="AG996" t="n">
        <v>0</v>
      </c>
      <c r="AH996" t="n">
        <v>0.004940729667526844</v>
      </c>
      <c r="AI996" t="b">
        <v>0</v>
      </c>
      <c r="AJ996" t="b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</row>
    <row r="997" spans="1:52">
      <c r="A997" t="n">
        <v>994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b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42.01506144364814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n">
        <v>-3.102948563693992</v>
      </c>
      <c r="Z997" t="n">
        <v>88.73771664834041</v>
      </c>
      <c r="AA997" t="n">
        <v>0</v>
      </c>
      <c r="AB997" t="b">
        <v>0</v>
      </c>
      <c r="AC997" t="b">
        <v>0</v>
      </c>
      <c r="AD997" t="n">
        <v>89.69689767862067</v>
      </c>
      <c r="AE997" t="n">
        <v>-0</v>
      </c>
      <c r="AF997" t="n">
        <v>0</v>
      </c>
      <c r="AG997" t="n">
        <v>0</v>
      </c>
      <c r="AH997" t="n">
        <v>0.00491592831256521</v>
      </c>
      <c r="AI997" t="b">
        <v>0</v>
      </c>
      <c r="AJ997" t="b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</row>
    <row r="998" spans="1:52">
      <c r="A998" t="n">
        <v>995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b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42.01506144364814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-3.102948563693992</v>
      </c>
      <c r="Z998" t="n">
        <v>88.74259757350133</v>
      </c>
      <c r="AA998" t="n">
        <v>0</v>
      </c>
      <c r="AB998" t="b">
        <v>0</v>
      </c>
      <c r="AC998" t="b">
        <v>0</v>
      </c>
      <c r="AD998" t="n">
        <v>89.69566634982556</v>
      </c>
      <c r="AE998" t="n">
        <v>-0</v>
      </c>
      <c r="AF998" t="n">
        <v>0</v>
      </c>
      <c r="AG998" t="n">
        <v>0</v>
      </c>
      <c r="AH998" t="n">
        <v>0.004893764291491243</v>
      </c>
      <c r="AI998" t="b">
        <v>0</v>
      </c>
      <c r="AJ998" t="b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</row>
    <row r="999" spans="1:52">
      <c r="A999" t="n">
        <v>996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b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42.01506144364814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-3.102948563693992</v>
      </c>
      <c r="Z999" t="n">
        <v>88.74747849866225</v>
      </c>
      <c r="AA999" t="n">
        <v>0</v>
      </c>
      <c r="AB999" t="b">
        <v>0</v>
      </c>
      <c r="AC999" t="b">
        <v>0</v>
      </c>
      <c r="AD999" t="n">
        <v>89.69443502103044</v>
      </c>
      <c r="AE999" t="n">
        <v>-0</v>
      </c>
      <c r="AF999" t="n">
        <v>0</v>
      </c>
      <c r="AG999" t="n">
        <v>0</v>
      </c>
      <c r="AH999" t="n">
        <v>0.004887344726205778</v>
      </c>
      <c r="AI999" t="b">
        <v>0</v>
      </c>
      <c r="AJ999" t="b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</row>
    <row r="1000" spans="1:52">
      <c r="A1000" t="n">
        <v>997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b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42.01506144364814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-3.102948563693992</v>
      </c>
      <c r="Z1000" t="n">
        <v>88.75235942382317</v>
      </c>
      <c r="AA1000" t="n">
        <v>0</v>
      </c>
      <c r="AB1000" t="b">
        <v>0</v>
      </c>
      <c r="AC1000" t="b">
        <v>0</v>
      </c>
      <c r="AD1000" t="n">
        <v>89.69320369223533</v>
      </c>
      <c r="AE1000" t="n">
        <v>-0</v>
      </c>
      <c r="AF1000" t="n">
        <v>0</v>
      </c>
      <c r="AG1000" t="n">
        <v>0</v>
      </c>
      <c r="AH1000" t="n">
        <v>0.004880925160918481</v>
      </c>
      <c r="AI1000" t="b">
        <v>0</v>
      </c>
      <c r="AJ1000" t="b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</row>
    <row r="1001" spans="1:52">
      <c r="A1001" t="n">
        <v>998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b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42.01506144364814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n">
        <v>-3.102948563693992</v>
      </c>
      <c r="Z1001" t="n">
        <v>88.75724034898408</v>
      </c>
      <c r="AA1001" t="n">
        <v>0</v>
      </c>
      <c r="AB1001" t="b">
        <v>0</v>
      </c>
      <c r="AC1001" t="b">
        <v>0</v>
      </c>
      <c r="AD1001" t="n">
        <v>89.69197236344021</v>
      </c>
      <c r="AE1001" t="n">
        <v>-0</v>
      </c>
      <c r="AF1001" t="n">
        <v>0</v>
      </c>
      <c r="AG1001" t="n">
        <v>0</v>
      </c>
      <c r="AH1001" t="n">
        <v>0.00488092516091948</v>
      </c>
      <c r="AI1001" t="b">
        <v>0</v>
      </c>
      <c r="AJ1001" t="b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</row>
    <row r="1002" spans="1:52">
      <c r="A1002" t="n">
        <v>999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b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42.01506144364814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-3.102948563693992</v>
      </c>
      <c r="Z1002" t="n">
        <v>88.762121274145</v>
      </c>
      <c r="AA1002" t="n">
        <v>0</v>
      </c>
      <c r="AB1002" t="b">
        <v>0</v>
      </c>
      <c r="AC1002" t="b">
        <v>0</v>
      </c>
      <c r="AD1002" t="n">
        <v>89.6907410346451</v>
      </c>
      <c r="AE1002" t="n">
        <v>-0</v>
      </c>
      <c r="AF1002" t="n">
        <v>0</v>
      </c>
      <c r="AG1002" t="n">
        <v>0</v>
      </c>
      <c r="AH1002" t="n">
        <v>0.004880925160918703</v>
      </c>
      <c r="AI1002" t="b">
        <v>0</v>
      </c>
      <c r="AJ1002" t="b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</row>
    <row r="1003" spans="1:52">
      <c r="A1003" t="n">
        <v>1000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b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42.01506144364814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-3.102948563693992</v>
      </c>
      <c r="Z1003" t="n">
        <v>88.76700219930592</v>
      </c>
      <c r="AA1003" t="n">
        <v>0</v>
      </c>
      <c r="AB1003" t="b">
        <v>0</v>
      </c>
      <c r="AC1003" t="b">
        <v>0</v>
      </c>
      <c r="AD1003" t="n">
        <v>89.68950970584999</v>
      </c>
      <c r="AE1003" t="n">
        <v>-0</v>
      </c>
      <c r="AF1003" t="n">
        <v>0</v>
      </c>
      <c r="AG1003" t="n">
        <v>0</v>
      </c>
      <c r="AH1003" t="n">
        <v>0.004880925160918315</v>
      </c>
      <c r="AI1003" t="b">
        <v>0</v>
      </c>
      <c r="AJ1003" t="b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</row>
    <row r="1004" spans="1:52">
      <c r="A1004" t="n">
        <v>1001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b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42.01506144364814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-3.102948563693992</v>
      </c>
      <c r="Z1004" t="n">
        <v>88.77188312446684</v>
      </c>
      <c r="AA1004" t="n">
        <v>0</v>
      </c>
      <c r="AB1004" t="b">
        <v>0</v>
      </c>
      <c r="AC1004" t="b">
        <v>0</v>
      </c>
      <c r="AD1004" t="n">
        <v>89.68827837705487</v>
      </c>
      <c r="AE1004" t="n">
        <v>-0</v>
      </c>
      <c r="AF1004" t="n">
        <v>0</v>
      </c>
      <c r="AG1004" t="n">
        <v>0</v>
      </c>
      <c r="AH1004" t="n">
        <v>0.004880925160917537</v>
      </c>
      <c r="AI1004" t="b">
        <v>0</v>
      </c>
      <c r="AJ1004" t="b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</row>
    <row r="1005" spans="1:52">
      <c r="A1005" t="n">
        <v>1002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b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42.01506144364814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-3.102948563693992</v>
      </c>
      <c r="Z1005" t="n">
        <v>88.77676404962776</v>
      </c>
      <c r="AA1005" t="n">
        <v>0</v>
      </c>
      <c r="AB1005" t="b">
        <v>0</v>
      </c>
      <c r="AC1005" t="b">
        <v>0</v>
      </c>
      <c r="AD1005" t="n">
        <v>89.68704704825976</v>
      </c>
      <c r="AE1005" t="n">
        <v>-0</v>
      </c>
      <c r="AF1005" t="n">
        <v>0</v>
      </c>
      <c r="AG1005" t="n">
        <v>0</v>
      </c>
      <c r="AH1005" t="n">
        <v>0.004880925160918481</v>
      </c>
      <c r="AI1005" t="b">
        <v>0</v>
      </c>
      <c r="AJ1005" t="b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</row>
    <row r="1006" spans="1:52">
      <c r="A1006" t="n">
        <v>1003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b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42.01506144364814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-3.102948563693992</v>
      </c>
      <c r="Z1006" t="n">
        <v>88.78164497478868</v>
      </c>
      <c r="AA1006" t="n">
        <v>0</v>
      </c>
      <c r="AB1006" t="b">
        <v>0</v>
      </c>
      <c r="AC1006" t="b">
        <v>0</v>
      </c>
      <c r="AD1006" t="n">
        <v>89.68581571946464</v>
      </c>
      <c r="AE1006" t="n">
        <v>-0</v>
      </c>
      <c r="AF1006" t="n">
        <v>0</v>
      </c>
      <c r="AG1006" t="n">
        <v>0</v>
      </c>
      <c r="AH1006" t="n">
        <v>0.004888166207087485</v>
      </c>
      <c r="AI1006" t="b">
        <v>0</v>
      </c>
      <c r="AJ1006" t="b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</row>
    <row r="1007" spans="1:52">
      <c r="A1007" t="n">
        <v>1004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b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42.01506144364814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-3.102948563693992</v>
      </c>
      <c r="Z1007" t="n">
        <v>88.78652589994959</v>
      </c>
      <c r="AA1007" t="n">
        <v>0</v>
      </c>
      <c r="AB1007" t="b">
        <v>0</v>
      </c>
      <c r="AC1007" t="b">
        <v>0</v>
      </c>
      <c r="AD1007" t="n">
        <v>89.68458439066953</v>
      </c>
      <c r="AE1007" t="n">
        <v>-0</v>
      </c>
      <c r="AF1007" t="n">
        <v>0</v>
      </c>
      <c r="AG1007" t="n">
        <v>0</v>
      </c>
      <c r="AH1007" t="n">
        <v>0.004895407253254713</v>
      </c>
      <c r="AI1007" t="b">
        <v>0</v>
      </c>
      <c r="AJ1007" t="b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</row>
    <row r="1008" spans="1:52">
      <c r="A1008" t="n">
        <v>1005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b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42.01506144364814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n">
        <v>-3.102948563693992</v>
      </c>
      <c r="Z1008" t="n">
        <v>88.79140682511051</v>
      </c>
      <c r="AA1008" t="n">
        <v>0</v>
      </c>
      <c r="AB1008" t="b">
        <v>0</v>
      </c>
      <c r="AC1008" t="b">
        <v>0</v>
      </c>
      <c r="AD1008" t="n">
        <v>89.68335306187441</v>
      </c>
      <c r="AE1008" t="n">
        <v>-0</v>
      </c>
      <c r="AF1008" t="n">
        <v>0</v>
      </c>
      <c r="AG1008" t="n">
        <v>0</v>
      </c>
      <c r="AH1008" t="n">
        <v>0.00490264829942233</v>
      </c>
      <c r="AI1008" t="b">
        <v>0</v>
      </c>
      <c r="AJ1008" t="b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</row>
    <row r="1009" spans="1:52">
      <c r="A1009" t="n">
        <v>1006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b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42.01506144364814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-3.102948563693992</v>
      </c>
      <c r="Z1009" t="n">
        <v>88.79628775027143</v>
      </c>
      <c r="AA1009" t="n">
        <v>0</v>
      </c>
      <c r="AB1009" t="b">
        <v>0</v>
      </c>
      <c r="AC1009" t="b">
        <v>0</v>
      </c>
      <c r="AD1009" t="n">
        <v>89.6821217330793</v>
      </c>
      <c r="AE1009" t="n">
        <v>-0</v>
      </c>
      <c r="AF1009" t="n">
        <v>0</v>
      </c>
      <c r="AG1009" t="n">
        <v>0</v>
      </c>
      <c r="AH1009" t="n">
        <v>0.004909889345589558</v>
      </c>
      <c r="AI1009" t="b">
        <v>0</v>
      </c>
      <c r="AJ1009" t="b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</row>
    <row r="1010" spans="1:52">
      <c r="A1010" t="n">
        <v>1007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b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42.01506144364814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n">
        <v>-3.102948563693992</v>
      </c>
      <c r="Z1010" t="n">
        <v>88.80116867543235</v>
      </c>
      <c r="AA1010" t="n">
        <v>0</v>
      </c>
      <c r="AB1010" t="b">
        <v>0</v>
      </c>
      <c r="AC1010" t="b">
        <v>0</v>
      </c>
      <c r="AD1010" t="n">
        <v>89.68089040428418</v>
      </c>
      <c r="AE1010" t="n">
        <v>-0</v>
      </c>
      <c r="AF1010" t="n">
        <v>0</v>
      </c>
      <c r="AG1010" t="n">
        <v>0</v>
      </c>
      <c r="AH1010" t="n">
        <v>0.004851960976246461</v>
      </c>
      <c r="AI1010" t="b">
        <v>0</v>
      </c>
      <c r="AJ1010" t="b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</row>
    <row r="1011" spans="1:52">
      <c r="A1011" t="n">
        <v>1008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b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42.01506144364814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-3.102948563693992</v>
      </c>
      <c r="Z1011" t="n">
        <v>88.80604960059327</v>
      </c>
      <c r="AA1011" t="n">
        <v>0</v>
      </c>
      <c r="AB1011" t="b">
        <v>0</v>
      </c>
      <c r="AC1011" t="b">
        <v>0</v>
      </c>
      <c r="AD1011" t="n">
        <v>89.67965907548907</v>
      </c>
      <c r="AE1011" t="n">
        <v>-0</v>
      </c>
      <c r="AF1011" t="n">
        <v>0</v>
      </c>
      <c r="AG1011" t="n">
        <v>0</v>
      </c>
      <c r="AH1011" t="n">
        <v>0.00479403260690342</v>
      </c>
      <c r="AI1011" t="b">
        <v>0</v>
      </c>
      <c r="AJ1011" t="b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</row>
    <row r="1012" spans="1:52">
      <c r="A1012" t="n">
        <v>1009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b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42.01506144364814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-3.102948563693992</v>
      </c>
      <c r="Z1012" t="n">
        <v>88.81093052575419</v>
      </c>
      <c r="AA1012" t="n">
        <v>0</v>
      </c>
      <c r="AB1012" t="b">
        <v>0</v>
      </c>
      <c r="AC1012" t="b">
        <v>0</v>
      </c>
      <c r="AD1012" t="n">
        <v>89.67842774669396</v>
      </c>
      <c r="AE1012" t="n">
        <v>-0</v>
      </c>
      <c r="AF1012" t="n">
        <v>0</v>
      </c>
      <c r="AG1012" t="n">
        <v>0</v>
      </c>
      <c r="AH1012" t="n">
        <v>0.004736104237558603</v>
      </c>
      <c r="AI1012" t="b">
        <v>0</v>
      </c>
      <c r="AJ1012" t="b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</row>
    <row r="1013" spans="1:52">
      <c r="A1013" t="n">
        <v>1010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b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42.01506144364814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-3.102948563693992</v>
      </c>
      <c r="Z1013" t="n">
        <v>88.81581145091511</v>
      </c>
      <c r="AA1013" t="n">
        <v>0</v>
      </c>
      <c r="AB1013" t="b">
        <v>0</v>
      </c>
      <c r="AC1013" t="b">
        <v>0</v>
      </c>
      <c r="AD1013" t="n">
        <v>89.67719641789884</v>
      </c>
      <c r="AE1013" t="n">
        <v>-0</v>
      </c>
      <c r="AF1013" t="n">
        <v>0</v>
      </c>
      <c r="AG1013" t="n">
        <v>0</v>
      </c>
      <c r="AH1013" t="n">
        <v>0.004678175868214174</v>
      </c>
      <c r="AI1013" t="b">
        <v>0</v>
      </c>
      <c r="AJ1013" t="b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</row>
    <row r="1014" spans="1:52">
      <c r="A1014" t="n">
        <v>1011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b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42.01506144364814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-3.102948563693992</v>
      </c>
      <c r="Z1014" t="n">
        <v>88.82069237607602</v>
      </c>
      <c r="AA1014" t="n">
        <v>0</v>
      </c>
      <c r="AB1014" t="b">
        <v>0</v>
      </c>
      <c r="AC1014" t="b">
        <v>0</v>
      </c>
      <c r="AD1014" t="n">
        <v>89.67596508910373</v>
      </c>
      <c r="AE1014" t="n">
        <v>-0</v>
      </c>
      <c r="AF1014" t="n">
        <v>0</v>
      </c>
      <c r="AG1014" t="n">
        <v>0</v>
      </c>
      <c r="AH1014" t="n">
        <v>0.004946094576427806</v>
      </c>
      <c r="AI1014" t="b">
        <v>0</v>
      </c>
      <c r="AJ1014" t="b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</row>
    <row r="1015" spans="1:52">
      <c r="A1015" t="n">
        <v>1012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b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42.01506144364814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-3.102948563693992</v>
      </c>
      <c r="Z1015" t="n">
        <v>88.82557330123694</v>
      </c>
      <c r="AA1015" t="n">
        <v>0</v>
      </c>
      <c r="AB1015" t="b">
        <v>0</v>
      </c>
      <c r="AC1015" t="b">
        <v>0</v>
      </c>
      <c r="AD1015" t="n">
        <v>89.67473376030861</v>
      </c>
      <c r="AE1015" t="n">
        <v>-0</v>
      </c>
      <c r="AF1015" t="n">
        <v>0</v>
      </c>
      <c r="AG1015" t="n">
        <v>0</v>
      </c>
      <c r="AH1015" t="n">
        <v>0.005214013284646712</v>
      </c>
      <c r="AI1015" t="b">
        <v>0</v>
      </c>
      <c r="AJ1015" t="b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</row>
    <row r="1016" spans="1:52">
      <c r="A1016" t="n">
        <v>1013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b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42.01506144364814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-3.102948563693992</v>
      </c>
      <c r="Z1016" t="n">
        <v>88.83045422639786</v>
      </c>
      <c r="AA1016" t="n">
        <v>0</v>
      </c>
      <c r="AB1016" t="b">
        <v>0</v>
      </c>
      <c r="AC1016" t="b">
        <v>0</v>
      </c>
      <c r="AD1016" t="n">
        <v>89.6735024315135</v>
      </c>
      <c r="AE1016" t="n">
        <v>-0</v>
      </c>
      <c r="AF1016" t="n">
        <v>0</v>
      </c>
      <c r="AG1016" t="n">
        <v>0</v>
      </c>
      <c r="AH1016" t="n">
        <v>0.00548879232336652</v>
      </c>
      <c r="AI1016" t="b">
        <v>0</v>
      </c>
      <c r="AJ1016" t="b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</row>
    <row r="1017" spans="1:52">
      <c r="A1017" t="n">
        <v>1014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b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42.01506144364814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n">
        <v>-3.102948563693992</v>
      </c>
      <c r="Z1017" t="n">
        <v>88.83533515155878</v>
      </c>
      <c r="AA1017" t="n">
        <v>0</v>
      </c>
      <c r="AB1017" t="b">
        <v>0</v>
      </c>
      <c r="AC1017" t="b">
        <v>0</v>
      </c>
      <c r="AD1017" t="n">
        <v>89.67227110271838</v>
      </c>
      <c r="AE1017" t="n">
        <v>-0</v>
      </c>
      <c r="AF1017" t="n">
        <v>0</v>
      </c>
      <c r="AG1017" t="n">
        <v>0</v>
      </c>
      <c r="AH1017" t="n">
        <v>0.005763571362080944</v>
      </c>
      <c r="AI1017" t="b">
        <v>0</v>
      </c>
      <c r="AJ1017" t="b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</row>
    <row r="1018" spans="1:52">
      <c r="A1018" t="n">
        <v>1015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b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42.01506144364814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-3.102948563693992</v>
      </c>
      <c r="Z1018" t="n">
        <v>88.84195392780002</v>
      </c>
      <c r="AA1018" t="n">
        <v>0</v>
      </c>
      <c r="AB1018" t="b">
        <v>0</v>
      </c>
      <c r="AC1018" t="b">
        <v>0</v>
      </c>
      <c r="AD1018" t="n">
        <v>89.67103977392327</v>
      </c>
      <c r="AE1018" t="n">
        <v>-0</v>
      </c>
      <c r="AF1018" t="n">
        <v>0</v>
      </c>
      <c r="AG1018" t="n">
        <v>0</v>
      </c>
      <c r="AH1018" t="n">
        <v>0.0060315538642286</v>
      </c>
      <c r="AI1018" t="b">
        <v>0</v>
      </c>
      <c r="AJ1018" t="b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</row>
    <row r="1019" spans="1:52">
      <c r="A1019" t="n">
        <v>1016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b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42.01506144364814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-3.102948563693992</v>
      </c>
      <c r="Z1019" t="n">
        <v>88.84857270404126</v>
      </c>
      <c r="AA1019" t="n">
        <v>0</v>
      </c>
      <c r="AB1019" t="b">
        <v>0</v>
      </c>
      <c r="AC1019" t="b">
        <v>0</v>
      </c>
      <c r="AD1019" t="n">
        <v>89.66980844512815</v>
      </c>
      <c r="AE1019" t="n">
        <v>-0</v>
      </c>
      <c r="AF1019" t="n">
        <v>0</v>
      </c>
      <c r="AG1019" t="n">
        <v>0</v>
      </c>
      <c r="AH1019" t="n">
        <v>0.006300444441464492</v>
      </c>
      <c r="AI1019" t="b">
        <v>0</v>
      </c>
      <c r="AJ1019" t="b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</row>
    <row r="1020" spans="1:52">
      <c r="A1020" t="n">
        <v>1017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b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42.01506144364814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-3.102948563693992</v>
      </c>
      <c r="Z1020" t="n">
        <v>88.8551914802825</v>
      </c>
      <c r="AA1020" t="n">
        <v>0</v>
      </c>
      <c r="AB1020" t="b">
        <v>0</v>
      </c>
      <c r="AC1020" t="b">
        <v>0</v>
      </c>
      <c r="AD1020" t="n">
        <v>89.66857711633304</v>
      </c>
      <c r="AE1020" t="n">
        <v>-0</v>
      </c>
      <c r="AF1020" t="n">
        <v>0</v>
      </c>
      <c r="AG1020" t="n">
        <v>0</v>
      </c>
      <c r="AH1020" t="n">
        <v>0.006516184815523518</v>
      </c>
      <c r="AI1020" t="b">
        <v>0</v>
      </c>
      <c r="AJ1020" t="b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</row>
    <row r="1021" spans="1:52">
      <c r="A1021" t="n">
        <v>1018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b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42.01506144364814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-3.102948563693992</v>
      </c>
      <c r="Z1021" t="n">
        <v>88.86181025652374</v>
      </c>
      <c r="AA1021" t="n">
        <v>0</v>
      </c>
      <c r="AB1021" t="b">
        <v>0</v>
      </c>
      <c r="AC1021" t="b">
        <v>0</v>
      </c>
      <c r="AD1021" t="n">
        <v>89.66734578753793</v>
      </c>
      <c r="AE1021" t="n">
        <v>-0</v>
      </c>
      <c r="AF1021" t="n">
        <v>0</v>
      </c>
      <c r="AG1021" t="n">
        <v>0</v>
      </c>
      <c r="AH1021" t="n">
        <v>0.006709648869471341</v>
      </c>
      <c r="AI1021" t="b">
        <v>0</v>
      </c>
      <c r="AJ1021" t="b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</row>
    <row r="1022" spans="1:52">
      <c r="A1022" t="n">
        <v>1019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b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42.01506144364814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-3.102948563693992</v>
      </c>
      <c r="Z1022" t="n">
        <v>88.86842903276498</v>
      </c>
      <c r="AA1022" t="n">
        <v>0</v>
      </c>
      <c r="AB1022" t="b">
        <v>0</v>
      </c>
      <c r="AC1022" t="b">
        <v>0</v>
      </c>
      <c r="AD1022" t="n">
        <v>89.66611445874281</v>
      </c>
      <c r="AE1022" t="n">
        <v>-0</v>
      </c>
      <c r="AF1022" t="n">
        <v>0</v>
      </c>
      <c r="AG1022" t="n">
        <v>0</v>
      </c>
      <c r="AH1022" t="n">
        <v>0.006681537936771842</v>
      </c>
      <c r="AI1022" t="b">
        <v>0</v>
      </c>
      <c r="AJ1022" t="b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</row>
    <row r="1023" spans="1:52">
      <c r="A1023" t="n">
        <v>1020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b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42.01506144364814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-3.102948563693992</v>
      </c>
      <c r="Z1023" t="n">
        <v>88.87504780900622</v>
      </c>
      <c r="AA1023" t="n">
        <v>0</v>
      </c>
      <c r="AB1023" t="b">
        <v>0</v>
      </c>
      <c r="AC1023" t="b">
        <v>0</v>
      </c>
      <c r="AD1023" t="n">
        <v>89.6648831299477</v>
      </c>
      <c r="AE1023" t="n">
        <v>-0</v>
      </c>
      <c r="AF1023" t="n">
        <v>0</v>
      </c>
      <c r="AG1023" t="n">
        <v>0</v>
      </c>
      <c r="AH1023" t="n">
        <v>0.006594565743643976</v>
      </c>
      <c r="AI1023" t="b">
        <v>0</v>
      </c>
      <c r="AJ1023" t="b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</row>
    <row r="1024" spans="1:52">
      <c r="A1024" t="n">
        <v>1021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b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42.01506144364814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-3.102948563693992</v>
      </c>
      <c r="Z1024" t="n">
        <v>88.88166658524746</v>
      </c>
      <c r="AA1024" t="n">
        <v>0</v>
      </c>
      <c r="AB1024" t="b">
        <v>0</v>
      </c>
      <c r="AC1024" t="b">
        <v>0</v>
      </c>
      <c r="AD1024" t="n">
        <v>89.66365180115258</v>
      </c>
      <c r="AE1024" t="n">
        <v>-0</v>
      </c>
      <c r="AF1024" t="n">
        <v>0</v>
      </c>
      <c r="AG1024" t="n">
        <v>0</v>
      </c>
      <c r="AH1024" t="n">
        <v>0.006746558803951364</v>
      </c>
      <c r="AI1024" t="b">
        <v>0</v>
      </c>
      <c r="AJ1024" t="b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</row>
    <row r="1025" spans="1:52">
      <c r="A1025" t="n">
        <v>1022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b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42.01506144364814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-3.102948563693992</v>
      </c>
      <c r="Z1025" t="n">
        <v>88.8882853614887</v>
      </c>
      <c r="AA1025" t="n">
        <v>0</v>
      </c>
      <c r="AB1025" t="b">
        <v>0</v>
      </c>
      <c r="AC1025" t="b">
        <v>0</v>
      </c>
      <c r="AD1025" t="n">
        <v>89.66242047235747</v>
      </c>
      <c r="AE1025" t="n">
        <v>-0</v>
      </c>
      <c r="AF1025" t="n">
        <v>0</v>
      </c>
      <c r="AG1025" t="n">
        <v>0</v>
      </c>
      <c r="AH1025" t="n">
        <v>0.007126072792210336</v>
      </c>
      <c r="AI1025" t="b">
        <v>0</v>
      </c>
      <c r="AJ1025" t="b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</row>
    <row r="1026" spans="1:52">
      <c r="A1026" t="n">
        <v>1023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b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42.01506144364814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-3.102948563693992</v>
      </c>
      <c r="Z1026" t="n">
        <v>88.89490413772994</v>
      </c>
      <c r="AA1026" t="n">
        <v>0</v>
      </c>
      <c r="AB1026" t="b">
        <v>0</v>
      </c>
      <c r="AC1026" t="b">
        <v>0</v>
      </c>
      <c r="AD1026" t="n">
        <v>89.66118914356235</v>
      </c>
      <c r="AE1026" t="n">
        <v>-0</v>
      </c>
      <c r="AF1026" t="n">
        <v>0</v>
      </c>
      <c r="AG1026" t="n">
        <v>0</v>
      </c>
      <c r="AH1026" t="n">
        <v>0.00689341397967097</v>
      </c>
      <c r="AI1026" t="b">
        <v>0</v>
      </c>
      <c r="AJ1026" t="b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</row>
    <row r="1027" spans="1:52">
      <c r="A1027" t="n">
        <v>1024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b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42.01506144364814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-3.102948563693992</v>
      </c>
      <c r="Z1027" t="n">
        <v>88.90152291397118</v>
      </c>
      <c r="AA1027" t="n">
        <v>0</v>
      </c>
      <c r="AB1027" t="b">
        <v>0</v>
      </c>
      <c r="AC1027" t="b">
        <v>0</v>
      </c>
      <c r="AD1027" t="n">
        <v>89.65995781476724</v>
      </c>
      <c r="AE1027" t="n">
        <v>-0</v>
      </c>
      <c r="AF1027" t="n">
        <v>0</v>
      </c>
      <c r="AG1027" t="n">
        <v>0</v>
      </c>
      <c r="AH1027" t="n">
        <v>0.007117397996767971</v>
      </c>
      <c r="AI1027" t="b">
        <v>0</v>
      </c>
      <c r="AJ1027" t="b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</row>
    <row r="1028" spans="1:52">
      <c r="A1028" t="n">
        <v>1025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0</v>
      </c>
      <c r="L1028" t="b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42.01506144364814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-3.102948563693992</v>
      </c>
      <c r="Z1028" t="n">
        <v>88.90978816953262</v>
      </c>
      <c r="AA1028" t="n">
        <v>0</v>
      </c>
      <c r="AB1028" t="b">
        <v>0</v>
      </c>
      <c r="AC1028" t="b">
        <v>0</v>
      </c>
      <c r="AD1028" t="n">
        <v>89.65872648597212</v>
      </c>
      <c r="AE1028" t="n">
        <v>-0</v>
      </c>
      <c r="AF1028" t="n">
        <v>0</v>
      </c>
      <c r="AG1028" t="n">
        <v>0</v>
      </c>
      <c r="AH1028" t="n">
        <v>0.007649155973790456</v>
      </c>
      <c r="AI1028" t="b">
        <v>0</v>
      </c>
      <c r="AJ1028" t="b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</row>
    <row r="1029" spans="1:52">
      <c r="A1029" t="n">
        <v>1026</v>
      </c>
      <c r="B1029" t="n">
        <v>0</v>
      </c>
      <c r="C1029" t="n">
        <v>0</v>
      </c>
      <c r="D1029" t="n">
        <v>0</v>
      </c>
      <c r="E1029" t="n">
        <v>0</v>
      </c>
      <c r="F1029" t="n">
        <v>0.05568216199205285</v>
      </c>
      <c r="G1029" t="n">
        <v>0</v>
      </c>
      <c r="H1029" t="n">
        <v>0</v>
      </c>
      <c r="I1029" t="n">
        <v>1</v>
      </c>
      <c r="J1029" t="n">
        <v>1</v>
      </c>
      <c r="K1029" t="n">
        <v>0</v>
      </c>
      <c r="L1029" t="b">
        <v>1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42.01506144364814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-3.102948563693992</v>
      </c>
      <c r="Z1029" t="n">
        <v>88.91805342509406</v>
      </c>
      <c r="AA1029" t="n">
        <v>0</v>
      </c>
      <c r="AB1029" t="b">
        <v>0</v>
      </c>
      <c r="AC1029" t="b">
        <v>0</v>
      </c>
      <c r="AD1029" t="n">
        <v>89.65749515717701</v>
      </c>
      <c r="AE1029" t="n">
        <v>-0</v>
      </c>
      <c r="AF1029" t="n">
        <v>0</v>
      </c>
      <c r="AG1029" t="n">
        <v>0</v>
      </c>
      <c r="AH1029" t="n">
        <v>0.006935173123122695</v>
      </c>
      <c r="AI1029" t="b">
        <v>0</v>
      </c>
      <c r="AJ1029" t="b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0.2626630717943247</v>
      </c>
      <c r="AP1029" t="n">
        <v>0.3567691678314409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</row>
    <row r="1030" spans="1:52">
      <c r="A1030" t="n">
        <v>1027</v>
      </c>
      <c r="B1030" t="n">
        <v>0</v>
      </c>
      <c r="C1030" t="n">
        <v>0</v>
      </c>
      <c r="D1030" t="n">
        <v>0</v>
      </c>
      <c r="E1030" t="n">
        <v>0.8</v>
      </c>
      <c r="F1030" t="n">
        <v>0.4588580090370447</v>
      </c>
      <c r="G1030" t="n">
        <v>6.011518152668381</v>
      </c>
      <c r="H1030" t="n">
        <v>26.1621270004128</v>
      </c>
      <c r="I1030" t="n">
        <v>1</v>
      </c>
      <c r="J1030" t="n">
        <v>1</v>
      </c>
      <c r="K1030" t="n">
        <v>95.2824665355034</v>
      </c>
      <c r="L1030" t="b">
        <v>0</v>
      </c>
      <c r="M1030" t="n">
        <v>0.2462617600341903</v>
      </c>
      <c r="N1030" t="n">
        <v>0.2462617600341903</v>
      </c>
      <c r="O1030" t="n">
        <v>391.1868058143112</v>
      </c>
      <c r="P1030" t="n">
        <v>91.72109605114966</v>
      </c>
      <c r="Q1030" t="n">
        <v>0.2512875102389697</v>
      </c>
      <c r="R1030" t="n">
        <v>0.8986723065667623</v>
      </c>
      <c r="S1030" t="n">
        <v>42.01506144364814</v>
      </c>
      <c r="T1030" t="n">
        <v>28.02385877259923</v>
      </c>
      <c r="U1030" t="n">
        <v>0.2796208455548992</v>
      </c>
      <c r="V1030" t="n">
        <v>2.839592970526287</v>
      </c>
      <c r="W1030" t="n">
        <v>-4.749676157455839</v>
      </c>
      <c r="X1030" t="n">
        <v>1</v>
      </c>
      <c r="Y1030" t="n">
        <v>-1.970255362485502</v>
      </c>
      <c r="Z1030" t="n">
        <v>88.92468751187936</v>
      </c>
      <c r="AA1030" t="n">
        <v>650</v>
      </c>
      <c r="AB1030" t="b">
        <v>1</v>
      </c>
      <c r="AC1030" t="b">
        <v>1</v>
      </c>
      <c r="AD1030" t="n">
        <v>89.65648856909642</v>
      </c>
      <c r="AE1030" t="n">
        <v>0.09923761092034429</v>
      </c>
      <c r="AF1030" t="n">
        <v>282.3610777381933</v>
      </c>
      <c r="AG1030" t="n">
        <v>0</v>
      </c>
      <c r="AH1030" t="n">
        <v>0.007976727417663643</v>
      </c>
      <c r="AI1030" t="b">
        <v>1</v>
      </c>
      <c r="AJ1030" t="b">
        <v>1</v>
      </c>
      <c r="AK1030" t="n">
        <v>932.3610777381932</v>
      </c>
      <c r="AL1030" t="n">
        <v>0</v>
      </c>
      <c r="AM1030" t="n">
        <v>1.524930937895635</v>
      </c>
      <c r="AN1030" t="n">
        <v>0</v>
      </c>
      <c r="AO1030" t="n">
        <v>0.611450156620403</v>
      </c>
      <c r="AP1030" t="n">
        <v>1.885611022564914</v>
      </c>
      <c r="AQ1030" t="n">
        <v>0</v>
      </c>
      <c r="AR1030" t="n">
        <v>1</v>
      </c>
      <c r="AS1030" t="n">
        <v>3</v>
      </c>
      <c r="AT1030" t="n">
        <v>0</v>
      </c>
      <c r="AU1030" t="n">
        <v>0</v>
      </c>
      <c r="AV1030" t="n">
        <v>0.238995</v>
      </c>
      <c r="AW1030" t="n">
        <v>0.5264065584728707</v>
      </c>
      <c r="AX1030" t="n">
        <v>0.08475000000000001</v>
      </c>
      <c r="AY1030" t="n">
        <v>0.1866692130154541</v>
      </c>
      <c r="AZ1030" t="n">
        <v>0.5264065584728707</v>
      </c>
    </row>
    <row r="1031" spans="1:52">
      <c r="A1031" t="n">
        <v>1028</v>
      </c>
      <c r="B1031" t="n">
        <v>0</v>
      </c>
      <c r="C1031" t="n">
        <v>0</v>
      </c>
      <c r="D1031" t="n">
        <v>0</v>
      </c>
      <c r="E1031" t="n">
        <v>3.6</v>
      </c>
      <c r="F1031" t="n">
        <v>1.108885801859768</v>
      </c>
      <c r="G1031" t="n">
        <v>27.05183168700771</v>
      </c>
      <c r="H1031" t="n">
        <v>117.7295715018576</v>
      </c>
      <c r="I1031" t="n">
        <v>1</v>
      </c>
      <c r="J1031" t="n">
        <v>1</v>
      </c>
      <c r="K1031" t="n">
        <v>428.7710994097653</v>
      </c>
      <c r="L1031" t="b">
        <v>0</v>
      </c>
      <c r="M1031" t="n">
        <v>2.365239770533366</v>
      </c>
      <c r="N1031" t="n">
        <v>2.365239770533366</v>
      </c>
      <c r="O1031" t="n">
        <v>834.9296389982782</v>
      </c>
      <c r="P1031" t="n">
        <v>195.764940116268</v>
      </c>
      <c r="Q1031" t="n">
        <v>2.413509969932007</v>
      </c>
      <c r="R1031" t="n">
        <v>0.9230215860065697</v>
      </c>
      <c r="S1031" t="n">
        <v>42.01586245266101</v>
      </c>
      <c r="T1031" t="n">
        <v>58.23487086373463</v>
      </c>
      <c r="U1031" t="n">
        <v>2.614792553632465</v>
      </c>
      <c r="V1031" t="n">
        <v>4.482827998202517</v>
      </c>
      <c r="W1031" t="n">
        <v>-10.60156342732072</v>
      </c>
      <c r="X1031" t="n">
        <v>1</v>
      </c>
      <c r="Y1031" t="n">
        <v>3.881631907379379</v>
      </c>
      <c r="Z1031" t="n">
        <v>88.93153953668509</v>
      </c>
      <c r="AA1031" t="n">
        <v>650</v>
      </c>
      <c r="AB1031" t="b">
        <v>0</v>
      </c>
      <c r="AC1031" t="b">
        <v>1</v>
      </c>
      <c r="AD1031" t="n">
        <v>89.65686781047438</v>
      </c>
      <c r="AE1031" t="n">
        <v>0.2215043282258949</v>
      </c>
      <c r="AF1031" t="n">
        <v>148.1390313081708</v>
      </c>
      <c r="AG1031" t="n">
        <v>0</v>
      </c>
      <c r="AH1031" t="n">
        <v>0.007131264049562658</v>
      </c>
      <c r="AI1031" t="b">
        <v>0</v>
      </c>
      <c r="AJ1031" t="b">
        <v>0</v>
      </c>
      <c r="AK1031" t="n">
        <v>798.1390313081707</v>
      </c>
      <c r="AL1031" t="n">
        <v>0</v>
      </c>
      <c r="AM1031" t="n">
        <v>3.620815628484376</v>
      </c>
      <c r="AN1031" t="n">
        <v>0</v>
      </c>
      <c r="AO1031" t="n">
        <v>0.9671303484495299</v>
      </c>
      <c r="AP1031" t="n">
        <v>3.845789154197467</v>
      </c>
      <c r="AQ1031" t="n">
        <v>0</v>
      </c>
      <c r="AR1031" t="n">
        <v>1</v>
      </c>
      <c r="AS1031" t="n">
        <v>3</v>
      </c>
      <c r="AT1031" t="n">
        <v>0</v>
      </c>
      <c r="AU1031" t="n">
        <v>0</v>
      </c>
      <c r="AV1031" t="n">
        <v>0.238995</v>
      </c>
      <c r="AW1031" t="n">
        <v>0.8615140050287534</v>
      </c>
      <c r="AX1031" t="n">
        <v>0.08475000000000001</v>
      </c>
      <c r="AY1031" t="n">
        <v>0.3055017813361789</v>
      </c>
      <c r="AZ1031" t="n">
        <v>0.8615140050287534</v>
      </c>
    </row>
    <row r="1032" spans="1:52">
      <c r="A1032" t="n">
        <v>1029</v>
      </c>
      <c r="B1032" t="n">
        <v>0</v>
      </c>
      <c r="C1032" t="n">
        <v>0</v>
      </c>
      <c r="D1032" t="n">
        <v>0</v>
      </c>
      <c r="E1032" t="n">
        <v>8.6</v>
      </c>
      <c r="F1032" t="n">
        <v>1.605598783523882</v>
      </c>
      <c r="G1032" t="n">
        <v>64.62382014118509</v>
      </c>
      <c r="H1032" t="n">
        <v>281.2428652544376</v>
      </c>
      <c r="I1032" t="n">
        <v>1</v>
      </c>
      <c r="J1032" t="n">
        <v>1</v>
      </c>
      <c r="K1032" t="n">
        <v>1024.286515256661</v>
      </c>
      <c r="L1032" t="b">
        <v>0</v>
      </c>
      <c r="M1032" t="n">
        <v>7.956464370463288</v>
      </c>
      <c r="N1032" t="n">
        <v>7.956464370463288</v>
      </c>
      <c r="O1032" t="n">
        <v>1175.706386277296</v>
      </c>
      <c r="P1032" t="n">
        <v>275.6664508640869</v>
      </c>
      <c r="Q1032" t="n">
        <v>8.118841194350296</v>
      </c>
      <c r="R1032" t="n">
        <v>0.9258402766503714</v>
      </c>
      <c r="S1032" t="n">
        <v>42.02170707426164</v>
      </c>
      <c r="T1032" t="n">
        <v>81.75379157655847</v>
      </c>
      <c r="U1032" t="n">
        <v>8.769159647843065</v>
      </c>
      <c r="V1032" t="n">
        <v>6.06283856610078</v>
      </c>
      <c r="W1032" t="n">
        <v>-7.245061702606742</v>
      </c>
      <c r="X1032" t="n">
        <v>1</v>
      </c>
      <c r="Y1032" t="n">
        <v>0.5251301826654018</v>
      </c>
      <c r="Z1032" t="n">
        <v>88.94045382660971</v>
      </c>
      <c r="AA1032" t="n">
        <v>1024.286515256661</v>
      </c>
      <c r="AB1032" t="b">
        <v>0</v>
      </c>
      <c r="AC1032" t="b">
        <v>1</v>
      </c>
      <c r="AD1032" t="n">
        <v>89.65774216803193</v>
      </c>
      <c r="AE1032" t="n">
        <v>0.1513750812691823</v>
      </c>
      <c r="AF1032" t="n">
        <v>0.01466614649829741</v>
      </c>
      <c r="AG1032" t="n">
        <v>0</v>
      </c>
      <c r="AH1032" t="n">
        <v>0.006381853752302269</v>
      </c>
      <c r="AI1032" t="b">
        <v>0</v>
      </c>
      <c r="AJ1032" t="b">
        <v>0</v>
      </c>
      <c r="AK1032" t="n">
        <v>1024.30118140316</v>
      </c>
      <c r="AL1032" t="n">
        <v>0</v>
      </c>
      <c r="AM1032" t="n">
        <v>8.769285208199612</v>
      </c>
      <c r="AN1032" t="n">
        <v>0</v>
      </c>
      <c r="AO1032" t="n">
        <v>2.637611646207809</v>
      </c>
      <c r="AP1032" t="n">
        <v>9.283902070674506</v>
      </c>
      <c r="AQ1032" t="n">
        <v>0</v>
      </c>
      <c r="AR1032" t="n">
        <v>1</v>
      </c>
      <c r="AS1032" t="n">
        <v>3</v>
      </c>
      <c r="AT1032" t="n">
        <v>0</v>
      </c>
      <c r="AU1032" t="n">
        <v>0</v>
      </c>
      <c r="AV1032" t="n">
        <v>0.238995</v>
      </c>
      <c r="AW1032" t="n">
        <v>1.899772405509551</v>
      </c>
      <c r="AX1032" t="n">
        <v>0.08475000000000001</v>
      </c>
      <c r="AY1032" t="n">
        <v>0.6736789542929309</v>
      </c>
      <c r="AZ1032" t="n">
        <v>1.899772405509551</v>
      </c>
    </row>
    <row r="1033" spans="1:52">
      <c r="A1033" t="n">
        <v>1030</v>
      </c>
      <c r="B1033" t="n">
        <v>0</v>
      </c>
      <c r="C1033" t="n">
        <v>0</v>
      </c>
      <c r="D1033" t="n">
        <v>0</v>
      </c>
      <c r="E1033" t="n">
        <v>14.6</v>
      </c>
      <c r="F1033" t="n">
        <v>1.63538573071137</v>
      </c>
      <c r="G1033" t="n">
        <v>109.7102062861979</v>
      </c>
      <c r="H1033" t="n">
        <v>477.4588177575335</v>
      </c>
      <c r="I1033" t="n">
        <v>1</v>
      </c>
      <c r="J1033" t="n">
        <v>1</v>
      </c>
      <c r="K1033" t="n">
        <v>1738.905014272937</v>
      </c>
      <c r="L1033" t="b">
        <v>0</v>
      </c>
      <c r="M1033" t="n">
        <v>13.78685533341251</v>
      </c>
      <c r="N1033" t="n">
        <v>13.78685533341251</v>
      </c>
      <c r="O1033" t="n">
        <v>1200.022997102782</v>
      </c>
      <c r="P1033" t="n">
        <v>281.3679371208128</v>
      </c>
      <c r="Q1033" t="n">
        <v>14.06821972797195</v>
      </c>
      <c r="R1033" t="n">
        <v>0.919047622900219</v>
      </c>
      <c r="S1033" t="n">
        <v>42.04064796898946</v>
      </c>
      <c r="T1033" t="n">
        <v>84.06140586035676</v>
      </c>
      <c r="U1033" t="n">
        <v>15.30738927714885</v>
      </c>
      <c r="V1033" t="n">
        <v>6.80497062674533</v>
      </c>
      <c r="W1033" t="n">
        <v>-7.245061702606742</v>
      </c>
      <c r="X1033" t="n">
        <v>1</v>
      </c>
      <c r="Y1033" t="n">
        <v>0.5251301826654018</v>
      </c>
      <c r="Z1033" t="n">
        <v>88.94402179970861</v>
      </c>
      <c r="AA1033" t="n">
        <v>1738.905014272937</v>
      </c>
      <c r="AB1033" t="b">
        <v>0</v>
      </c>
      <c r="AC1033" t="b">
        <v>1</v>
      </c>
      <c r="AD1033" t="n">
        <v>89.65795055302505</v>
      </c>
      <c r="AE1033" t="n">
        <v>0.1513750812691823</v>
      </c>
      <c r="AF1033" t="n">
        <v>0.01466614649829741</v>
      </c>
      <c r="AG1033" t="n">
        <v>0</v>
      </c>
      <c r="AH1033" t="n">
        <v>0.006927671250985701</v>
      </c>
      <c r="AI1033" t="b">
        <v>0</v>
      </c>
      <c r="AJ1033" t="b">
        <v>0</v>
      </c>
      <c r="AK1033" t="n">
        <v>1738.919680419435</v>
      </c>
      <c r="AL1033" t="n">
        <v>0</v>
      </c>
      <c r="AM1033" t="n">
        <v>15.3075183816208</v>
      </c>
      <c r="AN1033" t="n">
        <v>0</v>
      </c>
      <c r="AO1033" t="n">
        <v>11.06694871950081</v>
      </c>
      <c r="AP1033" t="n">
        <v>15.47664089408807</v>
      </c>
      <c r="AQ1033" t="n">
        <v>0</v>
      </c>
      <c r="AR1033" t="n">
        <v>1</v>
      </c>
      <c r="AS1033" t="n">
        <v>3</v>
      </c>
      <c r="AT1033" t="n">
        <v>0</v>
      </c>
      <c r="AU1033" t="n">
        <v>0</v>
      </c>
      <c r="AV1033" t="n">
        <v>2.195466015588323</v>
      </c>
      <c r="AW1033" t="n">
        <v>3.032815312614622</v>
      </c>
      <c r="AX1033" t="n">
        <v>0.7785340480809657</v>
      </c>
      <c r="AY1033" t="n">
        <v>1.075467694151396</v>
      </c>
      <c r="AZ1033" t="n">
        <v>3.032815312614622</v>
      </c>
    </row>
    <row r="1034" spans="1:52">
      <c r="A1034" t="n">
        <v>1031</v>
      </c>
      <c r="B1034" t="n">
        <v>0</v>
      </c>
      <c r="C1034" t="n">
        <v>0</v>
      </c>
      <c r="D1034" t="n">
        <v>0</v>
      </c>
      <c r="E1034" t="n">
        <v>20</v>
      </c>
      <c r="F1034" t="n">
        <v>1.352858293630638</v>
      </c>
      <c r="G1034" t="n">
        <v>150.2879538167095</v>
      </c>
      <c r="H1034" t="n">
        <v>654.0531750103198</v>
      </c>
      <c r="I1034" t="n">
        <v>2</v>
      </c>
      <c r="J1034" t="n">
        <v>2</v>
      </c>
      <c r="K1034" t="n">
        <v>1232.236181719443</v>
      </c>
      <c r="L1034" t="b">
        <v>1</v>
      </c>
      <c r="M1034" t="n">
        <v>15.93006778327384</v>
      </c>
      <c r="N1034" t="n">
        <v>15.93006778327384</v>
      </c>
      <c r="O1034" t="n">
        <v>1012.196506949219</v>
      </c>
      <c r="P1034" t="n">
        <v>237.3284877113078</v>
      </c>
      <c r="Q1034" t="n">
        <v>16.25517120742228</v>
      </c>
      <c r="R1034" t="n">
        <v>0.936118229207263</v>
      </c>
      <c r="S1034" t="n">
        <v>42.07647469244715</v>
      </c>
      <c r="T1034" t="n">
        <v>134.5669072006958</v>
      </c>
      <c r="U1034" t="n">
        <v>17.36444254609561</v>
      </c>
      <c r="V1034" t="n">
        <v>8.59637232208236</v>
      </c>
      <c r="W1034" t="n">
        <v>-8.175825946753584</v>
      </c>
      <c r="X1034" t="n">
        <v>1</v>
      </c>
      <c r="Y1034" t="n">
        <v>1.455894426812243</v>
      </c>
      <c r="Z1034" t="n">
        <v>88.95793455564119</v>
      </c>
      <c r="AA1034" t="n">
        <v>1232.236181719443</v>
      </c>
      <c r="AB1034" t="b">
        <v>0</v>
      </c>
      <c r="AC1034" t="b">
        <v>1</v>
      </c>
      <c r="AD1034" t="n">
        <v>89.65834361346343</v>
      </c>
      <c r="AE1034" t="n">
        <v>0.1708220534115291</v>
      </c>
      <c r="AF1034" t="n">
        <v>0.01466614649829741</v>
      </c>
      <c r="AG1034" t="n">
        <v>0</v>
      </c>
      <c r="AH1034" t="n">
        <v>0.008731974102107076</v>
      </c>
      <c r="AI1034" t="b">
        <v>0</v>
      </c>
      <c r="AJ1034" t="b">
        <v>0</v>
      </c>
      <c r="AK1034" t="n">
        <v>1232.250847865941</v>
      </c>
      <c r="AL1034" t="n">
        <v>0</v>
      </c>
      <c r="AM1034" t="n">
        <v>17.36464921869784</v>
      </c>
      <c r="AN1034" t="n">
        <v>0</v>
      </c>
      <c r="AO1034" t="n">
        <v>15.0309369507232</v>
      </c>
      <c r="AP1034" t="n">
        <v>17.55824763369846</v>
      </c>
      <c r="AQ1034" t="n">
        <v>0</v>
      </c>
      <c r="AR1034" t="n">
        <v>1</v>
      </c>
      <c r="AS1034" t="n">
        <v>3</v>
      </c>
      <c r="AT1034" t="n">
        <v>0</v>
      </c>
      <c r="AU1034" t="n">
        <v>0</v>
      </c>
      <c r="AV1034" t="n">
        <v>3.107045614844175</v>
      </c>
      <c r="AW1034" t="n">
        <v>3.539265277667627</v>
      </c>
      <c r="AX1034" t="n">
        <v>1.101789225122048</v>
      </c>
      <c r="AY1034" t="n">
        <v>1.255060092624563</v>
      </c>
      <c r="AZ1034" t="n">
        <v>3.539265277667627</v>
      </c>
    </row>
    <row r="1035" spans="1:52">
      <c r="A1035" t="n">
        <v>1032</v>
      </c>
      <c r="B1035" t="n">
        <v>0</v>
      </c>
      <c r="C1035" t="n">
        <v>0</v>
      </c>
      <c r="D1035" t="n">
        <v>0</v>
      </c>
      <c r="E1035" t="n">
        <v>24.4</v>
      </c>
      <c r="F1035" t="n">
        <v>1.119847761432742</v>
      </c>
      <c r="G1035" t="n">
        <v>183.3513036563856</v>
      </c>
      <c r="H1035" t="n">
        <v>797.9448735125902</v>
      </c>
      <c r="I1035" t="n">
        <v>2</v>
      </c>
      <c r="J1035" t="n">
        <v>2</v>
      </c>
      <c r="K1035" t="n">
        <v>1503.32814169772</v>
      </c>
      <c r="L1035" t="b">
        <v>0</v>
      </c>
      <c r="M1035" t="n">
        <v>16.4722556649862</v>
      </c>
      <c r="N1035" t="n">
        <v>16.4722556649862</v>
      </c>
      <c r="O1035" t="n">
        <v>857.9074794698549</v>
      </c>
      <c r="P1035" t="n">
        <v>201.1525265113518</v>
      </c>
      <c r="Q1035" t="n">
        <v>16.8084241479451</v>
      </c>
      <c r="R1035" t="n">
        <v>0.9306618590740189</v>
      </c>
      <c r="S1035" t="n">
        <v>42.1091415107496</v>
      </c>
      <c r="T1035" t="n">
        <v>114.723576472284</v>
      </c>
      <c r="U1035" t="n">
        <v>18.06072096332495</v>
      </c>
      <c r="V1035" t="n">
        <v>7.954719512967813</v>
      </c>
      <c r="W1035" t="n">
        <v>-10.60156342732072</v>
      </c>
      <c r="X1035" t="n">
        <v>1</v>
      </c>
      <c r="Y1035" t="n">
        <v>3.881631907379379</v>
      </c>
      <c r="Z1035" t="n">
        <v>88.95968205125499</v>
      </c>
      <c r="AA1035" t="n">
        <v>1503.32814169772</v>
      </c>
      <c r="AB1035" t="b">
        <v>0</v>
      </c>
      <c r="AC1035" t="b">
        <v>1</v>
      </c>
      <c r="AD1035" t="n">
        <v>89.65940264646625</v>
      </c>
      <c r="AE1035" t="n">
        <v>0.2215043282258949</v>
      </c>
      <c r="AF1035" t="n">
        <v>0.01466614649829741</v>
      </c>
      <c r="AG1035" t="n">
        <v>0</v>
      </c>
      <c r="AH1035" t="n">
        <v>0.008404736951808989</v>
      </c>
      <c r="AI1035" t="b">
        <v>0</v>
      </c>
      <c r="AJ1035" t="b">
        <v>0</v>
      </c>
      <c r="AK1035" t="n">
        <v>1503.342807844218</v>
      </c>
      <c r="AL1035" t="n">
        <v>0</v>
      </c>
      <c r="AM1035" t="n">
        <v>18.06089715983997</v>
      </c>
      <c r="AN1035" t="n">
        <v>0</v>
      </c>
      <c r="AO1035" t="n">
        <v>14.58707880510289</v>
      </c>
      <c r="AP1035" t="n">
        <v>18.38715094295488</v>
      </c>
      <c r="AQ1035" t="n">
        <v>0</v>
      </c>
      <c r="AR1035" t="n">
        <v>1</v>
      </c>
      <c r="AS1035" t="n">
        <v>3</v>
      </c>
      <c r="AT1035" t="n">
        <v>0</v>
      </c>
      <c r="AU1035" t="n">
        <v>0</v>
      </c>
      <c r="AV1035" t="n">
        <v>2.847866747348074</v>
      </c>
      <c r="AW1035" t="n">
        <v>3.604644448678067</v>
      </c>
      <c r="AX1035" t="n">
        <v>1.009881825300736</v>
      </c>
      <c r="AY1035" t="n">
        <v>1.278244223224164</v>
      </c>
      <c r="AZ1035" t="n">
        <v>3.604644448678067</v>
      </c>
    </row>
    <row r="1036" spans="1:52">
      <c r="A1036" t="n">
        <v>1033</v>
      </c>
      <c r="B1036" t="n">
        <v>0</v>
      </c>
      <c r="C1036" t="n">
        <v>0</v>
      </c>
      <c r="D1036" t="n">
        <v>0</v>
      </c>
      <c r="E1036" t="n">
        <v>28.2</v>
      </c>
      <c r="F1036" t="n">
        <v>1.001083993971727</v>
      </c>
      <c r="G1036" t="n">
        <v>211.9060148815604</v>
      </c>
      <c r="H1036" t="n">
        <v>922.214976764551</v>
      </c>
      <c r="I1036" t="n">
        <v>2</v>
      </c>
      <c r="J1036" t="n">
        <v>2</v>
      </c>
      <c r="K1036" t="n">
        <v>1737.453016224414</v>
      </c>
      <c r="L1036" t="b">
        <v>0</v>
      </c>
      <c r="M1036" t="n">
        <v>17.3376653908832</v>
      </c>
      <c r="N1036" t="n">
        <v>17.3376653908832</v>
      </c>
      <c r="O1036" t="n">
        <v>781.3016020827787</v>
      </c>
      <c r="P1036" t="n">
        <v>183.1908393238808</v>
      </c>
      <c r="Q1036" t="n">
        <v>17.69149529681959</v>
      </c>
      <c r="R1036" t="n">
        <v>0.9263710793460819</v>
      </c>
      <c r="S1036" t="n">
        <v>42.14580531576501</v>
      </c>
      <c r="T1036" t="n">
        <v>104.9633941382533</v>
      </c>
      <c r="U1036" t="n">
        <v>19.09763343357812</v>
      </c>
      <c r="V1036" t="n">
        <v>7.728341418571389</v>
      </c>
      <c r="W1036" t="n">
        <v>-10.60156342732072</v>
      </c>
      <c r="X1036" t="n">
        <v>1</v>
      </c>
      <c r="Y1036" t="n">
        <v>3.881631907379379</v>
      </c>
      <c r="Z1036" t="n">
        <v>88.96325002435388</v>
      </c>
      <c r="AA1036" t="n">
        <v>1737.453016224414</v>
      </c>
      <c r="AB1036" t="b">
        <v>0</v>
      </c>
      <c r="AC1036" t="b">
        <v>1</v>
      </c>
      <c r="AD1036" t="n">
        <v>89.66094297658822</v>
      </c>
      <c r="AE1036" t="n">
        <v>0.2215043282258949</v>
      </c>
      <c r="AF1036" t="n">
        <v>0.001346384321728048</v>
      </c>
      <c r="AG1036" t="n">
        <v>0</v>
      </c>
      <c r="AH1036" t="n">
        <v>0.007564494721941484</v>
      </c>
      <c r="AI1036" t="b">
        <v>0</v>
      </c>
      <c r="AJ1036" t="b">
        <v>0</v>
      </c>
      <c r="AK1036" t="n">
        <v>1737.454362608736</v>
      </c>
      <c r="AL1036" t="n">
        <v>0</v>
      </c>
      <c r="AM1036" t="n">
        <v>19.09764823268578</v>
      </c>
      <c r="AN1036" t="n">
        <v>0</v>
      </c>
      <c r="AO1036" t="n">
        <v>14.26729681835662</v>
      </c>
      <c r="AP1036" t="n">
        <v>19.35158266981261</v>
      </c>
      <c r="AQ1036" t="n">
        <v>0</v>
      </c>
      <c r="AR1036" t="n">
        <v>1</v>
      </c>
      <c r="AS1036" t="n">
        <v>3</v>
      </c>
      <c r="AT1036" t="n">
        <v>0</v>
      </c>
      <c r="AU1036" t="n">
        <v>0</v>
      </c>
      <c r="AV1036" t="n">
        <v>2.745724078951112</v>
      </c>
      <c r="AW1036" t="n">
        <v>3.757868804721362</v>
      </c>
      <c r="AX1036" t="n">
        <v>0.9736610209046498</v>
      </c>
      <c r="AY1036" t="n">
        <v>1.332579165479402</v>
      </c>
      <c r="AZ1036" t="n">
        <v>3.757868804721362</v>
      </c>
    </row>
    <row r="1037" spans="1:52">
      <c r="A1037" t="n">
        <v>1034</v>
      </c>
      <c r="B1037" t="n">
        <v>0</v>
      </c>
      <c r="C1037" t="n">
        <v>0</v>
      </c>
      <c r="D1037" t="n">
        <v>0</v>
      </c>
      <c r="E1037" t="n">
        <v>31.7</v>
      </c>
      <c r="F1037" t="n">
        <v>0.959149596013686</v>
      </c>
      <c r="G1037" t="n">
        <v>238.2064067994846</v>
      </c>
      <c r="H1037" t="n">
        <v>1036.674282391357</v>
      </c>
      <c r="I1037" t="n">
        <v>2</v>
      </c>
      <c r="J1037" t="n">
        <v>3</v>
      </c>
      <c r="K1037" t="n">
        <v>1222.23897893941</v>
      </c>
      <c r="L1037" t="b">
        <v>1</v>
      </c>
      <c r="M1037" t="n">
        <v>18.88511629915032</v>
      </c>
      <c r="N1037" t="n">
        <v>18.88511629915032</v>
      </c>
      <c r="O1037" t="n">
        <v>757.0727379482722</v>
      </c>
      <c r="P1037" t="n">
        <v>177.5099269273973</v>
      </c>
      <c r="Q1037" t="n">
        <v>19.27052683586768</v>
      </c>
      <c r="R1037" t="n">
        <v>0.9393275737392993</v>
      </c>
      <c r="S1037" t="n">
        <v>42.18678336859896</v>
      </c>
      <c r="T1037" t="n">
        <v>160.2845893896719</v>
      </c>
      <c r="U1037" t="n">
        <v>20.51523597796141</v>
      </c>
      <c r="V1037" t="n">
        <v>9.724854930471565</v>
      </c>
      <c r="W1037" t="n">
        <v>-10.60156342732072</v>
      </c>
      <c r="X1037" t="n">
        <v>1</v>
      </c>
      <c r="Y1037" t="n">
        <v>3.881631907379379</v>
      </c>
      <c r="Z1037" t="n">
        <v>88.97330616872929</v>
      </c>
      <c r="AA1037" t="n">
        <v>1222.23897893941</v>
      </c>
      <c r="AB1037" t="b">
        <v>0</v>
      </c>
      <c r="AC1037" t="b">
        <v>1</v>
      </c>
      <c r="AD1037" t="n">
        <v>89.66248330671019</v>
      </c>
      <c r="AE1037" t="n">
        <v>0.2215043282258949</v>
      </c>
      <c r="AF1037" t="n">
        <v>0.001346384321728048</v>
      </c>
      <c r="AG1037" t="n">
        <v>0</v>
      </c>
      <c r="AH1037" t="n">
        <v>0.00701842576256595</v>
      </c>
      <c r="AI1037" t="b">
        <v>0</v>
      </c>
      <c r="AJ1037" t="b">
        <v>0</v>
      </c>
      <c r="AK1037" t="n">
        <v>1222.240325323732</v>
      </c>
      <c r="AL1037" t="n">
        <v>0</v>
      </c>
      <c r="AM1037" t="n">
        <v>20.51525857697237</v>
      </c>
      <c r="AN1037" t="n">
        <v>0</v>
      </c>
      <c r="AO1037" t="n">
        <v>23.1830529593711</v>
      </c>
      <c r="AP1037" t="n">
        <v>20.79854630436265</v>
      </c>
      <c r="AQ1037" t="n">
        <v>0</v>
      </c>
      <c r="AR1037" t="n">
        <v>1</v>
      </c>
      <c r="AS1037" t="n">
        <v>0</v>
      </c>
      <c r="AT1037" t="n">
        <v>0</v>
      </c>
      <c r="AU1037" t="n">
        <v>0</v>
      </c>
      <c r="AV1037" t="n">
        <v>4.40402942412646</v>
      </c>
      <c r="AW1037" t="n">
        <v>4.243228567489897</v>
      </c>
      <c r="AX1037" t="n">
        <v>1.561712561746972</v>
      </c>
      <c r="AY1037" t="n">
        <v>1.504692759976039</v>
      </c>
      <c r="AZ1037" t="n">
        <v>4.243228567489897</v>
      </c>
    </row>
    <row r="1038" spans="1:52">
      <c r="A1038" t="n">
        <v>1035</v>
      </c>
      <c r="B1038" t="n">
        <v>0</v>
      </c>
      <c r="C1038" t="n">
        <v>0</v>
      </c>
      <c r="D1038" t="n">
        <v>0</v>
      </c>
      <c r="E1038" t="n">
        <v>35</v>
      </c>
      <c r="F1038" t="n">
        <v>0.8289842886401919</v>
      </c>
      <c r="G1038" t="n">
        <v>263.0039191792417</v>
      </c>
      <c r="H1038" t="n">
        <v>1144.59305626806</v>
      </c>
      <c r="I1038" t="n">
        <v>3</v>
      </c>
      <c r="J1038" t="n">
        <v>3</v>
      </c>
      <c r="K1038" t="n">
        <v>1349.475213340043</v>
      </c>
      <c r="L1038" t="b">
        <v>0</v>
      </c>
      <c r="M1038" t="n">
        <v>18.53160963720473</v>
      </c>
      <c r="N1038" t="n">
        <v>18.53160963720473</v>
      </c>
      <c r="O1038" t="n">
        <v>672.8562721988503</v>
      </c>
      <c r="P1038" t="n">
        <v>157.7637943143313</v>
      </c>
      <c r="Q1038" t="n">
        <v>18.90980575224972</v>
      </c>
      <c r="R1038" t="n">
        <v>0.9365697758128276</v>
      </c>
      <c r="S1038" t="n">
        <v>42.22356434831577</v>
      </c>
      <c r="T1038" t="n">
        <v>142.8740643063559</v>
      </c>
      <c r="U1038" t="n">
        <v>20.19049326659974</v>
      </c>
      <c r="V1038" t="n">
        <v>9.06253392948463</v>
      </c>
      <c r="W1038" t="n">
        <v>-22.33468983064853</v>
      </c>
      <c r="X1038" t="n">
        <v>1</v>
      </c>
      <c r="Y1038" t="n">
        <v>15.61475831070718</v>
      </c>
      <c r="Z1038" t="n">
        <v>88.98730582162081</v>
      </c>
      <c r="AA1038" t="n">
        <v>1349.475213340043</v>
      </c>
      <c r="AB1038" t="b">
        <v>0</v>
      </c>
      <c r="AC1038" t="b">
        <v>1</v>
      </c>
      <c r="AD1038" t="n">
        <v>89.66635163810267</v>
      </c>
      <c r="AE1038" t="n">
        <v>0.4666510275571512</v>
      </c>
      <c r="AF1038" t="n">
        <v>-0.01607205537398324</v>
      </c>
      <c r="AG1038" t="n">
        <v>0</v>
      </c>
      <c r="AH1038" t="n">
        <v>0.00359597369267145</v>
      </c>
      <c r="AI1038" t="b">
        <v>0</v>
      </c>
      <c r="AJ1038" t="b">
        <v>0</v>
      </c>
      <c r="AK1038" t="n">
        <v>1349.459141284669</v>
      </c>
      <c r="AL1038" t="n">
        <v>0</v>
      </c>
      <c r="AM1038" t="n">
        <v>20.19025280073375</v>
      </c>
      <c r="AN1038" t="n">
        <v>0</v>
      </c>
      <c r="AO1038" t="n">
        <v>19.37641439134646</v>
      </c>
      <c r="AP1038" t="n">
        <v>20.67813805919655</v>
      </c>
      <c r="AQ1038" t="n">
        <v>0</v>
      </c>
      <c r="AR1038" t="n">
        <v>1</v>
      </c>
      <c r="AS1038" t="n">
        <v>0</v>
      </c>
      <c r="AT1038" t="n">
        <v>0</v>
      </c>
      <c r="AU1038" t="n">
        <v>0</v>
      </c>
      <c r="AV1038" t="n">
        <v>3.857612894277704</v>
      </c>
      <c r="AW1038" t="n">
        <v>4.126535352851075</v>
      </c>
      <c r="AX1038" t="n">
        <v>1.36794783485025</v>
      </c>
      <c r="AY1038" t="n">
        <v>1.463312138495817</v>
      </c>
      <c r="AZ1038" t="n">
        <v>4.126535352851075</v>
      </c>
    </row>
    <row r="1039" spans="1:52">
      <c r="A1039" t="n">
        <v>1036</v>
      </c>
      <c r="B1039" t="n">
        <v>0</v>
      </c>
      <c r="C1039" t="n">
        <v>0</v>
      </c>
      <c r="D1039" t="n">
        <v>0</v>
      </c>
      <c r="E1039" t="n">
        <v>37.6</v>
      </c>
      <c r="F1039" t="n">
        <v>0.6415799160922218</v>
      </c>
      <c r="G1039" t="n">
        <v>282.5413531754139</v>
      </c>
      <c r="H1039" t="n">
        <v>1229.619969019401</v>
      </c>
      <c r="I1039" t="n">
        <v>3</v>
      </c>
      <c r="J1039" t="n">
        <v>3</v>
      </c>
      <c r="K1039" t="n">
        <v>1449.721943473874</v>
      </c>
      <c r="L1039" t="b">
        <v>0</v>
      </c>
      <c r="M1039" t="n">
        <v>16.24235002399921</v>
      </c>
      <c r="N1039" t="n">
        <v>16.24235002399921</v>
      </c>
      <c r="O1039" t="n">
        <v>548.9568726196328</v>
      </c>
      <c r="P1039" t="n">
        <v>128.7132523211549</v>
      </c>
      <c r="Q1039" t="n">
        <v>16.57382655510124</v>
      </c>
      <c r="R1039" t="n">
        <v>0.9316593601209382</v>
      </c>
      <c r="S1039" t="n">
        <v>42.26129737621269</v>
      </c>
      <c r="T1039" t="n">
        <v>117.1796799590604</v>
      </c>
      <c r="U1039" t="n">
        <v>17.78957767670557</v>
      </c>
      <c r="V1039" t="n">
        <v>8.008134309225866</v>
      </c>
      <c r="W1039" t="n">
        <v>-4.095996682194441</v>
      </c>
      <c r="X1039" t="n">
        <v>1</v>
      </c>
      <c r="Y1039" t="n">
        <v>-2.6239348377469</v>
      </c>
      <c r="Z1039" t="n">
        <v>88.99160519983516</v>
      </c>
      <c r="AA1039" t="n">
        <v>1449.721943473874</v>
      </c>
      <c r="AB1039" t="b">
        <v>0</v>
      </c>
      <c r="AC1039" t="b">
        <v>1</v>
      </c>
      <c r="AD1039" t="n">
        <v>89.66892918244254</v>
      </c>
      <c r="AE1039" t="n">
        <v>0.08557992410504935</v>
      </c>
      <c r="AF1039" t="n">
        <v>-0.01967476255374527</v>
      </c>
      <c r="AG1039" t="n">
        <v>0</v>
      </c>
      <c r="AH1039" t="n">
        <v>0.003822056211393976</v>
      </c>
      <c r="AI1039" t="b">
        <v>0</v>
      </c>
      <c r="AJ1039" t="b">
        <v>0</v>
      </c>
      <c r="AK1039" t="n">
        <v>1449.702268711321</v>
      </c>
      <c r="AL1039" t="n">
        <v>0</v>
      </c>
      <c r="AM1039" t="n">
        <v>17.78933624715538</v>
      </c>
      <c r="AN1039" t="n">
        <v>0</v>
      </c>
      <c r="AO1039" t="n">
        <v>11.26289896120001</v>
      </c>
      <c r="AP1039" t="n">
        <v>17.88839310917647</v>
      </c>
      <c r="AQ1039" t="n">
        <v>0</v>
      </c>
      <c r="AR1039" t="n">
        <v>1</v>
      </c>
      <c r="AS1039" t="n">
        <v>3</v>
      </c>
      <c r="AT1039" t="n">
        <v>0</v>
      </c>
      <c r="AU1039" t="n">
        <v>0</v>
      </c>
      <c r="AV1039" t="n">
        <v>2.204612856293336</v>
      </c>
      <c r="AW1039" t="n">
        <v>3.518717087148233</v>
      </c>
      <c r="AX1039" t="n">
        <v>0.7817776086146583</v>
      </c>
      <c r="AY1039" t="n">
        <v>1.247773491628796</v>
      </c>
      <c r="AZ1039" t="n">
        <v>3.518717087148233</v>
      </c>
    </row>
    <row r="1040" spans="1:52">
      <c r="A1040" t="n">
        <v>1037</v>
      </c>
      <c r="B1040" t="n">
        <v>0</v>
      </c>
      <c r="C1040" t="n">
        <v>0</v>
      </c>
      <c r="D1040" t="n">
        <v>0</v>
      </c>
      <c r="E1040" t="n">
        <v>39.7</v>
      </c>
      <c r="F1040" t="n">
        <v>0.5213627136576005</v>
      </c>
      <c r="G1040" t="n">
        <v>298.3215883261684</v>
      </c>
      <c r="H1040" t="n">
        <v>1298.295552395485</v>
      </c>
      <c r="I1040" t="n">
        <v>3</v>
      </c>
      <c r="J1040" t="n">
        <v>3</v>
      </c>
      <c r="K1040" t="n">
        <v>1530.690456274277</v>
      </c>
      <c r="L1040" t="b">
        <v>0</v>
      </c>
      <c r="M1040" t="n">
        <v>14.69062470962437</v>
      </c>
      <c r="N1040" t="n">
        <v>14.69062470962437</v>
      </c>
      <c r="O1040" t="n">
        <v>470.2480070778499</v>
      </c>
      <c r="P1040" t="n">
        <v>110.2584800508914</v>
      </c>
      <c r="Q1040" t="n">
        <v>14.99043337716772</v>
      </c>
      <c r="R1040" t="n">
        <v>0.9270951206991637</v>
      </c>
      <c r="S1040" t="n">
        <v>42.2969293740327</v>
      </c>
      <c r="T1040" t="n">
        <v>100.8727593025894</v>
      </c>
      <c r="U1040" t="n">
        <v>16.16925064373413</v>
      </c>
      <c r="V1040" t="n">
        <v>7.354116341697591</v>
      </c>
      <c r="W1040" t="n">
        <v>-2.714374804547008</v>
      </c>
      <c r="X1040" t="n">
        <v>1</v>
      </c>
      <c r="Y1040" t="n">
        <v>-4.005556715394333</v>
      </c>
      <c r="Z1040" t="n">
        <v>88.99335269544896</v>
      </c>
      <c r="AA1040" t="n">
        <v>1530.690456274277</v>
      </c>
      <c r="AB1040" t="b">
        <v>0</v>
      </c>
      <c r="AC1040" t="b">
        <v>1</v>
      </c>
      <c r="AD1040" t="n">
        <v>89.66761380713437</v>
      </c>
      <c r="AE1040" t="n">
        <v>0.05671293406452125</v>
      </c>
      <c r="AF1040" t="n">
        <v>-0.01967476255374527</v>
      </c>
      <c r="AG1040" t="n">
        <v>0</v>
      </c>
      <c r="AH1040" t="n">
        <v>0.002319295159091628</v>
      </c>
      <c r="AI1040" t="b">
        <v>0</v>
      </c>
      <c r="AJ1040" t="b">
        <v>0</v>
      </c>
      <c r="AK1040" t="n">
        <v>1530.670781511723</v>
      </c>
      <c r="AL1040" t="n">
        <v>0</v>
      </c>
      <c r="AM1040" t="n">
        <v>16.16904281192478</v>
      </c>
      <c r="AN1040" t="n">
        <v>0</v>
      </c>
      <c r="AO1040" t="n">
        <v>18.58319009817742</v>
      </c>
      <c r="AP1040" t="n">
        <v>16.2350356181692</v>
      </c>
      <c r="AQ1040" t="n">
        <v>0</v>
      </c>
      <c r="AR1040" t="n">
        <v>1</v>
      </c>
      <c r="AS1040" t="n">
        <v>3</v>
      </c>
      <c r="AT1040" t="n">
        <v>0</v>
      </c>
      <c r="AU1040" t="n">
        <v>0</v>
      </c>
      <c r="AV1040" t="n">
        <v>3.601746808179871</v>
      </c>
      <c r="AW1040" t="n">
        <v>3.178813189135337</v>
      </c>
      <c r="AX1040" t="n">
        <v>1.277215180205628</v>
      </c>
      <c r="AY1040" t="n">
        <v>1.127240051986587</v>
      </c>
      <c r="AZ1040" t="n">
        <v>3.178813189135337</v>
      </c>
    </row>
    <row r="1041" spans="1:52">
      <c r="A1041" t="n">
        <v>1038</v>
      </c>
      <c r="B1041" t="n">
        <v>0</v>
      </c>
      <c r="C1041" t="n">
        <v>0</v>
      </c>
      <c r="D1041" t="n">
        <v>0</v>
      </c>
      <c r="E1041" t="n">
        <v>41.5</v>
      </c>
      <c r="F1041" t="n">
        <v>0.5229692292773676</v>
      </c>
      <c r="G1041" t="n">
        <v>311.8475041696722</v>
      </c>
      <c r="H1041" t="n">
        <v>1357.160338146414</v>
      </c>
      <c r="I1041" t="n">
        <v>3</v>
      </c>
      <c r="J1041" t="n">
        <v>3</v>
      </c>
      <c r="K1041" t="n">
        <v>1600.092038674622</v>
      </c>
      <c r="L1041" t="b">
        <v>0</v>
      </c>
      <c r="M1041" t="n">
        <v>15.48439412097041</v>
      </c>
      <c r="N1041" t="n">
        <v>15.48439412097041</v>
      </c>
      <c r="O1041" t="n">
        <v>474.1582662392576</v>
      </c>
      <c r="P1041" t="n">
        <v>111.1753137753361</v>
      </c>
      <c r="Q1041" t="n">
        <v>15.80040216425552</v>
      </c>
      <c r="R1041" t="n">
        <v>0.9267475420655454</v>
      </c>
      <c r="S1041" t="n">
        <v>42.33130963164485</v>
      </c>
      <c r="T1041" t="n">
        <v>101.7496949573728</v>
      </c>
      <c r="U1041" t="n">
        <v>17.04930571387263</v>
      </c>
      <c r="V1041" t="n">
        <v>7.453415249708542</v>
      </c>
      <c r="W1041" t="n">
        <v>-5.773884050481793</v>
      </c>
      <c r="X1041" t="n">
        <v>1</v>
      </c>
      <c r="Y1041" t="n">
        <v>-0.9460474694595478</v>
      </c>
      <c r="Z1041" t="n">
        <v>88.99510019106276</v>
      </c>
      <c r="AA1041" t="n">
        <v>1600.092038674622</v>
      </c>
      <c r="AB1041" t="b">
        <v>0</v>
      </c>
      <c r="AC1041" t="b">
        <v>1</v>
      </c>
      <c r="AD1041" t="n">
        <v>89.66663134598659</v>
      </c>
      <c r="AE1041" t="n">
        <v>0.1206369529007665</v>
      </c>
      <c r="AF1041" t="n">
        <v>-0.01967476255374527</v>
      </c>
      <c r="AG1041" t="n">
        <v>0</v>
      </c>
      <c r="AH1041" t="n">
        <v>0.002939684805304155</v>
      </c>
      <c r="AI1041" t="b">
        <v>0</v>
      </c>
      <c r="AJ1041" t="b">
        <v>0</v>
      </c>
      <c r="AK1041" t="n">
        <v>1600.072363912068</v>
      </c>
      <c r="AL1041" t="n">
        <v>0</v>
      </c>
      <c r="AM1041" t="n">
        <v>17.0490960752809</v>
      </c>
      <c r="AN1041" t="n">
        <v>0</v>
      </c>
      <c r="AO1041" t="n">
        <v>23.95310510422047</v>
      </c>
      <c r="AP1041" t="n">
        <v>17.17901290036157</v>
      </c>
      <c r="AQ1041" t="n">
        <v>0</v>
      </c>
      <c r="AR1041" t="n">
        <v>1</v>
      </c>
      <c r="AS1041" t="n">
        <v>3</v>
      </c>
      <c r="AT1041" t="n">
        <v>0</v>
      </c>
      <c r="AU1041" t="n">
        <v>0</v>
      </c>
      <c r="AV1041" t="n">
        <v>4.657979513880282</v>
      </c>
      <c r="AW1041" t="n">
        <v>3.352628434739889</v>
      </c>
      <c r="AX1041" t="n">
        <v>1.65176578506393</v>
      </c>
      <c r="AY1041" t="n">
        <v>1.188876736759697</v>
      </c>
      <c r="AZ1041" t="n">
        <v>3.352628434739889</v>
      </c>
    </row>
    <row r="1042" spans="1:52">
      <c r="A1042" t="n">
        <v>1039</v>
      </c>
      <c r="B1042" t="n">
        <v>0</v>
      </c>
      <c r="C1042" t="n">
        <v>0</v>
      </c>
      <c r="D1042" t="n">
        <v>0</v>
      </c>
      <c r="E1042" t="n">
        <v>43.6</v>
      </c>
      <c r="F1042" t="n">
        <v>0.6367603692329267</v>
      </c>
      <c r="G1042" t="n">
        <v>327.6277393204268</v>
      </c>
      <c r="H1042" t="n">
        <v>1425.835921522497</v>
      </c>
      <c r="I1042" t="n">
        <v>3</v>
      </c>
      <c r="J1042" t="n">
        <v>3</v>
      </c>
      <c r="K1042" t="n">
        <v>1681.060551475024</v>
      </c>
      <c r="L1042" t="b">
        <v>0</v>
      </c>
      <c r="M1042" t="n">
        <v>19.0436801364421</v>
      </c>
      <c r="N1042" t="n">
        <v>19.0436801364421</v>
      </c>
      <c r="O1042" t="n">
        <v>555.0621265456563</v>
      </c>
      <c r="P1042" t="n">
        <v>130.1447438066608</v>
      </c>
      <c r="Q1042" t="n">
        <v>19.43232666983888</v>
      </c>
      <c r="R1042" t="n">
        <v>0.930263177130852</v>
      </c>
      <c r="S1042" t="n">
        <v>42.3677203028962</v>
      </c>
      <c r="T1042" t="n">
        <v>118.6607249302528</v>
      </c>
      <c r="U1042" t="n">
        <v>20.88906359786559</v>
      </c>
      <c r="V1042" t="n">
        <v>8.275021955985736</v>
      </c>
      <c r="W1042" t="n">
        <v>-4.095996682194441</v>
      </c>
      <c r="X1042" t="n">
        <v>1</v>
      </c>
      <c r="Y1042" t="n">
        <v>-2.6239348377469</v>
      </c>
      <c r="Z1042" t="n">
        <v>88.98989080173554</v>
      </c>
      <c r="AA1042" t="n">
        <v>1681.060551475024</v>
      </c>
      <c r="AB1042" t="b">
        <v>0</v>
      </c>
      <c r="AC1042" t="b">
        <v>1</v>
      </c>
      <c r="AD1042" t="n">
        <v>89.66592301616373</v>
      </c>
      <c r="AE1042" t="n">
        <v>0.08557992410504935</v>
      </c>
      <c r="AF1042" t="n">
        <v>-0.01967476255374527</v>
      </c>
      <c r="AG1042" t="n">
        <v>0</v>
      </c>
      <c r="AH1042" t="n">
        <v>0.001059876137779303</v>
      </c>
      <c r="AI1042" t="b">
        <v>0</v>
      </c>
      <c r="AJ1042" t="b">
        <v>0</v>
      </c>
      <c r="AK1042" t="n">
        <v>1681.040876712471</v>
      </c>
      <c r="AL1042" t="n">
        <v>0</v>
      </c>
      <c r="AM1042" t="n">
        <v>20.88881911686466</v>
      </c>
      <c r="AN1042" t="n">
        <v>0</v>
      </c>
      <c r="AO1042" t="n">
        <v>22.8026430243493</v>
      </c>
      <c r="AP1042" t="n">
        <v>21.00959013733886</v>
      </c>
      <c r="AQ1042" t="n">
        <v>0</v>
      </c>
      <c r="AR1042" t="n">
        <v>1</v>
      </c>
      <c r="AS1042" t="n">
        <v>3</v>
      </c>
      <c r="AT1042" t="n">
        <v>0</v>
      </c>
      <c r="AU1042" t="n">
        <v>0</v>
      </c>
      <c r="AV1042" t="n">
        <v>4.35438802798887</v>
      </c>
      <c r="AW1042" t="n">
        <v>4.086948686376545</v>
      </c>
      <c r="AX1042" t="n">
        <v>1.544109229783287</v>
      </c>
      <c r="AY1042" t="n">
        <v>1.449274296911655</v>
      </c>
      <c r="AZ1042" t="n">
        <v>4.086948686376545</v>
      </c>
    </row>
    <row r="1043" spans="1:52">
      <c r="A1043" t="n">
        <v>1040</v>
      </c>
      <c r="B1043" t="n">
        <v>0</v>
      </c>
      <c r="C1043" t="n">
        <v>0</v>
      </c>
      <c r="D1043" t="n">
        <v>0</v>
      </c>
      <c r="E1043" t="n">
        <v>46</v>
      </c>
      <c r="F1043" t="n">
        <v>0.6799892937909213</v>
      </c>
      <c r="G1043" t="n">
        <v>345.6622937784319</v>
      </c>
      <c r="H1043" t="n">
        <v>1504.322302523736</v>
      </c>
      <c r="I1043" t="n">
        <v>3</v>
      </c>
      <c r="J1043" t="n">
        <v>4</v>
      </c>
      <c r="K1043" t="n">
        <v>1307.256080893126</v>
      </c>
      <c r="L1043" t="b">
        <v>1</v>
      </c>
      <c r="M1043" t="n">
        <v>21.3047335449176</v>
      </c>
      <c r="N1043" t="n">
        <v>21.3047335449176</v>
      </c>
      <c r="O1043" t="n">
        <v>588.566421497419</v>
      </c>
      <c r="P1043" t="n">
        <v>138.0004552205458</v>
      </c>
      <c r="Q1043" t="n">
        <v>21.73952402542612</v>
      </c>
      <c r="R1043" t="n">
        <v>0.9397950227201259</v>
      </c>
      <c r="S1043" t="n">
        <v>42.41035128157057</v>
      </c>
      <c r="T1043" t="n">
        <v>168.9770025370521</v>
      </c>
      <c r="U1043" t="n">
        <v>23.13219744716633</v>
      </c>
      <c r="V1043" t="n">
        <v>10.17325659856442</v>
      </c>
      <c r="W1043" t="n">
        <v>-4.095996682194441</v>
      </c>
      <c r="X1043" t="n">
        <v>1</v>
      </c>
      <c r="Y1043" t="n">
        <v>-2.6239348377469</v>
      </c>
      <c r="Z1043" t="n">
        <v>88.99193141562476</v>
      </c>
      <c r="AA1043" t="n">
        <v>1307.256080893126</v>
      </c>
      <c r="AB1043" t="b">
        <v>0</v>
      </c>
      <c r="AC1043" t="b">
        <v>1</v>
      </c>
      <c r="AD1043" t="n">
        <v>89.66488177218049</v>
      </c>
      <c r="AE1043" t="n">
        <v>0.08557992410504935</v>
      </c>
      <c r="AF1043" t="n">
        <v>-0.007856800171210397</v>
      </c>
      <c r="AG1043" t="n">
        <v>0</v>
      </c>
      <c r="AH1043" t="n">
        <v>0.0005424157107551952</v>
      </c>
      <c r="AI1043" t="b">
        <v>0</v>
      </c>
      <c r="AJ1043" t="b">
        <v>0</v>
      </c>
      <c r="AK1043" t="n">
        <v>1307.248224092955</v>
      </c>
      <c r="AL1043" t="n">
        <v>0</v>
      </c>
      <c r="AM1043" t="n">
        <v>23.13205841927767</v>
      </c>
      <c r="AN1043" t="n">
        <v>0</v>
      </c>
      <c r="AO1043" t="n">
        <v>15.73982504062538</v>
      </c>
      <c r="AP1043" t="n">
        <v>23.25596220556114</v>
      </c>
      <c r="AQ1043" t="n">
        <v>0</v>
      </c>
      <c r="AR1043" t="n">
        <v>1</v>
      </c>
      <c r="AS1043" t="n">
        <v>0</v>
      </c>
      <c r="AT1043" t="n">
        <v>0</v>
      </c>
      <c r="AU1043" t="n">
        <v>0</v>
      </c>
      <c r="AV1043" t="n">
        <v>2.998124314800911</v>
      </c>
      <c r="AW1043" t="n">
        <v>4.727727983317873</v>
      </c>
      <c r="AX1043" t="n">
        <v>1.063164650638621</v>
      </c>
      <c r="AY1043" t="n">
        <v>1.676501266544478</v>
      </c>
      <c r="AZ1043" t="n">
        <v>4.727727983317873</v>
      </c>
    </row>
    <row r="1044" spans="1:52">
      <c r="A1044" t="n">
        <v>1041</v>
      </c>
      <c r="B1044" t="n">
        <v>0</v>
      </c>
      <c r="C1044" t="n">
        <v>0</v>
      </c>
      <c r="D1044" t="n">
        <v>0</v>
      </c>
      <c r="E1044" t="n">
        <v>48.4</v>
      </c>
      <c r="F1044" t="n">
        <v>0.6432824556033827</v>
      </c>
      <c r="G1044" t="n">
        <v>363.696848236437</v>
      </c>
      <c r="H1044" t="n">
        <v>1582.808683524974</v>
      </c>
      <c r="I1044" t="n">
        <v>4</v>
      </c>
      <c r="J1044" t="n">
        <v>4</v>
      </c>
      <c r="K1044" t="n">
        <v>1375.460745983202</v>
      </c>
      <c r="L1044" t="b">
        <v>0</v>
      </c>
      <c r="M1044" t="n">
        <v>21.62580526070105</v>
      </c>
      <c r="N1044" t="n">
        <v>21.62580526070105</v>
      </c>
      <c r="O1044" t="n">
        <v>567.8114323408861</v>
      </c>
      <c r="P1044" t="n">
        <v>133.1340580781264</v>
      </c>
      <c r="Q1044" t="n">
        <v>22.06714822520515</v>
      </c>
      <c r="R1044" t="n">
        <v>0.9388760474757473</v>
      </c>
      <c r="S1044" t="n">
        <v>42.45152506451431</v>
      </c>
      <c r="T1044" t="n">
        <v>163.177822715517</v>
      </c>
      <c r="U1044" t="n">
        <v>23.50379294959613</v>
      </c>
      <c r="V1044" t="n">
        <v>9.974073488674208</v>
      </c>
      <c r="W1044" t="n">
        <v>-4.095996682194441</v>
      </c>
      <c r="X1044" t="n">
        <v>1</v>
      </c>
      <c r="Y1044" t="n">
        <v>-2.6239348377469</v>
      </c>
      <c r="Z1044" t="n">
        <v>88.98622790569217</v>
      </c>
      <c r="AA1044" t="n">
        <v>1375.460745983202</v>
      </c>
      <c r="AB1044" t="b">
        <v>0</v>
      </c>
      <c r="AC1044" t="b">
        <v>1</v>
      </c>
      <c r="AD1044" t="n">
        <v>89.66384052819726</v>
      </c>
      <c r="AE1044" t="n">
        <v>0.08557992410504935</v>
      </c>
      <c r="AF1044" t="n">
        <v>0</v>
      </c>
      <c r="AG1044" t="n">
        <v>0</v>
      </c>
      <c r="AH1044" t="n">
        <v>0.000650221471011847</v>
      </c>
      <c r="AI1044" t="b">
        <v>0</v>
      </c>
      <c r="AJ1044" t="b">
        <v>0</v>
      </c>
      <c r="AK1044" t="n">
        <v>1375.460745983202</v>
      </c>
      <c r="AL1044" t="n">
        <v>0</v>
      </c>
      <c r="AM1044" t="n">
        <v>23.50379294959613</v>
      </c>
      <c r="AN1044" t="n">
        <v>0</v>
      </c>
      <c r="AO1044" t="n">
        <v>16.81120796583488</v>
      </c>
      <c r="AP1044" t="n">
        <v>23.59608566449442</v>
      </c>
      <c r="AQ1044" t="n">
        <v>0</v>
      </c>
      <c r="AR1044" t="n">
        <v>1</v>
      </c>
      <c r="AS1044" t="n">
        <v>0</v>
      </c>
      <c r="AT1044" t="n">
        <v>0</v>
      </c>
      <c r="AU1044" t="n">
        <v>0</v>
      </c>
      <c r="AV1044" t="n">
        <v>3.280694750747482</v>
      </c>
      <c r="AW1044" t="n">
        <v>4.745790002407388</v>
      </c>
      <c r="AX1044" t="n">
        <v>1.163366932889178</v>
      </c>
      <c r="AY1044" t="n">
        <v>1.682906245423713</v>
      </c>
      <c r="AZ1044" t="n">
        <v>4.745790002407388</v>
      </c>
    </row>
    <row r="1045" spans="1:52">
      <c r="A1045" t="n">
        <v>1042</v>
      </c>
      <c r="B1045" t="n">
        <v>0</v>
      </c>
      <c r="C1045" t="n">
        <v>0</v>
      </c>
      <c r="D1045" t="n">
        <v>0</v>
      </c>
      <c r="E1045" t="n">
        <v>50.5</v>
      </c>
      <c r="F1045" t="n">
        <v>0.4968808837955514</v>
      </c>
      <c r="G1045" t="n">
        <v>379.4770833871915</v>
      </c>
      <c r="H1045" t="n">
        <v>1651.484266901057</v>
      </c>
      <c r="I1045" t="n">
        <v>4</v>
      </c>
      <c r="J1045" t="n">
        <v>4</v>
      </c>
      <c r="K1045" t="n">
        <v>1435.139827937019</v>
      </c>
      <c r="L1045" t="b">
        <v>0</v>
      </c>
      <c r="M1045" t="n">
        <v>18.75545705107608</v>
      </c>
      <c r="N1045" t="n">
        <v>18.75545705107608</v>
      </c>
      <c r="O1045" t="n">
        <v>471.9690063466828</v>
      </c>
      <c r="P1045" t="n">
        <v>110.6620006627689</v>
      </c>
      <c r="Q1045" t="n">
        <v>19.13822148068988</v>
      </c>
      <c r="R1045" t="n">
        <v>0.935184085566553</v>
      </c>
      <c r="S1045" t="n">
        <v>42.49395730703196</v>
      </c>
      <c r="T1045" t="n">
        <v>136.1700614627157</v>
      </c>
      <c r="U1045" t="n">
        <v>20.46465693339463</v>
      </c>
      <c r="V1045" t="n">
        <v>8.825987052164606</v>
      </c>
      <c r="W1045" t="n">
        <v>-4.095996682194441</v>
      </c>
      <c r="X1045" t="n">
        <v>1</v>
      </c>
      <c r="Y1045" t="n">
        <v>-2.6239348377469</v>
      </c>
      <c r="Z1045" t="n">
        <v>88.99941135934174</v>
      </c>
      <c r="AA1045" t="n">
        <v>1435.139827937019</v>
      </c>
      <c r="AB1045" t="b">
        <v>0</v>
      </c>
      <c r="AC1045" t="b">
        <v>1</v>
      </c>
      <c r="AD1045" t="n">
        <v>89.66279928421402</v>
      </c>
      <c r="AE1045" t="n">
        <v>0.08557992410504935</v>
      </c>
      <c r="AF1045" t="n">
        <v>0</v>
      </c>
      <c r="AG1045" t="n">
        <v>0</v>
      </c>
      <c r="AH1045" t="n">
        <v>0.001019577229887769</v>
      </c>
      <c r="AI1045" t="b">
        <v>0</v>
      </c>
      <c r="AJ1045" t="b">
        <v>0</v>
      </c>
      <c r="AK1045" t="n">
        <v>1435.139827937019</v>
      </c>
      <c r="AL1045" t="n">
        <v>0</v>
      </c>
      <c r="AM1045" t="n">
        <v>20.46465693339463</v>
      </c>
      <c r="AN1045" t="n">
        <v>0</v>
      </c>
      <c r="AO1045" t="n">
        <v>23.52913863252676</v>
      </c>
      <c r="AP1045" t="n">
        <v>20.55429718263566</v>
      </c>
      <c r="AQ1045" t="n">
        <v>0</v>
      </c>
      <c r="AR1045" t="n">
        <v>1</v>
      </c>
      <c r="AS1045" t="n">
        <v>3</v>
      </c>
      <c r="AT1045" t="n">
        <v>0</v>
      </c>
      <c r="AU1045" t="n">
        <v>0</v>
      </c>
      <c r="AV1045" t="n">
        <v>4.684678227472149</v>
      </c>
      <c r="AW1045" t="n">
        <v>4.072897135267254</v>
      </c>
      <c r="AX1045" t="n">
        <v>1.661233413997216</v>
      </c>
      <c r="AY1045" t="n">
        <v>1.444291471479489</v>
      </c>
      <c r="AZ1045" t="n">
        <v>4.072897135267254</v>
      </c>
    </row>
    <row r="1046" spans="1:52">
      <c r="A1046" t="n">
        <v>1043</v>
      </c>
      <c r="B1046" t="n">
        <v>0</v>
      </c>
      <c r="C1046" t="n">
        <v>0</v>
      </c>
      <c r="D1046" t="n">
        <v>0</v>
      </c>
      <c r="E1046" t="n">
        <v>51.9</v>
      </c>
      <c r="F1046" t="n">
        <v>0.2858606758810787</v>
      </c>
      <c r="G1046" t="n">
        <v>389.9972401543612</v>
      </c>
      <c r="H1046" t="n">
        <v>1697.26798915178</v>
      </c>
      <c r="I1046" t="n">
        <v>4</v>
      </c>
      <c r="J1046" t="n">
        <v>4</v>
      </c>
      <c r="K1046" t="n">
        <v>1474.925882572897</v>
      </c>
      <c r="L1046" t="b">
        <v>0</v>
      </c>
      <c r="M1046" t="n">
        <v>13.51452468958931</v>
      </c>
      <c r="N1046" t="n">
        <v>13.51452468958931</v>
      </c>
      <c r="O1046" t="n">
        <v>330.9105582953775</v>
      </c>
      <c r="P1046" t="n">
        <v>77.58819737943088</v>
      </c>
      <c r="Q1046" t="n">
        <v>13.79033131590746</v>
      </c>
      <c r="R1046" t="n">
        <v>0.9263983442625722</v>
      </c>
      <c r="S1046" t="n">
        <v>42.53298038947069</v>
      </c>
      <c r="T1046" t="n">
        <v>96.3780456210159</v>
      </c>
      <c r="U1046" t="n">
        <v>14.88596282723798</v>
      </c>
      <c r="V1046" t="n">
        <v>7.093583734444124</v>
      </c>
      <c r="W1046" t="n">
        <v>-4.749676157455839</v>
      </c>
      <c r="X1046" t="n">
        <v>1</v>
      </c>
      <c r="Y1046" t="n">
        <v>-1.970255362485502</v>
      </c>
      <c r="Z1046" t="n">
        <v>89.00115885495553</v>
      </c>
      <c r="AA1046" t="n">
        <v>1474.925882572897</v>
      </c>
      <c r="AB1046" t="b">
        <v>0</v>
      </c>
      <c r="AC1046" t="b">
        <v>1</v>
      </c>
      <c r="AD1046" t="n">
        <v>89.66188773853936</v>
      </c>
      <c r="AE1046" t="n">
        <v>0.09923761092034429</v>
      </c>
      <c r="AF1046" t="n">
        <v>0</v>
      </c>
      <c r="AG1046" t="n">
        <v>0</v>
      </c>
      <c r="AH1046" t="n">
        <v>0.002862796727258587</v>
      </c>
      <c r="AI1046" t="b">
        <v>0</v>
      </c>
      <c r="AJ1046" t="b">
        <v>0</v>
      </c>
      <c r="AK1046" t="n">
        <v>1474.925882572897</v>
      </c>
      <c r="AL1046" t="n">
        <v>0</v>
      </c>
      <c r="AM1046" t="n">
        <v>14.88596282723798</v>
      </c>
      <c r="AN1046" t="n">
        <v>0</v>
      </c>
      <c r="AO1046" t="n">
        <v>28.20886619704383</v>
      </c>
      <c r="AP1046" t="n">
        <v>14.98666215520728</v>
      </c>
      <c r="AQ1046" t="n">
        <v>0</v>
      </c>
      <c r="AR1046" t="n">
        <v>1</v>
      </c>
      <c r="AS1046" t="n">
        <v>3</v>
      </c>
      <c r="AT1046" t="n">
        <v>0</v>
      </c>
      <c r="AU1046" t="n">
        <v>0</v>
      </c>
      <c r="AV1046" t="n">
        <v>5.694830065673323</v>
      </c>
      <c r="AW1046" t="n">
        <v>2.945651785147815</v>
      </c>
      <c r="AX1046" t="n">
        <v>2.01944328569976</v>
      </c>
      <c r="AY1046" t="n">
        <v>1.044558605322635</v>
      </c>
      <c r="AZ1046" t="n">
        <v>2.945651785147815</v>
      </c>
    </row>
    <row r="1047" spans="1:52">
      <c r="A1047" t="n">
        <v>1044</v>
      </c>
      <c r="B1047" t="n">
        <v>0</v>
      </c>
      <c r="C1047" t="n">
        <v>0</v>
      </c>
      <c r="D1047" t="n">
        <v>0</v>
      </c>
      <c r="E1047" t="n">
        <v>52.6</v>
      </c>
      <c r="F1047" t="n">
        <v>0.1096764126801366</v>
      </c>
      <c r="G1047" t="n">
        <v>395.257318537946</v>
      </c>
      <c r="H1047" t="n">
        <v>1720.159850277141</v>
      </c>
      <c r="I1047" t="n">
        <v>4</v>
      </c>
      <c r="J1047" t="n">
        <v>4</v>
      </c>
      <c r="K1047" t="n">
        <v>1494.818909890836</v>
      </c>
      <c r="L1047" t="b">
        <v>0</v>
      </c>
      <c r="M1047" t="n">
        <v>8.786309622830604</v>
      </c>
      <c r="N1047" t="n">
        <v>8.786309622830604</v>
      </c>
      <c r="O1047" t="n">
        <v>212.274567845877</v>
      </c>
      <c r="P1047" t="n">
        <v>49.77176054309465</v>
      </c>
      <c r="Q1047" t="n">
        <v>8.965622064112862</v>
      </c>
      <c r="R1047" t="n">
        <v>0.9105786036619462</v>
      </c>
      <c r="S1047" t="n">
        <v>42.56491051510081</v>
      </c>
      <c r="T1047" t="n">
        <v>62.89929610009966</v>
      </c>
      <c r="U1047" t="n">
        <v>9.846071528649013</v>
      </c>
      <c r="V1047" t="n">
        <v>5.624542885951612</v>
      </c>
      <c r="W1047" t="n">
        <v>-4.749676157455839</v>
      </c>
      <c r="X1047" t="n">
        <v>1</v>
      </c>
      <c r="Y1047" t="n">
        <v>-1.970255362485502</v>
      </c>
      <c r="Z1047" t="n">
        <v>89.00290635056933</v>
      </c>
      <c r="AA1047" t="n">
        <v>1494.818909890836</v>
      </c>
      <c r="AB1047" t="b">
        <v>0</v>
      </c>
      <c r="AC1047" t="b">
        <v>1</v>
      </c>
      <c r="AD1047" t="n">
        <v>89.66110589117329</v>
      </c>
      <c r="AE1047" t="n">
        <v>0.09923761092034429</v>
      </c>
      <c r="AF1047" t="n">
        <v>0</v>
      </c>
      <c r="AG1047" t="n">
        <v>0</v>
      </c>
      <c r="AH1047" t="n">
        <v>0.002996771242326224</v>
      </c>
      <c r="AI1047" t="b">
        <v>0</v>
      </c>
      <c r="AJ1047" t="b">
        <v>0</v>
      </c>
      <c r="AK1047" t="n">
        <v>1494.818909890836</v>
      </c>
      <c r="AL1047" t="n">
        <v>0</v>
      </c>
      <c r="AM1047" t="n">
        <v>9.846071528649013</v>
      </c>
      <c r="AN1047" t="n">
        <v>0</v>
      </c>
      <c r="AO1047" t="n">
        <v>19.09837932710747</v>
      </c>
      <c r="AP1047" t="n">
        <v>9.945577618211001</v>
      </c>
      <c r="AQ1047" t="n">
        <v>0</v>
      </c>
      <c r="AR1047" t="n">
        <v>1</v>
      </c>
      <c r="AS1047" t="n">
        <v>3</v>
      </c>
      <c r="AT1047" t="n">
        <v>0</v>
      </c>
      <c r="AU1047" t="n">
        <v>0</v>
      </c>
      <c r="AV1047" t="n">
        <v>3.661540470207631</v>
      </c>
      <c r="AW1047" t="n">
        <v>2.015712835880662</v>
      </c>
      <c r="AX1047" t="n">
        <v>1.298418606456607</v>
      </c>
      <c r="AY1047" t="n">
        <v>0.7147926306818312</v>
      </c>
      <c r="AZ1047" t="n">
        <v>2.015712835880662</v>
      </c>
    </row>
    <row r="1048" spans="1:52">
      <c r="A1048" t="n">
        <v>1045</v>
      </c>
      <c r="B1048" t="n">
        <v>0</v>
      </c>
      <c r="C1048" t="n">
        <v>0</v>
      </c>
      <c r="D1048" t="n">
        <v>0</v>
      </c>
      <c r="E1048" t="n">
        <v>52.8</v>
      </c>
      <c r="F1048" t="n">
        <v>0.02543367339837221</v>
      </c>
      <c r="G1048" t="n">
        <v>396.7601980761131</v>
      </c>
      <c r="H1048" t="n">
        <v>1726.700382027244</v>
      </c>
      <c r="I1048" t="n">
        <v>4</v>
      </c>
      <c r="J1048" t="n">
        <v>4</v>
      </c>
      <c r="K1048" t="n">
        <v>1500.502631981675</v>
      </c>
      <c r="L1048" t="b">
        <v>0</v>
      </c>
      <c r="M1048" t="n">
        <v>6.45218331544579</v>
      </c>
      <c r="N1048" t="n">
        <v>6.45218331544579</v>
      </c>
      <c r="O1048" t="n">
        <v>155.2923211603884</v>
      </c>
      <c r="P1048" t="n">
        <v>36.41120225286718</v>
      </c>
      <c r="Q1048" t="n">
        <v>6.583860525965092</v>
      </c>
      <c r="R1048" t="n">
        <v>0.8950092701816593</v>
      </c>
      <c r="S1048" t="n">
        <v>42.59013139404327</v>
      </c>
      <c r="T1048" t="n">
        <v>46.81528902910307</v>
      </c>
      <c r="U1048" t="n">
        <v>7.356192550529415</v>
      </c>
      <c r="V1048" t="n">
        <v>4.915171361822082</v>
      </c>
      <c r="W1048" t="n">
        <v>-4.749676157455839</v>
      </c>
      <c r="X1048" t="n">
        <v>1</v>
      </c>
      <c r="Y1048" t="n">
        <v>-1.970255362485502</v>
      </c>
      <c r="Z1048" t="n">
        <v>89.00465384618313</v>
      </c>
      <c r="AA1048" t="n">
        <v>1500.502631981675</v>
      </c>
      <c r="AB1048" t="b">
        <v>0</v>
      </c>
      <c r="AC1048" t="b">
        <v>1</v>
      </c>
      <c r="AD1048" t="n">
        <v>89.66032404380722</v>
      </c>
      <c r="AE1048" t="n">
        <v>0.09923761092034429</v>
      </c>
      <c r="AF1048" t="n">
        <v>0</v>
      </c>
      <c r="AG1048" t="n">
        <v>0</v>
      </c>
      <c r="AH1048" t="n">
        <v>0.003924033240026159</v>
      </c>
      <c r="AI1048" t="b">
        <v>0</v>
      </c>
      <c r="AJ1048" t="b">
        <v>0</v>
      </c>
      <c r="AK1048" t="n">
        <v>1500.502631981675</v>
      </c>
      <c r="AL1048" t="n">
        <v>0</v>
      </c>
      <c r="AM1048" t="n">
        <v>7.356192550529415</v>
      </c>
      <c r="AN1048" t="n">
        <v>0</v>
      </c>
      <c r="AO1048" t="n">
        <v>10.85102091234454</v>
      </c>
      <c r="AP1048" t="n">
        <v>7.455459992409942</v>
      </c>
      <c r="AQ1048" t="n">
        <v>0</v>
      </c>
      <c r="AR1048" t="n">
        <v>1</v>
      </c>
      <c r="AS1048" t="n">
        <v>3</v>
      </c>
      <c r="AT1048" t="n">
        <v>0</v>
      </c>
      <c r="AU1048" t="n">
        <v>0</v>
      </c>
      <c r="AV1048" t="n">
        <v>2.126725825232533</v>
      </c>
      <c r="AW1048" t="n">
        <v>1.579038926134408</v>
      </c>
      <c r="AX1048" t="n">
        <v>0.7541580940540897</v>
      </c>
      <c r="AY1048" t="n">
        <v>0.5599435434797468</v>
      </c>
      <c r="AZ1048" t="n">
        <v>1.579038926134408</v>
      </c>
    </row>
    <row r="1049" spans="1:52">
      <c r="A1049" t="n">
        <v>1046</v>
      </c>
      <c r="B1049" t="n">
        <v>0</v>
      </c>
      <c r="C1049" t="n">
        <v>0</v>
      </c>
      <c r="D1049" t="n">
        <v>0</v>
      </c>
      <c r="E1049" t="n">
        <v>52.9</v>
      </c>
      <c r="F1049" t="n">
        <v>0.03858889372638075</v>
      </c>
      <c r="G1049" t="n">
        <v>397.5116378451967</v>
      </c>
      <c r="H1049" t="n">
        <v>1729.970647902296</v>
      </c>
      <c r="I1049" t="n">
        <v>4</v>
      </c>
      <c r="J1049" t="n">
        <v>4</v>
      </c>
      <c r="K1049" t="n">
        <v>1503.344493027095</v>
      </c>
      <c r="L1049" t="b">
        <v>0</v>
      </c>
      <c r="M1049" t="n">
        <v>6.845414948114029</v>
      </c>
      <c r="N1049" t="n">
        <v>6.845414948114029</v>
      </c>
      <c r="O1049" t="n">
        <v>164.4452422696277</v>
      </c>
      <c r="P1049" t="n">
        <v>38.55727656757102</v>
      </c>
      <c r="Q1049" t="n">
        <v>6.985117293993907</v>
      </c>
      <c r="R1049" t="n">
        <v>0.8981474724857959</v>
      </c>
      <c r="S1049" t="n">
        <v>42.61187692015163</v>
      </c>
      <c r="T1049" t="n">
        <v>49.40136193930493</v>
      </c>
      <c r="U1049" t="n">
        <v>7.777249848136021</v>
      </c>
      <c r="V1049" t="n">
        <v>5.031653576162221</v>
      </c>
      <c r="W1049" t="n">
        <v>-4.749676157455839</v>
      </c>
      <c r="X1049" t="n">
        <v>1</v>
      </c>
      <c r="Y1049" t="n">
        <v>-1.970255362485502</v>
      </c>
      <c r="Z1049" t="n">
        <v>89.00640134179693</v>
      </c>
      <c r="AA1049" t="n">
        <v>1503.344493027095</v>
      </c>
      <c r="AB1049" t="b">
        <v>0</v>
      </c>
      <c r="AC1049" t="b">
        <v>1</v>
      </c>
      <c r="AD1049" t="n">
        <v>89.65954219644115</v>
      </c>
      <c r="AE1049" t="n">
        <v>0.09923761092034429</v>
      </c>
      <c r="AF1049" t="n">
        <v>0</v>
      </c>
      <c r="AG1049" t="n">
        <v>0</v>
      </c>
      <c r="AH1049" t="n">
        <v>0.001374531696467063</v>
      </c>
      <c r="AI1049" t="b">
        <v>0</v>
      </c>
      <c r="AJ1049" t="b">
        <v>0</v>
      </c>
      <c r="AK1049" t="n">
        <v>1503.344493027095</v>
      </c>
      <c r="AL1049" t="n">
        <v>0</v>
      </c>
      <c r="AM1049" t="n">
        <v>7.777249848136021</v>
      </c>
      <c r="AN1049" t="n">
        <v>0</v>
      </c>
      <c r="AO1049" t="n">
        <v>10.87488987458148</v>
      </c>
      <c r="AP1049" t="n">
        <v>7.876517290016548</v>
      </c>
      <c r="AQ1049" t="n">
        <v>0</v>
      </c>
      <c r="AR1049" t="n">
        <v>1</v>
      </c>
      <c r="AS1049" t="n">
        <v>3</v>
      </c>
      <c r="AT1049" t="n">
        <v>0</v>
      </c>
      <c r="AU1049" t="n">
        <v>0</v>
      </c>
      <c r="AV1049" t="n">
        <v>2.131623346277709</v>
      </c>
      <c r="AW1049" t="n">
        <v>1.652477582547089</v>
      </c>
      <c r="AX1049" t="n">
        <v>0.7558948036445778</v>
      </c>
      <c r="AY1049" t="n">
        <v>0.5859856510044653</v>
      </c>
      <c r="AZ1049" t="n">
        <v>1.652477582547089</v>
      </c>
    </row>
    <row r="1050" spans="1:52">
      <c r="A1050" t="n">
        <v>1047</v>
      </c>
      <c r="B1050" t="n">
        <v>0</v>
      </c>
      <c r="C1050" t="n">
        <v>0</v>
      </c>
      <c r="D1050" t="n">
        <v>0</v>
      </c>
      <c r="E1050" t="n">
        <v>53.1</v>
      </c>
      <c r="F1050" t="n">
        <v>0.07021075169610658</v>
      </c>
      <c r="G1050" t="n">
        <v>399.0145173833638</v>
      </c>
      <c r="H1050" t="n">
        <v>1736.511179652399</v>
      </c>
      <c r="I1050" t="n">
        <v>4</v>
      </c>
      <c r="J1050" t="n">
        <v>4</v>
      </c>
      <c r="K1050" t="n">
        <v>1509.028215117935</v>
      </c>
      <c r="L1050" t="b">
        <v>0</v>
      </c>
      <c r="M1050" t="n">
        <v>7.787377604784182</v>
      </c>
      <c r="N1050" t="n">
        <v>7.787377604784182</v>
      </c>
      <c r="O1050" t="n">
        <v>186.3691047111061</v>
      </c>
      <c r="P1050" t="n">
        <v>43.69773801187024</v>
      </c>
      <c r="Q1050" t="n">
        <v>7.946303678351207</v>
      </c>
      <c r="R1050" t="n">
        <v>0.9044776298238</v>
      </c>
      <c r="S1050" t="n">
        <v>42.63425814531985</v>
      </c>
      <c r="T1050" t="n">
        <v>55.59571885493578</v>
      </c>
      <c r="U1050" t="n">
        <v>8.785517094435177</v>
      </c>
      <c r="V1050" t="n">
        <v>5.31063483667311</v>
      </c>
      <c r="W1050" t="n">
        <v>-4.749676157455839</v>
      </c>
      <c r="X1050" t="n">
        <v>1</v>
      </c>
      <c r="Y1050" t="n">
        <v>-1.970255362485502</v>
      </c>
      <c r="Z1050" t="n">
        <v>89.00814883741073</v>
      </c>
      <c r="AA1050" t="n">
        <v>1509.028215117935</v>
      </c>
      <c r="AB1050" t="b">
        <v>0</v>
      </c>
      <c r="AC1050" t="b">
        <v>1</v>
      </c>
      <c r="AD1050" t="n">
        <v>89.65876034907508</v>
      </c>
      <c r="AE1050" t="n">
        <v>0.09923761092034429</v>
      </c>
      <c r="AF1050" t="n">
        <v>0</v>
      </c>
      <c r="AG1050" t="n">
        <v>0</v>
      </c>
      <c r="AH1050" t="n">
        <v>0.0005694011708756719</v>
      </c>
      <c r="AI1050" t="b">
        <v>0</v>
      </c>
      <c r="AJ1050" t="b">
        <v>0</v>
      </c>
      <c r="AK1050" t="n">
        <v>1509.028215117935</v>
      </c>
      <c r="AL1050" t="n">
        <v>0</v>
      </c>
      <c r="AM1050" t="n">
        <v>8.785517094435177</v>
      </c>
      <c r="AN1050" t="n">
        <v>0</v>
      </c>
      <c r="AO1050" t="n">
        <v>9.507340211715846</v>
      </c>
      <c r="AP1050" t="n">
        <v>8.884807738173624</v>
      </c>
      <c r="AQ1050" t="n">
        <v>0</v>
      </c>
      <c r="AR1050" t="n">
        <v>1</v>
      </c>
      <c r="AS1050" t="n">
        <v>3</v>
      </c>
      <c r="AT1050" t="n">
        <v>0</v>
      </c>
      <c r="AU1050" t="n">
        <v>0</v>
      </c>
      <c r="AV1050" t="n">
        <v>1.894503062795574</v>
      </c>
      <c r="AW1050" t="n">
        <v>1.829432604536216</v>
      </c>
      <c r="AX1050" t="n">
        <v>0.6718095967360191</v>
      </c>
      <c r="AY1050" t="n">
        <v>0.6487357329747019</v>
      </c>
      <c r="AZ1050" t="n">
        <v>1.829432604536216</v>
      </c>
    </row>
    <row r="1051" spans="1:52">
      <c r="A1051" t="n">
        <v>1048</v>
      </c>
      <c r="B1051" t="n">
        <v>0</v>
      </c>
      <c r="C1051" t="n">
        <v>0</v>
      </c>
      <c r="D1051" t="n">
        <v>0</v>
      </c>
      <c r="E1051" t="n">
        <v>53.3</v>
      </c>
      <c r="F1051" t="n">
        <v>0.01390143282251888</v>
      </c>
      <c r="G1051" t="n">
        <v>400.5173969215309</v>
      </c>
      <c r="H1051" t="n">
        <v>1743.051711402502</v>
      </c>
      <c r="I1051" t="n">
        <v>4</v>
      </c>
      <c r="J1051" t="n">
        <v>4</v>
      </c>
      <c r="K1051" t="n">
        <v>1514.711937208775</v>
      </c>
      <c r="L1051" t="b">
        <v>0</v>
      </c>
      <c r="M1051" t="n">
        <v>6.224738269608449</v>
      </c>
      <c r="N1051" t="n">
        <v>6.224738269608449</v>
      </c>
      <c r="O1051" t="n">
        <v>148.4127090622592</v>
      </c>
      <c r="P1051" t="n">
        <v>34.79814794564525</v>
      </c>
      <c r="Q1051" t="n">
        <v>6.351773744498418</v>
      </c>
      <c r="R1051" t="n">
        <v>0.8921696462137039</v>
      </c>
      <c r="S1051" t="n">
        <v>42.6581367304877</v>
      </c>
      <c r="T1051" t="n">
        <v>44.88372681313659</v>
      </c>
      <c r="U1051" t="n">
        <v>7.11946855786322</v>
      </c>
      <c r="V1051" t="n">
        <v>4.839828141507986</v>
      </c>
      <c r="W1051" t="n">
        <v>-4.749676157455839</v>
      </c>
      <c r="X1051" t="n">
        <v>1</v>
      </c>
      <c r="Y1051" t="n">
        <v>-1.970255362485502</v>
      </c>
      <c r="Z1051" t="n">
        <v>89.00989633302453</v>
      </c>
      <c r="AA1051" t="n">
        <v>1514.711937208775</v>
      </c>
      <c r="AB1051" t="b">
        <v>0</v>
      </c>
      <c r="AC1051" t="b">
        <v>1</v>
      </c>
      <c r="AD1051" t="n">
        <v>89.65797850170901</v>
      </c>
      <c r="AE1051" t="n">
        <v>0.09923761092034429</v>
      </c>
      <c r="AF1051" t="n">
        <v>0</v>
      </c>
      <c r="AG1051" t="n">
        <v>0</v>
      </c>
      <c r="AH1051" t="n">
        <v>0.0003647548131648914</v>
      </c>
      <c r="AI1051" t="b">
        <v>0</v>
      </c>
      <c r="AJ1051" t="b">
        <v>0</v>
      </c>
      <c r="AK1051" t="n">
        <v>1514.711937208775</v>
      </c>
      <c r="AL1051" t="n">
        <v>0</v>
      </c>
      <c r="AM1051" t="n">
        <v>7.11946855786322</v>
      </c>
      <c r="AN1051" t="n">
        <v>0</v>
      </c>
      <c r="AO1051" t="n">
        <v>9.586065751679632</v>
      </c>
      <c r="AP1051" t="n">
        <v>7.218706168783564</v>
      </c>
      <c r="AQ1051" t="n">
        <v>0</v>
      </c>
      <c r="AR1051" t="n">
        <v>1</v>
      </c>
      <c r="AS1051" t="n">
        <v>3</v>
      </c>
      <c r="AT1051" t="n">
        <v>0</v>
      </c>
      <c r="AU1051" t="n">
        <v>0</v>
      </c>
      <c r="AV1051" t="n">
        <v>1.908942252113787</v>
      </c>
      <c r="AW1051" t="n">
        <v>1.540361486497973</v>
      </c>
      <c r="AX1051" t="n">
        <v>0.6769298766360946</v>
      </c>
      <c r="AY1051" t="n">
        <v>0.5462281231412708</v>
      </c>
      <c r="AZ1051" t="n">
        <v>1.540361486497973</v>
      </c>
    </row>
    <row r="1052" spans="1:52">
      <c r="A1052" t="n">
        <v>1049</v>
      </c>
      <c r="B1052" t="n">
        <v>0</v>
      </c>
      <c r="C1052" t="n">
        <v>0</v>
      </c>
      <c r="D1052" t="n">
        <v>0</v>
      </c>
      <c r="E1052" t="n">
        <v>53.1</v>
      </c>
      <c r="F1052" t="n">
        <v>-0.1258164829861776</v>
      </c>
      <c r="G1052" t="n">
        <v>399.0145173833638</v>
      </c>
      <c r="H1052" t="n">
        <v>1736.511179652399</v>
      </c>
      <c r="I1052" t="n">
        <v>4</v>
      </c>
      <c r="J1052" t="n">
        <v>4</v>
      </c>
      <c r="K1052" t="n">
        <v>1509.028215117935</v>
      </c>
      <c r="L1052" t="b">
        <v>0</v>
      </c>
      <c r="M1052" t="n">
        <v>2.209314336852622</v>
      </c>
      <c r="N1052" t="n">
        <v>2.209314336852622</v>
      </c>
      <c r="O1052" t="n">
        <v>52.87376006162546</v>
      </c>
      <c r="P1052" t="n">
        <v>12.39724641300867</v>
      </c>
      <c r="Q1052" t="n">
        <v>2.254402384543492</v>
      </c>
      <c r="R1052" t="n">
        <v>0.7968134624303539</v>
      </c>
      <c r="S1052" t="n">
        <v>42.67968311433632</v>
      </c>
      <c r="T1052" t="n">
        <v>17.90394743152393</v>
      </c>
      <c r="U1052" t="n">
        <v>2.82927245941272</v>
      </c>
      <c r="V1052" t="n">
        <v>3.637841087440309</v>
      </c>
      <c r="W1052" t="n">
        <v>-4.749676157455839</v>
      </c>
      <c r="X1052" t="n">
        <v>1</v>
      </c>
      <c r="Y1052" t="n">
        <v>-1.970255362485502</v>
      </c>
      <c r="Z1052" t="n">
        <v>89.01021452365242</v>
      </c>
      <c r="AA1052" t="n">
        <v>1509.028215117935</v>
      </c>
      <c r="AB1052" t="b">
        <v>0</v>
      </c>
      <c r="AC1052" t="b">
        <v>1</v>
      </c>
      <c r="AD1052" t="n">
        <v>89.65719665434294</v>
      </c>
      <c r="AE1052" t="n">
        <v>0.09923761092034429</v>
      </c>
      <c r="AF1052" t="n">
        <v>0</v>
      </c>
      <c r="AG1052" t="n">
        <v>0</v>
      </c>
      <c r="AH1052" t="n">
        <v>0.001257424320712686</v>
      </c>
      <c r="AI1052" t="b">
        <v>0</v>
      </c>
      <c r="AJ1052" t="b">
        <v>0</v>
      </c>
      <c r="AK1052" t="n">
        <v>1509.028215117935</v>
      </c>
      <c r="AL1052" t="n">
        <v>0</v>
      </c>
      <c r="AM1052" t="n">
        <v>2.82927245941272</v>
      </c>
      <c r="AN1052" t="n">
        <v>0</v>
      </c>
      <c r="AO1052" t="n">
        <v>8.810626550154618</v>
      </c>
      <c r="AP1052" t="n">
        <v>2.928841525446205</v>
      </c>
      <c r="AQ1052" t="n">
        <v>0</v>
      </c>
      <c r="AR1052" t="n">
        <v>1</v>
      </c>
      <c r="AS1052" t="n">
        <v>3</v>
      </c>
      <c r="AT1052" t="n">
        <v>0</v>
      </c>
      <c r="AU1052" t="n">
        <v>0</v>
      </c>
      <c r="AV1052" t="n">
        <v>1.776466199238198</v>
      </c>
      <c r="AW1052" t="n">
        <v>0.816801649753787</v>
      </c>
      <c r="AX1052" t="n">
        <v>0.629952552921347</v>
      </c>
      <c r="AY1052" t="n">
        <v>0.289646317461529</v>
      </c>
      <c r="AZ1052" t="n">
        <v>0.816801649753787</v>
      </c>
    </row>
    <row r="1053" spans="1:52">
      <c r="A1053" t="n">
        <v>1050</v>
      </c>
      <c r="B1053" t="n">
        <v>0</v>
      </c>
      <c r="C1053" t="n">
        <v>0</v>
      </c>
      <c r="D1053" t="n">
        <v>0</v>
      </c>
      <c r="E1053" t="n">
        <v>52.3</v>
      </c>
      <c r="F1053" t="n">
        <v>-0.3439688342111404</v>
      </c>
      <c r="G1053" t="n">
        <v>393.0029992306954</v>
      </c>
      <c r="H1053" t="n">
        <v>1710.349052651986</v>
      </c>
      <c r="I1053" t="n">
        <v>4</v>
      </c>
      <c r="J1053" t="n">
        <v>4</v>
      </c>
      <c r="K1053" t="n">
        <v>1486.293326754576</v>
      </c>
      <c r="L1053" t="b">
        <v>0</v>
      </c>
      <c r="M1053" t="n">
        <v>-4.001867165197816</v>
      </c>
      <c r="N1053" t="n">
        <v>-4.001867165197816</v>
      </c>
      <c r="O1053" t="n">
        <v>-97.23848553601117</v>
      </c>
      <c r="P1053" t="n">
        <v>-22.79938980342399</v>
      </c>
      <c r="Q1053" t="n">
        <v>-4.083537923671241</v>
      </c>
      <c r="R1053" t="n">
        <v>0.8231141222009017</v>
      </c>
      <c r="S1053" t="n">
        <v>42.69409313844857</v>
      </c>
      <c r="T1053" t="n">
        <v>-21.59551176612374</v>
      </c>
      <c r="U1053" t="n">
        <v>-3.361217733516747</v>
      </c>
      <c r="V1053" t="n">
        <v>1.203878037300253</v>
      </c>
      <c r="W1053" t="n">
        <v>-24.65603832780586</v>
      </c>
      <c r="X1053" t="n">
        <v>1</v>
      </c>
      <c r="Y1053" t="n">
        <v>17.93610680786452</v>
      </c>
      <c r="Z1053" t="n">
        <v>89.01026007960094</v>
      </c>
      <c r="AA1053" t="n">
        <v>1486.293326754576</v>
      </c>
      <c r="AB1053" t="b">
        <v>0</v>
      </c>
      <c r="AC1053" t="b">
        <v>1</v>
      </c>
      <c r="AD1053" t="n">
        <v>89.66036448201068</v>
      </c>
      <c r="AE1053" t="n">
        <v>0.5151522456054193</v>
      </c>
      <c r="AF1053" t="n">
        <v>0</v>
      </c>
      <c r="AG1053" t="n">
        <v>0</v>
      </c>
      <c r="AH1053" t="n">
        <v>0.002098194705610179</v>
      </c>
      <c r="AI1053" t="b">
        <v>0</v>
      </c>
      <c r="AJ1053" t="b">
        <v>0</v>
      </c>
      <c r="AK1053" t="n">
        <v>1486.293326754576</v>
      </c>
      <c r="AL1053" t="n">
        <v>0</v>
      </c>
      <c r="AM1053" t="n">
        <v>-3.361217733516747</v>
      </c>
      <c r="AN1053" t="n">
        <v>0.7481394012886002</v>
      </c>
      <c r="AO1053" t="n">
        <v>3.338303170355168</v>
      </c>
      <c r="AP1053" t="n">
        <v>-2.096016905171032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0.8698920221126564</v>
      </c>
      <c r="AW1053" t="n">
        <v>0</v>
      </c>
      <c r="AX1053" t="n">
        <v>0.3084723482668995</v>
      </c>
      <c r="AY1053" t="n">
        <v>0</v>
      </c>
      <c r="AZ1053" t="n">
        <v>0</v>
      </c>
    </row>
    <row r="1054" spans="1:52">
      <c r="A1054" t="n">
        <v>1051</v>
      </c>
      <c r="B1054" t="n">
        <v>0</v>
      </c>
      <c r="C1054" t="n">
        <v>0</v>
      </c>
      <c r="D1054" t="n">
        <v>0</v>
      </c>
      <c r="E1054" t="n">
        <v>50.7</v>
      </c>
      <c r="F1054" t="n">
        <v>-0.4983081801692579</v>
      </c>
      <c r="G1054" t="n">
        <v>380.9799629253586</v>
      </c>
      <c r="H1054" t="n">
        <v>1658.024798651161</v>
      </c>
      <c r="I1054" t="n">
        <v>4</v>
      </c>
      <c r="J1054" t="n">
        <v>4</v>
      </c>
      <c r="K1054" t="n">
        <v>1440.823550027859</v>
      </c>
      <c r="L1054" t="b">
        <v>0</v>
      </c>
      <c r="M1054" t="n">
        <v>-8.194039318828793</v>
      </c>
      <c r="N1054" t="n">
        <v>-8.194039318828793</v>
      </c>
      <c r="O1054" t="n">
        <v>-205.38432280804</v>
      </c>
      <c r="P1054" t="n">
        <v>-48.15621314339173</v>
      </c>
      <c r="Q1054" t="n">
        <v>-8.361264611049789</v>
      </c>
      <c r="R1054" t="n">
        <v>0.8938979758433128</v>
      </c>
      <c r="S1054" t="n">
        <v>42.71681626551349</v>
      </c>
      <c r="T1054" t="n">
        <v>-49.53595103930611</v>
      </c>
      <c r="U1054" t="n">
        <v>-7.47411751130773</v>
      </c>
      <c r="V1054" t="n">
        <v>-1.379737895914374</v>
      </c>
      <c r="W1054" t="n">
        <v>-16.03600451967505</v>
      </c>
      <c r="X1054" t="n">
        <v>1</v>
      </c>
      <c r="Y1054" t="n">
        <v>9.316072999733706</v>
      </c>
      <c r="Z1054" t="n">
        <v>89.00759982080952</v>
      </c>
      <c r="AA1054" t="n">
        <v>1440.823550027859</v>
      </c>
      <c r="AB1054" t="b">
        <v>0</v>
      </c>
      <c r="AC1054" t="b">
        <v>1</v>
      </c>
      <c r="AD1054" t="n">
        <v>89.66577166054392</v>
      </c>
      <c r="AE1054" t="n">
        <v>0.3350491116625546</v>
      </c>
      <c r="AF1054" t="n">
        <v>0</v>
      </c>
      <c r="AG1054" t="n">
        <v>0</v>
      </c>
      <c r="AH1054" t="n">
        <v>0.0004017069097753678</v>
      </c>
      <c r="AI1054" t="b">
        <v>0</v>
      </c>
      <c r="AJ1054" t="b">
        <v>0</v>
      </c>
      <c r="AK1054" t="n">
        <v>1440.823550027859</v>
      </c>
      <c r="AL1054" t="n">
        <v>0</v>
      </c>
      <c r="AM1054" t="n">
        <v>-7.47411751130773</v>
      </c>
      <c r="AN1054" t="n">
        <v>5.11353300911179</v>
      </c>
      <c r="AO1054" t="n">
        <v>-0.8120690631065645</v>
      </c>
      <c r="AP1054" t="n">
        <v>-2.021475065397403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0.2075145354267092</v>
      </c>
      <c r="AW1054" t="n">
        <v>0</v>
      </c>
      <c r="AX1054" t="n">
        <v>0.07358671469032241</v>
      </c>
      <c r="AY1054" t="n">
        <v>0</v>
      </c>
      <c r="AZ1054" t="n">
        <v>0</v>
      </c>
    </row>
    <row r="1055" spans="1:52">
      <c r="A1055" t="n">
        <v>1052</v>
      </c>
      <c r="B1055" t="n">
        <v>0</v>
      </c>
      <c r="C1055" t="n">
        <v>0</v>
      </c>
      <c r="D1055" t="n">
        <v>0</v>
      </c>
      <c r="E1055" t="n">
        <v>48.8</v>
      </c>
      <c r="F1055" t="n">
        <v>-0.5794651117785037</v>
      </c>
      <c r="G1055" t="n">
        <v>366.7026073127712</v>
      </c>
      <c r="H1055" t="n">
        <v>1595.88974702518</v>
      </c>
      <c r="I1055" t="n">
        <v>4</v>
      </c>
      <c r="J1055" t="n">
        <v>4</v>
      </c>
      <c r="K1055" t="n">
        <v>1386.828190164882</v>
      </c>
      <c r="L1055" t="b">
        <v>0</v>
      </c>
      <c r="M1055" t="n">
        <v>-10.14402214476538</v>
      </c>
      <c r="N1055" t="n">
        <v>-10.14402214476538</v>
      </c>
      <c r="O1055" t="n">
        <v>-264.1603143763901</v>
      </c>
      <c r="P1055" t="n">
        <v>-61.937348621415</v>
      </c>
      <c r="Q1055" t="n">
        <v>-10.35104300486263</v>
      </c>
      <c r="R1055" t="n">
        <v>0.9085547521445568</v>
      </c>
      <c r="S1055" t="n">
        <v>42.74472460387573</v>
      </c>
      <c r="T1055" t="n">
        <v>-64.75658506929886</v>
      </c>
      <c r="U1055" t="n">
        <v>-9.404489311720615</v>
      </c>
      <c r="V1055" t="n">
        <v>-2.819236447883867</v>
      </c>
      <c r="W1055" t="n">
        <v>-15.36144294295939</v>
      </c>
      <c r="X1055" t="n">
        <v>1</v>
      </c>
      <c r="Y1055" t="n">
        <v>8.641511423018047</v>
      </c>
      <c r="Z1055" t="n">
        <v>89.00509606015477</v>
      </c>
      <c r="AA1055" t="n">
        <v>1386.828190164882</v>
      </c>
      <c r="AB1055" t="b">
        <v>0</v>
      </c>
      <c r="AC1055" t="b">
        <v>1</v>
      </c>
      <c r="AD1055" t="n">
        <v>89.66933467332622</v>
      </c>
      <c r="AE1055" t="n">
        <v>0.3209551235520516</v>
      </c>
      <c r="AF1055" t="n">
        <v>0</v>
      </c>
      <c r="AG1055" t="n">
        <v>0</v>
      </c>
      <c r="AH1055" t="n">
        <v>-0.002545853758040229</v>
      </c>
      <c r="AI1055" t="b">
        <v>0</v>
      </c>
      <c r="AJ1055" t="b">
        <v>0</v>
      </c>
      <c r="AK1055" t="n">
        <v>1386.828190164882</v>
      </c>
      <c r="AL1055" t="n">
        <v>0</v>
      </c>
      <c r="AM1055" t="n">
        <v>-9.404489311720615</v>
      </c>
      <c r="AN1055" t="n">
        <v>7.143471902236487</v>
      </c>
      <c r="AO1055" t="n">
        <v>-1.866667840307885</v>
      </c>
      <c r="AP1055" t="n">
        <v>-1.93421541773626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</row>
    <row r="1056" spans="1:52">
      <c r="A1056" t="n">
        <v>1053</v>
      </c>
      <c r="B1056" t="n">
        <v>0</v>
      </c>
      <c r="C1056" t="n">
        <v>0</v>
      </c>
      <c r="D1056" t="n">
        <v>0</v>
      </c>
      <c r="E1056" t="n">
        <v>46.5</v>
      </c>
      <c r="F1056" t="n">
        <v>-0.6838313727167389</v>
      </c>
      <c r="G1056" t="n">
        <v>349.4194926238496</v>
      </c>
      <c r="H1056" t="n">
        <v>1520.673631898994</v>
      </c>
      <c r="I1056" t="n">
        <v>4</v>
      </c>
      <c r="J1056" t="n">
        <v>4</v>
      </c>
      <c r="K1056" t="n">
        <v>1321.465386120226</v>
      </c>
      <c r="L1056" t="b">
        <v>0</v>
      </c>
      <c r="M1056" t="n">
        <v>-12.41653063153034</v>
      </c>
      <c r="N1056" t="n">
        <v>-12.41653063153034</v>
      </c>
      <c r="O1056" t="n">
        <v>-339.3317661623388</v>
      </c>
      <c r="P1056" t="n">
        <v>-79.56270777740912</v>
      </c>
      <c r="Q1056" t="n">
        <v>-12.66992921584729</v>
      </c>
      <c r="R1056" t="n">
        <v>0.9198527683137616</v>
      </c>
      <c r="S1056" t="n">
        <v>42.77450178598445</v>
      </c>
      <c r="T1056" t="n">
        <v>-84.21861565430223</v>
      </c>
      <c r="U1056" t="n">
        <v>-11.65446946353654</v>
      </c>
      <c r="V1056" t="n">
        <v>-4.65590787689311</v>
      </c>
      <c r="W1056" t="n">
        <v>-10.50767970541399</v>
      </c>
      <c r="X1056" t="n">
        <v>1</v>
      </c>
      <c r="Y1056" t="n">
        <v>3.787748185472653</v>
      </c>
      <c r="Z1056" t="n">
        <v>89.01063569030214</v>
      </c>
      <c r="AA1056" t="n">
        <v>1321.465386120226</v>
      </c>
      <c r="AB1056" t="b">
        <v>0</v>
      </c>
      <c r="AC1056" t="b">
        <v>1</v>
      </c>
      <c r="AD1056" t="n">
        <v>89.67180079626441</v>
      </c>
      <c r="AE1056" t="n">
        <v>0.2195427636986569</v>
      </c>
      <c r="AF1056" t="n">
        <v>0</v>
      </c>
      <c r="AG1056" t="n">
        <v>0</v>
      </c>
      <c r="AH1056" t="n">
        <v>-0.004448921340022949</v>
      </c>
      <c r="AI1056" t="b">
        <v>0</v>
      </c>
      <c r="AJ1056" t="b">
        <v>0</v>
      </c>
      <c r="AK1056" t="n">
        <v>1321.465386120226</v>
      </c>
      <c r="AL1056" t="n">
        <v>0</v>
      </c>
      <c r="AM1056" t="n">
        <v>-11.65446946353654</v>
      </c>
      <c r="AN1056" t="n">
        <v>9.596296315918137</v>
      </c>
      <c r="AO1056" t="n">
        <v>-1.994287792611234</v>
      </c>
      <c r="AP1056" t="n">
        <v>-1.830344006091206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</row>
    <row r="1057" spans="1:52">
      <c r="A1057" t="n">
        <v>1054</v>
      </c>
      <c r="B1057" t="n">
        <v>0</v>
      </c>
      <c r="C1057" t="n">
        <v>0</v>
      </c>
      <c r="D1057" t="n">
        <v>0</v>
      </c>
      <c r="E1057" t="n">
        <v>43.8</v>
      </c>
      <c r="F1057" t="n">
        <v>-0.851876064021198</v>
      </c>
      <c r="G1057" t="n">
        <v>329.1306188585938</v>
      </c>
      <c r="H1057" t="n">
        <v>1432.3764532726</v>
      </c>
      <c r="I1057" t="n">
        <v>4</v>
      </c>
      <c r="J1057" t="n">
        <v>4</v>
      </c>
      <c r="K1057" t="n">
        <v>1244.73513789389</v>
      </c>
      <c r="L1057" t="b">
        <v>0</v>
      </c>
      <c r="M1057" t="n">
        <v>-15.79851477587776</v>
      </c>
      <c r="N1057" t="n">
        <v>-15.79851477587776</v>
      </c>
      <c r="O1057" t="n">
        <v>-458.3733465110834</v>
      </c>
      <c r="P1057" t="n">
        <v>-107.4742427856494</v>
      </c>
      <c r="Q1057" t="n">
        <v>-16.12093344477323</v>
      </c>
      <c r="R1057" t="n">
        <v>0.9299060649062367</v>
      </c>
      <c r="S1057" t="n">
        <v>42.80644665101187</v>
      </c>
      <c r="T1057" t="n">
        <v>-115.006847166376</v>
      </c>
      <c r="U1057" t="n">
        <v>-14.99095378224441</v>
      </c>
      <c r="V1057" t="n">
        <v>-7.532604380726582</v>
      </c>
      <c r="W1057" t="n">
        <v>-13.28461892401019</v>
      </c>
      <c r="X1057" t="n">
        <v>1</v>
      </c>
      <c r="Y1057" t="n">
        <v>6.564687404068849</v>
      </c>
      <c r="Z1057" t="n">
        <v>89.01275374968937</v>
      </c>
      <c r="AA1057" t="n">
        <v>1244.73513789389</v>
      </c>
      <c r="AB1057" t="b">
        <v>0</v>
      </c>
      <c r="AC1057" t="b">
        <v>1</v>
      </c>
      <c r="AD1057" t="n">
        <v>89.67385485094488</v>
      </c>
      <c r="AE1057" t="n">
        <v>0.2775628906691884</v>
      </c>
      <c r="AF1057" t="n">
        <v>0</v>
      </c>
      <c r="AG1057" t="n">
        <v>0</v>
      </c>
      <c r="AH1057" t="n">
        <v>-0.005854052475024185</v>
      </c>
      <c r="AI1057" t="b">
        <v>0</v>
      </c>
      <c r="AJ1057" t="b">
        <v>0</v>
      </c>
      <c r="AK1057" t="n">
        <v>1244.73513789389</v>
      </c>
      <c r="AL1057" t="n">
        <v>0</v>
      </c>
      <c r="AM1057" t="n">
        <v>-14.99095378224441</v>
      </c>
      <c r="AN1057" t="n">
        <v>12.98990011792175</v>
      </c>
      <c r="AO1057" t="n">
        <v>-1.881675630774091</v>
      </c>
      <c r="AP1057" t="n">
        <v>-1.710749639104314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</row>
    <row r="1058" spans="1:52">
      <c r="A1058" t="n">
        <v>1055</v>
      </c>
      <c r="B1058" t="n">
        <v>0</v>
      </c>
      <c r="C1058" t="n">
        <v>0</v>
      </c>
      <c r="D1058" t="n">
        <v>0</v>
      </c>
      <c r="E1058" t="n">
        <v>40.3</v>
      </c>
      <c r="F1058" t="n">
        <v>-1.075331037865138</v>
      </c>
      <c r="G1058" t="n">
        <v>302.8302269406697</v>
      </c>
      <c r="H1058" t="n">
        <v>1317.917147645795</v>
      </c>
      <c r="I1058" t="n">
        <v>4</v>
      </c>
      <c r="J1058" t="n">
        <v>4</v>
      </c>
      <c r="K1058" t="n">
        <v>1145.270001304195</v>
      </c>
      <c r="L1058" t="b">
        <v>0</v>
      </c>
      <c r="M1058" t="n">
        <v>-19.54046658252115</v>
      </c>
      <c r="N1058" t="n">
        <v>-19.54046658252115</v>
      </c>
      <c r="O1058" t="n">
        <v>-616.1792787361754</v>
      </c>
      <c r="P1058" t="n">
        <v>-144.474808377142</v>
      </c>
      <c r="Q1058" t="n">
        <v>-19.9392516148175</v>
      </c>
      <c r="R1058" t="n">
        <v>0.9372308782155163</v>
      </c>
      <c r="S1058" t="n">
        <v>42.84199414338769</v>
      </c>
      <c r="T1058" t="n">
        <v>-155.8184712719531</v>
      </c>
      <c r="U1058" t="n">
        <v>-18.68768230191555</v>
      </c>
      <c r="V1058" t="n">
        <v>-11.3436628948111</v>
      </c>
      <c r="W1058" t="n">
        <v>-12.72041081575688</v>
      </c>
      <c r="X1058" t="n">
        <v>1</v>
      </c>
      <c r="Y1058" t="n">
        <v>6.000479295815538</v>
      </c>
      <c r="Z1058" t="n">
        <v>89.00604015749759</v>
      </c>
      <c r="AA1058" t="n">
        <v>1145.270001304195</v>
      </c>
      <c r="AB1058" t="b">
        <v>0</v>
      </c>
      <c r="AC1058" t="b">
        <v>1</v>
      </c>
      <c r="AD1058" t="n">
        <v>89.67634793957581</v>
      </c>
      <c r="AE1058" t="n">
        <v>0.2657745786098381</v>
      </c>
      <c r="AF1058" t="n">
        <v>0</v>
      </c>
      <c r="AG1058" t="n">
        <v>0</v>
      </c>
      <c r="AH1058" t="n">
        <v>-0.004340571042406094</v>
      </c>
      <c r="AI1058" t="b">
        <v>0</v>
      </c>
      <c r="AJ1058" t="b">
        <v>0</v>
      </c>
      <c r="AK1058" t="n">
        <v>1145.270001304195</v>
      </c>
      <c r="AL1058" t="n">
        <v>0</v>
      </c>
      <c r="AM1058" t="n">
        <v>-18.68768230191555</v>
      </c>
      <c r="AN1058" t="n">
        <v>16.85422652279284</v>
      </c>
      <c r="AO1058" t="n">
        <v>-1.751412999916561</v>
      </c>
      <c r="AP1058" t="n">
        <v>-1.559253865241738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</row>
    <row r="1059" spans="1:52">
      <c r="A1059" t="n">
        <v>1056</v>
      </c>
      <c r="B1059" t="n">
        <v>0</v>
      </c>
      <c r="C1059" t="n">
        <v>0</v>
      </c>
      <c r="D1059" t="n">
        <v>0</v>
      </c>
      <c r="E1059" t="n">
        <v>36</v>
      </c>
      <c r="F1059" t="n">
        <v>-1.346799784518247</v>
      </c>
      <c r="G1059" t="n">
        <v>270.5183168700771</v>
      </c>
      <c r="H1059" t="n">
        <v>1177.295715018576</v>
      </c>
      <c r="I1059" t="n">
        <v>4</v>
      </c>
      <c r="J1059" t="n">
        <v>3</v>
      </c>
      <c r="K1059" t="n">
        <v>1388.031648006901</v>
      </c>
      <c r="L1059" t="b">
        <v>1</v>
      </c>
      <c r="M1059" t="n">
        <v>-22.87404967242756</v>
      </c>
      <c r="N1059" t="n">
        <v>-22.87404967242756</v>
      </c>
      <c r="O1059" t="n">
        <v>-807.4539534366928</v>
      </c>
      <c r="P1059" t="n">
        <v>-189.3227494364995</v>
      </c>
      <c r="Q1059" t="n">
        <v>-23.34086701268118</v>
      </c>
      <c r="R1059" t="n">
        <v>0.9422825766803616</v>
      </c>
      <c r="S1059" t="n">
        <v>42.8813666667025</v>
      </c>
      <c r="T1059" t="n">
        <v>-151.3108805455769</v>
      </c>
      <c r="U1059" t="n">
        <v>-21.99369231066288</v>
      </c>
      <c r="V1059" t="n">
        <v>38.01186889092253</v>
      </c>
      <c r="W1059" t="n">
        <v>-7.873511748063213</v>
      </c>
      <c r="X1059" t="n">
        <v>1</v>
      </c>
      <c r="Y1059" t="n">
        <v>1.153580228121872</v>
      </c>
      <c r="Z1059" t="n">
        <v>88.99190360930027</v>
      </c>
      <c r="AA1059" t="n">
        <v>1388.031648006901</v>
      </c>
      <c r="AB1059" t="b">
        <v>0</v>
      </c>
      <c r="AC1059" t="b">
        <v>1</v>
      </c>
      <c r="AD1059" t="n">
        <v>89.67776739583056</v>
      </c>
      <c r="AE1059" t="n">
        <v>0.1645056356536076</v>
      </c>
      <c r="AF1059" t="n">
        <v>0</v>
      </c>
      <c r="AG1059" t="n">
        <v>0</v>
      </c>
      <c r="AH1059" t="n">
        <v>-0.003703054856643795</v>
      </c>
      <c r="AI1059" t="b">
        <v>0</v>
      </c>
      <c r="AJ1059" t="b">
        <v>0</v>
      </c>
      <c r="AK1059" t="n">
        <v>1388.031648006901</v>
      </c>
      <c r="AL1059" t="n">
        <v>0</v>
      </c>
      <c r="AM1059" t="n">
        <v>-21.99369231066288</v>
      </c>
      <c r="AN1059" t="n">
        <v>19.89243537994133</v>
      </c>
      <c r="AO1059" t="n">
        <v>-1.603453471696285</v>
      </c>
      <c r="AP1059" t="n">
        <v>-1.936145723937008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</row>
    <row r="1060" spans="1:52">
      <c r="A1060" t="n">
        <v>1057</v>
      </c>
      <c r="B1060" t="n">
        <v>0</v>
      </c>
      <c r="C1060" t="n">
        <v>0</v>
      </c>
      <c r="D1060" t="n">
        <v>0</v>
      </c>
      <c r="E1060" t="n">
        <v>30.7</v>
      </c>
      <c r="F1060" t="n">
        <v>-1.537469824061869</v>
      </c>
      <c r="G1060" t="n">
        <v>230.6920091086491</v>
      </c>
      <c r="H1060" t="n">
        <v>1003.971623640841</v>
      </c>
      <c r="I1060" t="n">
        <v>3</v>
      </c>
      <c r="J1060" t="n">
        <v>3</v>
      </c>
      <c r="K1060" t="n">
        <v>1183.682544272552</v>
      </c>
      <c r="L1060" t="b">
        <v>0</v>
      </c>
      <c r="M1060" t="n">
        <v>-22.81507838272758</v>
      </c>
      <c r="N1060" t="n">
        <v>-22.81507838272758</v>
      </c>
      <c r="O1060" t="n">
        <v>-944.4104758557067</v>
      </c>
      <c r="P1060" t="n">
        <v>-221.4347791903574</v>
      </c>
      <c r="Q1060" t="n">
        <v>-23.28069222727304</v>
      </c>
      <c r="R1060" t="n">
        <v>0.9449408034937522</v>
      </c>
      <c r="S1060" t="n">
        <v>42.92374679444898</v>
      </c>
      <c r="T1060" t="n">
        <v>-177.4747736807446</v>
      </c>
      <c r="U1060" t="n">
        <v>-21.99887601913014</v>
      </c>
      <c r="V1060" t="n">
        <v>43.96000550961281</v>
      </c>
      <c r="W1060" t="n">
        <v>-10.72702560855615</v>
      </c>
      <c r="X1060" t="n">
        <v>1</v>
      </c>
      <c r="Y1060" t="n">
        <v>4.007094088614805</v>
      </c>
      <c r="Z1060" t="n">
        <v>88.98116714742702</v>
      </c>
      <c r="AA1060" t="n">
        <v>1183.682544272552</v>
      </c>
      <c r="AB1060" t="b">
        <v>0</v>
      </c>
      <c r="AC1060" t="b">
        <v>1</v>
      </c>
      <c r="AD1060" t="n">
        <v>89.67879133914737</v>
      </c>
      <c r="AE1060" t="n">
        <v>0.2241256789693797</v>
      </c>
      <c r="AF1060" t="n">
        <v>0</v>
      </c>
      <c r="AG1060" t="n">
        <v>0</v>
      </c>
      <c r="AH1060" t="n">
        <v>-0.005460093218735584</v>
      </c>
      <c r="AI1060" t="b">
        <v>0</v>
      </c>
      <c r="AJ1060" t="b">
        <v>0</v>
      </c>
      <c r="AK1060" t="n">
        <v>1183.682544272552</v>
      </c>
      <c r="AL1060" t="n">
        <v>0</v>
      </c>
      <c r="AM1060" t="n">
        <v>-21.99887601913014</v>
      </c>
      <c r="AN1060" t="n">
        <v>20.1446010666176</v>
      </c>
      <c r="AO1060" t="n">
        <v>-2.033296360767586</v>
      </c>
      <c r="AP1060" t="n">
        <v>-1.61730482459487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</row>
    <row r="1061" spans="1:52">
      <c r="A1061" t="n">
        <v>1058</v>
      </c>
      <c r="B1061" t="n">
        <v>0</v>
      </c>
      <c r="C1061" t="n">
        <v>0</v>
      </c>
      <c r="D1061" t="n">
        <v>0</v>
      </c>
      <c r="E1061" t="n">
        <v>25.4</v>
      </c>
      <c r="F1061" t="n">
        <v>-1.336654252567619</v>
      </c>
      <c r="G1061" t="n">
        <v>190.8657013472211</v>
      </c>
      <c r="H1061" t="n">
        <v>830.6475322631061</v>
      </c>
      <c r="I1061" t="n">
        <v>3</v>
      </c>
      <c r="J1061" t="n">
        <v>2</v>
      </c>
      <c r="K1061" t="n">
        <v>1564.939950783692</v>
      </c>
      <c r="L1061" t="b">
        <v>1</v>
      </c>
      <c r="M1061" t="n">
        <v>-16.26773420166069</v>
      </c>
      <c r="N1061" t="n">
        <v>-16.26773420166069</v>
      </c>
      <c r="O1061" t="n">
        <v>-813.8990796641892</v>
      </c>
      <c r="P1061" t="n">
        <v>-190.8339303684417</v>
      </c>
      <c r="Q1061" t="n">
        <v>-16.59972877720478</v>
      </c>
      <c r="R1061" t="n">
        <v>0.9440307785484426</v>
      </c>
      <c r="S1061" t="n">
        <v>42.9640708404448</v>
      </c>
      <c r="T1061" t="n">
        <v>-95.62266659192107</v>
      </c>
      <c r="U1061" t="n">
        <v>-15.67065488123762</v>
      </c>
      <c r="V1061" t="n">
        <v>95.21126377652061</v>
      </c>
      <c r="W1061" t="n">
        <v>-7.873511748063213</v>
      </c>
      <c r="X1061" t="n">
        <v>1</v>
      </c>
      <c r="Y1061" t="n">
        <v>1.153580228121872</v>
      </c>
      <c r="Z1061" t="n">
        <v>88.97388339185696</v>
      </c>
      <c r="AA1061" t="n">
        <v>1564.939950783692</v>
      </c>
      <c r="AB1061" t="b">
        <v>0</v>
      </c>
      <c r="AC1061" t="b">
        <v>1</v>
      </c>
      <c r="AD1061" t="n">
        <v>89.67981528246418</v>
      </c>
      <c r="AE1061" t="n">
        <v>0.1645056356536076</v>
      </c>
      <c r="AF1061" t="n">
        <v>0</v>
      </c>
      <c r="AG1061" t="n">
        <v>0</v>
      </c>
      <c r="AH1061" t="n">
        <v>-0.005873964129892217</v>
      </c>
      <c r="AI1061" t="b">
        <v>0</v>
      </c>
      <c r="AJ1061" t="b">
        <v>0</v>
      </c>
      <c r="AK1061" t="n">
        <v>1564.939950783692</v>
      </c>
      <c r="AL1061" t="n">
        <v>0</v>
      </c>
      <c r="AM1061" t="n">
        <v>-15.67065488123762</v>
      </c>
      <c r="AN1061" t="n">
        <v>13.27383806541965</v>
      </c>
      <c r="AO1061" t="n">
        <v>-1.741934166698868</v>
      </c>
      <c r="AP1061" t="n">
        <v>-2.2273302569905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</row>
    <row r="1062" spans="1:52">
      <c r="A1062" t="n">
        <v>1059</v>
      </c>
      <c r="B1062" t="n">
        <v>0</v>
      </c>
      <c r="C1062" t="n">
        <v>0</v>
      </c>
      <c r="D1062" t="n">
        <v>0</v>
      </c>
      <c r="E1062" t="n">
        <v>21</v>
      </c>
      <c r="F1062" t="n">
        <v>-1.199246499000988</v>
      </c>
      <c r="G1062" t="n">
        <v>157.802351507545</v>
      </c>
      <c r="H1062" t="n">
        <v>686.7558337608358</v>
      </c>
      <c r="I1062" t="n">
        <v>2</v>
      </c>
      <c r="J1062" t="n">
        <v>2</v>
      </c>
      <c r="K1062" t="n">
        <v>1293.847990805415</v>
      </c>
      <c r="L1062" t="b">
        <v>0</v>
      </c>
      <c r="M1062" t="n">
        <v>-11.97818596327918</v>
      </c>
      <c r="N1062" t="n">
        <v>-11.97818596327918</v>
      </c>
      <c r="O1062" t="n">
        <v>-724.8513677207227</v>
      </c>
      <c r="P1062" t="n">
        <v>-169.9550213180716</v>
      </c>
      <c r="Q1062" t="n">
        <v>-12.22263873803998</v>
      </c>
      <c r="R1062" t="n">
        <v>0.943353722176185</v>
      </c>
      <c r="S1062" t="n">
        <v>42.99329813393392</v>
      </c>
      <c r="T1062" t="n">
        <v>-85.09962949200411</v>
      </c>
      <c r="U1062" t="n">
        <v>-11.53027174834484</v>
      </c>
      <c r="V1062" t="n">
        <v>84.85539182606752</v>
      </c>
      <c r="W1062" t="n">
        <v>-12.74240479071259</v>
      </c>
      <c r="X1062" t="n">
        <v>1</v>
      </c>
      <c r="Y1062" t="n">
        <v>6.022473270771254</v>
      </c>
      <c r="Z1062" t="n">
        <v>88.9794628410602</v>
      </c>
      <c r="AA1062" t="n">
        <v>1293.847990805415</v>
      </c>
      <c r="AB1062" t="b">
        <v>0</v>
      </c>
      <c r="AC1062" t="b">
        <v>1</v>
      </c>
      <c r="AD1062" t="n">
        <v>89.68123910260285</v>
      </c>
      <c r="AE1062" t="n">
        <v>0.2662341108930699</v>
      </c>
      <c r="AF1062" t="n">
        <v>0</v>
      </c>
      <c r="AG1062" t="n">
        <v>0</v>
      </c>
      <c r="AH1062" t="n">
        <v>-0.004330427928462222</v>
      </c>
      <c r="AI1062" t="b">
        <v>0</v>
      </c>
      <c r="AJ1062" t="b">
        <v>0</v>
      </c>
      <c r="AK1062" t="n">
        <v>1293.847990805415</v>
      </c>
      <c r="AL1062" t="n">
        <v>0</v>
      </c>
      <c r="AM1062" t="n">
        <v>-11.53027174834484</v>
      </c>
      <c r="AN1062" t="n">
        <v>9.359104042694675</v>
      </c>
      <c r="AO1062" t="n">
        <v>-2.462702115131152</v>
      </c>
      <c r="AP1062" t="n">
        <v>-1.787014137330206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</row>
    <row r="1063" spans="1:52">
      <c r="A1063" t="n">
        <v>1060</v>
      </c>
      <c r="B1063" t="n">
        <v>0</v>
      </c>
      <c r="C1063" t="n">
        <v>0</v>
      </c>
      <c r="D1063" t="n">
        <v>0</v>
      </c>
      <c r="E1063" t="n">
        <v>16.7</v>
      </c>
      <c r="F1063" t="n">
        <v>-1.116359751428424</v>
      </c>
      <c r="G1063" t="n">
        <v>125.4904414369524</v>
      </c>
      <c r="H1063" t="n">
        <v>546.1344011336171</v>
      </c>
      <c r="I1063" t="n">
        <v>2</v>
      </c>
      <c r="J1063" t="n">
        <v>2</v>
      </c>
      <c r="K1063" t="n">
        <v>1028.917211735735</v>
      </c>
      <c r="L1063" t="b">
        <v>0</v>
      </c>
      <c r="M1063" t="n">
        <v>-8.83431097590462</v>
      </c>
      <c r="N1063" t="n">
        <v>-8.83431097590462</v>
      </c>
      <c r="O1063" t="n">
        <v>-672.2540352203348</v>
      </c>
      <c r="P1063" t="n">
        <v>-157.6225885401821</v>
      </c>
      <c r="Q1063" t="n">
        <v>-9.014603036637368</v>
      </c>
      <c r="R1063" t="n">
        <v>0.9431830872806177</v>
      </c>
      <c r="S1063" t="n">
        <v>43.01507897752218</v>
      </c>
      <c r="T1063" t="n">
        <v>-78.91027584102515</v>
      </c>
      <c r="U1063" t="n">
        <v>-8.502421122704865</v>
      </c>
      <c r="V1063" t="n">
        <v>78.71231269915684</v>
      </c>
      <c r="W1063" t="n">
        <v>-12.72041081575688</v>
      </c>
      <c r="X1063" t="n">
        <v>1</v>
      </c>
      <c r="Y1063" t="n">
        <v>6.000479295815538</v>
      </c>
      <c r="Z1063" t="n">
        <v>88.98035916672951</v>
      </c>
      <c r="AA1063" t="n">
        <v>1028.917211735735</v>
      </c>
      <c r="AB1063" t="b">
        <v>0</v>
      </c>
      <c r="AC1063" t="b">
        <v>1</v>
      </c>
      <c r="AD1063" t="n">
        <v>89.68362460906447</v>
      </c>
      <c r="AE1063" t="n">
        <v>0.2657745786098381</v>
      </c>
      <c r="AF1063" t="n">
        <v>0</v>
      </c>
      <c r="AG1063" t="n">
        <v>0</v>
      </c>
      <c r="AH1063" t="n">
        <v>-0.001460731496870871</v>
      </c>
      <c r="AI1063" t="b">
        <v>0</v>
      </c>
      <c r="AJ1063" t="b">
        <v>0</v>
      </c>
      <c r="AK1063" t="n">
        <v>1028.917211735735</v>
      </c>
      <c r="AL1063" t="n">
        <v>0</v>
      </c>
      <c r="AM1063" t="n">
        <v>-8.502421122704865</v>
      </c>
      <c r="AN1063" t="n">
        <v>6.812481435917063</v>
      </c>
      <c r="AO1063" t="n">
        <v>-2.049345511602234</v>
      </c>
      <c r="AP1063" t="n">
        <v>-1.386700922134916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</row>
    <row r="1064" spans="1:52">
      <c r="A1064" t="n">
        <v>1061</v>
      </c>
      <c r="B1064" t="n">
        <v>0</v>
      </c>
      <c r="C1064" t="n">
        <v>0</v>
      </c>
      <c r="D1064" t="n">
        <v>0</v>
      </c>
      <c r="E1064" t="n">
        <v>13.4</v>
      </c>
      <c r="F1064" t="n">
        <v>-0.6686478286186495</v>
      </c>
      <c r="G1064" t="n">
        <v>100.6929290571954</v>
      </c>
      <c r="H1064" t="n">
        <v>438.2156272569143</v>
      </c>
      <c r="I1064" t="n">
        <v>2</v>
      </c>
      <c r="J1064" t="n">
        <v>1</v>
      </c>
      <c r="K1064" t="n">
        <v>1595.981314469682</v>
      </c>
      <c r="L1064" t="b">
        <v>1</v>
      </c>
      <c r="M1064" t="n">
        <v>-3.900722261545622</v>
      </c>
      <c r="N1064" t="n">
        <v>-3.900722261545622</v>
      </c>
      <c r="O1064" t="n">
        <v>-369.9281977591176</v>
      </c>
      <c r="P1064" t="n">
        <v>-86.73661599619165</v>
      </c>
      <c r="Q1064" t="n">
        <v>-3.980328838311859</v>
      </c>
      <c r="R1064" t="n">
        <v>0.934020033109351</v>
      </c>
      <c r="S1064" t="n">
        <v>43.03119146457332</v>
      </c>
      <c r="T1064" t="n">
        <v>-22.24429899630861</v>
      </c>
      <c r="U1064" t="n">
        <v>-3.717706873346146</v>
      </c>
      <c r="V1064" t="n">
        <v>64.49231699988303</v>
      </c>
      <c r="W1064" t="n">
        <v>-10.50767970541399</v>
      </c>
      <c r="X1064" t="n">
        <v>1</v>
      </c>
      <c r="Y1064" t="n">
        <v>3.787748185472653</v>
      </c>
      <c r="Z1064" t="n">
        <v>88.98040472267803</v>
      </c>
      <c r="AA1064" t="n">
        <v>1595.981314469682</v>
      </c>
      <c r="AB1064" t="b">
        <v>0</v>
      </c>
      <c r="AC1064" t="b">
        <v>1</v>
      </c>
      <c r="AD1064" t="n">
        <v>89.6855667176917</v>
      </c>
      <c r="AE1064" t="n">
        <v>0.2195427636986569</v>
      </c>
      <c r="AF1064" t="n">
        <v>0</v>
      </c>
      <c r="AG1064" t="n">
        <v>0</v>
      </c>
      <c r="AH1064" t="n">
        <v>0.004363627722137164</v>
      </c>
      <c r="AI1064" t="b">
        <v>0</v>
      </c>
      <c r="AJ1064" t="b">
        <v>0</v>
      </c>
      <c r="AK1064" t="n">
        <v>1595.981314469682</v>
      </c>
      <c r="AL1064" t="n">
        <v>0</v>
      </c>
      <c r="AM1064" t="n">
        <v>-3.717706873346146</v>
      </c>
      <c r="AN1064" t="n">
        <v>1.152374741699315</v>
      </c>
      <c r="AO1064" t="n">
        <v>-1.615321646785249</v>
      </c>
      <c r="AP1064" t="n">
        <v>-2.280018562965816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</row>
    <row r="1065" spans="1:52">
      <c r="A1065" t="n">
        <v>1062</v>
      </c>
      <c r="B1065" t="n">
        <v>0</v>
      </c>
      <c r="C1065" t="n">
        <v>0</v>
      </c>
      <c r="D1065" t="n">
        <v>0</v>
      </c>
      <c r="E1065" t="n">
        <v>12</v>
      </c>
      <c r="F1065" t="n">
        <v>-0.1257156007636451</v>
      </c>
      <c r="G1065" t="n">
        <v>90.1727722900257</v>
      </c>
      <c r="H1065" t="n">
        <v>392.4319050061919</v>
      </c>
      <c r="I1065" t="n">
        <v>2</v>
      </c>
      <c r="J1065" t="n">
        <v>1</v>
      </c>
      <c r="K1065" t="n">
        <v>1429.236998032551</v>
      </c>
      <c r="L1065" t="b">
        <v>0</v>
      </c>
      <c r="M1065" t="n">
        <v>-0.01111656736405474</v>
      </c>
      <c r="N1065" t="n">
        <v>-0.01111656736405474</v>
      </c>
      <c r="O1065" t="n">
        <v>-1.177244483853397</v>
      </c>
      <c r="P1065" t="n">
        <v>-0.2760270867378351</v>
      </c>
      <c r="Q1065" t="n">
        <v>-0.01134343608577015</v>
      </c>
      <c r="R1065" t="n">
        <v>0</v>
      </c>
      <c r="S1065" t="n">
        <v>43.03945316397103</v>
      </c>
      <c r="T1065" t="n">
        <v>0.4340809589285285</v>
      </c>
      <c r="U1065" t="n">
        <v>0.06496861429387946</v>
      </c>
      <c r="V1065" t="n">
        <v>0.7101080456663637</v>
      </c>
      <c r="W1065" t="n">
        <v>-3.368054279808407</v>
      </c>
      <c r="X1065" t="n">
        <v>1</v>
      </c>
      <c r="Y1065" t="n">
        <v>-3.351877240132933</v>
      </c>
      <c r="Z1065" t="n">
        <v>88.98305685788604</v>
      </c>
      <c r="AA1065" t="n">
        <v>1429.236998032551</v>
      </c>
      <c r="AB1065" t="b">
        <v>0</v>
      </c>
      <c r="AC1065" t="b">
        <v>1</v>
      </c>
      <c r="AD1065" t="n">
        <v>89.68565320002213</v>
      </c>
      <c r="AE1065" t="n">
        <v>0.07037062087981623</v>
      </c>
      <c r="AF1065" t="n">
        <v>0</v>
      </c>
      <c r="AG1065" t="n">
        <v>0</v>
      </c>
      <c r="AH1065" t="n">
        <v>0.008331886593904103</v>
      </c>
      <c r="AI1065" t="b">
        <v>0</v>
      </c>
      <c r="AJ1065" t="b">
        <v>0</v>
      </c>
      <c r="AK1065" t="n">
        <v>1429.236998032551</v>
      </c>
      <c r="AL1065" t="n">
        <v>0</v>
      </c>
      <c r="AM1065" t="n">
        <v>0.06496861429387946</v>
      </c>
      <c r="AN1065" t="n">
        <v>0</v>
      </c>
      <c r="AO1065" t="n">
        <v>-1.249772673714727</v>
      </c>
      <c r="AP1065" t="n">
        <v>0.1451782532309001</v>
      </c>
      <c r="AQ1065" t="n">
        <v>0</v>
      </c>
      <c r="AR1065" t="n">
        <v>1</v>
      </c>
      <c r="AS1065" t="n">
        <v>3</v>
      </c>
      <c r="AT1065" t="n">
        <v>0</v>
      </c>
      <c r="AU1065" t="n">
        <v>0</v>
      </c>
      <c r="AV1065" t="n">
        <v>0</v>
      </c>
      <c r="AW1065" t="n">
        <v>0.344033282207143</v>
      </c>
      <c r="AX1065" t="n">
        <v>0</v>
      </c>
      <c r="AY1065" t="n">
        <v>0.1219977620093439</v>
      </c>
      <c r="AZ1065" t="n">
        <v>0.344033282207143</v>
      </c>
    </row>
    <row r="1066" spans="1:52">
      <c r="A1066" t="n">
        <v>1063</v>
      </c>
      <c r="B1066" t="n">
        <v>0</v>
      </c>
      <c r="C1066" t="n">
        <v>0</v>
      </c>
      <c r="D1066" t="n">
        <v>0</v>
      </c>
      <c r="E1066" t="n">
        <v>12.1</v>
      </c>
      <c r="F1066" t="n">
        <v>0.08817689833989628</v>
      </c>
      <c r="G1066" t="n">
        <v>90.92421205910925</v>
      </c>
      <c r="H1066" t="n">
        <v>395.7021708812435</v>
      </c>
      <c r="I1066" t="n">
        <v>1</v>
      </c>
      <c r="J1066" t="n">
        <v>1</v>
      </c>
      <c r="K1066" t="n">
        <v>1441.147306349489</v>
      </c>
      <c r="L1066" t="b">
        <v>0</v>
      </c>
      <c r="M1066" t="n">
        <v>1.376370201575313</v>
      </c>
      <c r="N1066" t="n">
        <v>1.376370201575313</v>
      </c>
      <c r="O1066" t="n">
        <v>144.5529960464386</v>
      </c>
      <c r="P1066" t="n">
        <v>33.89316571466992</v>
      </c>
      <c r="Q1066" t="n">
        <v>1.404459389362564</v>
      </c>
      <c r="R1066" t="n">
        <v>0.7361870627854704</v>
      </c>
      <c r="S1066" t="n">
        <v>43.03945316397103</v>
      </c>
      <c r="T1066" t="n">
        <v>12.64107512643977</v>
      </c>
      <c r="U1066" t="n">
        <v>1.907747990094513</v>
      </c>
      <c r="V1066" t="n">
        <v>3.334879158655605</v>
      </c>
      <c r="W1066" t="n">
        <v>-3.368054279808407</v>
      </c>
      <c r="X1066" t="n">
        <v>1</v>
      </c>
      <c r="Y1066" t="n">
        <v>-3.351877240132933</v>
      </c>
      <c r="Z1066" t="n">
        <v>88.98592693111449</v>
      </c>
      <c r="AA1066" t="n">
        <v>1441.147306349489</v>
      </c>
      <c r="AB1066" t="b">
        <v>0</v>
      </c>
      <c r="AC1066" t="b">
        <v>1</v>
      </c>
      <c r="AD1066" t="n">
        <v>89.6843230900062</v>
      </c>
      <c r="AE1066" t="n">
        <v>0.07037062087981623</v>
      </c>
      <c r="AF1066" t="n">
        <v>0</v>
      </c>
      <c r="AG1066" t="n">
        <v>0</v>
      </c>
      <c r="AH1066" t="n">
        <v>0.007718772807162599</v>
      </c>
      <c r="AI1066" t="b">
        <v>0</v>
      </c>
      <c r="AJ1066" t="b">
        <v>0</v>
      </c>
      <c r="AK1066" t="n">
        <v>1441.147306349489</v>
      </c>
      <c r="AL1066" t="n">
        <v>0</v>
      </c>
      <c r="AM1066" t="n">
        <v>1.907747990094513</v>
      </c>
      <c r="AN1066" t="n">
        <v>0</v>
      </c>
      <c r="AO1066" t="n">
        <v>-0.8090461889811483</v>
      </c>
      <c r="AP1066" t="n">
        <v>1.981846331269768</v>
      </c>
      <c r="AQ1066" t="n">
        <v>0</v>
      </c>
      <c r="AR1066" t="n">
        <v>1</v>
      </c>
      <c r="AS1066" t="n">
        <v>3</v>
      </c>
      <c r="AT1066" t="n">
        <v>0</v>
      </c>
      <c r="AU1066" t="n">
        <v>0</v>
      </c>
      <c r="AV1066" t="n">
        <v>0.2188856864264857</v>
      </c>
      <c r="AW1066" t="n">
        <v>0.6453920220201503</v>
      </c>
      <c r="AX1066" t="n">
        <v>0.07761903773988854</v>
      </c>
      <c r="AY1066" t="n">
        <v>0.2288626896793555</v>
      </c>
      <c r="AZ1066" t="n">
        <v>0.6453920220201503</v>
      </c>
    </row>
    <row r="1067" spans="1:52">
      <c r="A1067" t="n">
        <v>1064</v>
      </c>
      <c r="B1067" t="n">
        <v>0</v>
      </c>
      <c r="C1067" t="n">
        <v>0</v>
      </c>
      <c r="D1067" t="n">
        <v>0</v>
      </c>
      <c r="E1067" t="n">
        <v>12.8</v>
      </c>
      <c r="F1067" t="n">
        <v>0.4396746740707265</v>
      </c>
      <c r="G1067" t="n">
        <v>96.18429044269409</v>
      </c>
      <c r="H1067" t="n">
        <v>418.5940320066047</v>
      </c>
      <c r="I1067" t="n">
        <v>1</v>
      </c>
      <c r="J1067" t="n">
        <v>1</v>
      </c>
      <c r="K1067" t="n">
        <v>1524.519464568054</v>
      </c>
      <c r="L1067" t="b">
        <v>0</v>
      </c>
      <c r="M1067" t="n">
        <v>3.87196048742608</v>
      </c>
      <c r="N1067" t="n">
        <v>3.87196048742608</v>
      </c>
      <c r="O1067" t="n">
        <v>384.4130771422705</v>
      </c>
      <c r="P1067" t="n">
        <v>90.13286810246062</v>
      </c>
      <c r="Q1067" t="n">
        <v>3.950980089210286</v>
      </c>
      <c r="R1067" t="n">
        <v>0.8570803610063419</v>
      </c>
      <c r="S1067" t="n">
        <v>43.05110900505951</v>
      </c>
      <c r="T1067" t="n">
        <v>28.87498089629549</v>
      </c>
      <c r="U1067" t="n">
        <v>4.609812882156392</v>
      </c>
      <c r="V1067" t="n">
        <v>4.126801845647325</v>
      </c>
      <c r="W1067" t="n">
        <v>-3.368054279808407</v>
      </c>
      <c r="X1067" t="n">
        <v>1</v>
      </c>
      <c r="Y1067" t="n">
        <v>-3.351877240132933</v>
      </c>
      <c r="Z1067" t="n">
        <v>88.98767442672829</v>
      </c>
      <c r="AA1067" t="n">
        <v>1524.519464568054</v>
      </c>
      <c r="AB1067" t="b">
        <v>0</v>
      </c>
      <c r="AC1067" t="b">
        <v>1</v>
      </c>
      <c r="AD1067" t="n">
        <v>89.68299297999027</v>
      </c>
      <c r="AE1067" t="n">
        <v>0.07037062087981623</v>
      </c>
      <c r="AF1067" t="n">
        <v>0.0217546304967825</v>
      </c>
      <c r="AG1067" t="n">
        <v>0</v>
      </c>
      <c r="AH1067" t="n">
        <v>0.006907421530008673</v>
      </c>
      <c r="AI1067" t="b">
        <v>0</v>
      </c>
      <c r="AJ1067" t="b">
        <v>0</v>
      </c>
      <c r="AK1067" t="n">
        <v>1524.541219198551</v>
      </c>
      <c r="AL1067" t="n">
        <v>0</v>
      </c>
      <c r="AM1067" t="n">
        <v>4.609878663393196</v>
      </c>
      <c r="AN1067" t="n">
        <v>0</v>
      </c>
      <c r="AO1067" t="n">
        <v>1.915249774996305</v>
      </c>
      <c r="AP1067" t="n">
        <v>4.751568071118419</v>
      </c>
      <c r="AQ1067" t="n">
        <v>0</v>
      </c>
      <c r="AR1067" t="n">
        <v>1</v>
      </c>
      <c r="AS1067" t="n">
        <v>3</v>
      </c>
      <c r="AT1067" t="n">
        <v>0</v>
      </c>
      <c r="AU1067" t="n">
        <v>0</v>
      </c>
      <c r="AV1067" t="n">
        <v>0.6264090185148565</v>
      </c>
      <c r="AW1067" t="n">
        <v>1.123069366362552</v>
      </c>
      <c r="AX1067" t="n">
        <v>0.2221308576293818</v>
      </c>
      <c r="AY1067" t="n">
        <v>0.3982520191025822</v>
      </c>
      <c r="AZ1067" t="n">
        <v>1.123069366362552</v>
      </c>
    </row>
    <row r="1068" spans="1:52">
      <c r="A1068" t="n">
        <v>1065</v>
      </c>
      <c r="B1068" t="n">
        <v>0</v>
      </c>
      <c r="C1068" t="n">
        <v>0</v>
      </c>
      <c r="D1068" t="n">
        <v>0</v>
      </c>
      <c r="E1068" t="n">
        <v>15.6</v>
      </c>
      <c r="F1068" t="n">
        <v>1.069791072043864</v>
      </c>
      <c r="G1068" t="n">
        <v>117.2246039770334</v>
      </c>
      <c r="H1068" t="n">
        <v>510.1614765080495</v>
      </c>
      <c r="I1068" t="n">
        <v>1</v>
      </c>
      <c r="J1068" t="n">
        <v>1</v>
      </c>
      <c r="K1068" t="n">
        <v>1858.008097442316</v>
      </c>
      <c r="L1068" t="b">
        <v>0</v>
      </c>
      <c r="M1068" t="n">
        <v>10.01245998395336</v>
      </c>
      <c r="N1068" t="n">
        <v>10.01245998395336</v>
      </c>
      <c r="O1068" t="n">
        <v>815.6303940774314</v>
      </c>
      <c r="P1068" t="n">
        <v>191.2398695597219</v>
      </c>
      <c r="Q1068" t="n">
        <v>10.21679590199323</v>
      </c>
      <c r="R1068" t="n">
        <v>0.901756804705557</v>
      </c>
      <c r="S1068" t="n">
        <v>43.06887277313074</v>
      </c>
      <c r="T1068" t="n">
        <v>58.23030557104742</v>
      </c>
      <c r="U1068" t="n">
        <v>11.32987946271083</v>
      </c>
      <c r="V1068" t="n">
        <v>5.720731282271501</v>
      </c>
      <c r="W1068" t="n">
        <v>-9.219941549673283</v>
      </c>
      <c r="X1068" t="n">
        <v>1</v>
      </c>
      <c r="Y1068" t="n">
        <v>2.500010029731943</v>
      </c>
      <c r="Z1068" t="n">
        <v>89.00737660268437</v>
      </c>
      <c r="AA1068" t="n">
        <v>1858.008097442316</v>
      </c>
      <c r="AB1068" t="b">
        <v>0</v>
      </c>
      <c r="AC1068" t="b">
        <v>1</v>
      </c>
      <c r="AD1068" t="n">
        <v>89.68282395871837</v>
      </c>
      <c r="AE1068" t="n">
        <v>0.1926373381853667</v>
      </c>
      <c r="AF1068" t="n">
        <v>0.001346384321728048</v>
      </c>
      <c r="AG1068" t="n">
        <v>0</v>
      </c>
      <c r="AH1068" t="n">
        <v>0.007053517315864011</v>
      </c>
      <c r="AI1068" t="b">
        <v>0</v>
      </c>
      <c r="AJ1068" t="b">
        <v>0</v>
      </c>
      <c r="AK1068" t="n">
        <v>1858.009443826638</v>
      </c>
      <c r="AL1068" t="n">
        <v>0</v>
      </c>
      <c r="AM1068" t="n">
        <v>11.32988767277842</v>
      </c>
      <c r="AN1068" t="n">
        <v>0</v>
      </c>
      <c r="AO1068" t="n">
        <v>3.426567022481091</v>
      </c>
      <c r="AP1068" t="n">
        <v>11.55908168943149</v>
      </c>
      <c r="AQ1068" t="n">
        <v>0</v>
      </c>
      <c r="AR1068" t="n">
        <v>1</v>
      </c>
      <c r="AS1068" t="n">
        <v>3</v>
      </c>
      <c r="AT1068" t="n">
        <v>0</v>
      </c>
      <c r="AU1068" t="n">
        <v>0</v>
      </c>
      <c r="AV1068" t="n">
        <v>0.884012078551735</v>
      </c>
      <c r="AW1068" t="n">
        <v>2.351809528455671</v>
      </c>
      <c r="AX1068" t="n">
        <v>0.3134794604793387</v>
      </c>
      <c r="AY1068" t="n">
        <v>0.8339759958778927</v>
      </c>
      <c r="AZ1068" t="n">
        <v>2.351809528455671</v>
      </c>
    </row>
    <row r="1069" spans="1:52">
      <c r="A1069" t="n">
        <v>1066</v>
      </c>
      <c r="B1069" t="n">
        <v>0</v>
      </c>
      <c r="C1069" t="n">
        <v>0</v>
      </c>
      <c r="D1069" t="n">
        <v>0</v>
      </c>
      <c r="E1069" t="n">
        <v>19.9</v>
      </c>
      <c r="F1069" t="n">
        <v>1.197827704420487</v>
      </c>
      <c r="G1069" t="n">
        <v>149.536514047626</v>
      </c>
      <c r="H1069" t="n">
        <v>650.7829091352683</v>
      </c>
      <c r="I1069" t="n">
        <v>1</v>
      </c>
      <c r="J1069" t="n">
        <v>2</v>
      </c>
      <c r="K1069" t="n">
        <v>1226.075000810845</v>
      </c>
      <c r="L1069" t="b">
        <v>1</v>
      </c>
      <c r="M1069" t="n">
        <v>14.19569584957329</v>
      </c>
      <c r="N1069" t="n">
        <v>14.19569584957329</v>
      </c>
      <c r="O1069" t="n">
        <v>906.5271500320471</v>
      </c>
      <c r="P1069" t="n">
        <v>212.552321717448</v>
      </c>
      <c r="Q1069" t="n">
        <v>14.48540392813601</v>
      </c>
      <c r="R1069" t="n">
        <v>0.9343713477057041</v>
      </c>
      <c r="S1069" t="n">
        <v>43.10044865870024</v>
      </c>
      <c r="T1069" t="n">
        <v>120.7439675335764</v>
      </c>
      <c r="U1069" t="n">
        <v>15.50283403242629</v>
      </c>
      <c r="V1069" t="n">
        <v>7.924263861894843</v>
      </c>
      <c r="W1069" t="n">
        <v>-5.384614430942969</v>
      </c>
      <c r="X1069" t="n">
        <v>1</v>
      </c>
      <c r="Y1069" t="n">
        <v>-1.335317088998371</v>
      </c>
      <c r="Z1069" t="n">
        <v>89.02128935861695</v>
      </c>
      <c r="AA1069" t="n">
        <v>1226.075000810845</v>
      </c>
      <c r="AB1069" t="b">
        <v>0</v>
      </c>
      <c r="AC1069" t="b">
        <v>1</v>
      </c>
      <c r="AD1069" t="n">
        <v>89.68305504858756</v>
      </c>
      <c r="AE1069" t="n">
        <v>0.1125037274415393</v>
      </c>
      <c r="AF1069" t="n">
        <v>0.01466614649829741</v>
      </c>
      <c r="AG1069" t="n">
        <v>0</v>
      </c>
      <c r="AH1069" t="n">
        <v>0.006581602936537312</v>
      </c>
      <c r="AI1069" t="b">
        <v>0</v>
      </c>
      <c r="AJ1069" t="b">
        <v>0</v>
      </c>
      <c r="AK1069" t="n">
        <v>1226.089666957344</v>
      </c>
      <c r="AL1069" t="n">
        <v>0</v>
      </c>
      <c r="AM1069" t="n">
        <v>15.50301947527025</v>
      </c>
      <c r="AN1069" t="n">
        <v>0</v>
      </c>
      <c r="AO1069" t="n">
        <v>7.164827688824703</v>
      </c>
      <c r="AP1069" t="n">
        <v>15.68665414200091</v>
      </c>
      <c r="AQ1069" t="n">
        <v>0</v>
      </c>
      <c r="AR1069" t="n">
        <v>1</v>
      </c>
      <c r="AS1069" t="n">
        <v>3</v>
      </c>
      <c r="AT1069" t="n">
        <v>0</v>
      </c>
      <c r="AU1069" t="n">
        <v>0</v>
      </c>
      <c r="AV1069" t="n">
        <v>1.521188466823531</v>
      </c>
      <c r="AW1069" t="n">
        <v>3.14446690951521</v>
      </c>
      <c r="AX1069" t="n">
        <v>0.5394285343345855</v>
      </c>
      <c r="AY1069" t="n">
        <v>1.115060505809774</v>
      </c>
      <c r="AZ1069" t="n">
        <v>3.14446690951521</v>
      </c>
    </row>
    <row r="1070" spans="1:52">
      <c r="A1070" t="n">
        <v>1067</v>
      </c>
      <c r="B1070" t="n">
        <v>0</v>
      </c>
      <c r="C1070" t="n">
        <v>0</v>
      </c>
      <c r="D1070" t="n">
        <v>0</v>
      </c>
      <c r="E1070" t="n">
        <v>23.4</v>
      </c>
      <c r="F1070" t="n">
        <v>0.6388981102741851</v>
      </c>
      <c r="G1070" t="n">
        <v>175.8369059655501</v>
      </c>
      <c r="H1070" t="n">
        <v>765.2422147620742</v>
      </c>
      <c r="I1070" t="n">
        <v>2</v>
      </c>
      <c r="J1070" t="n">
        <v>2</v>
      </c>
      <c r="K1070" t="n">
        <v>1441.716332611748</v>
      </c>
      <c r="L1070" t="b">
        <v>0</v>
      </c>
      <c r="M1070" t="n">
        <v>9.746838011453237</v>
      </c>
      <c r="N1070" t="n">
        <v>9.746838011453237</v>
      </c>
      <c r="O1070" t="n">
        <v>529.3282796989218</v>
      </c>
      <c r="P1070" t="n">
        <v>124.1109599384102</v>
      </c>
      <c r="Q1070" t="n">
        <v>9.945753072911467</v>
      </c>
      <c r="R1070" t="n">
        <v>0.9171542953727129</v>
      </c>
      <c r="S1070" t="n">
        <v>43.13035494170296</v>
      </c>
      <c r="T1070" t="n">
        <v>71.82685185268886</v>
      </c>
      <c r="U1070" t="n">
        <v>10.84414380774362</v>
      </c>
      <c r="V1070" t="n">
        <v>5.950546152895768</v>
      </c>
      <c r="W1070" t="n">
        <v>-2.714374804547008</v>
      </c>
      <c r="X1070" t="n">
        <v>1</v>
      </c>
      <c r="Y1070" t="n">
        <v>-4.005556715394333</v>
      </c>
      <c r="Z1070" t="n">
        <v>89.02558873683131</v>
      </c>
      <c r="AA1070" t="n">
        <v>1441.716332611748</v>
      </c>
      <c r="AB1070" t="b">
        <v>0</v>
      </c>
      <c r="AC1070" t="b">
        <v>1</v>
      </c>
      <c r="AD1070" t="n">
        <v>89.68199535140415</v>
      </c>
      <c r="AE1070" t="n">
        <v>0.05671293406452125</v>
      </c>
      <c r="AF1070" t="n">
        <v>-0.01967476255374527</v>
      </c>
      <c r="AG1070" t="n">
        <v>0</v>
      </c>
      <c r="AH1070" t="n">
        <v>0.006962365145474048</v>
      </c>
      <c r="AI1070" t="b">
        <v>0</v>
      </c>
      <c r="AJ1070" t="b">
        <v>0</v>
      </c>
      <c r="AK1070" t="n">
        <v>1441.696657849194</v>
      </c>
      <c r="AL1070" t="n">
        <v>0</v>
      </c>
      <c r="AM1070" t="n">
        <v>10.84399582027223</v>
      </c>
      <c r="AN1070" t="n">
        <v>0</v>
      </c>
      <c r="AO1070" t="n">
        <v>14.4016114573053</v>
      </c>
      <c r="AP1070" t="n">
        <v>10.93511986500142</v>
      </c>
      <c r="AQ1070" t="n">
        <v>0</v>
      </c>
      <c r="AR1070" t="n">
        <v>1</v>
      </c>
      <c r="AS1070" t="n">
        <v>3</v>
      </c>
      <c r="AT1070" t="n">
        <v>0</v>
      </c>
      <c r="AU1070" t="n">
        <v>0</v>
      </c>
      <c r="AV1070" t="n">
        <v>2.8694513444685</v>
      </c>
      <c r="AW1070" t="n">
        <v>2.190740756770889</v>
      </c>
      <c r="AX1070" t="n">
        <v>1.017535937754787</v>
      </c>
      <c r="AY1070" t="n">
        <v>0.7768593426602949</v>
      </c>
      <c r="AZ1070" t="n">
        <v>2.190740756770889</v>
      </c>
    </row>
    <row r="1071" spans="1:52">
      <c r="A1071" t="n">
        <v>1068</v>
      </c>
      <c r="B1071" t="n">
        <v>0</v>
      </c>
      <c r="C1071" t="n">
        <v>0</v>
      </c>
      <c r="D1071" t="n">
        <v>0</v>
      </c>
      <c r="E1071" t="n">
        <v>24.6</v>
      </c>
      <c r="F1071" t="n">
        <v>0.1632465211494365</v>
      </c>
      <c r="G1071" t="n">
        <v>184.8541831945527</v>
      </c>
      <c r="H1071" t="n">
        <v>804.4854052626935</v>
      </c>
      <c r="I1071" t="n">
        <v>2</v>
      </c>
      <c r="J1071" t="n">
        <v>2</v>
      </c>
      <c r="K1071" t="n">
        <v>1515.650503514914</v>
      </c>
      <c r="L1071" t="b">
        <v>0</v>
      </c>
      <c r="M1071" t="n">
        <v>4.000731626636544</v>
      </c>
      <c r="N1071" t="n">
        <v>4.000731626636544</v>
      </c>
      <c r="O1071" t="n">
        <v>206.6719411028341</v>
      </c>
      <c r="P1071" t="n">
        <v>48.45811944375424</v>
      </c>
      <c r="Q1071" t="n">
        <v>4.082379210853617</v>
      </c>
      <c r="R1071" t="n">
        <v>0.8607733898467284</v>
      </c>
      <c r="S1071" t="n">
        <v>43.15627559907122</v>
      </c>
      <c r="T1071" t="n">
        <v>29.88111679155815</v>
      </c>
      <c r="U1071" t="n">
        <v>4.742687516839404</v>
      </c>
      <c r="V1071" t="n">
        <v>4.160246598482644</v>
      </c>
      <c r="W1071" t="n">
        <v>-3.368054279808407</v>
      </c>
      <c r="X1071" t="n">
        <v>1</v>
      </c>
      <c r="Y1071" t="n">
        <v>-3.351877240132933</v>
      </c>
      <c r="Z1071" t="n">
        <v>89.02733623244511</v>
      </c>
      <c r="AA1071" t="n">
        <v>1515.650503514914</v>
      </c>
      <c r="AB1071" t="b">
        <v>0</v>
      </c>
      <c r="AC1071" t="b">
        <v>1</v>
      </c>
      <c r="AD1071" t="n">
        <v>89.68053554307964</v>
      </c>
      <c r="AE1071" t="n">
        <v>0.07037062087981623</v>
      </c>
      <c r="AF1071" t="n">
        <v>0</v>
      </c>
      <c r="AG1071" t="n">
        <v>0</v>
      </c>
      <c r="AH1071" t="n">
        <v>0.008679907676075127</v>
      </c>
      <c r="AI1071" t="b">
        <v>0</v>
      </c>
      <c r="AJ1071" t="b">
        <v>0</v>
      </c>
      <c r="AK1071" t="n">
        <v>1515.650503514914</v>
      </c>
      <c r="AL1071" t="n">
        <v>0</v>
      </c>
      <c r="AM1071" t="n">
        <v>4.742687516839404</v>
      </c>
      <c r="AN1071" t="n">
        <v>0</v>
      </c>
      <c r="AO1071" t="n">
        <v>14.83136697623719</v>
      </c>
      <c r="AP1071" t="n">
        <v>4.818107610763177</v>
      </c>
      <c r="AQ1071" t="n">
        <v>0</v>
      </c>
      <c r="AR1071" t="n">
        <v>1</v>
      </c>
      <c r="AS1071" t="n">
        <v>3</v>
      </c>
      <c r="AT1071" t="n">
        <v>0</v>
      </c>
      <c r="AU1071" t="n">
        <v>0</v>
      </c>
      <c r="AV1071" t="n">
        <v>2.864936412641862</v>
      </c>
      <c r="AW1071" t="n">
        <v>1.132310801394364</v>
      </c>
      <c r="AX1071" t="n">
        <v>1.015934898099951</v>
      </c>
      <c r="AY1071" t="n">
        <v>0.401529127597443</v>
      </c>
      <c r="AZ1071" t="n">
        <v>1.132310801394364</v>
      </c>
    </row>
    <row r="1072" spans="1:52">
      <c r="A1072" t="n">
        <v>1069</v>
      </c>
      <c r="B1072" t="n">
        <v>0</v>
      </c>
      <c r="C1072" t="n">
        <v>0</v>
      </c>
      <c r="D1072" t="n">
        <v>0</v>
      </c>
      <c r="E1072" t="n">
        <v>25.2</v>
      </c>
      <c r="F1072" t="n">
        <v>0.2081158051280712</v>
      </c>
      <c r="G1072" t="n">
        <v>189.362821809054</v>
      </c>
      <c r="H1072" t="n">
        <v>824.107000513003</v>
      </c>
      <c r="I1072" t="n">
        <v>2</v>
      </c>
      <c r="J1072" t="n">
        <v>2</v>
      </c>
      <c r="K1072" t="n">
        <v>1552.617588966498</v>
      </c>
      <c r="L1072" t="b">
        <v>0</v>
      </c>
      <c r="M1072" t="n">
        <v>4.717105513592526</v>
      </c>
      <c r="N1072" t="n">
        <v>4.717105513592526</v>
      </c>
      <c r="O1072" t="n">
        <v>237.8768923283088</v>
      </c>
      <c r="P1072" t="n">
        <v>55.7747065220562</v>
      </c>
      <c r="Q1072" t="n">
        <v>4.813372973053599</v>
      </c>
      <c r="R1072" t="n">
        <v>0.8712815627559721</v>
      </c>
      <c r="S1072" t="n">
        <v>43.17415586343215</v>
      </c>
      <c r="T1072" t="n">
        <v>33.97800463990158</v>
      </c>
      <c r="U1072" t="n">
        <v>5.524474726434358</v>
      </c>
      <c r="V1072" t="n">
        <v>4.373595657918464</v>
      </c>
      <c r="W1072" t="n">
        <v>-3.368054279808407</v>
      </c>
      <c r="X1072" t="n">
        <v>1</v>
      </c>
      <c r="Y1072" t="n">
        <v>-3.351877240132933</v>
      </c>
      <c r="Z1072" t="n">
        <v>89.02908372805891</v>
      </c>
      <c r="AA1072" t="n">
        <v>1552.617588966498</v>
      </c>
      <c r="AB1072" t="b">
        <v>0</v>
      </c>
      <c r="AC1072" t="b">
        <v>1</v>
      </c>
      <c r="AD1072" t="n">
        <v>89.67920543306371</v>
      </c>
      <c r="AE1072" t="n">
        <v>0.07037062087981623</v>
      </c>
      <c r="AF1072" t="n">
        <v>0</v>
      </c>
      <c r="AG1072" t="n">
        <v>0</v>
      </c>
      <c r="AH1072" t="n">
        <v>0.003631502955677324</v>
      </c>
      <c r="AI1072" t="b">
        <v>0</v>
      </c>
      <c r="AJ1072" t="b">
        <v>0</v>
      </c>
      <c r="AK1072" t="n">
        <v>1552.617588966498</v>
      </c>
      <c r="AL1072" t="n">
        <v>0</v>
      </c>
      <c r="AM1072" t="n">
        <v>5.524474726434358</v>
      </c>
      <c r="AN1072" t="n">
        <v>0</v>
      </c>
      <c r="AO1072" t="n">
        <v>8.173084076736721</v>
      </c>
      <c r="AP1072" t="n">
        <v>5.599891238362909</v>
      </c>
      <c r="AQ1072" t="n">
        <v>0</v>
      </c>
      <c r="AR1072" t="n">
        <v>1</v>
      </c>
      <c r="AS1072" t="n">
        <v>3</v>
      </c>
      <c r="AT1072" t="n">
        <v>0</v>
      </c>
      <c r="AU1072" t="n">
        <v>0</v>
      </c>
      <c r="AV1072" t="n">
        <v>1.664118210534014</v>
      </c>
      <c r="AW1072" t="n">
        <v>1.271331391653799</v>
      </c>
      <c r="AX1072" t="n">
        <v>0.5901128406148984</v>
      </c>
      <c r="AY1072" t="n">
        <v>0.4508272675217578</v>
      </c>
      <c r="AZ1072" t="n">
        <v>1.271331391653799</v>
      </c>
    </row>
    <row r="1073" spans="1:52">
      <c r="A1073" t="n">
        <v>1070</v>
      </c>
      <c r="B1073" t="n">
        <v>0</v>
      </c>
      <c r="C1073" t="n">
        <v>0</v>
      </c>
      <c r="D1073" t="n">
        <v>0</v>
      </c>
      <c r="E1073" t="n">
        <v>26.4</v>
      </c>
      <c r="F1073" t="n">
        <v>0.5042902583382789</v>
      </c>
      <c r="G1073" t="n">
        <v>198.3800990380566</v>
      </c>
      <c r="H1073" t="n">
        <v>863.3501910136222</v>
      </c>
      <c r="I1073" t="n">
        <v>2</v>
      </c>
      <c r="J1073" t="n">
        <v>2</v>
      </c>
      <c r="K1073" t="n">
        <v>1626.551759869664</v>
      </c>
      <c r="L1073" t="b">
        <v>0</v>
      </c>
      <c r="M1073" t="n">
        <v>9.15947284879106</v>
      </c>
      <c r="N1073" t="n">
        <v>9.15947284879106</v>
      </c>
      <c r="O1073" t="n">
        <v>440.9037157668059</v>
      </c>
      <c r="P1073" t="n">
        <v>103.3781596467038</v>
      </c>
      <c r="Q1073" t="n">
        <v>9.346400866113326</v>
      </c>
      <c r="R1073" t="n">
        <v>0.9072418169709957</v>
      </c>
      <c r="S1073" t="n">
        <v>43.19364661635593</v>
      </c>
      <c r="T1073" t="n">
        <v>60.4818181939718</v>
      </c>
      <c r="U1073" t="n">
        <v>10.30199522473304</v>
      </c>
      <c r="V1073" t="n">
        <v>5.610183561963396</v>
      </c>
      <c r="W1073" t="n">
        <v>-2.714374804547008</v>
      </c>
      <c r="X1073" t="n">
        <v>1</v>
      </c>
      <c r="Y1073" t="n">
        <v>-4.005556715394333</v>
      </c>
      <c r="Z1073" t="n">
        <v>89.03227359291668</v>
      </c>
      <c r="AA1073" t="n">
        <v>1626.551759869664</v>
      </c>
      <c r="AB1073" t="b">
        <v>0</v>
      </c>
      <c r="AC1073" t="b">
        <v>1</v>
      </c>
      <c r="AD1073" t="n">
        <v>89.6777456247392</v>
      </c>
      <c r="AE1073" t="n">
        <v>0.05671293406452125</v>
      </c>
      <c r="AF1073" t="n">
        <v>-0.01967476255374527</v>
      </c>
      <c r="AG1073" t="n">
        <v>0</v>
      </c>
      <c r="AH1073" t="n">
        <v>0.002552895293606139</v>
      </c>
      <c r="AI1073" t="b">
        <v>0</v>
      </c>
      <c r="AJ1073" t="b">
        <v>0</v>
      </c>
      <c r="AK1073" t="n">
        <v>1626.53208510711</v>
      </c>
      <c r="AL1073" t="n">
        <v>0</v>
      </c>
      <c r="AM1073" t="n">
        <v>10.30187061184652</v>
      </c>
      <c r="AN1073" t="n">
        <v>0</v>
      </c>
      <c r="AO1073" t="n">
        <v>7.517611419426301</v>
      </c>
      <c r="AP1073" t="n">
        <v>10.37877284307407</v>
      </c>
      <c r="AQ1073" t="n">
        <v>0</v>
      </c>
      <c r="AR1073" t="n">
        <v>1</v>
      </c>
      <c r="AS1073" t="n">
        <v>3</v>
      </c>
      <c r="AT1073" t="n">
        <v>0</v>
      </c>
      <c r="AU1073" t="n">
        <v>0</v>
      </c>
      <c r="AV1073" t="n">
        <v>1.561885201156089</v>
      </c>
      <c r="AW1073" t="n">
        <v>2.106758025752864</v>
      </c>
      <c r="AX1073" t="n">
        <v>0.5538600004099608</v>
      </c>
      <c r="AY1073" t="n">
        <v>0.7470781971679152</v>
      </c>
      <c r="AZ1073" t="n">
        <v>2.106758025752864</v>
      </c>
    </row>
    <row r="1074" spans="1:52">
      <c r="A1074" t="n">
        <v>1071</v>
      </c>
      <c r="B1074" t="n">
        <v>0</v>
      </c>
      <c r="C1074" t="n">
        <v>0</v>
      </c>
      <c r="D1074" t="n">
        <v>0</v>
      </c>
      <c r="E1074" t="n">
        <v>28.8</v>
      </c>
      <c r="F1074" t="n">
        <v>0.774723161518815</v>
      </c>
      <c r="G1074" t="n">
        <v>216.4146534960617</v>
      </c>
      <c r="H1074" t="n">
        <v>941.8365720148606</v>
      </c>
      <c r="I1074" t="n">
        <v>2</v>
      </c>
      <c r="J1074" t="n">
        <v>2</v>
      </c>
      <c r="K1074" t="n">
        <v>1774.420101675997</v>
      </c>
      <c r="L1074" t="b">
        <v>0</v>
      </c>
      <c r="M1074" t="n">
        <v>14.2292175860461</v>
      </c>
      <c r="N1074" t="n">
        <v>14.2292175860461</v>
      </c>
      <c r="O1074" t="n">
        <v>627.8642259842841</v>
      </c>
      <c r="P1074" t="n">
        <v>147.2145637905828</v>
      </c>
      <c r="Q1074" t="n">
        <v>14.51960978167969</v>
      </c>
      <c r="R1074" t="n">
        <v>0.9197031985656747</v>
      </c>
      <c r="S1074" t="n">
        <v>43.22091974616568</v>
      </c>
      <c r="T1074" t="n">
        <v>84.9615019184166</v>
      </c>
      <c r="U1074" t="n">
        <v>15.78727768297836</v>
      </c>
      <c r="V1074" t="n">
        <v>6.822136849105135</v>
      </c>
      <c r="W1074" t="n">
        <v>-3.92600624022744</v>
      </c>
      <c r="X1074" t="n">
        <v>1</v>
      </c>
      <c r="Y1074" t="n">
        <v>-2.7939252797139</v>
      </c>
      <c r="Z1074" t="n">
        <v>89.03584156601558</v>
      </c>
      <c r="AA1074" t="n">
        <v>1774.420101675997</v>
      </c>
      <c r="AB1074" t="b">
        <v>0</v>
      </c>
      <c r="AC1074" t="b">
        <v>1</v>
      </c>
      <c r="AD1074" t="n">
        <v>89.67639652116874</v>
      </c>
      <c r="AE1074" t="n">
        <v>0.08202821978229932</v>
      </c>
      <c r="AF1074" t="n">
        <v>-0.007856800171210397</v>
      </c>
      <c r="AG1074" t="n">
        <v>0</v>
      </c>
      <c r="AH1074" t="n">
        <v>0.001678405271230199</v>
      </c>
      <c r="AI1074" t="b">
        <v>0</v>
      </c>
      <c r="AJ1074" t="b">
        <v>0</v>
      </c>
      <c r="AK1074" t="n">
        <v>1774.412244875826</v>
      </c>
      <c r="AL1074" t="n">
        <v>0</v>
      </c>
      <c r="AM1074" t="n">
        <v>15.78720777986698</v>
      </c>
      <c r="AN1074" t="n">
        <v>0</v>
      </c>
      <c r="AO1074" t="n">
        <v>10.75149161744161</v>
      </c>
      <c r="AP1074" t="n">
        <v>15.93504503522125</v>
      </c>
      <c r="AQ1074" t="n">
        <v>0</v>
      </c>
      <c r="AR1074" t="n">
        <v>1</v>
      </c>
      <c r="AS1074" t="n">
        <v>3</v>
      </c>
      <c r="AT1074" t="n">
        <v>0</v>
      </c>
      <c r="AU1074" t="n">
        <v>0</v>
      </c>
      <c r="AV1074" t="n">
        <v>2.120944978902263</v>
      </c>
      <c r="AW1074" t="n">
        <v>3.118889552908862</v>
      </c>
      <c r="AX1074" t="n">
        <v>0.752108148546902</v>
      </c>
      <c r="AY1074" t="n">
        <v>1.105990510476559</v>
      </c>
      <c r="AZ1074" t="n">
        <v>3.118889552908862</v>
      </c>
    </row>
    <row r="1075" spans="1:52">
      <c r="A1075" t="n">
        <v>1072</v>
      </c>
      <c r="B1075" t="n">
        <v>0</v>
      </c>
      <c r="C1075" t="n">
        <v>0</v>
      </c>
      <c r="D1075" t="n">
        <v>0</v>
      </c>
      <c r="E1075" t="n">
        <v>31.8</v>
      </c>
      <c r="F1075" t="n">
        <v>0.8968170955864649</v>
      </c>
      <c r="G1075" t="n">
        <v>238.9578465685681</v>
      </c>
      <c r="H1075" t="n">
        <v>1039.944548266409</v>
      </c>
      <c r="I1075" t="n">
        <v>3</v>
      </c>
      <c r="J1075" t="n">
        <v>3</v>
      </c>
      <c r="K1075" t="n">
        <v>1226.094622406096</v>
      </c>
      <c r="L1075" t="b">
        <v>1</v>
      </c>
      <c r="M1075" t="n">
        <v>17.8857049851026</v>
      </c>
      <c r="N1075" t="n">
        <v>17.8857049851026</v>
      </c>
      <c r="O1075" t="n">
        <v>714.7532671405152</v>
      </c>
      <c r="P1075" t="n">
        <v>167.5873319188258</v>
      </c>
      <c r="Q1075" t="n">
        <v>18.25071937255368</v>
      </c>
      <c r="R1075" t="n">
        <v>0.938765655026088</v>
      </c>
      <c r="S1075" t="n">
        <v>43.2575965542861</v>
      </c>
      <c r="T1075" t="n">
        <v>151.4154491909581</v>
      </c>
      <c r="U1075" t="n">
        <v>19.44118777124041</v>
      </c>
      <c r="V1075" t="n">
        <v>9.271825850138981</v>
      </c>
      <c r="W1075" t="n">
        <v>-9.219941549673283</v>
      </c>
      <c r="X1075" t="n">
        <v>1</v>
      </c>
      <c r="Y1075" t="n">
        <v>2.500010029731943</v>
      </c>
      <c r="Z1075" t="n">
        <v>89.04979554012762</v>
      </c>
      <c r="AA1075" t="n">
        <v>1226.094622406096</v>
      </c>
      <c r="AB1075" t="b">
        <v>0</v>
      </c>
      <c r="AC1075" t="b">
        <v>1</v>
      </c>
      <c r="AD1075" t="n">
        <v>89.67633820465089</v>
      </c>
      <c r="AE1075" t="n">
        <v>0.1926373381853667</v>
      </c>
      <c r="AF1075" t="n">
        <v>0.001346384321728048</v>
      </c>
      <c r="AG1075" t="n">
        <v>0</v>
      </c>
      <c r="AH1075" t="n">
        <v>0.004777426731406798</v>
      </c>
      <c r="AI1075" t="b">
        <v>0</v>
      </c>
      <c r="AJ1075" t="b">
        <v>0</v>
      </c>
      <c r="AK1075" t="n">
        <v>1226.095968790418</v>
      </c>
      <c r="AL1075" t="n">
        <v>0</v>
      </c>
      <c r="AM1075" t="n">
        <v>19.44120911976436</v>
      </c>
      <c r="AN1075" t="n">
        <v>0</v>
      </c>
      <c r="AO1075" t="n">
        <v>14.08360211555679</v>
      </c>
      <c r="AP1075" t="n">
        <v>19.7039749237764</v>
      </c>
      <c r="AQ1075" t="n">
        <v>0</v>
      </c>
      <c r="AR1075" t="n">
        <v>1</v>
      </c>
      <c r="AS1075" t="n">
        <v>0</v>
      </c>
      <c r="AT1075" t="n">
        <v>0</v>
      </c>
      <c r="AU1075" t="n">
        <v>0</v>
      </c>
      <c r="AV1075" t="n">
        <v>2.790825575478972</v>
      </c>
      <c r="AW1075" t="n">
        <v>3.994300172226628</v>
      </c>
      <c r="AX1075" t="n">
        <v>0.9896544593897064</v>
      </c>
      <c r="AY1075" t="n">
        <v>1.41642017504511</v>
      </c>
      <c r="AZ1075" t="n">
        <v>3.994300172226628</v>
      </c>
    </row>
    <row r="1076" spans="1:52">
      <c r="A1076" t="n">
        <v>1073</v>
      </c>
      <c r="B1076" t="n">
        <v>0</v>
      </c>
      <c r="C1076" t="n">
        <v>0</v>
      </c>
      <c r="D1076" t="n">
        <v>0</v>
      </c>
      <c r="E1076" t="n">
        <v>35.3</v>
      </c>
      <c r="F1076" t="n">
        <v>1.054675122801985</v>
      </c>
      <c r="G1076" t="n">
        <v>265.2582384864922</v>
      </c>
      <c r="H1076" t="n">
        <v>1154.403853893214</v>
      </c>
      <c r="I1076" t="n">
        <v>3</v>
      </c>
      <c r="J1076" t="n">
        <v>3</v>
      </c>
      <c r="K1076" t="n">
        <v>1361.0421437401</v>
      </c>
      <c r="L1076" t="b">
        <v>0</v>
      </c>
      <c r="M1076" t="n">
        <v>22.97143588779309</v>
      </c>
      <c r="N1076" t="n">
        <v>22.97143588779309</v>
      </c>
      <c r="O1076" t="n">
        <v>826.9716919605513</v>
      </c>
      <c r="P1076" t="n">
        <v>193.8990499232235</v>
      </c>
      <c r="Q1076" t="n">
        <v>23.44024070182969</v>
      </c>
      <c r="R1076" t="n">
        <v>0.940382668803194</v>
      </c>
      <c r="S1076" t="n">
        <v>43.29275368361142</v>
      </c>
      <c r="T1076" t="n">
        <v>174.8868918963004</v>
      </c>
      <c r="U1076" t="n">
        <v>24.92627892819591</v>
      </c>
      <c r="V1076" t="n">
        <v>10.42628975616174</v>
      </c>
      <c r="W1076" t="n">
        <v>-9.219941549673283</v>
      </c>
      <c r="X1076" t="n">
        <v>1</v>
      </c>
      <c r="Y1076" t="n">
        <v>2.500010029731943</v>
      </c>
      <c r="Z1076" t="n">
        <v>89.04409203019503</v>
      </c>
      <c r="AA1076" t="n">
        <v>1361.0421437401</v>
      </c>
      <c r="AB1076" t="b">
        <v>0</v>
      </c>
      <c r="AC1076" t="b">
        <v>1</v>
      </c>
      <c r="AD1076" t="n">
        <v>89.677330272123</v>
      </c>
      <c r="AE1076" t="n">
        <v>0.1926373381853667</v>
      </c>
      <c r="AF1076" t="n">
        <v>0.001346384321728048</v>
      </c>
      <c r="AG1076" t="n">
        <v>0</v>
      </c>
      <c r="AH1076" t="n">
        <v>0.006793054301561019</v>
      </c>
      <c r="AI1076" t="b">
        <v>0</v>
      </c>
      <c r="AJ1076" t="b">
        <v>0</v>
      </c>
      <c r="AK1076" t="n">
        <v>1361.043490124422</v>
      </c>
      <c r="AL1076" t="n">
        <v>0</v>
      </c>
      <c r="AM1076" t="n">
        <v>24.92630358602984</v>
      </c>
      <c r="AN1076" t="n">
        <v>0</v>
      </c>
      <c r="AO1076" t="n">
        <v>15.24410298066927</v>
      </c>
      <c r="AP1076" t="n">
        <v>25.15511797829555</v>
      </c>
      <c r="AQ1076" t="n">
        <v>0</v>
      </c>
      <c r="AR1076" t="n">
        <v>1</v>
      </c>
      <c r="AS1076" t="n">
        <v>0</v>
      </c>
      <c r="AT1076" t="n">
        <v>0</v>
      </c>
      <c r="AU1076" t="n">
        <v>0</v>
      </c>
      <c r="AV1076" t="n">
        <v>2.987858729735251</v>
      </c>
      <c r="AW1076" t="n">
        <v>5.112616117968184</v>
      </c>
      <c r="AX1076" t="n">
        <v>1.059524372246543</v>
      </c>
      <c r="AY1076" t="n">
        <v>1.812986582005954</v>
      </c>
      <c r="AZ1076" t="n">
        <v>5.112616117968184</v>
      </c>
    </row>
    <row r="1077" spans="1:52">
      <c r="A1077" t="n">
        <v>1074</v>
      </c>
      <c r="B1077" t="n">
        <v>0</v>
      </c>
      <c r="C1077" t="n">
        <v>0</v>
      </c>
      <c r="D1077" t="n">
        <v>0</v>
      </c>
      <c r="E1077" t="n">
        <v>39.5</v>
      </c>
      <c r="F1077" t="n">
        <v>1.30114907987225</v>
      </c>
      <c r="G1077" t="n">
        <v>296.8187087880013</v>
      </c>
      <c r="H1077" t="n">
        <v>1291.755020645382</v>
      </c>
      <c r="I1077" t="n">
        <v>3</v>
      </c>
      <c r="J1077" t="n">
        <v>3</v>
      </c>
      <c r="K1077" t="n">
        <v>1522.979169340905</v>
      </c>
      <c r="L1077" t="b">
        <v>0</v>
      </c>
      <c r="M1077" t="n">
        <v>31.11321066177939</v>
      </c>
      <c r="N1077" t="n">
        <v>31.11321066177939</v>
      </c>
      <c r="O1077" t="n">
        <v>1000.978939468082</v>
      </c>
      <c r="P1077" t="n">
        <v>234.6983182651378</v>
      </c>
      <c r="Q1077" t="n">
        <v>31.74817414467285</v>
      </c>
      <c r="R1077" t="n">
        <v>0.9423756802537456</v>
      </c>
      <c r="S1077" t="n">
        <v>43.3367152279397</v>
      </c>
      <c r="T1077" t="n">
        <v>211.238027148343</v>
      </c>
      <c r="U1077" t="n">
        <v>33.68950919459666</v>
      </c>
      <c r="V1077" t="n">
        <v>12.17244761896407</v>
      </c>
      <c r="W1077" t="n">
        <v>-5.384614430942969</v>
      </c>
      <c r="X1077" t="n">
        <v>1</v>
      </c>
      <c r="Y1077" t="n">
        <v>-1.335317088998371</v>
      </c>
      <c r="Z1077" t="n">
        <v>89.05232294698475</v>
      </c>
      <c r="AA1077" t="n">
        <v>1522.979169340905</v>
      </c>
      <c r="AB1077" t="b">
        <v>0</v>
      </c>
      <c r="AC1077" t="b">
        <v>1</v>
      </c>
      <c r="AD1077" t="n">
        <v>89.67756136199219</v>
      </c>
      <c r="AE1077" t="n">
        <v>0.1125037274415393</v>
      </c>
      <c r="AF1077" t="n">
        <v>0.01466614649829741</v>
      </c>
      <c r="AG1077" t="n">
        <v>0</v>
      </c>
      <c r="AH1077" t="n">
        <v>0.007407470639033964</v>
      </c>
      <c r="AI1077" t="b">
        <v>0</v>
      </c>
      <c r="AJ1077" t="b">
        <v>0</v>
      </c>
      <c r="AK1077" t="n">
        <v>1522.993835487403</v>
      </c>
      <c r="AL1077" t="n">
        <v>0</v>
      </c>
      <c r="AM1077" t="n">
        <v>33.68983362140909</v>
      </c>
      <c r="AN1077" t="n">
        <v>0</v>
      </c>
      <c r="AO1077" t="n">
        <v>24.00739818562122</v>
      </c>
      <c r="AP1077" t="n">
        <v>33.85398148887937</v>
      </c>
      <c r="AQ1077" t="n">
        <v>0</v>
      </c>
      <c r="AR1077" t="n">
        <v>1</v>
      </c>
      <c r="AS1077" t="n">
        <v>0</v>
      </c>
      <c r="AT1077" t="n">
        <v>0</v>
      </c>
      <c r="AU1077" t="n">
        <v>0</v>
      </c>
      <c r="AV1077" t="n">
        <v>4.812799458743934</v>
      </c>
      <c r="AW1077" t="n">
        <v>7.005783575768795</v>
      </c>
      <c r="AX1077" t="n">
        <v>1.706666474731892</v>
      </c>
      <c r="AY1077" t="n">
        <v>2.484323353491716</v>
      </c>
      <c r="AZ1077" t="n">
        <v>7.005783575768795</v>
      </c>
    </row>
    <row r="1078" spans="1:52">
      <c r="A1078" t="n">
        <v>1075</v>
      </c>
      <c r="B1078" t="n">
        <v>0</v>
      </c>
      <c r="C1078" t="n">
        <v>0</v>
      </c>
      <c r="D1078" t="n">
        <v>0</v>
      </c>
      <c r="E1078" t="n">
        <v>44.5</v>
      </c>
      <c r="F1078" t="n">
        <v>1.407395224375691</v>
      </c>
      <c r="G1078" t="n">
        <v>334.3906972421786</v>
      </c>
      <c r="H1078" t="n">
        <v>1455.268314397962</v>
      </c>
      <c r="I1078" t="n">
        <v>3</v>
      </c>
      <c r="J1078" t="n">
        <v>3</v>
      </c>
      <c r="K1078" t="n">
        <v>1715.761342675197</v>
      </c>
      <c r="L1078" t="b">
        <v>0</v>
      </c>
      <c r="M1078" t="n">
        <v>37.86671544318755</v>
      </c>
      <c r="N1078" t="n">
        <v>37.86671544318755</v>
      </c>
      <c r="O1078" t="n">
        <v>1081.371280566354</v>
      </c>
      <c r="P1078" t="n">
        <v>253.5478130079423</v>
      </c>
      <c r="Q1078" t="n">
        <v>38.63950555427301</v>
      </c>
      <c r="R1078" t="n">
        <v>0.9426450736898881</v>
      </c>
      <c r="S1078" t="n">
        <v>43.39426755759359</v>
      </c>
      <c r="T1078" t="n">
        <v>228.1381216691086</v>
      </c>
      <c r="U1078" t="n">
        <v>40.99051343155341</v>
      </c>
      <c r="V1078" t="n">
        <v>13.08484515685905</v>
      </c>
      <c r="W1078" t="n">
        <v>-5.384614430942969</v>
      </c>
      <c r="X1078" t="n">
        <v>1</v>
      </c>
      <c r="Y1078" t="n">
        <v>-1.335317088998371</v>
      </c>
      <c r="Z1078" t="n">
        <v>89.05265266149043</v>
      </c>
      <c r="AA1078" t="n">
        <v>1715.761342675197</v>
      </c>
      <c r="AB1078" t="b">
        <v>0</v>
      </c>
      <c r="AC1078" t="b">
        <v>1</v>
      </c>
      <c r="AD1078" t="n">
        <v>89.67703147425846</v>
      </c>
      <c r="AE1078" t="n">
        <v>0.1125037274415393</v>
      </c>
      <c r="AF1078" t="n">
        <v>0.01466614649829741</v>
      </c>
      <c r="AG1078" t="n">
        <v>0</v>
      </c>
      <c r="AH1078" t="n">
        <v>0.007974492209016304</v>
      </c>
      <c r="AI1078" t="b">
        <v>0</v>
      </c>
      <c r="AJ1078" t="b">
        <v>0</v>
      </c>
      <c r="AK1078" t="n">
        <v>1715.776008821695</v>
      </c>
      <c r="AL1078" t="n">
        <v>0</v>
      </c>
      <c r="AM1078" t="n">
        <v>40.99086381412707</v>
      </c>
      <c r="AN1078" t="n">
        <v>0</v>
      </c>
      <c r="AO1078" t="n">
        <v>32.68180341214642</v>
      </c>
      <c r="AP1078" t="n">
        <v>41.10947172829857</v>
      </c>
      <c r="AQ1078" t="n">
        <v>0</v>
      </c>
      <c r="AR1078" t="n">
        <v>1</v>
      </c>
      <c r="AS1078" t="n">
        <v>0</v>
      </c>
      <c r="AT1078" t="n">
        <v>0</v>
      </c>
      <c r="AU1078" t="n">
        <v>0</v>
      </c>
      <c r="AV1078" t="n">
        <v>6.670045771646219</v>
      </c>
      <c r="AW1078" t="n">
        <v>8.536081108088517</v>
      </c>
      <c r="AX1078" t="n">
        <v>2.365264458030574</v>
      </c>
      <c r="AY1078" t="n">
        <v>3.026982694337174</v>
      </c>
      <c r="AZ1078" t="n">
        <v>8.536081108088517</v>
      </c>
    </row>
    <row r="1079" spans="1:52">
      <c r="A1079" t="n">
        <v>1076</v>
      </c>
      <c r="B1079" t="n">
        <v>0</v>
      </c>
      <c r="C1079" t="n">
        <v>0</v>
      </c>
      <c r="D1079" t="n">
        <v>0</v>
      </c>
      <c r="E1079" t="n">
        <v>49.3</v>
      </c>
      <c r="F1079" t="n">
        <v>1.235936689291658</v>
      </c>
      <c r="G1079" t="n">
        <v>370.4598061581889</v>
      </c>
      <c r="H1079" t="n">
        <v>1612.241076400438</v>
      </c>
      <c r="I1079" t="n">
        <v>3</v>
      </c>
      <c r="J1079" t="n">
        <v>4</v>
      </c>
      <c r="K1079" t="n">
        <v>1401.037495391981</v>
      </c>
      <c r="L1079" t="b">
        <v>1</v>
      </c>
      <c r="M1079" t="n">
        <v>37.7488730755317</v>
      </c>
      <c r="N1079" t="n">
        <v>37.7488730755317</v>
      </c>
      <c r="O1079" t="n">
        <v>973.0480305149224</v>
      </c>
      <c r="P1079" t="n">
        <v>228.1493919086984</v>
      </c>
      <c r="Q1079" t="n">
        <v>38.51925824033847</v>
      </c>
      <c r="R1079" t="n">
        <v>0.9460186575346999</v>
      </c>
      <c r="S1079" t="n">
        <v>43.46398486877879</v>
      </c>
      <c r="T1079" t="n">
        <v>277.5235469180071</v>
      </c>
      <c r="U1079" t="n">
        <v>40.71722891884464</v>
      </c>
      <c r="V1079" t="n">
        <v>14.98109362836573</v>
      </c>
      <c r="W1079" t="n">
        <v>-5.384614430942969</v>
      </c>
      <c r="X1079" t="n">
        <v>1</v>
      </c>
      <c r="Y1079" t="n">
        <v>-1.335317088998371</v>
      </c>
      <c r="Z1079" t="n">
        <v>89.06993664760162</v>
      </c>
      <c r="AA1079" t="n">
        <v>1401.037495391981</v>
      </c>
      <c r="AB1079" t="b">
        <v>0</v>
      </c>
      <c r="AC1079" t="b">
        <v>1</v>
      </c>
      <c r="AD1079" t="n">
        <v>89.67650158652472</v>
      </c>
      <c r="AE1079" t="n">
        <v>0.1125037274415393</v>
      </c>
      <c r="AF1079" t="n">
        <v>0</v>
      </c>
      <c r="AG1079" t="n">
        <v>0</v>
      </c>
      <c r="AH1079" t="n">
        <v>0.004906531025234417</v>
      </c>
      <c r="AI1079" t="b">
        <v>0</v>
      </c>
      <c r="AJ1079" t="b">
        <v>0</v>
      </c>
      <c r="AK1079" t="n">
        <v>1401.037495391981</v>
      </c>
      <c r="AL1079" t="n">
        <v>0</v>
      </c>
      <c r="AM1079" t="n">
        <v>40.71722891884464</v>
      </c>
      <c r="AN1079" t="n">
        <v>0</v>
      </c>
      <c r="AO1079" t="n">
        <v>41.98103443258874</v>
      </c>
      <c r="AP1079" t="n">
        <v>40.84632423565962</v>
      </c>
      <c r="AQ1079" t="n">
        <v>0</v>
      </c>
      <c r="AR1079" t="n">
        <v>1</v>
      </c>
      <c r="AS1079" t="n">
        <v>0</v>
      </c>
      <c r="AT1079" t="n">
        <v>0</v>
      </c>
      <c r="AU1079" t="n">
        <v>0</v>
      </c>
      <c r="AV1079" t="n">
        <v>8.78940964472759</v>
      </c>
      <c r="AW1079" t="n">
        <v>9.423829314553135</v>
      </c>
      <c r="AX1079" t="n">
        <v>3.116811930754464</v>
      </c>
      <c r="AY1079" t="n">
        <v>3.341787394980302</v>
      </c>
      <c r="AZ1079" t="n">
        <v>9.423829314553135</v>
      </c>
    </row>
    <row r="1080" spans="1:52">
      <c r="A1080" t="n">
        <v>1077</v>
      </c>
      <c r="B1080" t="n">
        <v>0</v>
      </c>
      <c r="C1080" t="n">
        <v>0</v>
      </c>
      <c r="D1080" t="n">
        <v>0</v>
      </c>
      <c r="E1080" t="n">
        <v>53.3</v>
      </c>
      <c r="F1080" t="n">
        <v>0.9821913517910019</v>
      </c>
      <c r="G1080" t="n">
        <v>400.5173969215309</v>
      </c>
      <c r="H1080" t="n">
        <v>1743.051711402502</v>
      </c>
      <c r="I1080" t="n">
        <v>4</v>
      </c>
      <c r="J1080" t="n">
        <v>4</v>
      </c>
      <c r="K1080" t="n">
        <v>1514.711937208775</v>
      </c>
      <c r="L1080" t="b">
        <v>0</v>
      </c>
      <c r="M1080" t="n">
        <v>33.88174151785768</v>
      </c>
      <c r="N1080" t="n">
        <v>33.88174151785768</v>
      </c>
      <c r="O1080" t="n">
        <v>807.8220848197661</v>
      </c>
      <c r="P1080" t="n">
        <v>189.4090647555349</v>
      </c>
      <c r="Q1080" t="n">
        <v>34.57320563046702</v>
      </c>
      <c r="R1080" t="n">
        <v>0.9436241695262582</v>
      </c>
      <c r="S1080" t="n">
        <v>43.52939724695154</v>
      </c>
      <c r="T1080" t="n">
        <v>230.9840155357444</v>
      </c>
      <c r="U1080" t="n">
        <v>36.63874532572044</v>
      </c>
      <c r="V1080" t="n">
        <v>13.02191570198733</v>
      </c>
      <c r="W1080" t="n">
        <v>-9.219941549673283</v>
      </c>
      <c r="X1080" t="n">
        <v>1</v>
      </c>
      <c r="Y1080" t="n">
        <v>2.500010029731943</v>
      </c>
      <c r="Z1080" t="n">
        <v>89.07924854888263</v>
      </c>
      <c r="AA1080" t="n">
        <v>1514.711937208775</v>
      </c>
      <c r="AB1080" t="b">
        <v>0</v>
      </c>
      <c r="AC1080" t="b">
        <v>1</v>
      </c>
      <c r="AD1080" t="n">
        <v>89.67673267639391</v>
      </c>
      <c r="AE1080" t="n">
        <v>0.1926373381853667</v>
      </c>
      <c r="AF1080" t="n">
        <v>0</v>
      </c>
      <c r="AG1080" t="n">
        <v>0</v>
      </c>
      <c r="AH1080" t="n">
        <v>0.006630055834452642</v>
      </c>
      <c r="AI1080" t="b">
        <v>0</v>
      </c>
      <c r="AJ1080" t="b">
        <v>0</v>
      </c>
      <c r="AK1080" t="n">
        <v>1514.711937208775</v>
      </c>
      <c r="AL1080" t="n">
        <v>0</v>
      </c>
      <c r="AM1080" t="n">
        <v>36.63874532572044</v>
      </c>
      <c r="AN1080" t="n">
        <v>0</v>
      </c>
      <c r="AO1080" t="n">
        <v>35.24559420762024</v>
      </c>
      <c r="AP1080" t="n">
        <v>36.84809131615927</v>
      </c>
      <c r="AQ1080" t="n">
        <v>0</v>
      </c>
      <c r="AR1080" t="n">
        <v>1</v>
      </c>
      <c r="AS1080" t="n">
        <v>0</v>
      </c>
      <c r="AT1080" t="n">
        <v>0</v>
      </c>
      <c r="AU1080" t="n">
        <v>0</v>
      </c>
      <c r="AV1080" t="n">
        <v>7.646692790834033</v>
      </c>
      <c r="AW1080" t="n">
        <v>7.807058422149928</v>
      </c>
      <c r="AX1080" t="n">
        <v>2.711593188239019</v>
      </c>
      <c r="AY1080" t="n">
        <v>2.768463705802227</v>
      </c>
      <c r="AZ1080" t="n">
        <v>7.807058422149928</v>
      </c>
    </row>
    <row r="1081" spans="1:52">
      <c r="A1081" t="n">
        <v>1078</v>
      </c>
      <c r="B1081" t="n">
        <v>0</v>
      </c>
      <c r="C1081" t="n">
        <v>0</v>
      </c>
      <c r="D1081" t="n">
        <v>0</v>
      </c>
      <c r="E1081" t="n">
        <v>56.4</v>
      </c>
      <c r="F1081" t="n">
        <v>0.7519645702110083</v>
      </c>
      <c r="G1081" t="n">
        <v>423.8120297631208</v>
      </c>
      <c r="H1081" t="n">
        <v>1844.429953529102</v>
      </c>
      <c r="I1081" t="n">
        <v>4</v>
      </c>
      <c r="J1081" t="n">
        <v>4</v>
      </c>
      <c r="K1081" t="n">
        <v>1602.80962961679</v>
      </c>
      <c r="L1081" t="b">
        <v>0</v>
      </c>
      <c r="M1081" t="n">
        <v>29.16958411968335</v>
      </c>
      <c r="N1081" t="n">
        <v>29.16958411968335</v>
      </c>
      <c r="O1081" t="n">
        <v>657.2465868669078</v>
      </c>
      <c r="P1081" t="n">
        <v>154.1038103210599</v>
      </c>
      <c r="Q1081" t="n">
        <v>29.76488175477893</v>
      </c>
      <c r="R1081" t="n">
        <v>0.9404783367999847</v>
      </c>
      <c r="S1081" t="n">
        <v>43.59071284159243</v>
      </c>
      <c r="T1081" t="n">
        <v>188.5579310574144</v>
      </c>
      <c r="U1081" t="n">
        <v>31.64866280286172</v>
      </c>
      <c r="V1081" t="n">
        <v>11.22328166609114</v>
      </c>
      <c r="W1081" t="n">
        <v>-3.92600624022744</v>
      </c>
      <c r="X1081" t="n">
        <v>1</v>
      </c>
      <c r="Y1081" t="n">
        <v>-2.7939252797139</v>
      </c>
      <c r="Z1081" t="n">
        <v>89.08354137422987</v>
      </c>
      <c r="AA1081" t="n">
        <v>1602.80962961679</v>
      </c>
      <c r="AB1081" t="b">
        <v>0</v>
      </c>
      <c r="AC1081" t="b">
        <v>1</v>
      </c>
      <c r="AD1081" t="n">
        <v>89.67667435987606</v>
      </c>
      <c r="AE1081" t="n">
        <v>0.08202821978229932</v>
      </c>
      <c r="AF1081" t="n">
        <v>0</v>
      </c>
      <c r="AG1081" t="n">
        <v>0</v>
      </c>
      <c r="AH1081" t="n">
        <v>0.005474623439828907</v>
      </c>
      <c r="AI1081" t="b">
        <v>0</v>
      </c>
      <c r="AJ1081" t="b">
        <v>0</v>
      </c>
      <c r="AK1081" t="n">
        <v>1602.80962961679</v>
      </c>
      <c r="AL1081" t="n">
        <v>0</v>
      </c>
      <c r="AM1081" t="n">
        <v>31.64866280286172</v>
      </c>
      <c r="AN1081" t="n">
        <v>0</v>
      </c>
      <c r="AO1081" t="n">
        <v>37.92578196253668</v>
      </c>
      <c r="AP1081" t="n">
        <v>31.74077510238791</v>
      </c>
      <c r="AQ1081" t="n">
        <v>0</v>
      </c>
      <c r="AR1081" t="n">
        <v>1</v>
      </c>
      <c r="AS1081" t="n">
        <v>0</v>
      </c>
      <c r="AT1081" t="n">
        <v>0</v>
      </c>
      <c r="AU1081" t="n">
        <v>0</v>
      </c>
      <c r="AV1081" t="n">
        <v>8.174983111083979</v>
      </c>
      <c r="AW1081" t="n">
        <v>6.38939334260803</v>
      </c>
      <c r="AX1081" t="n">
        <v>2.898930181235454</v>
      </c>
      <c r="AY1081" t="n">
        <v>2.265744998259346</v>
      </c>
      <c r="AZ1081" t="n">
        <v>6.38939334260803</v>
      </c>
    </row>
    <row r="1082" spans="1:52">
      <c r="A1082" t="n">
        <v>1079</v>
      </c>
      <c r="B1082" t="n">
        <v>0</v>
      </c>
      <c r="C1082" t="n">
        <v>0</v>
      </c>
      <c r="D1082" t="n">
        <v>0</v>
      </c>
      <c r="E1082" t="n">
        <v>58.9</v>
      </c>
      <c r="F1082" t="n">
        <v>0.67661703403164</v>
      </c>
      <c r="G1082" t="n">
        <v>442.5980239902095</v>
      </c>
      <c r="H1082" t="n">
        <v>1926.186600405392</v>
      </c>
      <c r="I1082" t="n">
        <v>4</v>
      </c>
      <c r="J1082" t="n">
        <v>5</v>
      </c>
      <c r="K1082" t="n">
        <v>1357.961553285801</v>
      </c>
      <c r="L1082" t="b">
        <v>1</v>
      </c>
      <c r="M1082" t="n">
        <v>28.32641516107419</v>
      </c>
      <c r="N1082" t="n">
        <v>28.32641516107419</v>
      </c>
      <c r="O1082" t="n">
        <v>611.1580371255191</v>
      </c>
      <c r="P1082" t="n">
        <v>143.2974839448715</v>
      </c>
      <c r="Q1082" t="n">
        <v>28.90450526640224</v>
      </c>
      <c r="R1082" t="n">
        <v>0.9434240230675571</v>
      </c>
      <c r="S1082" t="n">
        <v>43.64644650139581</v>
      </c>
      <c r="T1082" t="n">
        <v>215.4480249655886</v>
      </c>
      <c r="U1082" t="n">
        <v>30.63787285426421</v>
      </c>
      <c r="V1082" t="n">
        <v>12.18918249059354</v>
      </c>
      <c r="W1082" t="n">
        <v>-2.714374804547008</v>
      </c>
      <c r="X1082" t="n">
        <v>1</v>
      </c>
      <c r="Y1082" t="n">
        <v>-4.005556715394333</v>
      </c>
      <c r="Z1082" t="n">
        <v>89.08955760573443</v>
      </c>
      <c r="AA1082" t="n">
        <v>1357.961553285801</v>
      </c>
      <c r="AB1082" t="b">
        <v>0</v>
      </c>
      <c r="AC1082" t="b">
        <v>1</v>
      </c>
      <c r="AD1082" t="n">
        <v>89.6753252563056</v>
      </c>
      <c r="AE1082" t="n">
        <v>0.05671293406452125</v>
      </c>
      <c r="AF1082" t="n">
        <v>0</v>
      </c>
      <c r="AG1082" t="n">
        <v>0</v>
      </c>
      <c r="AH1082" t="n">
        <v>0.005541856484655105</v>
      </c>
      <c r="AI1082" t="b">
        <v>0</v>
      </c>
      <c r="AJ1082" t="b">
        <v>0</v>
      </c>
      <c r="AK1082" t="n">
        <v>1357.961553285801</v>
      </c>
      <c r="AL1082" t="n">
        <v>0</v>
      </c>
      <c r="AM1082" t="n">
        <v>30.63787285426421</v>
      </c>
      <c r="AN1082" t="n">
        <v>0</v>
      </c>
      <c r="AO1082" t="n">
        <v>35.76973210825761</v>
      </c>
      <c r="AP1082" t="n">
        <v>30.70968693955297</v>
      </c>
      <c r="AQ1082" t="n">
        <v>0</v>
      </c>
      <c r="AR1082" t="n">
        <v>1</v>
      </c>
      <c r="AS1082" t="n">
        <v>0</v>
      </c>
      <c r="AT1082" t="n">
        <v>0</v>
      </c>
      <c r="AU1082" t="n">
        <v>0</v>
      </c>
      <c r="AV1082" t="n">
        <v>7.269419480220656</v>
      </c>
      <c r="AW1082" t="n">
        <v>6.485850305779175</v>
      </c>
      <c r="AX1082" t="n">
        <v>2.577808326319382</v>
      </c>
      <c r="AY1082" t="n">
        <v>2.29994963555956</v>
      </c>
      <c r="AZ1082" t="n">
        <v>6.485850305779175</v>
      </c>
    </row>
    <row r="1083" spans="1:52">
      <c r="A1083" t="n">
        <v>1080</v>
      </c>
      <c r="B1083" t="n">
        <v>0</v>
      </c>
      <c r="C1083" t="n">
        <v>0</v>
      </c>
      <c r="D1083" t="n">
        <v>0</v>
      </c>
      <c r="E1083" t="n">
        <v>61.2</v>
      </c>
      <c r="F1083" t="n">
        <v>0.541567293662423</v>
      </c>
      <c r="G1083" t="n">
        <v>459.8811386791311</v>
      </c>
      <c r="H1083" t="n">
        <v>2001.402715531579</v>
      </c>
      <c r="I1083" t="n">
        <v>5</v>
      </c>
      <c r="J1083" t="n">
        <v>5</v>
      </c>
      <c r="K1083" t="n">
        <v>1410.988914449763</v>
      </c>
      <c r="L1083" t="b">
        <v>0</v>
      </c>
      <c r="M1083" t="n">
        <v>25.24302922124413</v>
      </c>
      <c r="N1083" t="n">
        <v>25.24302922124413</v>
      </c>
      <c r="O1083" t="n">
        <v>524.164077358775</v>
      </c>
      <c r="P1083" t="n">
        <v>122.9001156772338</v>
      </c>
      <c r="Q1083" t="n">
        <v>25.75819308290217</v>
      </c>
      <c r="R1083" t="n">
        <v>0.9411543488120641</v>
      </c>
      <c r="S1083" t="n">
        <v>43.69789064535954</v>
      </c>
      <c r="T1083" t="n">
        <v>185.2261591692917</v>
      </c>
      <c r="U1083" t="n">
        <v>27.36872343565587</v>
      </c>
      <c r="V1083" t="n">
        <v>10.89975395335725</v>
      </c>
      <c r="W1083" t="n">
        <v>-2.714374804547008</v>
      </c>
      <c r="X1083" t="n">
        <v>1</v>
      </c>
      <c r="Y1083" t="n">
        <v>-4.005556715394333</v>
      </c>
      <c r="Z1083" t="n">
        <v>89.08582867643746</v>
      </c>
      <c r="AA1083" t="n">
        <v>1410.988914449763</v>
      </c>
      <c r="AB1083" t="b">
        <v>0</v>
      </c>
      <c r="AC1083" t="b">
        <v>1</v>
      </c>
      <c r="AD1083" t="n">
        <v>89.6737357496725</v>
      </c>
      <c r="AE1083" t="n">
        <v>0.05671293406452125</v>
      </c>
      <c r="AF1083" t="n">
        <v>0</v>
      </c>
      <c r="AG1083" t="n">
        <v>0</v>
      </c>
      <c r="AH1083" t="n">
        <v>0.001700227456933212</v>
      </c>
      <c r="AI1083" t="b">
        <v>0</v>
      </c>
      <c r="AJ1083" t="b">
        <v>0</v>
      </c>
      <c r="AK1083" t="n">
        <v>1410.988914449763</v>
      </c>
      <c r="AL1083" t="n">
        <v>0</v>
      </c>
      <c r="AM1083" t="n">
        <v>27.36872343565587</v>
      </c>
      <c r="AN1083" t="n">
        <v>0</v>
      </c>
      <c r="AO1083" t="n">
        <v>21.15865690991853</v>
      </c>
      <c r="AP1083" t="n">
        <v>27.42842289951797</v>
      </c>
      <c r="AQ1083" t="n">
        <v>0</v>
      </c>
      <c r="AR1083" t="n">
        <v>1</v>
      </c>
      <c r="AS1083" t="n">
        <v>0</v>
      </c>
      <c r="AT1083" t="n">
        <v>0</v>
      </c>
      <c r="AU1083" t="n">
        <v>0</v>
      </c>
      <c r="AV1083" t="n">
        <v>4.158574925694992</v>
      </c>
      <c r="AW1083" t="n">
        <v>5.590136276832603</v>
      </c>
      <c r="AX1083" t="n">
        <v>1.474671959466309</v>
      </c>
      <c r="AY1083" t="n">
        <v>1.982320171832095</v>
      </c>
      <c r="AZ1083" t="n">
        <v>5.590136276832603</v>
      </c>
    </row>
    <row r="1084" spans="1:52">
      <c r="A1084" t="n">
        <v>1081</v>
      </c>
      <c r="B1084" t="n">
        <v>0</v>
      </c>
      <c r="C1084" t="n">
        <v>0</v>
      </c>
      <c r="D1084" t="n">
        <v>0</v>
      </c>
      <c r="E1084" t="n">
        <v>62.6</v>
      </c>
      <c r="F1084" t="n">
        <v>0.2404471246520075</v>
      </c>
      <c r="G1084" t="n">
        <v>470.4012954463008</v>
      </c>
      <c r="H1084" t="n">
        <v>2047.186437782301</v>
      </c>
      <c r="I1084" t="n">
        <v>5</v>
      </c>
      <c r="J1084" t="n">
        <v>5</v>
      </c>
      <c r="K1084" t="n">
        <v>1443.266438636522</v>
      </c>
      <c r="L1084" t="b">
        <v>0</v>
      </c>
      <c r="M1084" t="n">
        <v>15.8720793093761</v>
      </c>
      <c r="N1084" t="n">
        <v>15.8720793093761</v>
      </c>
      <c r="O1084" t="n">
        <v>322.2082809321908</v>
      </c>
      <c r="P1084" t="n">
        <v>75.5477849574652</v>
      </c>
      <c r="Q1084" t="n">
        <v>16.19599929528173</v>
      </c>
      <c r="R1084" t="n">
        <v>0.9319116114076218</v>
      </c>
      <c r="S1084" t="n">
        <v>43.74557414368236</v>
      </c>
      <c r="T1084" t="n">
        <v>114.9894231934825</v>
      </c>
      <c r="U1084" t="n">
        <v>17.37932986028386</v>
      </c>
      <c r="V1084" t="n">
        <v>7.829444530411266</v>
      </c>
      <c r="W1084" t="n">
        <v>-3.368054279808407</v>
      </c>
      <c r="X1084" t="n">
        <v>1</v>
      </c>
      <c r="Y1084" t="n">
        <v>-3.351877240132933</v>
      </c>
      <c r="Z1084" t="n">
        <v>89.09012805465181</v>
      </c>
      <c r="AA1084" t="n">
        <v>1443.266438636522</v>
      </c>
      <c r="AB1084" t="b">
        <v>0</v>
      </c>
      <c r="AC1084" t="b">
        <v>1</v>
      </c>
      <c r="AD1084" t="n">
        <v>89.67227594134799</v>
      </c>
      <c r="AE1084" t="n">
        <v>0.07037062087981623</v>
      </c>
      <c r="AF1084" t="n">
        <v>0</v>
      </c>
      <c r="AG1084" t="n">
        <v>0</v>
      </c>
      <c r="AH1084" t="n">
        <v>0.0002337919525438603</v>
      </c>
      <c r="AI1084" t="b">
        <v>0</v>
      </c>
      <c r="AJ1084" t="b">
        <v>0</v>
      </c>
      <c r="AK1084" t="n">
        <v>1443.266438636522</v>
      </c>
      <c r="AL1084" t="n">
        <v>0</v>
      </c>
      <c r="AM1084" t="n">
        <v>17.37932986028386</v>
      </c>
      <c r="AN1084" t="n">
        <v>0</v>
      </c>
      <c r="AO1084" t="n">
        <v>33.81965321601632</v>
      </c>
      <c r="AP1084" t="n">
        <v>17.45040730048758</v>
      </c>
      <c r="AQ1084" t="n">
        <v>0</v>
      </c>
      <c r="AR1084" t="n">
        <v>1</v>
      </c>
      <c r="AS1084" t="n">
        <v>3</v>
      </c>
      <c r="AT1084" t="n">
        <v>0</v>
      </c>
      <c r="AU1084" t="n">
        <v>0</v>
      </c>
      <c r="AV1084" t="n">
        <v>7.217753406776023</v>
      </c>
      <c r="AW1084" t="n">
        <v>3.432438413657128</v>
      </c>
      <c r="AX1084" t="n">
        <v>2.559487023679441</v>
      </c>
      <c r="AY1084" t="n">
        <v>1.217178181176501</v>
      </c>
      <c r="AZ1084" t="n">
        <v>3.432438413657128</v>
      </c>
    </row>
    <row r="1085" spans="1:52">
      <c r="A1085" t="n">
        <v>1082</v>
      </c>
      <c r="B1085" t="n">
        <v>0</v>
      </c>
      <c r="C1085" t="n">
        <v>0</v>
      </c>
      <c r="D1085" t="n">
        <v>0</v>
      </c>
      <c r="E1085" t="n">
        <v>63</v>
      </c>
      <c r="F1085" t="n">
        <v>-0.003355792270452795</v>
      </c>
      <c r="G1085" t="n">
        <v>473.407054522635</v>
      </c>
      <c r="H1085" t="n">
        <v>2060.267501282508</v>
      </c>
      <c r="I1085" t="n">
        <v>5</v>
      </c>
      <c r="J1085" t="n">
        <v>5</v>
      </c>
      <c r="K1085" t="n">
        <v>1452.488588404168</v>
      </c>
      <c r="L1085" t="b">
        <v>0</v>
      </c>
      <c r="M1085" t="n">
        <v>7.787086479598391</v>
      </c>
      <c r="N1085" t="n">
        <v>7.787086479598391</v>
      </c>
      <c r="O1085" t="n">
        <v>157.0766587027561</v>
      </c>
      <c r="P1085" t="n">
        <v>36.82957371294363</v>
      </c>
      <c r="Q1085" t="n">
        <v>7.946006611835092</v>
      </c>
      <c r="R1085" t="n">
        <v>0.9078186784100257</v>
      </c>
      <c r="S1085" t="n">
        <v>43.78026532972148</v>
      </c>
      <c r="T1085" t="n">
        <v>57.54511482488662</v>
      </c>
      <c r="U1085" t="n">
        <v>8.752856490848931</v>
      </c>
      <c r="V1085" t="n">
        <v>5.304584735604877</v>
      </c>
      <c r="W1085" t="n">
        <v>-3.368054279808407</v>
      </c>
      <c r="X1085" t="n">
        <v>1</v>
      </c>
      <c r="Y1085" t="n">
        <v>-3.351877240132933</v>
      </c>
      <c r="Z1085" t="n">
        <v>89.09442743286617</v>
      </c>
      <c r="AA1085" t="n">
        <v>1452.488588404168</v>
      </c>
      <c r="AB1085" t="b">
        <v>0</v>
      </c>
      <c r="AC1085" t="b">
        <v>1</v>
      </c>
      <c r="AD1085" t="n">
        <v>89.67094583133206</v>
      </c>
      <c r="AE1085" t="n">
        <v>0.07037062087981623</v>
      </c>
      <c r="AF1085" t="n">
        <v>0</v>
      </c>
      <c r="AG1085" t="n">
        <v>0</v>
      </c>
      <c r="AH1085" t="n">
        <v>0.001881998785336902</v>
      </c>
      <c r="AI1085" t="b">
        <v>0</v>
      </c>
      <c r="AJ1085" t="b">
        <v>0</v>
      </c>
      <c r="AK1085" t="n">
        <v>1452.488588404168</v>
      </c>
      <c r="AL1085" t="n">
        <v>0</v>
      </c>
      <c r="AM1085" t="n">
        <v>8.752856490848931</v>
      </c>
      <c r="AN1085" t="n">
        <v>0</v>
      </c>
      <c r="AO1085" t="n">
        <v>25.9861667254862</v>
      </c>
      <c r="AP1085" t="n">
        <v>8.82322929326987</v>
      </c>
      <c r="AQ1085" t="n">
        <v>0</v>
      </c>
      <c r="AR1085" t="n">
        <v>1</v>
      </c>
      <c r="AS1085" t="n">
        <v>3</v>
      </c>
      <c r="AT1085" t="n">
        <v>0</v>
      </c>
      <c r="AU1085" t="n">
        <v>0</v>
      </c>
      <c r="AV1085" t="n">
        <v>5.134862231671372</v>
      </c>
      <c r="AW1085" t="n">
        <v>1.812126024299263</v>
      </c>
      <c r="AX1085" t="n">
        <v>1.820873131798359</v>
      </c>
      <c r="AY1085" t="n">
        <v>0.6425986405300464</v>
      </c>
      <c r="AZ1085" t="n">
        <v>1.812126024299263</v>
      </c>
    </row>
    <row r="1086" spans="1:52">
      <c r="A1086" t="n">
        <v>1083</v>
      </c>
      <c r="B1086" t="n">
        <v>0</v>
      </c>
      <c r="C1086" t="n">
        <v>0</v>
      </c>
      <c r="D1086" t="n">
        <v>0</v>
      </c>
      <c r="E1086" t="n">
        <v>62.5</v>
      </c>
      <c r="F1086" t="n">
        <v>-0.3103572889035355</v>
      </c>
      <c r="G1086" t="n">
        <v>469.6498556772172</v>
      </c>
      <c r="H1086" t="n">
        <v>2043.916171907249</v>
      </c>
      <c r="I1086" t="n">
        <v>5</v>
      </c>
      <c r="J1086" t="n">
        <v>5</v>
      </c>
      <c r="K1086" t="n">
        <v>1440.960901194611</v>
      </c>
      <c r="L1086" t="b">
        <v>0</v>
      </c>
      <c r="M1086" t="n">
        <v>-2.612320294245863</v>
      </c>
      <c r="N1086" t="n">
        <v>-2.612320294245863</v>
      </c>
      <c r="O1086" t="n">
        <v>-53.11578607884228</v>
      </c>
      <c r="P1086" t="n">
        <v>-12.45399395981258</v>
      </c>
      <c r="Q1086" t="n">
        <v>-2.665632953312106</v>
      </c>
      <c r="R1086" t="n">
        <v>0.6919226189521246</v>
      </c>
      <c r="S1086" t="n">
        <v>43.80330786149428</v>
      </c>
      <c r="T1086" t="n">
        <v>-12.22297888948577</v>
      </c>
      <c r="U1086" t="n">
        <v>-1.844411734220799</v>
      </c>
      <c r="V1086" t="n">
        <v>0.2310150703268175</v>
      </c>
      <c r="W1086" t="n">
        <v>-44.36523199551034</v>
      </c>
      <c r="X1086" t="n">
        <v>1</v>
      </c>
      <c r="Y1086" t="n">
        <v>37.64530047556899</v>
      </c>
      <c r="Z1086" t="n">
        <v>89.09707956807418</v>
      </c>
      <c r="AA1086" t="n">
        <v>1440.960901194611</v>
      </c>
      <c r="AB1086" t="b">
        <v>0</v>
      </c>
      <c r="AC1086" t="b">
        <v>1</v>
      </c>
      <c r="AD1086" t="n">
        <v>89.67775008197401</v>
      </c>
      <c r="AE1086" t="n">
        <v>0.9269473297142785</v>
      </c>
      <c r="AF1086" t="n">
        <v>0</v>
      </c>
      <c r="AG1086" t="n">
        <v>0</v>
      </c>
      <c r="AH1086" t="n">
        <v>0.003009266651760378</v>
      </c>
      <c r="AI1086" t="b">
        <v>0</v>
      </c>
      <c r="AJ1086" t="b">
        <v>0</v>
      </c>
      <c r="AK1086" t="n">
        <v>1440.960901194611</v>
      </c>
      <c r="AL1086" t="n">
        <v>0</v>
      </c>
      <c r="AM1086" t="n">
        <v>-1.844411734220799</v>
      </c>
      <c r="AN1086" t="n">
        <v>0</v>
      </c>
      <c r="AO1086" t="n">
        <v>12.30649434746424</v>
      </c>
      <c r="AP1086" t="n">
        <v>-0.9165023448712156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2.385161238353191</v>
      </c>
      <c r="AW1086" t="n">
        <v>0</v>
      </c>
      <c r="AX1086" t="n">
        <v>0.8458018575720537</v>
      </c>
      <c r="AY1086" t="n">
        <v>0</v>
      </c>
      <c r="AZ1086" t="n">
        <v>0</v>
      </c>
    </row>
    <row r="1087" spans="1:52">
      <c r="A1087" t="n">
        <v>1084</v>
      </c>
      <c r="B1087" t="n">
        <v>0</v>
      </c>
      <c r="C1087" t="n">
        <v>0</v>
      </c>
      <c r="D1087" t="n">
        <v>0</v>
      </c>
      <c r="E1087" t="n">
        <v>60.9</v>
      </c>
      <c r="F1087" t="n">
        <v>-0.5052150521153962</v>
      </c>
      <c r="G1087" t="n">
        <v>457.6268193718805</v>
      </c>
      <c r="H1087" t="n">
        <v>1991.591917906424</v>
      </c>
      <c r="I1087" t="n">
        <v>5</v>
      </c>
      <c r="J1087" t="n">
        <v>5</v>
      </c>
      <c r="K1087" t="n">
        <v>1404.072302124029</v>
      </c>
      <c r="L1087" t="b">
        <v>0</v>
      </c>
      <c r="M1087" t="n">
        <v>-9.074481852482322</v>
      </c>
      <c r="N1087" t="n">
        <v>-9.074481852482322</v>
      </c>
      <c r="O1087" t="n">
        <v>-189.3571681138675</v>
      </c>
      <c r="P1087" t="n">
        <v>-44.39834561493367</v>
      </c>
      <c r="Q1087" t="n">
        <v>-9.259675359675837</v>
      </c>
      <c r="R1087" t="n">
        <v>0.8829491951466967</v>
      </c>
      <c r="S1087" t="n">
        <v>43.82914226895536</v>
      </c>
      <c r="T1087" t="n">
        <v>-55.60494117241213</v>
      </c>
      <c r="U1087" t="n">
        <v>-8.175822906145479</v>
      </c>
      <c r="V1087" t="n">
        <v>-11.20659555747846</v>
      </c>
      <c r="W1087" t="n">
        <v>-14.65438264202762</v>
      </c>
      <c r="X1087" t="n">
        <v>1</v>
      </c>
      <c r="Y1087" t="n">
        <v>7.934451122086276</v>
      </c>
      <c r="Z1087" t="n">
        <v>89.09331114760595</v>
      </c>
      <c r="AA1087" t="n">
        <v>1404.072302124029</v>
      </c>
      <c r="AB1087" t="b">
        <v>0</v>
      </c>
      <c r="AC1087" t="b">
        <v>1</v>
      </c>
      <c r="AD1087" t="n">
        <v>89.68679368348148</v>
      </c>
      <c r="AE1087" t="n">
        <v>0.3061821216220266</v>
      </c>
      <c r="AF1087" t="n">
        <v>0</v>
      </c>
      <c r="AG1087" t="n">
        <v>0</v>
      </c>
      <c r="AH1087" t="n">
        <v>0.006248877982992618</v>
      </c>
      <c r="AI1087" t="b">
        <v>0</v>
      </c>
      <c r="AJ1087" t="b">
        <v>0</v>
      </c>
      <c r="AK1087" t="n">
        <v>1404.072302124029</v>
      </c>
      <c r="AL1087" t="n">
        <v>0</v>
      </c>
      <c r="AM1087" t="n">
        <v>-8.175822906145479</v>
      </c>
      <c r="AN1087" t="n">
        <v>5.90546968605886</v>
      </c>
      <c r="AO1087" t="n">
        <v>1.578916066427705</v>
      </c>
      <c r="AP1087" t="n">
        <v>-1.961937200354496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0.5714464683774194</v>
      </c>
      <c r="AW1087" t="n">
        <v>0</v>
      </c>
      <c r="AX1087" t="n">
        <v>0.2026405916231984</v>
      </c>
      <c r="AY1087" t="n">
        <v>0</v>
      </c>
      <c r="AZ1087" t="n">
        <v>0</v>
      </c>
    </row>
    <row r="1088" spans="1:52">
      <c r="A1088" t="n">
        <v>1085</v>
      </c>
      <c r="B1088" t="n">
        <v>0</v>
      </c>
      <c r="C1088" t="n">
        <v>0</v>
      </c>
      <c r="D1088" t="n">
        <v>0</v>
      </c>
      <c r="E1088" t="n">
        <v>59.3</v>
      </c>
      <c r="F1088" t="n">
        <v>-0.3354491693015458</v>
      </c>
      <c r="G1088" t="n">
        <v>445.6037830665437</v>
      </c>
      <c r="H1088" t="n">
        <v>1939.267663905598</v>
      </c>
      <c r="I1088" t="n">
        <v>5</v>
      </c>
      <c r="J1088" t="n">
        <v>5</v>
      </c>
      <c r="K1088" t="n">
        <v>1367.183703053447</v>
      </c>
      <c r="L1088" t="b">
        <v>0</v>
      </c>
      <c r="M1088" t="n">
        <v>-3.602870012103902</v>
      </c>
      <c r="N1088" t="n">
        <v>-3.602870012103902</v>
      </c>
      <c r="O1088" t="n">
        <v>-77.20956511604786</v>
      </c>
      <c r="P1088" t="n">
        <v>-18.10323311732064</v>
      </c>
      <c r="Q1088" t="n">
        <v>-3.676397971534594</v>
      </c>
      <c r="R1088" t="n">
        <v>0.7795071641046204</v>
      </c>
      <c r="S1088" t="n">
        <v>43.8632386674181</v>
      </c>
      <c r="T1088" t="n">
        <v>-20.01645377079073</v>
      </c>
      <c r="U1088" t="n">
        <v>-2.86577855691091</v>
      </c>
      <c r="V1088" t="n">
        <v>-1.913220653470084</v>
      </c>
      <c r="W1088" t="n">
        <v>-23.27441645015842</v>
      </c>
      <c r="X1088" t="n">
        <v>1</v>
      </c>
      <c r="Y1088" t="n">
        <v>16.55448493021708</v>
      </c>
      <c r="Z1088" t="n">
        <v>89.09808388569157</v>
      </c>
      <c r="AA1088" t="n">
        <v>1367.183703053447</v>
      </c>
      <c r="AB1088" t="b">
        <v>0</v>
      </c>
      <c r="AC1088" t="b">
        <v>1</v>
      </c>
      <c r="AD1088" t="n">
        <v>89.69165259936487</v>
      </c>
      <c r="AE1088" t="n">
        <v>0.4862852555648911</v>
      </c>
      <c r="AF1088" t="n">
        <v>0</v>
      </c>
      <c r="AG1088" t="n">
        <v>0</v>
      </c>
      <c r="AH1088" t="n">
        <v>0.007780513706981629</v>
      </c>
      <c r="AI1088" t="b">
        <v>0</v>
      </c>
      <c r="AJ1088" t="b">
        <v>0</v>
      </c>
      <c r="AK1088" t="n">
        <v>1367.183703053447</v>
      </c>
      <c r="AL1088" t="n">
        <v>0</v>
      </c>
      <c r="AM1088" t="n">
        <v>-2.86577855691091</v>
      </c>
      <c r="AN1088" t="n">
        <v>0.475540784225184</v>
      </c>
      <c r="AO1088" t="n">
        <v>-1.997501487873229</v>
      </c>
      <c r="AP1088" t="n">
        <v>-1.902798481866694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</row>
    <row r="1089" spans="1:52">
      <c r="A1089" t="n">
        <v>1086</v>
      </c>
      <c r="B1089" t="n">
        <v>0</v>
      </c>
      <c r="C1089" t="n">
        <v>0</v>
      </c>
      <c r="D1089" t="n">
        <v>0</v>
      </c>
      <c r="E1089" t="n">
        <v>58.6</v>
      </c>
      <c r="F1089" t="n">
        <v>-0.06965493734508676</v>
      </c>
      <c r="G1089" t="n">
        <v>440.3437046829589</v>
      </c>
      <c r="H1089" t="n">
        <v>1916.375802780237</v>
      </c>
      <c r="I1089" t="n">
        <v>5</v>
      </c>
      <c r="J1089" t="n">
        <v>5</v>
      </c>
      <c r="K1089" t="n">
        <v>1351.044940960067</v>
      </c>
      <c r="L1089" t="b">
        <v>0</v>
      </c>
      <c r="M1089" t="n">
        <v>4.717642074956632</v>
      </c>
      <c r="N1089" t="n">
        <v>4.717642074956632</v>
      </c>
      <c r="O1089" t="n">
        <v>102.3068182398445</v>
      </c>
      <c r="P1089" t="n">
        <v>23.98775562721443</v>
      </c>
      <c r="Q1089" t="n">
        <v>4.813920484649624</v>
      </c>
      <c r="R1089" t="n">
        <v>0.8862310225847094</v>
      </c>
      <c r="S1089" t="n">
        <v>43.8887395577585</v>
      </c>
      <c r="T1089" t="n">
        <v>38.39313273822653</v>
      </c>
      <c r="U1089" t="n">
        <v>5.431902474605024</v>
      </c>
      <c r="V1089" t="n">
        <v>4.367947451397541</v>
      </c>
      <c r="W1089" t="n">
        <v>-3.368054279808407</v>
      </c>
      <c r="X1089" t="n">
        <v>1</v>
      </c>
      <c r="Y1089" t="n">
        <v>-3.351877240132933</v>
      </c>
      <c r="Z1089" t="n">
        <v>89.11204232040362</v>
      </c>
      <c r="AA1089" t="n">
        <v>1351.044940960067</v>
      </c>
      <c r="AB1089" t="b">
        <v>0</v>
      </c>
      <c r="AC1089" t="b">
        <v>1</v>
      </c>
      <c r="AD1089" t="n">
        <v>89.69427216438275</v>
      </c>
      <c r="AE1089" t="n">
        <v>0.07037062087981623</v>
      </c>
      <c r="AF1089" t="n">
        <v>0</v>
      </c>
      <c r="AG1089" t="n">
        <v>0</v>
      </c>
      <c r="AH1089" t="n">
        <v>0.009651632706646207</v>
      </c>
      <c r="AI1089" t="b">
        <v>0</v>
      </c>
      <c r="AJ1089" t="b">
        <v>0</v>
      </c>
      <c r="AK1089" t="n">
        <v>1351.044940960067</v>
      </c>
      <c r="AL1089" t="n">
        <v>0</v>
      </c>
      <c r="AM1089" t="n">
        <v>5.431902474605024</v>
      </c>
      <c r="AN1089" t="n">
        <v>0</v>
      </c>
      <c r="AO1089" t="n">
        <v>-1.941446239979493</v>
      </c>
      <c r="AP1089" t="n">
        <v>5.502379990999875</v>
      </c>
      <c r="AQ1089" t="n">
        <v>0</v>
      </c>
      <c r="AR1089" t="n">
        <v>1</v>
      </c>
      <c r="AS1089" t="n">
        <v>3</v>
      </c>
      <c r="AT1089" t="n">
        <v>0</v>
      </c>
      <c r="AU1089" t="n">
        <v>0</v>
      </c>
      <c r="AV1089" t="n">
        <v>0</v>
      </c>
      <c r="AW1089" t="n">
        <v>1.218857541799296</v>
      </c>
      <c r="AX1089" t="n">
        <v>0</v>
      </c>
      <c r="AY1089" t="n">
        <v>0.4322194973514019</v>
      </c>
      <c r="AZ1089" t="n">
        <v>1.218857541799296</v>
      </c>
    </row>
    <row r="1090" spans="1:52">
      <c r="A1090" t="n">
        <v>1087</v>
      </c>
      <c r="B1090" t="n">
        <v>0</v>
      </c>
      <c r="C1090" t="n">
        <v>0</v>
      </c>
      <c r="D1090" t="n">
        <v>0</v>
      </c>
      <c r="E1090" t="n">
        <v>58.6</v>
      </c>
      <c r="F1090" t="n">
        <v>0.0307355853485678</v>
      </c>
      <c r="G1090" t="n">
        <v>440.3437046829589</v>
      </c>
      <c r="H1090" t="n">
        <v>1916.375802780237</v>
      </c>
      <c r="I1090" t="n">
        <v>5</v>
      </c>
      <c r="J1090" t="n">
        <v>5</v>
      </c>
      <c r="K1090" t="n">
        <v>1351.044940960067</v>
      </c>
      <c r="L1090" t="b">
        <v>0</v>
      </c>
      <c r="M1090" t="n">
        <v>7.870198241361289</v>
      </c>
      <c r="N1090" t="n">
        <v>7.870198241361289</v>
      </c>
      <c r="O1090" t="n">
        <v>170.6731727836506</v>
      </c>
      <c r="P1090" t="n">
        <v>40.01753188392167</v>
      </c>
      <c r="Q1090" t="n">
        <v>8.030814532001314</v>
      </c>
      <c r="R1090" t="n">
        <v>0.9129152054570885</v>
      </c>
      <c r="S1090" t="n">
        <v>43.90596859896197</v>
      </c>
      <c r="T1090" t="n">
        <v>62.17714003845306</v>
      </c>
      <c r="U1090" t="n">
        <v>8.796889879800345</v>
      </c>
      <c r="V1090" t="n">
        <v>5.414683465514528</v>
      </c>
      <c r="W1090" t="n">
        <v>-3.368054279808407</v>
      </c>
      <c r="X1090" t="n">
        <v>1</v>
      </c>
      <c r="Y1090" t="n">
        <v>-3.351877240132933</v>
      </c>
      <c r="Z1090" t="n">
        <v>89.12600075511567</v>
      </c>
      <c r="AA1090" t="n">
        <v>1351.044940960067</v>
      </c>
      <c r="AB1090" t="b">
        <v>0</v>
      </c>
      <c r="AC1090" t="b">
        <v>1</v>
      </c>
      <c r="AD1090" t="n">
        <v>89.69294205436682</v>
      </c>
      <c r="AE1090" t="n">
        <v>0.07037062087981623</v>
      </c>
      <c r="AF1090" t="n">
        <v>0</v>
      </c>
      <c r="AG1090" t="n">
        <v>0</v>
      </c>
      <c r="AH1090" t="n">
        <v>0.01116443129288552</v>
      </c>
      <c r="AI1090" t="b">
        <v>0</v>
      </c>
      <c r="AJ1090" t="b">
        <v>0</v>
      </c>
      <c r="AK1090" t="n">
        <v>1351.044940960067</v>
      </c>
      <c r="AL1090" t="n">
        <v>0</v>
      </c>
      <c r="AM1090" t="n">
        <v>8.796889879800345</v>
      </c>
      <c r="AN1090" t="n">
        <v>0</v>
      </c>
      <c r="AO1090" t="n">
        <v>-0.8930065166120762</v>
      </c>
      <c r="AP1090" t="n">
        <v>8.867262682221284</v>
      </c>
      <c r="AQ1090" t="n">
        <v>0</v>
      </c>
      <c r="AR1090" t="n">
        <v>1</v>
      </c>
      <c r="AS1090" t="n">
        <v>3</v>
      </c>
      <c r="AT1090" t="n">
        <v>0</v>
      </c>
      <c r="AU1090" t="n">
        <v>0</v>
      </c>
      <c r="AV1090" t="n">
        <v>0.1601001201264962</v>
      </c>
      <c r="AW1090" t="n">
        <v>1.811749395487687</v>
      </c>
      <c r="AX1090" t="n">
        <v>0.05677309224343838</v>
      </c>
      <c r="AY1090" t="n">
        <v>0.6424650840560168</v>
      </c>
      <c r="AZ1090" t="n">
        <v>1.811749395487687</v>
      </c>
    </row>
    <row r="1091" spans="1:52">
      <c r="A1091" t="n">
        <v>1088</v>
      </c>
      <c r="B1091" t="n">
        <v>0</v>
      </c>
      <c r="C1091" t="n">
        <v>0</v>
      </c>
      <c r="D1091" t="n">
        <v>0</v>
      </c>
      <c r="E1091" t="n">
        <v>58.7</v>
      </c>
      <c r="F1091" t="n">
        <v>0.03004592928415306</v>
      </c>
      <c r="G1091" t="n">
        <v>441.0951444520425</v>
      </c>
      <c r="H1091" t="n">
        <v>1919.646068655289</v>
      </c>
      <c r="I1091" t="n">
        <v>5</v>
      </c>
      <c r="J1091" t="n">
        <v>5</v>
      </c>
      <c r="K1091" t="n">
        <v>1353.350478401979</v>
      </c>
      <c r="L1091" t="b">
        <v>0</v>
      </c>
      <c r="M1091" t="n">
        <v>7.871727711919618</v>
      </c>
      <c r="N1091" t="n">
        <v>7.871727711919618</v>
      </c>
      <c r="O1091" t="n">
        <v>170.4155294089855</v>
      </c>
      <c r="P1091" t="n">
        <v>39.95712255425267</v>
      </c>
      <c r="Q1091" t="n">
        <v>8.032375216244509</v>
      </c>
      <c r="R1091" t="n">
        <v>0.912834397693286</v>
      </c>
      <c r="S1091" t="n">
        <v>43.9279694900132</v>
      </c>
      <c r="T1091" t="n">
        <v>62.0887750546225</v>
      </c>
      <c r="U1091" t="n">
        <v>8.79937832814162</v>
      </c>
      <c r="V1091" t="n">
        <v>5.412005474122253</v>
      </c>
      <c r="W1091" t="n">
        <v>-3.368054279808407</v>
      </c>
      <c r="X1091" t="n">
        <v>1</v>
      </c>
      <c r="Y1091" t="n">
        <v>-3.351877240132933</v>
      </c>
      <c r="Z1091" t="n">
        <v>89.13752497528948</v>
      </c>
      <c r="AA1091" t="n">
        <v>1353.350478401979</v>
      </c>
      <c r="AB1091" t="b">
        <v>0</v>
      </c>
      <c r="AC1091" t="b">
        <v>1</v>
      </c>
      <c r="AD1091" t="n">
        <v>89.6916119443509</v>
      </c>
      <c r="AE1091" t="n">
        <v>0.07037062087981623</v>
      </c>
      <c r="AF1091" t="n">
        <v>0</v>
      </c>
      <c r="AG1091" t="n">
        <v>0</v>
      </c>
      <c r="AH1091" t="n">
        <v>0.01274478687209984</v>
      </c>
      <c r="AI1091" t="b">
        <v>0</v>
      </c>
      <c r="AJ1091" t="b">
        <v>0</v>
      </c>
      <c r="AK1091" t="n">
        <v>1353.350478401979</v>
      </c>
      <c r="AL1091" t="n">
        <v>0</v>
      </c>
      <c r="AM1091" t="n">
        <v>8.79937832814162</v>
      </c>
      <c r="AN1091" t="n">
        <v>0</v>
      </c>
      <c r="AO1091" t="n">
        <v>6.387486952239578</v>
      </c>
      <c r="AP1091" t="n">
        <v>8.869757675185928</v>
      </c>
      <c r="AQ1091" t="n">
        <v>0</v>
      </c>
      <c r="AR1091" t="n">
        <v>1</v>
      </c>
      <c r="AS1091" t="n">
        <v>3</v>
      </c>
      <c r="AT1091" t="n">
        <v>0</v>
      </c>
      <c r="AU1091" t="n">
        <v>0</v>
      </c>
      <c r="AV1091" t="n">
        <v>1.34343400745</v>
      </c>
      <c r="AW1091" t="n">
        <v>1.812315764954037</v>
      </c>
      <c r="AX1091" t="n">
        <v>0.4763950381028368</v>
      </c>
      <c r="AY1091" t="n">
        <v>0.6426659245297112</v>
      </c>
      <c r="AZ1091" t="n">
        <v>1.812315764954037</v>
      </c>
    </row>
    <row r="1092" spans="1:52">
      <c r="A1092" t="n">
        <v>1089</v>
      </c>
      <c r="B1092" t="n">
        <v>0</v>
      </c>
      <c r="C1092" t="n">
        <v>0</v>
      </c>
      <c r="D1092" t="n">
        <v>0</v>
      </c>
      <c r="E1092" t="n">
        <v>58.8</v>
      </c>
      <c r="F1092" t="n">
        <v>0.01574736418147005</v>
      </c>
      <c r="G1092" t="n">
        <v>441.846584221126</v>
      </c>
      <c r="H1092" t="n">
        <v>1922.91633453034</v>
      </c>
      <c r="I1092" t="n">
        <v>5</v>
      </c>
      <c r="J1092" t="n">
        <v>5</v>
      </c>
      <c r="K1092" t="n">
        <v>1355.65601584389</v>
      </c>
      <c r="L1092" t="b">
        <v>0</v>
      </c>
      <c r="M1092" t="n">
        <v>7.444412746366659</v>
      </c>
      <c r="N1092" t="n">
        <v>7.444412746366659</v>
      </c>
      <c r="O1092" t="n">
        <v>160.8904713959651</v>
      </c>
      <c r="P1092" t="n">
        <v>37.72379375092969</v>
      </c>
      <c r="Q1092" t="n">
        <v>7.596339537108834</v>
      </c>
      <c r="R1092" t="n">
        <v>0.9103823372716446</v>
      </c>
      <c r="S1092" t="n">
        <v>43.9499950756958</v>
      </c>
      <c r="T1092" t="n">
        <v>58.77632409548492</v>
      </c>
      <c r="U1092" t="n">
        <v>8.344120075829414</v>
      </c>
      <c r="V1092" t="n">
        <v>5.267396789201676</v>
      </c>
      <c r="W1092" t="n">
        <v>-3.368054279808407</v>
      </c>
      <c r="X1092" t="n">
        <v>1</v>
      </c>
      <c r="Y1092" t="n">
        <v>-3.351877240132933</v>
      </c>
      <c r="Z1092" t="n">
        <v>89.14797032109169</v>
      </c>
      <c r="AA1092" t="n">
        <v>1355.65601584389</v>
      </c>
      <c r="AB1092" t="b">
        <v>0</v>
      </c>
      <c r="AC1092" t="b">
        <v>1</v>
      </c>
      <c r="AD1092" t="n">
        <v>89.69028183433497</v>
      </c>
      <c r="AE1092" t="n">
        <v>0.07037062087981623</v>
      </c>
      <c r="AF1092" t="n">
        <v>0</v>
      </c>
      <c r="AG1092" t="n">
        <v>0</v>
      </c>
      <c r="AH1092" t="n">
        <v>0.01202717203735559</v>
      </c>
      <c r="AI1092" t="b">
        <v>0</v>
      </c>
      <c r="AJ1092" t="b">
        <v>0</v>
      </c>
      <c r="AK1092" t="n">
        <v>1355.65601584389</v>
      </c>
      <c r="AL1092" t="n">
        <v>0</v>
      </c>
      <c r="AM1092" t="n">
        <v>8.344120075829414</v>
      </c>
      <c r="AN1092" t="n">
        <v>0</v>
      </c>
      <c r="AO1092" t="n">
        <v>11.99622253411026</v>
      </c>
      <c r="AP1092" t="n">
        <v>8.414492878250353</v>
      </c>
      <c r="AQ1092" t="n">
        <v>0</v>
      </c>
      <c r="AR1092" t="n">
        <v>1</v>
      </c>
      <c r="AS1092" t="n">
        <v>3</v>
      </c>
      <c r="AT1092" t="n">
        <v>0</v>
      </c>
      <c r="AU1092" t="n">
        <v>0</v>
      </c>
      <c r="AV1092" t="n">
        <v>2.333897902460522</v>
      </c>
      <c r="AW1092" t="n">
        <v>1.730732080354468</v>
      </c>
      <c r="AX1092" t="n">
        <v>0.8276233696668519</v>
      </c>
      <c r="AY1092" t="n">
        <v>0.6137355057232224</v>
      </c>
      <c r="AZ1092" t="n">
        <v>1.730732080354468</v>
      </c>
    </row>
    <row r="1093" spans="1:52">
      <c r="A1093" t="n">
        <v>1090</v>
      </c>
      <c r="B1093" t="n">
        <v>0</v>
      </c>
      <c r="C1093" t="n">
        <v>0</v>
      </c>
      <c r="D1093" t="n">
        <v>0</v>
      </c>
      <c r="E1093" t="n">
        <v>58.8</v>
      </c>
      <c r="F1093" t="n">
        <v>-0.00970205267670643</v>
      </c>
      <c r="G1093" t="n">
        <v>441.846584221126</v>
      </c>
      <c r="H1093" t="n">
        <v>1922.91633453034</v>
      </c>
      <c r="I1093" t="n">
        <v>5</v>
      </c>
      <c r="J1093" t="n">
        <v>5</v>
      </c>
      <c r="K1093" t="n">
        <v>1355.65601584389</v>
      </c>
      <c r="L1093" t="b">
        <v>0</v>
      </c>
      <c r="M1093" t="n">
        <v>6.642498991392443</v>
      </c>
      <c r="N1093" t="n">
        <v>6.642498991392443</v>
      </c>
      <c r="O1093" t="n">
        <v>143.5593149364203</v>
      </c>
      <c r="P1093" t="n">
        <v>33.66017850962736</v>
      </c>
      <c r="Q1093" t="n">
        <v>6.778060195298412</v>
      </c>
      <c r="R1093" t="n">
        <v>0.9051836975863611</v>
      </c>
      <c r="S1093" t="n">
        <v>43.97141097539291</v>
      </c>
      <c r="T1093" t="n">
        <v>52.74612676246726</v>
      </c>
      <c r="U1093" t="n">
        <v>7.488049346637438</v>
      </c>
      <c r="V1093" t="n">
        <v>5.001192706258223</v>
      </c>
      <c r="W1093" t="n">
        <v>-3.368054279808407</v>
      </c>
      <c r="X1093" t="n">
        <v>1</v>
      </c>
      <c r="Y1093" t="n">
        <v>-3.351877240132933</v>
      </c>
      <c r="Z1093" t="n">
        <v>89.1584156668939</v>
      </c>
      <c r="AA1093" t="n">
        <v>1355.65601584389</v>
      </c>
      <c r="AB1093" t="b">
        <v>0</v>
      </c>
      <c r="AC1093" t="b">
        <v>1</v>
      </c>
      <c r="AD1093" t="n">
        <v>89.68895172431904</v>
      </c>
      <c r="AE1093" t="n">
        <v>0.07037062087981623</v>
      </c>
      <c r="AF1093" t="n">
        <v>0</v>
      </c>
      <c r="AG1093" t="n">
        <v>0</v>
      </c>
      <c r="AH1093" t="n">
        <v>0.006712199842676569</v>
      </c>
      <c r="AI1093" t="b">
        <v>0</v>
      </c>
      <c r="AJ1093" t="b">
        <v>0</v>
      </c>
      <c r="AK1093" t="n">
        <v>1355.65601584389</v>
      </c>
      <c r="AL1093" t="n">
        <v>0</v>
      </c>
      <c r="AM1093" t="n">
        <v>7.488049346637438</v>
      </c>
      <c r="AN1093" t="n">
        <v>0</v>
      </c>
      <c r="AO1093" t="n">
        <v>7.954215738502517</v>
      </c>
      <c r="AP1093" t="n">
        <v>7.558419967517255</v>
      </c>
      <c r="AQ1093" t="n">
        <v>0</v>
      </c>
      <c r="AR1093" t="n">
        <v>1</v>
      </c>
      <c r="AS1093" t="n">
        <v>3</v>
      </c>
      <c r="AT1093" t="n">
        <v>0</v>
      </c>
      <c r="AU1093" t="n">
        <v>0</v>
      </c>
      <c r="AV1093" t="n">
        <v>1.613642035066188</v>
      </c>
      <c r="AW1093" t="n">
        <v>1.578416666530969</v>
      </c>
      <c r="AX1093" t="n">
        <v>0.5722134876121234</v>
      </c>
      <c r="AY1093" t="n">
        <v>0.5597228837850762</v>
      </c>
      <c r="AZ1093" t="n">
        <v>1.578416666530969</v>
      </c>
    </row>
    <row r="1094" spans="1:52">
      <c r="A1094" t="n">
        <v>1091</v>
      </c>
      <c r="B1094" t="n">
        <v>0</v>
      </c>
      <c r="C1094" t="n">
        <v>0</v>
      </c>
      <c r="D1094" t="n">
        <v>0</v>
      </c>
      <c r="E1094" t="n">
        <v>58.8</v>
      </c>
      <c r="F1094" t="n">
        <v>0.02306084652535922</v>
      </c>
      <c r="G1094" t="n">
        <v>441.846584221126</v>
      </c>
      <c r="H1094" t="n">
        <v>1922.91633453034</v>
      </c>
      <c r="I1094" t="n">
        <v>5</v>
      </c>
      <c r="J1094" t="n">
        <v>5</v>
      </c>
      <c r="K1094" t="n">
        <v>1355.65601584389</v>
      </c>
      <c r="L1094" t="b">
        <v>0</v>
      </c>
      <c r="M1094" t="n">
        <v>7.674861330749116</v>
      </c>
      <c r="N1094" t="n">
        <v>7.674861330749116</v>
      </c>
      <c r="O1094" t="n">
        <v>165.8709826380268</v>
      </c>
      <c r="P1094" t="n">
        <v>38.89156818306075</v>
      </c>
      <c r="Q1094" t="n">
        <v>7.831491153825628</v>
      </c>
      <c r="R1094" t="n">
        <v>0.9117120601133775</v>
      </c>
      <c r="S1094" t="n">
        <v>43.99162844407668</v>
      </c>
      <c r="T1094" t="n">
        <v>60.50742043891746</v>
      </c>
      <c r="U1094" t="n">
        <v>8.589873378281</v>
      </c>
      <c r="V1094" t="n">
        <v>5.342075498405748</v>
      </c>
      <c r="W1094" t="n">
        <v>-3.368054279808407</v>
      </c>
      <c r="X1094" t="n">
        <v>1</v>
      </c>
      <c r="Y1094" t="n">
        <v>-3.351877240132933</v>
      </c>
      <c r="Z1094" t="n">
        <v>89.16785619878038</v>
      </c>
      <c r="AA1094" t="n">
        <v>1355.65601584389</v>
      </c>
      <c r="AB1094" t="b">
        <v>0</v>
      </c>
      <c r="AC1094" t="b">
        <v>1</v>
      </c>
      <c r="AD1094" t="n">
        <v>89.68762161430311</v>
      </c>
      <c r="AE1094" t="n">
        <v>0.07037062087981623</v>
      </c>
      <c r="AF1094" t="n">
        <v>0</v>
      </c>
      <c r="AG1094" t="n">
        <v>0</v>
      </c>
      <c r="AH1094" t="n">
        <v>0.004264678035290903</v>
      </c>
      <c r="AI1094" t="b">
        <v>0</v>
      </c>
      <c r="AJ1094" t="b">
        <v>0</v>
      </c>
      <c r="AK1094" t="n">
        <v>1355.65601584389</v>
      </c>
      <c r="AL1094" t="n">
        <v>0</v>
      </c>
      <c r="AM1094" t="n">
        <v>8.589873378281</v>
      </c>
      <c r="AN1094" t="n">
        <v>0</v>
      </c>
      <c r="AO1094" t="n">
        <v>6.730695604710491</v>
      </c>
      <c r="AP1094" t="n">
        <v>8.660263633030924</v>
      </c>
      <c r="AQ1094" t="n">
        <v>0</v>
      </c>
      <c r="AR1094" t="n">
        <v>1</v>
      </c>
      <c r="AS1094" t="n">
        <v>3</v>
      </c>
      <c r="AT1094" t="n">
        <v>0</v>
      </c>
      <c r="AU1094" t="n">
        <v>0</v>
      </c>
      <c r="AV1094" t="n">
        <v>1.402789228906085</v>
      </c>
      <c r="AW1094" t="n">
        <v>1.774740317298427</v>
      </c>
      <c r="AX1094" t="n">
        <v>0.4974429889737889</v>
      </c>
      <c r="AY1094" t="n">
        <v>0.6293412819513119</v>
      </c>
      <c r="AZ1094" t="n">
        <v>1.774740317298427</v>
      </c>
    </row>
    <row r="1095" spans="1:52">
      <c r="A1095" t="n">
        <v>1092</v>
      </c>
      <c r="B1095" t="n">
        <v>0</v>
      </c>
      <c r="C1095" t="n">
        <v>0</v>
      </c>
      <c r="D1095" t="n">
        <v>0</v>
      </c>
      <c r="E1095" t="n">
        <v>59.1</v>
      </c>
      <c r="F1095" t="n">
        <v>0.1674586665752766</v>
      </c>
      <c r="G1095" t="n">
        <v>444.1009035283766</v>
      </c>
      <c r="H1095" t="n">
        <v>1932.727132155495</v>
      </c>
      <c r="I1095" t="n">
        <v>5</v>
      </c>
      <c r="J1095" t="n">
        <v>5</v>
      </c>
      <c r="K1095" t="n">
        <v>1362.572628169624</v>
      </c>
      <c r="L1095" t="b">
        <v>0</v>
      </c>
      <c r="M1095" t="n">
        <v>12.31693211270338</v>
      </c>
      <c r="N1095" t="n">
        <v>12.31693211270338</v>
      </c>
      <c r="O1095" t="n">
        <v>264.8453016721397</v>
      </c>
      <c r="P1095" t="n">
        <v>62.09795676211259</v>
      </c>
      <c r="Q1095" t="n">
        <v>12.56829807418713</v>
      </c>
      <c r="R1095" t="n">
        <v>0.9277179880587165</v>
      </c>
      <c r="S1095" t="n">
        <v>44.01337969244553</v>
      </c>
      <c r="T1095" t="n">
        <v>94.94502565108668</v>
      </c>
      <c r="U1095" t="n">
        <v>13.54754164084578</v>
      </c>
      <c r="V1095" t="n">
        <v>6.862817477877329</v>
      </c>
      <c r="W1095" t="n">
        <v>-3.368054279808407</v>
      </c>
      <c r="X1095" t="n">
        <v>1</v>
      </c>
      <c r="Y1095" t="n">
        <v>-3.351877240132933</v>
      </c>
      <c r="Z1095" t="n">
        <v>89.17310323837189</v>
      </c>
      <c r="AA1095" t="n">
        <v>1362.572628169624</v>
      </c>
      <c r="AB1095" t="b">
        <v>0</v>
      </c>
      <c r="AC1095" t="b">
        <v>1</v>
      </c>
      <c r="AD1095" t="n">
        <v>89.68629150428718</v>
      </c>
      <c r="AE1095" t="n">
        <v>0.07037062087981623</v>
      </c>
      <c r="AF1095" t="n">
        <v>0</v>
      </c>
      <c r="AG1095" t="n">
        <v>0</v>
      </c>
      <c r="AH1095" t="n">
        <v>0.00152676932514606</v>
      </c>
      <c r="AI1095" t="b">
        <v>0</v>
      </c>
      <c r="AJ1095" t="b">
        <v>0</v>
      </c>
      <c r="AK1095" t="n">
        <v>1362.572628169624</v>
      </c>
      <c r="AL1095" t="n">
        <v>0</v>
      </c>
      <c r="AM1095" t="n">
        <v>13.54754164084578</v>
      </c>
      <c r="AN1095" t="n">
        <v>0</v>
      </c>
      <c r="AO1095" t="n">
        <v>9.444252096122785</v>
      </c>
      <c r="AP1095" t="n">
        <v>13.6182809421754</v>
      </c>
      <c r="AQ1095" t="n">
        <v>0</v>
      </c>
      <c r="AR1095" t="n">
        <v>1</v>
      </c>
      <c r="AS1095" t="n">
        <v>3</v>
      </c>
      <c r="AT1095" t="n">
        <v>0</v>
      </c>
      <c r="AU1095" t="n">
        <v>0</v>
      </c>
      <c r="AV1095" t="n">
        <v>1.87435337576308</v>
      </c>
      <c r="AW1095" t="n">
        <v>2.695805547476969</v>
      </c>
      <c r="AX1095" t="n">
        <v>0.6646643176464824</v>
      </c>
      <c r="AY1095" t="n">
        <v>0.9559605439759273</v>
      </c>
      <c r="AZ1095" t="n">
        <v>2.695805547476969</v>
      </c>
    </row>
    <row r="1096" spans="1:52">
      <c r="A1096" t="n">
        <v>1093</v>
      </c>
      <c r="B1096" t="n">
        <v>0</v>
      </c>
      <c r="C1096" t="n">
        <v>0</v>
      </c>
      <c r="D1096" t="n">
        <v>0</v>
      </c>
      <c r="E1096" t="n">
        <v>60.1</v>
      </c>
      <c r="F1096" t="n">
        <v>0.3904378205068681</v>
      </c>
      <c r="G1096" t="n">
        <v>451.6153012192121</v>
      </c>
      <c r="H1096" t="n">
        <v>1965.429790906011</v>
      </c>
      <c r="I1096" t="n">
        <v>5</v>
      </c>
      <c r="J1096" t="n">
        <v>5</v>
      </c>
      <c r="K1096" t="n">
        <v>1385.628002588738</v>
      </c>
      <c r="L1096" t="b">
        <v>0</v>
      </c>
      <c r="M1096" t="n">
        <v>19.80842684742448</v>
      </c>
      <c r="N1096" t="n">
        <v>19.80842684742448</v>
      </c>
      <c r="O1096" t="n">
        <v>418.8444066174214</v>
      </c>
      <c r="P1096" t="n">
        <v>98.20594017702895</v>
      </c>
      <c r="Q1096" t="n">
        <v>20.21268045655559</v>
      </c>
      <c r="R1096" t="n">
        <v>0.9377950971679384</v>
      </c>
      <c r="S1096" t="n">
        <v>44.04195856206685</v>
      </c>
      <c r="T1096" t="n">
        <v>148.5390639656098</v>
      </c>
      <c r="U1096" t="n">
        <v>21.55340811398584</v>
      </c>
      <c r="V1096" t="n">
        <v>9.239858040746128</v>
      </c>
      <c r="W1096" t="n">
        <v>-3.368054279808407</v>
      </c>
      <c r="X1096" t="n">
        <v>1</v>
      </c>
      <c r="Y1096" t="n">
        <v>-3.351877240132933</v>
      </c>
      <c r="Z1096" t="n">
        <v>89.17250825833723</v>
      </c>
      <c r="AA1096" t="n">
        <v>1385.628002588738</v>
      </c>
      <c r="AB1096" t="b">
        <v>0</v>
      </c>
      <c r="AC1096" t="b">
        <v>1</v>
      </c>
      <c r="AD1096" t="n">
        <v>89.68496139427126</v>
      </c>
      <c r="AE1096" t="n">
        <v>0.07037062087981623</v>
      </c>
      <c r="AF1096" t="n">
        <v>0</v>
      </c>
      <c r="AG1096" t="n">
        <v>0</v>
      </c>
      <c r="AH1096" t="n">
        <v>-0.001243937724373922</v>
      </c>
      <c r="AI1096" t="b">
        <v>0</v>
      </c>
      <c r="AJ1096" t="b">
        <v>0</v>
      </c>
      <c r="AK1096" t="n">
        <v>1385.628002588738</v>
      </c>
      <c r="AL1096" t="n">
        <v>0</v>
      </c>
      <c r="AM1096" t="n">
        <v>21.55340811398584</v>
      </c>
      <c r="AN1096" t="n">
        <v>0</v>
      </c>
      <c r="AO1096" t="n">
        <v>11.67931252441506</v>
      </c>
      <c r="AP1096" t="n">
        <v>21.6252534566649</v>
      </c>
      <c r="AQ1096" t="n">
        <v>0</v>
      </c>
      <c r="AR1096" t="n">
        <v>1</v>
      </c>
      <c r="AS1096" t="n">
        <v>0</v>
      </c>
      <c r="AT1096" t="n">
        <v>0</v>
      </c>
      <c r="AU1096" t="n">
        <v>0</v>
      </c>
      <c r="AV1096" t="n">
        <v>2.275531061643395</v>
      </c>
      <c r="AW1096" t="n">
        <v>4.307727981697753</v>
      </c>
      <c r="AX1096" t="n">
        <v>0.8069259083841828</v>
      </c>
      <c r="AY1096" t="n">
        <v>1.52756491970951</v>
      </c>
      <c r="AZ1096" t="n">
        <v>4.307727981697753</v>
      </c>
    </row>
    <row r="1097" spans="1:52">
      <c r="A1097" t="n">
        <v>1094</v>
      </c>
      <c r="B1097" t="n">
        <v>0</v>
      </c>
      <c r="C1097" t="n">
        <v>0</v>
      </c>
      <c r="D1097" t="n">
        <v>0</v>
      </c>
      <c r="E1097" t="n">
        <v>61.7</v>
      </c>
      <c r="F1097" t="n">
        <v>0.4374567180639044</v>
      </c>
      <c r="G1097" t="n">
        <v>463.6383375245489</v>
      </c>
      <c r="H1097" t="n">
        <v>2017.754044906837</v>
      </c>
      <c r="I1097" t="n">
        <v>5</v>
      </c>
      <c r="J1097" t="n">
        <v>5</v>
      </c>
      <c r="K1097" t="n">
        <v>1422.51660165932</v>
      </c>
      <c r="L1097" t="b">
        <v>0</v>
      </c>
      <c r="M1097" t="n">
        <v>22.06049418381319</v>
      </c>
      <c r="N1097" t="n">
        <v>22.06049418381319</v>
      </c>
      <c r="O1097" t="n">
        <v>454.3675204017796</v>
      </c>
      <c r="P1097" t="n">
        <v>106.535001594805</v>
      </c>
      <c r="Q1097" t="n">
        <v>22.51070835082979</v>
      </c>
      <c r="R1097" t="n">
        <v>0.9390106192104225</v>
      </c>
      <c r="S1097" t="n">
        <v>44.08151223963441</v>
      </c>
      <c r="T1097" t="n">
        <v>160.9284009658008</v>
      </c>
      <c r="U1097" t="n">
        <v>23.97279422649998</v>
      </c>
      <c r="V1097" t="n">
        <v>9.814923526361042</v>
      </c>
      <c r="W1097" t="n">
        <v>-3.368054279808407</v>
      </c>
      <c r="X1097" t="n">
        <v>1</v>
      </c>
      <c r="Y1097" t="n">
        <v>-3.351877240132933</v>
      </c>
      <c r="Z1097" t="n">
        <v>89.15624520276099</v>
      </c>
      <c r="AA1097" t="n">
        <v>1422.51660165932</v>
      </c>
      <c r="AB1097" t="b">
        <v>0</v>
      </c>
      <c r="AC1097" t="b">
        <v>1</v>
      </c>
      <c r="AD1097" t="n">
        <v>89.68363128425533</v>
      </c>
      <c r="AE1097" t="n">
        <v>0.07037062087981623</v>
      </c>
      <c r="AF1097" t="n">
        <v>0</v>
      </c>
      <c r="AG1097" t="n">
        <v>0</v>
      </c>
      <c r="AH1097" t="n">
        <v>-0.003872156377452474</v>
      </c>
      <c r="AI1097" t="b">
        <v>0</v>
      </c>
      <c r="AJ1097" t="b">
        <v>0</v>
      </c>
      <c r="AK1097" t="n">
        <v>1422.51660165932</v>
      </c>
      <c r="AL1097" t="n">
        <v>0</v>
      </c>
      <c r="AM1097" t="n">
        <v>23.97279422649998</v>
      </c>
      <c r="AN1097" t="n">
        <v>0</v>
      </c>
      <c r="AO1097" t="n">
        <v>18.29823846824975</v>
      </c>
      <c r="AP1097" t="n">
        <v>24.04499952346436</v>
      </c>
      <c r="AQ1097" t="n">
        <v>0</v>
      </c>
      <c r="AR1097" t="n">
        <v>1</v>
      </c>
      <c r="AS1097" t="n">
        <v>0</v>
      </c>
      <c r="AT1097" t="n">
        <v>0</v>
      </c>
      <c r="AU1097" t="n">
        <v>0</v>
      </c>
      <c r="AV1097" t="n">
        <v>3.538375502883055</v>
      </c>
      <c r="AW1097" t="n">
        <v>4.80880448172778</v>
      </c>
      <c r="AX1097" t="n">
        <v>1.254743086128743</v>
      </c>
      <c r="AY1097" t="n">
        <v>1.705251831879628</v>
      </c>
      <c r="AZ1097" t="n">
        <v>4.80880448172778</v>
      </c>
    </row>
    <row r="1098" spans="1:52">
      <c r="A1098" t="n">
        <v>1095</v>
      </c>
      <c r="B1098" t="n">
        <v>0</v>
      </c>
      <c r="C1098" t="n">
        <v>0</v>
      </c>
      <c r="D1098" t="n">
        <v>0</v>
      </c>
      <c r="E1098" t="n">
        <v>63</v>
      </c>
      <c r="F1098" t="n">
        <v>0.2764019739041803</v>
      </c>
      <c r="G1098" t="n">
        <v>473.407054522635</v>
      </c>
      <c r="H1098" t="n">
        <v>2060.267501282508</v>
      </c>
      <c r="I1098" t="n">
        <v>5</v>
      </c>
      <c r="J1098" t="n">
        <v>5</v>
      </c>
      <c r="K1098" t="n">
        <v>1452.488588404168</v>
      </c>
      <c r="L1098" t="b">
        <v>0</v>
      </c>
      <c r="M1098" t="n">
        <v>17.2319394658111</v>
      </c>
      <c r="N1098" t="n">
        <v>17.2319394658111</v>
      </c>
      <c r="O1098" t="n">
        <v>347.5928360817896</v>
      </c>
      <c r="P1098" t="n">
        <v>81.49967082499943</v>
      </c>
      <c r="Q1098" t="n">
        <v>17.58361169980724</v>
      </c>
      <c r="R1098" t="n">
        <v>0.9337196205938232</v>
      </c>
      <c r="S1098" t="n">
        <v>44.12470209284712</v>
      </c>
      <c r="T1098" t="n">
        <v>123.8084403656612</v>
      </c>
      <c r="U1098" t="n">
        <v>18.8317898778056</v>
      </c>
      <c r="V1098" t="n">
        <v>8.206070401123043</v>
      </c>
      <c r="W1098" t="n">
        <v>-3.368054279808407</v>
      </c>
      <c r="X1098" t="n">
        <v>1</v>
      </c>
      <c r="Y1098" t="n">
        <v>-3.351877240132933</v>
      </c>
      <c r="Z1098" t="n">
        <v>89.15495567589221</v>
      </c>
      <c r="AA1098" t="n">
        <v>1452.488588404168</v>
      </c>
      <c r="AB1098" t="b">
        <v>0</v>
      </c>
      <c r="AC1098" t="b">
        <v>1</v>
      </c>
      <c r="AD1098" t="n">
        <v>89.6823011742394</v>
      </c>
      <c r="AE1098" t="n">
        <v>0.07037062087981623</v>
      </c>
      <c r="AF1098" t="n">
        <v>0</v>
      </c>
      <c r="AG1098" t="n">
        <v>0</v>
      </c>
      <c r="AH1098" t="n">
        <v>-0.006919728368633582</v>
      </c>
      <c r="AI1098" t="b">
        <v>0</v>
      </c>
      <c r="AJ1098" t="b">
        <v>0</v>
      </c>
      <c r="AK1098" t="n">
        <v>1452.488588404168</v>
      </c>
      <c r="AL1098" t="n">
        <v>0</v>
      </c>
      <c r="AM1098" t="n">
        <v>18.8317898778056</v>
      </c>
      <c r="AN1098" t="n">
        <v>0</v>
      </c>
      <c r="AO1098" t="n">
        <v>22.5085795742841</v>
      </c>
      <c r="AP1098" t="n">
        <v>18.90303311513467</v>
      </c>
      <c r="AQ1098" t="n">
        <v>0</v>
      </c>
      <c r="AR1098" t="n">
        <v>1</v>
      </c>
      <c r="AS1098" t="n">
        <v>3</v>
      </c>
      <c r="AT1098" t="n">
        <v>0</v>
      </c>
      <c r="AU1098" t="n">
        <v>0</v>
      </c>
      <c r="AV1098" t="n">
        <v>4.395035778747204</v>
      </c>
      <c r="AW1098" t="n">
        <v>3.722917785710151</v>
      </c>
      <c r="AX1098" t="n">
        <v>1.558523325796881</v>
      </c>
      <c r="AY1098" t="n">
        <v>1.320185172456522</v>
      </c>
      <c r="AZ1098" t="n">
        <v>3.722917785710151</v>
      </c>
    </row>
    <row r="1099" spans="1:52">
      <c r="A1099" t="n">
        <v>1096</v>
      </c>
      <c r="B1099" t="n">
        <v>0</v>
      </c>
      <c r="C1099" t="n">
        <v>0</v>
      </c>
      <c r="D1099" t="n">
        <v>0</v>
      </c>
      <c r="E1099" t="n">
        <v>63.7</v>
      </c>
      <c r="F1099" t="n">
        <v>0.12360205298606</v>
      </c>
      <c r="G1099" t="n">
        <v>478.6671329062198</v>
      </c>
      <c r="H1099" t="n">
        <v>2083.159362407869</v>
      </c>
      <c r="I1099" t="n">
        <v>5</v>
      </c>
      <c r="J1099" t="n">
        <v>5</v>
      </c>
      <c r="K1099" t="n">
        <v>1468.627350497547</v>
      </c>
      <c r="L1099" t="b">
        <v>0</v>
      </c>
      <c r="M1099" t="n">
        <v>12.28690404334057</v>
      </c>
      <c r="N1099" t="n">
        <v>12.28690404334057</v>
      </c>
      <c r="O1099" t="n">
        <v>245.1208423591395</v>
      </c>
      <c r="P1099" t="n">
        <v>57.47318670260437</v>
      </c>
      <c r="Q1099" t="n">
        <v>12.53765718708221</v>
      </c>
      <c r="R1099" t="n">
        <v>0.924564298717797</v>
      </c>
      <c r="S1099" t="n">
        <v>44.161365381077</v>
      </c>
      <c r="T1099" t="n">
        <v>88.17369517192975</v>
      </c>
      <c r="U1099" t="n">
        <v>13.56061141931358</v>
      </c>
      <c r="V1099" t="n">
        <v>6.651444529937706</v>
      </c>
      <c r="W1099" t="n">
        <v>-3.368054279808407</v>
      </c>
      <c r="X1099" t="n">
        <v>1</v>
      </c>
      <c r="Y1099" t="n">
        <v>-3.351877240132933</v>
      </c>
      <c r="Z1099" t="n">
        <v>89.15169212463677</v>
      </c>
      <c r="AA1099" t="n">
        <v>1468.627350497547</v>
      </c>
      <c r="AB1099" t="b">
        <v>0</v>
      </c>
      <c r="AC1099" t="b">
        <v>1</v>
      </c>
      <c r="AD1099" t="n">
        <v>89.68097106422347</v>
      </c>
      <c r="AE1099" t="n">
        <v>0.07037062087981623</v>
      </c>
      <c r="AF1099" t="n">
        <v>0</v>
      </c>
      <c r="AG1099" t="n">
        <v>0</v>
      </c>
      <c r="AH1099" t="n">
        <v>-0.008090541113779937</v>
      </c>
      <c r="AI1099" t="b">
        <v>0</v>
      </c>
      <c r="AJ1099" t="b">
        <v>0</v>
      </c>
      <c r="AK1099" t="n">
        <v>1468.627350497547</v>
      </c>
      <c r="AL1099" t="n">
        <v>0</v>
      </c>
      <c r="AM1099" t="n">
        <v>13.56061141931358</v>
      </c>
      <c r="AN1099" t="n">
        <v>0</v>
      </c>
      <c r="AO1099" t="n">
        <v>20.08389942460504</v>
      </c>
      <c r="AP1099" t="n">
        <v>13.63115874502437</v>
      </c>
      <c r="AQ1099" t="n">
        <v>0</v>
      </c>
      <c r="AR1099" t="n">
        <v>1</v>
      </c>
      <c r="AS1099" t="n">
        <v>3</v>
      </c>
      <c r="AT1099" t="n">
        <v>0</v>
      </c>
      <c r="AU1099" t="n">
        <v>0</v>
      </c>
      <c r="AV1099" t="n">
        <v>3.873288347728727</v>
      </c>
      <c r="AW1099" t="n">
        <v>2.688970784465144</v>
      </c>
      <c r="AX1099" t="n">
        <v>1.373506506286783</v>
      </c>
      <c r="AY1099" t="n">
        <v>0.9535368662841718</v>
      </c>
      <c r="AZ1099" t="n">
        <v>2.688970784465144</v>
      </c>
    </row>
    <row r="1100" spans="1:52">
      <c r="A1100" t="n">
        <v>1097</v>
      </c>
      <c r="B1100" t="n">
        <v>0</v>
      </c>
      <c r="C1100" t="n">
        <v>0</v>
      </c>
      <c r="D1100" t="n">
        <v>0</v>
      </c>
      <c r="E1100" t="n">
        <v>63.9</v>
      </c>
      <c r="F1100" t="n">
        <v>-0.02081018584841665</v>
      </c>
      <c r="G1100" t="n">
        <v>480.1700124443869</v>
      </c>
      <c r="H1100" t="n">
        <v>2089.699894157972</v>
      </c>
      <c r="I1100" t="n">
        <v>5</v>
      </c>
      <c r="J1100" t="n">
        <v>5</v>
      </c>
      <c r="K1100" t="n">
        <v>1473.23842538137</v>
      </c>
      <c r="L1100" t="b">
        <v>0</v>
      </c>
      <c r="M1100" t="n">
        <v>7.40327128515407</v>
      </c>
      <c r="N1100" t="n">
        <v>7.40327128515407</v>
      </c>
      <c r="O1100" t="n">
        <v>147.2312542906697</v>
      </c>
      <c r="P1100" t="n">
        <v>34.52113367784684</v>
      </c>
      <c r="Q1100" t="n">
        <v>7.554358454238848</v>
      </c>
      <c r="R1100" t="n">
        <v>0.9047131643595109</v>
      </c>
      <c r="S1100" t="n">
        <v>44.19111844296646</v>
      </c>
      <c r="T1100" t="n">
        <v>54.12339401012376</v>
      </c>
      <c r="U1100" t="n">
        <v>8.350003903819543</v>
      </c>
      <c r="V1100" t="n">
        <v>5.157246949348099</v>
      </c>
      <c r="W1100" t="n">
        <v>-3.368054279808407</v>
      </c>
      <c r="X1100" t="n">
        <v>1</v>
      </c>
      <c r="Y1100" t="n">
        <v>-3.351877240132933</v>
      </c>
      <c r="Z1100" t="n">
        <v>89.14785071516744</v>
      </c>
      <c r="AA1100" t="n">
        <v>1473.23842538137</v>
      </c>
      <c r="AB1100" t="b">
        <v>0</v>
      </c>
      <c r="AC1100" t="b">
        <v>1</v>
      </c>
      <c r="AD1100" t="n">
        <v>89.67964095420754</v>
      </c>
      <c r="AE1100" t="n">
        <v>0.07037062087981623</v>
      </c>
      <c r="AF1100" t="n">
        <v>0</v>
      </c>
      <c r="AG1100" t="n">
        <v>0</v>
      </c>
      <c r="AH1100" t="n">
        <v>-0.006102546034361167</v>
      </c>
      <c r="AI1100" t="b">
        <v>0</v>
      </c>
      <c r="AJ1100" t="b">
        <v>0</v>
      </c>
      <c r="AK1100" t="n">
        <v>1473.23842538137</v>
      </c>
      <c r="AL1100" t="n">
        <v>0</v>
      </c>
      <c r="AM1100" t="n">
        <v>8.350003903819543</v>
      </c>
      <c r="AN1100" t="n">
        <v>0</v>
      </c>
      <c r="AO1100" t="n">
        <v>20.23484891580903</v>
      </c>
      <c r="AP1100" t="n">
        <v>8.420383250863852</v>
      </c>
      <c r="AQ1100" t="n">
        <v>0</v>
      </c>
      <c r="AR1100" t="n">
        <v>1</v>
      </c>
      <c r="AS1100" t="n">
        <v>3</v>
      </c>
      <c r="AT1100" t="n">
        <v>0</v>
      </c>
      <c r="AU1100" t="n">
        <v>0</v>
      </c>
      <c r="AV1100" t="n">
        <v>3.892882298867322</v>
      </c>
      <c r="AW1100" t="n">
        <v>1.743269503195263</v>
      </c>
      <c r="AX1100" t="n">
        <v>1.380454715910398</v>
      </c>
      <c r="AY1100" t="n">
        <v>0.6181814056028184</v>
      </c>
      <c r="AZ1100" t="n">
        <v>1.743269503195263</v>
      </c>
    </row>
    <row r="1101" spans="1:52">
      <c r="A1101" t="n">
        <v>1098</v>
      </c>
      <c r="B1101" t="n">
        <v>0</v>
      </c>
      <c r="C1101" t="n">
        <v>0</v>
      </c>
      <c r="D1101" t="n">
        <v>0</v>
      </c>
      <c r="E1101" t="n">
        <v>63.5</v>
      </c>
      <c r="F1101" t="n">
        <v>-0.2070279762590665</v>
      </c>
      <c r="G1101" t="n">
        <v>477.1642533680527</v>
      </c>
      <c r="H1101" t="n">
        <v>2076.618830657766</v>
      </c>
      <c r="I1101" t="n">
        <v>6</v>
      </c>
      <c r="J1101" t="n">
        <v>5</v>
      </c>
      <c r="K1101" t="n">
        <v>1464.016275613725</v>
      </c>
      <c r="L1101" t="b">
        <v>0</v>
      </c>
      <c r="M1101" t="n">
        <v>0.9746832094862112</v>
      </c>
      <c r="N1101" t="n">
        <v>0.9746832094862112</v>
      </c>
      <c r="O1101" t="n">
        <v>19.50594366322956</v>
      </c>
      <c r="P1101" t="n">
        <v>4.57353496005345</v>
      </c>
      <c r="Q1101" t="n">
        <v>0.9945747035573584</v>
      </c>
      <c r="R1101" t="n">
        <v>0.670025080234591</v>
      </c>
      <c r="S1101" t="n">
        <v>44.21376326102725</v>
      </c>
      <c r="T1101" t="n">
        <v>9.682150448771475</v>
      </c>
      <c r="U1101" t="n">
        <v>1.48438429082257</v>
      </c>
      <c r="V1101" t="n">
        <v>3.194866817489986</v>
      </c>
      <c r="W1101" t="n">
        <v>-8.535908088781207</v>
      </c>
      <c r="X1101" t="n">
        <v>1</v>
      </c>
      <c r="Y1101" t="n">
        <v>1.815976568839867</v>
      </c>
      <c r="Z1101" t="n">
        <v>89.14357872211241</v>
      </c>
      <c r="AA1101" t="n">
        <v>1464.016275613725</v>
      </c>
      <c r="AB1101" t="b">
        <v>0</v>
      </c>
      <c r="AC1101" t="b">
        <v>1</v>
      </c>
      <c r="AD1101" t="n">
        <v>89.67933621201085</v>
      </c>
      <c r="AE1101" t="n">
        <v>0.1783454487600327</v>
      </c>
      <c r="AF1101" t="n">
        <v>0</v>
      </c>
      <c r="AG1101" t="n">
        <v>0</v>
      </c>
      <c r="AH1101" t="n">
        <v>-0.001059639111880062</v>
      </c>
      <c r="AI1101" t="b">
        <v>0</v>
      </c>
      <c r="AJ1101" t="b">
        <v>0</v>
      </c>
      <c r="AK1101" t="n">
        <v>1464.016275613725</v>
      </c>
      <c r="AL1101" t="n">
        <v>0</v>
      </c>
      <c r="AM1101" t="n">
        <v>1.48438429082257</v>
      </c>
      <c r="AN1101" t="n">
        <v>0</v>
      </c>
      <c r="AO1101" t="n">
        <v>12.00308015419875</v>
      </c>
      <c r="AP1101" t="n">
        <v>1.663288214110126</v>
      </c>
      <c r="AQ1101" t="n">
        <v>0</v>
      </c>
      <c r="AR1101" t="n">
        <v>1</v>
      </c>
      <c r="AS1101" t="n">
        <v>3</v>
      </c>
      <c r="AT1101" t="n">
        <v>0</v>
      </c>
      <c r="AU1101" t="n">
        <v>0</v>
      </c>
      <c r="AV1101" t="n">
        <v>2.346911033212243</v>
      </c>
      <c r="AW1101" t="n">
        <v>0.5984403077480479</v>
      </c>
      <c r="AX1101" t="n">
        <v>0.8322379550398025</v>
      </c>
      <c r="AY1101" t="n">
        <v>0.2122131259308987</v>
      </c>
      <c r="AZ1101" t="n">
        <v>0.5984403077480479</v>
      </c>
    </row>
    <row r="1102" spans="1:52">
      <c r="A1102" t="n">
        <v>1099</v>
      </c>
      <c r="B1102" t="n">
        <v>0</v>
      </c>
      <c r="C1102" t="n">
        <v>0</v>
      </c>
      <c r="D1102" t="n">
        <v>0</v>
      </c>
      <c r="E1102" t="n">
        <v>62.3</v>
      </c>
      <c r="F1102" t="n">
        <v>-0.4844112424486582</v>
      </c>
      <c r="G1102" t="n">
        <v>468.1469761390501</v>
      </c>
      <c r="H1102" t="n">
        <v>2037.375640157146</v>
      </c>
      <c r="I1102" t="n">
        <v>6</v>
      </c>
      <c r="J1102" t="n">
        <v>5</v>
      </c>
      <c r="K1102" t="n">
        <v>1436.349826310788</v>
      </c>
      <c r="L1102" t="b">
        <v>0</v>
      </c>
      <c r="M1102" t="n">
        <v>-8.436794278742264</v>
      </c>
      <c r="N1102" t="n">
        <v>-8.436794278742264</v>
      </c>
      <c r="O1102" t="n">
        <v>-172.0943526392563</v>
      </c>
      <c r="P1102" t="n">
        <v>-40.35075420150629</v>
      </c>
      <c r="Q1102" t="n">
        <v>-8.608973753818638</v>
      </c>
      <c r="R1102" t="n">
        <v>0.8749983221645947</v>
      </c>
      <c r="S1102" t="n">
        <v>44.22408746755291</v>
      </c>
      <c r="T1102" t="n">
        <v>-50.08062726864395</v>
      </c>
      <c r="U1102" t="n">
        <v>-7.532837590150341</v>
      </c>
      <c r="V1102" t="n">
        <v>-9.729873067137653</v>
      </c>
      <c r="W1102" t="n">
        <v>-14.65438264202762</v>
      </c>
      <c r="X1102" t="n">
        <v>1</v>
      </c>
      <c r="Y1102" t="n">
        <v>7.934451122086276</v>
      </c>
      <c r="Z1102" t="n">
        <v>89.13575042142419</v>
      </c>
      <c r="AA1102" t="n">
        <v>1436.349826310788</v>
      </c>
      <c r="AB1102" t="b">
        <v>0</v>
      </c>
      <c r="AC1102" t="b">
        <v>1</v>
      </c>
      <c r="AD1102" t="n">
        <v>89.68127082067969</v>
      </c>
      <c r="AE1102" t="n">
        <v>0.3061821216220266</v>
      </c>
      <c r="AF1102" t="n">
        <v>0</v>
      </c>
      <c r="AG1102" t="n">
        <v>0</v>
      </c>
      <c r="AH1102" t="n">
        <v>0.0007866167156498349</v>
      </c>
      <c r="AI1102" t="b">
        <v>0</v>
      </c>
      <c r="AJ1102" t="b">
        <v>0</v>
      </c>
      <c r="AK1102" t="n">
        <v>1436.349826310788</v>
      </c>
      <c r="AL1102" t="n">
        <v>0</v>
      </c>
      <c r="AM1102" t="n">
        <v>-7.532837590150341</v>
      </c>
      <c r="AN1102" t="n">
        <v>5.210227628556557</v>
      </c>
      <c r="AO1102" t="n">
        <v>0.7153522785670144</v>
      </c>
      <c r="AP1102" t="n">
        <v>-2.014193941861662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0.3849586258850254</v>
      </c>
      <c r="AW1102" t="n">
        <v>0</v>
      </c>
      <c r="AX1102" t="n">
        <v>0.1365101510230587</v>
      </c>
      <c r="AY1102" t="n">
        <v>0</v>
      </c>
      <c r="AZ1102" t="n">
        <v>0</v>
      </c>
    </row>
    <row r="1103" spans="1:52">
      <c r="A1103" t="n">
        <v>1100</v>
      </c>
      <c r="B1103" t="n">
        <v>0</v>
      </c>
      <c r="C1103" t="n">
        <v>0</v>
      </c>
      <c r="D1103" t="n">
        <v>0</v>
      </c>
      <c r="E1103" t="n">
        <v>60.3</v>
      </c>
      <c r="F1103" t="n">
        <v>-0.5219937206129703</v>
      </c>
      <c r="G1103" t="n">
        <v>453.1181807573792</v>
      </c>
      <c r="H1103" t="n">
        <v>1971.970322656114</v>
      </c>
      <c r="I1103" t="n">
        <v>6</v>
      </c>
      <c r="J1103" t="n">
        <v>5</v>
      </c>
      <c r="K1103" t="n">
        <v>1390.23907747256</v>
      </c>
      <c r="L1103" t="b">
        <v>0</v>
      </c>
      <c r="M1103" t="n">
        <v>-9.589332963831605</v>
      </c>
      <c r="N1103" t="n">
        <v>-9.589332963831605</v>
      </c>
      <c r="O1103" t="n">
        <v>-202.0916141034362</v>
      </c>
      <c r="P1103" t="n">
        <v>-47.38417572578317</v>
      </c>
      <c r="Q1103" t="n">
        <v>-9.785033636562863</v>
      </c>
      <c r="R1103" t="n">
        <v>0.8882679267909033</v>
      </c>
      <c r="S1103" t="n">
        <v>44.25794112292554</v>
      </c>
      <c r="T1103" t="n">
        <v>-59.70190572288974</v>
      </c>
      <c r="U1103" t="n">
        <v>-8.691731541928947</v>
      </c>
      <c r="V1103" t="n">
        <v>-12.31772999710657</v>
      </c>
      <c r="W1103" t="n">
        <v>-14.65438264202762</v>
      </c>
      <c r="X1103" t="n">
        <v>1</v>
      </c>
      <c r="Y1103" t="n">
        <v>7.934451122086276</v>
      </c>
      <c r="Z1103" t="n">
        <v>89.13081244623122</v>
      </c>
      <c r="AA1103" t="n">
        <v>1390.23907747256</v>
      </c>
      <c r="AB1103" t="b">
        <v>0</v>
      </c>
      <c r="AC1103" t="b">
        <v>1</v>
      </c>
      <c r="AD1103" t="n">
        <v>89.6844194123948</v>
      </c>
      <c r="AE1103" t="n">
        <v>0.3061821216220266</v>
      </c>
      <c r="AF1103" t="n">
        <v>0</v>
      </c>
      <c r="AG1103" t="n">
        <v>0</v>
      </c>
      <c r="AH1103" t="n">
        <v>-0.0001955075669837769</v>
      </c>
      <c r="AI1103" t="b">
        <v>0</v>
      </c>
      <c r="AJ1103" t="b">
        <v>0</v>
      </c>
      <c r="AK1103" t="n">
        <v>1390.23907747256</v>
      </c>
      <c r="AL1103" t="n">
        <v>0</v>
      </c>
      <c r="AM1103" t="n">
        <v>-8.691731541928947</v>
      </c>
      <c r="AN1103" t="n">
        <v>6.443339487820289</v>
      </c>
      <c r="AO1103" t="n">
        <v>-0.4546262195055334</v>
      </c>
      <c r="AP1103" t="n">
        <v>-1.939688070948282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0.1931067146234153</v>
      </c>
      <c r="AW1103" t="n">
        <v>0</v>
      </c>
      <c r="AX1103" t="n">
        <v>0.06847755837709764</v>
      </c>
      <c r="AY1103" t="n">
        <v>0</v>
      </c>
      <c r="AZ1103" t="n">
        <v>0</v>
      </c>
    </row>
    <row r="1104" spans="1:52">
      <c r="A1104" t="n">
        <v>1101</v>
      </c>
      <c r="B1104" t="n">
        <v>0</v>
      </c>
      <c r="C1104" t="n">
        <v>0</v>
      </c>
      <c r="D1104" t="n">
        <v>0</v>
      </c>
      <c r="E1104" t="n">
        <v>58.9</v>
      </c>
      <c r="F1104" t="n">
        <v>-0.2609472084327766</v>
      </c>
      <c r="G1104" t="n">
        <v>442.5980239902095</v>
      </c>
      <c r="H1104" t="n">
        <v>1926.186600405392</v>
      </c>
      <c r="I1104" t="n">
        <v>6</v>
      </c>
      <c r="J1104" t="n">
        <v>5</v>
      </c>
      <c r="K1104" t="n">
        <v>1357.961553285801</v>
      </c>
      <c r="L1104" t="b">
        <v>0</v>
      </c>
      <c r="M1104" t="n">
        <v>-1.266573766199077</v>
      </c>
      <c r="N1104" t="n">
        <v>-1.266573766199077</v>
      </c>
      <c r="O1104" t="n">
        <v>-27.32702787921539</v>
      </c>
      <c r="P1104" t="n">
        <v>-6.407335093228397</v>
      </c>
      <c r="Q1104" t="n">
        <v>-1.292422210407221</v>
      </c>
      <c r="R1104" t="n">
        <v>0.4611026907695731</v>
      </c>
      <c r="S1104" t="n">
        <v>44.2923347931501</v>
      </c>
      <c r="T1104" t="n">
        <v>-4.190694258368691</v>
      </c>
      <c r="U1104" t="n">
        <v>-0.5959393588291289</v>
      </c>
      <c r="V1104" t="n">
        <v>2.216640834859707</v>
      </c>
      <c r="W1104" t="n">
        <v>-11.42162079006942</v>
      </c>
      <c r="X1104" t="n">
        <v>1</v>
      </c>
      <c r="Y1104" t="n">
        <v>4.701689270128075</v>
      </c>
      <c r="Z1104" t="n">
        <v>89.13617701343385</v>
      </c>
      <c r="AA1104" t="n">
        <v>1357.961553285801</v>
      </c>
      <c r="AB1104" t="b">
        <v>0</v>
      </c>
      <c r="AC1104" t="b">
        <v>1</v>
      </c>
      <c r="AD1104" t="n">
        <v>89.68692658310755</v>
      </c>
      <c r="AE1104" t="n">
        <v>0.2386382402651549</v>
      </c>
      <c r="AF1104" t="n">
        <v>0</v>
      </c>
      <c r="AG1104" t="n">
        <v>0</v>
      </c>
      <c r="AH1104" t="n">
        <v>-0.002247042158897872</v>
      </c>
      <c r="AI1104" t="b">
        <v>0</v>
      </c>
      <c r="AJ1104" t="b">
        <v>0</v>
      </c>
      <c r="AK1104" t="n">
        <v>1357.961553285801</v>
      </c>
      <c r="AL1104" t="n">
        <v>0</v>
      </c>
      <c r="AM1104" t="n">
        <v>-0.5959393588291289</v>
      </c>
      <c r="AN1104" t="n">
        <v>0</v>
      </c>
      <c r="AO1104" t="n">
        <v>-1.627661724798404</v>
      </c>
      <c r="AP1104" t="n">
        <v>-0.3565135822185205</v>
      </c>
      <c r="AQ1104" t="n">
        <v>0</v>
      </c>
      <c r="AR1104" t="n">
        <v>1</v>
      </c>
      <c r="AS1104" t="n">
        <v>3</v>
      </c>
      <c r="AT1104" t="n">
        <v>0</v>
      </c>
      <c r="AU1104" t="n">
        <v>0</v>
      </c>
      <c r="AV1104" t="n">
        <v>0</v>
      </c>
      <c r="AW1104" t="n">
        <v>0.2448791322883111</v>
      </c>
      <c r="AX1104" t="n">
        <v>0</v>
      </c>
      <c r="AY1104" t="n">
        <v>0.08683667437726678</v>
      </c>
      <c r="AZ1104" t="n">
        <v>0.2448791322883111</v>
      </c>
    </row>
    <row r="1105" spans="1:52">
      <c r="A1105" t="n">
        <v>1102</v>
      </c>
      <c r="B1105" t="n">
        <v>0</v>
      </c>
      <c r="C1105" t="n">
        <v>0</v>
      </c>
      <c r="D1105" t="n">
        <v>0</v>
      </c>
      <c r="E1105" t="n">
        <v>58.4</v>
      </c>
      <c r="F1105" t="n">
        <v>-0.01755077898926771</v>
      </c>
      <c r="G1105" t="n">
        <v>438.8408251447918</v>
      </c>
      <c r="H1105" t="n">
        <v>1909.835271030134</v>
      </c>
      <c r="I1105" t="n">
        <v>5</v>
      </c>
      <c r="J1105" t="n">
        <v>5</v>
      </c>
      <c r="K1105" t="n">
        <v>1346.433866076244</v>
      </c>
      <c r="L1105" t="b">
        <v>0</v>
      </c>
      <c r="M1105" t="n">
        <v>6.312735552306281</v>
      </c>
      <c r="N1105" t="n">
        <v>6.312735552306281</v>
      </c>
      <c r="O1105" t="n">
        <v>137.3668551347743</v>
      </c>
      <c r="P1105" t="n">
        <v>32.2082399682</v>
      </c>
      <c r="Q1105" t="n">
        <v>6.441566890108449</v>
      </c>
      <c r="R1105" t="n">
        <v>0.9033905832298703</v>
      </c>
      <c r="S1105" t="n">
        <v>44.31424511567834</v>
      </c>
      <c r="T1105" t="n">
        <v>50.57109030300737</v>
      </c>
      <c r="U1105" t="n">
        <v>7.130433955906505</v>
      </c>
      <c r="V1105" t="n">
        <v>4.885643539603109</v>
      </c>
      <c r="W1105" t="n">
        <v>-3.368054279808407</v>
      </c>
      <c r="X1105" t="n">
        <v>1</v>
      </c>
      <c r="Y1105" t="n">
        <v>-3.351877240132933</v>
      </c>
      <c r="Z1105" t="n">
        <v>89.14770123360766</v>
      </c>
      <c r="AA1105" t="n">
        <v>1346.433866076244</v>
      </c>
      <c r="AB1105" t="b">
        <v>0</v>
      </c>
      <c r="AC1105" t="b">
        <v>1</v>
      </c>
      <c r="AD1105" t="n">
        <v>89.68719440295477</v>
      </c>
      <c r="AE1105" t="n">
        <v>0.07037062087981623</v>
      </c>
      <c r="AF1105" t="n">
        <v>0</v>
      </c>
      <c r="AG1105" t="n">
        <v>0</v>
      </c>
      <c r="AH1105" t="n">
        <v>0.0003481758295856285</v>
      </c>
      <c r="AI1105" t="b">
        <v>0</v>
      </c>
      <c r="AJ1105" t="b">
        <v>0</v>
      </c>
      <c r="AK1105" t="n">
        <v>1346.433866076244</v>
      </c>
      <c r="AL1105" t="n">
        <v>0</v>
      </c>
      <c r="AM1105" t="n">
        <v>7.130433955906505</v>
      </c>
      <c r="AN1105" t="n">
        <v>0</v>
      </c>
      <c r="AO1105" t="n">
        <v>-1.928671747823387</v>
      </c>
      <c r="AP1105" t="n">
        <v>7.200806758327444</v>
      </c>
      <c r="AQ1105" t="n">
        <v>0</v>
      </c>
      <c r="AR1105" t="n">
        <v>1</v>
      </c>
      <c r="AS1105" t="n">
        <v>3</v>
      </c>
      <c r="AT1105" t="n">
        <v>0</v>
      </c>
      <c r="AU1105" t="n">
        <v>0</v>
      </c>
      <c r="AV1105" t="n">
        <v>0</v>
      </c>
      <c r="AW1105" t="n">
        <v>1.51430931827974</v>
      </c>
      <c r="AX1105" t="n">
        <v>0</v>
      </c>
      <c r="AY1105" t="n">
        <v>0.5369897546970174</v>
      </c>
      <c r="AZ1105" t="n">
        <v>1.51430931827974</v>
      </c>
    </row>
    <row r="1106" spans="1:52">
      <c r="A1106" t="n">
        <v>1103</v>
      </c>
      <c r="B1106" t="n">
        <v>0</v>
      </c>
      <c r="C1106" t="n">
        <v>0</v>
      </c>
      <c r="D1106" t="n">
        <v>0</v>
      </c>
      <c r="E1106" t="n">
        <v>58.8</v>
      </c>
      <c r="F1106" t="n">
        <v>0.2478169910565047</v>
      </c>
      <c r="G1106" t="n">
        <v>441.846584221126</v>
      </c>
      <c r="H1106" t="n">
        <v>1922.91633453034</v>
      </c>
      <c r="I1106" t="n">
        <v>5</v>
      </c>
      <c r="J1106" t="n">
        <v>5</v>
      </c>
      <c r="K1106" t="n">
        <v>1355.65601584389</v>
      </c>
      <c r="L1106" t="b">
        <v>0</v>
      </c>
      <c r="M1106" t="n">
        <v>14.75695066972711</v>
      </c>
      <c r="N1106" t="n">
        <v>14.75695066972711</v>
      </c>
      <c r="O1106" t="n">
        <v>318.9308318212451</v>
      </c>
      <c r="P1106" t="n">
        <v>74.77932543827963</v>
      </c>
      <c r="Q1106" t="n">
        <v>15.05811292829297</v>
      </c>
      <c r="R1106" t="n">
        <v>0.9325839593207936</v>
      </c>
      <c r="S1106" t="n">
        <v>44.33382225916325</v>
      </c>
      <c r="T1106" t="n">
        <v>113.7377113347861</v>
      </c>
      <c r="U1106" t="n">
        <v>16.1466565854938</v>
      </c>
      <c r="V1106" t="n">
        <v>7.667746174105787</v>
      </c>
      <c r="W1106" t="n">
        <v>-3.368054279808407</v>
      </c>
      <c r="X1106" t="n">
        <v>1</v>
      </c>
      <c r="Y1106" t="n">
        <v>-3.351877240132933</v>
      </c>
      <c r="Z1106" t="n">
        <v>89.15814657940987</v>
      </c>
      <c r="AA1106" t="n">
        <v>1355.65601584389</v>
      </c>
      <c r="AB1106" t="b">
        <v>0</v>
      </c>
      <c r="AC1106" t="b">
        <v>1</v>
      </c>
      <c r="AD1106" t="n">
        <v>89.68586429293885</v>
      </c>
      <c r="AE1106" t="n">
        <v>0.07037062087981623</v>
      </c>
      <c r="AF1106" t="n">
        <v>0</v>
      </c>
      <c r="AG1106" t="n">
        <v>0</v>
      </c>
      <c r="AH1106" t="n">
        <v>0.005078719600479065</v>
      </c>
      <c r="AI1106" t="b">
        <v>0</v>
      </c>
      <c r="AJ1106" t="b">
        <v>0</v>
      </c>
      <c r="AK1106" t="n">
        <v>1355.65601584389</v>
      </c>
      <c r="AL1106" t="n">
        <v>0</v>
      </c>
      <c r="AM1106" t="n">
        <v>16.1466565854938</v>
      </c>
      <c r="AN1106" t="n">
        <v>0</v>
      </c>
      <c r="AO1106" t="n">
        <v>1.927904780012964</v>
      </c>
      <c r="AP1106" t="n">
        <v>16.21773402569751</v>
      </c>
      <c r="AQ1106" t="n">
        <v>0</v>
      </c>
      <c r="AR1106" t="n">
        <v>1</v>
      </c>
      <c r="AS1106" t="n">
        <v>3</v>
      </c>
      <c r="AT1106" t="n">
        <v>0</v>
      </c>
      <c r="AU1106" t="n">
        <v>0</v>
      </c>
      <c r="AV1106" t="n">
        <v>0.606972436713577</v>
      </c>
      <c r="AW1106" t="n">
        <v>3.208724511459415</v>
      </c>
      <c r="AX1106" t="n">
        <v>0.215238452735311</v>
      </c>
      <c r="AY1106" t="n">
        <v>1.137846916412223</v>
      </c>
      <c r="AZ1106" t="n">
        <v>3.208724511459415</v>
      </c>
    </row>
    <row r="1107" spans="1:52">
      <c r="A1107" t="n">
        <v>1104</v>
      </c>
      <c r="B1107" t="n">
        <v>0</v>
      </c>
      <c r="C1107" t="n">
        <v>0</v>
      </c>
      <c r="D1107" t="n">
        <v>0</v>
      </c>
      <c r="E1107" t="n">
        <v>60.2</v>
      </c>
      <c r="F1107" t="n">
        <v>0.5262828147632579</v>
      </c>
      <c r="G1107" t="n">
        <v>452.3667409882956</v>
      </c>
      <c r="H1107" t="n">
        <v>1968.700056781063</v>
      </c>
      <c r="I1107" t="n">
        <v>5</v>
      </c>
      <c r="J1107" t="n">
        <v>5</v>
      </c>
      <c r="K1107" t="n">
        <v>1387.933540030649</v>
      </c>
      <c r="L1107" t="b">
        <v>0</v>
      </c>
      <c r="M1107" t="n">
        <v>24.23405443774008</v>
      </c>
      <c r="N1107" t="n">
        <v>24.23405443774008</v>
      </c>
      <c r="O1107" t="n">
        <v>511.5720328817291</v>
      </c>
      <c r="P1107" t="n">
        <v>119.9476742763658</v>
      </c>
      <c r="Q1107" t="n">
        <v>24.7286269772858</v>
      </c>
      <c r="R1107" t="n">
        <v>0.9411502060006558</v>
      </c>
      <c r="S1107" t="n">
        <v>44.36575764263604</v>
      </c>
      <c r="T1107" t="n">
        <v>180.7772489322929</v>
      </c>
      <c r="U1107" t="n">
        <v>26.27489939397471</v>
      </c>
      <c r="V1107" t="n">
        <v>10.63870385943358</v>
      </c>
      <c r="W1107" t="n">
        <v>-2.714374804547008</v>
      </c>
      <c r="X1107" t="n">
        <v>1</v>
      </c>
      <c r="Y1107" t="n">
        <v>-4.005556715394333</v>
      </c>
      <c r="Z1107" t="n">
        <v>89.15224328147242</v>
      </c>
      <c r="AA1107" t="n">
        <v>1387.933540030649</v>
      </c>
      <c r="AB1107" t="b">
        <v>0</v>
      </c>
      <c r="AC1107" t="b">
        <v>1</v>
      </c>
      <c r="AD1107" t="n">
        <v>89.68440448461433</v>
      </c>
      <c r="AE1107" t="n">
        <v>0.05671293406452125</v>
      </c>
      <c r="AF1107" t="n">
        <v>0</v>
      </c>
      <c r="AG1107" t="n">
        <v>0</v>
      </c>
      <c r="AH1107" t="n">
        <v>0.009057990285088968</v>
      </c>
      <c r="AI1107" t="b">
        <v>0</v>
      </c>
      <c r="AJ1107" t="b">
        <v>0</v>
      </c>
      <c r="AK1107" t="n">
        <v>1387.933540030649</v>
      </c>
      <c r="AL1107" t="n">
        <v>0</v>
      </c>
      <c r="AM1107" t="n">
        <v>26.27489939397471</v>
      </c>
      <c r="AN1107" t="n">
        <v>0</v>
      </c>
      <c r="AO1107" t="n">
        <v>10.47879382257573</v>
      </c>
      <c r="AP1107" t="n">
        <v>26.33428471591508</v>
      </c>
      <c r="AQ1107" t="n">
        <v>0</v>
      </c>
      <c r="AR1107" t="n">
        <v>1</v>
      </c>
      <c r="AS1107" t="n">
        <v>0</v>
      </c>
      <c r="AT1107" t="n">
        <v>0</v>
      </c>
      <c r="AU1107" t="n">
        <v>0</v>
      </c>
      <c r="AV1107" t="n">
        <v>2.058655920972781</v>
      </c>
      <c r="AW1107" t="n">
        <v>5.358560639675508</v>
      </c>
      <c r="AX1107" t="n">
        <v>0.7300198301321918</v>
      </c>
      <c r="AY1107" t="n">
        <v>1.900201054496107</v>
      </c>
      <c r="AZ1107" t="n">
        <v>5.358560639675508</v>
      </c>
    </row>
    <row r="1108" spans="1:52">
      <c r="A1108" t="n">
        <v>1105</v>
      </c>
      <c r="B1108" t="n">
        <v>0</v>
      </c>
      <c r="C1108" t="n">
        <v>0</v>
      </c>
      <c r="D1108" t="n">
        <v>0</v>
      </c>
      <c r="E1108" t="n">
        <v>62.3</v>
      </c>
      <c r="F1108" t="n">
        <v>0.5637184165571263</v>
      </c>
      <c r="G1108" t="n">
        <v>468.1469761390501</v>
      </c>
      <c r="H1108" t="n">
        <v>2037.375640157146</v>
      </c>
      <c r="I1108" t="n">
        <v>5</v>
      </c>
      <c r="J1108" t="n">
        <v>5</v>
      </c>
      <c r="K1108" t="n">
        <v>1436.349826310788</v>
      </c>
      <c r="L1108" t="b">
        <v>0</v>
      </c>
      <c r="M1108" t="n">
        <v>26.55575302742832</v>
      </c>
      <c r="N1108" t="n">
        <v>26.55575302742832</v>
      </c>
      <c r="O1108" t="n">
        <v>541.6862110313949</v>
      </c>
      <c r="P1108" t="n">
        <v>127.0085091141288</v>
      </c>
      <c r="Q1108" t="n">
        <v>27.09770717084522</v>
      </c>
      <c r="R1108" t="n">
        <v>0.9417661247900166</v>
      </c>
      <c r="S1108" t="n">
        <v>44.41153843373175</v>
      </c>
      <c r="T1108" t="n">
        <v>191.293686293113</v>
      </c>
      <c r="U1108" t="n">
        <v>28.7732871862291</v>
      </c>
      <c r="V1108" t="n">
        <v>11.13977265605089</v>
      </c>
      <c r="W1108" t="n">
        <v>-2.714374804547008</v>
      </c>
      <c r="X1108" t="n">
        <v>1</v>
      </c>
      <c r="Y1108" t="n">
        <v>-4.005556715394333</v>
      </c>
      <c r="Z1108" t="n">
        <v>89.13980341707469</v>
      </c>
      <c r="AA1108" t="n">
        <v>1436.349826310788</v>
      </c>
      <c r="AB1108" t="b">
        <v>0</v>
      </c>
      <c r="AC1108" t="b">
        <v>1</v>
      </c>
      <c r="AD1108" t="n">
        <v>89.68281497798124</v>
      </c>
      <c r="AE1108" t="n">
        <v>0.05671293406452125</v>
      </c>
      <c r="AF1108" t="n">
        <v>0</v>
      </c>
      <c r="AG1108" t="n">
        <v>0</v>
      </c>
      <c r="AH1108" t="n">
        <v>0.010154047478527</v>
      </c>
      <c r="AI1108" t="b">
        <v>0</v>
      </c>
      <c r="AJ1108" t="b">
        <v>0</v>
      </c>
      <c r="AK1108" t="n">
        <v>1436.349826310788</v>
      </c>
      <c r="AL1108" t="n">
        <v>0</v>
      </c>
      <c r="AM1108" t="n">
        <v>28.7732871862291</v>
      </c>
      <c r="AN1108" t="n">
        <v>0</v>
      </c>
      <c r="AO1108" t="n">
        <v>24.14521549144415</v>
      </c>
      <c r="AP1108" t="n">
        <v>28.83933699289397</v>
      </c>
      <c r="AQ1108" t="n">
        <v>0</v>
      </c>
      <c r="AR1108" t="n">
        <v>1</v>
      </c>
      <c r="AS1108" t="n">
        <v>0</v>
      </c>
      <c r="AT1108" t="n">
        <v>0</v>
      </c>
      <c r="AU1108" t="n">
        <v>0</v>
      </c>
      <c r="AV1108" t="n">
        <v>4.780281650620761</v>
      </c>
      <c r="AW1108" t="n">
        <v>5.895244547618301</v>
      </c>
      <c r="AX1108" t="n">
        <v>1.695135337099561</v>
      </c>
      <c r="AY1108" t="n">
        <v>2.090514721986066</v>
      </c>
      <c r="AZ1108" t="n">
        <v>5.895244547618301</v>
      </c>
    </row>
    <row r="1109" spans="1:52">
      <c r="A1109" t="n">
        <v>1106</v>
      </c>
      <c r="B1109" t="n">
        <v>0</v>
      </c>
      <c r="C1109" t="n">
        <v>0</v>
      </c>
      <c r="D1109" t="n">
        <v>0</v>
      </c>
      <c r="E1109" t="n">
        <v>63.9</v>
      </c>
      <c r="F1109" t="n">
        <v>0.3021768523415691</v>
      </c>
      <c r="G1109" t="n">
        <v>480.1700124443869</v>
      </c>
      <c r="H1109" t="n">
        <v>2089.699894157972</v>
      </c>
      <c r="I1109" t="n">
        <v>5</v>
      </c>
      <c r="J1109" t="n">
        <v>6</v>
      </c>
      <c r="K1109" t="n">
        <v>1237.102337341519</v>
      </c>
      <c r="L1109" t="b">
        <v>1</v>
      </c>
      <c r="M1109" t="n">
        <v>18.46335599980593</v>
      </c>
      <c r="N1109" t="n">
        <v>18.46335599980593</v>
      </c>
      <c r="O1109" t="n">
        <v>367.1867418552953</v>
      </c>
      <c r="P1109" t="n">
        <v>86.0938301543966</v>
      </c>
      <c r="Q1109" t="n">
        <v>18.84015918347544</v>
      </c>
      <c r="R1109" t="n">
        <v>0.9395329707990062</v>
      </c>
      <c r="S1109" t="n">
        <v>44.46118012615945</v>
      </c>
      <c r="T1109" t="n">
        <v>154.7883594005436</v>
      </c>
      <c r="U1109" t="n">
        <v>20.05268550336581</v>
      </c>
      <c r="V1109" t="n">
        <v>9.359592247846592</v>
      </c>
      <c r="W1109" t="n">
        <v>-3.368054279808407</v>
      </c>
      <c r="X1109" t="n">
        <v>1</v>
      </c>
      <c r="Y1109" t="n">
        <v>-3.351877240132933</v>
      </c>
      <c r="Z1109" t="n">
        <v>89.15370263628084</v>
      </c>
      <c r="AA1109" t="n">
        <v>1237.102337341519</v>
      </c>
      <c r="AB1109" t="b">
        <v>0</v>
      </c>
      <c r="AC1109" t="b">
        <v>1</v>
      </c>
      <c r="AD1109" t="n">
        <v>89.68135516965673</v>
      </c>
      <c r="AE1109" t="n">
        <v>0.07037062087981623</v>
      </c>
      <c r="AF1109" t="n">
        <v>0</v>
      </c>
      <c r="AG1109" t="n">
        <v>0</v>
      </c>
      <c r="AH1109" t="n">
        <v>0.008599354097570844</v>
      </c>
      <c r="AI1109" t="b">
        <v>0</v>
      </c>
      <c r="AJ1109" t="b">
        <v>0</v>
      </c>
      <c r="AK1109" t="n">
        <v>1237.102337341519</v>
      </c>
      <c r="AL1109" t="n">
        <v>0</v>
      </c>
      <c r="AM1109" t="n">
        <v>20.05268550336581</v>
      </c>
      <c r="AN1109" t="n">
        <v>0</v>
      </c>
      <c r="AO1109" t="n">
        <v>21.48509087018393</v>
      </c>
      <c r="AP1109" t="n">
        <v>20.13750488390825</v>
      </c>
      <c r="AQ1109" t="n">
        <v>0</v>
      </c>
      <c r="AR1109" t="n">
        <v>1</v>
      </c>
      <c r="AS1109" t="n">
        <v>0</v>
      </c>
      <c r="AT1109" t="n">
        <v>0</v>
      </c>
      <c r="AU1109" t="n">
        <v>0</v>
      </c>
      <c r="AV1109" t="n">
        <v>4.171149213061248</v>
      </c>
      <c r="AW1109" t="n">
        <v>4.082267135673603</v>
      </c>
      <c r="AX1109" t="n">
        <v>1.479130926617464</v>
      </c>
      <c r="AY1109" t="n">
        <v>1.447614170586585</v>
      </c>
      <c r="AZ1109" t="n">
        <v>4.082267135673603</v>
      </c>
    </row>
    <row r="1110" spans="1:52">
      <c r="A1110" t="n">
        <v>1107</v>
      </c>
      <c r="B1110" t="n">
        <v>0</v>
      </c>
      <c r="C1110" t="n">
        <v>0</v>
      </c>
      <c r="D1110" t="n">
        <v>0</v>
      </c>
      <c r="E1110" t="n">
        <v>64.5</v>
      </c>
      <c r="F1110" t="n">
        <v>0.06090750740993478</v>
      </c>
      <c r="G1110" t="n">
        <v>484.6786510588882</v>
      </c>
      <c r="H1110" t="n">
        <v>2109.321489408282</v>
      </c>
      <c r="I1110" t="n">
        <v>5</v>
      </c>
      <c r="J1110" t="n">
        <v>6</v>
      </c>
      <c r="K1110" t="n">
        <v>1248.718321729703</v>
      </c>
      <c r="L1110" t="b">
        <v>0</v>
      </c>
      <c r="M1110" t="n">
        <v>10.36709729888548</v>
      </c>
      <c r="N1110" t="n">
        <v>10.36709729888548</v>
      </c>
      <c r="O1110" t="n">
        <v>204.2559263166459</v>
      </c>
      <c r="P1110" t="n">
        <v>47.89163938621838</v>
      </c>
      <c r="Q1110" t="n">
        <v>10.57867071314845</v>
      </c>
      <c r="R1110" t="n">
        <v>0.9266241143981621</v>
      </c>
      <c r="S1110" t="n">
        <v>44.49701794274074</v>
      </c>
      <c r="T1110" t="n">
        <v>87.30405160704258</v>
      </c>
      <c r="U1110" t="n">
        <v>11.41635594063861</v>
      </c>
      <c r="V1110" t="n">
        <v>6.406012103295311</v>
      </c>
      <c r="W1110" t="n">
        <v>-3.368054279808407</v>
      </c>
      <c r="X1110" t="n">
        <v>1</v>
      </c>
      <c r="Y1110" t="n">
        <v>-3.351877240132933</v>
      </c>
      <c r="Z1110" t="n">
        <v>89.17041715927841</v>
      </c>
      <c r="AA1110" t="n">
        <v>1248.718321729703</v>
      </c>
      <c r="AB1110" t="b">
        <v>0</v>
      </c>
      <c r="AC1110" t="b">
        <v>1</v>
      </c>
      <c r="AD1110" t="n">
        <v>89.6800250596408</v>
      </c>
      <c r="AE1110" t="n">
        <v>0.07037062087981623</v>
      </c>
      <c r="AF1110" t="n">
        <v>0</v>
      </c>
      <c r="AG1110" t="n">
        <v>0</v>
      </c>
      <c r="AH1110" t="n">
        <v>0.005238110514544148</v>
      </c>
      <c r="AI1110" t="b">
        <v>0</v>
      </c>
      <c r="AJ1110" t="b">
        <v>0</v>
      </c>
      <c r="AK1110" t="n">
        <v>1248.718321729703</v>
      </c>
      <c r="AL1110" t="n">
        <v>0</v>
      </c>
      <c r="AM1110" t="n">
        <v>11.41635594063861</v>
      </c>
      <c r="AN1110" t="n">
        <v>0</v>
      </c>
      <c r="AO1110" t="n">
        <v>18.00819444540346</v>
      </c>
      <c r="AP1110" t="n">
        <v>11.4867650179154</v>
      </c>
      <c r="AQ1110" t="n">
        <v>0</v>
      </c>
      <c r="AR1110" t="n">
        <v>1</v>
      </c>
      <c r="AS1110" t="n">
        <v>3</v>
      </c>
      <c r="AT1110" t="n">
        <v>0</v>
      </c>
      <c r="AU1110" t="n">
        <v>0</v>
      </c>
      <c r="AV1110" t="n">
        <v>3.45947818958712</v>
      </c>
      <c r="AW1110" t="n">
        <v>2.299557617786336</v>
      </c>
      <c r="AX1110" t="n">
        <v>1.226765315456426</v>
      </c>
      <c r="AY1110" t="n">
        <v>0.8154469276392771</v>
      </c>
      <c r="AZ1110" t="n">
        <v>2.299557617786336</v>
      </c>
    </row>
    <row r="1111" spans="1:52">
      <c r="A1111" t="n">
        <v>1108</v>
      </c>
      <c r="B1111" t="n">
        <v>0</v>
      </c>
      <c r="C1111" t="n">
        <v>0</v>
      </c>
      <c r="D1111" t="n">
        <v>0</v>
      </c>
      <c r="E1111" t="n">
        <v>64.40000000000001</v>
      </c>
      <c r="F1111" t="n">
        <v>-0.1291402153146368</v>
      </c>
      <c r="G1111" t="n">
        <v>483.9272112898047</v>
      </c>
      <c r="H1111" t="n">
        <v>2106.05122353323</v>
      </c>
      <c r="I1111" t="n">
        <v>5</v>
      </c>
      <c r="J1111" t="n">
        <v>6</v>
      </c>
      <c r="K1111" t="n">
        <v>1246.782324331672</v>
      </c>
      <c r="L1111" t="b">
        <v>0</v>
      </c>
      <c r="M1111" t="n">
        <v>3.780625906594401</v>
      </c>
      <c r="N1111" t="n">
        <v>3.780625906594401</v>
      </c>
      <c r="O1111" t="n">
        <v>74.60278574689696</v>
      </c>
      <c r="P1111" t="n">
        <v>17.4920247193167</v>
      </c>
      <c r="Q1111" t="n">
        <v>3.857781537341225</v>
      </c>
      <c r="R1111" t="n">
        <v>0.879546984048663</v>
      </c>
      <c r="S1111" t="n">
        <v>44.52143665725714</v>
      </c>
      <c r="T1111" t="n">
        <v>33.59381543995499</v>
      </c>
      <c r="U1111" t="n">
        <v>4.386100580532244</v>
      </c>
      <c r="V1111" t="n">
        <v>4.046476387055169</v>
      </c>
      <c r="W1111" t="n">
        <v>-3.368054279808407</v>
      </c>
      <c r="X1111" t="n">
        <v>1</v>
      </c>
      <c r="Y1111" t="n">
        <v>-3.351877240132933</v>
      </c>
      <c r="Z1111" t="n">
        <v>89.18713168227599</v>
      </c>
      <c r="AA1111" t="n">
        <v>1246.782324331672</v>
      </c>
      <c r="AB1111" t="b">
        <v>0</v>
      </c>
      <c r="AC1111" t="b">
        <v>1</v>
      </c>
      <c r="AD1111" t="n">
        <v>89.67869494962487</v>
      </c>
      <c r="AE1111" t="n">
        <v>0.07037062087981623</v>
      </c>
      <c r="AF1111" t="n">
        <v>0</v>
      </c>
      <c r="AG1111" t="n">
        <v>0</v>
      </c>
      <c r="AH1111" t="n">
        <v>0.005962788336840941</v>
      </c>
      <c r="AI1111" t="b">
        <v>0</v>
      </c>
      <c r="AJ1111" t="b">
        <v>0</v>
      </c>
      <c r="AK1111" t="n">
        <v>1246.782324331672</v>
      </c>
      <c r="AL1111" t="n">
        <v>0</v>
      </c>
      <c r="AM1111" t="n">
        <v>4.386100580532244</v>
      </c>
      <c r="AN1111" t="n">
        <v>0</v>
      </c>
      <c r="AO1111" t="n">
        <v>18.30069790662936</v>
      </c>
      <c r="AP1111" t="n">
        <v>4.456625026999945</v>
      </c>
      <c r="AQ1111" t="n">
        <v>0</v>
      </c>
      <c r="AR1111" t="n">
        <v>1</v>
      </c>
      <c r="AS1111" t="n">
        <v>3</v>
      </c>
      <c r="AT1111" t="n">
        <v>0</v>
      </c>
      <c r="AU1111" t="n">
        <v>0</v>
      </c>
      <c r="AV1111" t="n">
        <v>3.508064595887892</v>
      </c>
      <c r="AW1111" t="n">
        <v>1.022324560685338</v>
      </c>
      <c r="AX1111" t="n">
        <v>1.243994537548898</v>
      </c>
      <c r="AY1111" t="n">
        <v>0.3625268684780969</v>
      </c>
      <c r="AZ1111" t="n">
        <v>1.022324560685338</v>
      </c>
    </row>
    <row r="1112" spans="1:52">
      <c r="A1112" t="n">
        <v>1109</v>
      </c>
      <c r="B1112" t="n">
        <v>0</v>
      </c>
      <c r="C1112" t="n">
        <v>0</v>
      </c>
      <c r="D1112" t="n">
        <v>0</v>
      </c>
      <c r="E1112" t="n">
        <v>63.5</v>
      </c>
      <c r="F1112" t="n">
        <v>-0.3776799794847214</v>
      </c>
      <c r="G1112" t="n">
        <v>477.1642533680527</v>
      </c>
      <c r="H1112" t="n">
        <v>2076.618830657766</v>
      </c>
      <c r="I1112" t="n">
        <v>5</v>
      </c>
      <c r="J1112" t="n">
        <v>6</v>
      </c>
      <c r="K1112" t="n">
        <v>1229.358347749397</v>
      </c>
      <c r="L1112" t="b">
        <v>0</v>
      </c>
      <c r="M1112" t="n">
        <v>-4.832394226495519</v>
      </c>
      <c r="N1112" t="n">
        <v>-4.832394226495519</v>
      </c>
      <c r="O1112" t="n">
        <v>-96.70876508709456</v>
      </c>
      <c r="P1112" t="n">
        <v>-22.67518689204461</v>
      </c>
      <c r="Q1112" t="n">
        <v>-4.931014516832163</v>
      </c>
      <c r="R1112" t="n">
        <v>0.8107614245518113</v>
      </c>
      <c r="S1112" t="n">
        <v>44.53605484891126</v>
      </c>
      <c r="T1112" t="n">
        <v>-31.05433585569704</v>
      </c>
      <c r="U1112" t="n">
        <v>-3.997876354152506</v>
      </c>
      <c r="V1112" t="n">
        <v>-8.379148963652433</v>
      </c>
      <c r="W1112" t="n">
        <v>-23.27441645015842</v>
      </c>
      <c r="X1112" t="n">
        <v>1</v>
      </c>
      <c r="Y1112" t="n">
        <v>16.55448493021708</v>
      </c>
      <c r="Z1112" t="n">
        <v>89.19487672194346</v>
      </c>
      <c r="AA1112" t="n">
        <v>1229.358347749397</v>
      </c>
      <c r="AB1112" t="b">
        <v>0</v>
      </c>
      <c r="AC1112" t="b">
        <v>1</v>
      </c>
      <c r="AD1112" t="n">
        <v>89.68131451464275</v>
      </c>
      <c r="AE1112" t="n">
        <v>0.4862852555648911</v>
      </c>
      <c r="AF1112" t="n">
        <v>0</v>
      </c>
      <c r="AG1112" t="n">
        <v>0</v>
      </c>
      <c r="AH1112" t="n">
        <v>0.004451325380224358</v>
      </c>
      <c r="AI1112" t="b">
        <v>0</v>
      </c>
      <c r="AJ1112" t="b">
        <v>0</v>
      </c>
      <c r="AK1112" t="n">
        <v>1229.358347749397</v>
      </c>
      <c r="AL1112" t="n">
        <v>0</v>
      </c>
      <c r="AM1112" t="n">
        <v>-3.997876354152506</v>
      </c>
      <c r="AN1112" t="n">
        <v>1.823630142275425</v>
      </c>
      <c r="AO1112" t="n">
        <v>7.635904046911133</v>
      </c>
      <c r="AP1112" t="n">
        <v>-1.687074920925979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1.569595020635897</v>
      </c>
      <c r="AW1112" t="n">
        <v>0</v>
      </c>
      <c r="AX1112" t="n">
        <v>0.5565939789488996</v>
      </c>
      <c r="AY1112" t="n">
        <v>0</v>
      </c>
      <c r="AZ1112" t="n">
        <v>0</v>
      </c>
    </row>
    <row r="1113" spans="1:52">
      <c r="A1113" t="n">
        <v>1110</v>
      </c>
      <c r="B1113" t="n">
        <v>0</v>
      </c>
      <c r="C1113" t="n">
        <v>0</v>
      </c>
      <c r="D1113" t="n">
        <v>0</v>
      </c>
      <c r="E1113" t="n">
        <v>62</v>
      </c>
      <c r="F1113" t="n">
        <v>-0.3601398667464935</v>
      </c>
      <c r="G1113" t="n">
        <v>465.8926568317995</v>
      </c>
      <c r="H1113" t="n">
        <v>2027.564842531992</v>
      </c>
      <c r="I1113" t="n">
        <v>5</v>
      </c>
      <c r="J1113" t="n">
        <v>6</v>
      </c>
      <c r="K1113" t="n">
        <v>1200.318386778939</v>
      </c>
      <c r="L1113" t="b">
        <v>0</v>
      </c>
      <c r="M1113" t="n">
        <v>-4.299867107233722</v>
      </c>
      <c r="N1113" t="n">
        <v>-4.299867107233722</v>
      </c>
      <c r="O1113" t="n">
        <v>-88.13340515923569</v>
      </c>
      <c r="P1113" t="n">
        <v>-20.66453264725477</v>
      </c>
      <c r="Q1113" t="n">
        <v>-4.387619497177268</v>
      </c>
      <c r="R1113" t="n">
        <v>0.7987378056643943</v>
      </c>
      <c r="S1113" t="n">
        <v>44.56540999823245</v>
      </c>
      <c r="T1113" t="n">
        <v>-27.88098557727789</v>
      </c>
      <c r="U1113" t="n">
        <v>-3.504557569265685</v>
      </c>
      <c r="V1113" t="n">
        <v>-7.216452930023127</v>
      </c>
      <c r="W1113" t="n">
        <v>-23.27441645015842</v>
      </c>
      <c r="X1113" t="n">
        <v>1</v>
      </c>
      <c r="Y1113" t="n">
        <v>16.55448493021708</v>
      </c>
      <c r="Z1113" t="n">
        <v>89.19979026993455</v>
      </c>
      <c r="AA1113" t="n">
        <v>1200.318386778939</v>
      </c>
      <c r="AB1113" t="b">
        <v>0</v>
      </c>
      <c r="AC1113" t="b">
        <v>1</v>
      </c>
      <c r="AD1113" t="n">
        <v>89.68788375469443</v>
      </c>
      <c r="AE1113" t="n">
        <v>0.4862852555648911</v>
      </c>
      <c r="AF1113" t="n">
        <v>0</v>
      </c>
      <c r="AG1113" t="n">
        <v>0</v>
      </c>
      <c r="AH1113" t="n">
        <v>0.003442988342957587</v>
      </c>
      <c r="AI1113" t="b">
        <v>0</v>
      </c>
      <c r="AJ1113" t="b">
        <v>0</v>
      </c>
      <c r="AK1113" t="n">
        <v>1200.318386778939</v>
      </c>
      <c r="AL1113" t="n">
        <v>0</v>
      </c>
      <c r="AM1113" t="n">
        <v>-3.504557569265685</v>
      </c>
      <c r="AN1113" t="n">
        <v>1.362111648267753</v>
      </c>
      <c r="AO1113" t="n">
        <v>5.180787103140267</v>
      </c>
      <c r="AP1113" t="n">
        <v>-1.642621343311207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1.157245161655314</v>
      </c>
      <c r="AW1113" t="n">
        <v>0</v>
      </c>
      <c r="AX1113" t="n">
        <v>0.410370624700466</v>
      </c>
      <c r="AY1113" t="n">
        <v>0</v>
      </c>
      <c r="AZ1113" t="n">
        <v>0</v>
      </c>
    </row>
    <row r="1114" spans="1:52">
      <c r="A1114" t="n">
        <v>1111</v>
      </c>
      <c r="B1114" t="n">
        <v>0</v>
      </c>
      <c r="C1114" t="n">
        <v>0</v>
      </c>
      <c r="D1114" t="n">
        <v>0</v>
      </c>
      <c r="E1114" t="n">
        <v>61.2</v>
      </c>
      <c r="F1114" t="n">
        <v>-0.09842722019596906</v>
      </c>
      <c r="G1114" t="n">
        <v>459.8811386791311</v>
      </c>
      <c r="H1114" t="n">
        <v>2001.402715531579</v>
      </c>
      <c r="I1114" t="n">
        <v>5</v>
      </c>
      <c r="J1114" t="n">
        <v>5</v>
      </c>
      <c r="K1114" t="n">
        <v>1410.988914449763</v>
      </c>
      <c r="L1114" t="b">
        <v>1</v>
      </c>
      <c r="M1114" t="n">
        <v>4.253621946006114</v>
      </c>
      <c r="N1114" t="n">
        <v>4.253621946006114</v>
      </c>
      <c r="O1114" t="n">
        <v>88.3252086435387</v>
      </c>
      <c r="P1114" t="n">
        <v>20.70950457766045</v>
      </c>
      <c r="Q1114" t="n">
        <v>4.340430557149096</v>
      </c>
      <c r="R1114" t="n">
        <v>0.8752608871052868</v>
      </c>
      <c r="S1114" t="n">
        <v>44.59318982311847</v>
      </c>
      <c r="T1114" t="n">
        <v>33.56163200123248</v>
      </c>
      <c r="U1114" t="n">
        <v>4.959013502253046</v>
      </c>
      <c r="V1114" t="n">
        <v>4.18644820313256</v>
      </c>
      <c r="W1114" t="n">
        <v>-3.368054279808407</v>
      </c>
      <c r="X1114" t="n">
        <v>1</v>
      </c>
      <c r="Y1114" t="n">
        <v>-3.351877240132933</v>
      </c>
      <c r="Z1114" t="n">
        <v>89.19424675305874</v>
      </c>
      <c r="AA1114" t="n">
        <v>1410.988914449763</v>
      </c>
      <c r="AB1114" t="b">
        <v>0</v>
      </c>
      <c r="AC1114" t="b">
        <v>1</v>
      </c>
      <c r="AD1114" t="n">
        <v>89.69050331971231</v>
      </c>
      <c r="AE1114" t="n">
        <v>0.07037062087981623</v>
      </c>
      <c r="AF1114" t="n">
        <v>0</v>
      </c>
      <c r="AG1114" t="n">
        <v>0</v>
      </c>
      <c r="AH1114" t="n">
        <v>0.001160965516055046</v>
      </c>
      <c r="AI1114" t="b">
        <v>0</v>
      </c>
      <c r="AJ1114" t="b">
        <v>0</v>
      </c>
      <c r="AK1114" t="n">
        <v>1410.988914449763</v>
      </c>
      <c r="AL1114" t="n">
        <v>0</v>
      </c>
      <c r="AM1114" t="n">
        <v>4.959013502253046</v>
      </c>
      <c r="AN1114" t="n">
        <v>0</v>
      </c>
      <c r="AO1114" t="n">
        <v>2.291652331523172</v>
      </c>
      <c r="AP1114" t="n">
        <v>5.047999877622268</v>
      </c>
      <c r="AQ1114" t="n">
        <v>0</v>
      </c>
      <c r="AR1114" t="n">
        <v>1</v>
      </c>
      <c r="AS1114" t="n">
        <v>3</v>
      </c>
      <c r="AT1114" t="n">
        <v>0</v>
      </c>
      <c r="AU1114" t="n">
        <v>0</v>
      </c>
      <c r="AV1114" t="n">
        <v>0.6840109501583341</v>
      </c>
      <c r="AW1114" t="n">
        <v>1.150806147643018</v>
      </c>
      <c r="AX1114" t="n">
        <v>0.242557074524232</v>
      </c>
      <c r="AY1114" t="n">
        <v>0.4080877687714823</v>
      </c>
      <c r="AZ1114" t="n">
        <v>1.150806147643018</v>
      </c>
    </row>
    <row r="1115" spans="1:52">
      <c r="A1115" t="n">
        <v>1112</v>
      </c>
      <c r="B1115" t="n">
        <v>0</v>
      </c>
      <c r="C1115" t="n">
        <v>0</v>
      </c>
      <c r="D1115" t="n">
        <v>0</v>
      </c>
      <c r="E1115" t="n">
        <v>61.3</v>
      </c>
      <c r="F1115" t="n">
        <v>0.1705154141970446</v>
      </c>
      <c r="G1115" t="n">
        <v>460.6325784482146</v>
      </c>
      <c r="H1115" t="n">
        <v>2004.67298140663</v>
      </c>
      <c r="I1115" t="n">
        <v>5</v>
      </c>
      <c r="J1115" t="n">
        <v>5</v>
      </c>
      <c r="K1115" t="n">
        <v>1413.294451891674</v>
      </c>
      <c r="L1115" t="b">
        <v>0</v>
      </c>
      <c r="M1115" t="n">
        <v>13.10590215313014</v>
      </c>
      <c r="N1115" t="n">
        <v>13.10590215313014</v>
      </c>
      <c r="O1115" t="n">
        <v>271.6962554029002</v>
      </c>
      <c r="P1115" t="n">
        <v>63.70429157668542</v>
      </c>
      <c r="Q1115" t="n">
        <v>13.37336954401035</v>
      </c>
      <c r="R1115" t="n">
        <v>0.9282415667099331</v>
      </c>
      <c r="S1115" t="n">
        <v>44.61022214304685</v>
      </c>
      <c r="T1115" t="n">
        <v>97.34610096396501</v>
      </c>
      <c r="U1115" t="n">
        <v>14.40720823504062</v>
      </c>
      <c r="V1115" t="n">
        <v>6.985403692070804</v>
      </c>
      <c r="W1115" t="n">
        <v>-3.368054279808407</v>
      </c>
      <c r="X1115" t="n">
        <v>1</v>
      </c>
      <c r="Y1115" t="n">
        <v>-3.351877240132933</v>
      </c>
      <c r="Z1115" t="n">
        <v>89.19205709674539</v>
      </c>
      <c r="AA1115" t="n">
        <v>1413.294451891674</v>
      </c>
      <c r="AB1115" t="b">
        <v>0</v>
      </c>
      <c r="AC1115" t="b">
        <v>1</v>
      </c>
      <c r="AD1115" t="n">
        <v>89.68917320969638</v>
      </c>
      <c r="AE1115" t="n">
        <v>0.07037062087981623</v>
      </c>
      <c r="AF1115" t="n">
        <v>0</v>
      </c>
      <c r="AG1115" t="n">
        <v>0</v>
      </c>
      <c r="AH1115" t="n">
        <v>-0.003313545946200314</v>
      </c>
      <c r="AI1115" t="b">
        <v>0</v>
      </c>
      <c r="AJ1115" t="b">
        <v>0</v>
      </c>
      <c r="AK1115" t="n">
        <v>1413.294451891674</v>
      </c>
      <c r="AL1115" t="n">
        <v>0</v>
      </c>
      <c r="AM1115" t="n">
        <v>14.40720823504062</v>
      </c>
      <c r="AN1115" t="n">
        <v>0</v>
      </c>
      <c r="AO1115" t="n">
        <v>3.065215772276331</v>
      </c>
      <c r="AP1115" t="n">
        <v>14.47800643798057</v>
      </c>
      <c r="AQ1115" t="n">
        <v>0</v>
      </c>
      <c r="AR1115" t="n">
        <v>1</v>
      </c>
      <c r="AS1115" t="n">
        <v>3</v>
      </c>
      <c r="AT1115" t="n">
        <v>0</v>
      </c>
      <c r="AU1115" t="n">
        <v>0</v>
      </c>
      <c r="AV1115" t="n">
        <v>0.8051708883348906</v>
      </c>
      <c r="AW1115" t="n">
        <v>2.854799734949697</v>
      </c>
      <c r="AX1115" t="n">
        <v>0.2855215916081172</v>
      </c>
      <c r="AY1115" t="n">
        <v>1.012341528163637</v>
      </c>
      <c r="AZ1115" t="n">
        <v>2.854799734949697</v>
      </c>
    </row>
    <row r="1116" spans="1:52">
      <c r="A1116" t="n">
        <v>1113</v>
      </c>
      <c r="B1116" t="n">
        <v>0</v>
      </c>
      <c r="C1116" t="n">
        <v>0</v>
      </c>
      <c r="D1116" t="n">
        <v>0</v>
      </c>
      <c r="E1116" t="n">
        <v>62.6</v>
      </c>
      <c r="F1116" t="n">
        <v>0.5830322300744566</v>
      </c>
      <c r="G1116" t="n">
        <v>470.4012954463008</v>
      </c>
      <c r="H1116" t="n">
        <v>2047.186437782301</v>
      </c>
      <c r="I1116" t="n">
        <v>5</v>
      </c>
      <c r="J1116" t="n">
        <v>5</v>
      </c>
      <c r="K1116" t="n">
        <v>1443.266438636522</v>
      </c>
      <c r="L1116" t="b">
        <v>0</v>
      </c>
      <c r="M1116" t="n">
        <v>27.36460046120218</v>
      </c>
      <c r="N1116" t="n">
        <v>27.36460046120218</v>
      </c>
      <c r="O1116" t="n">
        <v>555.5101320462576</v>
      </c>
      <c r="P1116" t="n">
        <v>130.2497871131869</v>
      </c>
      <c r="Q1116" t="n">
        <v>27.92306169510427</v>
      </c>
      <c r="R1116" t="n">
        <v>0.9421687544627332</v>
      </c>
      <c r="S1116" t="n">
        <v>44.64041138001285</v>
      </c>
      <c r="T1116" t="n">
        <v>196.0916982307359</v>
      </c>
      <c r="U1116" t="n">
        <v>29.63700670696434</v>
      </c>
      <c r="V1116" t="n">
        <v>11.34022714820128</v>
      </c>
      <c r="W1116" t="n">
        <v>-2.714374804547008</v>
      </c>
      <c r="X1116" t="n">
        <v>1</v>
      </c>
      <c r="Y1116" t="n">
        <v>-4.005556715394333</v>
      </c>
      <c r="Z1116" t="n">
        <v>89.1721247895855</v>
      </c>
      <c r="AA1116" t="n">
        <v>1443.266438636522</v>
      </c>
      <c r="AB1116" t="b">
        <v>0</v>
      </c>
      <c r="AC1116" t="b">
        <v>1</v>
      </c>
      <c r="AD1116" t="n">
        <v>89.68771340137187</v>
      </c>
      <c r="AE1116" t="n">
        <v>0.05671293406452125</v>
      </c>
      <c r="AF1116" t="n">
        <v>0</v>
      </c>
      <c r="AG1116" t="n">
        <v>0</v>
      </c>
      <c r="AH1116" t="n">
        <v>-0.004175456366847075</v>
      </c>
      <c r="AI1116" t="b">
        <v>0</v>
      </c>
      <c r="AJ1116" t="b">
        <v>0</v>
      </c>
      <c r="AK1116" t="n">
        <v>1443.266438636522</v>
      </c>
      <c r="AL1116" t="n">
        <v>0</v>
      </c>
      <c r="AM1116" t="n">
        <v>29.63700670696434</v>
      </c>
      <c r="AN1116" t="n">
        <v>0</v>
      </c>
      <c r="AO1116" t="n">
        <v>10.333608971492</v>
      </c>
      <c r="AP1116" t="n">
        <v>29.69721010682589</v>
      </c>
      <c r="AQ1116" t="n">
        <v>0</v>
      </c>
      <c r="AR1116" t="n">
        <v>1</v>
      </c>
      <c r="AS1116" t="n">
        <v>0</v>
      </c>
      <c r="AT1116" t="n">
        <v>0</v>
      </c>
      <c r="AU1116" t="n">
        <v>0</v>
      </c>
      <c r="AV1116" t="n">
        <v>2.033404453371942</v>
      </c>
      <c r="AW1116" t="n">
        <v>6.093137518619143</v>
      </c>
      <c r="AX1116" t="n">
        <v>0.7210654089971427</v>
      </c>
      <c r="AY1116" t="n">
        <v>2.160689617346761</v>
      </c>
      <c r="AZ1116" t="n">
        <v>6.093137518619143</v>
      </c>
    </row>
    <row r="1117" spans="1:52">
      <c r="A1117" t="n">
        <v>1114</v>
      </c>
      <c r="B1117" t="n">
        <v>0</v>
      </c>
      <c r="C1117" t="n">
        <v>0</v>
      </c>
      <c r="D1117" t="n">
        <v>0</v>
      </c>
      <c r="E1117" t="n">
        <v>65.3</v>
      </c>
      <c r="F1117" t="n">
        <v>0.8306889988384718</v>
      </c>
      <c r="G1117" t="n">
        <v>490.6901692115566</v>
      </c>
      <c r="H1117" t="n">
        <v>2135.483616408694</v>
      </c>
      <c r="I1117" t="n">
        <v>5</v>
      </c>
      <c r="J1117" t="n">
        <v>5</v>
      </c>
      <c r="K1117" t="n">
        <v>1505.515949568129</v>
      </c>
      <c r="L1117" t="b">
        <v>0</v>
      </c>
      <c r="M1117" t="n">
        <v>37.52798806245912</v>
      </c>
      <c r="N1117" t="n">
        <v>37.52798806245912</v>
      </c>
      <c r="O1117" t="n">
        <v>730.3302791695719</v>
      </c>
      <c r="P1117" t="n">
        <v>171.2396550423854</v>
      </c>
      <c r="Q1117" t="n">
        <v>38.29386536985626</v>
      </c>
      <c r="R1117" t="n">
        <v>0.9452857308807765</v>
      </c>
      <c r="S1117" t="n">
        <v>44.69121140484078</v>
      </c>
      <c r="T1117" t="n">
        <v>256.9520725689769</v>
      </c>
      <c r="U1117" t="n">
        <v>40.51036011532268</v>
      </c>
      <c r="V1117" t="n">
        <v>14.05894484928126</v>
      </c>
      <c r="W1117" t="n">
        <v>-20.9530679530011</v>
      </c>
      <c r="X1117" t="n">
        <v>1</v>
      </c>
      <c r="Y1117" t="n">
        <v>14.23313643305976</v>
      </c>
      <c r="Z1117" t="n">
        <v>89.17830733297748</v>
      </c>
      <c r="AA1117" t="n">
        <v>1505.515949568129</v>
      </c>
      <c r="AB1117" t="b">
        <v>0</v>
      </c>
      <c r="AC1117" t="b">
        <v>1</v>
      </c>
      <c r="AD1117" t="n">
        <v>89.68974268306188</v>
      </c>
      <c r="AE1117" t="n">
        <v>0.4377840375166232</v>
      </c>
      <c r="AF1117" t="n">
        <v>0</v>
      </c>
      <c r="AG1117" t="n">
        <v>0</v>
      </c>
      <c r="AH1117" t="n">
        <v>-0.005001842484869345</v>
      </c>
      <c r="AI1117" t="b">
        <v>0</v>
      </c>
      <c r="AJ1117" t="b">
        <v>0</v>
      </c>
      <c r="AK1117" t="n">
        <v>1505.515949568129</v>
      </c>
      <c r="AL1117" t="n">
        <v>0</v>
      </c>
      <c r="AM1117" t="n">
        <v>40.51036011532268</v>
      </c>
      <c r="AN1117" t="n">
        <v>0</v>
      </c>
      <c r="AO1117" t="n">
        <v>20.08868107885</v>
      </c>
      <c r="AP1117" t="n">
        <v>40.95450552675438</v>
      </c>
      <c r="AQ1117" t="n">
        <v>0</v>
      </c>
      <c r="AR1117" t="n">
        <v>1</v>
      </c>
      <c r="AS1117" t="n">
        <v>0</v>
      </c>
      <c r="AT1117" t="n">
        <v>0</v>
      </c>
      <c r="AU1117" t="n">
        <v>0</v>
      </c>
      <c r="AV1117" t="n">
        <v>3.873192539589239</v>
      </c>
      <c r="AW1117" t="n">
        <v>9.023150171054732</v>
      </c>
      <c r="AX1117" t="n">
        <v>1.373472531769234</v>
      </c>
      <c r="AY1117" t="n">
        <v>3.199702424372156</v>
      </c>
      <c r="AZ1117" t="n">
        <v>9.023150171054732</v>
      </c>
    </row>
    <row r="1118" spans="1:52">
      <c r="A1118" t="n">
        <v>1115</v>
      </c>
      <c r="B1118" t="n">
        <v>0</v>
      </c>
      <c r="C1118" t="n">
        <v>0</v>
      </c>
      <c r="D1118" t="n">
        <v>0</v>
      </c>
      <c r="E1118" t="n">
        <v>68</v>
      </c>
      <c r="F1118" t="n">
        <v>0.5942117745716722</v>
      </c>
      <c r="G1118" t="n">
        <v>510.9790429768124</v>
      </c>
      <c r="H1118" t="n">
        <v>2223.780795035088</v>
      </c>
      <c r="I1118" t="n">
        <v>5</v>
      </c>
      <c r="J1118" t="n">
        <v>5</v>
      </c>
      <c r="K1118" t="n">
        <v>1567.765460499737</v>
      </c>
      <c r="L1118" t="b">
        <v>0</v>
      </c>
      <c r="M1118" t="n">
        <v>30.80427805906301</v>
      </c>
      <c r="N1118" t="n">
        <v>30.80427805906301</v>
      </c>
      <c r="O1118" t="n">
        <v>575.6775964331952</v>
      </c>
      <c r="P1118" t="n">
        <v>134.9784280352442</v>
      </c>
      <c r="Q1118" t="n">
        <v>31.43293679496226</v>
      </c>
      <c r="R1118" t="n">
        <v>0.942165997724702</v>
      </c>
      <c r="S1118" t="n">
        <v>44.75712396048669</v>
      </c>
      <c r="T1118" t="n">
        <v>203.2112850951164</v>
      </c>
      <c r="U1118" t="n">
        <v>33.36241901201244</v>
      </c>
      <c r="V1118" t="n">
        <v>11.75252192455724</v>
      </c>
      <c r="W1118" t="n">
        <v>-2.714374804547008</v>
      </c>
      <c r="X1118" t="n">
        <v>1</v>
      </c>
      <c r="Y1118" t="n">
        <v>-4.005556715394333</v>
      </c>
      <c r="Z1118" t="n">
        <v>89.18036539395466</v>
      </c>
      <c r="AA1118" t="n">
        <v>1567.765460499737</v>
      </c>
      <c r="AB1118" t="b">
        <v>0</v>
      </c>
      <c r="AC1118" t="b">
        <v>1</v>
      </c>
      <c r="AD1118" t="n">
        <v>89.69177196475189</v>
      </c>
      <c r="AE1118" t="n">
        <v>0.05671293406452125</v>
      </c>
      <c r="AF1118" t="n">
        <v>0</v>
      </c>
      <c r="AG1118" t="n">
        <v>0</v>
      </c>
      <c r="AH1118" t="n">
        <v>-0.004020809000133851</v>
      </c>
      <c r="AI1118" t="b">
        <v>0</v>
      </c>
      <c r="AJ1118" t="b">
        <v>0</v>
      </c>
      <c r="AK1118" t="n">
        <v>1567.765460499737</v>
      </c>
      <c r="AL1118" t="n">
        <v>0</v>
      </c>
      <c r="AM1118" t="n">
        <v>33.36241901201244</v>
      </c>
      <c r="AN1118" t="n">
        <v>0</v>
      </c>
      <c r="AO1118" t="n">
        <v>39.32975361420113</v>
      </c>
      <c r="AP1118" t="n">
        <v>33.42279911670496</v>
      </c>
      <c r="AQ1118" t="n">
        <v>0</v>
      </c>
      <c r="AR1118" t="n">
        <v>1</v>
      </c>
      <c r="AS1118" t="n">
        <v>0</v>
      </c>
      <c r="AT1118" t="n">
        <v>0</v>
      </c>
      <c r="AU1118" t="n">
        <v>0</v>
      </c>
      <c r="AV1118" t="n">
        <v>8.566205585004273</v>
      </c>
      <c r="AW1118" t="n">
        <v>6.831567956403737</v>
      </c>
      <c r="AX1118" t="n">
        <v>3.037661554966054</v>
      </c>
      <c r="AY1118" t="n">
        <v>2.422544692039968</v>
      </c>
      <c r="AZ1118" t="n">
        <v>6.831567956403737</v>
      </c>
    </row>
    <row r="1119" spans="1:52">
      <c r="A1119" t="n">
        <v>1116</v>
      </c>
      <c r="B1119" t="n">
        <v>0</v>
      </c>
      <c r="C1119" t="n">
        <v>0</v>
      </c>
      <c r="D1119" t="n">
        <v>0</v>
      </c>
      <c r="E1119" t="n">
        <v>69.40000000000001</v>
      </c>
      <c r="F1119" t="n">
        <v>0.2091305695414984</v>
      </c>
      <c r="G1119" t="n">
        <v>521.4991997439821</v>
      </c>
      <c r="H1119" t="n">
        <v>2269.56451728581</v>
      </c>
      <c r="I1119" t="n">
        <v>5</v>
      </c>
      <c r="J1119" t="n">
        <v>5</v>
      </c>
      <c r="K1119" t="n">
        <v>1600.042984686496</v>
      </c>
      <c r="L1119" t="b">
        <v>0</v>
      </c>
      <c r="M1119" t="n">
        <v>17.30287173586277</v>
      </c>
      <c r="N1119" t="n">
        <v>17.30287173586277</v>
      </c>
      <c r="O1119" t="n">
        <v>316.8370230826283</v>
      </c>
      <c r="P1119" t="n">
        <v>74.28839264204782</v>
      </c>
      <c r="Q1119" t="n">
        <v>17.65599156720691</v>
      </c>
      <c r="R1119" t="n">
        <v>0.9308030952663798</v>
      </c>
      <c r="S1119" t="n">
        <v>44.81431217659513</v>
      </c>
      <c r="T1119" t="n">
        <v>113.2071940030548</v>
      </c>
      <c r="U1119" t="n">
        <v>18.96855699878616</v>
      </c>
      <c r="V1119" t="n">
        <v>7.833587418589829</v>
      </c>
      <c r="W1119" t="n">
        <v>-3.368054279808407</v>
      </c>
      <c r="X1119" t="n">
        <v>1</v>
      </c>
      <c r="Y1119" t="n">
        <v>-3.351877240132933</v>
      </c>
      <c r="Z1119" t="n">
        <v>89.17594003375592</v>
      </c>
      <c r="AA1119" t="n">
        <v>1600.042984686496</v>
      </c>
      <c r="AB1119" t="b">
        <v>0</v>
      </c>
      <c r="AC1119" t="b">
        <v>1</v>
      </c>
      <c r="AD1119" t="n">
        <v>89.69031215642738</v>
      </c>
      <c r="AE1119" t="n">
        <v>0.07037062087981623</v>
      </c>
      <c r="AF1119" t="n">
        <v>0</v>
      </c>
      <c r="AG1119" t="n">
        <v>0</v>
      </c>
      <c r="AH1119" t="n">
        <v>-0.001548751369935597</v>
      </c>
      <c r="AI1119" t="b">
        <v>0</v>
      </c>
      <c r="AJ1119" t="b">
        <v>0</v>
      </c>
      <c r="AK1119" t="n">
        <v>1600.042984686496</v>
      </c>
      <c r="AL1119" t="n">
        <v>0</v>
      </c>
      <c r="AM1119" t="n">
        <v>18.96855699878616</v>
      </c>
      <c r="AN1119" t="n">
        <v>0</v>
      </c>
      <c r="AO1119" t="n">
        <v>36.77818965681744</v>
      </c>
      <c r="AP1119" t="n">
        <v>19.05849920343828</v>
      </c>
      <c r="AQ1119" t="n">
        <v>0</v>
      </c>
      <c r="AR1119" t="n">
        <v>1</v>
      </c>
      <c r="AS1119" t="n">
        <v>3</v>
      </c>
      <c r="AT1119" t="n">
        <v>0</v>
      </c>
      <c r="AU1119" t="n">
        <v>0</v>
      </c>
      <c r="AV1119" t="n">
        <v>7.601775837290296</v>
      </c>
      <c r="AW1119" t="n">
        <v>3.716591071469047</v>
      </c>
      <c r="AX1119" t="n">
        <v>2.695665190528474</v>
      </c>
      <c r="AY1119" t="n">
        <v>1.317941654116275</v>
      </c>
      <c r="AZ1119" t="n">
        <v>3.716591071469047</v>
      </c>
    </row>
    <row r="1120" spans="1:52">
      <c r="A1120" t="n">
        <v>1117</v>
      </c>
      <c r="B1120" t="n">
        <v>0</v>
      </c>
      <c r="C1120" t="n">
        <v>0</v>
      </c>
      <c r="D1120" t="n">
        <v>0</v>
      </c>
      <c r="E1120" t="n">
        <v>69.7</v>
      </c>
      <c r="F1120" t="n">
        <v>-0.01406738607102476</v>
      </c>
      <c r="G1120" t="n">
        <v>523.7535190512327</v>
      </c>
      <c r="H1120" t="n">
        <v>2279.375314910965</v>
      </c>
      <c r="I1120" t="n">
        <v>5</v>
      </c>
      <c r="J1120" t="n">
        <v>6</v>
      </c>
      <c r="K1120" t="n">
        <v>1349.390186427291</v>
      </c>
      <c r="L1120" t="b">
        <v>1</v>
      </c>
      <c r="M1120" t="n">
        <v>9.081348624021276</v>
      </c>
      <c r="N1120" t="n">
        <v>9.081348624021276</v>
      </c>
      <c r="O1120" t="n">
        <v>165.5750047547523</v>
      </c>
      <c r="P1120" t="n">
        <v>38.82217060763811</v>
      </c>
      <c r="Q1120" t="n">
        <v>9.266682269409467</v>
      </c>
      <c r="R1120" t="n">
        <v>0.9189965546464539</v>
      </c>
      <c r="S1120" t="n">
        <v>44.85274631269768</v>
      </c>
      <c r="T1120" t="n">
        <v>71.35825543601636</v>
      </c>
      <c r="U1120" t="n">
        <v>10.08347879277354</v>
      </c>
      <c r="V1120" t="n">
        <v>5.780264544735743</v>
      </c>
      <c r="W1120" t="n">
        <v>-3.368054279808407</v>
      </c>
      <c r="X1120" t="n">
        <v>1</v>
      </c>
      <c r="Y1120" t="n">
        <v>-3.351877240132933</v>
      </c>
      <c r="Z1120" t="n">
        <v>89.186459440014</v>
      </c>
      <c r="AA1120" t="n">
        <v>1349.390186427291</v>
      </c>
      <c r="AB1120" t="b">
        <v>0</v>
      </c>
      <c r="AC1120" t="b">
        <v>1</v>
      </c>
      <c r="AD1120" t="n">
        <v>89.68898204641145</v>
      </c>
      <c r="AE1120" t="n">
        <v>0.07037062087981623</v>
      </c>
      <c r="AF1120" t="n">
        <v>0</v>
      </c>
      <c r="AG1120" t="n">
        <v>0</v>
      </c>
      <c r="AH1120" t="n">
        <v>0.007875813668072829</v>
      </c>
      <c r="AI1120" t="b">
        <v>0</v>
      </c>
      <c r="AJ1120" t="b">
        <v>0</v>
      </c>
      <c r="AK1120" t="n">
        <v>1349.390186427291</v>
      </c>
      <c r="AL1120" t="n">
        <v>0</v>
      </c>
      <c r="AM1120" t="n">
        <v>10.08347879277354</v>
      </c>
      <c r="AN1120" t="n">
        <v>0</v>
      </c>
      <c r="AO1120" t="n">
        <v>20.92058783047771</v>
      </c>
      <c r="AP1120" t="n">
        <v>10.1812521079767</v>
      </c>
      <c r="AQ1120" t="n">
        <v>0</v>
      </c>
      <c r="AR1120" t="n">
        <v>1</v>
      </c>
      <c r="AS1120" t="n">
        <v>3</v>
      </c>
      <c r="AT1120" t="n">
        <v>0</v>
      </c>
      <c r="AU1120" t="n">
        <v>0</v>
      </c>
      <c r="AV1120" t="n">
        <v>3.982071636124981</v>
      </c>
      <c r="AW1120" t="n">
        <v>2.050508416350303</v>
      </c>
      <c r="AX1120" t="n">
        <v>1.412082140469851</v>
      </c>
      <c r="AY1120" t="n">
        <v>0.7271315035893551</v>
      </c>
      <c r="AZ1120" t="n">
        <v>2.050508416350303</v>
      </c>
    </row>
    <row r="1121" spans="1:52">
      <c r="A1121" t="n">
        <v>1118</v>
      </c>
      <c r="B1121" t="n">
        <v>0</v>
      </c>
      <c r="C1121" t="n">
        <v>0</v>
      </c>
      <c r="D1121" t="n">
        <v>0</v>
      </c>
      <c r="E1121" t="n">
        <v>69.3</v>
      </c>
      <c r="F1121" t="n">
        <v>-0.2361943585907387</v>
      </c>
      <c r="G1121" t="n">
        <v>520.7477599748985</v>
      </c>
      <c r="H1121" t="n">
        <v>2266.294251410759</v>
      </c>
      <c r="I1121" t="n">
        <v>6</v>
      </c>
      <c r="J1121" t="n">
        <v>6</v>
      </c>
      <c r="K1121" t="n">
        <v>1341.646196835169</v>
      </c>
      <c r="L1121" t="b">
        <v>0</v>
      </c>
      <c r="M1121" t="n">
        <v>0.7265912068504101</v>
      </c>
      <c r="N1121" t="n">
        <v>0.7265912068504101</v>
      </c>
      <c r="O1121" t="n">
        <v>13.32398420873739</v>
      </c>
      <c r="P1121" t="n">
        <v>3.124058422291742</v>
      </c>
      <c r="Q1121" t="n">
        <v>0.7414195988269491</v>
      </c>
      <c r="R1121" t="n">
        <v>0.6367396679392533</v>
      </c>
      <c r="S1121" t="n">
        <v>44.87636012497457</v>
      </c>
      <c r="T1121" t="n">
        <v>8.287728845934092</v>
      </c>
      <c r="U1121" t="n">
        <v>1.164399889245918</v>
      </c>
      <c r="V1121" t="n">
        <v>3.010603132603447</v>
      </c>
      <c r="W1121" t="n">
        <v>-14.46469104409502</v>
      </c>
      <c r="X1121" t="n">
        <v>1</v>
      </c>
      <c r="Y1121" t="n">
        <v>7.744759524153679</v>
      </c>
      <c r="Z1121" t="n">
        <v>89.18864104925342</v>
      </c>
      <c r="AA1121" t="n">
        <v>1341.646196835169</v>
      </c>
      <c r="AB1121" t="b">
        <v>0</v>
      </c>
      <c r="AC1121" t="b">
        <v>1</v>
      </c>
      <c r="AD1121" t="n">
        <v>89.68985365003924</v>
      </c>
      <c r="AE1121" t="n">
        <v>0.3022187901513234</v>
      </c>
      <c r="AF1121" t="n">
        <v>0</v>
      </c>
      <c r="AG1121" t="n">
        <v>0</v>
      </c>
      <c r="AH1121" t="n">
        <v>0.01137012858470099</v>
      </c>
      <c r="AI1121" t="b">
        <v>0</v>
      </c>
      <c r="AJ1121" t="b">
        <v>0</v>
      </c>
      <c r="AK1121" t="n">
        <v>1341.646196835169</v>
      </c>
      <c r="AL1121" t="n">
        <v>0</v>
      </c>
      <c r="AM1121" t="n">
        <v>1.164399889245918</v>
      </c>
      <c r="AN1121" t="n">
        <v>0</v>
      </c>
      <c r="AO1121" t="n">
        <v>17.87231525671993</v>
      </c>
      <c r="AP1121" t="n">
        <v>1.467012472902224</v>
      </c>
      <c r="AQ1121" t="n">
        <v>0</v>
      </c>
      <c r="AR1121" t="n">
        <v>1</v>
      </c>
      <c r="AS1121" t="n">
        <v>3</v>
      </c>
      <c r="AT1121" t="n">
        <v>0</v>
      </c>
      <c r="AU1121" t="n">
        <v>0</v>
      </c>
      <c r="AV1121" t="n">
        <v>3.460683515653973</v>
      </c>
      <c r="AW1121" t="n">
        <v>0.5375133770010888</v>
      </c>
      <c r="AX1121" t="n">
        <v>1.227192736047508</v>
      </c>
      <c r="AY1121" t="n">
        <v>0.190607805801575</v>
      </c>
      <c r="AZ1121" t="n">
        <v>0.5375133770010888</v>
      </c>
    </row>
    <row r="1122" spans="1:52">
      <c r="A1122" t="n">
        <v>1119</v>
      </c>
      <c r="B1122" t="n">
        <v>0</v>
      </c>
      <c r="C1122" t="n">
        <v>0</v>
      </c>
      <c r="D1122" t="n">
        <v>0</v>
      </c>
      <c r="E1122" t="n">
        <v>68.09999999999999</v>
      </c>
      <c r="F1122" t="n">
        <v>-0.3744885128993491</v>
      </c>
      <c r="G1122" t="n">
        <v>511.7304827458959</v>
      </c>
      <c r="H1122" t="n">
        <v>2227.051060910139</v>
      </c>
      <c r="I1122" t="n">
        <v>6</v>
      </c>
      <c r="J1122" t="n">
        <v>6</v>
      </c>
      <c r="K1122" t="n">
        <v>1318.414228058802</v>
      </c>
      <c r="L1122" t="b">
        <v>0</v>
      </c>
      <c r="M1122" t="n">
        <v>-4.489106828602722</v>
      </c>
      <c r="N1122" t="n">
        <v>-4.489106828602722</v>
      </c>
      <c r="O1122" t="n">
        <v>-83.77029306590805</v>
      </c>
      <c r="P1122" t="n">
        <v>-19.64151904494017</v>
      </c>
      <c r="Q1122" t="n">
        <v>-4.580721253676247</v>
      </c>
      <c r="R1122" t="n">
        <v>0.7822264850320927</v>
      </c>
      <c r="S1122" t="n">
        <v>44.88483279670742</v>
      </c>
      <c r="T1122" t="n">
        <v>-25.95289932975416</v>
      </c>
      <c r="U1122" t="n">
        <v>-3.583161485174971</v>
      </c>
      <c r="V1122" t="n">
        <v>-6.311380284813982</v>
      </c>
      <c r="W1122" t="n">
        <v>-23.27441645015842</v>
      </c>
      <c r="X1122" t="n">
        <v>1</v>
      </c>
      <c r="Y1122" t="n">
        <v>16.55448493021708</v>
      </c>
      <c r="Z1122" t="n">
        <v>89.18912913795884</v>
      </c>
      <c r="AA1122" t="n">
        <v>1318.414228058802</v>
      </c>
      <c r="AB1122" t="b">
        <v>0</v>
      </c>
      <c r="AC1122" t="b">
        <v>1</v>
      </c>
      <c r="AD1122" t="n">
        <v>89.69467492870082</v>
      </c>
      <c r="AE1122" t="n">
        <v>0.4862852555648911</v>
      </c>
      <c r="AF1122" t="n">
        <v>0</v>
      </c>
      <c r="AG1122" t="n">
        <v>0</v>
      </c>
      <c r="AH1122" t="n">
        <v>0.01516669354240596</v>
      </c>
      <c r="AI1122" t="b">
        <v>0</v>
      </c>
      <c r="AJ1122" t="b">
        <v>0</v>
      </c>
      <c r="AK1122" t="n">
        <v>1318.414228058802</v>
      </c>
      <c r="AL1122" t="n">
        <v>0</v>
      </c>
      <c r="AM1122" t="n">
        <v>-3.583161485174971</v>
      </c>
      <c r="AN1122" t="n">
        <v>1.27044927339489</v>
      </c>
      <c r="AO1122" t="n">
        <v>3.848575300544247</v>
      </c>
      <c r="AP1122" t="n">
        <v>-1.825540920828979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0.91894657004804</v>
      </c>
      <c r="AW1122" t="n">
        <v>0</v>
      </c>
      <c r="AX1122" t="n">
        <v>0.3258675780312199</v>
      </c>
      <c r="AY1122" t="n">
        <v>0</v>
      </c>
      <c r="AZ1122" t="n">
        <v>0</v>
      </c>
    </row>
    <row r="1123" spans="1:52">
      <c r="A1123" t="n">
        <v>1120</v>
      </c>
      <c r="B1123" t="n">
        <v>0</v>
      </c>
      <c r="C1123" t="n">
        <v>0</v>
      </c>
      <c r="D1123" t="n">
        <v>0</v>
      </c>
      <c r="E1123" t="n">
        <v>66.90000000000001</v>
      </c>
      <c r="F1123" t="n">
        <v>-0.265851589811847</v>
      </c>
      <c r="G1123" t="n">
        <v>502.7132055168934</v>
      </c>
      <c r="H1123" t="n">
        <v>2187.80787040952</v>
      </c>
      <c r="I1123" t="n">
        <v>6</v>
      </c>
      <c r="J1123" t="n">
        <v>6</v>
      </c>
      <c r="K1123" t="n">
        <v>1295.182259282436</v>
      </c>
      <c r="L1123" t="b">
        <v>0</v>
      </c>
      <c r="M1123" t="n">
        <v>-0.6664297991452497</v>
      </c>
      <c r="N1123" t="n">
        <v>-0.6664297991452497</v>
      </c>
      <c r="O1123" t="n">
        <v>-12.65917770932411</v>
      </c>
      <c r="P1123" t="n">
        <v>-2.968182048442216</v>
      </c>
      <c r="Q1123" t="n">
        <v>-0.6800304072910711</v>
      </c>
      <c r="R1123" t="n">
        <v>0</v>
      </c>
      <c r="S1123" t="n">
        <v>44.9162145546639</v>
      </c>
      <c r="T1123" t="n">
        <v>0.9192086359443765</v>
      </c>
      <c r="U1123" t="n">
        <v>0.1246733418732032</v>
      </c>
      <c r="V1123" t="n">
        <v>3.887390684386592</v>
      </c>
      <c r="W1123" t="n">
        <v>-11.42162079006942</v>
      </c>
      <c r="X1123" t="n">
        <v>1</v>
      </c>
      <c r="Y1123" t="n">
        <v>4.701689270128075</v>
      </c>
      <c r="Z1123" t="n">
        <v>89.19728792591734</v>
      </c>
      <c r="AA1123" t="n">
        <v>1295.182259282436</v>
      </c>
      <c r="AB1123" t="b">
        <v>0</v>
      </c>
      <c r="AC1123" t="b">
        <v>1</v>
      </c>
      <c r="AD1123" t="n">
        <v>89.69889242358184</v>
      </c>
      <c r="AE1123" t="n">
        <v>0.2386382402651549</v>
      </c>
      <c r="AF1123" t="n">
        <v>0</v>
      </c>
      <c r="AG1123" t="n">
        <v>0</v>
      </c>
      <c r="AH1123" t="n">
        <v>0.01707051491918926</v>
      </c>
      <c r="AI1123" t="b">
        <v>0</v>
      </c>
      <c r="AJ1123" t="b">
        <v>0</v>
      </c>
      <c r="AK1123" t="n">
        <v>1295.182259282436</v>
      </c>
      <c r="AL1123" t="n">
        <v>0</v>
      </c>
      <c r="AM1123" t="n">
        <v>0.1246733418732032</v>
      </c>
      <c r="AN1123" t="n">
        <v>0</v>
      </c>
      <c r="AO1123" t="n">
        <v>1.076639379445542</v>
      </c>
      <c r="AP1123" t="n">
        <v>0.363866892510619</v>
      </c>
      <c r="AQ1123" t="n">
        <v>0</v>
      </c>
      <c r="AR1123" t="n">
        <v>1</v>
      </c>
      <c r="AS1123" t="n">
        <v>3</v>
      </c>
      <c r="AT1123" t="n">
        <v>0</v>
      </c>
      <c r="AU1123" t="n">
        <v>0</v>
      </c>
      <c r="AV1123" t="n">
        <v>0.464895581041166</v>
      </c>
      <c r="AW1123" t="n">
        <v>0.3460098131663641</v>
      </c>
      <c r="AX1123" t="n">
        <v>0.1648565890216901</v>
      </c>
      <c r="AY1123" t="n">
        <v>0.1226986603410988</v>
      </c>
      <c r="AZ1123" t="n">
        <v>0.3460098131663641</v>
      </c>
    </row>
    <row r="1124" spans="1:52">
      <c r="A1124" t="n">
        <v>1121</v>
      </c>
      <c r="B1124" t="n">
        <v>0</v>
      </c>
      <c r="C1124" t="n">
        <v>0</v>
      </c>
      <c r="D1124" t="n">
        <v>0</v>
      </c>
      <c r="E1124" t="n">
        <v>66.2</v>
      </c>
      <c r="F1124" t="n">
        <v>-0.1454384611865915</v>
      </c>
      <c r="G1124" t="n">
        <v>497.4531271333085</v>
      </c>
      <c r="H1124" t="n">
        <v>2164.916009284159</v>
      </c>
      <c r="I1124" t="n">
        <v>6</v>
      </c>
      <c r="J1124" t="n">
        <v>6</v>
      </c>
      <c r="K1124" t="n">
        <v>1281.630277496222</v>
      </c>
      <c r="L1124" t="b">
        <v>0</v>
      </c>
      <c r="M1124" t="n">
        <v>3.526099675956508</v>
      </c>
      <c r="N1124" t="n">
        <v>3.526099675956508</v>
      </c>
      <c r="O1124" t="n">
        <v>67.68833033543096</v>
      </c>
      <c r="P1124" t="n">
        <v>15.8708007426637</v>
      </c>
      <c r="Q1124" t="n">
        <v>3.598060893833171</v>
      </c>
      <c r="R1124" t="n">
        <v>0.8718415471595078</v>
      </c>
      <c r="S1124" t="n">
        <v>44.9162145546639</v>
      </c>
      <c r="T1124" t="n">
        <v>30.74960711109408</v>
      </c>
      <c r="U1124" t="n">
        <v>4.126966540601084</v>
      </c>
      <c r="V1124" t="n">
        <v>3.940822072810814</v>
      </c>
      <c r="W1124" t="n">
        <v>-3.368054279808407</v>
      </c>
      <c r="X1124" t="n">
        <v>1</v>
      </c>
      <c r="Y1124" t="n">
        <v>-3.351877240132933</v>
      </c>
      <c r="Z1124" t="n">
        <v>89.21424888265643</v>
      </c>
      <c r="AA1124" t="n">
        <v>1281.630277496222</v>
      </c>
      <c r="AB1124" t="b">
        <v>0</v>
      </c>
      <c r="AC1124" t="b">
        <v>1</v>
      </c>
      <c r="AD1124" t="n">
        <v>89.69916024342906</v>
      </c>
      <c r="AE1124" t="n">
        <v>0.07037062087981623</v>
      </c>
      <c r="AF1124" t="n">
        <v>0</v>
      </c>
      <c r="AG1124" t="n">
        <v>0</v>
      </c>
      <c r="AH1124" t="n">
        <v>0.004076982236437154</v>
      </c>
      <c r="AI1124" t="b">
        <v>0</v>
      </c>
      <c r="AJ1124" t="b">
        <v>0</v>
      </c>
      <c r="AK1124" t="n">
        <v>1281.630277496222</v>
      </c>
      <c r="AL1124" t="n">
        <v>0</v>
      </c>
      <c r="AM1124" t="n">
        <v>4.126966540601084</v>
      </c>
      <c r="AN1124" t="n">
        <v>0</v>
      </c>
      <c r="AO1124" t="n">
        <v>-0.4005089774584931</v>
      </c>
      <c r="AP1124" t="n">
        <v>4.197558670327454</v>
      </c>
      <c r="AQ1124" t="n">
        <v>0</v>
      </c>
      <c r="AR1124" t="n">
        <v>1</v>
      </c>
      <c r="AS1124" t="n">
        <v>3</v>
      </c>
      <c r="AT1124" t="n">
        <v>0</v>
      </c>
      <c r="AU1124" t="n">
        <v>0</v>
      </c>
      <c r="AV1124" t="n">
        <v>0.2250880030110645</v>
      </c>
      <c r="AW1124" t="n">
        <v>0.9833770440286422</v>
      </c>
      <c r="AX1124" t="n">
        <v>0.07981844078406543</v>
      </c>
      <c r="AY1124" t="n">
        <v>0.3487156760334145</v>
      </c>
      <c r="AZ1124" t="n">
        <v>0.9833770440286422</v>
      </c>
    </row>
    <row r="1125" spans="1:52">
      <c r="A1125" t="n">
        <v>1122</v>
      </c>
      <c r="B1125" t="n">
        <v>0</v>
      </c>
      <c r="C1125" t="n">
        <v>0</v>
      </c>
      <c r="D1125" t="n">
        <v>0</v>
      </c>
      <c r="E1125" t="n">
        <v>65.7</v>
      </c>
      <c r="F1125" t="n">
        <v>-0.1523945654417975</v>
      </c>
      <c r="G1125" t="n">
        <v>493.6959282878908</v>
      </c>
      <c r="H1125" t="n">
        <v>2148.564679908901</v>
      </c>
      <c r="I1125" t="n">
        <v>6</v>
      </c>
      <c r="J1125" t="n">
        <v>6</v>
      </c>
      <c r="K1125" t="n">
        <v>1271.950290506069</v>
      </c>
      <c r="L1125" t="b">
        <v>0</v>
      </c>
      <c r="M1125" t="n">
        <v>3.193944915866803</v>
      </c>
      <c r="N1125" t="n">
        <v>3.193944915866803</v>
      </c>
      <c r="O1125" t="n">
        <v>61.77877015347843</v>
      </c>
      <c r="P1125" t="n">
        <v>14.48519333205433</v>
      </c>
      <c r="Q1125" t="n">
        <v>3.259127465170208</v>
      </c>
      <c r="R1125" t="n">
        <v>0.864826545240104</v>
      </c>
      <c r="S1125" t="n">
        <v>44.93072076958611</v>
      </c>
      <c r="T1125" t="n">
        <v>28.29264679084096</v>
      </c>
      <c r="U1125" t="n">
        <v>3.768533104248514</v>
      </c>
      <c r="V1125" t="n">
        <v>3.824414811019459</v>
      </c>
      <c r="W1125" t="n">
        <v>-3.368054279808407</v>
      </c>
      <c r="X1125" t="n">
        <v>1</v>
      </c>
      <c r="Y1125" t="n">
        <v>-3.351877240132933</v>
      </c>
      <c r="Z1125" t="n">
        <v>89.23114291388551</v>
      </c>
      <c r="AA1125" t="n">
        <v>1271.950290506069</v>
      </c>
      <c r="AB1125" t="b">
        <v>0</v>
      </c>
      <c r="AC1125" t="b">
        <v>1</v>
      </c>
      <c r="AD1125" t="n">
        <v>89.69783013341313</v>
      </c>
      <c r="AE1125" t="n">
        <v>0.07037062087981623</v>
      </c>
      <c r="AF1125" t="n">
        <v>0</v>
      </c>
      <c r="AG1125" t="n">
        <v>0</v>
      </c>
      <c r="AH1125" t="n">
        <v>-0.002847577874310891</v>
      </c>
      <c r="AI1125" t="b">
        <v>0</v>
      </c>
      <c r="AJ1125" t="b">
        <v>0</v>
      </c>
      <c r="AK1125" t="n">
        <v>1271.950290506069</v>
      </c>
      <c r="AL1125" t="n">
        <v>0</v>
      </c>
      <c r="AM1125" t="n">
        <v>3.768533104248514</v>
      </c>
      <c r="AN1125" t="n">
        <v>0</v>
      </c>
      <c r="AO1125" t="n">
        <v>3.720218531907407</v>
      </c>
      <c r="AP1125" t="n">
        <v>3.839163690371854</v>
      </c>
      <c r="AQ1125" t="n">
        <v>0</v>
      </c>
      <c r="AR1125" t="n">
        <v>1</v>
      </c>
      <c r="AS1125" t="n">
        <v>3</v>
      </c>
      <c r="AT1125" t="n">
        <v>0</v>
      </c>
      <c r="AU1125" t="n">
        <v>0</v>
      </c>
      <c r="AV1125" t="n">
        <v>0.8877558510167245</v>
      </c>
      <c r="AW1125" t="n">
        <v>0.9204549354442226</v>
      </c>
      <c r="AX1125" t="n">
        <v>0.3148070393676328</v>
      </c>
      <c r="AY1125" t="n">
        <v>0.3264028451963498</v>
      </c>
      <c r="AZ1125" t="n">
        <v>0.9204549354442226</v>
      </c>
    </row>
    <row r="1126" spans="1:52">
      <c r="A1126" t="n">
        <v>1123</v>
      </c>
      <c r="B1126" t="n">
        <v>0</v>
      </c>
      <c r="C1126" t="n">
        <v>0</v>
      </c>
      <c r="D1126" t="n">
        <v>0</v>
      </c>
      <c r="E1126" t="n">
        <v>64.90000000000001</v>
      </c>
      <c r="F1126" t="n">
        <v>-0.3283166103795399</v>
      </c>
      <c r="G1126" t="n">
        <v>487.6844101352224</v>
      </c>
      <c r="H1126" t="n">
        <v>2122.402552908488</v>
      </c>
      <c r="I1126" t="n">
        <v>6</v>
      </c>
      <c r="J1126" t="n">
        <v>6</v>
      </c>
      <c r="K1126" t="n">
        <v>1256.462311321825</v>
      </c>
      <c r="L1126" t="b">
        <v>0</v>
      </c>
      <c r="M1126" t="n">
        <v>-3.058324781335492</v>
      </c>
      <c r="N1126" t="n">
        <v>-3.058324781335492</v>
      </c>
      <c r="O1126" t="n">
        <v>-59.88473239015627</v>
      </c>
      <c r="P1126" t="n">
        <v>-14.04110059418055</v>
      </c>
      <c r="Q1126" t="n">
        <v>-3.120739572791318</v>
      </c>
      <c r="R1126" t="n">
        <v>0.7194536735268756</v>
      </c>
      <c r="S1126" t="n">
        <v>44.94457974430139</v>
      </c>
      <c r="T1126" t="n">
        <v>-17.06405642372228</v>
      </c>
      <c r="U1126" t="n">
        <v>-2.245227549765406</v>
      </c>
      <c r="V1126" t="n">
        <v>-3.022955829541736</v>
      </c>
      <c r="W1126" t="n">
        <v>-23.27441645015842</v>
      </c>
      <c r="X1126" t="n">
        <v>1</v>
      </c>
      <c r="Y1126" t="n">
        <v>16.55448493021708</v>
      </c>
      <c r="Z1126" t="n">
        <v>89.24555461178707</v>
      </c>
      <c r="AA1126" t="n">
        <v>1256.462311321825</v>
      </c>
      <c r="AB1126" t="b">
        <v>0</v>
      </c>
      <c r="AC1126" t="b">
        <v>1</v>
      </c>
      <c r="AD1126" t="n">
        <v>89.70044969843102</v>
      </c>
      <c r="AE1126" t="n">
        <v>0.4862852555648911</v>
      </c>
      <c r="AF1126" t="n">
        <v>0</v>
      </c>
      <c r="AG1126" t="n">
        <v>0</v>
      </c>
      <c r="AH1126" t="n">
        <v>-0.01171699417795979</v>
      </c>
      <c r="AI1126" t="b">
        <v>0</v>
      </c>
      <c r="AJ1126" t="b">
        <v>0</v>
      </c>
      <c r="AK1126" t="n">
        <v>1256.462311321825</v>
      </c>
      <c r="AL1126" t="n">
        <v>0</v>
      </c>
      <c r="AM1126" t="n">
        <v>-2.245227549765406</v>
      </c>
      <c r="AN1126" t="n">
        <v>0.02911119781507754</v>
      </c>
      <c r="AO1126" t="n">
        <v>3.744027573213246</v>
      </c>
      <c r="AP1126" t="n">
        <v>-1.728869686461163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0.8902491456785572</v>
      </c>
      <c r="AW1126" t="n">
        <v>0</v>
      </c>
      <c r="AX1126" t="n">
        <v>0.3156911864108359</v>
      </c>
      <c r="AY1126" t="n">
        <v>0</v>
      </c>
      <c r="AZ1126" t="n">
        <v>0</v>
      </c>
    </row>
    <row r="1127" spans="1:52">
      <c r="A1127" t="n">
        <v>1124</v>
      </c>
      <c r="B1127" t="n">
        <v>0</v>
      </c>
      <c r="C1127" t="n">
        <v>0</v>
      </c>
      <c r="D1127" t="n">
        <v>0</v>
      </c>
      <c r="E1127" t="n">
        <v>63.2</v>
      </c>
      <c r="F1127" t="n">
        <v>-0.6176723263733788</v>
      </c>
      <c r="G1127" t="n">
        <v>474.9099340608021</v>
      </c>
      <c r="H1127" t="n">
        <v>2066.808033032611</v>
      </c>
      <c r="I1127" t="n">
        <v>6</v>
      </c>
      <c r="J1127" t="n">
        <v>6</v>
      </c>
      <c r="K1127" t="n">
        <v>1223.550355555305</v>
      </c>
      <c r="L1127" t="b">
        <v>0</v>
      </c>
      <c r="M1127" t="n">
        <v>-12.97141587765709</v>
      </c>
      <c r="N1127" t="n">
        <v>-12.97141587765709</v>
      </c>
      <c r="O1127" t="n">
        <v>-260.8239762235225</v>
      </c>
      <c r="P1127" t="n">
        <v>-61.15508145997208</v>
      </c>
      <c r="Q1127" t="n">
        <v>-13.2361386506705</v>
      </c>
      <c r="R1127" t="n">
        <v>0.902681974263504</v>
      </c>
      <c r="S1127" t="n">
        <v>44.97212206032308</v>
      </c>
      <c r="T1127" t="n">
        <v>-93.24930687252198</v>
      </c>
      <c r="U1127" t="n">
        <v>-11.94802376881272</v>
      </c>
      <c r="V1127" t="n">
        <v>-32.0942254125499</v>
      </c>
      <c r="W1127" t="n">
        <v>-13.97982106531196</v>
      </c>
      <c r="X1127" t="n">
        <v>1</v>
      </c>
      <c r="Y1127" t="n">
        <v>7.259889545370616</v>
      </c>
      <c r="Z1127" t="n">
        <v>89.2445874025502</v>
      </c>
      <c r="AA1127" t="n">
        <v>1223.550355555305</v>
      </c>
      <c r="AB1127" t="b">
        <v>0</v>
      </c>
      <c r="AC1127" t="b">
        <v>1</v>
      </c>
      <c r="AD1127" t="n">
        <v>89.70517477273172</v>
      </c>
      <c r="AE1127" t="n">
        <v>0.2920881335115235</v>
      </c>
      <c r="AF1127" t="n">
        <v>0</v>
      </c>
      <c r="AG1127" t="n">
        <v>0</v>
      </c>
      <c r="AH1127" t="n">
        <v>-0.02041464639478086</v>
      </c>
      <c r="AI1127" t="b">
        <v>0</v>
      </c>
      <c r="AJ1127" t="b">
        <v>0</v>
      </c>
      <c r="AK1127" t="n">
        <v>1223.550355555305</v>
      </c>
      <c r="AL1127" t="n">
        <v>0</v>
      </c>
      <c r="AM1127" t="n">
        <v>-11.94802376881272</v>
      </c>
      <c r="AN1127" t="n">
        <v>9.970433403921023</v>
      </c>
      <c r="AO1127" t="n">
        <v>0.9810796398902885</v>
      </c>
      <c r="AP1127" t="n">
        <v>-1.678157423647075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0.4353421046696107</v>
      </c>
      <c r="AW1127" t="n">
        <v>0</v>
      </c>
      <c r="AX1127" t="n">
        <v>0.1543766328615641</v>
      </c>
      <c r="AY1127" t="n">
        <v>0</v>
      </c>
      <c r="AZ1127" t="n">
        <v>0</v>
      </c>
    </row>
    <row r="1128" spans="1:52">
      <c r="A1128" t="n">
        <v>1125</v>
      </c>
      <c r="B1128" t="n">
        <v>0</v>
      </c>
      <c r="C1128" t="n">
        <v>0</v>
      </c>
      <c r="D1128" t="n">
        <v>0</v>
      </c>
      <c r="E1128" t="n">
        <v>60.3</v>
      </c>
      <c r="F1128" t="n">
        <v>-1.034327417460297</v>
      </c>
      <c r="G1128" t="n">
        <v>453.1181807573792</v>
      </c>
      <c r="H1128" t="n">
        <v>1971.970322656114</v>
      </c>
      <c r="I1128" t="n">
        <v>6</v>
      </c>
      <c r="J1128" t="n">
        <v>5</v>
      </c>
      <c r="K1128" t="n">
        <v>1390.23907747256</v>
      </c>
      <c r="L1128" t="b">
        <v>1</v>
      </c>
      <c r="M1128" t="n">
        <v>-26.14484946123157</v>
      </c>
      <c r="N1128" t="n">
        <v>-26.14484946123157</v>
      </c>
      <c r="O1128" t="n">
        <v>-550.9929468546115</v>
      </c>
      <c r="P1128" t="n">
        <v>-129.1906481783209</v>
      </c>
      <c r="Q1128" t="n">
        <v>-26.67841781758324</v>
      </c>
      <c r="R1128" t="n">
        <v>0.9315461497722273</v>
      </c>
      <c r="S1128" t="n">
        <v>45.01264425329737</v>
      </c>
      <c r="T1128" t="n">
        <v>-170.7050367334656</v>
      </c>
      <c r="U1128" t="n">
        <v>-24.85217739998445</v>
      </c>
      <c r="V1128" t="n">
        <v>-41.51438855514471</v>
      </c>
      <c r="W1128" t="n">
        <v>-12.72041081575688</v>
      </c>
      <c r="X1128" t="n">
        <v>1</v>
      </c>
      <c r="Y1128" t="n">
        <v>6.000479295815538</v>
      </c>
      <c r="Z1128" t="n">
        <v>89.18285436245174</v>
      </c>
      <c r="AA1128" t="n">
        <v>1390.23907747256</v>
      </c>
      <c r="AB1128" t="b">
        <v>0</v>
      </c>
      <c r="AC1128" t="b">
        <v>1</v>
      </c>
      <c r="AD1128" t="n">
        <v>89.70780579829545</v>
      </c>
      <c r="AE1128" t="n">
        <v>0.2657745786098381</v>
      </c>
      <c r="AF1128" t="n">
        <v>0</v>
      </c>
      <c r="AG1128" t="n">
        <v>0</v>
      </c>
      <c r="AH1128" t="n">
        <v>-0.02966902574709718</v>
      </c>
      <c r="AI1128" t="b">
        <v>0</v>
      </c>
      <c r="AJ1128" t="b">
        <v>0</v>
      </c>
      <c r="AK1128" t="n">
        <v>1390.23907747256</v>
      </c>
      <c r="AL1128" t="n">
        <v>0</v>
      </c>
      <c r="AM1128" t="n">
        <v>-24.85217739998445</v>
      </c>
      <c r="AN1128" t="n">
        <v>22.64508895411827</v>
      </c>
      <c r="AO1128" t="n">
        <v>-1.711273795562961</v>
      </c>
      <c r="AP1128" t="n">
        <v>-1.939688070948282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</row>
    <row r="1129" spans="1:52">
      <c r="A1129" t="n">
        <v>1126</v>
      </c>
      <c r="B1129" t="n">
        <v>0</v>
      </c>
      <c r="C1129" t="n">
        <v>0</v>
      </c>
      <c r="D1129" t="n">
        <v>0</v>
      </c>
      <c r="E1129" t="n">
        <v>55.8</v>
      </c>
      <c r="F1129" t="n">
        <v>-1.411684670452104</v>
      </c>
      <c r="G1129" t="n">
        <v>419.3033911486195</v>
      </c>
      <c r="H1129" t="n">
        <v>1824.808358278792</v>
      </c>
      <c r="I1129" t="n">
        <v>6</v>
      </c>
      <c r="J1129" t="n">
        <v>5</v>
      </c>
      <c r="K1129" t="n">
        <v>1286.489892586549</v>
      </c>
      <c r="L1129" t="b">
        <v>0</v>
      </c>
      <c r="M1129" t="n">
        <v>-35.89292184828661</v>
      </c>
      <c r="N1129" t="n">
        <v>-35.89292184828661</v>
      </c>
      <c r="O1129" t="n">
        <v>-817.432349190011</v>
      </c>
      <c r="P1129" t="n">
        <v>-191.6623717901249</v>
      </c>
      <c r="Q1129" t="n">
        <v>-36.62543045743532</v>
      </c>
      <c r="R1129" t="n">
        <v>0.9402892178233369</v>
      </c>
      <c r="S1129" t="n">
        <v>45.07009508137309</v>
      </c>
      <c r="T1129" t="n">
        <v>-255.6284562506413</v>
      </c>
      <c r="U1129" t="n">
        <v>-34.43849735726488</v>
      </c>
      <c r="V1129" t="n">
        <v>-63.96608446051644</v>
      </c>
      <c r="W1129" t="n">
        <v>-10.02036927216193</v>
      </c>
      <c r="X1129" t="n">
        <v>1</v>
      </c>
      <c r="Y1129" t="n">
        <v>3.300437752220594</v>
      </c>
      <c r="Z1129" t="n">
        <v>89.14593646633189</v>
      </c>
      <c r="AA1129" t="n">
        <v>1286.489892586549</v>
      </c>
      <c r="AB1129" t="b">
        <v>0</v>
      </c>
      <c r="AC1129" t="b">
        <v>1</v>
      </c>
      <c r="AD1129" t="n">
        <v>89.70965121834466</v>
      </c>
      <c r="AE1129" t="n">
        <v>0.2093611172938637</v>
      </c>
      <c r="AF1129" t="n">
        <v>0</v>
      </c>
      <c r="AG1129" t="n">
        <v>0</v>
      </c>
      <c r="AH1129" t="n">
        <v>-0.03361167079755162</v>
      </c>
      <c r="AI1129" t="b">
        <v>0</v>
      </c>
      <c r="AJ1129" t="b">
        <v>0</v>
      </c>
      <c r="AK1129" t="n">
        <v>1286.489892586549</v>
      </c>
      <c r="AL1129" t="n">
        <v>0</v>
      </c>
      <c r="AM1129" t="n">
        <v>-34.43849735726488</v>
      </c>
      <c r="AN1129" t="n">
        <v>32.45278449588037</v>
      </c>
      <c r="AO1129" t="n">
        <v>-1.629646169170688</v>
      </c>
      <c r="AP1129" t="n">
        <v>-1.775524323651852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</row>
    <row r="1130" spans="1:52">
      <c r="A1130" t="n">
        <v>1127</v>
      </c>
      <c r="B1130" t="n">
        <v>0</v>
      </c>
      <c r="C1130" t="n">
        <v>0</v>
      </c>
      <c r="D1130" t="n">
        <v>0</v>
      </c>
      <c r="E1130" t="n">
        <v>50.5</v>
      </c>
      <c r="F1130" t="n">
        <v>-1.485600567397956</v>
      </c>
      <c r="G1130" t="n">
        <v>379.4770833871915</v>
      </c>
      <c r="H1130" t="n">
        <v>1651.484266901057</v>
      </c>
      <c r="I1130" t="n">
        <v>5</v>
      </c>
      <c r="J1130" t="n">
        <v>4</v>
      </c>
      <c r="K1130" t="n">
        <v>1435.139827937019</v>
      </c>
      <c r="L1130" t="b">
        <v>1</v>
      </c>
      <c r="M1130" t="n">
        <v>-34.89494884803895</v>
      </c>
      <c r="N1130" t="n">
        <v>-34.89494884803895</v>
      </c>
      <c r="O1130" t="n">
        <v>-878.1089306156019</v>
      </c>
      <c r="P1130" t="n">
        <v>-205.8891362675387</v>
      </c>
      <c r="Q1130" t="n">
        <v>-35.60709066126423</v>
      </c>
      <c r="R1130" t="n">
        <v>0.9421503712029268</v>
      </c>
      <c r="S1130" t="n">
        <v>45.13889276887372</v>
      </c>
      <c r="T1130" t="n">
        <v>-223.220398344202</v>
      </c>
      <c r="U1130" t="n">
        <v>-33.54723368396636</v>
      </c>
      <c r="V1130" t="n">
        <v>-17.33126207666331</v>
      </c>
      <c r="W1130" t="n">
        <v>-10.72702560855615</v>
      </c>
      <c r="X1130" t="n">
        <v>1</v>
      </c>
      <c r="Y1130" t="n">
        <v>4.007094088614805</v>
      </c>
      <c r="Z1130" t="n">
        <v>89.09968217145095</v>
      </c>
      <c r="AA1130" t="n">
        <v>1435.139827937019</v>
      </c>
      <c r="AB1130" t="b">
        <v>0</v>
      </c>
      <c r="AC1130" t="b">
        <v>1</v>
      </c>
      <c r="AD1130" t="n">
        <v>89.71110112545594</v>
      </c>
      <c r="AE1130" t="n">
        <v>0.2241256789693797</v>
      </c>
      <c r="AF1130" t="n">
        <v>0</v>
      </c>
      <c r="AG1130" t="n">
        <v>0</v>
      </c>
      <c r="AH1130" t="n">
        <v>-0.03526041413146119</v>
      </c>
      <c r="AI1130" t="b">
        <v>0</v>
      </c>
      <c r="AJ1130" t="b">
        <v>0</v>
      </c>
      <c r="AK1130" t="n">
        <v>1435.139827937019</v>
      </c>
      <c r="AL1130" t="n">
        <v>0</v>
      </c>
      <c r="AM1130" t="n">
        <v>-33.54723368396636</v>
      </c>
      <c r="AN1130" t="n">
        <v>31.31088017089379</v>
      </c>
      <c r="AO1130" t="n">
        <v>-1.833926982767086</v>
      </c>
      <c r="AP1130" t="n">
        <v>-2.012226243440291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</row>
    <row r="1131" spans="1:52">
      <c r="A1131" t="n">
        <v>1128</v>
      </c>
      <c r="B1131" t="n">
        <v>0</v>
      </c>
      <c r="C1131" t="n">
        <v>0</v>
      </c>
      <c r="D1131" t="n">
        <v>0</v>
      </c>
      <c r="E1131" t="n">
        <v>45.2</v>
      </c>
      <c r="F1131" t="n">
        <v>-1.479246393289395</v>
      </c>
      <c r="G1131" t="n">
        <v>339.6507756257635</v>
      </c>
      <c r="H1131" t="n">
        <v>1478.160175523323</v>
      </c>
      <c r="I1131" t="n">
        <v>5</v>
      </c>
      <c r="J1131" t="n">
        <v>4</v>
      </c>
      <c r="K1131" t="n">
        <v>1284.521192529768</v>
      </c>
      <c r="L1131" t="b">
        <v>0</v>
      </c>
      <c r="M1131" t="n">
        <v>-31.41580127074311</v>
      </c>
      <c r="N1131" t="n">
        <v>-31.41580127074311</v>
      </c>
      <c r="O1131" t="n">
        <v>-883.2566428066447</v>
      </c>
      <c r="P1131" t="n">
        <v>-207.0961141034487</v>
      </c>
      <c r="Q1131" t="n">
        <v>-32.05694007218685</v>
      </c>
      <c r="R1131" t="n">
        <v>0.9429830519430873</v>
      </c>
      <c r="S1131" t="n">
        <v>45.20369282910835</v>
      </c>
      <c r="T1131" t="n">
        <v>-224.7274174025592</v>
      </c>
      <c r="U1131" t="n">
        <v>-30.2291511852274</v>
      </c>
      <c r="V1131" t="n">
        <v>-17.63130329911047</v>
      </c>
      <c r="W1131" t="n">
        <v>-10.72702560855615</v>
      </c>
      <c r="X1131" t="n">
        <v>1</v>
      </c>
      <c r="Y1131" t="n">
        <v>4.007094088614805</v>
      </c>
      <c r="Z1131" t="n">
        <v>89.0622571224183</v>
      </c>
      <c r="AA1131" t="n">
        <v>1284.521192529768</v>
      </c>
      <c r="AB1131" t="b">
        <v>0</v>
      </c>
      <c r="AC1131" t="b">
        <v>1</v>
      </c>
      <c r="AD1131" t="n">
        <v>89.71269124215777</v>
      </c>
      <c r="AE1131" t="n">
        <v>0.2241256789693797</v>
      </c>
      <c r="AF1131" t="n">
        <v>0</v>
      </c>
      <c r="AG1131" t="n">
        <v>0</v>
      </c>
      <c r="AH1131" t="n">
        <v>-0.03491323218991405</v>
      </c>
      <c r="AI1131" t="b">
        <v>0</v>
      </c>
      <c r="AJ1131" t="b">
        <v>0</v>
      </c>
      <c r="AK1131" t="n">
        <v>1284.521192529768</v>
      </c>
      <c r="AL1131" t="n">
        <v>0</v>
      </c>
      <c r="AM1131" t="n">
        <v>-30.2291511852274</v>
      </c>
      <c r="AN1131" t="n">
        <v>28.19672130541373</v>
      </c>
      <c r="AO1131" t="n">
        <v>-1.660836891309655</v>
      </c>
      <c r="AP1131" t="n">
        <v>-1.772454015806916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</row>
    <row r="1132" spans="1:52">
      <c r="A1132" t="n">
        <v>1129</v>
      </c>
      <c r="B1132" t="n">
        <v>0</v>
      </c>
      <c r="C1132" t="n">
        <v>0</v>
      </c>
      <c r="D1132" t="n">
        <v>0</v>
      </c>
      <c r="E1132" t="n">
        <v>40.1</v>
      </c>
      <c r="F1132" t="n">
        <v>-1.264080526111127</v>
      </c>
      <c r="G1132" t="n">
        <v>301.3273474025026</v>
      </c>
      <c r="H1132" t="n">
        <v>1311.376615895691</v>
      </c>
      <c r="I1132" t="n">
        <v>4</v>
      </c>
      <c r="J1132" t="n">
        <v>4</v>
      </c>
      <c r="K1132" t="n">
        <v>1139.586279213356</v>
      </c>
      <c r="L1132" t="b">
        <v>0</v>
      </c>
      <c r="M1132" t="n">
        <v>-23.50933179355472</v>
      </c>
      <c r="N1132" t="n">
        <v>-23.50933179355472</v>
      </c>
      <c r="O1132" t="n">
        <v>-745.028898834148</v>
      </c>
      <c r="P1132" t="n">
        <v>-174.6860225732827</v>
      </c>
      <c r="Q1132" t="n">
        <v>-23.98911407505584</v>
      </c>
      <c r="R1132" t="n">
        <v>0.9413623211625701</v>
      </c>
      <c r="S1132" t="n">
        <v>45.26119236974467</v>
      </c>
      <c r="T1132" t="n">
        <v>-189.2322666101756</v>
      </c>
      <c r="U1132" t="n">
        <v>-22.58244810832824</v>
      </c>
      <c r="V1132" t="n">
        <v>-14.54624403689283</v>
      </c>
      <c r="W1132" t="n">
        <v>-7.873511748063213</v>
      </c>
      <c r="X1132" t="n">
        <v>1</v>
      </c>
      <c r="Y1132" t="n">
        <v>1.153580228121872</v>
      </c>
      <c r="Z1132" t="n">
        <v>89.02621327379423</v>
      </c>
      <c r="AA1132" t="n">
        <v>1139.586279213356</v>
      </c>
      <c r="AB1132" t="b">
        <v>0</v>
      </c>
      <c r="AC1132" t="b">
        <v>1</v>
      </c>
      <c r="AD1132" t="n">
        <v>89.71371518547458</v>
      </c>
      <c r="AE1132" t="n">
        <v>0.1645056356536076</v>
      </c>
      <c r="AF1132" t="n">
        <v>0</v>
      </c>
      <c r="AG1132" t="n">
        <v>0</v>
      </c>
      <c r="AH1132" t="n">
        <v>-0.02392133976579675</v>
      </c>
      <c r="AI1132" t="b">
        <v>0</v>
      </c>
      <c r="AJ1132" t="b">
        <v>0</v>
      </c>
      <c r="AK1132" t="n">
        <v>1139.586279213356</v>
      </c>
      <c r="AL1132" t="n">
        <v>0</v>
      </c>
      <c r="AM1132" t="n">
        <v>-22.58244810832824</v>
      </c>
      <c r="AN1132" t="n">
        <v>20.86215400357355</v>
      </c>
      <c r="AO1132" t="n">
        <v>-1.885549019572311</v>
      </c>
      <c r="AP1132" t="n">
        <v>-1.550711571149338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</row>
    <row r="1133" spans="1:52">
      <c r="A1133" t="n">
        <v>1130</v>
      </c>
      <c r="B1133" t="n">
        <v>0</v>
      </c>
      <c r="C1133" t="n">
        <v>0</v>
      </c>
      <c r="D1133" t="n">
        <v>0</v>
      </c>
      <c r="E1133" t="n">
        <v>36.2</v>
      </c>
      <c r="F1133" t="n">
        <v>-0.9644315022661072</v>
      </c>
      <c r="G1133" t="n">
        <v>272.0211964082442</v>
      </c>
      <c r="H1133" t="n">
        <v>1183.836246768679</v>
      </c>
      <c r="I1133" t="n">
        <v>4</v>
      </c>
      <c r="J1133" t="n">
        <v>3</v>
      </c>
      <c r="K1133" t="n">
        <v>1395.742934940273</v>
      </c>
      <c r="L1133" t="b">
        <v>1</v>
      </c>
      <c r="M1133" t="n">
        <v>-15.57541139037663</v>
      </c>
      <c r="N1133" t="n">
        <v>-15.57541139037663</v>
      </c>
      <c r="O1133" t="n">
        <v>-546.7743865991882</v>
      </c>
      <c r="P1133" t="n">
        <v>-128.2015274701728</v>
      </c>
      <c r="Q1133" t="n">
        <v>-15.89327692895574</v>
      </c>
      <c r="R1133" t="n">
        <v>0.9368216481845574</v>
      </c>
      <c r="S1133" t="n">
        <v>45.30544400487204</v>
      </c>
      <c r="T1133" t="n">
        <v>-101.8676558646184</v>
      </c>
      <c r="U1133" t="n">
        <v>-14.88916588763792</v>
      </c>
      <c r="V1133" t="n">
        <v>26.33387160555441</v>
      </c>
      <c r="W1133" t="n">
        <v>-12.72041081575688</v>
      </c>
      <c r="X1133" t="n">
        <v>1</v>
      </c>
      <c r="Y1133" t="n">
        <v>6.000479295815538</v>
      </c>
      <c r="Z1133" t="n">
        <v>89.02024812332347</v>
      </c>
      <c r="AA1133" t="n">
        <v>1395.742934940273</v>
      </c>
      <c r="AB1133" t="b">
        <v>0</v>
      </c>
      <c r="AC1133" t="b">
        <v>1</v>
      </c>
      <c r="AD1133" t="n">
        <v>89.71513464172934</v>
      </c>
      <c r="AE1133" t="n">
        <v>0.2657745786098381</v>
      </c>
      <c r="AF1133" t="n">
        <v>0</v>
      </c>
      <c r="AG1133" t="n">
        <v>0</v>
      </c>
      <c r="AH1133" t="n">
        <v>-0.01789941383130117</v>
      </c>
      <c r="AI1133" t="b">
        <v>0</v>
      </c>
      <c r="AJ1133" t="b">
        <v>0</v>
      </c>
      <c r="AK1133" t="n">
        <v>1395.742934940273</v>
      </c>
      <c r="AL1133" t="n">
        <v>0</v>
      </c>
      <c r="AM1133" t="n">
        <v>-14.88916588763792</v>
      </c>
      <c r="AN1133" t="n">
        <v>12.66804013464831</v>
      </c>
      <c r="AO1133" t="n">
        <v>-1.672524787540868</v>
      </c>
      <c r="AP1133" t="n">
        <v>-1.948529947774523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</row>
    <row r="1134" spans="1:52">
      <c r="A1134" t="n">
        <v>1131</v>
      </c>
      <c r="B1134" t="n">
        <v>0</v>
      </c>
      <c r="C1134" t="n">
        <v>0</v>
      </c>
      <c r="D1134" t="n">
        <v>0</v>
      </c>
      <c r="E1134" t="n">
        <v>32.9</v>
      </c>
      <c r="F1134" t="n">
        <v>-0.8781934648244496</v>
      </c>
      <c r="G1134" t="n">
        <v>247.2236840284871</v>
      </c>
      <c r="H1134" t="n">
        <v>1075.917472891976</v>
      </c>
      <c r="I1134" t="n">
        <v>3</v>
      </c>
      <c r="J1134" t="n">
        <v>3</v>
      </c>
      <c r="K1134" t="n">
        <v>1268.50670053964</v>
      </c>
      <c r="L1134" t="b">
        <v>0</v>
      </c>
      <c r="M1134" t="n">
        <v>-12.7528783240913</v>
      </c>
      <c r="N1134" t="n">
        <v>-12.7528783240913</v>
      </c>
      <c r="O1134" t="n">
        <v>-492.594461223563</v>
      </c>
      <c r="P1134" t="n">
        <v>-115.4980260596964</v>
      </c>
      <c r="Q1134" t="n">
        <v>-13.01314114703194</v>
      </c>
      <c r="R1134" t="n">
        <v>0.935499763030204</v>
      </c>
      <c r="S1134" t="n">
        <v>45.33703185620189</v>
      </c>
      <c r="T1134" t="n">
        <v>-91.64408482553209</v>
      </c>
      <c r="U1134" t="n">
        <v>-12.17379045932698</v>
      </c>
      <c r="V1134" t="n">
        <v>23.85394123416434</v>
      </c>
      <c r="W1134" t="n">
        <v>-13.28461892401019</v>
      </c>
      <c r="X1134" t="n">
        <v>1</v>
      </c>
      <c r="Y1134" t="n">
        <v>6.564687404068849</v>
      </c>
      <c r="Z1134" t="n">
        <v>89.02582757252671</v>
      </c>
      <c r="AA1134" t="n">
        <v>1268.50670053964</v>
      </c>
      <c r="AB1134" t="b">
        <v>0</v>
      </c>
      <c r="AC1134" t="b">
        <v>1</v>
      </c>
      <c r="AD1134" t="n">
        <v>89.71762773036026</v>
      </c>
      <c r="AE1134" t="n">
        <v>0.2775628906691884</v>
      </c>
      <c r="AF1134" t="n">
        <v>0</v>
      </c>
      <c r="AG1134" t="n">
        <v>0</v>
      </c>
      <c r="AH1134" t="n">
        <v>-0.008763811570272229</v>
      </c>
      <c r="AI1134" t="b">
        <v>0</v>
      </c>
      <c r="AJ1134" t="b">
        <v>0</v>
      </c>
      <c r="AK1134" t="n">
        <v>1268.50670053964</v>
      </c>
      <c r="AL1134" t="n">
        <v>0</v>
      </c>
      <c r="AM1134" t="n">
        <v>-12.17379045932698</v>
      </c>
      <c r="AN1134" t="n">
        <v>10.12369868087742</v>
      </c>
      <c r="AO1134" t="n">
        <v>-2.053969347962898</v>
      </c>
      <c r="AP1134" t="n">
        <v>-1.747538515361637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</row>
    <row r="1135" spans="1:52">
      <c r="A1135" t="n">
        <v>1132</v>
      </c>
      <c r="B1135" t="n">
        <v>0</v>
      </c>
      <c r="C1135" t="n">
        <v>0</v>
      </c>
      <c r="D1135" t="n">
        <v>0</v>
      </c>
      <c r="E1135" t="n">
        <v>29.8</v>
      </c>
      <c r="F1135" t="n">
        <v>-0.8561279717694199</v>
      </c>
      <c r="G1135" t="n">
        <v>223.9290511868972</v>
      </c>
      <c r="H1135" t="n">
        <v>974.5392307653766</v>
      </c>
      <c r="I1135" t="n">
        <v>3</v>
      </c>
      <c r="J1135" t="n">
        <v>3</v>
      </c>
      <c r="K1135" t="n">
        <v>1148.981753072379</v>
      </c>
      <c r="L1135" t="b">
        <v>0</v>
      </c>
      <c r="M1135" t="n">
        <v>-11.29190400241615</v>
      </c>
      <c r="N1135" t="n">
        <v>-11.29190400241615</v>
      </c>
      <c r="O1135" t="n">
        <v>-481.5352888010215</v>
      </c>
      <c r="P1135" t="n">
        <v>-112.9049953108638</v>
      </c>
      <c r="Q1135" t="n">
        <v>-11.52235102287362</v>
      </c>
      <c r="R1135" t="n">
        <v>0.9358105403666848</v>
      </c>
      <c r="S1135" t="n">
        <v>45.36343658998715</v>
      </c>
      <c r="T1135" t="n">
        <v>-89.61635680403514</v>
      </c>
      <c r="U1135" t="n">
        <v>-10.78273753700999</v>
      </c>
      <c r="V1135" t="n">
        <v>23.28863850682863</v>
      </c>
      <c r="W1135" t="n">
        <v>-13.28461892401019</v>
      </c>
      <c r="X1135" t="n">
        <v>1</v>
      </c>
      <c r="Y1135" t="n">
        <v>6.564687404068849</v>
      </c>
      <c r="Z1135" t="n">
        <v>89.02672389819602</v>
      </c>
      <c r="AA1135" t="n">
        <v>1148.981753072379</v>
      </c>
      <c r="AB1135" t="b">
        <v>0</v>
      </c>
      <c r="AC1135" t="b">
        <v>1</v>
      </c>
      <c r="AD1135" t="n">
        <v>89.72023276504441</v>
      </c>
      <c r="AE1135" t="n">
        <v>0.2775628906691884</v>
      </c>
      <c r="AF1135" t="n">
        <v>0</v>
      </c>
      <c r="AG1135" t="n">
        <v>0</v>
      </c>
      <c r="AH1135" t="n">
        <v>-0.0002723159584388513</v>
      </c>
      <c r="AI1135" t="b">
        <v>0</v>
      </c>
      <c r="AJ1135" t="b">
        <v>0</v>
      </c>
      <c r="AK1135" t="n">
        <v>1148.981753072379</v>
      </c>
      <c r="AL1135" t="n">
        <v>0</v>
      </c>
      <c r="AM1135" t="n">
        <v>-10.78273753700999</v>
      </c>
      <c r="AN1135" t="n">
        <v>8.884038818717459</v>
      </c>
      <c r="AO1135" t="n">
        <v>-1.80766508969537</v>
      </c>
      <c r="AP1135" t="n">
        <v>-1.564838912180501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</row>
    <row r="1136" spans="1:52">
      <c r="A1136" t="n">
        <v>1133</v>
      </c>
      <c r="B1136" t="n">
        <v>0</v>
      </c>
      <c r="C1136" t="n">
        <v>0</v>
      </c>
      <c r="D1136" t="n">
        <v>0</v>
      </c>
      <c r="E1136" t="n">
        <v>26.6</v>
      </c>
      <c r="F1136" t="n">
        <v>-0.9472946480978637</v>
      </c>
      <c r="G1136" t="n">
        <v>199.8829785762237</v>
      </c>
      <c r="H1136" t="n">
        <v>869.8907227637255</v>
      </c>
      <c r="I1136" t="n">
        <v>3</v>
      </c>
      <c r="J1136" t="n">
        <v>2</v>
      </c>
      <c r="K1136" t="n">
        <v>1638.874121686859</v>
      </c>
      <c r="L1136" t="b">
        <v>1</v>
      </c>
      <c r="M1136" t="n">
        <v>-11.45812376730924</v>
      </c>
      <c r="N1136" t="n">
        <v>-11.45812376730924</v>
      </c>
      <c r="O1136" t="n">
        <v>-547.4054016352095</v>
      </c>
      <c r="P1136" t="n">
        <v>-128.3494808005725</v>
      </c>
      <c r="Q1136" t="n">
        <v>-11.69196302786657</v>
      </c>
      <c r="R1136" t="n">
        <v>0.9389965716007088</v>
      </c>
      <c r="S1136" t="n">
        <v>45.38670373861082</v>
      </c>
      <c r="T1136" t="n">
        <v>-63.97012868283892</v>
      </c>
      <c r="U1136" t="n">
        <v>-10.97871319844895</v>
      </c>
      <c r="V1136" t="n">
        <v>64.37935211773353</v>
      </c>
      <c r="W1136" t="n">
        <v>-12.72041081575688</v>
      </c>
      <c r="X1136" t="n">
        <v>1</v>
      </c>
      <c r="Y1136" t="n">
        <v>6.000479295815538</v>
      </c>
      <c r="Z1136" t="n">
        <v>89.02237730686923</v>
      </c>
      <c r="AA1136" t="n">
        <v>1638.874121686859</v>
      </c>
      <c r="AB1136" t="b">
        <v>0</v>
      </c>
      <c r="AC1136" t="b">
        <v>1</v>
      </c>
      <c r="AD1136" t="n">
        <v>89.72272585367534</v>
      </c>
      <c r="AE1136" t="n">
        <v>0.2657745786098381</v>
      </c>
      <c r="AF1136" t="n">
        <v>0</v>
      </c>
      <c r="AG1136" t="n">
        <v>0</v>
      </c>
      <c r="AH1136" t="n">
        <v>0.005784136178926924</v>
      </c>
      <c r="AI1136" t="b">
        <v>0</v>
      </c>
      <c r="AJ1136" t="b">
        <v>0</v>
      </c>
      <c r="AK1136" t="n">
        <v>1638.874121686859</v>
      </c>
      <c r="AL1136" t="n">
        <v>0</v>
      </c>
      <c r="AM1136" t="n">
        <v>-10.97871319844895</v>
      </c>
      <c r="AN1136" t="n">
        <v>8.329791480988762</v>
      </c>
      <c r="AO1136" t="n">
        <v>-1.581052823919302</v>
      </c>
      <c r="AP1136" t="n">
        <v>-2.353650005773571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</row>
    <row r="1137" spans="1:52">
      <c r="A1137" t="n">
        <v>1134</v>
      </c>
      <c r="B1137" t="n">
        <v>0</v>
      </c>
      <c r="C1137" t="n">
        <v>0</v>
      </c>
      <c r="D1137" t="n">
        <v>0</v>
      </c>
      <c r="E1137" t="n">
        <v>23</v>
      </c>
      <c r="F1137" t="n">
        <v>-1.021360102505797</v>
      </c>
      <c r="G1137" t="n">
        <v>172.8311468892159</v>
      </c>
      <c r="H1137" t="n">
        <v>752.1611512618679</v>
      </c>
      <c r="I1137" t="n">
        <v>2</v>
      </c>
      <c r="J1137" t="n">
        <v>2</v>
      </c>
      <c r="K1137" t="n">
        <v>1417.071608977359</v>
      </c>
      <c r="L1137" t="b">
        <v>0</v>
      </c>
      <c r="M1137" t="n">
        <v>-10.89053825845657</v>
      </c>
      <c r="N1137" t="n">
        <v>-10.89053825845657</v>
      </c>
      <c r="O1137" t="n">
        <v>-601.7259138628957</v>
      </c>
      <c r="P1137" t="n">
        <v>-141.0859454397921</v>
      </c>
      <c r="Q1137" t="n">
        <v>-11.11279414128221</v>
      </c>
      <c r="R1137" t="n">
        <v>0.9412940611839956</v>
      </c>
      <c r="S1137" t="n">
        <v>45.40914152551446</v>
      </c>
      <c r="T1137" t="n">
        <v>-70.49010751539571</v>
      </c>
      <c r="U1137" t="n">
        <v>-10.46040712834924</v>
      </c>
      <c r="V1137" t="n">
        <v>70.59583792439635</v>
      </c>
      <c r="W1137" t="n">
        <v>-12.72041081575688</v>
      </c>
      <c r="X1137" t="n">
        <v>1</v>
      </c>
      <c r="Y1137" t="n">
        <v>6.000479295815538</v>
      </c>
      <c r="Z1137" t="n">
        <v>89.0155449246823</v>
      </c>
      <c r="AA1137" t="n">
        <v>1417.071608977359</v>
      </c>
      <c r="AB1137" t="b">
        <v>0</v>
      </c>
      <c r="AC1137" t="b">
        <v>1</v>
      </c>
      <c r="AD1137" t="n">
        <v>89.72510699625305</v>
      </c>
      <c r="AE1137" t="n">
        <v>0.2657745786098381</v>
      </c>
      <c r="AF1137" t="n">
        <v>0</v>
      </c>
      <c r="AG1137" t="n">
        <v>0</v>
      </c>
      <c r="AH1137" t="n">
        <v>0.00651735551394389</v>
      </c>
      <c r="AI1137" t="b">
        <v>0</v>
      </c>
      <c r="AJ1137" t="b">
        <v>0</v>
      </c>
      <c r="AK1137" t="n">
        <v>1417.071608977359</v>
      </c>
      <c r="AL1137" t="n">
        <v>0</v>
      </c>
      <c r="AM1137" t="n">
        <v>-10.46040712834924</v>
      </c>
      <c r="AN1137" t="n">
        <v>8.130944759424754</v>
      </c>
      <c r="AO1137" t="n">
        <v>-2.404008042626005</v>
      </c>
      <c r="AP1137" t="n">
        <v>-1.98292488011502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</row>
    <row r="1138" spans="1:52">
      <c r="A1138" t="n">
        <v>1135</v>
      </c>
      <c r="B1138" t="n">
        <v>0</v>
      </c>
      <c r="C1138" t="n">
        <v>0</v>
      </c>
      <c r="D1138" t="n">
        <v>0</v>
      </c>
      <c r="E1138" t="n">
        <v>19.4</v>
      </c>
      <c r="F1138" t="n">
        <v>-0.9672649418789523</v>
      </c>
      <c r="G1138" t="n">
        <v>145.7793152022082</v>
      </c>
      <c r="H1138" t="n">
        <v>634.4315797600102</v>
      </c>
      <c r="I1138" t="n">
        <v>2</v>
      </c>
      <c r="J1138" t="n">
        <v>2</v>
      </c>
      <c r="K1138" t="n">
        <v>1195.269096267859</v>
      </c>
      <c r="L1138" t="b">
        <v>0</v>
      </c>
      <c r="M1138" t="n">
        <v>-8.676715802505067</v>
      </c>
      <c r="N1138" t="n">
        <v>-8.676715802505067</v>
      </c>
      <c r="O1138" t="n">
        <v>-568.36961040327</v>
      </c>
      <c r="P1138" t="n">
        <v>-133.2649334116311</v>
      </c>
      <c r="Q1138" t="n">
        <v>-8.853791635209252</v>
      </c>
      <c r="R1138" t="n">
        <v>0.9411830813762059</v>
      </c>
      <c r="S1138" t="n">
        <v>45.42966465804273</v>
      </c>
      <c r="T1138" t="n">
        <v>-66.5746818830965</v>
      </c>
      <c r="U1138" t="n">
        <v>-8.333038893089121</v>
      </c>
      <c r="V1138" t="n">
        <v>66.69025152853453</v>
      </c>
      <c r="W1138" t="n">
        <v>-12.72041081575688</v>
      </c>
      <c r="X1138" t="n">
        <v>1</v>
      </c>
      <c r="Y1138" t="n">
        <v>6.000479295815538</v>
      </c>
      <c r="Z1138" t="n">
        <v>89.01644125035162</v>
      </c>
      <c r="AA1138" t="n">
        <v>1195.269096267859</v>
      </c>
      <c r="AB1138" t="b">
        <v>0</v>
      </c>
      <c r="AC1138" t="b">
        <v>1</v>
      </c>
      <c r="AD1138" t="n">
        <v>89.72748813883075</v>
      </c>
      <c r="AE1138" t="n">
        <v>0.2657745786098381</v>
      </c>
      <c r="AF1138" t="n">
        <v>0</v>
      </c>
      <c r="AG1138" t="n">
        <v>0</v>
      </c>
      <c r="AH1138" t="n">
        <v>0.004730071040924877</v>
      </c>
      <c r="AI1138" t="b">
        <v>0</v>
      </c>
      <c r="AJ1138" t="b">
        <v>0</v>
      </c>
      <c r="AK1138" t="n">
        <v>1195.269096267859</v>
      </c>
      <c r="AL1138" t="n">
        <v>0</v>
      </c>
      <c r="AM1138" t="n">
        <v>-8.333038893089121</v>
      </c>
      <c r="AN1138" t="n">
        <v>6.3624030659509</v>
      </c>
      <c r="AO1138" t="n">
        <v>-1.998120854643375</v>
      </c>
      <c r="AP1138" t="n">
        <v>-1.634925927562691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</row>
    <row r="1139" spans="1:52">
      <c r="A1139" t="n">
        <v>1136</v>
      </c>
      <c r="B1139" t="n">
        <v>0</v>
      </c>
      <c r="C1139" t="n">
        <v>0</v>
      </c>
      <c r="D1139" t="n">
        <v>0</v>
      </c>
      <c r="E1139" t="n">
        <v>16.3</v>
      </c>
      <c r="F1139" t="n">
        <v>-0.6929134633117269</v>
      </c>
      <c r="G1139" t="n">
        <v>122.4846823606183</v>
      </c>
      <c r="H1139" t="n">
        <v>533.0533376334107</v>
      </c>
      <c r="I1139" t="n">
        <v>2</v>
      </c>
      <c r="J1139" t="n">
        <v>2</v>
      </c>
      <c r="K1139" t="n">
        <v>1004.272488101346</v>
      </c>
      <c r="L1139" t="b">
        <v>0</v>
      </c>
      <c r="M1139" t="n">
        <v>-4.928152508337519</v>
      </c>
      <c r="N1139" t="n">
        <v>-4.928152508337519</v>
      </c>
      <c r="O1139" t="n">
        <v>-384.2144912635164</v>
      </c>
      <c r="P1139" t="n">
        <v>-90.08630591225156</v>
      </c>
      <c r="Q1139" t="n">
        <v>-5.028727049324</v>
      </c>
      <c r="R1139" t="n">
        <v>0.9348913187632927</v>
      </c>
      <c r="S1139" t="n">
        <v>45.44604677069843</v>
      </c>
      <c r="T1139" t="n">
        <v>-44.70324062463816</v>
      </c>
      <c r="U1139" t="n">
        <v>-4.701313262843156</v>
      </c>
      <c r="V1139" t="n">
        <v>45.38306528761341</v>
      </c>
      <c r="W1139" t="n">
        <v>-10.50767970541399</v>
      </c>
      <c r="X1139" t="n">
        <v>1</v>
      </c>
      <c r="Y1139" t="n">
        <v>3.787748185472653</v>
      </c>
      <c r="Z1139" t="n">
        <v>89.02598289941525</v>
      </c>
      <c r="AA1139" t="n">
        <v>1004.272488101346</v>
      </c>
      <c r="AB1139" t="b">
        <v>0</v>
      </c>
      <c r="AC1139" t="b">
        <v>1</v>
      </c>
      <c r="AD1139" t="n">
        <v>89.72943024745798</v>
      </c>
      <c r="AE1139" t="n">
        <v>0.2195427636986569</v>
      </c>
      <c r="AF1139" t="n">
        <v>0</v>
      </c>
      <c r="AG1139" t="n">
        <v>0</v>
      </c>
      <c r="AH1139" t="n">
        <v>0.004244042492277722</v>
      </c>
      <c r="AI1139" t="b">
        <v>0</v>
      </c>
      <c r="AJ1139" t="b">
        <v>0</v>
      </c>
      <c r="AK1139" t="n">
        <v>1004.272488101346</v>
      </c>
      <c r="AL1139" t="n">
        <v>0</v>
      </c>
      <c r="AM1139" t="n">
        <v>-4.701313262843156</v>
      </c>
      <c r="AN1139" t="n">
        <v>3.095123376635471</v>
      </c>
      <c r="AO1139" t="n">
        <v>-1.745156120936491</v>
      </c>
      <c r="AP1139" t="n">
        <v>-1.350752495753636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</row>
    <row r="1140" spans="1:52">
      <c r="A1140" t="n">
        <v>1137</v>
      </c>
      <c r="B1140" t="n">
        <v>0</v>
      </c>
      <c r="C1140" t="n">
        <v>0</v>
      </c>
      <c r="D1140" t="n">
        <v>0</v>
      </c>
      <c r="E1140" t="n">
        <v>14.6</v>
      </c>
      <c r="F1140" t="n">
        <v>-0.2610812048741395</v>
      </c>
      <c r="G1140" t="n">
        <v>109.7102062861979</v>
      </c>
      <c r="H1140" t="n">
        <v>477.4588177575335</v>
      </c>
      <c r="I1140" t="n">
        <v>2</v>
      </c>
      <c r="J1140" t="n">
        <v>2</v>
      </c>
      <c r="K1140" t="n">
        <v>899.5324126551931</v>
      </c>
      <c r="L1140" t="b">
        <v>0</v>
      </c>
      <c r="M1140" t="n">
        <v>-1.050982914628675</v>
      </c>
      <c r="N1140" t="n">
        <v>-1.050982914628675</v>
      </c>
      <c r="O1140" t="n">
        <v>-91.47870465137807</v>
      </c>
      <c r="P1140" t="n">
        <v>-21.44890096305195</v>
      </c>
      <c r="Q1140" t="n">
        <v>-1.072431545539464</v>
      </c>
      <c r="R1140" t="n">
        <v>0.8684394861120477</v>
      </c>
      <c r="S1140" t="n">
        <v>45.45634672517073</v>
      </c>
      <c r="T1140" t="n">
        <v>-9.886981173047262</v>
      </c>
      <c r="U1140" t="n">
        <v>-0.9313419002986413</v>
      </c>
      <c r="V1140" t="n">
        <v>11.56191979000469</v>
      </c>
      <c r="W1140" t="n">
        <v>-11.42162079006942</v>
      </c>
      <c r="X1140" t="n">
        <v>1</v>
      </c>
      <c r="Y1140" t="n">
        <v>4.701689270128075</v>
      </c>
      <c r="Z1140" t="n">
        <v>89.03642181077846</v>
      </c>
      <c r="AA1140" t="n">
        <v>899.5324126551931</v>
      </c>
      <c r="AB1140" t="b">
        <v>0</v>
      </c>
      <c r="AC1140" t="b">
        <v>1</v>
      </c>
      <c r="AD1140" t="n">
        <v>89.73111465965155</v>
      </c>
      <c r="AE1140" t="n">
        <v>0.2386382402651549</v>
      </c>
      <c r="AF1140" t="n">
        <v>0</v>
      </c>
      <c r="AG1140" t="n">
        <v>0</v>
      </c>
      <c r="AH1140" t="n">
        <v>0.005308708321850264</v>
      </c>
      <c r="AI1140" t="b">
        <v>0</v>
      </c>
      <c r="AJ1140" t="b">
        <v>0</v>
      </c>
      <c r="AK1140" t="n">
        <v>899.5324126551931</v>
      </c>
      <c r="AL1140" t="n">
        <v>0</v>
      </c>
      <c r="AM1140" t="n">
        <v>-0.9313419002986413</v>
      </c>
      <c r="AN1140" t="n">
        <v>0</v>
      </c>
      <c r="AO1140" t="n">
        <v>-1.528463333277359</v>
      </c>
      <c r="AP1140" t="n">
        <v>-0.6858332041310872</v>
      </c>
      <c r="AQ1140" t="n">
        <v>0</v>
      </c>
      <c r="AR1140" t="n">
        <v>1</v>
      </c>
      <c r="AS1140" t="n">
        <v>3</v>
      </c>
      <c r="AT1140" t="n">
        <v>0</v>
      </c>
      <c r="AU1140" t="n">
        <v>0</v>
      </c>
      <c r="AV1140" t="n">
        <v>0</v>
      </c>
      <c r="AW1140" t="n">
        <v>0.08137879182813448</v>
      </c>
      <c r="AX1140" t="n">
        <v>0</v>
      </c>
      <c r="AY1140" t="n">
        <v>0.02885776170945869</v>
      </c>
      <c r="AZ1140" t="n">
        <v>0.08137879182813448</v>
      </c>
    </row>
    <row r="1141" spans="1:52">
      <c r="A1141" t="n">
        <v>1138</v>
      </c>
      <c r="B1141" t="n">
        <v>0</v>
      </c>
      <c r="C1141" t="n">
        <v>0</v>
      </c>
      <c r="D1141" t="n">
        <v>0</v>
      </c>
      <c r="E1141" t="n">
        <v>14.2</v>
      </c>
      <c r="F1141" t="n">
        <v>-0.01276171719171737</v>
      </c>
      <c r="G1141" t="n">
        <v>106.7044472098637</v>
      </c>
      <c r="H1141" t="n">
        <v>464.3777542573271</v>
      </c>
      <c r="I1141" t="n">
        <v>2</v>
      </c>
      <c r="J1141" t="n">
        <v>2</v>
      </c>
      <c r="K1141" t="n">
        <v>874.8876890208041</v>
      </c>
      <c r="L1141" t="b">
        <v>0</v>
      </c>
      <c r="M1141" t="n">
        <v>0.864030343926608</v>
      </c>
      <c r="N1141" t="n">
        <v>0.864030343926608</v>
      </c>
      <c r="O1141" t="n">
        <v>77.32463106069955</v>
      </c>
      <c r="P1141" t="n">
        <v>18.13021248984739</v>
      </c>
      <c r="Q1141" t="n">
        <v>0.881663616251641</v>
      </c>
      <c r="R1141" t="n">
        <v>0.7763805511967864</v>
      </c>
      <c r="S1141" t="n">
        <v>45.46078519716701</v>
      </c>
      <c r="T1141" t="n">
        <v>12.39502331973643</v>
      </c>
      <c r="U1141" t="n">
        <v>1.135607550823577</v>
      </c>
      <c r="V1141" t="n">
        <v>2.771768282662439</v>
      </c>
      <c r="W1141" t="n">
        <v>-3.368054279808407</v>
      </c>
      <c r="X1141" t="n">
        <v>1</v>
      </c>
      <c r="Y1141" t="n">
        <v>-3.351877240132933</v>
      </c>
      <c r="Z1141" t="n">
        <v>89.04390679571716</v>
      </c>
      <c r="AA1141" t="n">
        <v>874.8876890208041</v>
      </c>
      <c r="AB1141" t="b">
        <v>0</v>
      </c>
      <c r="AC1141" t="b">
        <v>1</v>
      </c>
      <c r="AD1141" t="n">
        <v>89.73138247949878</v>
      </c>
      <c r="AE1141" t="n">
        <v>0.07037062087981623</v>
      </c>
      <c r="AF1141" t="n">
        <v>0</v>
      </c>
      <c r="AG1141" t="n">
        <v>0</v>
      </c>
      <c r="AH1141" t="n">
        <v>0.008198631857868399</v>
      </c>
      <c r="AI1141" t="b">
        <v>0</v>
      </c>
      <c r="AJ1141" t="b">
        <v>0</v>
      </c>
      <c r="AK1141" t="n">
        <v>874.8876890208041</v>
      </c>
      <c r="AL1141" t="n">
        <v>0</v>
      </c>
      <c r="AM1141" t="n">
        <v>1.135607550823577</v>
      </c>
      <c r="AN1141" t="n">
        <v>0</v>
      </c>
      <c r="AO1141" t="n">
        <v>-1.287063975978795</v>
      </c>
      <c r="AP1141" t="n">
        <v>1.206118385089156</v>
      </c>
      <c r="AQ1141" t="n">
        <v>0</v>
      </c>
      <c r="AR1141" t="n">
        <v>1</v>
      </c>
      <c r="AS1141" t="n">
        <v>3</v>
      </c>
      <c r="AT1141" t="n">
        <v>0</v>
      </c>
      <c r="AU1141" t="n">
        <v>0</v>
      </c>
      <c r="AV1141" t="n">
        <v>0</v>
      </c>
      <c r="AW1141" t="n">
        <v>0.397863339716592</v>
      </c>
      <c r="AX1141" t="n">
        <v>0</v>
      </c>
      <c r="AY1141" t="n">
        <v>0.1410864574485048</v>
      </c>
      <c r="AZ1141" t="n">
        <v>0.397863339716592</v>
      </c>
    </row>
    <row r="1142" spans="1:52">
      <c r="A1142" t="n">
        <v>1139</v>
      </c>
      <c r="B1142" t="n">
        <v>0</v>
      </c>
      <c r="C1142" t="n">
        <v>0</v>
      </c>
      <c r="D1142" t="n">
        <v>0</v>
      </c>
      <c r="E1142" t="n">
        <v>14.3</v>
      </c>
      <c r="F1142" t="n">
        <v>0.06212807364100947</v>
      </c>
      <c r="G1142" t="n">
        <v>107.4558869789473</v>
      </c>
      <c r="H1142" t="n">
        <v>467.6480201323787</v>
      </c>
      <c r="I1142" t="n">
        <v>2</v>
      </c>
      <c r="J1142" t="n">
        <v>2</v>
      </c>
      <c r="K1142" t="n">
        <v>881.0488699294013</v>
      </c>
      <c r="L1142" t="b">
        <v>0</v>
      </c>
      <c r="M1142" t="n">
        <v>1.444856259948805</v>
      </c>
      <c r="N1142" t="n">
        <v>1.444856259948805</v>
      </c>
      <c r="O1142" t="n">
        <v>128.4002332267791</v>
      </c>
      <c r="P1142" t="n">
        <v>30.10584700132687</v>
      </c>
      <c r="Q1142" t="n">
        <v>1.474343122396739</v>
      </c>
      <c r="R1142" t="n">
        <v>0.838961567556991</v>
      </c>
      <c r="S1142" t="n">
        <v>45.46698746953997</v>
      </c>
      <c r="T1142" t="n">
        <v>19.04705716814334</v>
      </c>
      <c r="U1142" t="n">
        <v>1.757342862188483</v>
      </c>
      <c r="V1142" t="n">
        <v>3.067308229010182</v>
      </c>
      <c r="W1142" t="n">
        <v>-3.368054279808407</v>
      </c>
      <c r="X1142" t="n">
        <v>1</v>
      </c>
      <c r="Y1142" t="n">
        <v>-3.351877240132933</v>
      </c>
      <c r="Z1142" t="n">
        <v>89.05139178065586</v>
      </c>
      <c r="AA1142" t="n">
        <v>881.0488699294013</v>
      </c>
      <c r="AB1142" t="b">
        <v>0</v>
      </c>
      <c r="AC1142" t="b">
        <v>1</v>
      </c>
      <c r="AD1142" t="n">
        <v>89.73005236948285</v>
      </c>
      <c r="AE1142" t="n">
        <v>0.07037062087981623</v>
      </c>
      <c r="AF1142" t="n">
        <v>0</v>
      </c>
      <c r="AG1142" t="n">
        <v>0</v>
      </c>
      <c r="AH1142" t="n">
        <v>0.01025723013553609</v>
      </c>
      <c r="AI1142" t="b">
        <v>0</v>
      </c>
      <c r="AJ1142" t="b">
        <v>0</v>
      </c>
      <c r="AK1142" t="n">
        <v>881.0488699294013</v>
      </c>
      <c r="AL1142" t="n">
        <v>0</v>
      </c>
      <c r="AM1142" t="n">
        <v>1.757342862188483</v>
      </c>
      <c r="AN1142" t="n">
        <v>0</v>
      </c>
      <c r="AO1142" t="n">
        <v>-0.341549573766444</v>
      </c>
      <c r="AP1142" t="n">
        <v>1.827962751309657</v>
      </c>
      <c r="AQ1142" t="n">
        <v>0</v>
      </c>
      <c r="AR1142" t="n">
        <v>1</v>
      </c>
      <c r="AS1142" t="n">
        <v>3</v>
      </c>
      <c r="AT1142" t="n">
        <v>0</v>
      </c>
      <c r="AU1142" t="n">
        <v>0</v>
      </c>
      <c r="AV1142" t="n">
        <v>0.1335637718229935</v>
      </c>
      <c r="AW1142" t="n">
        <v>0.5073711154978512</v>
      </c>
      <c r="AX1142" t="n">
        <v>0.04736303965354379</v>
      </c>
      <c r="AY1142" t="n">
        <v>0.1799190479531954</v>
      </c>
      <c r="AZ1142" t="n">
        <v>0.5073711154978512</v>
      </c>
    </row>
    <row r="1143" spans="1:52">
      <c r="A1143" t="n">
        <v>1140</v>
      </c>
      <c r="B1143" t="n">
        <v>0</v>
      </c>
      <c r="C1143" t="n">
        <v>0</v>
      </c>
      <c r="D1143" t="n">
        <v>0</v>
      </c>
      <c r="E1143" t="n">
        <v>14.6</v>
      </c>
      <c r="F1143" t="n">
        <v>0.09758275596101718</v>
      </c>
      <c r="G1143" t="n">
        <v>109.7102062861979</v>
      </c>
      <c r="H1143" t="n">
        <v>477.4588177575335</v>
      </c>
      <c r="I1143" t="n">
        <v>2</v>
      </c>
      <c r="J1143" t="n">
        <v>2</v>
      </c>
      <c r="K1143" t="n">
        <v>899.5324126551931</v>
      </c>
      <c r="L1143" t="b">
        <v>0</v>
      </c>
      <c r="M1143" t="n">
        <v>1.755181398819161</v>
      </c>
      <c r="N1143" t="n">
        <v>1.755181398819161</v>
      </c>
      <c r="O1143" t="n">
        <v>152.7729124396842</v>
      </c>
      <c r="P1143" t="n">
        <v>35.82047954486892</v>
      </c>
      <c r="Q1143" t="n">
        <v>1.79100142736649</v>
      </c>
      <c r="R1143" t="n">
        <v>0.8550819098001459</v>
      </c>
      <c r="S1143" t="n">
        <v>45.47445653808947</v>
      </c>
      <c r="T1143" t="n">
        <v>22.23528900692105</v>
      </c>
      <c r="U1143" t="n">
        <v>2.094537852853293</v>
      </c>
      <c r="V1143" t="n">
        <v>3.222295617924807</v>
      </c>
      <c r="W1143" t="n">
        <v>-3.368054279808407</v>
      </c>
      <c r="X1143" t="n">
        <v>1</v>
      </c>
      <c r="Y1143" t="n">
        <v>-3.351877240132933</v>
      </c>
      <c r="Z1143" t="n">
        <v>89.05887676559456</v>
      </c>
      <c r="AA1143" t="n">
        <v>899.5324126551931</v>
      </c>
      <c r="AB1143" t="b">
        <v>0</v>
      </c>
      <c r="AC1143" t="b">
        <v>1</v>
      </c>
      <c r="AD1143" t="n">
        <v>89.72872225946692</v>
      </c>
      <c r="AE1143" t="n">
        <v>0.07037062087981623</v>
      </c>
      <c r="AF1143" t="n">
        <v>0</v>
      </c>
      <c r="AG1143" t="n">
        <v>0</v>
      </c>
      <c r="AH1143" t="n">
        <v>0.01026470503738774</v>
      </c>
      <c r="AI1143" t="b">
        <v>0</v>
      </c>
      <c r="AJ1143" t="b">
        <v>0</v>
      </c>
      <c r="AK1143" t="n">
        <v>899.5324126551931</v>
      </c>
      <c r="AL1143" t="n">
        <v>0</v>
      </c>
      <c r="AM1143" t="n">
        <v>2.094537852853293</v>
      </c>
      <c r="AN1143" t="n">
        <v>0</v>
      </c>
      <c r="AO1143" t="n">
        <v>2.768803199332671</v>
      </c>
      <c r="AP1143" t="n">
        <v>2.165905546698536</v>
      </c>
      <c r="AQ1143" t="n">
        <v>0</v>
      </c>
      <c r="AR1143" t="n">
        <v>1</v>
      </c>
      <c r="AS1143" t="n">
        <v>3</v>
      </c>
      <c r="AT1143" t="n">
        <v>0</v>
      </c>
      <c r="AU1143" t="n">
        <v>0</v>
      </c>
      <c r="AV1143" t="n">
        <v>0.6616309299381041</v>
      </c>
      <c r="AW1143" t="n">
        <v>0.5697795102827231</v>
      </c>
      <c r="AX1143" t="n">
        <v>0.2346208971411717</v>
      </c>
      <c r="AY1143" t="n">
        <v>0.2020497105609072</v>
      </c>
      <c r="AZ1143" t="n">
        <v>0.5697795102827231</v>
      </c>
    </row>
    <row r="1144" spans="1:52">
      <c r="A1144" t="n">
        <v>1141</v>
      </c>
      <c r="B1144" t="n">
        <v>0</v>
      </c>
      <c r="C1144" t="n">
        <v>0</v>
      </c>
      <c r="D1144" t="n">
        <v>0</v>
      </c>
      <c r="E1144" t="n">
        <v>15.1</v>
      </c>
      <c r="F1144" t="n">
        <v>0.2142075691815877</v>
      </c>
      <c r="G1144" t="n">
        <v>113.4674051316157</v>
      </c>
      <c r="H1144" t="n">
        <v>493.8101471327915</v>
      </c>
      <c r="I1144" t="n">
        <v>2</v>
      </c>
      <c r="J1144" t="n">
        <v>2</v>
      </c>
      <c r="K1144" t="n">
        <v>930.3383171981791</v>
      </c>
      <c r="L1144" t="b">
        <v>0</v>
      </c>
      <c r="M1144" t="n">
        <v>2.763590736699427</v>
      </c>
      <c r="N1144" t="n">
        <v>2.763590736699427</v>
      </c>
      <c r="O1144" t="n">
        <v>232.5808680925583</v>
      </c>
      <c r="P1144" t="n">
        <v>54.5329541408497</v>
      </c>
      <c r="Q1144" t="n">
        <v>2.819990547652476</v>
      </c>
      <c r="R1144" t="n">
        <v>0.8865727352117048</v>
      </c>
      <c r="S1144" t="n">
        <v>45.48262155101699</v>
      </c>
      <c r="T1144" t="n">
        <v>32.64853925240785</v>
      </c>
      <c r="U1144" t="n">
        <v>3.18077743162166</v>
      </c>
      <c r="V1144" t="n">
        <v>3.70323450673391</v>
      </c>
      <c r="W1144" t="n">
        <v>-3.368054279808407</v>
      </c>
      <c r="X1144" t="n">
        <v>1</v>
      </c>
      <c r="Y1144" t="n">
        <v>-3.351877240132933</v>
      </c>
      <c r="Z1144" t="n">
        <v>89.06636175053326</v>
      </c>
      <c r="AA1144" t="n">
        <v>930.3383171981791</v>
      </c>
      <c r="AB1144" t="b">
        <v>0</v>
      </c>
      <c r="AC1144" t="b">
        <v>1</v>
      </c>
      <c r="AD1144" t="n">
        <v>89.72739214945099</v>
      </c>
      <c r="AE1144" t="n">
        <v>0.07037062087981623</v>
      </c>
      <c r="AF1144" t="n">
        <v>0</v>
      </c>
      <c r="AG1144" t="n">
        <v>0</v>
      </c>
      <c r="AH1144" t="n">
        <v>0.008581319472077797</v>
      </c>
      <c r="AI1144" t="b">
        <v>0</v>
      </c>
      <c r="AJ1144" t="b">
        <v>0</v>
      </c>
      <c r="AK1144" t="n">
        <v>930.3383171981791</v>
      </c>
      <c r="AL1144" t="n">
        <v>0</v>
      </c>
      <c r="AM1144" t="n">
        <v>3.18077743162166</v>
      </c>
      <c r="AN1144" t="n">
        <v>0</v>
      </c>
      <c r="AO1144" t="n">
        <v>2.680774816561794</v>
      </c>
      <c r="AP1144" t="n">
        <v>3.256193943550211</v>
      </c>
      <c r="AQ1144" t="n">
        <v>0</v>
      </c>
      <c r="AR1144" t="n">
        <v>1</v>
      </c>
      <c r="AS1144" t="n">
        <v>3</v>
      </c>
      <c r="AT1144" t="n">
        <v>0</v>
      </c>
      <c r="AU1144" t="n">
        <v>0</v>
      </c>
      <c r="AV1144" t="n">
        <v>0.6525931845903162</v>
      </c>
      <c r="AW1144" t="n">
        <v>0.7675650210396961</v>
      </c>
      <c r="AX1144" t="n">
        <v>0.2314160229043675</v>
      </c>
      <c r="AY1144" t="n">
        <v>0.2721864994071019</v>
      </c>
      <c r="AZ1144" t="n">
        <v>0.7675650210396961</v>
      </c>
    </row>
    <row r="1145" spans="1:52">
      <c r="A1145" t="n">
        <v>1142</v>
      </c>
      <c r="B1145" t="n">
        <v>0</v>
      </c>
      <c r="C1145" t="n">
        <v>0</v>
      </c>
      <c r="D1145" t="n">
        <v>0</v>
      </c>
      <c r="E1145" t="n">
        <v>16.4</v>
      </c>
      <c r="F1145" t="n">
        <v>0.5455869673126261</v>
      </c>
      <c r="G1145" t="n">
        <v>123.2361221297018</v>
      </c>
      <c r="H1145" t="n">
        <v>536.3236035084623</v>
      </c>
      <c r="I1145" t="n">
        <v>2</v>
      </c>
      <c r="J1145" t="n">
        <v>2</v>
      </c>
      <c r="K1145" t="n">
        <v>1010.433669009943</v>
      </c>
      <c r="L1145" t="b">
        <v>0</v>
      </c>
      <c r="M1145" t="n">
        <v>5.927270195911108</v>
      </c>
      <c r="N1145" t="n">
        <v>5.927270195911108</v>
      </c>
      <c r="O1145" t="n">
        <v>459.2911564002338</v>
      </c>
      <c r="P1145" t="n">
        <v>107.6894405575278</v>
      </c>
      <c r="Q1145" t="n">
        <v>6.048234893786844</v>
      </c>
      <c r="R1145" t="n">
        <v>0.9186324514168268</v>
      </c>
      <c r="S1145" t="n">
        <v>45.49268399451579</v>
      </c>
      <c r="T1145" t="n">
        <v>62.22292736095769</v>
      </c>
      <c r="U1145" t="n">
        <v>6.583955187364131</v>
      </c>
      <c r="V1145" t="n">
        <v>5.062927065029982</v>
      </c>
      <c r="W1145" t="n">
        <v>-2.714374804547008</v>
      </c>
      <c r="X1145" t="n">
        <v>1</v>
      </c>
      <c r="Y1145" t="n">
        <v>-4.005556715394333</v>
      </c>
      <c r="Z1145" t="n">
        <v>89.07527604045788</v>
      </c>
      <c r="AA1145" t="n">
        <v>1010.433669009943</v>
      </c>
      <c r="AB1145" t="b">
        <v>0</v>
      </c>
      <c r="AC1145" t="b">
        <v>1</v>
      </c>
      <c r="AD1145" t="n">
        <v>89.72593234112648</v>
      </c>
      <c r="AE1145" t="n">
        <v>0.05671293406452125</v>
      </c>
      <c r="AF1145" t="n">
        <v>-0.01967476255374527</v>
      </c>
      <c r="AG1145" t="n">
        <v>0</v>
      </c>
      <c r="AH1145" t="n">
        <v>0.0069030104259723</v>
      </c>
      <c r="AI1145" t="b">
        <v>0</v>
      </c>
      <c r="AJ1145" t="b">
        <v>0</v>
      </c>
      <c r="AK1145" t="n">
        <v>1010.413994247389</v>
      </c>
      <c r="AL1145" t="n">
        <v>0</v>
      </c>
      <c r="AM1145" t="n">
        <v>6.583826987207159</v>
      </c>
      <c r="AN1145" t="n">
        <v>0</v>
      </c>
      <c r="AO1145" t="n">
        <v>3.838947086177186</v>
      </c>
      <c r="AP1145" t="n">
        <v>6.665467017767305</v>
      </c>
      <c r="AQ1145" t="n">
        <v>0</v>
      </c>
      <c r="AR1145" t="n">
        <v>1</v>
      </c>
      <c r="AS1145" t="n">
        <v>3</v>
      </c>
      <c r="AT1145" t="n">
        <v>0</v>
      </c>
      <c r="AU1145" t="n">
        <v>0</v>
      </c>
      <c r="AV1145" t="n">
        <v>0.8583076883397213</v>
      </c>
      <c r="AW1145" t="n">
        <v>1.39736652312506</v>
      </c>
      <c r="AX1145" t="n">
        <v>0.3043644284892629</v>
      </c>
      <c r="AY1145" t="n">
        <v>0.4955206293831531</v>
      </c>
      <c r="AZ1145" t="n">
        <v>1.39736652312506</v>
      </c>
    </row>
    <row r="1146" spans="1:52">
      <c r="A1146" t="n">
        <v>1143</v>
      </c>
      <c r="B1146" t="n">
        <v>0</v>
      </c>
      <c r="C1146" t="n">
        <v>0</v>
      </c>
      <c r="D1146" t="n">
        <v>0</v>
      </c>
      <c r="E1146" t="n">
        <v>19.1</v>
      </c>
      <c r="F1146" t="n">
        <v>0.9367778949012449</v>
      </c>
      <c r="G1146" t="n">
        <v>143.5249958949576</v>
      </c>
      <c r="H1146" t="n">
        <v>624.6207821348554</v>
      </c>
      <c r="I1146" t="n">
        <v>2</v>
      </c>
      <c r="J1146" t="n">
        <v>2</v>
      </c>
      <c r="K1146" t="n">
        <v>1176.785553542067</v>
      </c>
      <c r="L1146" t="b">
        <v>0</v>
      </c>
      <c r="M1146" t="n">
        <v>10.94205589625561</v>
      </c>
      <c r="N1146" t="n">
        <v>10.94205589625561</v>
      </c>
      <c r="O1146" t="n">
        <v>728.0190907309752</v>
      </c>
      <c r="P1146" t="n">
        <v>170.6977534914689</v>
      </c>
      <c r="Q1146" t="n">
        <v>11.1653631594445</v>
      </c>
      <c r="R1146" t="n">
        <v>0.9307715952834452</v>
      </c>
      <c r="S1146" t="n">
        <v>45.50816567941527</v>
      </c>
      <c r="T1146" t="n">
        <v>97.34278912917976</v>
      </c>
      <c r="U1146" t="n">
        <v>11.99581424274593</v>
      </c>
      <c r="V1146" t="n">
        <v>6.738886002073102</v>
      </c>
      <c r="W1146" t="n">
        <v>-9.219941549673283</v>
      </c>
      <c r="X1146" t="n">
        <v>1</v>
      </c>
      <c r="Y1146" t="n">
        <v>2.500010029731943</v>
      </c>
      <c r="Z1146" t="n">
        <v>89.0841903303825</v>
      </c>
      <c r="AA1146" t="n">
        <v>1176.785553542067</v>
      </c>
      <c r="AB1146" t="b">
        <v>0</v>
      </c>
      <c r="AC1146" t="b">
        <v>1</v>
      </c>
      <c r="AD1146" t="n">
        <v>89.725633621546</v>
      </c>
      <c r="AE1146" t="n">
        <v>0.1926373381853667</v>
      </c>
      <c r="AF1146" t="n">
        <v>0.001346384321728048</v>
      </c>
      <c r="AG1146" t="n">
        <v>0</v>
      </c>
      <c r="AH1146" t="n">
        <v>0.00472682795040974</v>
      </c>
      <c r="AI1146" t="b">
        <v>0</v>
      </c>
      <c r="AJ1146" t="b">
        <v>0</v>
      </c>
      <c r="AK1146" t="n">
        <v>1176.786899926389</v>
      </c>
      <c r="AL1146" t="n">
        <v>0</v>
      </c>
      <c r="AM1146" t="n">
        <v>11.99582796740135</v>
      </c>
      <c r="AN1146" t="n">
        <v>0</v>
      </c>
      <c r="AO1146" t="n">
        <v>7.303926586501059</v>
      </c>
      <c r="AP1146" t="n">
        <v>12.24643939676247</v>
      </c>
      <c r="AQ1146" t="n">
        <v>0</v>
      </c>
      <c r="AR1146" t="n">
        <v>1</v>
      </c>
      <c r="AS1146" t="n">
        <v>3</v>
      </c>
      <c r="AT1146" t="n">
        <v>0</v>
      </c>
      <c r="AU1146" t="n">
        <v>0</v>
      </c>
      <c r="AV1146" t="n">
        <v>1.48758296148297</v>
      </c>
      <c r="AW1146" t="n">
        <v>2.458967815062051</v>
      </c>
      <c r="AX1146" t="n">
        <v>0.5275116884691382</v>
      </c>
      <c r="AY1146" t="n">
        <v>0.8719754332080951</v>
      </c>
      <c r="AZ1146" t="n">
        <v>2.458967815062051</v>
      </c>
    </row>
    <row r="1147" spans="1:52">
      <c r="A1147" t="n">
        <v>1144</v>
      </c>
      <c r="B1147" t="n">
        <v>0</v>
      </c>
      <c r="C1147" t="n">
        <v>0</v>
      </c>
      <c r="D1147" t="n">
        <v>0</v>
      </c>
      <c r="E1147" t="n">
        <v>22.5</v>
      </c>
      <c r="F1147" t="n">
        <v>0.7906347864157257</v>
      </c>
      <c r="G1147" t="n">
        <v>169.0739480437982</v>
      </c>
      <c r="H1147" t="n">
        <v>735.8098218866098</v>
      </c>
      <c r="I1147" t="n">
        <v>2</v>
      </c>
      <c r="J1147" t="n">
        <v>2</v>
      </c>
      <c r="K1147" t="n">
        <v>1386.265704434373</v>
      </c>
      <c r="L1147" t="b">
        <v>0</v>
      </c>
      <c r="M1147" t="n">
        <v>11.18524104397878</v>
      </c>
      <c r="N1147" t="n">
        <v>11.18524104397878</v>
      </c>
      <c r="O1147" t="n">
        <v>631.7424141639211</v>
      </c>
      <c r="P1147" t="n">
        <v>148.1238778708173</v>
      </c>
      <c r="Q1147" t="n">
        <v>11.4135112693661</v>
      </c>
      <c r="R1147" t="n">
        <v>0.9249349063076168</v>
      </c>
      <c r="S1147" t="n">
        <v>45.53248186895158</v>
      </c>
      <c r="T1147" t="n">
        <v>85.00275567376016</v>
      </c>
      <c r="U1147" t="n">
        <v>12.33979947294817</v>
      </c>
      <c r="V1147" t="n">
        <v>6.380739818761569</v>
      </c>
      <c r="W1147" t="n">
        <v>-3.92600624022744</v>
      </c>
      <c r="X1147" t="n">
        <v>1</v>
      </c>
      <c r="Y1147" t="n">
        <v>-2.7939252797139</v>
      </c>
      <c r="Z1147" t="n">
        <v>89.09287639842798</v>
      </c>
      <c r="AA1147" t="n">
        <v>1386.265704434373</v>
      </c>
      <c r="AB1147" t="b">
        <v>0</v>
      </c>
      <c r="AC1147" t="b">
        <v>1</v>
      </c>
      <c r="AD1147" t="n">
        <v>89.72557530502814</v>
      </c>
      <c r="AE1147" t="n">
        <v>0.08202821978229932</v>
      </c>
      <c r="AF1147" t="n">
        <v>-0.007856800171210397</v>
      </c>
      <c r="AG1147" t="n">
        <v>0</v>
      </c>
      <c r="AH1147" t="n">
        <v>0.003779941007671372</v>
      </c>
      <c r="AI1147" t="b">
        <v>0</v>
      </c>
      <c r="AJ1147" t="b">
        <v>0</v>
      </c>
      <c r="AK1147" t="n">
        <v>1386.257847634202</v>
      </c>
      <c r="AL1147" t="n">
        <v>0</v>
      </c>
      <c r="AM1147" t="n">
        <v>12.33972953589476</v>
      </c>
      <c r="AN1147" t="n">
        <v>0</v>
      </c>
      <c r="AO1147" t="n">
        <v>9.930785568059653</v>
      </c>
      <c r="AP1147" t="n">
        <v>12.46552551768501</v>
      </c>
      <c r="AQ1147" t="n">
        <v>0</v>
      </c>
      <c r="AR1147" t="n">
        <v>1</v>
      </c>
      <c r="AS1147" t="n">
        <v>3</v>
      </c>
      <c r="AT1147" t="n">
        <v>0</v>
      </c>
      <c r="AU1147" t="n">
        <v>0</v>
      </c>
      <c r="AV1147" t="n">
        <v>1.966383784370324</v>
      </c>
      <c r="AW1147" t="n">
        <v>2.474419203813791</v>
      </c>
      <c r="AX1147" t="n">
        <v>0.697299214315718</v>
      </c>
      <c r="AY1147" t="n">
        <v>0.8774546555541287</v>
      </c>
      <c r="AZ1147" t="n">
        <v>2.474419203813791</v>
      </c>
    </row>
    <row r="1148" spans="1:52">
      <c r="A1148" t="n">
        <v>1145</v>
      </c>
      <c r="B1148" t="n">
        <v>0</v>
      </c>
      <c r="C1148" t="n">
        <v>0</v>
      </c>
      <c r="D1148" t="n">
        <v>0</v>
      </c>
      <c r="E1148" t="n">
        <v>24.4</v>
      </c>
      <c r="F1148" t="n">
        <v>0.3173496261025144</v>
      </c>
      <c r="G1148" t="n">
        <v>183.3513036563856</v>
      </c>
      <c r="H1148" t="n">
        <v>797.9448735125902</v>
      </c>
      <c r="I1148" t="n">
        <v>2</v>
      </c>
      <c r="J1148" t="n">
        <v>2</v>
      </c>
      <c r="K1148" t="n">
        <v>1503.32814169772</v>
      </c>
      <c r="L1148" t="b">
        <v>0</v>
      </c>
      <c r="M1148" t="n">
        <v>5.979094105034979</v>
      </c>
      <c r="N1148" t="n">
        <v>5.979094105034979</v>
      </c>
      <c r="O1148" t="n">
        <v>311.4029831425594</v>
      </c>
      <c r="P1148" t="n">
        <v>73.01427988599175</v>
      </c>
      <c r="Q1148" t="n">
        <v>6.101116433709161</v>
      </c>
      <c r="R1148" t="n">
        <v>0.8925194332452081</v>
      </c>
      <c r="S1148" t="n">
        <v>45.55943415738292</v>
      </c>
      <c r="T1148" t="n">
        <v>43.4219403924843</v>
      </c>
      <c r="U1148" t="n">
        <v>6.835835956563378</v>
      </c>
      <c r="V1148" t="n">
        <v>4.667014762977004</v>
      </c>
      <c r="W1148" t="n">
        <v>-3.368054279808407</v>
      </c>
      <c r="X1148" t="n">
        <v>1</v>
      </c>
      <c r="Y1148" t="n">
        <v>-3.351877240132933</v>
      </c>
      <c r="Z1148" t="n">
        <v>89.09462389404177</v>
      </c>
      <c r="AA1148" t="n">
        <v>1503.32814169772</v>
      </c>
      <c r="AB1148" t="b">
        <v>0</v>
      </c>
      <c r="AC1148" t="b">
        <v>1</v>
      </c>
      <c r="AD1148" t="n">
        <v>89.72435589976627</v>
      </c>
      <c r="AE1148" t="n">
        <v>0.07037062087981623</v>
      </c>
      <c r="AF1148" t="n">
        <v>0.02226245579690513</v>
      </c>
      <c r="AG1148" t="n">
        <v>0</v>
      </c>
      <c r="AH1148" t="n">
        <v>0.002943836268168021</v>
      </c>
      <c r="AI1148" t="b">
        <v>0</v>
      </c>
      <c r="AJ1148" t="b">
        <v>0</v>
      </c>
      <c r="AK1148" t="n">
        <v>1503.350404153517</v>
      </c>
      <c r="AL1148" t="n">
        <v>0</v>
      </c>
      <c r="AM1148" t="n">
        <v>6.835937186954533</v>
      </c>
      <c r="AN1148" t="n">
        <v>0</v>
      </c>
      <c r="AO1148" t="n">
        <v>12.22281657079643</v>
      </c>
      <c r="AP1148" t="n">
        <v>6.914550152964017</v>
      </c>
      <c r="AQ1148" t="n">
        <v>0</v>
      </c>
      <c r="AR1148" t="n">
        <v>1</v>
      </c>
      <c r="AS1148" t="n">
        <v>3</v>
      </c>
      <c r="AT1148" t="n">
        <v>0</v>
      </c>
      <c r="AU1148" t="n">
        <v>0</v>
      </c>
      <c r="AV1148" t="n">
        <v>2.375721768456089</v>
      </c>
      <c r="AW1148" t="n">
        <v>1.486001701708028</v>
      </c>
      <c r="AX1148" t="n">
        <v>0.8424545278213081</v>
      </c>
      <c r="AY1148" t="n">
        <v>0.5269515809267011</v>
      </c>
      <c r="AZ1148" t="n">
        <v>1.486001701708028</v>
      </c>
    </row>
    <row r="1149" spans="1:52">
      <c r="A1149" t="n">
        <v>1146</v>
      </c>
      <c r="B1149" t="n">
        <v>0</v>
      </c>
      <c r="C1149" t="n">
        <v>0</v>
      </c>
      <c r="D1149" t="n">
        <v>0</v>
      </c>
      <c r="E1149" t="n">
        <v>24.8</v>
      </c>
      <c r="F1149" t="n">
        <v>-0.1433666241591061</v>
      </c>
      <c r="G1149" t="n">
        <v>186.3570627327198</v>
      </c>
      <c r="H1149" t="n">
        <v>811.0259370127967</v>
      </c>
      <c r="I1149" t="n">
        <v>2</v>
      </c>
      <c r="J1149" t="n">
        <v>2</v>
      </c>
      <c r="K1149" t="n">
        <v>1527.972865332109</v>
      </c>
      <c r="L1149" t="b">
        <v>0</v>
      </c>
      <c r="M1149" t="n">
        <v>-0.03742692185328906</v>
      </c>
      <c r="N1149" t="n">
        <v>-0.03742692185328906</v>
      </c>
      <c r="O1149" t="n">
        <v>-1.917827914966118</v>
      </c>
      <c r="P1149" t="n">
        <v>-0.4496707858845377</v>
      </c>
      <c r="Q1149" t="n">
        <v>-0.03819073658498884</v>
      </c>
      <c r="R1149" t="n">
        <v>0</v>
      </c>
      <c r="S1149" t="n">
        <v>45.5800631302026</v>
      </c>
      <c r="T1149" t="n">
        <v>0.9248979313394456</v>
      </c>
      <c r="U1149" t="n">
        <v>0.1479919415669135</v>
      </c>
      <c r="V1149" t="n">
        <v>1.374568717223983</v>
      </c>
      <c r="W1149" t="n">
        <v>-3.368054279808407</v>
      </c>
      <c r="X1149" t="n">
        <v>1</v>
      </c>
      <c r="Y1149" t="n">
        <v>-3.351877240132933</v>
      </c>
      <c r="Z1149" t="n">
        <v>89.09472414664923</v>
      </c>
      <c r="AA1149" t="n">
        <v>1527.972865332109</v>
      </c>
      <c r="AB1149" t="b">
        <v>0</v>
      </c>
      <c r="AC1149" t="b">
        <v>1</v>
      </c>
      <c r="AD1149" t="n">
        <v>89.72302578975034</v>
      </c>
      <c r="AE1149" t="n">
        <v>0.07037062087981623</v>
      </c>
      <c r="AF1149" t="n">
        <v>0</v>
      </c>
      <c r="AG1149" t="n">
        <v>0</v>
      </c>
      <c r="AH1149" t="n">
        <v>0.001727307717111493</v>
      </c>
      <c r="AI1149" t="b">
        <v>0</v>
      </c>
      <c r="AJ1149" t="b">
        <v>0</v>
      </c>
      <c r="AK1149" t="n">
        <v>1527.972865332109</v>
      </c>
      <c r="AL1149" t="n">
        <v>0</v>
      </c>
      <c r="AM1149" t="n">
        <v>0.1479919415669135</v>
      </c>
      <c r="AN1149" t="n">
        <v>0</v>
      </c>
      <c r="AO1149" t="n">
        <v>8.687567089365198</v>
      </c>
      <c r="AP1149" t="n">
        <v>0.2228668842290587</v>
      </c>
      <c r="AQ1149" t="n">
        <v>0</v>
      </c>
      <c r="AR1149" t="n">
        <v>1</v>
      </c>
      <c r="AS1149" t="n">
        <v>3</v>
      </c>
      <c r="AT1149" t="n">
        <v>0</v>
      </c>
      <c r="AU1149" t="n">
        <v>0</v>
      </c>
      <c r="AV1149" t="n">
        <v>1.751460958359868</v>
      </c>
      <c r="AW1149" t="n">
        <v>0.3820203513727652</v>
      </c>
      <c r="AX1149" t="n">
        <v>0.6210854462269035</v>
      </c>
      <c r="AY1149" t="n">
        <v>0.1354683698347511</v>
      </c>
      <c r="AZ1149" t="n">
        <v>0.3820203513727652</v>
      </c>
    </row>
    <row r="1150" spans="1:52">
      <c r="A1150" t="n">
        <v>1147</v>
      </c>
      <c r="B1150" t="n">
        <v>0</v>
      </c>
      <c r="C1150" t="n">
        <v>0</v>
      </c>
      <c r="D1150" t="n">
        <v>0</v>
      </c>
      <c r="E1150" t="n">
        <v>22.7</v>
      </c>
      <c r="F1150" t="n">
        <v>-1.160549796132753</v>
      </c>
      <c r="G1150" t="n">
        <v>170.5768275819653</v>
      </c>
      <c r="H1150" t="n">
        <v>742.350353636713</v>
      </c>
      <c r="I1150" t="n">
        <v>2</v>
      </c>
      <c r="J1150" t="n">
        <v>2</v>
      </c>
      <c r="K1150" t="n">
        <v>1398.588066251567</v>
      </c>
      <c r="L1150" t="b">
        <v>0</v>
      </c>
      <c r="M1150" t="n">
        <v>-12.44713317092257</v>
      </c>
      <c r="N1150" t="n">
        <v>-12.44713317092257</v>
      </c>
      <c r="O1150" t="n">
        <v>-696.8201248285641</v>
      </c>
      <c r="P1150" t="n">
        <v>-163.3825697846086</v>
      </c>
      <c r="Q1150" t="n">
        <v>-12.70115629685977</v>
      </c>
      <c r="R1150" t="n">
        <v>0.9434610400735656</v>
      </c>
      <c r="S1150" t="n">
        <v>45.5800631302026</v>
      </c>
      <c r="T1150" t="n">
        <v>-81.81798790810973</v>
      </c>
      <c r="U1150" t="n">
        <v>-11.98304612997224</v>
      </c>
      <c r="V1150" t="n">
        <v>81.56458187649886</v>
      </c>
      <c r="W1150" t="n">
        <v>-11.27343926251407</v>
      </c>
      <c r="X1150" t="n">
        <v>1</v>
      </c>
      <c r="Y1150" t="n">
        <v>4.553507742572732</v>
      </c>
      <c r="Z1150" t="n">
        <v>89.09095572618099</v>
      </c>
      <c r="AA1150" t="n">
        <v>1398.588066251567</v>
      </c>
      <c r="AB1150" t="b">
        <v>0</v>
      </c>
      <c r="AC1150" t="b">
        <v>1</v>
      </c>
      <c r="AD1150" t="n">
        <v>89.72326420850082</v>
      </c>
      <c r="AE1150" t="n">
        <v>0.2355422016533359</v>
      </c>
      <c r="AF1150" t="n">
        <v>0</v>
      </c>
      <c r="AG1150" t="n">
        <v>0</v>
      </c>
      <c r="AH1150" t="n">
        <v>0.0005304088251818495</v>
      </c>
      <c r="AI1150" t="b">
        <v>0</v>
      </c>
      <c r="AJ1150" t="b">
        <v>0</v>
      </c>
      <c r="AK1150" t="n">
        <v>1398.588066251567</v>
      </c>
      <c r="AL1150" t="n">
        <v>0</v>
      </c>
      <c r="AM1150" t="n">
        <v>-11.98304612997224</v>
      </c>
      <c r="AN1150" t="n">
        <v>9.709085857232536</v>
      </c>
      <c r="AO1150" t="n">
        <v>0.3932126748987133</v>
      </c>
      <c r="AP1150" t="n">
        <v>-1.953106015481967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0.4003689396304979</v>
      </c>
      <c r="AW1150" t="n">
        <v>0</v>
      </c>
      <c r="AX1150" t="n">
        <v>0.1419748012874106</v>
      </c>
      <c r="AY1150" t="n">
        <v>0</v>
      </c>
      <c r="AZ1150" t="n">
        <v>0</v>
      </c>
    </row>
    <row r="1151" spans="1:52">
      <c r="A1151" t="n">
        <v>1148</v>
      </c>
      <c r="B1151" t="n">
        <v>0</v>
      </c>
      <c r="C1151" t="n">
        <v>0</v>
      </c>
      <c r="D1151" t="n">
        <v>0</v>
      </c>
      <c r="E1151" t="n">
        <v>17.4</v>
      </c>
      <c r="F1151" t="n">
        <v>-1.381100857976555</v>
      </c>
      <c r="G1151" t="n">
        <v>130.7505198205373</v>
      </c>
      <c r="H1151" t="n">
        <v>569.0262622589782</v>
      </c>
      <c r="I1151" t="n">
        <v>2</v>
      </c>
      <c r="J1151" t="n">
        <v>2</v>
      </c>
      <c r="K1151" t="n">
        <v>1072.045478095915</v>
      </c>
      <c r="L1151" t="b">
        <v>0</v>
      </c>
      <c r="M1151" t="n">
        <v>-11.66512030578274</v>
      </c>
      <c r="N1151" t="n">
        <v>-11.66512030578274</v>
      </c>
      <c r="O1151" t="n">
        <v>-851.9560278499251</v>
      </c>
      <c r="P1151" t="n">
        <v>-199.7570968660726</v>
      </c>
      <c r="Q1151" t="n">
        <v>-11.90318398549259</v>
      </c>
      <c r="R1151" t="n">
        <v>0.9465738643600027</v>
      </c>
      <c r="S1151" t="n">
        <v>45.60265381614938</v>
      </c>
      <c r="T1151" t="n">
        <v>-100.3635069606443</v>
      </c>
      <c r="U1151" t="n">
        <v>-11.26724286333582</v>
      </c>
      <c r="V1151" t="n">
        <v>99.39358990542839</v>
      </c>
      <c r="W1151" t="n">
        <v>-10.02036927216193</v>
      </c>
      <c r="X1151" t="n">
        <v>1</v>
      </c>
      <c r="Y1151" t="n">
        <v>3.300437752220594</v>
      </c>
      <c r="Z1151" t="n">
        <v>89.09185205185031</v>
      </c>
      <c r="AA1151" t="n">
        <v>1072.045478095915</v>
      </c>
      <c r="AB1151" t="b">
        <v>0</v>
      </c>
      <c r="AC1151" t="b">
        <v>1</v>
      </c>
      <c r="AD1151" t="n">
        <v>89.72482253101963</v>
      </c>
      <c r="AE1151" t="n">
        <v>0.2093611172938637</v>
      </c>
      <c r="AF1151" t="n">
        <v>0</v>
      </c>
      <c r="AG1151" t="n">
        <v>0</v>
      </c>
      <c r="AH1151" t="n">
        <v>-0.0007665795971179001</v>
      </c>
      <c r="AI1151" t="b">
        <v>0</v>
      </c>
      <c r="AJ1151" t="b">
        <v>0</v>
      </c>
      <c r="AK1151" t="n">
        <v>1072.045478095915</v>
      </c>
      <c r="AL1151" t="n">
        <v>0</v>
      </c>
      <c r="AM1151" t="n">
        <v>-11.26724286333582</v>
      </c>
      <c r="AN1151" t="n">
        <v>9.583136087380154</v>
      </c>
      <c r="AO1151" t="n">
        <v>-1.996006440630139</v>
      </c>
      <c r="AP1151" t="n">
        <v>-1.450103800641299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</row>
    <row r="1152" spans="1:52">
      <c r="A1152" t="n">
        <v>1149</v>
      </c>
      <c r="B1152" t="n">
        <v>0</v>
      </c>
      <c r="C1152" t="n">
        <v>0</v>
      </c>
      <c r="D1152" t="n">
        <v>0</v>
      </c>
      <c r="E1152" t="n">
        <v>13.8</v>
      </c>
      <c r="F1152" t="n">
        <v>-0.7317134386276989</v>
      </c>
      <c r="G1152" t="n">
        <v>103.6986881335296</v>
      </c>
      <c r="H1152" t="n">
        <v>451.2966907571208</v>
      </c>
      <c r="I1152" t="n">
        <v>2</v>
      </c>
      <c r="J1152" t="n">
        <v>1</v>
      </c>
      <c r="K1152" t="n">
        <v>1643.622547737434</v>
      </c>
      <c r="L1152" t="b">
        <v>1</v>
      </c>
      <c r="M1152" t="n">
        <v>-4.480360239224913</v>
      </c>
      <c r="N1152" t="n">
        <v>-4.480360239224913</v>
      </c>
      <c r="O1152" t="n">
        <v>-412.5827385512331</v>
      </c>
      <c r="P1152" t="n">
        <v>-96.73777445772835</v>
      </c>
      <c r="Q1152" t="n">
        <v>-4.571796162474401</v>
      </c>
      <c r="R1152" t="n">
        <v>0.9371689682326414</v>
      </c>
      <c r="S1152" t="n">
        <v>45.62265958522733</v>
      </c>
      <c r="T1152" t="n">
        <v>-24.89281720968459</v>
      </c>
      <c r="U1152" t="n">
        <v>-4.284545492556084</v>
      </c>
      <c r="V1152" t="n">
        <v>71.84495724804378</v>
      </c>
      <c r="W1152" t="n">
        <v>-10.50767970541399</v>
      </c>
      <c r="X1152" t="n">
        <v>1</v>
      </c>
      <c r="Y1152" t="n">
        <v>3.787748185472653</v>
      </c>
      <c r="Z1152" t="n">
        <v>89.09333997704282</v>
      </c>
      <c r="AA1152" t="n">
        <v>1643.622547737434</v>
      </c>
      <c r="AB1152" t="b">
        <v>0</v>
      </c>
      <c r="AC1152" t="b">
        <v>1</v>
      </c>
      <c r="AD1152" t="n">
        <v>89.72622891711838</v>
      </c>
      <c r="AE1152" t="n">
        <v>0.2195427636986569</v>
      </c>
      <c r="AF1152" t="n">
        <v>0</v>
      </c>
      <c r="AG1152" t="n">
        <v>0</v>
      </c>
      <c r="AH1152" t="n">
        <v>-0.000277793173132701</v>
      </c>
      <c r="AI1152" t="b">
        <v>0</v>
      </c>
      <c r="AJ1152" t="b">
        <v>0</v>
      </c>
      <c r="AK1152" t="n">
        <v>1643.622547737434</v>
      </c>
      <c r="AL1152" t="n">
        <v>0</v>
      </c>
      <c r="AM1152" t="n">
        <v>-4.284545492556084</v>
      </c>
      <c r="AN1152" t="n">
        <v>1.650778816797831</v>
      </c>
      <c r="AO1152" t="n">
        <v>-1.66553426566361</v>
      </c>
      <c r="AP1152" t="n">
        <v>-2.361861297379939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</row>
    <row r="1153" spans="1:52">
      <c r="A1153" t="n">
        <v>1150</v>
      </c>
      <c r="B1153" t="n">
        <v>0</v>
      </c>
      <c r="C1153" t="n">
        <v>0</v>
      </c>
      <c r="D1153" t="n">
        <v>0</v>
      </c>
      <c r="E1153" t="n">
        <v>12</v>
      </c>
      <c r="F1153" t="n">
        <v>-0.1920453875126511</v>
      </c>
      <c r="G1153" t="n">
        <v>90.1727722900257</v>
      </c>
      <c r="H1153" t="n">
        <v>392.4319050061919</v>
      </c>
      <c r="I1153" t="n">
        <v>2</v>
      </c>
      <c r="J1153" t="n">
        <v>1</v>
      </c>
      <c r="K1153" t="n">
        <v>1429.236998032551</v>
      </c>
      <c r="L1153" t="b">
        <v>0</v>
      </c>
      <c r="M1153" t="n">
        <v>-0.4376591050251045</v>
      </c>
      <c r="N1153" t="n">
        <v>-0.4376591050251045</v>
      </c>
      <c r="O1153" t="n">
        <v>-46.34809922215856</v>
      </c>
      <c r="P1153" t="n">
        <v>-10.86718262824471</v>
      </c>
      <c r="Q1153" t="n">
        <v>-0.4465909234950046</v>
      </c>
      <c r="R1153" t="n">
        <v>0.7898592511636596</v>
      </c>
      <c r="S1153" t="n">
        <v>45.63169606733182</v>
      </c>
      <c r="T1153" t="n">
        <v>-2.356821727897885</v>
      </c>
      <c r="U1153" t="n">
        <v>-0.3527439724082515</v>
      </c>
      <c r="V1153" t="n">
        <v>8.510360900346825</v>
      </c>
      <c r="W1153" t="n">
        <v>-8.535908088781207</v>
      </c>
      <c r="X1153" t="n">
        <v>1</v>
      </c>
      <c r="Y1153" t="n">
        <v>1.815976568839867</v>
      </c>
      <c r="Z1153" t="n">
        <v>89.09599211225083</v>
      </c>
      <c r="AA1153" t="n">
        <v>1429.236998032551</v>
      </c>
      <c r="AB1153" t="b">
        <v>0</v>
      </c>
      <c r="AC1153" t="b">
        <v>1</v>
      </c>
      <c r="AD1153" t="n">
        <v>89.72734076726805</v>
      </c>
      <c r="AE1153" t="n">
        <v>0.1783454487600327</v>
      </c>
      <c r="AF1153" t="n">
        <v>0</v>
      </c>
      <c r="AG1153" t="n">
        <v>0</v>
      </c>
      <c r="AH1153" t="n">
        <v>0.001809367408546425</v>
      </c>
      <c r="AI1153" t="b">
        <v>0</v>
      </c>
      <c r="AJ1153" t="b">
        <v>0</v>
      </c>
      <c r="AK1153" t="n">
        <v>1429.236998032551</v>
      </c>
      <c r="AL1153" t="n">
        <v>0</v>
      </c>
      <c r="AM1153" t="n">
        <v>-0.3527439724082515</v>
      </c>
      <c r="AN1153" t="n">
        <v>0</v>
      </c>
      <c r="AO1153" t="n">
        <v>-1.262622382818738</v>
      </c>
      <c r="AP1153" t="n">
        <v>-0.1555355541184304</v>
      </c>
      <c r="AQ1153" t="n">
        <v>0</v>
      </c>
      <c r="AR1153" t="n">
        <v>1</v>
      </c>
      <c r="AS1153" t="n">
        <v>3</v>
      </c>
      <c r="AT1153" t="n">
        <v>0</v>
      </c>
      <c r="AU1153" t="n">
        <v>0</v>
      </c>
      <c r="AV1153" t="n">
        <v>0</v>
      </c>
      <c r="AW1153" t="n">
        <v>0.2954882271446644</v>
      </c>
      <c r="AX1153" t="n">
        <v>0</v>
      </c>
      <c r="AY1153" t="n">
        <v>0.104783183128348</v>
      </c>
      <c r="AZ1153" t="n">
        <v>0.2954882271446644</v>
      </c>
    </row>
    <row r="1154" spans="1:52">
      <c r="A1154" t="n">
        <v>1151</v>
      </c>
      <c r="B1154" t="n">
        <v>0</v>
      </c>
      <c r="C1154" t="n">
        <v>0</v>
      </c>
      <c r="D1154" t="n">
        <v>0</v>
      </c>
      <c r="E1154" t="n">
        <v>12</v>
      </c>
      <c r="F1154" t="n">
        <v>-0.0001050113216971571</v>
      </c>
      <c r="G1154" t="n">
        <v>90.1727722900257</v>
      </c>
      <c r="H1154" t="n">
        <v>392.4319050061919</v>
      </c>
      <c r="I1154" t="n">
        <v>1</v>
      </c>
      <c r="J1154" t="n">
        <v>1</v>
      </c>
      <c r="K1154" t="n">
        <v>1429.236998032551</v>
      </c>
      <c r="L1154" t="b">
        <v>0</v>
      </c>
      <c r="M1154" t="n">
        <v>0.7966390761209835</v>
      </c>
      <c r="N1154" t="n">
        <v>0.7966390761209835</v>
      </c>
      <c r="O1154" t="n">
        <v>84.36407816121215</v>
      </c>
      <c r="P1154" t="n">
        <v>19.78074311628061</v>
      </c>
      <c r="Q1154" t="n">
        <v>0.8128970164499831</v>
      </c>
      <c r="R1154" t="n">
        <v>0.6382709601061081</v>
      </c>
      <c r="S1154" t="n">
        <v>45.63464835389845</v>
      </c>
      <c r="T1154" t="n">
        <v>8.509373296546702</v>
      </c>
      <c r="U1154" t="n">
        <v>1.273592356943272</v>
      </c>
      <c r="V1154" t="n">
        <v>3.078087432658561</v>
      </c>
      <c r="W1154" t="n">
        <v>-3.368054279808407</v>
      </c>
      <c r="X1154" t="n">
        <v>1</v>
      </c>
      <c r="Y1154" t="n">
        <v>-3.351877240132933</v>
      </c>
      <c r="Z1154" t="n">
        <v>89.09886218547928</v>
      </c>
      <c r="AA1154" t="n">
        <v>1429.236998032551</v>
      </c>
      <c r="AB1154" t="b">
        <v>0</v>
      </c>
      <c r="AC1154" t="b">
        <v>1</v>
      </c>
      <c r="AD1154" t="n">
        <v>89.72703602507136</v>
      </c>
      <c r="AE1154" t="n">
        <v>0.07037062087981623</v>
      </c>
      <c r="AF1154" t="n">
        <v>0</v>
      </c>
      <c r="AG1154" t="n">
        <v>0</v>
      </c>
      <c r="AH1154" t="n">
        <v>0.004722652777349234</v>
      </c>
      <c r="AI1154" t="b">
        <v>0</v>
      </c>
      <c r="AJ1154" t="b">
        <v>0</v>
      </c>
      <c r="AK1154" t="n">
        <v>1429.236998032551</v>
      </c>
      <c r="AL1154" t="n">
        <v>0</v>
      </c>
      <c r="AM1154" t="n">
        <v>1.273592356943272</v>
      </c>
      <c r="AN1154" t="n">
        <v>0</v>
      </c>
      <c r="AO1154" t="n">
        <v>-0.5362812181464465</v>
      </c>
      <c r="AP1154" t="n">
        <v>1.343962977823088</v>
      </c>
      <c r="AQ1154" t="n">
        <v>0</v>
      </c>
      <c r="AR1154" t="n">
        <v>1</v>
      </c>
      <c r="AS1154" t="n">
        <v>3</v>
      </c>
      <c r="AT1154" t="n">
        <v>0</v>
      </c>
      <c r="AU1154" t="n">
        <v>0</v>
      </c>
      <c r="AV1154" t="n">
        <v>0.26074662633543</v>
      </c>
      <c r="AW1154" t="n">
        <v>0.538053546606821</v>
      </c>
      <c r="AX1154" t="n">
        <v>0.09246334267213831</v>
      </c>
      <c r="AY1154" t="n">
        <v>0.1907993555335719</v>
      </c>
      <c r="AZ1154" t="n">
        <v>0.538053546606821</v>
      </c>
    </row>
    <row r="1155" spans="1:52">
      <c r="A1155" t="n">
        <v>1152</v>
      </c>
      <c r="B1155" t="n">
        <v>0</v>
      </c>
      <c r="C1155" t="n">
        <v>0</v>
      </c>
      <c r="D1155" t="n">
        <v>0</v>
      </c>
      <c r="E1155" t="n">
        <v>12</v>
      </c>
      <c r="F1155" t="n">
        <v>0.1924654327994391</v>
      </c>
      <c r="G1155" t="n">
        <v>90.1727722900257</v>
      </c>
      <c r="H1155" t="n">
        <v>392.4319050061919</v>
      </c>
      <c r="I1155" t="n">
        <v>1</v>
      </c>
      <c r="J1155" t="n">
        <v>1</v>
      </c>
      <c r="K1155" t="n">
        <v>1429.236998032551</v>
      </c>
      <c r="L1155" t="b">
        <v>0</v>
      </c>
      <c r="M1155" t="n">
        <v>2.034988993101166</v>
      </c>
      <c r="N1155" t="n">
        <v>2.034988993101166</v>
      </c>
      <c r="O1155" t="n">
        <v>215.5053343694134</v>
      </c>
      <c r="P1155" t="n">
        <v>50.52927445261232</v>
      </c>
      <c r="Q1155" t="n">
        <v>2.076519380715475</v>
      </c>
      <c r="R1155" t="n">
        <v>0.8002658092157864</v>
      </c>
      <c r="S1155" t="n">
        <v>45.64389868436047</v>
      </c>
      <c r="T1155" t="n">
        <v>17.33679677908959</v>
      </c>
      <c r="U1155" t="n">
        <v>2.594787077996426</v>
      </c>
      <c r="V1155" t="n">
        <v>3.462751075461819</v>
      </c>
      <c r="W1155" t="n">
        <v>-3.368054279808407</v>
      </c>
      <c r="X1155" t="n">
        <v>1</v>
      </c>
      <c r="Y1155" t="n">
        <v>-3.351877240132933</v>
      </c>
      <c r="Z1155" t="n">
        <v>89.10173225870773</v>
      </c>
      <c r="AA1155" t="n">
        <v>1429.236998032551</v>
      </c>
      <c r="AB1155" t="b">
        <v>0</v>
      </c>
      <c r="AC1155" t="b">
        <v>1</v>
      </c>
      <c r="AD1155" t="n">
        <v>89.72570591505543</v>
      </c>
      <c r="AE1155" t="n">
        <v>0.07037062087981623</v>
      </c>
      <c r="AF1155" t="n">
        <v>0</v>
      </c>
      <c r="AG1155" t="n">
        <v>0</v>
      </c>
      <c r="AH1155" t="n">
        <v>0.007309890006777231</v>
      </c>
      <c r="AI1155" t="b">
        <v>0</v>
      </c>
      <c r="AJ1155" t="b">
        <v>0</v>
      </c>
      <c r="AK1155" t="n">
        <v>1429.236998032551</v>
      </c>
      <c r="AL1155" t="n">
        <v>0</v>
      </c>
      <c r="AM1155" t="n">
        <v>2.594787077996426</v>
      </c>
      <c r="AN1155" t="n">
        <v>0</v>
      </c>
      <c r="AO1155" t="n">
        <v>2.278074960097884</v>
      </c>
      <c r="AP1155" t="n">
        <v>2.686171787694664</v>
      </c>
      <c r="AQ1155" t="n">
        <v>0</v>
      </c>
      <c r="AR1155" t="n">
        <v>1</v>
      </c>
      <c r="AS1155" t="n">
        <v>3</v>
      </c>
      <c r="AT1155" t="n">
        <v>0</v>
      </c>
      <c r="AU1155" t="n">
        <v>0</v>
      </c>
      <c r="AV1155" t="n">
        <v>0.6975120558657889</v>
      </c>
      <c r="AW1155" t="n">
        <v>0.7584546008590897</v>
      </c>
      <c r="AX1155" t="n">
        <v>0.2473447006616273</v>
      </c>
      <c r="AY1155" t="n">
        <v>0.2689558501342518</v>
      </c>
      <c r="AZ1155" t="n">
        <v>0.7584546008590897</v>
      </c>
    </row>
    <row r="1156" spans="1:52">
      <c r="A1156" t="n">
        <v>1153</v>
      </c>
      <c r="B1156" t="n">
        <v>0</v>
      </c>
      <c r="C1156" t="n">
        <v>0</v>
      </c>
      <c r="D1156" t="n">
        <v>0</v>
      </c>
      <c r="E1156" t="n">
        <v>13.9</v>
      </c>
      <c r="F1156" t="n">
        <v>0.8135766134572773</v>
      </c>
      <c r="G1156" t="n">
        <v>104.4501279026131</v>
      </c>
      <c r="H1156" t="n">
        <v>454.5669566321723</v>
      </c>
      <c r="I1156" t="n">
        <v>1</v>
      </c>
      <c r="J1156" t="n">
        <v>1</v>
      </c>
      <c r="K1156" t="n">
        <v>1655.532856054371</v>
      </c>
      <c r="L1156" t="b">
        <v>0</v>
      </c>
      <c r="M1156" t="n">
        <v>6.998566814787489</v>
      </c>
      <c r="N1156" t="n">
        <v>6.998566814787489</v>
      </c>
      <c r="O1156" t="n">
        <v>639.8401948368302</v>
      </c>
      <c r="P1156" t="n">
        <v>150.0225546867568</v>
      </c>
      <c r="Q1156" t="n">
        <v>7.141394708966826</v>
      </c>
      <c r="R1156" t="n">
        <v>0.8934540287045398</v>
      </c>
      <c r="S1156" t="n">
        <v>45.65694616754744</v>
      </c>
      <c r="T1156" t="n">
        <v>46.10461542076317</v>
      </c>
      <c r="U1156" t="n">
        <v>7.993018643971491</v>
      </c>
      <c r="V1156" t="n">
        <v>4.912261031208864</v>
      </c>
      <c r="W1156" t="n">
        <v>-20.9530679530011</v>
      </c>
      <c r="X1156" t="n">
        <v>1</v>
      </c>
      <c r="Y1156" t="n">
        <v>14.23313643305976</v>
      </c>
      <c r="Z1156" t="n">
        <v>89.10530023180662</v>
      </c>
      <c r="AA1156" t="n">
        <v>1655.532856054371</v>
      </c>
      <c r="AB1156" t="b">
        <v>0</v>
      </c>
      <c r="AC1156" t="b">
        <v>1</v>
      </c>
      <c r="AD1156" t="n">
        <v>89.72786489505403</v>
      </c>
      <c r="AE1156" t="n">
        <v>0.4377840375166232</v>
      </c>
      <c r="AF1156" t="n">
        <v>-0.01607205537398324</v>
      </c>
      <c r="AG1156" t="n">
        <v>0</v>
      </c>
      <c r="AH1156" t="n">
        <v>0.00736764621032826</v>
      </c>
      <c r="AI1156" t="b">
        <v>0</v>
      </c>
      <c r="AJ1156" t="b">
        <v>0</v>
      </c>
      <c r="AK1156" t="n">
        <v>1655.516783998997</v>
      </c>
      <c r="AL1156" t="n">
        <v>0</v>
      </c>
      <c r="AM1156" t="n">
        <v>7.992941047058942</v>
      </c>
      <c r="AN1156" t="n">
        <v>0</v>
      </c>
      <c r="AO1156" t="n">
        <v>2.065914452245526</v>
      </c>
      <c r="AP1156" t="n">
        <v>8.477804632556179</v>
      </c>
      <c r="AQ1156" t="n">
        <v>0</v>
      </c>
      <c r="AR1156" t="n">
        <v>1</v>
      </c>
      <c r="AS1156" t="n">
        <v>3</v>
      </c>
      <c r="AT1156" t="n">
        <v>0</v>
      </c>
      <c r="AU1156" t="n">
        <v>0</v>
      </c>
      <c r="AV1156" t="n">
        <v>0.6679587947108996</v>
      </c>
      <c r="AW1156" t="n">
        <v>1.780694875305478</v>
      </c>
      <c r="AX1156" t="n">
        <v>0.2368648208194679</v>
      </c>
      <c r="AY1156" t="n">
        <v>0.6314528298398029</v>
      </c>
      <c r="AZ1156" t="n">
        <v>1.780694875305478</v>
      </c>
    </row>
    <row r="1157" spans="1:52">
      <c r="A1157" t="n">
        <v>1154</v>
      </c>
      <c r="B1157" t="n">
        <v>0</v>
      </c>
      <c r="C1157" t="n">
        <v>0</v>
      </c>
      <c r="D1157" t="n">
        <v>0</v>
      </c>
      <c r="E1157" t="n">
        <v>17.7</v>
      </c>
      <c r="F1157" t="n">
        <v>1.303228113371447</v>
      </c>
      <c r="G1157" t="n">
        <v>133.0048391277879</v>
      </c>
      <c r="H1157" t="n">
        <v>578.8370598841329</v>
      </c>
      <c r="I1157" t="n">
        <v>1</v>
      </c>
      <c r="J1157" t="n">
        <v>2</v>
      </c>
      <c r="K1157" t="n">
        <v>1090.529020821706</v>
      </c>
      <c r="L1157" t="b">
        <v>1</v>
      </c>
      <c r="M1157" t="n">
        <v>13.59868448755873</v>
      </c>
      <c r="N1157" t="n">
        <v>13.59868448755873</v>
      </c>
      <c r="O1157" t="n">
        <v>976.3394489711658</v>
      </c>
      <c r="P1157" t="n">
        <v>228.9211268033383</v>
      </c>
      <c r="Q1157" t="n">
        <v>13.87620866077421</v>
      </c>
      <c r="R1157" t="n">
        <v>0.9377822294790088</v>
      </c>
      <c r="S1157" t="n">
        <v>45.6808825443574</v>
      </c>
      <c r="T1157" t="n">
        <v>129.5695581225989</v>
      </c>
      <c r="U1157" t="n">
        <v>14.79683472833904</v>
      </c>
      <c r="V1157" t="n">
        <v>8.061529033778086</v>
      </c>
      <c r="W1157" t="n">
        <v>-5.384614430942969</v>
      </c>
      <c r="X1157" t="n">
        <v>1</v>
      </c>
      <c r="Y1157" t="n">
        <v>-1.335317088998371</v>
      </c>
      <c r="Z1157" t="n">
        <v>89.11421452173124</v>
      </c>
      <c r="AA1157" t="n">
        <v>1090.529020821706</v>
      </c>
      <c r="AB1157" t="b">
        <v>0</v>
      </c>
      <c r="AC1157" t="b">
        <v>1</v>
      </c>
      <c r="AD1157" t="n">
        <v>89.73042398619373</v>
      </c>
      <c r="AE1157" t="n">
        <v>0.1125037274415393</v>
      </c>
      <c r="AF1157" t="n">
        <v>0.01466614649829741</v>
      </c>
      <c r="AG1157" t="n">
        <v>0</v>
      </c>
      <c r="AH1157" t="n">
        <v>0.006205811149365303</v>
      </c>
      <c r="AI1157" t="b">
        <v>0</v>
      </c>
      <c r="AJ1157" t="b">
        <v>0</v>
      </c>
      <c r="AK1157" t="n">
        <v>1090.543686968205</v>
      </c>
      <c r="AL1157" t="n">
        <v>0</v>
      </c>
      <c r="AM1157" t="n">
        <v>14.79703372583631</v>
      </c>
      <c r="AN1157" t="n">
        <v>0</v>
      </c>
      <c r="AO1157" t="n">
        <v>5.403999954489548</v>
      </c>
      <c r="AP1157" t="n">
        <v>14.93534286973516</v>
      </c>
      <c r="AQ1157" t="n">
        <v>0</v>
      </c>
      <c r="AR1157" t="n">
        <v>1</v>
      </c>
      <c r="AS1157" t="n">
        <v>3</v>
      </c>
      <c r="AT1157" t="n">
        <v>0</v>
      </c>
      <c r="AU1157" t="n">
        <v>0</v>
      </c>
      <c r="AV1157" t="n">
        <v>1.219297694753799</v>
      </c>
      <c r="AW1157" t="n">
        <v>3.048921927603089</v>
      </c>
      <c r="AX1157" t="n">
        <v>0.4323750690616307</v>
      </c>
      <c r="AY1157" t="n">
        <v>1.08117926650141</v>
      </c>
      <c r="AZ1157" t="n">
        <v>3.048921927603089</v>
      </c>
    </row>
    <row r="1158" spans="1:52">
      <c r="A1158" t="n">
        <v>1155</v>
      </c>
      <c r="B1158" t="n">
        <v>0</v>
      </c>
      <c r="C1158" t="n">
        <v>0</v>
      </c>
      <c r="D1158" t="n">
        <v>0</v>
      </c>
      <c r="E1158" t="n">
        <v>22.8</v>
      </c>
      <c r="F1158" t="n">
        <v>1.390177599723598</v>
      </c>
      <c r="G1158" t="n">
        <v>171.3282673510489</v>
      </c>
      <c r="H1158" t="n">
        <v>745.6206195117646</v>
      </c>
      <c r="I1158" t="n">
        <v>2</v>
      </c>
      <c r="J1158" t="n">
        <v>2</v>
      </c>
      <c r="K1158" t="n">
        <v>1404.749247160164</v>
      </c>
      <c r="L1158" t="b">
        <v>0</v>
      </c>
      <c r="M1158" t="n">
        <v>18.66516090873871</v>
      </c>
      <c r="N1158" t="n">
        <v>18.66516090873871</v>
      </c>
      <c r="O1158" t="n">
        <v>1040.337126439699</v>
      </c>
      <c r="P1158" t="n">
        <v>243.9265846431618</v>
      </c>
      <c r="Q1158" t="n">
        <v>19.04608255993746</v>
      </c>
      <c r="R1158" t="n">
        <v>0.9369885259851091</v>
      </c>
      <c r="S1158" t="n">
        <v>45.70804215935346</v>
      </c>
      <c r="T1158" t="n">
        <v>138.1796104010673</v>
      </c>
      <c r="U1158" t="n">
        <v>20.32691119660535</v>
      </c>
      <c r="V1158" t="n">
        <v>8.706900930174584</v>
      </c>
      <c r="W1158" t="n">
        <v>-5.384614430942969</v>
      </c>
      <c r="X1158" t="n">
        <v>1</v>
      </c>
      <c r="Y1158" t="n">
        <v>-1.335317088998371</v>
      </c>
      <c r="Z1158" t="n">
        <v>89.12167714814269</v>
      </c>
      <c r="AA1158" t="n">
        <v>1404.749247160164</v>
      </c>
      <c r="AB1158" t="b">
        <v>0</v>
      </c>
      <c r="AC1158" t="b">
        <v>1</v>
      </c>
      <c r="AD1158" t="n">
        <v>89.72989409845999</v>
      </c>
      <c r="AE1158" t="n">
        <v>0.1125037274415393</v>
      </c>
      <c r="AF1158" t="n">
        <v>0.01466614649829741</v>
      </c>
      <c r="AG1158" t="n">
        <v>0</v>
      </c>
      <c r="AH1158" t="n">
        <v>0.003133759122907198</v>
      </c>
      <c r="AI1158" t="b">
        <v>0</v>
      </c>
      <c r="AJ1158" t="b">
        <v>0</v>
      </c>
      <c r="AK1158" t="n">
        <v>1404.763913306663</v>
      </c>
      <c r="AL1158" t="n">
        <v>0</v>
      </c>
      <c r="AM1158" t="n">
        <v>20.32712341772458</v>
      </c>
      <c r="AN1158" t="n">
        <v>0</v>
      </c>
      <c r="AO1158" t="n">
        <v>11.45628004807035</v>
      </c>
      <c r="AP1158" t="n">
        <v>20.58320565218769</v>
      </c>
      <c r="AQ1158" t="n">
        <v>0</v>
      </c>
      <c r="AR1158" t="n">
        <v>1</v>
      </c>
      <c r="AS1158" t="n">
        <v>3</v>
      </c>
      <c r="AT1158" t="n">
        <v>0</v>
      </c>
      <c r="AU1158" t="n">
        <v>0</v>
      </c>
      <c r="AV1158" t="n">
        <v>2.294838190658857</v>
      </c>
      <c r="AW1158" t="n">
        <v>4.094068104947413</v>
      </c>
      <c r="AX1158" t="n">
        <v>0.8137724080350558</v>
      </c>
      <c r="AY1158" t="n">
        <v>1.451798916410331</v>
      </c>
      <c r="AZ1158" t="n">
        <v>4.094068104947413</v>
      </c>
    </row>
    <row r="1159" spans="1:52">
      <c r="A1159" t="n">
        <v>1156</v>
      </c>
      <c r="B1159" t="n">
        <v>0</v>
      </c>
      <c r="C1159" t="n">
        <v>0</v>
      </c>
      <c r="D1159" t="n">
        <v>0</v>
      </c>
      <c r="E1159" t="n">
        <v>27.3</v>
      </c>
      <c r="F1159" t="n">
        <v>1.136061487734163</v>
      </c>
      <c r="G1159" t="n">
        <v>205.1430569598085</v>
      </c>
      <c r="H1159" t="n">
        <v>892.7825838890866</v>
      </c>
      <c r="I1159" t="n">
        <v>2</v>
      </c>
      <c r="J1159" t="n">
        <v>2</v>
      </c>
      <c r="K1159" t="n">
        <v>1682.002388047039</v>
      </c>
      <c r="L1159" t="b">
        <v>0</v>
      </c>
      <c r="M1159" t="n">
        <v>18.73641220461312</v>
      </c>
      <c r="N1159" t="n">
        <v>18.73641220461312</v>
      </c>
      <c r="O1159" t="n">
        <v>872.1696933927601</v>
      </c>
      <c r="P1159" t="n">
        <v>204.496570517135</v>
      </c>
      <c r="Q1159" t="n">
        <v>19.11878796389094</v>
      </c>
      <c r="R1159" t="n">
        <v>0.9313443603061099</v>
      </c>
      <c r="S1159" t="n">
        <v>45.74579621784341</v>
      </c>
      <c r="T1159" t="n">
        <v>116.5453207906028</v>
      </c>
      <c r="U1159" t="n">
        <v>20.5281620619972</v>
      </c>
      <c r="V1159" t="n">
        <v>8.001493552208458</v>
      </c>
      <c r="W1159" t="n">
        <v>-9.219941549673283</v>
      </c>
      <c r="X1159" t="n">
        <v>1</v>
      </c>
      <c r="Y1159" t="n">
        <v>2.500010029731943</v>
      </c>
      <c r="Z1159" t="n">
        <v>89.1317660921608</v>
      </c>
      <c r="AA1159" t="n">
        <v>1682.002388047039</v>
      </c>
      <c r="AB1159" t="b">
        <v>0</v>
      </c>
      <c r="AC1159" t="b">
        <v>1</v>
      </c>
      <c r="AD1159" t="n">
        <v>89.73012518832918</v>
      </c>
      <c r="AE1159" t="n">
        <v>0.1926373381853667</v>
      </c>
      <c r="AF1159" t="n">
        <v>0.01466614649829741</v>
      </c>
      <c r="AG1159" t="n">
        <v>0</v>
      </c>
      <c r="AH1159" t="n">
        <v>-6.542846984070039e-05</v>
      </c>
      <c r="AI1159" t="b">
        <v>0</v>
      </c>
      <c r="AJ1159" t="b">
        <v>0</v>
      </c>
      <c r="AK1159" t="n">
        <v>1682.017054193537</v>
      </c>
      <c r="AL1159" t="n">
        <v>0</v>
      </c>
      <c r="AM1159" t="n">
        <v>20.52834105641141</v>
      </c>
      <c r="AN1159" t="n">
        <v>0</v>
      </c>
      <c r="AO1159" t="n">
        <v>19.83057770135272</v>
      </c>
      <c r="AP1159" t="n">
        <v>20.73769196130887</v>
      </c>
      <c r="AQ1159" t="n">
        <v>0</v>
      </c>
      <c r="AR1159" t="n">
        <v>1</v>
      </c>
      <c r="AS1159" t="n">
        <v>3</v>
      </c>
      <c r="AT1159" t="n">
        <v>0</v>
      </c>
      <c r="AU1159" t="n">
        <v>0</v>
      </c>
      <c r="AV1159" t="n">
        <v>3.912133302497574</v>
      </c>
      <c r="AW1159" t="n">
        <v>4.032730248869569</v>
      </c>
      <c r="AX1159" t="n">
        <v>1.387281312942402</v>
      </c>
      <c r="AY1159" t="n">
        <v>1.430047877906322</v>
      </c>
      <c r="AZ1159" t="n">
        <v>4.032730248869569</v>
      </c>
    </row>
    <row r="1160" spans="1:52">
      <c r="A1160" t="n">
        <v>1157</v>
      </c>
      <c r="B1160" t="n">
        <v>0</v>
      </c>
      <c r="C1160" t="n">
        <v>0</v>
      </c>
      <c r="D1160" t="n">
        <v>0</v>
      </c>
      <c r="E1160" t="n">
        <v>31.2</v>
      </c>
      <c r="F1160" t="n">
        <v>1.065576449339747</v>
      </c>
      <c r="G1160" t="n">
        <v>234.4492079540668</v>
      </c>
      <c r="H1160" t="n">
        <v>1020.322953016099</v>
      </c>
      <c r="I1160" t="n">
        <v>2</v>
      </c>
      <c r="J1160" t="n">
        <v>3</v>
      </c>
      <c r="K1160" t="n">
        <v>1202.960761605981</v>
      </c>
      <c r="L1160" t="b">
        <v>1</v>
      </c>
      <c r="M1160" t="n">
        <v>20.35091437179689</v>
      </c>
      <c r="N1160" t="n">
        <v>20.35091437179689</v>
      </c>
      <c r="O1160" t="n">
        <v>828.9083969128041</v>
      </c>
      <c r="P1160" t="n">
        <v>194.3531467851525</v>
      </c>
      <c r="Q1160" t="n">
        <v>20.76623915489479</v>
      </c>
      <c r="R1160" t="n">
        <v>0.9420989954718062</v>
      </c>
      <c r="S1160" t="n">
        <v>45.78708907343374</v>
      </c>
      <c r="T1160" t="n">
        <v>174.9771066347262</v>
      </c>
      <c r="U1160" t="n">
        <v>22.04252340221952</v>
      </c>
      <c r="V1160" t="n">
        <v>10.13135024358752</v>
      </c>
      <c r="W1160" t="n">
        <v>-9.219941549673283</v>
      </c>
      <c r="X1160" t="n">
        <v>1</v>
      </c>
      <c r="Y1160" t="n">
        <v>2.500010029731943</v>
      </c>
      <c r="Z1160" t="n">
        <v>89.13478360755335</v>
      </c>
      <c r="AA1160" t="n">
        <v>1202.960761605981</v>
      </c>
      <c r="AB1160" t="b">
        <v>0</v>
      </c>
      <c r="AC1160" t="b">
        <v>1</v>
      </c>
      <c r="AD1160" t="n">
        <v>89.73111725580129</v>
      </c>
      <c r="AE1160" t="n">
        <v>0.1926373381853667</v>
      </c>
      <c r="AF1160" t="n">
        <v>0.001346384321728048</v>
      </c>
      <c r="AG1160" t="n">
        <v>0</v>
      </c>
      <c r="AH1160" t="n">
        <v>0.0007996794469732338</v>
      </c>
      <c r="AI1160" t="b">
        <v>0</v>
      </c>
      <c r="AJ1160" t="b">
        <v>0</v>
      </c>
      <c r="AK1160" t="n">
        <v>1202.962107990302</v>
      </c>
      <c r="AL1160" t="n">
        <v>0</v>
      </c>
      <c r="AM1160" t="n">
        <v>22.04254807277309</v>
      </c>
      <c r="AN1160" t="n">
        <v>0</v>
      </c>
      <c r="AO1160" t="n">
        <v>26.29515307223317</v>
      </c>
      <c r="AP1160" t="n">
        <v>22.27848597689274</v>
      </c>
      <c r="AQ1160" t="n">
        <v>0</v>
      </c>
      <c r="AR1160" t="n">
        <v>1</v>
      </c>
      <c r="AS1160" t="n">
        <v>0</v>
      </c>
      <c r="AT1160" t="n">
        <v>0</v>
      </c>
      <c r="AU1160" t="n">
        <v>0</v>
      </c>
      <c r="AV1160" t="n">
        <v>5.054134943695002</v>
      </c>
      <c r="AW1160" t="n">
        <v>4.605950451510557</v>
      </c>
      <c r="AX1160" t="n">
        <v>1.792246433934398</v>
      </c>
      <c r="AY1160" t="n">
        <v>1.633317693582578</v>
      </c>
      <c r="AZ1160" t="n">
        <v>4.605950451510557</v>
      </c>
    </row>
    <row r="1161" spans="1:52">
      <c r="A1161" t="n">
        <v>1158</v>
      </c>
      <c r="B1161" t="n">
        <v>0</v>
      </c>
      <c r="C1161" t="n">
        <v>0</v>
      </c>
      <c r="D1161" t="n">
        <v>0</v>
      </c>
      <c r="E1161" t="n">
        <v>35.2</v>
      </c>
      <c r="F1161" t="n">
        <v>1.18496604824019</v>
      </c>
      <c r="G1161" t="n">
        <v>264.5067987174087</v>
      </c>
      <c r="H1161" t="n">
        <v>1151.133588018163</v>
      </c>
      <c r="I1161" t="n">
        <v>3</v>
      </c>
      <c r="J1161" t="n">
        <v>3</v>
      </c>
      <c r="K1161" t="n">
        <v>1357.186500273414</v>
      </c>
      <c r="L1161" t="b">
        <v>0</v>
      </c>
      <c r="M1161" t="n">
        <v>25.36018606180862</v>
      </c>
      <c r="N1161" t="n">
        <v>25.36018606180862</v>
      </c>
      <c r="O1161" t="n">
        <v>915.560353617795</v>
      </c>
      <c r="P1161" t="n">
        <v>214.6703260095745</v>
      </c>
      <c r="Q1161" t="n">
        <v>25.87774087939655</v>
      </c>
      <c r="R1161" t="n">
        <v>0.9427706621264789</v>
      </c>
      <c r="S1161" t="n">
        <v>45.82491436569417</v>
      </c>
      <c r="T1161" t="n">
        <v>193.1310721248462</v>
      </c>
      <c r="U1161" t="n">
        <v>27.44860645220723</v>
      </c>
      <c r="V1161" t="n">
        <v>11.0527633805082</v>
      </c>
      <c r="W1161" t="n">
        <v>-9.219941549673283</v>
      </c>
      <c r="X1161" t="n">
        <v>1</v>
      </c>
      <c r="Y1161" t="n">
        <v>2.500010029731943</v>
      </c>
      <c r="Z1161" t="n">
        <v>89.13064508023336</v>
      </c>
      <c r="AA1161" t="n">
        <v>1357.186500273414</v>
      </c>
      <c r="AB1161" t="b">
        <v>0</v>
      </c>
      <c r="AC1161" t="b">
        <v>1</v>
      </c>
      <c r="AD1161" t="n">
        <v>89.73210932327341</v>
      </c>
      <c r="AE1161" t="n">
        <v>0.1926373381853667</v>
      </c>
      <c r="AF1161" t="n">
        <v>0.01466614649829741</v>
      </c>
      <c r="AG1161" t="n">
        <v>0</v>
      </c>
      <c r="AH1161" t="n">
        <v>-0.001259196739812729</v>
      </c>
      <c r="AI1161" t="b">
        <v>0</v>
      </c>
      <c r="AJ1161" t="b">
        <v>0</v>
      </c>
      <c r="AK1161" t="n">
        <v>1357.201166419912</v>
      </c>
      <c r="AL1161" t="n">
        <v>0</v>
      </c>
      <c r="AM1161" t="n">
        <v>27.4489030697195</v>
      </c>
      <c r="AN1161" t="n">
        <v>0</v>
      </c>
      <c r="AO1161" t="n">
        <v>17.91801017792408</v>
      </c>
      <c r="AP1161" t="n">
        <v>27.68256464231492</v>
      </c>
      <c r="AQ1161" t="n">
        <v>0</v>
      </c>
      <c r="AR1161" t="n">
        <v>1</v>
      </c>
      <c r="AS1161" t="n">
        <v>0</v>
      </c>
      <c r="AT1161" t="n">
        <v>0</v>
      </c>
      <c r="AU1161" t="n">
        <v>0</v>
      </c>
      <c r="AV1161" t="n">
        <v>3.557976511435729</v>
      </c>
      <c r="AW1161" t="n">
        <v>5.718355362029223</v>
      </c>
      <c r="AX1161" t="n">
        <v>1.261693798381464</v>
      </c>
      <c r="AY1161" t="n">
        <v>2.027787986284578</v>
      </c>
      <c r="AZ1161" t="n">
        <v>5.718355362029223</v>
      </c>
    </row>
    <row r="1162" spans="1:52">
      <c r="A1162" t="n">
        <v>1159</v>
      </c>
      <c r="B1162" t="n">
        <v>0</v>
      </c>
      <c r="C1162" t="n">
        <v>0</v>
      </c>
      <c r="D1162" t="n">
        <v>0</v>
      </c>
      <c r="E1162" t="n">
        <v>39.4</v>
      </c>
      <c r="F1162" t="n">
        <v>1.027892691032827</v>
      </c>
      <c r="G1162" t="n">
        <v>296.0672690189177</v>
      </c>
      <c r="H1162" t="n">
        <v>1288.48475477033</v>
      </c>
      <c r="I1162" t="n">
        <v>3</v>
      </c>
      <c r="J1162" t="n">
        <v>3</v>
      </c>
      <c r="K1162" t="n">
        <v>1519.123525874219</v>
      </c>
      <c r="L1162" t="b">
        <v>0</v>
      </c>
      <c r="M1162" t="n">
        <v>25.26019043778128</v>
      </c>
      <c r="N1162" t="n">
        <v>25.26019043778128</v>
      </c>
      <c r="O1162" t="n">
        <v>814.7373098561536</v>
      </c>
      <c r="P1162" t="n">
        <v>191.0304691852101</v>
      </c>
      <c r="Q1162" t="n">
        <v>25.77570452834825</v>
      </c>
      <c r="R1162" t="n">
        <v>0.9403252839974132</v>
      </c>
      <c r="S1162" t="n">
        <v>45.87150336945523</v>
      </c>
      <c r="T1162" t="n">
        <v>172.3100956176566</v>
      </c>
      <c r="U1162" t="n">
        <v>27.41147661027815</v>
      </c>
      <c r="V1162" t="n">
        <v>10.28255602036225</v>
      </c>
      <c r="W1162" t="n">
        <v>-9.219941549673283</v>
      </c>
      <c r="X1162" t="n">
        <v>1</v>
      </c>
      <c r="Y1162" t="n">
        <v>2.500010029731943</v>
      </c>
      <c r="Z1162" t="n">
        <v>89.11607419642139</v>
      </c>
      <c r="AA1162" t="n">
        <v>1519.123525874219</v>
      </c>
      <c r="AB1162" t="b">
        <v>0</v>
      </c>
      <c r="AC1162" t="b">
        <v>1</v>
      </c>
      <c r="AD1162" t="n">
        <v>89.73310139074552</v>
      </c>
      <c r="AE1162" t="n">
        <v>0.1926373381853667</v>
      </c>
      <c r="AF1162" t="n">
        <v>0.001346384321728048</v>
      </c>
      <c r="AG1162" t="n">
        <v>0</v>
      </c>
      <c r="AH1162" t="n">
        <v>-0.004427914793878496</v>
      </c>
      <c r="AI1162" t="b">
        <v>0</v>
      </c>
      <c r="AJ1162" t="b">
        <v>0</v>
      </c>
      <c r="AK1162" t="n">
        <v>1519.124872258541</v>
      </c>
      <c r="AL1162" t="n">
        <v>0</v>
      </c>
      <c r="AM1162" t="n">
        <v>27.41150090480175</v>
      </c>
      <c r="AN1162" t="n">
        <v>0</v>
      </c>
      <c r="AO1162" t="n">
        <v>17.10543455763712</v>
      </c>
      <c r="AP1162" t="n">
        <v>27.63664614875221</v>
      </c>
      <c r="AQ1162" t="n">
        <v>0</v>
      </c>
      <c r="AR1162" t="n">
        <v>1</v>
      </c>
      <c r="AS1162" t="n">
        <v>0</v>
      </c>
      <c r="AT1162" t="n">
        <v>0</v>
      </c>
      <c r="AU1162" t="n">
        <v>0</v>
      </c>
      <c r="AV1162" t="n">
        <v>3.340022468287382</v>
      </c>
      <c r="AW1162" t="n">
        <v>5.530884517751268</v>
      </c>
      <c r="AX1162" t="n">
        <v>1.184405130598362</v>
      </c>
      <c r="AY1162" t="n">
        <v>1.961308884910479</v>
      </c>
      <c r="AZ1162" t="n">
        <v>5.530884517751268</v>
      </c>
    </row>
    <row r="1163" spans="1:52">
      <c r="A1163" t="n">
        <v>1160</v>
      </c>
      <c r="B1163" t="n">
        <v>0</v>
      </c>
      <c r="C1163" t="n">
        <v>0</v>
      </c>
      <c r="D1163" t="n">
        <v>0</v>
      </c>
      <c r="E1163" t="n">
        <v>42.5</v>
      </c>
      <c r="F1163" t="n">
        <v>0.7867965209618362</v>
      </c>
      <c r="G1163" t="n">
        <v>319.3619018605077</v>
      </c>
      <c r="H1163" t="n">
        <v>1389.86299689693</v>
      </c>
      <c r="I1163" t="n">
        <v>3</v>
      </c>
      <c r="J1163" t="n">
        <v>3</v>
      </c>
      <c r="K1163" t="n">
        <v>1638.64847334148</v>
      </c>
      <c r="L1163" t="b">
        <v>0</v>
      </c>
      <c r="M1163" t="n">
        <v>21.91998643103851</v>
      </c>
      <c r="N1163" t="n">
        <v>21.91998643103851</v>
      </c>
      <c r="O1163" t="n">
        <v>655.4333825073818</v>
      </c>
      <c r="P1163" t="n">
        <v>153.6786704933649</v>
      </c>
      <c r="Q1163" t="n">
        <v>22.36733309289643</v>
      </c>
      <c r="R1163" t="n">
        <v>0.9357820375327449</v>
      </c>
      <c r="S1163" t="n">
        <v>45.91989154507451</v>
      </c>
      <c r="T1163" t="n">
        <v>139.2916506711052</v>
      </c>
      <c r="U1163" t="n">
        <v>23.90228941759715</v>
      </c>
      <c r="V1163" t="n">
        <v>8.945025994799039</v>
      </c>
      <c r="W1163" t="n">
        <v>-3.92600624022744</v>
      </c>
      <c r="X1163" t="n">
        <v>1</v>
      </c>
      <c r="Y1163" t="n">
        <v>-2.7939252797139</v>
      </c>
      <c r="Z1163" t="n">
        <v>89.09949402261465</v>
      </c>
      <c r="AA1163" t="n">
        <v>1638.64847334148</v>
      </c>
      <c r="AB1163" t="b">
        <v>0</v>
      </c>
      <c r="AC1163" t="b">
        <v>1</v>
      </c>
      <c r="AD1163" t="n">
        <v>89.73304307422767</v>
      </c>
      <c r="AE1163" t="n">
        <v>0.08202821978229932</v>
      </c>
      <c r="AF1163" t="n">
        <v>-0.007856800171210397</v>
      </c>
      <c r="AG1163" t="n">
        <v>0</v>
      </c>
      <c r="AH1163" t="n">
        <v>-0.008424882905508635</v>
      </c>
      <c r="AI1163" t="b">
        <v>0</v>
      </c>
      <c r="AJ1163" t="b">
        <v>0</v>
      </c>
      <c r="AK1163" t="n">
        <v>1638.640616541309</v>
      </c>
      <c r="AL1163" t="n">
        <v>0</v>
      </c>
      <c r="AM1163" t="n">
        <v>23.90217481369361</v>
      </c>
      <c r="AN1163" t="n">
        <v>0</v>
      </c>
      <c r="AO1163" t="n">
        <v>32.36089281345778</v>
      </c>
      <c r="AP1163" t="n">
        <v>24.0057133766243</v>
      </c>
      <c r="AQ1163" t="n">
        <v>0</v>
      </c>
      <c r="AR1163" t="n">
        <v>1</v>
      </c>
      <c r="AS1163" t="n">
        <v>3</v>
      </c>
      <c r="AT1163" t="n">
        <v>0</v>
      </c>
      <c r="AU1163" t="n">
        <v>0</v>
      </c>
      <c r="AV1163" t="n">
        <v>6.721816910241009</v>
      </c>
      <c r="AW1163" t="n">
        <v>4.706919447864545</v>
      </c>
      <c r="AX1163" t="n">
        <v>2.383623017815961</v>
      </c>
      <c r="AY1163" t="n">
        <v>1.669122344541026</v>
      </c>
      <c r="AZ1163" t="n">
        <v>4.706919447864545</v>
      </c>
    </row>
    <row r="1164" spans="1:52">
      <c r="A1164" t="n">
        <v>1161</v>
      </c>
      <c r="B1164" t="n">
        <v>0</v>
      </c>
      <c r="C1164" t="n">
        <v>0</v>
      </c>
      <c r="D1164" t="n">
        <v>0</v>
      </c>
      <c r="E1164" t="n">
        <v>45.4</v>
      </c>
      <c r="F1164" t="n">
        <v>0.824921225119831</v>
      </c>
      <c r="G1164" t="n">
        <v>341.1536551639306</v>
      </c>
      <c r="H1164" t="n">
        <v>1484.700707273426</v>
      </c>
      <c r="I1164" t="n">
        <v>3</v>
      </c>
      <c r="J1164" t="n">
        <v>4</v>
      </c>
      <c r="K1164" t="n">
        <v>1290.204914620607</v>
      </c>
      <c r="L1164" t="b">
        <v>1</v>
      </c>
      <c r="M1164" t="n">
        <v>24.51602607215873</v>
      </c>
      <c r="N1164" t="n">
        <v>24.51602607215873</v>
      </c>
      <c r="O1164" t="n">
        <v>686.2327297907339</v>
      </c>
      <c r="P1164" t="n">
        <v>160.9001561071461</v>
      </c>
      <c r="Q1164" t="n">
        <v>25.01635313485585</v>
      </c>
      <c r="R1164" t="n">
        <v>0.9433342477770694</v>
      </c>
      <c r="S1164" t="n">
        <v>45.96507808318997</v>
      </c>
      <c r="T1164" t="n">
        <v>196.277757384969</v>
      </c>
      <c r="U1164" t="n">
        <v>26.51907655616863</v>
      </c>
      <c r="V1164" t="n">
        <v>11.12222676684917</v>
      </c>
      <c r="W1164" t="n">
        <v>-20.9530679530011</v>
      </c>
      <c r="X1164" t="n">
        <v>1</v>
      </c>
      <c r="Y1164" t="n">
        <v>14.23313643305976</v>
      </c>
      <c r="Z1164" t="n">
        <v>89.10511296298915</v>
      </c>
      <c r="AA1164" t="n">
        <v>1290.204914620607</v>
      </c>
      <c r="AB1164" t="b">
        <v>0</v>
      </c>
      <c r="AC1164" t="b">
        <v>1</v>
      </c>
      <c r="AD1164" t="n">
        <v>89.73531275898031</v>
      </c>
      <c r="AE1164" t="n">
        <v>0.4377840375166232</v>
      </c>
      <c r="AF1164" t="n">
        <v>-0.01607205537398324</v>
      </c>
      <c r="AG1164" t="n">
        <v>0</v>
      </c>
      <c r="AH1164" t="n">
        <v>-0.01090775103404734</v>
      </c>
      <c r="AI1164" t="b">
        <v>0</v>
      </c>
      <c r="AJ1164" t="b">
        <v>0</v>
      </c>
      <c r="AK1164" t="n">
        <v>1290.188842565233</v>
      </c>
      <c r="AL1164" t="n">
        <v>0</v>
      </c>
      <c r="AM1164" t="n">
        <v>26.51874620859202</v>
      </c>
      <c r="AN1164" t="n">
        <v>0</v>
      </c>
      <c r="AO1164" t="n">
        <v>26.44371464390919</v>
      </c>
      <c r="AP1164" t="n">
        <v>26.98619788881168</v>
      </c>
      <c r="AQ1164" t="n">
        <v>0</v>
      </c>
      <c r="AR1164" t="n">
        <v>1</v>
      </c>
      <c r="AS1164" t="n">
        <v>0</v>
      </c>
      <c r="AT1164" t="n">
        <v>0</v>
      </c>
      <c r="AU1164" t="n">
        <v>0</v>
      </c>
      <c r="AV1164" t="n">
        <v>5.104919968420234</v>
      </c>
      <c r="AW1164" t="n">
        <v>5.643092009410268</v>
      </c>
      <c r="AX1164" t="n">
        <v>1.810255307950438</v>
      </c>
      <c r="AY1164" t="n">
        <v>2.001098822602722</v>
      </c>
      <c r="AZ1164" t="n">
        <v>5.643092009410268</v>
      </c>
    </row>
    <row r="1165" spans="1:52">
      <c r="A1165" t="n">
        <v>1162</v>
      </c>
      <c r="B1165" t="n">
        <v>0</v>
      </c>
      <c r="C1165" t="n">
        <v>0</v>
      </c>
      <c r="D1165" t="n">
        <v>0</v>
      </c>
      <c r="E1165" t="n">
        <v>48.2</v>
      </c>
      <c r="F1165" t="n">
        <v>0.663518578558838</v>
      </c>
      <c r="G1165" t="n">
        <v>362.1939686982699</v>
      </c>
      <c r="H1165" t="n">
        <v>1576.268151774871</v>
      </c>
      <c r="I1165" t="n">
        <v>3</v>
      </c>
      <c r="J1165" t="n">
        <v>4</v>
      </c>
      <c r="K1165" t="n">
        <v>1369.777023892363</v>
      </c>
      <c r="L1165" t="b">
        <v>0</v>
      </c>
      <c r="M1165" t="n">
        <v>22.04546929694661</v>
      </c>
      <c r="N1165" t="n">
        <v>22.04546929694661</v>
      </c>
      <c r="O1165" t="n">
        <v>581.231999638169</v>
      </c>
      <c r="P1165" t="n">
        <v>136.2807622200839</v>
      </c>
      <c r="Q1165" t="n">
        <v>22.49537683361898</v>
      </c>
      <c r="R1165" t="n">
        <v>0.940610197509269</v>
      </c>
      <c r="S1165" t="n">
        <v>46.00967275784095</v>
      </c>
      <c r="T1165" t="n">
        <v>166.7266771045122</v>
      </c>
      <c r="U1165" t="n">
        <v>23.91572714519428</v>
      </c>
      <c r="V1165" t="n">
        <v>9.901864423172867</v>
      </c>
      <c r="W1165" t="n">
        <v>-2.408826987572559</v>
      </c>
      <c r="X1165" t="n">
        <v>1</v>
      </c>
      <c r="Y1165" t="n">
        <v>-4.311104532368782</v>
      </c>
      <c r="Z1165" t="n">
        <v>89.09940945305657</v>
      </c>
      <c r="AA1165" t="n">
        <v>1369.777023892363</v>
      </c>
      <c r="AB1165" t="b">
        <v>0</v>
      </c>
      <c r="AC1165" t="b">
        <v>1</v>
      </c>
      <c r="AD1165" t="n">
        <v>89.73728141610347</v>
      </c>
      <c r="AE1165" t="n">
        <v>0.05032895453133285</v>
      </c>
      <c r="AF1165" t="n">
        <v>0</v>
      </c>
      <c r="AG1165" t="n">
        <v>0</v>
      </c>
      <c r="AH1165" t="n">
        <v>-0.0126205065429616</v>
      </c>
      <c r="AI1165" t="b">
        <v>0</v>
      </c>
      <c r="AJ1165" t="b">
        <v>0</v>
      </c>
      <c r="AK1165" t="n">
        <v>1369.777023892363</v>
      </c>
      <c r="AL1165" t="n">
        <v>0</v>
      </c>
      <c r="AM1165" t="n">
        <v>23.91572714519428</v>
      </c>
      <c r="AN1165" t="n">
        <v>0</v>
      </c>
      <c r="AO1165" t="n">
        <v>25.29414558246462</v>
      </c>
      <c r="AP1165" t="n">
        <v>23.9740161741414</v>
      </c>
      <c r="AQ1165" t="n">
        <v>0</v>
      </c>
      <c r="AR1165" t="n">
        <v>1</v>
      </c>
      <c r="AS1165" t="n">
        <v>0</v>
      </c>
      <c r="AT1165" t="n">
        <v>0</v>
      </c>
      <c r="AU1165" t="n">
        <v>0</v>
      </c>
      <c r="AV1165" t="n">
        <v>4.817716289794158</v>
      </c>
      <c r="AW1165" t="n">
        <v>4.834854050036009</v>
      </c>
      <c r="AX1165" t="n">
        <v>1.7084100318419</v>
      </c>
      <c r="AY1165" t="n">
        <v>1.71448927836889</v>
      </c>
      <c r="AZ1165" t="n">
        <v>4.834854050036009</v>
      </c>
    </row>
    <row r="1166" spans="1:52">
      <c r="A1166" t="n">
        <v>1163</v>
      </c>
      <c r="B1166" t="n">
        <v>0</v>
      </c>
      <c r="C1166" t="n">
        <v>0</v>
      </c>
      <c r="D1166" t="n">
        <v>0</v>
      </c>
      <c r="E1166" t="n">
        <v>50.3</v>
      </c>
      <c r="F1166" t="n">
        <v>0.6043377939781571</v>
      </c>
      <c r="G1166" t="n">
        <v>377.9742038490244</v>
      </c>
      <c r="H1166" t="n">
        <v>1644.943735150954</v>
      </c>
      <c r="I1166" t="n">
        <v>4</v>
      </c>
      <c r="J1166" t="n">
        <v>4</v>
      </c>
      <c r="K1166" t="n">
        <v>1429.456105846179</v>
      </c>
      <c r="L1166" t="b">
        <v>0</v>
      </c>
      <c r="M1166" t="n">
        <v>21.56291324627299</v>
      </c>
      <c r="N1166" t="n">
        <v>21.56291324627299</v>
      </c>
      <c r="O1166" t="n">
        <v>544.7743569257199</v>
      </c>
      <c r="P1166" t="n">
        <v>127.7325829376406</v>
      </c>
      <c r="Q1166" t="n">
        <v>22.00297270027856</v>
      </c>
      <c r="R1166" t="n">
        <v>0.9392597901056572</v>
      </c>
      <c r="S1166" t="n">
        <v>46.05170121971555</v>
      </c>
      <c r="T1166" t="n">
        <v>156.4934580771666</v>
      </c>
      <c r="U1166" t="n">
        <v>23.42586463517559</v>
      </c>
      <c r="V1166" t="n">
        <v>9.505445490698605</v>
      </c>
      <c r="W1166" t="n">
        <v>-2.408826987572559</v>
      </c>
      <c r="X1166" t="n">
        <v>1</v>
      </c>
      <c r="Y1166" t="n">
        <v>-4.311104532368782</v>
      </c>
      <c r="Z1166" t="n">
        <v>89.08931925329286</v>
      </c>
      <c r="AA1166" t="n">
        <v>1429.456105846179</v>
      </c>
      <c r="AB1166" t="b">
        <v>0</v>
      </c>
      <c r="AC1166" t="b">
        <v>1</v>
      </c>
      <c r="AD1166" t="n">
        <v>89.73557066033666</v>
      </c>
      <c r="AE1166" t="n">
        <v>0.05032895453133285</v>
      </c>
      <c r="AF1166" t="n">
        <v>0</v>
      </c>
      <c r="AG1166" t="n">
        <v>0</v>
      </c>
      <c r="AH1166" t="n">
        <v>-0.009549667118434191</v>
      </c>
      <c r="AI1166" t="b">
        <v>0</v>
      </c>
      <c r="AJ1166" t="b">
        <v>0</v>
      </c>
      <c r="AK1166" t="n">
        <v>1429.456105846179</v>
      </c>
      <c r="AL1166" t="n">
        <v>0</v>
      </c>
      <c r="AM1166" t="n">
        <v>23.42586463517559</v>
      </c>
      <c r="AN1166" t="n">
        <v>0</v>
      </c>
      <c r="AO1166" t="n">
        <v>30.6304854579642</v>
      </c>
      <c r="AP1166" t="n">
        <v>23.48261056069734</v>
      </c>
      <c r="AQ1166" t="n">
        <v>0</v>
      </c>
      <c r="AR1166" t="n">
        <v>1</v>
      </c>
      <c r="AS1166" t="n">
        <v>0</v>
      </c>
      <c r="AT1166" t="n">
        <v>0</v>
      </c>
      <c r="AU1166" t="n">
        <v>0</v>
      </c>
      <c r="AV1166" t="n">
        <v>6.41557604639571</v>
      </c>
      <c r="AW1166" t="n">
        <v>4.68110058721467</v>
      </c>
      <c r="AX1166" t="n">
        <v>2.27502696680699</v>
      </c>
      <c r="AY1166" t="n">
        <v>1.659966709374835</v>
      </c>
      <c r="AZ1166" t="n">
        <v>4.68110058721467</v>
      </c>
    </row>
    <row r="1167" spans="1:52">
      <c r="A1167" t="n">
        <v>1164</v>
      </c>
      <c r="B1167" t="n">
        <v>0</v>
      </c>
      <c r="C1167" t="n">
        <v>0</v>
      </c>
      <c r="D1167" t="n">
        <v>0</v>
      </c>
      <c r="E1167" t="n">
        <v>52.6</v>
      </c>
      <c r="F1167" t="n">
        <v>0.5857969121951934</v>
      </c>
      <c r="G1167" t="n">
        <v>395.257318537946</v>
      </c>
      <c r="H1167" t="n">
        <v>1720.159850277141</v>
      </c>
      <c r="I1167" t="n">
        <v>4</v>
      </c>
      <c r="J1167" t="n">
        <v>4</v>
      </c>
      <c r="K1167" t="n">
        <v>1494.818909890836</v>
      </c>
      <c r="L1167" t="b">
        <v>0</v>
      </c>
      <c r="M1167" t="n">
        <v>22.20700831165483</v>
      </c>
      <c r="N1167" t="n">
        <v>22.20700831165483</v>
      </c>
      <c r="O1167" t="n">
        <v>536.5145658260636</v>
      </c>
      <c r="P1167" t="n">
        <v>125.795919733377</v>
      </c>
      <c r="Q1167" t="n">
        <v>22.66021256291309</v>
      </c>
      <c r="R1167" t="n">
        <v>0.9386573496398418</v>
      </c>
      <c r="S1167" t="n">
        <v>46.09374444170978</v>
      </c>
      <c r="T1167" t="n">
        <v>154.219642939753</v>
      </c>
      <c r="U1167" t="n">
        <v>24.14109107184608</v>
      </c>
      <c r="V1167" t="n">
        <v>9.460241635521726</v>
      </c>
      <c r="W1167" t="n">
        <v>-2.408826987572559</v>
      </c>
      <c r="X1167" t="n">
        <v>1</v>
      </c>
      <c r="Y1167" t="n">
        <v>-4.311104532368782</v>
      </c>
      <c r="Z1167" t="n">
        <v>89.07667717092859</v>
      </c>
      <c r="AA1167" t="n">
        <v>1494.818909890836</v>
      </c>
      <c r="AB1167" t="b">
        <v>0</v>
      </c>
      <c r="AC1167" t="b">
        <v>1</v>
      </c>
      <c r="AD1167" t="n">
        <v>89.73385990456985</v>
      </c>
      <c r="AE1167" t="n">
        <v>0.05032895453133285</v>
      </c>
      <c r="AF1167" t="n">
        <v>0</v>
      </c>
      <c r="AG1167" t="n">
        <v>0</v>
      </c>
      <c r="AH1167" t="n">
        <v>-0.006649715055770777</v>
      </c>
      <c r="AI1167" t="b">
        <v>0</v>
      </c>
      <c r="AJ1167" t="b">
        <v>0</v>
      </c>
      <c r="AK1167" t="n">
        <v>1494.818909890836</v>
      </c>
      <c r="AL1167" t="n">
        <v>0</v>
      </c>
      <c r="AM1167" t="n">
        <v>24.14109107184608</v>
      </c>
      <c r="AN1167" t="n">
        <v>0</v>
      </c>
      <c r="AO1167" t="n">
        <v>25.25513604780738</v>
      </c>
      <c r="AP1167" t="n">
        <v>24.19726689457323</v>
      </c>
      <c r="AQ1167" t="n">
        <v>0</v>
      </c>
      <c r="AR1167" t="n">
        <v>1</v>
      </c>
      <c r="AS1167" t="n">
        <v>0</v>
      </c>
      <c r="AT1167" t="n">
        <v>0</v>
      </c>
      <c r="AU1167" t="n">
        <v>0</v>
      </c>
      <c r="AV1167" t="n">
        <v>4.988105125662194</v>
      </c>
      <c r="AW1167" t="n">
        <v>4.793772403780284</v>
      </c>
      <c r="AX1167" t="n">
        <v>1.76883160484475</v>
      </c>
      <c r="AY1167" t="n">
        <v>1.699921301483909</v>
      </c>
      <c r="AZ1167" t="n">
        <v>4.793772403780284</v>
      </c>
    </row>
    <row r="1168" spans="1:52">
      <c r="A1168" t="n">
        <v>1165</v>
      </c>
      <c r="B1168" t="n">
        <v>0</v>
      </c>
      <c r="C1168" t="n">
        <v>0</v>
      </c>
      <c r="D1168" t="n">
        <v>0</v>
      </c>
      <c r="E1168" t="n">
        <v>54.5</v>
      </c>
      <c r="F1168" t="n">
        <v>0.5524745572410703</v>
      </c>
      <c r="G1168" t="n">
        <v>409.5346741505334</v>
      </c>
      <c r="H1168" t="n">
        <v>1782.294901903122</v>
      </c>
      <c r="I1168" t="n">
        <v>4</v>
      </c>
      <c r="J1168" t="n">
        <v>4</v>
      </c>
      <c r="K1168" t="n">
        <v>1548.814269753813</v>
      </c>
      <c r="L1168" t="b">
        <v>0</v>
      </c>
      <c r="M1168" t="n">
        <v>22.19592408025881</v>
      </c>
      <c r="N1168" t="n">
        <v>22.19592408025881</v>
      </c>
      <c r="O1168" t="n">
        <v>517.5519324989521</v>
      </c>
      <c r="P1168" t="n">
        <v>121.3497740890775</v>
      </c>
      <c r="Q1168" t="n">
        <v>22.64890212271306</v>
      </c>
      <c r="R1168" t="n">
        <v>0.9377272274507221</v>
      </c>
      <c r="S1168" t="n">
        <v>46.13747296970155</v>
      </c>
      <c r="T1168" t="n">
        <v>148.9164482696861</v>
      </c>
      <c r="U1168" t="n">
        <v>24.15297483073591</v>
      </c>
      <c r="V1168" t="n">
        <v>9.273440111944467</v>
      </c>
      <c r="W1168" t="n">
        <v>-2.408826987572559</v>
      </c>
      <c r="X1168" t="n">
        <v>1</v>
      </c>
      <c r="Y1168" t="n">
        <v>-4.311104532368782</v>
      </c>
      <c r="Z1168" t="n">
        <v>89.06403508856432</v>
      </c>
      <c r="AA1168" t="n">
        <v>1548.814269753813</v>
      </c>
      <c r="AB1168" t="b">
        <v>0</v>
      </c>
      <c r="AC1168" t="b">
        <v>1</v>
      </c>
      <c r="AD1168" t="n">
        <v>89.73214914880305</v>
      </c>
      <c r="AE1168" t="n">
        <v>0.05032895453133285</v>
      </c>
      <c r="AF1168" t="n">
        <v>0</v>
      </c>
      <c r="AG1168" t="n">
        <v>0</v>
      </c>
      <c r="AH1168" t="n">
        <v>-0.009047987953588799</v>
      </c>
      <c r="AI1168" t="b">
        <v>0</v>
      </c>
      <c r="AJ1168" t="b">
        <v>0</v>
      </c>
      <c r="AK1168" t="n">
        <v>1548.814269753813</v>
      </c>
      <c r="AL1168" t="n">
        <v>0</v>
      </c>
      <c r="AM1168" t="n">
        <v>24.15297483073591</v>
      </c>
      <c r="AN1168" t="n">
        <v>0</v>
      </c>
      <c r="AO1168" t="n">
        <v>22.39810251491352</v>
      </c>
      <c r="AP1168" t="n">
        <v>24.20860706707751</v>
      </c>
      <c r="AQ1168" t="n">
        <v>0</v>
      </c>
      <c r="AR1168" t="n">
        <v>1</v>
      </c>
      <c r="AS1168" t="n">
        <v>0</v>
      </c>
      <c r="AT1168" t="n">
        <v>0</v>
      </c>
      <c r="AU1168" t="n">
        <v>0</v>
      </c>
      <c r="AV1168" t="n">
        <v>4.322500111090505</v>
      </c>
      <c r="AW1168" t="n">
        <v>4.766107836561154</v>
      </c>
      <c r="AX1168" t="n">
        <v>1.532801457833513</v>
      </c>
      <c r="AY1168" t="n">
        <v>1.690111159668446</v>
      </c>
      <c r="AZ1168" t="n">
        <v>4.766107836561154</v>
      </c>
    </row>
    <row r="1169" spans="1:52">
      <c r="A1169" t="n">
        <v>1166</v>
      </c>
      <c r="B1169" t="n">
        <v>0</v>
      </c>
      <c r="C1169" t="n">
        <v>0</v>
      </c>
      <c r="D1169" t="n">
        <v>0</v>
      </c>
      <c r="E1169" t="n">
        <v>56.6</v>
      </c>
      <c r="F1169" t="n">
        <v>0.5376381921738629</v>
      </c>
      <c r="G1169" t="n">
        <v>425.3149093012879</v>
      </c>
      <c r="H1169" t="n">
        <v>1850.970485279205</v>
      </c>
      <c r="I1169" t="n">
        <v>4</v>
      </c>
      <c r="J1169" t="n">
        <v>4</v>
      </c>
      <c r="K1169" t="n">
        <v>1608.493351707629</v>
      </c>
      <c r="L1169" t="b">
        <v>0</v>
      </c>
      <c r="M1169" t="n">
        <v>22.79055234451438</v>
      </c>
      <c r="N1169" t="n">
        <v>22.79055234451438</v>
      </c>
      <c r="O1169" t="n">
        <v>511.7002459259518</v>
      </c>
      <c r="P1169" t="n">
        <v>119.9777362333883</v>
      </c>
      <c r="Q1169" t="n">
        <v>23.25566565766774</v>
      </c>
      <c r="R1169" t="n">
        <v>0.9371928357727167</v>
      </c>
      <c r="S1169" t="n">
        <v>46.18184238439942</v>
      </c>
      <c r="T1169" t="n">
        <v>147.3166813577863</v>
      </c>
      <c r="U1169" t="n">
        <v>24.81417352971271</v>
      </c>
      <c r="V1169" t="n">
        <v>9.252542999456836</v>
      </c>
      <c r="W1169" t="n">
        <v>-2.714374804547008</v>
      </c>
      <c r="X1169" t="n">
        <v>1</v>
      </c>
      <c r="Y1169" t="n">
        <v>-4.005556715394333</v>
      </c>
      <c r="Z1169" t="n">
        <v>89.04745491475758</v>
      </c>
      <c r="AA1169" t="n">
        <v>1608.493351707629</v>
      </c>
      <c r="AB1169" t="b">
        <v>0</v>
      </c>
      <c r="AC1169" t="b">
        <v>1</v>
      </c>
      <c r="AD1169" t="n">
        <v>89.73049901760309</v>
      </c>
      <c r="AE1169" t="n">
        <v>0.05671293406452125</v>
      </c>
      <c r="AF1169" t="n">
        <v>0</v>
      </c>
      <c r="AG1169" t="n">
        <v>0</v>
      </c>
      <c r="AH1169" t="n">
        <v>-0.009453600866135947</v>
      </c>
      <c r="AI1169" t="b">
        <v>0</v>
      </c>
      <c r="AJ1169" t="b">
        <v>0</v>
      </c>
      <c r="AK1169" t="n">
        <v>1608.493351707629</v>
      </c>
      <c r="AL1169" t="n">
        <v>0</v>
      </c>
      <c r="AM1169" t="n">
        <v>24.81417352971271</v>
      </c>
      <c r="AN1169" t="n">
        <v>0</v>
      </c>
      <c r="AO1169" t="n">
        <v>21.69209905639352</v>
      </c>
      <c r="AP1169" t="n">
        <v>24.88808118239377</v>
      </c>
      <c r="AQ1169" t="n">
        <v>0</v>
      </c>
      <c r="AR1169" t="n">
        <v>1</v>
      </c>
      <c r="AS1169" t="n">
        <v>0</v>
      </c>
      <c r="AT1169" t="n">
        <v>0</v>
      </c>
      <c r="AU1169" t="n">
        <v>0</v>
      </c>
      <c r="AV1169" t="n">
        <v>4.159494990010945</v>
      </c>
      <c r="AW1169" t="n">
        <v>4.879334049915229</v>
      </c>
      <c r="AX1169" t="n">
        <v>1.474998223408136</v>
      </c>
      <c r="AY1169" t="n">
        <v>1.730262346615739</v>
      </c>
      <c r="AZ1169" t="n">
        <v>4.879334049915229</v>
      </c>
    </row>
    <row r="1170" spans="1:52">
      <c r="A1170" t="n">
        <v>1167</v>
      </c>
      <c r="B1170" t="n">
        <v>0</v>
      </c>
      <c r="C1170" t="n">
        <v>0</v>
      </c>
      <c r="D1170" t="n">
        <v>0</v>
      </c>
      <c r="E1170" t="n">
        <v>58.3</v>
      </c>
      <c r="F1170" t="n">
        <v>0.4636393407301265</v>
      </c>
      <c r="G1170" t="n">
        <v>438.0893853757082</v>
      </c>
      <c r="H1170" t="n">
        <v>1906.565005155082</v>
      </c>
      <c r="I1170" t="n">
        <v>4</v>
      </c>
      <c r="J1170" t="n">
        <v>5</v>
      </c>
      <c r="K1170" t="n">
        <v>1344.128328634333</v>
      </c>
      <c r="L1170" t="b">
        <v>1</v>
      </c>
      <c r="M1170" t="n">
        <v>21.32566074125617</v>
      </c>
      <c r="N1170" t="n">
        <v>21.32566074125617</v>
      </c>
      <c r="O1170" t="n">
        <v>464.8481933102631</v>
      </c>
      <c r="P1170" t="n">
        <v>108.9923922639985</v>
      </c>
      <c r="Q1170" t="n">
        <v>21.76087830740426</v>
      </c>
      <c r="R1170" t="n">
        <v>0.9405990178364129</v>
      </c>
      <c r="S1170" t="n">
        <v>46.22779140966292</v>
      </c>
      <c r="T1170" t="n">
        <v>164.36242759293</v>
      </c>
      <c r="U1170" t="n">
        <v>23.13512760991301</v>
      </c>
      <c r="V1170" t="n">
        <v>9.76328962981151</v>
      </c>
      <c r="W1170" t="n">
        <v>-3.368054279808407</v>
      </c>
      <c r="X1170" t="n">
        <v>1</v>
      </c>
      <c r="Y1170" t="n">
        <v>-3.351877240132933</v>
      </c>
      <c r="Z1170" t="n">
        <v>89.04702377149155</v>
      </c>
      <c r="AA1170" t="n">
        <v>1344.128328634333</v>
      </c>
      <c r="AB1170" t="b">
        <v>0</v>
      </c>
      <c r="AC1170" t="b">
        <v>1</v>
      </c>
      <c r="AD1170" t="n">
        <v>89.72903920927858</v>
      </c>
      <c r="AE1170" t="n">
        <v>0.07037062087981623</v>
      </c>
      <c r="AF1170" t="n">
        <v>0</v>
      </c>
      <c r="AG1170" t="n">
        <v>0</v>
      </c>
      <c r="AH1170" t="n">
        <v>-0.008897173882502052</v>
      </c>
      <c r="AI1170" t="b">
        <v>0</v>
      </c>
      <c r="AJ1170" t="b">
        <v>0</v>
      </c>
      <c r="AK1170" t="n">
        <v>1344.128328634333</v>
      </c>
      <c r="AL1170" t="n">
        <v>0</v>
      </c>
      <c r="AM1170" t="n">
        <v>23.13512760991301</v>
      </c>
      <c r="AN1170" t="n">
        <v>0</v>
      </c>
      <c r="AO1170" t="n">
        <v>28.93531870990479</v>
      </c>
      <c r="AP1170" t="n">
        <v>23.22630686234748</v>
      </c>
      <c r="AQ1170" t="n">
        <v>0</v>
      </c>
      <c r="AR1170" t="n">
        <v>1</v>
      </c>
      <c r="AS1170" t="n">
        <v>0</v>
      </c>
      <c r="AT1170" t="n">
        <v>0</v>
      </c>
      <c r="AU1170" t="n">
        <v>0</v>
      </c>
      <c r="AV1170" t="n">
        <v>5.651042707651037</v>
      </c>
      <c r="AW1170" t="n">
        <v>4.688408863644358</v>
      </c>
      <c r="AX1170" t="n">
        <v>2.003915853776963</v>
      </c>
      <c r="AY1170" t="n">
        <v>1.662558299824594</v>
      </c>
      <c r="AZ1170" t="n">
        <v>4.688408863644358</v>
      </c>
    </row>
    <row r="1171" spans="1:52">
      <c r="A1171" t="n">
        <v>1168</v>
      </c>
      <c r="B1171" t="n">
        <v>0</v>
      </c>
      <c r="C1171" t="n">
        <v>0</v>
      </c>
      <c r="D1171" t="n">
        <v>0</v>
      </c>
      <c r="E1171" t="n">
        <v>60</v>
      </c>
      <c r="F1171" t="n">
        <v>0.4411377782389696</v>
      </c>
      <c r="G1171" t="n">
        <v>450.8638614501285</v>
      </c>
      <c r="H1171" t="n">
        <v>1962.159525030959</v>
      </c>
      <c r="I1171" t="n">
        <v>5</v>
      </c>
      <c r="J1171" t="n">
        <v>5</v>
      </c>
      <c r="K1171" t="n">
        <v>1383.322465146826</v>
      </c>
      <c r="L1171" t="b">
        <v>0</v>
      </c>
      <c r="M1171" t="n">
        <v>21.39541830501396</v>
      </c>
      <c r="N1171" t="n">
        <v>21.39541830501396</v>
      </c>
      <c r="O1171" t="n">
        <v>453.1549597001956</v>
      </c>
      <c r="P1171" t="n">
        <v>106.2506939573163</v>
      </c>
      <c r="Q1171" t="n">
        <v>21.8320594949122</v>
      </c>
      <c r="R1171" t="n">
        <v>0.9400034873759178</v>
      </c>
      <c r="S1171" t="n">
        <v>46.2684552497488</v>
      </c>
      <c r="T1171" t="n">
        <v>160.3294096445242</v>
      </c>
      <c r="U1171" t="n">
        <v>23.22550904130989</v>
      </c>
      <c r="V1171" t="n">
        <v>9.619205449749359</v>
      </c>
      <c r="W1171" t="n">
        <v>-3.368054279808407</v>
      </c>
      <c r="X1171" t="n">
        <v>1</v>
      </c>
      <c r="Y1171" t="n">
        <v>-3.351877240132933</v>
      </c>
      <c r="Z1171" t="n">
        <v>89.04132026155897</v>
      </c>
      <c r="AA1171" t="n">
        <v>1383.322465146826</v>
      </c>
      <c r="AB1171" t="b">
        <v>0</v>
      </c>
      <c r="AC1171" t="b">
        <v>1</v>
      </c>
      <c r="AD1171" t="n">
        <v>89.72770909926265</v>
      </c>
      <c r="AE1171" t="n">
        <v>0.07037062087981623</v>
      </c>
      <c r="AF1171" t="n">
        <v>0</v>
      </c>
      <c r="AG1171" t="n">
        <v>0</v>
      </c>
      <c r="AH1171" t="n">
        <v>-0.009723986466998513</v>
      </c>
      <c r="AI1171" t="b">
        <v>0</v>
      </c>
      <c r="AJ1171" t="b">
        <v>0</v>
      </c>
      <c r="AK1171" t="n">
        <v>1383.322465146826</v>
      </c>
      <c r="AL1171" t="n">
        <v>0</v>
      </c>
      <c r="AM1171" t="n">
        <v>23.22550904130989</v>
      </c>
      <c r="AN1171" t="n">
        <v>0</v>
      </c>
      <c r="AO1171" t="n">
        <v>21.71320402793635</v>
      </c>
      <c r="AP1171" t="n">
        <v>23.2981135602998</v>
      </c>
      <c r="AQ1171" t="n">
        <v>0</v>
      </c>
      <c r="AR1171" t="n">
        <v>1</v>
      </c>
      <c r="AS1171" t="n">
        <v>0</v>
      </c>
      <c r="AT1171" t="n">
        <v>0</v>
      </c>
      <c r="AU1171" t="n">
        <v>0</v>
      </c>
      <c r="AV1171" t="n">
        <v>4.275206350788316</v>
      </c>
      <c r="AW1171" t="n">
        <v>4.673470238085871</v>
      </c>
      <c r="AX1171" t="n">
        <v>1.516030620846921</v>
      </c>
      <c r="AY1171" t="n">
        <v>1.657260908613085</v>
      </c>
      <c r="AZ1171" t="n">
        <v>4.673470238085871</v>
      </c>
    </row>
    <row r="1172" spans="1:52">
      <c r="A1172" t="n">
        <v>1169</v>
      </c>
      <c r="B1172" t="n">
        <v>0</v>
      </c>
      <c r="C1172" t="n">
        <v>0</v>
      </c>
      <c r="D1172" t="n">
        <v>0</v>
      </c>
      <c r="E1172" t="n">
        <v>61.5</v>
      </c>
      <c r="F1172" t="n">
        <v>0.438476212980671</v>
      </c>
      <c r="G1172" t="n">
        <v>462.1354579863818</v>
      </c>
      <c r="H1172" t="n">
        <v>2011.213513156734</v>
      </c>
      <c r="I1172" t="n">
        <v>5</v>
      </c>
      <c r="J1172" t="n">
        <v>5</v>
      </c>
      <c r="K1172" t="n">
        <v>1417.905526775497</v>
      </c>
      <c r="L1172" t="b">
        <v>0</v>
      </c>
      <c r="M1172" t="n">
        <v>22.0011850762086</v>
      </c>
      <c r="N1172" t="n">
        <v>22.0011850762086</v>
      </c>
      <c r="O1172" t="n">
        <v>454.6196096722908</v>
      </c>
      <c r="P1172" t="n">
        <v>106.5941086604073</v>
      </c>
      <c r="Q1172" t="n">
        <v>22.45018885327409</v>
      </c>
      <c r="R1172" t="n">
        <v>0.9398900213192739</v>
      </c>
      <c r="S1172" t="n">
        <v>46.30966111670863</v>
      </c>
      <c r="T1172" t="n">
        <v>160.8670310560134</v>
      </c>
      <c r="U1172" t="n">
        <v>23.88597425660711</v>
      </c>
      <c r="V1172" t="n">
        <v>9.669713807208637</v>
      </c>
      <c r="W1172" t="n">
        <v>-3.368054279808407</v>
      </c>
      <c r="X1172" t="n">
        <v>1</v>
      </c>
      <c r="Y1172" t="n">
        <v>-3.351877240132933</v>
      </c>
      <c r="Z1172" t="n">
        <v>89.03123006179526</v>
      </c>
      <c r="AA1172" t="n">
        <v>1417.905526775497</v>
      </c>
      <c r="AB1172" t="b">
        <v>0</v>
      </c>
      <c r="AC1172" t="b">
        <v>1</v>
      </c>
      <c r="AD1172" t="n">
        <v>89.72637898924673</v>
      </c>
      <c r="AE1172" t="n">
        <v>0.07037062087981623</v>
      </c>
      <c r="AF1172" t="n">
        <v>0</v>
      </c>
      <c r="AG1172" t="n">
        <v>0</v>
      </c>
      <c r="AH1172" t="n">
        <v>-0.009297406973859945</v>
      </c>
      <c r="AI1172" t="b">
        <v>0</v>
      </c>
      <c r="AJ1172" t="b">
        <v>0</v>
      </c>
      <c r="AK1172" t="n">
        <v>1417.905526775497</v>
      </c>
      <c r="AL1172" t="n">
        <v>0</v>
      </c>
      <c r="AM1172" t="n">
        <v>23.88597425660711</v>
      </c>
      <c r="AN1172" t="n">
        <v>0</v>
      </c>
      <c r="AO1172" t="n">
        <v>20.41672611913549</v>
      </c>
      <c r="AP1172" t="n">
        <v>23.95844133850627</v>
      </c>
      <c r="AQ1172" t="n">
        <v>0</v>
      </c>
      <c r="AR1172" t="n">
        <v>1</v>
      </c>
      <c r="AS1172" t="n">
        <v>0</v>
      </c>
      <c r="AT1172" t="n">
        <v>0</v>
      </c>
      <c r="AU1172" t="n">
        <v>0</v>
      </c>
      <c r="AV1172" t="n">
        <v>3.978033862333375</v>
      </c>
      <c r="AW1172" t="n">
        <v>4.793443753342198</v>
      </c>
      <c r="AX1172" t="n">
        <v>1.410650305791977</v>
      </c>
      <c r="AY1172" t="n">
        <v>1.69980475863761</v>
      </c>
      <c r="AZ1172" t="n">
        <v>4.793443753342198</v>
      </c>
    </row>
    <row r="1173" spans="1:52">
      <c r="A1173" t="n">
        <v>1170</v>
      </c>
      <c r="B1173" t="n">
        <v>0</v>
      </c>
      <c r="C1173" t="n">
        <v>0</v>
      </c>
      <c r="D1173" t="n">
        <v>0</v>
      </c>
      <c r="E1173" t="n">
        <v>63.1</v>
      </c>
      <c r="F1173" t="n">
        <v>0.3882907031716769</v>
      </c>
      <c r="G1173" t="n">
        <v>474.1584942917185</v>
      </c>
      <c r="H1173" t="n">
        <v>2063.537767157559</v>
      </c>
      <c r="I1173" t="n">
        <v>5</v>
      </c>
      <c r="J1173" t="n">
        <v>5</v>
      </c>
      <c r="K1173" t="n">
        <v>1454.794125846079</v>
      </c>
      <c r="L1173" t="b">
        <v>0</v>
      </c>
      <c r="M1173" t="n">
        <v>21.05394335497661</v>
      </c>
      <c r="N1173" t="n">
        <v>21.05394335497661</v>
      </c>
      <c r="O1173" t="n">
        <v>424.015074730654</v>
      </c>
      <c r="P1173" t="n">
        <v>99.41830046018111</v>
      </c>
      <c r="Q1173" t="n">
        <v>21.48361566834348</v>
      </c>
      <c r="R1173" t="n">
        <v>0.9385187112578025</v>
      </c>
      <c r="S1173" t="n">
        <v>46.35211377747207</v>
      </c>
      <c r="T1173" t="n">
        <v>150.256850725941</v>
      </c>
      <c r="U1173" t="n">
        <v>22.8909827909037</v>
      </c>
      <c r="V1173" t="n">
        <v>9.237984824974831</v>
      </c>
      <c r="W1173" t="n">
        <v>-3.368054279808407</v>
      </c>
      <c r="X1173" t="n">
        <v>1</v>
      </c>
      <c r="Y1173" t="n">
        <v>-3.351877240132933</v>
      </c>
      <c r="Z1173" t="n">
        <v>89.02191024201571</v>
      </c>
      <c r="AA1173" t="n">
        <v>1454.794125846079</v>
      </c>
      <c r="AB1173" t="b">
        <v>0</v>
      </c>
      <c r="AC1173" t="b">
        <v>1</v>
      </c>
      <c r="AD1173" t="n">
        <v>89.7250488792308</v>
      </c>
      <c r="AE1173" t="n">
        <v>0.07037062087981623</v>
      </c>
      <c r="AF1173" t="n">
        <v>0</v>
      </c>
      <c r="AG1173" t="n">
        <v>0</v>
      </c>
      <c r="AH1173" t="n">
        <v>-0.008678375526086801</v>
      </c>
      <c r="AI1173" t="b">
        <v>0</v>
      </c>
      <c r="AJ1173" t="b">
        <v>0</v>
      </c>
      <c r="AK1173" t="n">
        <v>1454.794125846079</v>
      </c>
      <c r="AL1173" t="n">
        <v>0</v>
      </c>
      <c r="AM1173" t="n">
        <v>22.8909827909037</v>
      </c>
      <c r="AN1173" t="n">
        <v>0</v>
      </c>
      <c r="AO1173" t="n">
        <v>26.30611441316356</v>
      </c>
      <c r="AP1173" t="n">
        <v>22.96306374002406</v>
      </c>
      <c r="AQ1173" t="n">
        <v>0</v>
      </c>
      <c r="AR1173" t="n">
        <v>1</v>
      </c>
      <c r="AS1173" t="n">
        <v>0</v>
      </c>
      <c r="AT1173" t="n">
        <v>0</v>
      </c>
      <c r="AU1173" t="n">
        <v>0</v>
      </c>
      <c r="AV1173" t="n">
        <v>5.246620877424173</v>
      </c>
      <c r="AW1173" t="n">
        <v>4.553609455751864</v>
      </c>
      <c r="AX1173" t="n">
        <v>1.860503857242615</v>
      </c>
      <c r="AY1173" t="n">
        <v>1.614757034849402</v>
      </c>
      <c r="AZ1173" t="n">
        <v>4.553609455751864</v>
      </c>
    </row>
    <row r="1174" spans="1:52">
      <c r="A1174" t="n">
        <v>1171</v>
      </c>
      <c r="B1174" t="n">
        <v>0</v>
      </c>
      <c r="C1174" t="n">
        <v>0</v>
      </c>
      <c r="D1174" t="n">
        <v>0</v>
      </c>
      <c r="E1174" t="n">
        <v>64.3</v>
      </c>
      <c r="F1174" t="n">
        <v>0.3416943076659624</v>
      </c>
      <c r="G1174" t="n">
        <v>483.1757715207211</v>
      </c>
      <c r="H1174" t="n">
        <v>2102.780957658178</v>
      </c>
      <c r="I1174" t="n">
        <v>5</v>
      </c>
      <c r="J1174" t="n">
        <v>5</v>
      </c>
      <c r="K1174" t="n">
        <v>1482.460575149016</v>
      </c>
      <c r="L1174" t="b">
        <v>0</v>
      </c>
      <c r="M1174" t="n">
        <v>19.98690979690446</v>
      </c>
      <c r="N1174" t="n">
        <v>19.98690979690446</v>
      </c>
      <c r="O1174" t="n">
        <v>395.0134520980744</v>
      </c>
      <c r="P1174" t="n">
        <v>92.61832516555241</v>
      </c>
      <c r="Q1174" t="n">
        <v>20.39480591520864</v>
      </c>
      <c r="R1174" t="n">
        <v>0.9370706642612043</v>
      </c>
      <c r="S1174" t="n">
        <v>46.39366546625754</v>
      </c>
      <c r="T1174" t="n">
        <v>140.1959488046722</v>
      </c>
      <c r="U1174" t="n">
        <v>21.76442683891732</v>
      </c>
      <c r="V1174" t="n">
        <v>8.822437931548194</v>
      </c>
      <c r="W1174" t="n">
        <v>-3.368054279808407</v>
      </c>
      <c r="X1174" t="n">
        <v>1</v>
      </c>
      <c r="Y1174" t="n">
        <v>-3.351877240132933</v>
      </c>
      <c r="Z1174" t="n">
        <v>89.01781571800333</v>
      </c>
      <c r="AA1174" t="n">
        <v>1482.460575149016</v>
      </c>
      <c r="AB1174" t="b">
        <v>0</v>
      </c>
      <c r="AC1174" t="b">
        <v>1</v>
      </c>
      <c r="AD1174" t="n">
        <v>89.72371876921487</v>
      </c>
      <c r="AE1174" t="n">
        <v>0.07037062087981623</v>
      </c>
      <c r="AF1174" t="n">
        <v>0</v>
      </c>
      <c r="AG1174" t="n">
        <v>0</v>
      </c>
      <c r="AH1174" t="n">
        <v>-0.008955257465118549</v>
      </c>
      <c r="AI1174" t="b">
        <v>0</v>
      </c>
      <c r="AJ1174" t="b">
        <v>0</v>
      </c>
      <c r="AK1174" t="n">
        <v>1482.460575149016</v>
      </c>
      <c r="AL1174" t="n">
        <v>0</v>
      </c>
      <c r="AM1174" t="n">
        <v>21.76442683891732</v>
      </c>
      <c r="AN1174" t="n">
        <v>0</v>
      </c>
      <c r="AO1174" t="n">
        <v>30.65380993739356</v>
      </c>
      <c r="AP1174" t="n">
        <v>21.83627218159637</v>
      </c>
      <c r="AQ1174" t="n">
        <v>0</v>
      </c>
      <c r="AR1174" t="n">
        <v>1</v>
      </c>
      <c r="AS1174" t="n">
        <v>3</v>
      </c>
      <c r="AT1174" t="n">
        <v>0</v>
      </c>
      <c r="AU1174" t="n">
        <v>0</v>
      </c>
      <c r="AV1174" t="n">
        <v>6.229237302113536</v>
      </c>
      <c r="AW1174" t="n">
        <v>4.321027523817808</v>
      </c>
      <c r="AX1174" t="n">
        <v>2.208949397912602</v>
      </c>
      <c r="AY1174" t="n">
        <v>1.532281074972124</v>
      </c>
      <c r="AZ1174" t="n">
        <v>4.321027523817808</v>
      </c>
    </row>
    <row r="1175" spans="1:52">
      <c r="A1175" t="n">
        <v>1172</v>
      </c>
      <c r="B1175" t="n">
        <v>0</v>
      </c>
      <c r="C1175" t="n">
        <v>0</v>
      </c>
      <c r="D1175" t="n">
        <v>0</v>
      </c>
      <c r="E1175" t="n">
        <v>65.7</v>
      </c>
      <c r="F1175" t="n">
        <v>0.4115987328311448</v>
      </c>
      <c r="G1175" t="n">
        <v>493.6959282878908</v>
      </c>
      <c r="H1175" t="n">
        <v>2148.564679908901</v>
      </c>
      <c r="I1175" t="n">
        <v>5</v>
      </c>
      <c r="J1175" t="n">
        <v>5</v>
      </c>
      <c r="K1175" t="n">
        <v>1514.738099335775</v>
      </c>
      <c r="L1175" t="b">
        <v>0</v>
      </c>
      <c r="M1175" t="n">
        <v>23.05086163335379</v>
      </c>
      <c r="N1175" t="n">
        <v>23.05086163335379</v>
      </c>
      <c r="O1175" t="n">
        <v>445.860501730076</v>
      </c>
      <c r="P1175" t="n">
        <v>104.5403712414831</v>
      </c>
      <c r="Q1175" t="n">
        <v>23.52128738097326</v>
      </c>
      <c r="R1175" t="n">
        <v>0.9390991644784661</v>
      </c>
      <c r="S1175" t="n">
        <v>46.43404032974352</v>
      </c>
      <c r="T1175" t="n">
        <v>157.9004860570575</v>
      </c>
      <c r="U1175" t="n">
        <v>25.04664924713881</v>
      </c>
      <c r="V1175" t="n">
        <v>9.616271530131115</v>
      </c>
      <c r="W1175" t="n">
        <v>-3.368054279808407</v>
      </c>
      <c r="X1175" t="n">
        <v>1</v>
      </c>
      <c r="Y1175" t="n">
        <v>-3.351877240132933</v>
      </c>
      <c r="Z1175" t="n">
        <v>89.00517363563907</v>
      </c>
      <c r="AA1175" t="n">
        <v>1514.738099335775</v>
      </c>
      <c r="AB1175" t="b">
        <v>0</v>
      </c>
      <c r="AC1175" t="b">
        <v>1</v>
      </c>
      <c r="AD1175" t="n">
        <v>89.72238865919894</v>
      </c>
      <c r="AE1175" t="n">
        <v>0.07037062087981623</v>
      </c>
      <c r="AF1175" t="n">
        <v>0</v>
      </c>
      <c r="AG1175" t="n">
        <v>0</v>
      </c>
      <c r="AH1175" t="n">
        <v>-0.007600768000285585</v>
      </c>
      <c r="AI1175" t="b">
        <v>0</v>
      </c>
      <c r="AJ1175" t="b">
        <v>0</v>
      </c>
      <c r="AK1175" t="n">
        <v>1514.738099335775</v>
      </c>
      <c r="AL1175" t="n">
        <v>0</v>
      </c>
      <c r="AM1175" t="n">
        <v>25.04664924713881</v>
      </c>
      <c r="AN1175" t="n">
        <v>0</v>
      </c>
      <c r="AO1175" t="n">
        <v>21.52246093775694</v>
      </c>
      <c r="AP1175" t="n">
        <v>25.11873019625916</v>
      </c>
      <c r="AQ1175" t="n">
        <v>0</v>
      </c>
      <c r="AR1175" t="n">
        <v>1</v>
      </c>
      <c r="AS1175" t="n">
        <v>0</v>
      </c>
      <c r="AT1175" t="n">
        <v>0</v>
      </c>
      <c r="AU1175" t="n">
        <v>0</v>
      </c>
      <c r="AV1175" t="n">
        <v>4.140413019456358</v>
      </c>
      <c r="AW1175" t="n">
        <v>4.979834555037546</v>
      </c>
      <c r="AX1175" t="n">
        <v>1.468231567183106</v>
      </c>
      <c r="AY1175" t="n">
        <v>1.765900865735378</v>
      </c>
      <c r="AZ1175" t="n">
        <v>4.979834555037546</v>
      </c>
    </row>
    <row r="1176" spans="1:52">
      <c r="A1176" t="n">
        <v>1173</v>
      </c>
      <c r="B1176" t="n">
        <v>0</v>
      </c>
      <c r="C1176" t="n">
        <v>0</v>
      </c>
      <c r="D1176" t="n">
        <v>0</v>
      </c>
      <c r="E1176" t="n">
        <v>67.09999999999999</v>
      </c>
      <c r="F1176" t="n">
        <v>0.3452440943427799</v>
      </c>
      <c r="G1176" t="n">
        <v>504.2160850550604</v>
      </c>
      <c r="H1176" t="n">
        <v>2194.348402159623</v>
      </c>
      <c r="I1176" t="n">
        <v>5</v>
      </c>
      <c r="J1176" t="n">
        <v>5</v>
      </c>
      <c r="K1176" t="n">
        <v>1547.015623522534</v>
      </c>
      <c r="L1176" t="b">
        <v>0</v>
      </c>
      <c r="M1176" t="n">
        <v>21.33043442924086</v>
      </c>
      <c r="N1176" t="n">
        <v>21.33043442924086</v>
      </c>
      <c r="O1176" t="n">
        <v>403.9749042128059</v>
      </c>
      <c r="P1176" t="n">
        <v>94.71950597726729</v>
      </c>
      <c r="Q1176" t="n">
        <v>21.76574941759271</v>
      </c>
      <c r="R1176" t="n">
        <v>0.9371506689182006</v>
      </c>
      <c r="S1176" t="n">
        <v>46.47910359753789</v>
      </c>
      <c r="T1176" t="n">
        <v>143.364256830446</v>
      </c>
      <c r="U1176" t="n">
        <v>23.22545364313509</v>
      </c>
      <c r="V1176" t="n">
        <v>9.010347642832812</v>
      </c>
      <c r="W1176" t="n">
        <v>-3.368054279808407</v>
      </c>
      <c r="X1176" t="n">
        <v>1</v>
      </c>
      <c r="Y1176" t="n">
        <v>-3.351877240132933</v>
      </c>
      <c r="Z1176" t="n">
        <v>88.9925315532748</v>
      </c>
      <c r="AA1176" t="n">
        <v>1547.015623522534</v>
      </c>
      <c r="AB1176" t="b">
        <v>0</v>
      </c>
      <c r="AC1176" t="b">
        <v>1</v>
      </c>
      <c r="AD1176" t="n">
        <v>89.72105854918301</v>
      </c>
      <c r="AE1176" t="n">
        <v>0.07037062087981623</v>
      </c>
      <c r="AF1176" t="n">
        <v>0</v>
      </c>
      <c r="AG1176" t="n">
        <v>0</v>
      </c>
      <c r="AH1176" t="n">
        <v>-0.007372996895314621</v>
      </c>
      <c r="AI1176" t="b">
        <v>0</v>
      </c>
      <c r="AJ1176" t="b">
        <v>0</v>
      </c>
      <c r="AK1176" t="n">
        <v>1547.015623522534</v>
      </c>
      <c r="AL1176" t="n">
        <v>0</v>
      </c>
      <c r="AM1176" t="n">
        <v>23.22545364313509</v>
      </c>
      <c r="AN1176" t="n">
        <v>0</v>
      </c>
      <c r="AO1176" t="n">
        <v>21.0325870272446</v>
      </c>
      <c r="AP1176" t="n">
        <v>23.29729898581415</v>
      </c>
      <c r="AQ1176" t="n">
        <v>0</v>
      </c>
      <c r="AR1176" t="n">
        <v>1</v>
      </c>
      <c r="AS1176" t="n">
        <v>3</v>
      </c>
      <c r="AT1176" t="n">
        <v>0</v>
      </c>
      <c r="AU1176" t="n">
        <v>0</v>
      </c>
      <c r="AV1176" t="n">
        <v>4.03341535551094</v>
      </c>
      <c r="AW1176" t="n">
        <v>4.59911812322892</v>
      </c>
      <c r="AX1176" t="n">
        <v>1.430289133159908</v>
      </c>
      <c r="AY1176" t="n">
        <v>1.630894879271342</v>
      </c>
      <c r="AZ1176" t="n">
        <v>4.59911812322892</v>
      </c>
    </row>
    <row r="1177" spans="1:52">
      <c r="A1177" t="n">
        <v>1174</v>
      </c>
      <c r="B1177" t="n">
        <v>0</v>
      </c>
      <c r="C1177" t="n">
        <v>0</v>
      </c>
      <c r="D1177" t="n">
        <v>0</v>
      </c>
      <c r="E1177" t="n">
        <v>68.3</v>
      </c>
      <c r="F1177" t="n">
        <v>0.3740915564643821</v>
      </c>
      <c r="G1177" t="n">
        <v>513.233362284063</v>
      </c>
      <c r="H1177" t="n">
        <v>2233.591592660242</v>
      </c>
      <c r="I1177" t="n">
        <v>5</v>
      </c>
      <c r="J1177" t="n">
        <v>5</v>
      </c>
      <c r="K1177" t="n">
        <v>1574.682072825471</v>
      </c>
      <c r="L1177" t="b">
        <v>0</v>
      </c>
      <c r="M1177" t="n">
        <v>22.92245398252068</v>
      </c>
      <c r="N1177" t="n">
        <v>22.92245398252068</v>
      </c>
      <c r="O1177" t="n">
        <v>426.4986020642353</v>
      </c>
      <c r="P1177" t="n">
        <v>100.0006101028463</v>
      </c>
      <c r="Q1177" t="n">
        <v>23.39025916583742</v>
      </c>
      <c r="R1177" t="n">
        <v>0.9380215239273549</v>
      </c>
      <c r="S1177" t="n">
        <v>46.52213768789356</v>
      </c>
      <c r="T1177" t="n">
        <v>151.2170386362041</v>
      </c>
      <c r="U1177" t="n">
        <v>24.93573822048979</v>
      </c>
      <c r="V1177" t="n">
        <v>9.372201610890215</v>
      </c>
      <c r="W1177" t="n">
        <v>-3.368054279808407</v>
      </c>
      <c r="X1177" t="n">
        <v>1</v>
      </c>
      <c r="Y1177" t="n">
        <v>-3.351877240132933</v>
      </c>
      <c r="Z1177" t="n">
        <v>88.97988947091054</v>
      </c>
      <c r="AA1177" t="n">
        <v>1574.682072825471</v>
      </c>
      <c r="AB1177" t="b">
        <v>0</v>
      </c>
      <c r="AC1177" t="b">
        <v>1</v>
      </c>
      <c r="AD1177" t="n">
        <v>89.71972843916708</v>
      </c>
      <c r="AE1177" t="n">
        <v>0.07037062087981623</v>
      </c>
      <c r="AF1177" t="n">
        <v>0</v>
      </c>
      <c r="AG1177" t="n">
        <v>0</v>
      </c>
      <c r="AH1177" t="n">
        <v>-0.006576933948098163</v>
      </c>
      <c r="AI1177" t="b">
        <v>0</v>
      </c>
      <c r="AJ1177" t="b">
        <v>0</v>
      </c>
      <c r="AK1177" t="n">
        <v>1574.682072825471</v>
      </c>
      <c r="AL1177" t="n">
        <v>0</v>
      </c>
      <c r="AM1177" t="n">
        <v>24.93573822048979</v>
      </c>
      <c r="AN1177" t="n">
        <v>0</v>
      </c>
      <c r="AO1177" t="n">
        <v>28.65684067364781</v>
      </c>
      <c r="AP1177" t="n">
        <v>25.02213777873786</v>
      </c>
      <c r="AQ1177" t="n">
        <v>0</v>
      </c>
      <c r="AR1177" t="n">
        <v>1</v>
      </c>
      <c r="AS1177" t="n">
        <v>0</v>
      </c>
      <c r="AT1177" t="n">
        <v>0</v>
      </c>
      <c r="AU1177" t="n">
        <v>0</v>
      </c>
      <c r="AV1177" t="n">
        <v>5.630844491508943</v>
      </c>
      <c r="AW1177" t="n">
        <v>4.924362683457845</v>
      </c>
      <c r="AX1177" t="n">
        <v>1.996753365783313</v>
      </c>
      <c r="AY1177" t="n">
        <v>1.746229966037021</v>
      </c>
      <c r="AZ1177" t="n">
        <v>4.924362683457845</v>
      </c>
    </row>
    <row r="1178" spans="1:52">
      <c r="A1178" t="n">
        <v>1175</v>
      </c>
      <c r="B1178" t="n">
        <v>0</v>
      </c>
      <c r="C1178" t="n">
        <v>0</v>
      </c>
      <c r="D1178" t="n">
        <v>0</v>
      </c>
      <c r="E1178" t="n">
        <v>69.7</v>
      </c>
      <c r="F1178" t="n">
        <v>0.3250563464663596</v>
      </c>
      <c r="G1178" t="n">
        <v>523.7535190512327</v>
      </c>
      <c r="H1178" t="n">
        <v>2279.375314910965</v>
      </c>
      <c r="I1178" t="n">
        <v>5</v>
      </c>
      <c r="J1178" t="n">
        <v>6</v>
      </c>
      <c r="K1178" t="n">
        <v>1349.390186427291</v>
      </c>
      <c r="L1178" t="b">
        <v>1</v>
      </c>
      <c r="M1178" t="n">
        <v>21.74804798960283</v>
      </c>
      <c r="N1178" t="n">
        <v>21.74804798960283</v>
      </c>
      <c r="O1178" t="n">
        <v>396.5196468463024</v>
      </c>
      <c r="P1178" t="n">
        <v>92.97148082193088</v>
      </c>
      <c r="Q1178" t="n">
        <v>22.19188570367636</v>
      </c>
      <c r="R1178" t="n">
        <v>0.9409431303979779</v>
      </c>
      <c r="S1178" t="n">
        <v>46.56774287796559</v>
      </c>
      <c r="T1178" t="n">
        <v>166.9032008777108</v>
      </c>
      <c r="U1178" t="n">
        <v>23.5847257785815</v>
      </c>
      <c r="V1178" t="n">
        <v>9.856780570395074</v>
      </c>
      <c r="W1178" t="n">
        <v>-3.368054279808407</v>
      </c>
      <c r="X1178" t="n">
        <v>1</v>
      </c>
      <c r="Y1178" t="n">
        <v>-3.351877240132933</v>
      </c>
      <c r="Z1178" t="n">
        <v>88.97945832764451</v>
      </c>
      <c r="AA1178" t="n">
        <v>1349.390186427291</v>
      </c>
      <c r="AB1178" t="b">
        <v>0</v>
      </c>
      <c r="AC1178" t="b">
        <v>1</v>
      </c>
      <c r="AD1178" t="n">
        <v>89.71839832915116</v>
      </c>
      <c r="AE1178" t="n">
        <v>0.07037062087981623</v>
      </c>
      <c r="AF1178" t="n">
        <v>0</v>
      </c>
      <c r="AG1178" t="n">
        <v>0</v>
      </c>
      <c r="AH1178" t="n">
        <v>-0.005936097200207213</v>
      </c>
      <c r="AI1178" t="b">
        <v>0</v>
      </c>
      <c r="AJ1178" t="b">
        <v>0</v>
      </c>
      <c r="AK1178" t="n">
        <v>1349.390186427291</v>
      </c>
      <c r="AL1178" t="n">
        <v>0</v>
      </c>
      <c r="AM1178" t="n">
        <v>23.5847257785815</v>
      </c>
      <c r="AN1178" t="n">
        <v>0</v>
      </c>
      <c r="AO1178" t="n">
        <v>22.81867794739311</v>
      </c>
      <c r="AP1178" t="n">
        <v>23.67282987838661</v>
      </c>
      <c r="AQ1178" t="n">
        <v>0</v>
      </c>
      <c r="AR1178" t="n">
        <v>1</v>
      </c>
      <c r="AS1178" t="n">
        <v>0</v>
      </c>
      <c r="AT1178" t="n">
        <v>0</v>
      </c>
      <c r="AU1178" t="n">
        <v>0</v>
      </c>
      <c r="AV1178" t="n">
        <v>4.363834214311852</v>
      </c>
      <c r="AW1178" t="n">
        <v>4.784704649928784</v>
      </c>
      <c r="AX1178" t="n">
        <v>1.547458941245338</v>
      </c>
      <c r="AY1178" t="n">
        <v>1.696705782132881</v>
      </c>
      <c r="AZ1178" t="n">
        <v>4.784704649928784</v>
      </c>
    </row>
    <row r="1179" spans="1:52">
      <c r="A1179" t="n">
        <v>1176</v>
      </c>
      <c r="B1179" t="n">
        <v>0</v>
      </c>
      <c r="C1179" t="n">
        <v>0</v>
      </c>
      <c r="D1179" t="n">
        <v>0</v>
      </c>
      <c r="E1179" t="n">
        <v>70.59999999999999</v>
      </c>
      <c r="F1179" t="n">
        <v>0.2423497243368526</v>
      </c>
      <c r="G1179" t="n">
        <v>530.5164769729845</v>
      </c>
      <c r="H1179" t="n">
        <v>2308.807707786429</v>
      </c>
      <c r="I1179" t="n">
        <v>6</v>
      </c>
      <c r="J1179" t="n">
        <v>6</v>
      </c>
      <c r="K1179" t="n">
        <v>1366.814163009566</v>
      </c>
      <c r="L1179" t="b">
        <v>0</v>
      </c>
      <c r="M1179" t="n">
        <v>19.02348975600404</v>
      </c>
      <c r="N1179" t="n">
        <v>19.02348975600404</v>
      </c>
      <c r="O1179" t="n">
        <v>342.4228156080727</v>
      </c>
      <c r="P1179" t="n">
        <v>80.28746239309928</v>
      </c>
      <c r="Q1179" t="n">
        <v>19.41172424082045</v>
      </c>
      <c r="R1179" t="n">
        <v>0.9384269953825952</v>
      </c>
      <c r="S1179" t="n">
        <v>46.60897189421918</v>
      </c>
      <c r="T1179" t="n">
        <v>144.5191945342158</v>
      </c>
      <c r="U1179" t="n">
        <v>20.6853855828245</v>
      </c>
      <c r="V1179" t="n">
        <v>8.898481032358887</v>
      </c>
      <c r="W1179" t="n">
        <v>-3.368054279808407</v>
      </c>
      <c r="X1179" t="n">
        <v>1</v>
      </c>
      <c r="Y1179" t="n">
        <v>-3.351877240132933</v>
      </c>
      <c r="Z1179" t="n">
        <v>88.98428778413283</v>
      </c>
      <c r="AA1179" t="n">
        <v>1366.814163009566</v>
      </c>
      <c r="AB1179" t="b">
        <v>0</v>
      </c>
      <c r="AC1179" t="b">
        <v>1</v>
      </c>
      <c r="AD1179" t="n">
        <v>89.71706821913523</v>
      </c>
      <c r="AE1179" t="n">
        <v>0.07037062087981623</v>
      </c>
      <c r="AF1179" t="n">
        <v>0</v>
      </c>
      <c r="AG1179" t="n">
        <v>0</v>
      </c>
      <c r="AH1179" t="n">
        <v>-0.002456033640416522</v>
      </c>
      <c r="AI1179" t="b">
        <v>0</v>
      </c>
      <c r="AJ1179" t="b">
        <v>0</v>
      </c>
      <c r="AK1179" t="n">
        <v>1366.814163009566</v>
      </c>
      <c r="AL1179" t="n">
        <v>0</v>
      </c>
      <c r="AM1179" t="n">
        <v>20.6853855828245</v>
      </c>
      <c r="AN1179" t="n">
        <v>0</v>
      </c>
      <c r="AO1179" t="n">
        <v>20.90995772147339</v>
      </c>
      <c r="AP1179" t="n">
        <v>20.75631151407658</v>
      </c>
      <c r="AQ1179" t="n">
        <v>0</v>
      </c>
      <c r="AR1179" t="n">
        <v>1</v>
      </c>
      <c r="AS1179" t="n">
        <v>0</v>
      </c>
      <c r="AT1179" t="n">
        <v>0</v>
      </c>
      <c r="AU1179" t="n">
        <v>0</v>
      </c>
      <c r="AV1179" t="n">
        <v>4.095773144758631</v>
      </c>
      <c r="AW1179" t="n">
        <v>4.133425850072065</v>
      </c>
      <c r="AX1179" t="n">
        <v>1.452401824382493</v>
      </c>
      <c r="AY1179" t="n">
        <v>1.465755580114893</v>
      </c>
      <c r="AZ1179" t="n">
        <v>4.133425850072065</v>
      </c>
    </row>
    <row r="1180" spans="1:52">
      <c r="A1180" t="n">
        <v>1177</v>
      </c>
      <c r="B1180" t="n">
        <v>0</v>
      </c>
      <c r="C1180" t="n">
        <v>0</v>
      </c>
      <c r="D1180" t="n">
        <v>0</v>
      </c>
      <c r="E1180" t="n">
        <v>71.59999999999999</v>
      </c>
      <c r="F1180" t="n">
        <v>0.2888780895195602</v>
      </c>
      <c r="G1180" t="n">
        <v>538.03087466382</v>
      </c>
      <c r="H1180" t="n">
        <v>2341.510366536945</v>
      </c>
      <c r="I1180" t="n">
        <v>6</v>
      </c>
      <c r="J1180" t="n">
        <v>6</v>
      </c>
      <c r="K1180" t="n">
        <v>1386.174136989871</v>
      </c>
      <c r="L1180" t="b">
        <v>0</v>
      </c>
      <c r="M1180" t="n">
        <v>21.2192578482051</v>
      </c>
      <c r="N1180" t="n">
        <v>21.2192578482051</v>
      </c>
      <c r="O1180" t="n">
        <v>376.6121909706569</v>
      </c>
      <c r="P1180" t="n">
        <v>88.30380378025981</v>
      </c>
      <c r="Q1180" t="n">
        <v>21.65230392673989</v>
      </c>
      <c r="R1180" t="n">
        <v>0.9399631887911393</v>
      </c>
      <c r="S1180" t="n">
        <v>46.64657232343409</v>
      </c>
      <c r="T1180" t="n">
        <v>158.6890130258519</v>
      </c>
      <c r="U1180" t="n">
        <v>23.03526796042548</v>
      </c>
      <c r="V1180" t="n">
        <v>9.527182315953524</v>
      </c>
      <c r="W1180" t="n">
        <v>-3.368054279808407</v>
      </c>
      <c r="X1180" t="n">
        <v>1</v>
      </c>
      <c r="Y1180" t="n">
        <v>-3.351877240132933</v>
      </c>
      <c r="Z1180" t="n">
        <v>88.97824518816407</v>
      </c>
      <c r="AA1180" t="n">
        <v>1386.174136989871</v>
      </c>
      <c r="AB1180" t="b">
        <v>0</v>
      </c>
      <c r="AC1180" t="b">
        <v>1</v>
      </c>
      <c r="AD1180" t="n">
        <v>89.7157381091193</v>
      </c>
      <c r="AE1180" t="n">
        <v>0.07037062087981623</v>
      </c>
      <c r="AF1180" t="n">
        <v>0</v>
      </c>
      <c r="AG1180" t="n">
        <v>0</v>
      </c>
      <c r="AH1180" t="n">
        <v>-0.000191847463097583</v>
      </c>
      <c r="AI1180" t="b">
        <v>0</v>
      </c>
      <c r="AJ1180" t="b">
        <v>0</v>
      </c>
      <c r="AK1180" t="n">
        <v>1386.174136989871</v>
      </c>
      <c r="AL1180" t="n">
        <v>0</v>
      </c>
      <c r="AM1180" t="n">
        <v>23.03526796042548</v>
      </c>
      <c r="AN1180" t="n">
        <v>0</v>
      </c>
      <c r="AO1180" t="n">
        <v>22.41913880983671</v>
      </c>
      <c r="AP1180" t="n">
        <v>23.10625388365683</v>
      </c>
      <c r="AQ1180" t="n">
        <v>0</v>
      </c>
      <c r="AR1180" t="n">
        <v>1</v>
      </c>
      <c r="AS1180" t="n">
        <v>0</v>
      </c>
      <c r="AT1180" t="n">
        <v>0</v>
      </c>
      <c r="AU1180" t="n">
        <v>0</v>
      </c>
      <c r="AV1180" t="n">
        <v>4.40800670599926</v>
      </c>
      <c r="AW1180" t="n">
        <v>4.629236542040448</v>
      </c>
      <c r="AX1180" t="n">
        <v>1.563122945389809</v>
      </c>
      <c r="AY1180" t="n">
        <v>1.641575182254511</v>
      </c>
      <c r="AZ1180" t="n">
        <v>4.629236542040448</v>
      </c>
    </row>
    <row r="1181" spans="1:52">
      <c r="A1181" t="n">
        <v>1178</v>
      </c>
      <c r="B1181" t="n">
        <v>0</v>
      </c>
      <c r="C1181" t="n">
        <v>0</v>
      </c>
      <c r="D1181" t="n">
        <v>0</v>
      </c>
      <c r="E1181" t="n">
        <v>72.59999999999999</v>
      </c>
      <c r="F1181" t="n">
        <v>0.2688045842515692</v>
      </c>
      <c r="G1181" t="n">
        <v>545.5452723546555</v>
      </c>
      <c r="H1181" t="n">
        <v>2374.213025287461</v>
      </c>
      <c r="I1181" t="n">
        <v>6</v>
      </c>
      <c r="J1181" t="n">
        <v>6</v>
      </c>
      <c r="K1181" t="n">
        <v>1405.534110970177</v>
      </c>
      <c r="L1181" t="b">
        <v>0</v>
      </c>
      <c r="M1181" t="n">
        <v>20.87942419262049</v>
      </c>
      <c r="N1181" t="n">
        <v>20.87942419262049</v>
      </c>
      <c r="O1181" t="n">
        <v>365.4762019832247</v>
      </c>
      <c r="P1181" t="n">
        <v>85.69276194459613</v>
      </c>
      <c r="Q1181" t="n">
        <v>21.30553489042907</v>
      </c>
      <c r="R1181" t="n">
        <v>0.9393741012135405</v>
      </c>
      <c r="S1181" t="n">
        <v>46.68746636878458</v>
      </c>
      <c r="T1181" t="n">
        <v>154.0933339354109</v>
      </c>
      <c r="U1181" t="n">
        <v>22.68056449811134</v>
      </c>
      <c r="V1181" t="n">
        <v>9.342046866836341</v>
      </c>
      <c r="W1181" t="n">
        <v>-3.368054279808407</v>
      </c>
      <c r="X1181" t="n">
        <v>1</v>
      </c>
      <c r="Y1181" t="n">
        <v>-3.351877240132933</v>
      </c>
      <c r="Z1181" t="n">
        <v>88.97601432679122</v>
      </c>
      <c r="AA1181" t="n">
        <v>1405.534110970177</v>
      </c>
      <c r="AB1181" t="b">
        <v>0</v>
      </c>
      <c r="AC1181" t="b">
        <v>1</v>
      </c>
      <c r="AD1181" t="n">
        <v>89.71440799910337</v>
      </c>
      <c r="AE1181" t="n">
        <v>0.07037062087981623</v>
      </c>
      <c r="AF1181" t="n">
        <v>0</v>
      </c>
      <c r="AG1181" t="n">
        <v>0</v>
      </c>
      <c r="AH1181" t="n">
        <v>0.001526885687750612</v>
      </c>
      <c r="AI1181" t="b">
        <v>0</v>
      </c>
      <c r="AJ1181" t="b">
        <v>0</v>
      </c>
      <c r="AK1181" t="n">
        <v>1405.534110970177</v>
      </c>
      <c r="AL1181" t="n">
        <v>0</v>
      </c>
      <c r="AM1181" t="n">
        <v>22.68056449811134</v>
      </c>
      <c r="AN1181" t="n">
        <v>0</v>
      </c>
      <c r="AO1181" t="n">
        <v>23.1955002748999</v>
      </c>
      <c r="AP1181" t="n">
        <v>22.75149042936342</v>
      </c>
      <c r="AQ1181" t="n">
        <v>0</v>
      </c>
      <c r="AR1181" t="n">
        <v>1</v>
      </c>
      <c r="AS1181" t="n">
        <v>0</v>
      </c>
      <c r="AT1181" t="n">
        <v>0</v>
      </c>
      <c r="AU1181" t="n">
        <v>0</v>
      </c>
      <c r="AV1181" t="n">
        <v>4.562146930251228</v>
      </c>
      <c r="AW1181" t="n">
        <v>4.538499661618344</v>
      </c>
      <c r="AX1181" t="n">
        <v>1.617782599379868</v>
      </c>
      <c r="AY1181" t="n">
        <v>1.609398945489892</v>
      </c>
      <c r="AZ1181" t="n">
        <v>4.538499661618344</v>
      </c>
    </row>
    <row r="1182" spans="1:52">
      <c r="A1182" t="n">
        <v>1179</v>
      </c>
      <c r="B1182" t="n">
        <v>0</v>
      </c>
      <c r="C1182" t="n">
        <v>0</v>
      </c>
      <c r="D1182" t="n">
        <v>0</v>
      </c>
      <c r="E1182" t="n">
        <v>73.5</v>
      </c>
      <c r="F1182" t="n">
        <v>0.2192369068075077</v>
      </c>
      <c r="G1182" t="n">
        <v>552.3082302764075</v>
      </c>
      <c r="H1182" t="n">
        <v>2403.645418162926</v>
      </c>
      <c r="I1182" t="n">
        <v>6</v>
      </c>
      <c r="J1182" t="n">
        <v>6</v>
      </c>
      <c r="K1182" t="n">
        <v>1422.958087552452</v>
      </c>
      <c r="L1182" t="b">
        <v>0</v>
      </c>
      <c r="M1182" t="n">
        <v>19.31934105088919</v>
      </c>
      <c r="N1182" t="n">
        <v>19.31934105088919</v>
      </c>
      <c r="O1182" t="n">
        <v>334.0274640472107</v>
      </c>
      <c r="P1182" t="n">
        <v>78.31901449186175</v>
      </c>
      <c r="Q1182" t="n">
        <v>19.71361331723387</v>
      </c>
      <c r="R1182" t="n">
        <v>0.9376915985975121</v>
      </c>
      <c r="S1182" t="n">
        <v>46.728100312503</v>
      </c>
      <c r="T1182" t="n">
        <v>141.0865073180526</v>
      </c>
      <c r="U1182" t="n">
        <v>21.02355758195889</v>
      </c>
      <c r="V1182" t="n">
        <v>8.79087473044828</v>
      </c>
      <c r="W1182" t="n">
        <v>-3.368054279808407</v>
      </c>
      <c r="X1182" t="n">
        <v>1</v>
      </c>
      <c r="Y1182" t="n">
        <v>-3.351877240132933</v>
      </c>
      <c r="Z1182" t="n">
        <v>88.9744716853794</v>
      </c>
      <c r="AA1182" t="n">
        <v>1422.958087552452</v>
      </c>
      <c r="AB1182" t="b">
        <v>0</v>
      </c>
      <c r="AC1182" t="b">
        <v>1</v>
      </c>
      <c r="AD1182" t="n">
        <v>89.71307788908744</v>
      </c>
      <c r="AE1182" t="n">
        <v>0.07037062087981623</v>
      </c>
      <c r="AF1182" t="n">
        <v>0</v>
      </c>
      <c r="AG1182" t="n">
        <v>0</v>
      </c>
      <c r="AH1182" t="n">
        <v>0.0007826005238610878</v>
      </c>
      <c r="AI1182" t="b">
        <v>0</v>
      </c>
      <c r="AJ1182" t="b">
        <v>0</v>
      </c>
      <c r="AK1182" t="n">
        <v>1422.958087552452</v>
      </c>
      <c r="AL1182" t="n">
        <v>0</v>
      </c>
      <c r="AM1182" t="n">
        <v>21.02355758195889</v>
      </c>
      <c r="AN1182" t="n">
        <v>0</v>
      </c>
      <c r="AO1182" t="n">
        <v>22.46265346661939</v>
      </c>
      <c r="AP1182" t="n">
        <v>21.09432199634369</v>
      </c>
      <c r="AQ1182" t="n">
        <v>0</v>
      </c>
      <c r="AR1182" t="n">
        <v>1</v>
      </c>
      <c r="AS1182" t="n">
        <v>3</v>
      </c>
      <c r="AT1182" t="n">
        <v>0</v>
      </c>
      <c r="AU1182" t="n">
        <v>0</v>
      </c>
      <c r="AV1182" t="n">
        <v>4.388247112299285</v>
      </c>
      <c r="AW1182" t="n">
        <v>4.193956690120254</v>
      </c>
      <c r="AX1182" t="n">
        <v>1.55611599726925</v>
      </c>
      <c r="AY1182" t="n">
        <v>1.487220442383592</v>
      </c>
      <c r="AZ1182" t="n">
        <v>4.193956690120254</v>
      </c>
    </row>
    <row r="1183" spans="1:52">
      <c r="A1183" t="n">
        <v>1180</v>
      </c>
      <c r="B1183" t="n">
        <v>0</v>
      </c>
      <c r="C1183" t="n">
        <v>0</v>
      </c>
      <c r="D1183" t="n">
        <v>0</v>
      </c>
      <c r="E1183" t="n">
        <v>74.2</v>
      </c>
      <c r="F1183" t="n">
        <v>0.1875811218517534</v>
      </c>
      <c r="G1183" t="n">
        <v>557.5683086599923</v>
      </c>
      <c r="H1183" t="n">
        <v>2426.537279288287</v>
      </c>
      <c r="I1183" t="n">
        <v>6</v>
      </c>
      <c r="J1183" t="n">
        <v>6</v>
      </c>
      <c r="K1183" t="n">
        <v>1436.510069338666</v>
      </c>
      <c r="L1183" t="b">
        <v>0</v>
      </c>
      <c r="M1183" t="n">
        <v>18.35039082568331</v>
      </c>
      <c r="N1183" t="n">
        <v>18.35039082568331</v>
      </c>
      <c r="O1183" t="n">
        <v>314.2813566210019</v>
      </c>
      <c r="P1183" t="n">
        <v>73.68916862549753</v>
      </c>
      <c r="Q1183" t="n">
        <v>18.72488859763603</v>
      </c>
      <c r="R1183" t="n">
        <v>0.9364548746133682</v>
      </c>
      <c r="S1183" t="n">
        <v>46.76674156414167</v>
      </c>
      <c r="T1183" t="n">
        <v>132.9214576985584</v>
      </c>
      <c r="U1183" t="n">
        <v>19.99550550192494</v>
      </c>
      <c r="V1183" t="n">
        <v>8.446510696028767</v>
      </c>
      <c r="W1183" t="n">
        <v>-3.368054279808407</v>
      </c>
      <c r="X1183" t="n">
        <v>1</v>
      </c>
      <c r="Y1183" t="n">
        <v>-3.351877240132933</v>
      </c>
      <c r="Z1183" t="n">
        <v>88.97881228177322</v>
      </c>
      <c r="AA1183" t="n">
        <v>1436.510069338666</v>
      </c>
      <c r="AB1183" t="b">
        <v>0</v>
      </c>
      <c r="AC1183" t="b">
        <v>1</v>
      </c>
      <c r="AD1183" t="n">
        <v>89.71174777907152</v>
      </c>
      <c r="AE1183" t="n">
        <v>0.07037062087981623</v>
      </c>
      <c r="AF1183" t="n">
        <v>0</v>
      </c>
      <c r="AG1183" t="n">
        <v>0</v>
      </c>
      <c r="AH1183" t="n">
        <v>-0.002859165882005021</v>
      </c>
      <c r="AI1183" t="b">
        <v>0</v>
      </c>
      <c r="AJ1183" t="b">
        <v>0</v>
      </c>
      <c r="AK1183" t="n">
        <v>1436.510069338666</v>
      </c>
      <c r="AL1183" t="n">
        <v>0</v>
      </c>
      <c r="AM1183" t="n">
        <v>19.99550550192494</v>
      </c>
      <c r="AN1183" t="n">
        <v>0</v>
      </c>
      <c r="AO1183" t="n">
        <v>21.98489697061932</v>
      </c>
      <c r="AP1183" t="n">
        <v>20.06617762095701</v>
      </c>
      <c r="AQ1183" t="n">
        <v>0</v>
      </c>
      <c r="AR1183" t="n">
        <v>1</v>
      </c>
      <c r="AS1183" t="n">
        <v>3</v>
      </c>
      <c r="AT1183" t="n">
        <v>0</v>
      </c>
      <c r="AU1183" t="n">
        <v>0</v>
      </c>
      <c r="AV1183" t="n">
        <v>4.275507862353021</v>
      </c>
      <c r="AW1183" t="n">
        <v>3.969755615289024</v>
      </c>
      <c r="AX1183" t="n">
        <v>1.516137539841497</v>
      </c>
      <c r="AY1183" t="n">
        <v>1.40771642116209</v>
      </c>
      <c r="AZ1183" t="n">
        <v>3.969755615289024</v>
      </c>
    </row>
    <row r="1184" spans="1:52">
      <c r="A1184" t="n">
        <v>1181</v>
      </c>
      <c r="B1184" t="n">
        <v>0</v>
      </c>
      <c r="C1184" t="n">
        <v>0</v>
      </c>
      <c r="D1184" t="n">
        <v>0</v>
      </c>
      <c r="E1184" t="n">
        <v>74.90000000000001</v>
      </c>
      <c r="F1184" t="n">
        <v>0.197105272452152</v>
      </c>
      <c r="G1184" t="n">
        <v>562.8283870435772</v>
      </c>
      <c r="H1184" t="n">
        <v>2449.429140413648</v>
      </c>
      <c r="I1184" t="n">
        <v>6</v>
      </c>
      <c r="J1184" t="n">
        <v>6</v>
      </c>
      <c r="K1184" t="n">
        <v>1450.06205112488</v>
      </c>
      <c r="L1184" t="b">
        <v>0</v>
      </c>
      <c r="M1184" t="n">
        <v>19.01345077748435</v>
      </c>
      <c r="N1184" t="n">
        <v>19.01345077748435</v>
      </c>
      <c r="O1184" t="n">
        <v>322.594035354167</v>
      </c>
      <c r="P1184" t="n">
        <v>75.63823232906451</v>
      </c>
      <c r="Q1184" t="n">
        <v>19.40148038518812</v>
      </c>
      <c r="R1184" t="n">
        <v>0.936897189371888</v>
      </c>
      <c r="S1184" t="n">
        <v>46.80417328781905</v>
      </c>
      <c r="T1184" t="n">
        <v>136.3727907277568</v>
      </c>
      <c r="U1184" t="n">
        <v>20.70822775996927</v>
      </c>
      <c r="V1184" t="n">
        <v>8.605506388120759</v>
      </c>
      <c r="W1184" t="n">
        <v>-3.368054279808407</v>
      </c>
      <c r="X1184" t="n">
        <v>1</v>
      </c>
      <c r="Y1184" t="n">
        <v>-3.351877240132933</v>
      </c>
      <c r="Z1184" t="n">
        <v>88.9792550484304</v>
      </c>
      <c r="AA1184" t="n">
        <v>1450.06205112488</v>
      </c>
      <c r="AB1184" t="b">
        <v>0</v>
      </c>
      <c r="AC1184" t="b">
        <v>1</v>
      </c>
      <c r="AD1184" t="n">
        <v>89.71041766905559</v>
      </c>
      <c r="AE1184" t="n">
        <v>0.07037062087981623</v>
      </c>
      <c r="AF1184" t="n">
        <v>0</v>
      </c>
      <c r="AG1184" t="n">
        <v>0</v>
      </c>
      <c r="AH1184" t="n">
        <v>-0.002795958837702561</v>
      </c>
      <c r="AI1184" t="b">
        <v>0</v>
      </c>
      <c r="AJ1184" t="b">
        <v>0</v>
      </c>
      <c r="AK1184" t="n">
        <v>1450.06205112488</v>
      </c>
      <c r="AL1184" t="n">
        <v>0</v>
      </c>
      <c r="AM1184" t="n">
        <v>20.70822775996927</v>
      </c>
      <c r="AN1184" t="n">
        <v>0</v>
      </c>
      <c r="AO1184" t="n">
        <v>21.87446516636255</v>
      </c>
      <c r="AP1184" t="n">
        <v>20.77889987900134</v>
      </c>
      <c r="AQ1184" t="n">
        <v>0</v>
      </c>
      <c r="AR1184" t="n">
        <v>1</v>
      </c>
      <c r="AS1184" t="n">
        <v>3</v>
      </c>
      <c r="AT1184" t="n">
        <v>0</v>
      </c>
      <c r="AU1184" t="n">
        <v>0</v>
      </c>
      <c r="AV1184" t="n">
        <v>4.242253862435395</v>
      </c>
      <c r="AW1184" t="n">
        <v>4.113238065700886</v>
      </c>
      <c r="AX1184" t="n">
        <v>1.504345341289147</v>
      </c>
      <c r="AY1184" t="n">
        <v>1.458596782868852</v>
      </c>
      <c r="AZ1184" t="n">
        <v>4.113238065700886</v>
      </c>
    </row>
    <row r="1185" spans="1:52">
      <c r="A1185" t="n">
        <v>1182</v>
      </c>
      <c r="B1185" t="n">
        <v>0</v>
      </c>
      <c r="C1185" t="n">
        <v>0</v>
      </c>
      <c r="D1185" t="n">
        <v>0</v>
      </c>
      <c r="E1185" t="n">
        <v>75.59999999999999</v>
      </c>
      <c r="F1185" t="n">
        <v>0.1906644550062904</v>
      </c>
      <c r="G1185" t="n">
        <v>568.088465427162</v>
      </c>
      <c r="H1185" t="n">
        <v>2472.321001539009</v>
      </c>
      <c r="I1185" t="n">
        <v>6</v>
      </c>
      <c r="J1185" t="n">
        <v>6</v>
      </c>
      <c r="K1185" t="n">
        <v>1463.614032911093</v>
      </c>
      <c r="L1185" t="b">
        <v>0</v>
      </c>
      <c r="M1185" t="n">
        <v>19.03977720846401</v>
      </c>
      <c r="N1185" t="n">
        <v>19.03977720846401</v>
      </c>
      <c r="O1185" t="n">
        <v>320.0495883137045</v>
      </c>
      <c r="P1185" t="n">
        <v>75.04163891659114</v>
      </c>
      <c r="Q1185" t="n">
        <v>19.4283440902694</v>
      </c>
      <c r="R1185" t="n">
        <v>0.9366750290859425</v>
      </c>
      <c r="S1185" t="n">
        <v>46.84268757949206</v>
      </c>
      <c r="T1185" t="n">
        <v>135.3292457477416</v>
      </c>
      <c r="U1185" t="n">
        <v>20.7418191869902</v>
      </c>
      <c r="V1185" t="n">
        <v>8.569720550797101</v>
      </c>
      <c r="W1185" t="n">
        <v>-3.368054279808407</v>
      </c>
      <c r="X1185" t="n">
        <v>1</v>
      </c>
      <c r="Y1185" t="n">
        <v>-3.351877240132933</v>
      </c>
      <c r="Z1185" t="n">
        <v>88.97772379070092</v>
      </c>
      <c r="AA1185" t="n">
        <v>1463.614032911093</v>
      </c>
      <c r="AB1185" t="b">
        <v>0</v>
      </c>
      <c r="AC1185" t="b">
        <v>1</v>
      </c>
      <c r="AD1185" t="n">
        <v>89.70908755903966</v>
      </c>
      <c r="AE1185" t="n">
        <v>0.07037062087981623</v>
      </c>
      <c r="AF1185" t="n">
        <v>0</v>
      </c>
      <c r="AG1185" t="n">
        <v>0</v>
      </c>
      <c r="AH1185" t="n">
        <v>-0.002347554858176837</v>
      </c>
      <c r="AI1185" t="b">
        <v>0</v>
      </c>
      <c r="AJ1185" t="b">
        <v>0</v>
      </c>
      <c r="AK1185" t="n">
        <v>1463.614032911093</v>
      </c>
      <c r="AL1185" t="n">
        <v>0</v>
      </c>
      <c r="AM1185" t="n">
        <v>20.7418191869902</v>
      </c>
      <c r="AN1185" t="n">
        <v>0</v>
      </c>
      <c r="AO1185" t="n">
        <v>20.26073515184582</v>
      </c>
      <c r="AP1185" t="n">
        <v>20.81249130602227</v>
      </c>
      <c r="AQ1185" t="n">
        <v>0</v>
      </c>
      <c r="AR1185" t="n">
        <v>1</v>
      </c>
      <c r="AS1185" t="n">
        <v>3</v>
      </c>
      <c r="AT1185" t="n">
        <v>0</v>
      </c>
      <c r="AU1185" t="n">
        <v>0</v>
      </c>
      <c r="AV1185" t="n">
        <v>3.902890510450743</v>
      </c>
      <c r="AW1185" t="n">
        <v>4.114054868136174</v>
      </c>
      <c r="AX1185" t="n">
        <v>1.384003727110193</v>
      </c>
      <c r="AY1185" t="n">
        <v>1.458886429464872</v>
      </c>
      <c r="AZ1185" t="n">
        <v>4.114054868136174</v>
      </c>
    </row>
    <row r="1186" spans="1:52">
      <c r="A1186" t="n">
        <v>1183</v>
      </c>
      <c r="B1186" t="n">
        <v>0</v>
      </c>
      <c r="C1186" t="n">
        <v>0</v>
      </c>
      <c r="D1186" t="n">
        <v>0</v>
      </c>
      <c r="E1186" t="n">
        <v>76.3</v>
      </c>
      <c r="F1186" t="n">
        <v>0.206903574189349</v>
      </c>
      <c r="G1186" t="n">
        <v>573.3485438107467</v>
      </c>
      <c r="H1186" t="n">
        <v>2495.21286266437</v>
      </c>
      <c r="I1186" t="n">
        <v>6</v>
      </c>
      <c r="J1186" t="n">
        <v>6</v>
      </c>
      <c r="K1186" t="n">
        <v>1477.166014697307</v>
      </c>
      <c r="L1186" t="b">
        <v>0</v>
      </c>
      <c r="M1186" t="n">
        <v>19.99154581668376</v>
      </c>
      <c r="N1186" t="n">
        <v>19.99154581668376</v>
      </c>
      <c r="O1186" t="n">
        <v>332.9653528681746</v>
      </c>
      <c r="P1186" t="n">
        <v>78.06998257150703</v>
      </c>
      <c r="Q1186" t="n">
        <v>20.39953654763649</v>
      </c>
      <c r="R1186" t="n">
        <v>0.9373709377401961</v>
      </c>
      <c r="S1186" t="n">
        <v>46.88139098036309</v>
      </c>
      <c r="T1186" t="n">
        <v>140.6860030010114</v>
      </c>
      <c r="U1186" t="n">
        <v>21.76250161629235</v>
      </c>
      <c r="V1186" t="n">
        <v>8.811032441033319</v>
      </c>
      <c r="W1186" t="n">
        <v>-3.368054279808407</v>
      </c>
      <c r="X1186" t="n">
        <v>1</v>
      </c>
      <c r="Y1186" t="n">
        <v>-3.351877240132933</v>
      </c>
      <c r="Z1186" t="n">
        <v>88.97362926668855</v>
      </c>
      <c r="AA1186" t="n">
        <v>1477.166014697307</v>
      </c>
      <c r="AB1186" t="b">
        <v>0</v>
      </c>
      <c r="AC1186" t="b">
        <v>1</v>
      </c>
      <c r="AD1186" t="n">
        <v>89.70775744902373</v>
      </c>
      <c r="AE1186" t="n">
        <v>0.07037062087981623</v>
      </c>
      <c r="AF1186" t="n">
        <v>0</v>
      </c>
      <c r="AG1186" t="n">
        <v>0</v>
      </c>
      <c r="AH1186" t="n">
        <v>-0.002254922981289043</v>
      </c>
      <c r="AI1186" t="b">
        <v>0</v>
      </c>
      <c r="AJ1186" t="b">
        <v>0</v>
      </c>
      <c r="AK1186" t="n">
        <v>1477.166014697307</v>
      </c>
      <c r="AL1186" t="n">
        <v>0</v>
      </c>
      <c r="AM1186" t="n">
        <v>21.76250161629235</v>
      </c>
      <c r="AN1186" t="n">
        <v>0</v>
      </c>
      <c r="AO1186" t="n">
        <v>19.73650825880452</v>
      </c>
      <c r="AP1186" t="n">
        <v>21.8332183447449</v>
      </c>
      <c r="AQ1186" t="n">
        <v>0</v>
      </c>
      <c r="AR1186" t="n">
        <v>1</v>
      </c>
      <c r="AS1186" t="n">
        <v>3</v>
      </c>
      <c r="AT1186" t="n">
        <v>0</v>
      </c>
      <c r="AU1186" t="n">
        <v>0</v>
      </c>
      <c r="AV1186" t="n">
        <v>3.7925248327073</v>
      </c>
      <c r="AW1186" t="n">
        <v>4.323148558823965</v>
      </c>
      <c r="AX1186" t="n">
        <v>1.344866961952943</v>
      </c>
      <c r="AY1186" t="n">
        <v>1.533033215934285</v>
      </c>
      <c r="AZ1186" t="n">
        <v>4.323148558823965</v>
      </c>
    </row>
    <row r="1187" spans="1:52">
      <c r="A1187" t="n">
        <v>1184</v>
      </c>
      <c r="B1187" t="n">
        <v>0</v>
      </c>
      <c r="C1187" t="n">
        <v>0</v>
      </c>
      <c r="D1187" t="n">
        <v>0</v>
      </c>
      <c r="E1187" t="n">
        <v>77.09999999999999</v>
      </c>
      <c r="F1187" t="n">
        <v>0.2317212482363242</v>
      </c>
      <c r="G1187" t="n">
        <v>579.3600619634151</v>
      </c>
      <c r="H1187" t="n">
        <v>2521.374989664783</v>
      </c>
      <c r="I1187" t="n">
        <v>6</v>
      </c>
      <c r="J1187" t="n">
        <v>6</v>
      </c>
      <c r="K1187" t="n">
        <v>1492.653993881551</v>
      </c>
      <c r="L1187" t="b">
        <v>0</v>
      </c>
      <c r="M1187" t="n">
        <v>21.35641375494637</v>
      </c>
      <c r="N1187" t="n">
        <v>21.35641375494637</v>
      </c>
      <c r="O1187" t="n">
        <v>352.0068819686881</v>
      </c>
      <c r="P1187" t="n">
        <v>82.53462681213612</v>
      </c>
      <c r="Q1187" t="n">
        <v>21.79225893361875</v>
      </c>
      <c r="R1187" t="n">
        <v>0.9383253776246346</v>
      </c>
      <c r="S1187" t="n">
        <v>46.92158251161641</v>
      </c>
      <c r="T1187" t="n">
        <v>148.5802288516984</v>
      </c>
      <c r="U1187" t="n">
        <v>23.22462916732118</v>
      </c>
      <c r="V1187" t="n">
        <v>9.16362950687386</v>
      </c>
      <c r="W1187" t="n">
        <v>-3.368054279808407</v>
      </c>
      <c r="X1187" t="n">
        <v>1</v>
      </c>
      <c r="Y1187" t="n">
        <v>-3.351877240132933</v>
      </c>
      <c r="Z1187" t="n">
        <v>88.96098718432428</v>
      </c>
      <c r="AA1187" t="n">
        <v>1492.653993881551</v>
      </c>
      <c r="AB1187" t="b">
        <v>0</v>
      </c>
      <c r="AC1187" t="b">
        <v>1</v>
      </c>
      <c r="AD1187" t="n">
        <v>89.7064273390078</v>
      </c>
      <c r="AE1187" t="n">
        <v>0.07037062087981623</v>
      </c>
      <c r="AF1187" t="n">
        <v>0</v>
      </c>
      <c r="AG1187" t="n">
        <v>0</v>
      </c>
      <c r="AH1187" t="n">
        <v>-0.003004537086535197</v>
      </c>
      <c r="AI1187" t="b">
        <v>0</v>
      </c>
      <c r="AJ1187" t="b">
        <v>0</v>
      </c>
      <c r="AK1187" t="n">
        <v>1492.653993881551</v>
      </c>
      <c r="AL1187" t="n">
        <v>0</v>
      </c>
      <c r="AM1187" t="n">
        <v>23.22462916732118</v>
      </c>
      <c r="AN1187" t="n">
        <v>0</v>
      </c>
      <c r="AO1187" t="n">
        <v>20.32291551312614</v>
      </c>
      <c r="AP1187" t="n">
        <v>23.29539358170598</v>
      </c>
      <c r="AQ1187" t="n">
        <v>0</v>
      </c>
      <c r="AR1187" t="n">
        <v>1</v>
      </c>
      <c r="AS1187" t="n">
        <v>0</v>
      </c>
      <c r="AT1187" t="n">
        <v>0</v>
      </c>
      <c r="AU1187" t="n">
        <v>0</v>
      </c>
      <c r="AV1187" t="n">
        <v>3.90558463954275</v>
      </c>
      <c r="AW1187" t="n">
        <v>4.603217493358644</v>
      </c>
      <c r="AX1187" t="n">
        <v>1.384959092036436</v>
      </c>
      <c r="AY1187" t="n">
        <v>1.632348558340604</v>
      </c>
      <c r="AZ1187" t="n">
        <v>4.603217493358644</v>
      </c>
    </row>
    <row r="1188" spans="1:52">
      <c r="A1188" t="n">
        <v>1185</v>
      </c>
      <c r="B1188" t="n">
        <v>0</v>
      </c>
      <c r="C1188" t="n">
        <v>0</v>
      </c>
      <c r="D1188" t="n">
        <v>0</v>
      </c>
      <c r="E1188" t="n">
        <v>77.90000000000001</v>
      </c>
      <c r="F1188" t="n">
        <v>0.1995447661986773</v>
      </c>
      <c r="G1188" t="n">
        <v>585.3715801160836</v>
      </c>
      <c r="H1188" t="n">
        <v>2547.537116665196</v>
      </c>
      <c r="I1188" t="n">
        <v>6</v>
      </c>
      <c r="J1188" t="n">
        <v>6</v>
      </c>
      <c r="K1188" t="n">
        <v>1508.141973065796</v>
      </c>
      <c r="L1188" t="b">
        <v>0</v>
      </c>
      <c r="M1188" t="n">
        <v>20.36721235732109</v>
      </c>
      <c r="N1188" t="n">
        <v>20.36721235732109</v>
      </c>
      <c r="O1188" t="n">
        <v>332.2548583271326</v>
      </c>
      <c r="P1188" t="n">
        <v>77.90339377793289</v>
      </c>
      <c r="Q1188" t="n">
        <v>20.78286975236846</v>
      </c>
      <c r="R1188" t="n">
        <v>0.9371792050494429</v>
      </c>
      <c r="S1188" t="n">
        <v>46.96386369092997</v>
      </c>
      <c r="T1188" t="n">
        <v>140.4145224966767</v>
      </c>
      <c r="U1188" t="n">
        <v>22.17598260865383</v>
      </c>
      <c r="V1188" t="n">
        <v>8.820951925844128</v>
      </c>
      <c r="W1188" t="n">
        <v>-3.368054279808407</v>
      </c>
      <c r="X1188" t="n">
        <v>1</v>
      </c>
      <c r="Y1188" t="n">
        <v>-3.351877240132933</v>
      </c>
      <c r="Z1188" t="n">
        <v>88.95689266031191</v>
      </c>
      <c r="AA1188" t="n">
        <v>1508.141973065796</v>
      </c>
      <c r="AB1188" t="b">
        <v>0</v>
      </c>
      <c r="AC1188" t="b">
        <v>1</v>
      </c>
      <c r="AD1188" t="n">
        <v>89.70509722899187</v>
      </c>
      <c r="AE1188" t="n">
        <v>0.07037062087981623</v>
      </c>
      <c r="AF1188" t="n">
        <v>0</v>
      </c>
      <c r="AG1188" t="n">
        <v>0</v>
      </c>
      <c r="AH1188" t="n">
        <v>-0.003873081935881817</v>
      </c>
      <c r="AI1188" t="b">
        <v>0</v>
      </c>
      <c r="AJ1188" t="b">
        <v>0</v>
      </c>
      <c r="AK1188" t="n">
        <v>1508.141973065796</v>
      </c>
      <c r="AL1188" t="n">
        <v>0</v>
      </c>
      <c r="AM1188" t="n">
        <v>22.17598260865383</v>
      </c>
      <c r="AN1188" t="n">
        <v>0</v>
      </c>
      <c r="AO1188" t="n">
        <v>21.2491260909573</v>
      </c>
      <c r="AP1188" t="n">
        <v>22.2466547276859</v>
      </c>
      <c r="AQ1188" t="n">
        <v>0</v>
      </c>
      <c r="AR1188" t="n">
        <v>1</v>
      </c>
      <c r="AS1188" t="n">
        <v>3</v>
      </c>
      <c r="AT1188" t="n">
        <v>0</v>
      </c>
      <c r="AU1188" t="n">
        <v>0</v>
      </c>
      <c r="AV1188" t="n">
        <v>4.087510158374084</v>
      </c>
      <c r="AW1188" t="n">
        <v>4.395504236630402</v>
      </c>
      <c r="AX1188" t="n">
        <v>1.449471687366697</v>
      </c>
      <c r="AY1188" t="n">
        <v>1.558691288038308</v>
      </c>
      <c r="AZ1188" t="n">
        <v>4.395504236630402</v>
      </c>
    </row>
    <row r="1189" spans="1:52">
      <c r="A1189" t="n">
        <v>1186</v>
      </c>
      <c r="B1189" t="n">
        <v>0</v>
      </c>
      <c r="C1189" t="n">
        <v>0</v>
      </c>
      <c r="D1189" t="n">
        <v>0</v>
      </c>
      <c r="E1189" t="n">
        <v>78.5</v>
      </c>
      <c r="F1189" t="n">
        <v>0.1367663536356343</v>
      </c>
      <c r="G1189" t="n">
        <v>589.8802187305848</v>
      </c>
      <c r="H1189" t="n">
        <v>2567.158711915505</v>
      </c>
      <c r="I1189" t="n">
        <v>6</v>
      </c>
      <c r="J1189" t="n">
        <v>6</v>
      </c>
      <c r="K1189" t="n">
        <v>1519.757957453979</v>
      </c>
      <c r="L1189" t="b">
        <v>0</v>
      </c>
      <c r="M1189" t="n">
        <v>17.98406401738222</v>
      </c>
      <c r="N1189" t="n">
        <v>17.98406401738222</v>
      </c>
      <c r="O1189" t="n">
        <v>291.1356503603735</v>
      </c>
      <c r="P1189" t="n">
        <v>68.26222294238949</v>
      </c>
      <c r="Q1189" t="n">
        <v>18.35108573202267</v>
      </c>
      <c r="R1189" t="n">
        <v>0.934421693754255</v>
      </c>
      <c r="S1189" t="n">
        <v>47.00493582663771</v>
      </c>
      <c r="T1189" t="n">
        <v>123.4001840871554</v>
      </c>
      <c r="U1189" t="n">
        <v>19.63897655061169</v>
      </c>
      <c r="V1189" t="n">
        <v>8.092375062848788</v>
      </c>
      <c r="W1189" t="n">
        <v>-3.368054279808407</v>
      </c>
      <c r="X1189" t="n">
        <v>1</v>
      </c>
      <c r="Y1189" t="n">
        <v>-3.351877240132933</v>
      </c>
      <c r="Z1189" t="n">
        <v>88.95868137410517</v>
      </c>
      <c r="AA1189" t="n">
        <v>1519.757957453979</v>
      </c>
      <c r="AB1189" t="b">
        <v>0</v>
      </c>
      <c r="AC1189" t="b">
        <v>1</v>
      </c>
      <c r="AD1189" t="n">
        <v>89.70376711897595</v>
      </c>
      <c r="AE1189" t="n">
        <v>0.07037062087981623</v>
      </c>
      <c r="AF1189" t="n">
        <v>0</v>
      </c>
      <c r="AG1189" t="n">
        <v>0</v>
      </c>
      <c r="AH1189" t="n">
        <v>-0.00420942540015129</v>
      </c>
      <c r="AI1189" t="b">
        <v>0</v>
      </c>
      <c r="AJ1189" t="b">
        <v>0</v>
      </c>
      <c r="AK1189" t="n">
        <v>1519.757957453979</v>
      </c>
      <c r="AL1189" t="n">
        <v>0</v>
      </c>
      <c r="AM1189" t="n">
        <v>19.63897655061169</v>
      </c>
      <c r="AN1189" t="n">
        <v>0</v>
      </c>
      <c r="AO1189" t="n">
        <v>22.68228818824337</v>
      </c>
      <c r="AP1189" t="n">
        <v>19.70953330045284</v>
      </c>
      <c r="AQ1189" t="n">
        <v>0</v>
      </c>
      <c r="AR1189" t="n">
        <v>1</v>
      </c>
      <c r="AS1189" t="n">
        <v>3</v>
      </c>
      <c r="AT1189" t="n">
        <v>0</v>
      </c>
      <c r="AU1189" t="n">
        <v>0</v>
      </c>
      <c r="AV1189" t="n">
        <v>4.374870912115145</v>
      </c>
      <c r="AW1189" t="n">
        <v>3.865870986232039</v>
      </c>
      <c r="AX1189" t="n">
        <v>1.551372663870619</v>
      </c>
      <c r="AY1189" t="n">
        <v>1.370877856675494</v>
      </c>
      <c r="AZ1189" t="n">
        <v>3.865870986232039</v>
      </c>
    </row>
    <row r="1190" spans="1:52">
      <c r="A1190" t="n">
        <v>1187</v>
      </c>
      <c r="B1190" t="n">
        <v>0</v>
      </c>
      <c r="C1190" t="n">
        <v>0</v>
      </c>
      <c r="D1190" t="n">
        <v>0</v>
      </c>
      <c r="E1190" t="n">
        <v>79</v>
      </c>
      <c r="F1190" t="n">
        <v>0.1700564859254552</v>
      </c>
      <c r="G1190" t="n">
        <v>593.6374175760026</v>
      </c>
      <c r="H1190" t="n">
        <v>2583.510041290763</v>
      </c>
      <c r="I1190" t="n">
        <v>6</v>
      </c>
      <c r="J1190" t="n">
        <v>6</v>
      </c>
      <c r="K1190" t="n">
        <v>1529.437944444132</v>
      </c>
      <c r="L1190" t="b">
        <v>0</v>
      </c>
      <c r="M1190" t="n">
        <v>19.59308080996188</v>
      </c>
      <c r="N1190" t="n">
        <v>19.59308080996188</v>
      </c>
      <c r="O1190" t="n">
        <v>315.1757859911336</v>
      </c>
      <c r="P1190" t="n">
        <v>73.89888439543012</v>
      </c>
      <c r="Q1190" t="n">
        <v>19.99293960200193</v>
      </c>
      <c r="R1190" t="n">
        <v>0.9360420929846338</v>
      </c>
      <c r="S1190" t="n">
        <v>47.04279405637345</v>
      </c>
      <c r="T1190" t="n">
        <v>133.3585290121686</v>
      </c>
      <c r="U1190" t="n">
        <v>21.35901766794812</v>
      </c>
      <c r="V1190" t="n">
        <v>8.529332398266305</v>
      </c>
      <c r="W1190" t="n">
        <v>-3.368054279808407</v>
      </c>
      <c r="X1190" t="n">
        <v>1</v>
      </c>
      <c r="Y1190" t="n">
        <v>-3.351877240132933</v>
      </c>
      <c r="Z1190" t="n">
        <v>88.9545868500928</v>
      </c>
      <c r="AA1190" t="n">
        <v>1529.437944444132</v>
      </c>
      <c r="AB1190" t="b">
        <v>0</v>
      </c>
      <c r="AC1190" t="b">
        <v>1</v>
      </c>
      <c r="AD1190" t="n">
        <v>89.70243700896002</v>
      </c>
      <c r="AE1190" t="n">
        <v>0.07037062087981623</v>
      </c>
      <c r="AF1190" t="n">
        <v>0</v>
      </c>
      <c r="AG1190" t="n">
        <v>0</v>
      </c>
      <c r="AH1190" t="n">
        <v>-0.006580949602743635</v>
      </c>
      <c r="AI1190" t="b">
        <v>0</v>
      </c>
      <c r="AJ1190" t="b">
        <v>0</v>
      </c>
      <c r="AK1190" t="n">
        <v>1529.437944444132</v>
      </c>
      <c r="AL1190" t="n">
        <v>0</v>
      </c>
      <c r="AM1190" t="n">
        <v>21.35901766794812</v>
      </c>
      <c r="AN1190" t="n">
        <v>0</v>
      </c>
      <c r="AO1190" t="n">
        <v>22.34202304032943</v>
      </c>
      <c r="AP1190" t="n">
        <v>21.42960979767449</v>
      </c>
      <c r="AQ1190" t="n">
        <v>0</v>
      </c>
      <c r="AR1190" t="n">
        <v>1</v>
      </c>
      <c r="AS1190" t="n">
        <v>3</v>
      </c>
      <c r="AT1190" t="n">
        <v>0</v>
      </c>
      <c r="AU1190" t="n">
        <v>0</v>
      </c>
      <c r="AV1190" t="n">
        <v>4.297185821612286</v>
      </c>
      <c r="AW1190" t="n">
        <v>4.214969069472565</v>
      </c>
      <c r="AX1190" t="n">
        <v>1.523824759436981</v>
      </c>
      <c r="AY1190" t="n">
        <v>1.494671649543048</v>
      </c>
      <c r="AZ1190" t="n">
        <v>4.214969069472565</v>
      </c>
    </row>
    <row r="1191" spans="1:52">
      <c r="A1191" t="n">
        <v>1188</v>
      </c>
      <c r="B1191" t="n">
        <v>0</v>
      </c>
      <c r="C1191" t="n">
        <v>0</v>
      </c>
      <c r="D1191" t="n">
        <v>0</v>
      </c>
      <c r="E1191" t="n">
        <v>79.7</v>
      </c>
      <c r="F1191" t="n">
        <v>0.1830077026625379</v>
      </c>
      <c r="G1191" t="n">
        <v>598.8974959595874</v>
      </c>
      <c r="H1191" t="n">
        <v>2606.401902416125</v>
      </c>
      <c r="I1191" t="n">
        <v>6</v>
      </c>
      <c r="J1191" t="n">
        <v>6</v>
      </c>
      <c r="K1191" t="n">
        <v>1542.989926230346</v>
      </c>
      <c r="L1191" t="b">
        <v>0</v>
      </c>
      <c r="M1191" t="n">
        <v>20.44088836515135</v>
      </c>
      <c r="N1191" t="n">
        <v>20.44088836515135</v>
      </c>
      <c r="O1191" t="n">
        <v>325.9257331798536</v>
      </c>
      <c r="P1191" t="n">
        <v>76.41941147861964</v>
      </c>
      <c r="Q1191" t="n">
        <v>20.85804935219526</v>
      </c>
      <c r="R1191" t="n">
        <v>0.936645038036461</v>
      </c>
      <c r="S1191" t="n">
        <v>47.08302027780682</v>
      </c>
      <c r="T1191" t="n">
        <v>137.8183180092387</v>
      </c>
      <c r="U1191" t="n">
        <v>22.26889430378139</v>
      </c>
      <c r="V1191" t="n">
        <v>8.731474295354218</v>
      </c>
      <c r="W1191" t="n">
        <v>-3.368054279808407</v>
      </c>
      <c r="X1191" t="n">
        <v>1</v>
      </c>
      <c r="Y1191" t="n">
        <v>-3.351877240132933</v>
      </c>
      <c r="Z1191" t="n">
        <v>88.95049232608042</v>
      </c>
      <c r="AA1191" t="n">
        <v>1542.989926230346</v>
      </c>
      <c r="AB1191" t="b">
        <v>0</v>
      </c>
      <c r="AC1191" t="b">
        <v>1</v>
      </c>
      <c r="AD1191" t="n">
        <v>89.70110689894409</v>
      </c>
      <c r="AE1191" t="n">
        <v>0.07037062087981623</v>
      </c>
      <c r="AF1191" t="n">
        <v>0</v>
      </c>
      <c r="AG1191" t="n">
        <v>0</v>
      </c>
      <c r="AH1191" t="n">
        <v>-0.007046959745931725</v>
      </c>
      <c r="AI1191" t="b">
        <v>0</v>
      </c>
      <c r="AJ1191" t="b">
        <v>0</v>
      </c>
      <c r="AK1191" t="n">
        <v>1542.989926230346</v>
      </c>
      <c r="AL1191" t="n">
        <v>0</v>
      </c>
      <c r="AM1191" t="n">
        <v>22.26889430378139</v>
      </c>
      <c r="AN1191" t="n">
        <v>0</v>
      </c>
      <c r="AO1191" t="n">
        <v>21.08989861404675</v>
      </c>
      <c r="AP1191" t="n">
        <v>22.33952488990473</v>
      </c>
      <c r="AQ1191" t="n">
        <v>0</v>
      </c>
      <c r="AR1191" t="n">
        <v>1</v>
      </c>
      <c r="AS1191" t="n">
        <v>3</v>
      </c>
      <c r="AT1191" t="n">
        <v>0</v>
      </c>
      <c r="AU1191" t="n">
        <v>0</v>
      </c>
      <c r="AV1191" t="n">
        <v>4.038349069198101</v>
      </c>
      <c r="AW1191" t="n">
        <v>4.399008264822232</v>
      </c>
      <c r="AX1191" t="n">
        <v>1.432038677020603</v>
      </c>
      <c r="AY1191" t="n">
        <v>1.559933852695653</v>
      </c>
      <c r="AZ1191" t="n">
        <v>4.399008264822232</v>
      </c>
    </row>
    <row r="1192" spans="1:52">
      <c r="A1192" t="n">
        <v>1189</v>
      </c>
      <c r="B1192" t="n">
        <v>0</v>
      </c>
      <c r="C1192" t="n">
        <v>0</v>
      </c>
      <c r="D1192" t="n">
        <v>0</v>
      </c>
      <c r="E1192" t="n">
        <v>80.3</v>
      </c>
      <c r="F1192" t="n">
        <v>0.1812460367577255</v>
      </c>
      <c r="G1192" t="n">
        <v>603.4061345740887</v>
      </c>
      <c r="H1192" t="n">
        <v>2626.023497666434</v>
      </c>
      <c r="I1192" t="n">
        <v>6</v>
      </c>
      <c r="J1192" t="n">
        <v>6</v>
      </c>
      <c r="K1192" t="n">
        <v>1554.605910618529</v>
      </c>
      <c r="L1192" t="b">
        <v>0</v>
      </c>
      <c r="M1192" t="n">
        <v>20.62426141267603</v>
      </c>
      <c r="N1192" t="n">
        <v>20.62426141267603</v>
      </c>
      <c r="O1192" t="n">
        <v>326.3924209617521</v>
      </c>
      <c r="P1192" t="n">
        <v>76.52883519698943</v>
      </c>
      <c r="Q1192" t="n">
        <v>21.04516470681228</v>
      </c>
      <c r="R1192" t="n">
        <v>0.9366200007644959</v>
      </c>
      <c r="S1192" t="n">
        <v>47.12459148802871</v>
      </c>
      <c r="T1192" t="n">
        <v>138.0193471957469</v>
      </c>
      <c r="U1192" t="n">
        <v>22.46926682073265</v>
      </c>
      <c r="V1192" t="n">
        <v>8.747666119751187</v>
      </c>
      <c r="W1192" t="n">
        <v>-3.368054279808407</v>
      </c>
      <c r="X1192" t="n">
        <v>1</v>
      </c>
      <c r="Y1192" t="n">
        <v>-3.351877240132933</v>
      </c>
      <c r="Z1192" t="n">
        <v>88.94639780206805</v>
      </c>
      <c r="AA1192" t="n">
        <v>1554.605910618529</v>
      </c>
      <c r="AB1192" t="b">
        <v>0</v>
      </c>
      <c r="AC1192" t="b">
        <v>1</v>
      </c>
      <c r="AD1192" t="n">
        <v>89.69977678892816</v>
      </c>
      <c r="AE1192" t="n">
        <v>0.07037062087981623</v>
      </c>
      <c r="AF1192" t="n">
        <v>0</v>
      </c>
      <c r="AG1192" t="n">
        <v>0</v>
      </c>
      <c r="AH1192" t="n">
        <v>-0.00687652657435045</v>
      </c>
      <c r="AI1192" t="b">
        <v>0</v>
      </c>
      <c r="AJ1192" t="b">
        <v>0</v>
      </c>
      <c r="AK1192" t="n">
        <v>1554.605910618529</v>
      </c>
      <c r="AL1192" t="n">
        <v>0</v>
      </c>
      <c r="AM1192" t="n">
        <v>22.46926682073265</v>
      </c>
      <c r="AN1192" t="n">
        <v>0</v>
      </c>
      <c r="AO1192" t="n">
        <v>24.34161442279564</v>
      </c>
      <c r="AP1192" t="n">
        <v>22.53989740685599</v>
      </c>
      <c r="AQ1192" t="n">
        <v>0</v>
      </c>
      <c r="AR1192" t="n">
        <v>1</v>
      </c>
      <c r="AS1192" t="n">
        <v>3</v>
      </c>
      <c r="AT1192" t="n">
        <v>0</v>
      </c>
      <c r="AU1192" t="n">
        <v>0</v>
      </c>
      <c r="AV1192" t="n">
        <v>4.698461008590113</v>
      </c>
      <c r="AW1192" t="n">
        <v>4.435940172387022</v>
      </c>
      <c r="AX1192" t="n">
        <v>1.666120925031955</v>
      </c>
      <c r="AY1192" t="n">
        <v>1.57303028929834</v>
      </c>
      <c r="AZ1192" t="n">
        <v>4.435940172387022</v>
      </c>
    </row>
    <row r="1193" spans="1:52">
      <c r="A1193" t="n">
        <v>1190</v>
      </c>
      <c r="B1193" t="n">
        <v>0</v>
      </c>
      <c r="C1193" t="n">
        <v>0</v>
      </c>
      <c r="D1193" t="n">
        <v>0</v>
      </c>
      <c r="E1193" t="n">
        <v>81</v>
      </c>
      <c r="F1193" t="n">
        <v>0.1753414836398974</v>
      </c>
      <c r="G1193" t="n">
        <v>608.6662129576736</v>
      </c>
      <c r="H1193" t="n">
        <v>2648.915358791795</v>
      </c>
      <c r="I1193" t="n">
        <v>6</v>
      </c>
      <c r="J1193" t="n">
        <v>6</v>
      </c>
      <c r="K1193" t="n">
        <v>1568.157892404743</v>
      </c>
      <c r="L1193" t="b">
        <v>0</v>
      </c>
      <c r="M1193" t="n">
        <v>20.67256162530571</v>
      </c>
      <c r="N1193" t="n">
        <v>20.67256162530571</v>
      </c>
      <c r="O1193" t="n">
        <v>324.3295223881295</v>
      </c>
      <c r="P1193" t="n">
        <v>76.04514986966571</v>
      </c>
      <c r="Q1193" t="n">
        <v>21.09445063806705</v>
      </c>
      <c r="R1193" t="n">
        <v>0.9364294693361862</v>
      </c>
      <c r="S1193" t="n">
        <v>47.16655220510197</v>
      </c>
      <c r="T1193" t="n">
        <v>137.1749280179847</v>
      </c>
      <c r="U1193" t="n">
        <v>22.52647030963307</v>
      </c>
      <c r="V1193" t="n">
        <v>8.720282967873743</v>
      </c>
      <c r="W1193" t="n">
        <v>-3.368054279808407</v>
      </c>
      <c r="X1193" t="n">
        <v>1</v>
      </c>
      <c r="Y1193" t="n">
        <v>-3.351877240132933</v>
      </c>
      <c r="Z1193" t="n">
        <v>88.94230327805568</v>
      </c>
      <c r="AA1193" t="n">
        <v>1568.157892404743</v>
      </c>
      <c r="AB1193" t="b">
        <v>0</v>
      </c>
      <c r="AC1193" t="b">
        <v>1</v>
      </c>
      <c r="AD1193" t="n">
        <v>89.69844667891223</v>
      </c>
      <c r="AE1193" t="n">
        <v>0.07037062087981623</v>
      </c>
      <c r="AF1193" t="n">
        <v>0</v>
      </c>
      <c r="AG1193" t="n">
        <v>0</v>
      </c>
      <c r="AH1193" t="n">
        <v>-0.008065038731251861</v>
      </c>
      <c r="AI1193" t="b">
        <v>0</v>
      </c>
      <c r="AJ1193" t="b">
        <v>0</v>
      </c>
      <c r="AK1193" t="n">
        <v>1568.157892404743</v>
      </c>
      <c r="AL1193" t="n">
        <v>0</v>
      </c>
      <c r="AM1193" t="n">
        <v>22.52647030963307</v>
      </c>
      <c r="AN1193" t="n">
        <v>0</v>
      </c>
      <c r="AO1193" t="n">
        <v>25.22389171749294</v>
      </c>
      <c r="AP1193" t="n">
        <v>22.59710089575641</v>
      </c>
      <c r="AQ1193" t="n">
        <v>0</v>
      </c>
      <c r="AR1193" t="n">
        <v>1</v>
      </c>
      <c r="AS1193" t="n">
        <v>3</v>
      </c>
      <c r="AT1193" t="n">
        <v>0</v>
      </c>
      <c r="AU1193" t="n">
        <v>0</v>
      </c>
      <c r="AV1193" t="n">
        <v>4.873605518153573</v>
      </c>
      <c r="AW1193" t="n">
        <v>4.442166113097998</v>
      </c>
      <c r="AX1193" t="n">
        <v>1.728228907146657</v>
      </c>
      <c r="AY1193" t="n">
        <v>1.575238072301976</v>
      </c>
      <c r="AZ1193" t="n">
        <v>4.442166113097998</v>
      </c>
    </row>
    <row r="1194" spans="1:52">
      <c r="A1194" t="n">
        <v>1191</v>
      </c>
      <c r="B1194" t="n">
        <v>0</v>
      </c>
      <c r="C1194" t="n">
        <v>0</v>
      </c>
      <c r="D1194" t="n">
        <v>0</v>
      </c>
      <c r="E1194" t="n">
        <v>81.59999999999999</v>
      </c>
      <c r="F1194" t="n">
        <v>0.2007213620160204</v>
      </c>
      <c r="G1194" t="n">
        <v>613.1748515721748</v>
      </c>
      <c r="H1194" t="n">
        <v>2668.536954042105</v>
      </c>
      <c r="I1194" t="n">
        <v>6</v>
      </c>
      <c r="J1194" t="n">
        <v>6</v>
      </c>
      <c r="K1194" t="n">
        <v>1579.773876792926</v>
      </c>
      <c r="L1194" t="b">
        <v>0</v>
      </c>
      <c r="M1194" t="n">
        <v>22.04405385585721</v>
      </c>
      <c r="N1194" t="n">
        <v>22.04405385585721</v>
      </c>
      <c r="O1194" t="n">
        <v>343.3037210787173</v>
      </c>
      <c r="P1194" t="n">
        <v>80.49400723071666</v>
      </c>
      <c r="Q1194" t="n">
        <v>22.49393250597674</v>
      </c>
      <c r="R1194" t="n">
        <v>0.9374816069312744</v>
      </c>
      <c r="S1194" t="n">
        <v>47.20873762720664</v>
      </c>
      <c r="T1194" t="n">
        <v>145.0370927849156</v>
      </c>
      <c r="U1194" t="n">
        <v>23.99399875119443</v>
      </c>
      <c r="V1194" t="n">
        <v>9.067485976272565</v>
      </c>
      <c r="W1194" t="n">
        <v>-3.368054279808407</v>
      </c>
      <c r="X1194" t="n">
        <v>1</v>
      </c>
      <c r="Y1194" t="n">
        <v>-3.351877240132933</v>
      </c>
      <c r="Z1194" t="n">
        <v>88.92809582904107</v>
      </c>
      <c r="AA1194" t="n">
        <v>1579.773876792926</v>
      </c>
      <c r="AB1194" t="b">
        <v>0</v>
      </c>
      <c r="AC1194" t="b">
        <v>1</v>
      </c>
      <c r="AD1194" t="n">
        <v>89.69711656889631</v>
      </c>
      <c r="AE1194" t="n">
        <v>0.07037062087981623</v>
      </c>
      <c r="AF1194" t="n">
        <v>0</v>
      </c>
      <c r="AG1194" t="n">
        <v>0</v>
      </c>
      <c r="AH1194" t="n">
        <v>-0.005094997547143321</v>
      </c>
      <c r="AI1194" t="b">
        <v>0</v>
      </c>
      <c r="AJ1194" t="b">
        <v>0</v>
      </c>
      <c r="AK1194" t="n">
        <v>1579.773876792926</v>
      </c>
      <c r="AL1194" t="n">
        <v>0</v>
      </c>
      <c r="AM1194" t="n">
        <v>23.99399875119443</v>
      </c>
      <c r="AN1194" t="n">
        <v>0</v>
      </c>
      <c r="AO1194" t="n">
        <v>23.88932327466416</v>
      </c>
      <c r="AP1194" t="n">
        <v>24.0646708702265</v>
      </c>
      <c r="AQ1194" t="n">
        <v>0</v>
      </c>
      <c r="AR1194" t="n">
        <v>1</v>
      </c>
      <c r="AS1194" t="n">
        <v>3</v>
      </c>
      <c r="AT1194" t="n">
        <v>0</v>
      </c>
      <c r="AU1194" t="n">
        <v>0</v>
      </c>
      <c r="AV1194" t="n">
        <v>4.586833775242718</v>
      </c>
      <c r="AW1194" t="n">
        <v>4.74615094150928</v>
      </c>
      <c r="AX1194" t="n">
        <v>1.62653679973146</v>
      </c>
      <c r="AY1194" t="n">
        <v>1.683034238164328</v>
      </c>
      <c r="AZ1194" t="n">
        <v>4.74615094150928</v>
      </c>
    </row>
    <row r="1195" spans="1:52">
      <c r="A1195" t="n">
        <v>1192</v>
      </c>
      <c r="B1195" t="n">
        <v>0</v>
      </c>
      <c r="C1195" t="n">
        <v>0</v>
      </c>
      <c r="D1195" t="n">
        <v>0</v>
      </c>
      <c r="E1195" t="n">
        <v>82.40000000000001</v>
      </c>
      <c r="F1195" t="n">
        <v>0.1884397349626941</v>
      </c>
      <c r="G1195" t="n">
        <v>619.1863697248432</v>
      </c>
      <c r="H1195" t="n">
        <v>2694.699081042518</v>
      </c>
      <c r="I1195" t="n">
        <v>6</v>
      </c>
      <c r="J1195" t="n">
        <v>6</v>
      </c>
      <c r="K1195" t="n">
        <v>1595.26185597717</v>
      </c>
      <c r="L1195" t="b">
        <v>0</v>
      </c>
      <c r="M1195" t="n">
        <v>21.86511262034964</v>
      </c>
      <c r="N1195" t="n">
        <v>21.86511262034964</v>
      </c>
      <c r="O1195" t="n">
        <v>337.2109844410233</v>
      </c>
      <c r="P1195" t="n">
        <v>79.06545065862829</v>
      </c>
      <c r="Q1195" t="n">
        <v>22.31133940852005</v>
      </c>
      <c r="R1195" t="n">
        <v>0.9370673814674008</v>
      </c>
      <c r="S1195" t="n">
        <v>47.25297726239641</v>
      </c>
      <c r="T1195" t="n">
        <v>142.5260414910435</v>
      </c>
      <c r="U1195" t="n">
        <v>23.80974927713481</v>
      </c>
      <c r="V1195" t="n">
        <v>8.969537000117271</v>
      </c>
      <c r="W1195" t="n">
        <v>-3.368054279808407</v>
      </c>
      <c r="X1195" t="n">
        <v>1</v>
      </c>
      <c r="Y1195" t="n">
        <v>-3.351877240132933</v>
      </c>
      <c r="Z1195" t="n">
        <v>88.91151565523433</v>
      </c>
      <c r="AA1195" t="n">
        <v>1595.26185597717</v>
      </c>
      <c r="AB1195" t="b">
        <v>0</v>
      </c>
      <c r="AC1195" t="b">
        <v>1</v>
      </c>
      <c r="AD1195" t="n">
        <v>89.69578645888038</v>
      </c>
      <c r="AE1195" t="n">
        <v>0.07037062087981623</v>
      </c>
      <c r="AF1195" t="n">
        <v>0</v>
      </c>
      <c r="AG1195" t="n">
        <v>0</v>
      </c>
      <c r="AH1195" t="n">
        <v>-0.005182750956637505</v>
      </c>
      <c r="AI1195" t="b">
        <v>0</v>
      </c>
      <c r="AJ1195" t="b">
        <v>0</v>
      </c>
      <c r="AK1195" t="n">
        <v>1595.26185597717</v>
      </c>
      <c r="AL1195" t="n">
        <v>0</v>
      </c>
      <c r="AM1195" t="n">
        <v>23.80974927713481</v>
      </c>
      <c r="AN1195" t="n">
        <v>0</v>
      </c>
      <c r="AO1195" t="n">
        <v>24.06858626058113</v>
      </c>
      <c r="AP1195" t="n">
        <v>23.88037986325815</v>
      </c>
      <c r="AQ1195" t="n">
        <v>0</v>
      </c>
      <c r="AR1195" t="n">
        <v>1</v>
      </c>
      <c r="AS1195" t="n">
        <v>3</v>
      </c>
      <c r="AT1195" t="n">
        <v>0</v>
      </c>
      <c r="AU1195" t="n">
        <v>0</v>
      </c>
      <c r="AV1195" t="n">
        <v>4.616490473649227</v>
      </c>
      <c r="AW1195" t="n">
        <v>4.699724128426285</v>
      </c>
      <c r="AX1195" t="n">
        <v>1.637053359450081</v>
      </c>
      <c r="AY1195" t="n">
        <v>1.666570809809332</v>
      </c>
      <c r="AZ1195" t="n">
        <v>4.699724128426285</v>
      </c>
    </row>
    <row r="1196" spans="1:52">
      <c r="A1196" t="n">
        <v>1193</v>
      </c>
      <c r="B1196" t="n">
        <v>0</v>
      </c>
      <c r="C1196" t="n">
        <v>0</v>
      </c>
      <c r="D1196" t="n">
        <v>0</v>
      </c>
      <c r="E1196" t="n">
        <v>82.90000000000001</v>
      </c>
      <c r="F1196" t="n">
        <v>0.1288530314665479</v>
      </c>
      <c r="G1196" t="n">
        <v>622.9435685702609</v>
      </c>
      <c r="H1196" t="n">
        <v>2711.050410417776</v>
      </c>
      <c r="I1196" t="n">
        <v>6</v>
      </c>
      <c r="J1196" t="n">
        <v>6</v>
      </c>
      <c r="K1196" t="n">
        <v>1604.941842967323</v>
      </c>
      <c r="L1196" t="b">
        <v>0</v>
      </c>
      <c r="M1196" t="n">
        <v>19.44390137045948</v>
      </c>
      <c r="N1196" t="n">
        <v>19.44390137045948</v>
      </c>
      <c r="O1196" t="n">
        <v>298.0616388610362</v>
      </c>
      <c r="P1196" t="n">
        <v>69.88615106848275</v>
      </c>
      <c r="Q1196" t="n">
        <v>19.84071568414232</v>
      </c>
      <c r="R1196" t="n">
        <v>0.934491361337689</v>
      </c>
      <c r="S1196" t="n">
        <v>47.29714852241742</v>
      </c>
      <c r="T1196" t="n">
        <v>126.3264014446727</v>
      </c>
      <c r="U1196" t="n">
        <v>21.23156671640184</v>
      </c>
      <c r="V1196" t="n">
        <v>8.275470585749133</v>
      </c>
      <c r="W1196" t="n">
        <v>-3.368054279808407</v>
      </c>
      <c r="X1196" t="n">
        <v>1</v>
      </c>
      <c r="Y1196" t="n">
        <v>-3.351877240132933</v>
      </c>
      <c r="Z1196" t="n">
        <v>88.90585993323296</v>
      </c>
      <c r="AA1196" t="n">
        <v>1604.941842967323</v>
      </c>
      <c r="AB1196" t="b">
        <v>0</v>
      </c>
      <c r="AC1196" t="b">
        <v>1</v>
      </c>
      <c r="AD1196" t="n">
        <v>89.69445634886445</v>
      </c>
      <c r="AE1196" t="n">
        <v>0.07037062087981623</v>
      </c>
      <c r="AF1196" t="n">
        <v>0</v>
      </c>
      <c r="AG1196" t="n">
        <v>0</v>
      </c>
      <c r="AH1196" t="n">
        <v>-0.006424355824506844</v>
      </c>
      <c r="AI1196" t="b">
        <v>0</v>
      </c>
      <c r="AJ1196" t="b">
        <v>0</v>
      </c>
      <c r="AK1196" t="n">
        <v>1604.941842967323</v>
      </c>
      <c r="AL1196" t="n">
        <v>0</v>
      </c>
      <c r="AM1196" t="n">
        <v>21.23156671640184</v>
      </c>
      <c r="AN1196" t="n">
        <v>0</v>
      </c>
      <c r="AO1196" t="n">
        <v>23.83787895887112</v>
      </c>
      <c r="AP1196" t="n">
        <v>21.30209116286954</v>
      </c>
      <c r="AQ1196" t="n">
        <v>0</v>
      </c>
      <c r="AR1196" t="n">
        <v>1</v>
      </c>
      <c r="AS1196" t="n">
        <v>3</v>
      </c>
      <c r="AT1196" t="n">
        <v>0</v>
      </c>
      <c r="AU1196" t="n">
        <v>0</v>
      </c>
      <c r="AV1196" t="n">
        <v>4.563115675231296</v>
      </c>
      <c r="AW1196" t="n">
        <v>4.163375118335835</v>
      </c>
      <c r="AX1196" t="n">
        <v>1.618126125968545</v>
      </c>
      <c r="AY1196" t="n">
        <v>1.476375900563417</v>
      </c>
      <c r="AZ1196" t="n">
        <v>4.163375118335835</v>
      </c>
    </row>
    <row r="1197" spans="1:52">
      <c r="A1197" t="n">
        <v>1194</v>
      </c>
      <c r="B1197" t="n">
        <v>0</v>
      </c>
      <c r="C1197" t="n">
        <v>0</v>
      </c>
      <c r="D1197" t="n">
        <v>0</v>
      </c>
      <c r="E1197" t="n">
        <v>83.40000000000001</v>
      </c>
      <c r="F1197" t="n">
        <v>0.1294814725044411</v>
      </c>
      <c r="G1197" t="n">
        <v>626.7007674156787</v>
      </c>
      <c r="H1197" t="n">
        <v>2727.401739793034</v>
      </c>
      <c r="I1197" t="n">
        <v>6</v>
      </c>
      <c r="J1197" t="n">
        <v>6</v>
      </c>
      <c r="K1197" t="n">
        <v>1614.621829957476</v>
      </c>
      <c r="L1197" t="b">
        <v>0</v>
      </c>
      <c r="M1197" t="n">
        <v>19.6835778188297</v>
      </c>
      <c r="N1197" t="n">
        <v>19.6835778188297</v>
      </c>
      <c r="O1197" t="n">
        <v>299.9267469084986</v>
      </c>
      <c r="P1197" t="n">
        <v>70.32346069095573</v>
      </c>
      <c r="Q1197" t="n">
        <v>20.08528348860173</v>
      </c>
      <c r="R1197" t="n">
        <v>0.9345811265952055</v>
      </c>
      <c r="S1197" t="n">
        <v>47.33803637017024</v>
      </c>
      <c r="T1197" t="n">
        <v>127.1046741317135</v>
      </c>
      <c r="U1197" t="n">
        <v>21.49121453134293</v>
      </c>
      <c r="V1197" t="n">
        <v>8.315044586180221</v>
      </c>
      <c r="W1197" t="n">
        <v>-3.368054279808407</v>
      </c>
      <c r="X1197" t="n">
        <v>1</v>
      </c>
      <c r="Y1197" t="n">
        <v>-3.351877240132933</v>
      </c>
      <c r="Z1197" t="n">
        <v>88.9002042112316</v>
      </c>
      <c r="AA1197" t="n">
        <v>1614.621829957476</v>
      </c>
      <c r="AB1197" t="b">
        <v>0</v>
      </c>
      <c r="AC1197" t="b">
        <v>1</v>
      </c>
      <c r="AD1197" t="n">
        <v>89.69312623884852</v>
      </c>
      <c r="AE1197" t="n">
        <v>0.07037062087981623</v>
      </c>
      <c r="AF1197" t="n">
        <v>0</v>
      </c>
      <c r="AG1197" t="n">
        <v>0</v>
      </c>
      <c r="AH1197" t="n">
        <v>-0.006600081929646562</v>
      </c>
      <c r="AI1197" t="b">
        <v>0</v>
      </c>
      <c r="AJ1197" t="b">
        <v>0</v>
      </c>
      <c r="AK1197" t="n">
        <v>1614.621829957476</v>
      </c>
      <c r="AL1197" t="n">
        <v>0</v>
      </c>
      <c r="AM1197" t="n">
        <v>21.49121453134293</v>
      </c>
      <c r="AN1197" t="n">
        <v>0</v>
      </c>
      <c r="AO1197" t="n">
        <v>22.98006216810267</v>
      </c>
      <c r="AP1197" t="n">
        <v>21.56170975094894</v>
      </c>
      <c r="AQ1197" t="n">
        <v>0</v>
      </c>
      <c r="AR1197" t="n">
        <v>1</v>
      </c>
      <c r="AS1197" t="n">
        <v>3</v>
      </c>
      <c r="AT1197" t="n">
        <v>0</v>
      </c>
      <c r="AU1197" t="n">
        <v>0</v>
      </c>
      <c r="AV1197" t="n">
        <v>4.384285931342475</v>
      </c>
      <c r="AW1197" t="n">
        <v>4.213192842202225</v>
      </c>
      <c r="AX1197" t="n">
        <v>1.554711323171091</v>
      </c>
      <c r="AY1197" t="n">
        <v>1.494041780972161</v>
      </c>
      <c r="AZ1197" t="n">
        <v>4.213192842202225</v>
      </c>
    </row>
    <row r="1198" spans="1:52">
      <c r="A1198" t="n">
        <v>1195</v>
      </c>
      <c r="B1198" t="n">
        <v>0</v>
      </c>
      <c r="C1198" t="n">
        <v>0</v>
      </c>
      <c r="D1198" t="n">
        <v>0</v>
      </c>
      <c r="E1198" t="n">
        <v>83.8</v>
      </c>
      <c r="F1198" t="n">
        <v>0.1032210785156753</v>
      </c>
      <c r="G1198" t="n">
        <v>629.7065264920128</v>
      </c>
      <c r="H1198" t="n">
        <v>2740.48280329324</v>
      </c>
      <c r="I1198" t="n">
        <v>6</v>
      </c>
      <c r="J1198" t="n">
        <v>6</v>
      </c>
      <c r="K1198" t="n">
        <v>1622.365819549598</v>
      </c>
      <c r="L1198" t="b">
        <v>0</v>
      </c>
      <c r="M1198" t="n">
        <v>18.67488156232472</v>
      </c>
      <c r="N1198" t="n">
        <v>18.67488156232472</v>
      </c>
      <c r="O1198" t="n">
        <v>283.1985619260412</v>
      </c>
      <c r="P1198" t="n">
        <v>66.40122344079222</v>
      </c>
      <c r="Q1198" t="n">
        <v>19.0560015942089</v>
      </c>
      <c r="R1198" t="n">
        <v>0.9332645163495785</v>
      </c>
      <c r="S1198" t="n">
        <v>47.37937150601712</v>
      </c>
      <c r="T1198" t="n">
        <v>120.1848209378487</v>
      </c>
      <c r="U1198" t="n">
        <v>20.41865008298567</v>
      </c>
      <c r="V1198" t="n">
        <v>8.020592152726621</v>
      </c>
      <c r="W1198" t="n">
        <v>-3.368054279808407</v>
      </c>
      <c r="X1198" t="n">
        <v>1</v>
      </c>
      <c r="Y1198" t="n">
        <v>-3.351877240132933</v>
      </c>
      <c r="Z1198" t="n">
        <v>88.9091893029604</v>
      </c>
      <c r="AA1198" t="n">
        <v>1622.365819549598</v>
      </c>
      <c r="AB1198" t="b">
        <v>0</v>
      </c>
      <c r="AC1198" t="b">
        <v>1</v>
      </c>
      <c r="AD1198" t="n">
        <v>89.69179612883259</v>
      </c>
      <c r="AE1198" t="n">
        <v>0.07037062087981623</v>
      </c>
      <c r="AF1198" t="n">
        <v>0</v>
      </c>
      <c r="AG1198" t="n">
        <v>0</v>
      </c>
      <c r="AH1198" t="n">
        <v>-0.007179980238165573</v>
      </c>
      <c r="AI1198" t="b">
        <v>0</v>
      </c>
      <c r="AJ1198" t="b">
        <v>0</v>
      </c>
      <c r="AK1198" t="n">
        <v>1622.365819549598</v>
      </c>
      <c r="AL1198" t="n">
        <v>0</v>
      </c>
      <c r="AM1198" t="n">
        <v>20.41865008298567</v>
      </c>
      <c r="AN1198" t="n">
        <v>0</v>
      </c>
      <c r="AO1198" t="n">
        <v>20.459845873021</v>
      </c>
      <c r="AP1198" t="n">
        <v>20.48911915224173</v>
      </c>
      <c r="AQ1198" t="n">
        <v>0</v>
      </c>
      <c r="AR1198" t="n">
        <v>1</v>
      </c>
      <c r="AS1198" t="n">
        <v>3</v>
      </c>
      <c r="AT1198" t="n">
        <v>0</v>
      </c>
      <c r="AU1198" t="n">
        <v>0</v>
      </c>
      <c r="AV1198" t="n">
        <v>3.885161666877628</v>
      </c>
      <c r="AW1198" t="n">
        <v>3.995734633906532</v>
      </c>
      <c r="AX1198" t="n">
        <v>1.377716903148095</v>
      </c>
      <c r="AY1198" t="n">
        <v>1.416928850000957</v>
      </c>
      <c r="AZ1198" t="n">
        <v>3.995734633906532</v>
      </c>
    </row>
    <row r="1199" spans="1:52">
      <c r="A1199" t="n">
        <v>1196</v>
      </c>
      <c r="B1199" t="n">
        <v>0</v>
      </c>
      <c r="C1199" t="n">
        <v>0</v>
      </c>
      <c r="D1199" t="n">
        <v>0</v>
      </c>
      <c r="E1199" t="n">
        <v>84.2</v>
      </c>
      <c r="F1199" t="n">
        <v>0.124300880099538</v>
      </c>
      <c r="G1199" t="n">
        <v>632.7122855683471</v>
      </c>
      <c r="H1199" t="n">
        <v>2753.563866793447</v>
      </c>
      <c r="I1199" t="n">
        <v>6</v>
      </c>
      <c r="J1199" t="n">
        <v>6</v>
      </c>
      <c r="K1199" t="n">
        <v>1630.10980914172</v>
      </c>
      <c r="L1199" t="b">
        <v>0</v>
      </c>
      <c r="M1199" t="n">
        <v>19.79204667837073</v>
      </c>
      <c r="N1199" t="n">
        <v>19.79204667837073</v>
      </c>
      <c r="O1199" t="n">
        <v>298.7141676825834</v>
      </c>
      <c r="P1199" t="n">
        <v>70.03914871008951</v>
      </c>
      <c r="Q1199" t="n">
        <v>20.19596599833748</v>
      </c>
      <c r="R1199" t="n">
        <v>0.9344262808800168</v>
      </c>
      <c r="S1199" t="n">
        <v>47.41937767226887</v>
      </c>
      <c r="T1199" t="n">
        <v>126.6117779881754</v>
      </c>
      <c r="U1199" t="n">
        <v>21.61322558192336</v>
      </c>
      <c r="V1199" t="n">
        <v>8.302405167078305</v>
      </c>
      <c r="W1199" t="n">
        <v>-3.368054279808407</v>
      </c>
      <c r="X1199" t="n">
        <v>1</v>
      </c>
      <c r="Y1199" t="n">
        <v>-3.351877240132933</v>
      </c>
      <c r="Z1199" t="n">
        <v>88.90353358095904</v>
      </c>
      <c r="AA1199" t="n">
        <v>1630.10980914172</v>
      </c>
      <c r="AB1199" t="b">
        <v>0</v>
      </c>
      <c r="AC1199" t="b">
        <v>1</v>
      </c>
      <c r="AD1199" t="n">
        <v>89.69046601881666</v>
      </c>
      <c r="AE1199" t="n">
        <v>0.07037062087981623</v>
      </c>
      <c r="AF1199" t="n">
        <v>0</v>
      </c>
      <c r="AG1199" t="n">
        <v>0</v>
      </c>
      <c r="AH1199" t="n">
        <v>-0.00757102201048343</v>
      </c>
      <c r="AI1199" t="b">
        <v>0</v>
      </c>
      <c r="AJ1199" t="b">
        <v>0</v>
      </c>
      <c r="AK1199" t="n">
        <v>1630.10980914172</v>
      </c>
      <c r="AL1199" t="n">
        <v>0</v>
      </c>
      <c r="AM1199" t="n">
        <v>21.61322558192336</v>
      </c>
      <c r="AN1199" t="n">
        <v>0</v>
      </c>
      <c r="AO1199" t="n">
        <v>19.15054187349452</v>
      </c>
      <c r="AP1199" t="n">
        <v>21.68372080152936</v>
      </c>
      <c r="AQ1199" t="n">
        <v>0</v>
      </c>
      <c r="AR1199" t="n">
        <v>1</v>
      </c>
      <c r="AS1199" t="n">
        <v>3</v>
      </c>
      <c r="AT1199" t="n">
        <v>0</v>
      </c>
      <c r="AU1199" t="n">
        <v>0</v>
      </c>
      <c r="AV1199" t="n">
        <v>3.633278732048293</v>
      </c>
      <c r="AW1199" t="n">
        <v>4.233520579289566</v>
      </c>
      <c r="AX1199" t="n">
        <v>1.288396713492303</v>
      </c>
      <c r="AY1199" t="n">
        <v>1.501250206899618</v>
      </c>
      <c r="AZ1199" t="n">
        <v>4.233520579289566</v>
      </c>
    </row>
    <row r="1200" spans="1:52">
      <c r="A1200" t="n">
        <v>1197</v>
      </c>
      <c r="B1200" t="n">
        <v>0</v>
      </c>
      <c r="C1200" t="n">
        <v>0</v>
      </c>
      <c r="D1200" t="n">
        <v>0</v>
      </c>
      <c r="E1200" t="n">
        <v>84.7</v>
      </c>
      <c r="F1200" t="n">
        <v>0.1495754010861905</v>
      </c>
      <c r="G1200" t="n">
        <v>636.4694844137648</v>
      </c>
      <c r="H1200" t="n">
        <v>2769.915196168705</v>
      </c>
      <c r="I1200" t="n">
        <v>6</v>
      </c>
      <c r="J1200" t="n">
        <v>6</v>
      </c>
      <c r="K1200" t="n">
        <v>1639.789796131873</v>
      </c>
      <c r="L1200" t="b">
        <v>0</v>
      </c>
      <c r="M1200" t="n">
        <v>21.15389590375338</v>
      </c>
      <c r="N1200" t="n">
        <v>21.15389590375338</v>
      </c>
      <c r="O1200" t="n">
        <v>317.3833638074356</v>
      </c>
      <c r="P1200" t="n">
        <v>74.41649248936346</v>
      </c>
      <c r="Q1200" t="n">
        <v>21.58560806505448</v>
      </c>
      <c r="R1200" t="n">
        <v>0.9356731715468141</v>
      </c>
      <c r="S1200" t="n">
        <v>47.46103896958622</v>
      </c>
      <c r="T1200" t="n">
        <v>134.3455582921157</v>
      </c>
      <c r="U1200" t="n">
        <v>23.06960242257464</v>
      </c>
      <c r="V1200" t="n">
        <v>8.642023681704401</v>
      </c>
      <c r="W1200" t="n">
        <v>-3.368054279808407</v>
      </c>
      <c r="X1200" t="n">
        <v>1</v>
      </c>
      <c r="Y1200" t="n">
        <v>-3.351877240132933</v>
      </c>
      <c r="Z1200" t="n">
        <v>88.89010068058994</v>
      </c>
      <c r="AA1200" t="n">
        <v>1639.789796131873</v>
      </c>
      <c r="AB1200" t="b">
        <v>0</v>
      </c>
      <c r="AC1200" t="b">
        <v>1</v>
      </c>
      <c r="AD1200" t="n">
        <v>89.68913590880074</v>
      </c>
      <c r="AE1200" t="n">
        <v>0.07037062087981623</v>
      </c>
      <c r="AF1200" t="n">
        <v>0</v>
      </c>
      <c r="AG1200" t="n">
        <v>0</v>
      </c>
      <c r="AH1200" t="n">
        <v>-0.009754369133988305</v>
      </c>
      <c r="AI1200" t="b">
        <v>0</v>
      </c>
      <c r="AJ1200" t="b">
        <v>0</v>
      </c>
      <c r="AK1200" t="n">
        <v>1639.789796131873</v>
      </c>
      <c r="AL1200" t="n">
        <v>0</v>
      </c>
      <c r="AM1200" t="n">
        <v>23.06960242257464</v>
      </c>
      <c r="AN1200" t="n">
        <v>0</v>
      </c>
      <c r="AO1200" t="n">
        <v>19.21900841023688</v>
      </c>
      <c r="AP1200" t="n">
        <v>23.14012686904234</v>
      </c>
      <c r="AQ1200" t="n">
        <v>0</v>
      </c>
      <c r="AR1200" t="n">
        <v>1</v>
      </c>
      <c r="AS1200" t="n">
        <v>3</v>
      </c>
      <c r="AT1200" t="n">
        <v>0</v>
      </c>
      <c r="AU1200" t="n">
        <v>0</v>
      </c>
      <c r="AV1200" t="n">
        <v>3.645397574814383</v>
      </c>
      <c r="AW1200" t="n">
        <v>4.52767413213474</v>
      </c>
      <c r="AX1200" t="n">
        <v>1.292694175466093</v>
      </c>
      <c r="AY1200" t="n">
        <v>1.605560100709837</v>
      </c>
      <c r="AZ1200" t="n">
        <v>4.52767413213474</v>
      </c>
    </row>
    <row r="1201" spans="1:52">
      <c r="A1201" t="n">
        <v>1198</v>
      </c>
      <c r="B1201" t="n">
        <v>0</v>
      </c>
      <c r="C1201" t="n">
        <v>0</v>
      </c>
      <c r="D1201" t="n">
        <v>0</v>
      </c>
      <c r="E1201" t="n">
        <v>85.2</v>
      </c>
      <c r="F1201" t="n">
        <v>0.1107308488890197</v>
      </c>
      <c r="G1201" t="n">
        <v>640.2266832591826</v>
      </c>
      <c r="H1201" t="n">
        <v>2786.266525543963</v>
      </c>
      <c r="I1201" t="n">
        <v>6</v>
      </c>
      <c r="J1201" t="n">
        <v>6</v>
      </c>
      <c r="K1201" t="n">
        <v>1649.469783122026</v>
      </c>
      <c r="L1201" t="b">
        <v>0</v>
      </c>
      <c r="M1201" t="n">
        <v>19.60343557413228</v>
      </c>
      <c r="N1201" t="n">
        <v>19.60343557413228</v>
      </c>
      <c r="O1201" t="n">
        <v>292.3949052536068</v>
      </c>
      <c r="P1201" t="n">
        <v>68.55747891037824</v>
      </c>
      <c r="Q1201" t="n">
        <v>20.00350568789008</v>
      </c>
      <c r="R1201" t="n">
        <v>0.9338610731248365</v>
      </c>
      <c r="S1201" t="n">
        <v>47.50472019058693</v>
      </c>
      <c r="T1201" t="n">
        <v>124.0083300891545</v>
      </c>
      <c r="U1201" t="n">
        <v>21.42021577251893</v>
      </c>
      <c r="V1201" t="n">
        <v>8.201777875677706</v>
      </c>
      <c r="W1201" t="n">
        <v>-3.368054279808407</v>
      </c>
      <c r="X1201" t="n">
        <v>1</v>
      </c>
      <c r="Y1201" t="n">
        <v>-3.351877240132933</v>
      </c>
      <c r="Z1201" t="n">
        <v>88.88125940387351</v>
      </c>
      <c r="AA1201" t="n">
        <v>1649.469783122026</v>
      </c>
      <c r="AB1201" t="b">
        <v>0</v>
      </c>
      <c r="AC1201" t="b">
        <v>1</v>
      </c>
      <c r="AD1201" t="n">
        <v>89.68780579878481</v>
      </c>
      <c r="AE1201" t="n">
        <v>0.07037062087981623</v>
      </c>
      <c r="AF1201" t="n">
        <v>0</v>
      </c>
      <c r="AG1201" t="n">
        <v>0</v>
      </c>
      <c r="AH1201" t="n">
        <v>-0.01197236343048463</v>
      </c>
      <c r="AI1201" t="b">
        <v>0</v>
      </c>
      <c r="AJ1201" t="b">
        <v>0</v>
      </c>
      <c r="AK1201" t="n">
        <v>1649.469783122026</v>
      </c>
      <c r="AL1201" t="n">
        <v>0</v>
      </c>
      <c r="AM1201" t="n">
        <v>21.42021577251893</v>
      </c>
      <c r="AN1201" t="n">
        <v>0</v>
      </c>
      <c r="AO1201" t="n">
        <v>21.97625443880525</v>
      </c>
      <c r="AP1201" t="n">
        <v>21.49071099212494</v>
      </c>
      <c r="AQ1201" t="n">
        <v>0</v>
      </c>
      <c r="AR1201" t="n">
        <v>1</v>
      </c>
      <c r="AS1201" t="n">
        <v>3</v>
      </c>
      <c r="AT1201" t="n">
        <v>0</v>
      </c>
      <c r="AU1201" t="n">
        <v>0</v>
      </c>
      <c r="AV1201" t="n">
        <v>4.176123645451655</v>
      </c>
      <c r="AW1201" t="n">
        <v>4.189723458976681</v>
      </c>
      <c r="AX1201" t="n">
        <v>1.48089490973463</v>
      </c>
      <c r="AY1201" t="n">
        <v>1.485719294813592</v>
      </c>
      <c r="AZ1201" t="n">
        <v>4.189723458976681</v>
      </c>
    </row>
    <row r="1202" spans="1:52">
      <c r="A1202" t="n">
        <v>1199</v>
      </c>
      <c r="B1202" t="n">
        <v>0</v>
      </c>
      <c r="C1202" t="n">
        <v>0</v>
      </c>
      <c r="D1202" t="n">
        <v>0</v>
      </c>
      <c r="E1202" t="n">
        <v>85.59999999999999</v>
      </c>
      <c r="F1202" t="n">
        <v>0.1575012033577146</v>
      </c>
      <c r="G1202" t="n">
        <v>643.2324423355167</v>
      </c>
      <c r="H1202" t="n">
        <v>2799.347589044169</v>
      </c>
      <c r="I1202" t="n">
        <v>6</v>
      </c>
      <c r="J1202" t="n">
        <v>6</v>
      </c>
      <c r="K1202" t="n">
        <v>1657.213772714148</v>
      </c>
      <c r="L1202" t="b">
        <v>0</v>
      </c>
      <c r="M1202" t="n">
        <v>21.92022269466507</v>
      </c>
      <c r="N1202" t="n">
        <v>21.92022269466507</v>
      </c>
      <c r="O1202" t="n">
        <v>325.4231191633221</v>
      </c>
      <c r="P1202" t="n">
        <v>76.30156417957544</v>
      </c>
      <c r="Q1202" t="n">
        <v>22.36757417822967</v>
      </c>
      <c r="R1202" t="n">
        <v>0.9361154328600937</v>
      </c>
      <c r="S1202" t="n">
        <v>47.54634014505557</v>
      </c>
      <c r="T1202" t="n">
        <v>137.6836368743284</v>
      </c>
      <c r="U1202" t="n">
        <v>23.89403421102725</v>
      </c>
      <c r="V1202" t="n">
        <v>8.795859543964497</v>
      </c>
      <c r="W1202" t="n">
        <v>-3.368054279808407</v>
      </c>
      <c r="X1202" t="n">
        <v>1</v>
      </c>
      <c r="Y1202" t="n">
        <v>-3.351877240132933</v>
      </c>
      <c r="Z1202" t="n">
        <v>88.86149367535171</v>
      </c>
      <c r="AA1202" t="n">
        <v>1657.213772714148</v>
      </c>
      <c r="AB1202" t="b">
        <v>0</v>
      </c>
      <c r="AC1202" t="b">
        <v>1</v>
      </c>
      <c r="AD1202" t="n">
        <v>89.68647568876888</v>
      </c>
      <c r="AE1202" t="n">
        <v>0.07037062087981623</v>
      </c>
      <c r="AF1202" t="n">
        <v>0</v>
      </c>
      <c r="AG1202" t="n">
        <v>0</v>
      </c>
      <c r="AH1202" t="n">
        <v>-0.01687569372457876</v>
      </c>
      <c r="AI1202" t="b">
        <v>0</v>
      </c>
      <c r="AJ1202" t="b">
        <v>0</v>
      </c>
      <c r="AK1202" t="n">
        <v>1657.213772714148</v>
      </c>
      <c r="AL1202" t="n">
        <v>0</v>
      </c>
      <c r="AM1202" t="n">
        <v>23.89403421102725</v>
      </c>
      <c r="AN1202" t="n">
        <v>0</v>
      </c>
      <c r="AO1202" t="n">
        <v>23.84372608502659</v>
      </c>
      <c r="AP1202" t="n">
        <v>23.96459096086841</v>
      </c>
      <c r="AQ1202" t="n">
        <v>0</v>
      </c>
      <c r="AR1202" t="n">
        <v>1</v>
      </c>
      <c r="AS1202" t="n">
        <v>3</v>
      </c>
      <c r="AT1202" t="n">
        <v>0</v>
      </c>
      <c r="AU1202" t="n">
        <v>0</v>
      </c>
      <c r="AV1202" t="n">
        <v>4.543531130414438</v>
      </c>
      <c r="AW1202" t="n">
        <v>4.691903431723135</v>
      </c>
      <c r="AX1202" t="n">
        <v>1.611181251920014</v>
      </c>
      <c r="AY1202" t="n">
        <v>1.663797509827955</v>
      </c>
      <c r="AZ1202" t="n">
        <v>4.691903431723135</v>
      </c>
    </row>
    <row r="1203" spans="1:52">
      <c r="A1203" t="n">
        <v>1200</v>
      </c>
      <c r="B1203" t="n">
        <v>0</v>
      </c>
      <c r="C1203" t="n">
        <v>0</v>
      </c>
      <c r="D1203" t="n">
        <v>0</v>
      </c>
      <c r="E1203" t="n">
        <v>86.3</v>
      </c>
      <c r="F1203" t="n">
        <v>0.1759310043467845</v>
      </c>
      <c r="G1203" t="n">
        <v>648.4925207191015</v>
      </c>
      <c r="H1203" t="n">
        <v>2822.23945016953</v>
      </c>
      <c r="I1203" t="n">
        <v>6</v>
      </c>
      <c r="J1203" t="n">
        <v>6</v>
      </c>
      <c r="K1203" t="n">
        <v>1670.765754500362</v>
      </c>
      <c r="L1203" t="b">
        <v>0</v>
      </c>
      <c r="M1203" t="n">
        <v>23.09253065722027</v>
      </c>
      <c r="N1203" t="n">
        <v>23.09253065722027</v>
      </c>
      <c r="O1203" t="n">
        <v>340.046210419415</v>
      </c>
      <c r="P1203" t="n">
        <v>79.73022265611283</v>
      </c>
      <c r="Q1203" t="n">
        <v>23.56380679308191</v>
      </c>
      <c r="R1203" t="n">
        <v>0.936929563438921</v>
      </c>
      <c r="S1203" t="n">
        <v>47.59129257630005</v>
      </c>
      <c r="T1203" t="n">
        <v>143.7455230551411</v>
      </c>
      <c r="U1203" t="n">
        <v>25.15003017579352</v>
      </c>
      <c r="V1203" t="n">
        <v>9.066092892788419</v>
      </c>
      <c r="W1203" t="n">
        <v>-3.368054279808407</v>
      </c>
      <c r="X1203" t="n">
        <v>1</v>
      </c>
      <c r="Y1203" t="n">
        <v>-3.351877240132933</v>
      </c>
      <c r="Z1203" t="n">
        <v>88.84172794682991</v>
      </c>
      <c r="AA1203" t="n">
        <v>1670.765754500362</v>
      </c>
      <c r="AB1203" t="b">
        <v>0</v>
      </c>
      <c r="AC1203" t="b">
        <v>1</v>
      </c>
      <c r="AD1203" t="n">
        <v>89.68514557875295</v>
      </c>
      <c r="AE1203" t="n">
        <v>0.07037062087981623</v>
      </c>
      <c r="AF1203" t="n">
        <v>0</v>
      </c>
      <c r="AG1203" t="n">
        <v>0</v>
      </c>
      <c r="AH1203" t="n">
        <v>-0.01763142851886818</v>
      </c>
      <c r="AI1203" t="b">
        <v>0</v>
      </c>
      <c r="AJ1203" t="b">
        <v>0</v>
      </c>
      <c r="AK1203" t="n">
        <v>1670.765754500362</v>
      </c>
      <c r="AL1203" t="n">
        <v>0</v>
      </c>
      <c r="AM1203" t="n">
        <v>25.15003017579352</v>
      </c>
      <c r="AN1203" t="n">
        <v>0</v>
      </c>
      <c r="AO1203" t="n">
        <v>24.08675160113987</v>
      </c>
      <c r="AP1203" t="n">
        <v>25.22062230551989</v>
      </c>
      <c r="AQ1203" t="n">
        <v>0</v>
      </c>
      <c r="AR1203" t="n">
        <v>1</v>
      </c>
      <c r="AS1203" t="n">
        <v>3</v>
      </c>
      <c r="AT1203" t="n">
        <v>0</v>
      </c>
      <c r="AU1203" t="n">
        <v>0</v>
      </c>
      <c r="AV1203" t="n">
        <v>4.588231009674113</v>
      </c>
      <c r="AW1203" t="n">
        <v>4.948956147178504</v>
      </c>
      <c r="AX1203" t="n">
        <v>1.627032272934082</v>
      </c>
      <c r="AY1203" t="n">
        <v>1.754951062771411</v>
      </c>
      <c r="AZ1203" t="n">
        <v>4.948956147178504</v>
      </c>
    </row>
    <row r="1204" spans="1:52">
      <c r="A1204" t="n">
        <v>1201</v>
      </c>
      <c r="B1204" t="n">
        <v>0</v>
      </c>
      <c r="C1204" t="n">
        <v>0</v>
      </c>
      <c r="D1204" t="n">
        <v>0</v>
      </c>
      <c r="E1204" t="n">
        <v>86.8</v>
      </c>
      <c r="F1204" t="n">
        <v>0.1387747792551384</v>
      </c>
      <c r="G1204" t="n">
        <v>652.2497195645193</v>
      </c>
      <c r="H1204" t="n">
        <v>2838.590779544788</v>
      </c>
      <c r="I1204" t="n">
        <v>6</v>
      </c>
      <c r="J1204" t="n">
        <v>6</v>
      </c>
      <c r="K1204" t="n">
        <v>1680.445741490515</v>
      </c>
      <c r="L1204" t="b">
        <v>0</v>
      </c>
      <c r="M1204" t="n">
        <v>21.59973970878664</v>
      </c>
      <c r="N1204" t="n">
        <v>21.59973970878664</v>
      </c>
      <c r="O1204" t="n">
        <v>316.2321338931574</v>
      </c>
      <c r="P1204" t="n">
        <v>74.14656500721165</v>
      </c>
      <c r="Q1204" t="n">
        <v>22.04055072325167</v>
      </c>
      <c r="R1204" t="n">
        <v>0.9354204989944264</v>
      </c>
      <c r="S1204" t="n">
        <v>47.63804559238845</v>
      </c>
      <c r="T1204" t="n">
        <v>133.8944102254933</v>
      </c>
      <c r="U1204" t="n">
        <v>23.56218486439541</v>
      </c>
      <c r="V1204" t="n">
        <v>8.646834199797951</v>
      </c>
      <c r="W1204" t="n">
        <v>-3.368054279808407</v>
      </c>
      <c r="X1204" t="n">
        <v>1</v>
      </c>
      <c r="Y1204" t="n">
        <v>-3.351877240132933</v>
      </c>
      <c r="Z1204" t="n">
        <v>88.8219622183081</v>
      </c>
      <c r="AA1204" t="n">
        <v>1680.445741490515</v>
      </c>
      <c r="AB1204" t="b">
        <v>0</v>
      </c>
      <c r="AC1204" t="b">
        <v>1</v>
      </c>
      <c r="AD1204" t="n">
        <v>89.68381546873702</v>
      </c>
      <c r="AE1204" t="n">
        <v>0.07037062087981623</v>
      </c>
      <c r="AF1204" t="n">
        <v>0</v>
      </c>
      <c r="AG1204" t="n">
        <v>0</v>
      </c>
      <c r="AH1204" t="n">
        <v>-0.01801069553160478</v>
      </c>
      <c r="AI1204" t="b">
        <v>0</v>
      </c>
      <c r="AJ1204" t="b">
        <v>0</v>
      </c>
      <c r="AK1204" t="n">
        <v>1680.445741490515</v>
      </c>
      <c r="AL1204" t="n">
        <v>0</v>
      </c>
      <c r="AM1204" t="n">
        <v>23.56218486439541</v>
      </c>
      <c r="AN1204" t="n">
        <v>0</v>
      </c>
      <c r="AO1204" t="n">
        <v>25.23808421472573</v>
      </c>
      <c r="AP1204" t="n">
        <v>23.63274161423656</v>
      </c>
      <c r="AQ1204" t="n">
        <v>0</v>
      </c>
      <c r="AR1204" t="n">
        <v>1</v>
      </c>
      <c r="AS1204" t="n">
        <v>3</v>
      </c>
      <c r="AT1204" t="n">
        <v>0</v>
      </c>
      <c r="AU1204" t="n">
        <v>0</v>
      </c>
      <c r="AV1204" t="n">
        <v>4.816334568077551</v>
      </c>
      <c r="AW1204" t="n">
        <v>4.615658101354094</v>
      </c>
      <c r="AX1204" t="n">
        <v>1.707920059601968</v>
      </c>
      <c r="AY1204" t="n">
        <v>1.636760126674178</v>
      </c>
      <c r="AZ1204" t="n">
        <v>4.615658101354094</v>
      </c>
    </row>
    <row r="1205" spans="1:52">
      <c r="A1205" t="n">
        <v>1202</v>
      </c>
      <c r="B1205" t="n">
        <v>0</v>
      </c>
      <c r="C1205" t="n">
        <v>0</v>
      </c>
      <c r="D1205" t="n">
        <v>0</v>
      </c>
      <c r="E1205" t="n">
        <v>87.40000000000001</v>
      </c>
      <c r="F1205" t="n">
        <v>0.1856365452993263</v>
      </c>
      <c r="G1205" t="n">
        <v>656.7583581790207</v>
      </c>
      <c r="H1205" t="n">
        <v>2858.212374795098</v>
      </c>
      <c r="I1205" t="n">
        <v>6</v>
      </c>
      <c r="J1205" t="n">
        <v>6</v>
      </c>
      <c r="K1205" t="n">
        <v>1692.061725878698</v>
      </c>
      <c r="L1205" t="b">
        <v>0</v>
      </c>
      <c r="M1205" t="n">
        <v>24.06751032716576</v>
      </c>
      <c r="N1205" t="n">
        <v>24.06751032716576</v>
      </c>
      <c r="O1205" t="n">
        <v>349.9427016448768</v>
      </c>
      <c r="P1205" t="n">
        <v>82.05064095439975</v>
      </c>
      <c r="Q1205" t="n">
        <v>24.558684007312</v>
      </c>
      <c r="R1205" t="n">
        <v>0.9373999861077135</v>
      </c>
      <c r="S1205" t="n">
        <v>47.6828226415199</v>
      </c>
      <c r="T1205" t="n">
        <v>147.8547660766552</v>
      </c>
      <c r="U1205" t="n">
        <v>26.19872452663984</v>
      </c>
      <c r="V1205" t="n">
        <v>9.255710410439406</v>
      </c>
      <c r="W1205" t="n">
        <v>-3.368054279808407</v>
      </c>
      <c r="X1205" t="n">
        <v>1</v>
      </c>
      <c r="Y1205" t="n">
        <v>-3.351877240132933</v>
      </c>
      <c r="Z1205" t="n">
        <v>88.8036978791551</v>
      </c>
      <c r="AA1205" t="n">
        <v>1692.061725878698</v>
      </c>
      <c r="AB1205" t="b">
        <v>0</v>
      </c>
      <c r="AC1205" t="b">
        <v>1</v>
      </c>
      <c r="AD1205" t="n">
        <v>89.6824853587211</v>
      </c>
      <c r="AE1205" t="n">
        <v>0.07037062087981623</v>
      </c>
      <c r="AF1205" t="n">
        <v>0</v>
      </c>
      <c r="AG1205" t="n">
        <v>0</v>
      </c>
      <c r="AH1205" t="n">
        <v>-0.01774715248608438</v>
      </c>
      <c r="AI1205" t="b">
        <v>0</v>
      </c>
      <c r="AJ1205" t="b">
        <v>0</v>
      </c>
      <c r="AK1205" t="n">
        <v>1692.061725878698</v>
      </c>
      <c r="AL1205" t="n">
        <v>0</v>
      </c>
      <c r="AM1205" t="n">
        <v>26.19872452663984</v>
      </c>
      <c r="AN1205" t="n">
        <v>0</v>
      </c>
      <c r="AO1205" t="n">
        <v>26.03180554426105</v>
      </c>
      <c r="AP1205" t="n">
        <v>26.26931665636621</v>
      </c>
      <c r="AQ1205" t="n">
        <v>0</v>
      </c>
      <c r="AR1205" t="n">
        <v>1</v>
      </c>
      <c r="AS1205" t="n">
        <v>0</v>
      </c>
      <c r="AT1205" t="n">
        <v>0</v>
      </c>
      <c r="AU1205" t="n">
        <v>0</v>
      </c>
      <c r="AV1205" t="n">
        <v>4.973048494864887</v>
      </c>
      <c r="AW1205" t="n">
        <v>5.130037187932615</v>
      </c>
      <c r="AX1205" t="n">
        <v>1.763492374065563</v>
      </c>
      <c r="AY1205" t="n">
        <v>1.81916427369274</v>
      </c>
      <c r="AZ1205" t="n">
        <v>5.130037187932615</v>
      </c>
    </row>
    <row r="1206" spans="1:52">
      <c r="A1206" t="n">
        <v>1203</v>
      </c>
      <c r="B1206" t="n">
        <v>0</v>
      </c>
      <c r="C1206" t="n">
        <v>0</v>
      </c>
      <c r="D1206" t="n">
        <v>0</v>
      </c>
      <c r="E1206" t="n">
        <v>88</v>
      </c>
      <c r="F1206" t="n">
        <v>0.1186790395475619</v>
      </c>
      <c r="G1206" t="n">
        <v>661.2669967935219</v>
      </c>
      <c r="H1206" t="n">
        <v>2877.833970045408</v>
      </c>
      <c r="I1206" t="n">
        <v>6</v>
      </c>
      <c r="J1206" t="n">
        <v>6</v>
      </c>
      <c r="K1206" t="n">
        <v>1703.677710266881</v>
      </c>
      <c r="L1206" t="b">
        <v>0</v>
      </c>
      <c r="M1206" t="n">
        <v>21.20039404102305</v>
      </c>
      <c r="N1206" t="n">
        <v>21.20039404102305</v>
      </c>
      <c r="O1206" t="n">
        <v>306.1529630378646</v>
      </c>
      <c r="P1206" t="n">
        <v>71.78331403761455</v>
      </c>
      <c r="Q1206" t="n">
        <v>21.63305514390106</v>
      </c>
      <c r="R1206" t="n">
        <v>0.9346216902950818</v>
      </c>
      <c r="S1206" t="n">
        <v>47.73118615719662</v>
      </c>
      <c r="T1206" t="n">
        <v>129.7376246406477</v>
      </c>
      <c r="U1206" t="n">
        <v>23.1463225907704</v>
      </c>
      <c r="V1206" t="n">
        <v>8.482026604136692</v>
      </c>
      <c r="W1206" t="n">
        <v>-3.368054279808407</v>
      </c>
      <c r="X1206" t="n">
        <v>1</v>
      </c>
      <c r="Y1206" t="n">
        <v>-3.351877240132933</v>
      </c>
      <c r="Z1206" t="n">
        <v>88.78534157299063</v>
      </c>
      <c r="AA1206" t="n">
        <v>1703.677710266881</v>
      </c>
      <c r="AB1206" t="b">
        <v>0</v>
      </c>
      <c r="AC1206" t="b">
        <v>1</v>
      </c>
      <c r="AD1206" t="n">
        <v>89.68115524870517</v>
      </c>
      <c r="AE1206" t="n">
        <v>0.07037062087981623</v>
      </c>
      <c r="AF1206" t="n">
        <v>0</v>
      </c>
      <c r="AG1206" t="n">
        <v>0</v>
      </c>
      <c r="AH1206" t="n">
        <v>-0.01712349526154833</v>
      </c>
      <c r="AI1206" t="b">
        <v>0</v>
      </c>
      <c r="AJ1206" t="b">
        <v>0</v>
      </c>
      <c r="AK1206" t="n">
        <v>1703.677710266881</v>
      </c>
      <c r="AL1206" t="n">
        <v>0</v>
      </c>
      <c r="AM1206" t="n">
        <v>23.1463225907704</v>
      </c>
      <c r="AN1206" t="n">
        <v>0</v>
      </c>
      <c r="AO1206" t="n">
        <v>26.375981732375</v>
      </c>
      <c r="AP1206" t="n">
        <v>23.2168178103764</v>
      </c>
      <c r="AQ1206" t="n">
        <v>0</v>
      </c>
      <c r="AR1206" t="n">
        <v>1</v>
      </c>
      <c r="AS1206" t="n">
        <v>3</v>
      </c>
      <c r="AT1206" t="n">
        <v>0</v>
      </c>
      <c r="AU1206" t="n">
        <v>0</v>
      </c>
      <c r="AV1206" t="n">
        <v>5.03747493462602</v>
      </c>
      <c r="AW1206" t="n">
        <v>4.524286493741392</v>
      </c>
      <c r="AX1206" t="n">
        <v>1.786338629300007</v>
      </c>
      <c r="AY1206" t="n">
        <v>1.604358809079464</v>
      </c>
      <c r="AZ1206" t="n">
        <v>4.524286493741392</v>
      </c>
    </row>
    <row r="1207" spans="1:52">
      <c r="A1207" t="n">
        <v>1204</v>
      </c>
      <c r="B1207" t="n">
        <v>0</v>
      </c>
      <c r="C1207" t="n">
        <v>0</v>
      </c>
      <c r="D1207" t="n">
        <v>0</v>
      </c>
      <c r="E1207" t="n">
        <v>88.3</v>
      </c>
      <c r="F1207" t="n">
        <v>0.08964729651041381</v>
      </c>
      <c r="G1207" t="n">
        <v>663.5213161007725</v>
      </c>
      <c r="H1207" t="n">
        <v>2887.644767670562</v>
      </c>
      <c r="I1207" t="n">
        <v>6</v>
      </c>
      <c r="J1207" t="n">
        <v>6</v>
      </c>
      <c r="K1207" t="n">
        <v>1709.485702460973</v>
      </c>
      <c r="L1207" t="b">
        <v>0</v>
      </c>
      <c r="M1207" t="n">
        <v>19.96204526561944</v>
      </c>
      <c r="N1207" t="n">
        <v>19.96204526561944</v>
      </c>
      <c r="O1207" t="n">
        <v>287.2906809008967</v>
      </c>
      <c r="P1207" t="n">
        <v>67.36069761519374</v>
      </c>
      <c r="Q1207" t="n">
        <v>20.36943394450964</v>
      </c>
      <c r="R1207" t="n">
        <v>0.9331744728500603</v>
      </c>
      <c r="S1207" t="n">
        <v>47.77567897263238</v>
      </c>
      <c r="T1207" t="n">
        <v>121.9332134539753</v>
      </c>
      <c r="U1207" t="n">
        <v>21.82810882331383</v>
      </c>
      <c r="V1207" t="n">
        <v>8.148251266148009</v>
      </c>
      <c r="W1207" t="n">
        <v>-3.368054279808407</v>
      </c>
      <c r="X1207" t="n">
        <v>1</v>
      </c>
      <c r="Y1207" t="n">
        <v>-3.351877240132933</v>
      </c>
      <c r="Z1207" t="n">
        <v>88.77476244519389</v>
      </c>
      <c r="AA1207" t="n">
        <v>1709.485702460973</v>
      </c>
      <c r="AB1207" t="b">
        <v>0</v>
      </c>
      <c r="AC1207" t="b">
        <v>1</v>
      </c>
      <c r="AD1207" t="n">
        <v>89.67982513868924</v>
      </c>
      <c r="AE1207" t="n">
        <v>0.07037062087981623</v>
      </c>
      <c r="AF1207" t="n">
        <v>0</v>
      </c>
      <c r="AG1207" t="n">
        <v>0</v>
      </c>
      <c r="AH1207" t="n">
        <v>-0.01733777464897163</v>
      </c>
      <c r="AI1207" t="b">
        <v>0</v>
      </c>
      <c r="AJ1207" t="b">
        <v>0</v>
      </c>
      <c r="AK1207" t="n">
        <v>1709.485702460973</v>
      </c>
      <c r="AL1207" t="n">
        <v>0</v>
      </c>
      <c r="AM1207" t="n">
        <v>21.82810882331383</v>
      </c>
      <c r="AN1207" t="n">
        <v>0</v>
      </c>
      <c r="AO1207" t="n">
        <v>25.53244438795022</v>
      </c>
      <c r="AP1207" t="n">
        <v>21.89855481873171</v>
      </c>
      <c r="AQ1207" t="n">
        <v>0</v>
      </c>
      <c r="AR1207" t="n">
        <v>1</v>
      </c>
      <c r="AS1207" t="n">
        <v>3</v>
      </c>
      <c r="AT1207" t="n">
        <v>0</v>
      </c>
      <c r="AU1207" t="n">
        <v>0</v>
      </c>
      <c r="AV1207" t="n">
        <v>4.859890640603781</v>
      </c>
      <c r="AW1207" t="n">
        <v>4.258468835783996</v>
      </c>
      <c r="AX1207" t="n">
        <v>1.723365475391412</v>
      </c>
      <c r="AY1207" t="n">
        <v>1.510097116823068</v>
      </c>
      <c r="AZ1207" t="n">
        <v>4.258468835783996</v>
      </c>
    </row>
    <row r="1208" spans="1:52">
      <c r="A1208" t="n">
        <v>1205</v>
      </c>
      <c r="B1208" t="n">
        <v>0</v>
      </c>
      <c r="C1208" t="n">
        <v>0</v>
      </c>
      <c r="D1208" t="n">
        <v>0</v>
      </c>
      <c r="E1208" t="n">
        <v>88.7</v>
      </c>
      <c r="F1208" t="n">
        <v>0.1060651077441239</v>
      </c>
      <c r="G1208" t="n">
        <v>666.5270751771067</v>
      </c>
      <c r="H1208" t="n">
        <v>2900.725831170768</v>
      </c>
      <c r="I1208" t="n">
        <v>6</v>
      </c>
      <c r="J1208" t="n">
        <v>6</v>
      </c>
      <c r="K1208" t="n">
        <v>1717.229692053095</v>
      </c>
      <c r="L1208" t="b">
        <v>0</v>
      </c>
      <c r="M1208" t="n">
        <v>20.91770871031256</v>
      </c>
      <c r="N1208" t="n">
        <v>20.91770871031256</v>
      </c>
      <c r="O1208" t="n">
        <v>299.6868571484239</v>
      </c>
      <c r="P1208" t="n">
        <v>70.26721402977377</v>
      </c>
      <c r="Q1208" t="n">
        <v>21.34460072480874</v>
      </c>
      <c r="R1208" t="n">
        <v>0.9341018204755462</v>
      </c>
      <c r="S1208" t="n">
        <v>47.81850025770308</v>
      </c>
      <c r="T1208" t="n">
        <v>127.0681800332109</v>
      </c>
      <c r="U1208" t="n">
        <v>22.85040052051533</v>
      </c>
      <c r="V1208" t="n">
        <v>8.373561739674145</v>
      </c>
      <c r="W1208" t="n">
        <v>-3.368054279808407</v>
      </c>
      <c r="X1208" t="n">
        <v>1</v>
      </c>
      <c r="Y1208" t="n">
        <v>-3.351877240132933</v>
      </c>
      <c r="Z1208" t="n">
        <v>88.75640613902942</v>
      </c>
      <c r="AA1208" t="n">
        <v>1717.229692053095</v>
      </c>
      <c r="AB1208" t="b">
        <v>0</v>
      </c>
      <c r="AC1208" t="b">
        <v>1</v>
      </c>
      <c r="AD1208" t="n">
        <v>89.67849502867331</v>
      </c>
      <c r="AE1208" t="n">
        <v>0.07037062087981623</v>
      </c>
      <c r="AF1208" t="n">
        <v>0</v>
      </c>
      <c r="AG1208" t="n">
        <v>0</v>
      </c>
      <c r="AH1208" t="n">
        <v>-0.01755840261001451</v>
      </c>
      <c r="AI1208" t="b">
        <v>0</v>
      </c>
      <c r="AJ1208" t="b">
        <v>0</v>
      </c>
      <c r="AK1208" t="n">
        <v>1717.229692053095</v>
      </c>
      <c r="AL1208" t="n">
        <v>0</v>
      </c>
      <c r="AM1208" t="n">
        <v>22.85040052051533</v>
      </c>
      <c r="AN1208" t="n">
        <v>0</v>
      </c>
      <c r="AO1208" t="n">
        <v>23.58687865839373</v>
      </c>
      <c r="AP1208" t="n">
        <v>22.92084651593321</v>
      </c>
      <c r="AQ1208" t="n">
        <v>0</v>
      </c>
      <c r="AR1208" t="n">
        <v>1</v>
      </c>
      <c r="AS1208" t="n">
        <v>3</v>
      </c>
      <c r="AT1208" t="n">
        <v>0</v>
      </c>
      <c r="AU1208" t="n">
        <v>0</v>
      </c>
      <c r="AV1208" t="n">
        <v>4.468311778167931</v>
      </c>
      <c r="AW1208" t="n">
        <v>4.461283668814146</v>
      </c>
      <c r="AX1208" t="n">
        <v>1.584507722754586</v>
      </c>
      <c r="AY1208" t="n">
        <v>1.582017355391961</v>
      </c>
      <c r="AZ1208" t="n">
        <v>4.461283668814146</v>
      </c>
    </row>
    <row r="1209" spans="1:52">
      <c r="A1209" t="n">
        <v>1206</v>
      </c>
      <c r="B1209" t="n">
        <v>0</v>
      </c>
      <c r="C1209" t="n">
        <v>0</v>
      </c>
      <c r="D1209" t="n">
        <v>0</v>
      </c>
      <c r="E1209" t="n">
        <v>89</v>
      </c>
      <c r="F1209" t="n">
        <v>0.06942560584646174</v>
      </c>
      <c r="G1209" t="n">
        <v>668.7813944843573</v>
      </c>
      <c r="H1209" t="n">
        <v>2910.536628795923</v>
      </c>
      <c r="I1209" t="n">
        <v>6</v>
      </c>
      <c r="J1209" t="n">
        <v>6</v>
      </c>
      <c r="K1209" t="n">
        <v>1723.037684247186</v>
      </c>
      <c r="L1209" t="b">
        <v>0</v>
      </c>
      <c r="M1209" t="n">
        <v>19.3050527627984</v>
      </c>
      <c r="N1209" t="n">
        <v>19.3050527627984</v>
      </c>
      <c r="O1209" t="n">
        <v>275.6501241681372</v>
      </c>
      <c r="P1209" t="n">
        <v>64.63135039206396</v>
      </c>
      <c r="Q1209" t="n">
        <v>19.69903343142694</v>
      </c>
      <c r="R1209" t="n">
        <v>0.9321410608723241</v>
      </c>
      <c r="S1209" t="n">
        <v>47.86274888425403</v>
      </c>
      <c r="T1209" t="n">
        <v>117.12237873397</v>
      </c>
      <c r="U1209" t="n">
        <v>21.13310340925441</v>
      </c>
      <c r="V1209" t="n">
        <v>7.947800368997065</v>
      </c>
      <c r="W1209" t="n">
        <v>-3.368054279808407</v>
      </c>
      <c r="X1209" t="n">
        <v>1</v>
      </c>
      <c r="Y1209" t="n">
        <v>-3.351877240132933</v>
      </c>
      <c r="Z1209" t="n">
        <v>88.74582701123268</v>
      </c>
      <c r="AA1209" t="n">
        <v>1723.037684247186</v>
      </c>
      <c r="AB1209" t="b">
        <v>0</v>
      </c>
      <c r="AC1209" t="b">
        <v>1</v>
      </c>
      <c r="AD1209" t="n">
        <v>89.67716491865738</v>
      </c>
      <c r="AE1209" t="n">
        <v>0.07037062087981623</v>
      </c>
      <c r="AF1209" t="n">
        <v>0</v>
      </c>
      <c r="AG1209" t="n">
        <v>0</v>
      </c>
      <c r="AH1209" t="n">
        <v>-0.01829644255465129</v>
      </c>
      <c r="AI1209" t="b">
        <v>0</v>
      </c>
      <c r="AJ1209" t="b">
        <v>0</v>
      </c>
      <c r="AK1209" t="n">
        <v>1723.037684247186</v>
      </c>
      <c r="AL1209" t="n">
        <v>0</v>
      </c>
      <c r="AM1209" t="n">
        <v>21.13310340925441</v>
      </c>
      <c r="AN1209" t="n">
        <v>0</v>
      </c>
      <c r="AO1209" t="n">
        <v>22.50037990319703</v>
      </c>
      <c r="AP1209" t="n">
        <v>21.20352940734587</v>
      </c>
      <c r="AQ1209" t="n">
        <v>0</v>
      </c>
      <c r="AR1209" t="n">
        <v>1</v>
      </c>
      <c r="AS1209" t="n">
        <v>3</v>
      </c>
      <c r="AT1209" t="n">
        <v>0</v>
      </c>
      <c r="AU1209" t="n">
        <v>0</v>
      </c>
      <c r="AV1209" t="n">
        <v>4.254534140907961</v>
      </c>
      <c r="AW1209" t="n">
        <v>4.118946756700661</v>
      </c>
      <c r="AX1209" t="n">
        <v>1.508700049967362</v>
      </c>
      <c r="AY1209" t="n">
        <v>1.460621143772272</v>
      </c>
      <c r="AZ1209" t="n">
        <v>4.118946756700661</v>
      </c>
    </row>
    <row r="1210" spans="1:52">
      <c r="A1210" t="n">
        <v>1207</v>
      </c>
      <c r="B1210" t="n">
        <v>0</v>
      </c>
      <c r="C1210" t="n">
        <v>0</v>
      </c>
      <c r="D1210" t="n">
        <v>0</v>
      </c>
      <c r="E1210" t="n">
        <v>89.3</v>
      </c>
      <c r="F1210" t="n">
        <v>0.116232468870006</v>
      </c>
      <c r="G1210" t="n">
        <v>671.0357137916079</v>
      </c>
      <c r="H1210" t="n">
        <v>2920.347426421078</v>
      </c>
      <c r="I1210" t="n">
        <v>6</v>
      </c>
      <c r="J1210" t="n">
        <v>6</v>
      </c>
      <c r="K1210" t="n">
        <v>1728.845676441278</v>
      </c>
      <c r="L1210" t="b">
        <v>0</v>
      </c>
      <c r="M1210" t="n">
        <v>21.67453758927698</v>
      </c>
      <c r="N1210" t="n">
        <v>21.67453758927698</v>
      </c>
      <c r="O1210" t="n">
        <v>308.4434755705843</v>
      </c>
      <c r="P1210" t="n">
        <v>72.32036773394927</v>
      </c>
      <c r="Q1210" t="n">
        <v>22.11687509109895</v>
      </c>
      <c r="R1210" t="n">
        <v>0.9346987259229939</v>
      </c>
      <c r="S1210" t="n">
        <v>47.90480123961359</v>
      </c>
      <c r="T1210" t="n">
        <v>130.6974963657309</v>
      </c>
      <c r="U1210" t="n">
        <v>23.66203620236995</v>
      </c>
      <c r="V1210" t="n">
        <v>8.534713031357086</v>
      </c>
      <c r="W1210" t="n">
        <v>-3.368054279808407</v>
      </c>
      <c r="X1210" t="n">
        <v>1</v>
      </c>
      <c r="Y1210" t="n">
        <v>-3.351877240132933</v>
      </c>
      <c r="Z1210" t="n">
        <v>88.72432343163055</v>
      </c>
      <c r="AA1210" t="n">
        <v>1728.845676441278</v>
      </c>
      <c r="AB1210" t="b">
        <v>0</v>
      </c>
      <c r="AC1210" t="b">
        <v>1</v>
      </c>
      <c r="AD1210" t="n">
        <v>89.67583480864145</v>
      </c>
      <c r="AE1210" t="n">
        <v>0.07037062087981623</v>
      </c>
      <c r="AF1210" t="n">
        <v>0</v>
      </c>
      <c r="AG1210" t="n">
        <v>0</v>
      </c>
      <c r="AH1210" t="n">
        <v>-0.01820455454505199</v>
      </c>
      <c r="AI1210" t="b">
        <v>0</v>
      </c>
      <c r="AJ1210" t="b">
        <v>0</v>
      </c>
      <c r="AK1210" t="n">
        <v>1728.845676441278</v>
      </c>
      <c r="AL1210" t="n">
        <v>0</v>
      </c>
      <c r="AM1210" t="n">
        <v>23.66203620236995</v>
      </c>
      <c r="AN1210" t="n">
        <v>0</v>
      </c>
      <c r="AO1210" t="n">
        <v>21.25629537172192</v>
      </c>
      <c r="AP1210" t="n">
        <v>23.73250527162601</v>
      </c>
      <c r="AQ1210" t="n">
        <v>0</v>
      </c>
      <c r="AR1210" t="n">
        <v>1</v>
      </c>
      <c r="AS1210" t="n">
        <v>3</v>
      </c>
      <c r="AT1210" t="n">
        <v>0</v>
      </c>
      <c r="AU1210" t="n">
        <v>0</v>
      </c>
      <c r="AV1210" t="n">
        <v>4.014564808330393</v>
      </c>
      <c r="AW1210" t="n">
        <v>4.622442578415683</v>
      </c>
      <c r="AX1210" t="n">
        <v>1.423604541961132</v>
      </c>
      <c r="AY1210" t="n">
        <v>1.639165972447609</v>
      </c>
      <c r="AZ1210" t="n">
        <v>4.622442578415683</v>
      </c>
    </row>
    <row r="1211" spans="1:52">
      <c r="A1211" t="n">
        <v>1208</v>
      </c>
      <c r="B1211" t="n">
        <v>0</v>
      </c>
      <c r="C1211" t="n">
        <v>0</v>
      </c>
      <c r="D1211" t="n">
        <v>0</v>
      </c>
      <c r="E1211" t="n">
        <v>89.8</v>
      </c>
      <c r="F1211" t="n">
        <v>0.1323111853401535</v>
      </c>
      <c r="G1211" t="n">
        <v>674.7929126370257</v>
      </c>
      <c r="H1211" t="n">
        <v>2936.698755796336</v>
      </c>
      <c r="I1211" t="n">
        <v>6</v>
      </c>
      <c r="J1211" t="n">
        <v>6</v>
      </c>
      <c r="K1211" t="n">
        <v>1738.525663431431</v>
      </c>
      <c r="L1211" t="b">
        <v>0</v>
      </c>
      <c r="M1211" t="n">
        <v>22.67815910683783</v>
      </c>
      <c r="N1211" t="n">
        <v>22.67815910683783</v>
      </c>
      <c r="O1211" t="n">
        <v>320.9287816589032</v>
      </c>
      <c r="P1211" t="n">
        <v>75.24778231423115</v>
      </c>
      <c r="Q1211" t="n">
        <v>23.14097868044677</v>
      </c>
      <c r="R1211" t="n">
        <v>0.9355057557412163</v>
      </c>
      <c r="S1211" t="n">
        <v>47.95023553137987</v>
      </c>
      <c r="T1211" t="n">
        <v>135.8706128910465</v>
      </c>
      <c r="U1211" t="n">
        <v>24.73632956123482</v>
      </c>
      <c r="V1211" t="n">
        <v>8.762872495385807</v>
      </c>
      <c r="W1211" t="n">
        <v>-3.368054279808407</v>
      </c>
      <c r="X1211" t="n">
        <v>1</v>
      </c>
      <c r="Y1211" t="n">
        <v>-3.351877240132933</v>
      </c>
      <c r="Z1211" t="n">
        <v>88.70281985202843</v>
      </c>
      <c r="AA1211" t="n">
        <v>1738.525663431431</v>
      </c>
      <c r="AB1211" t="b">
        <v>0</v>
      </c>
      <c r="AC1211" t="b">
        <v>1</v>
      </c>
      <c r="AD1211" t="n">
        <v>89.67450469862553</v>
      </c>
      <c r="AE1211" t="n">
        <v>0.07037062087981623</v>
      </c>
      <c r="AF1211" t="n">
        <v>0</v>
      </c>
      <c r="AG1211" t="n">
        <v>0</v>
      </c>
      <c r="AH1211" t="n">
        <v>-0.01801204236567455</v>
      </c>
      <c r="AI1211" t="b">
        <v>0</v>
      </c>
      <c r="AJ1211" t="b">
        <v>0</v>
      </c>
      <c r="AK1211" t="n">
        <v>1738.525663431431</v>
      </c>
      <c r="AL1211" t="n">
        <v>0</v>
      </c>
      <c r="AM1211" t="n">
        <v>24.73632956123482</v>
      </c>
      <c r="AN1211" t="n">
        <v>0</v>
      </c>
      <c r="AO1211" t="n">
        <v>22.62414306497364</v>
      </c>
      <c r="AP1211" t="n">
        <v>24.80682478084082</v>
      </c>
      <c r="AQ1211" t="n">
        <v>0</v>
      </c>
      <c r="AR1211" t="n">
        <v>1</v>
      </c>
      <c r="AS1211" t="n">
        <v>3</v>
      </c>
      <c r="AT1211" t="n">
        <v>0</v>
      </c>
      <c r="AU1211" t="n">
        <v>0</v>
      </c>
      <c r="AV1211" t="n">
        <v>4.276112728186303</v>
      </c>
      <c r="AW1211" t="n">
        <v>4.838958655019365</v>
      </c>
      <c r="AX1211" t="n">
        <v>1.516352031271739</v>
      </c>
      <c r="AY1211" t="n">
        <v>1.715944813771422</v>
      </c>
      <c r="AZ1211" t="n">
        <v>4.838958655019365</v>
      </c>
    </row>
    <row r="1212" spans="1:52">
      <c r="A1212" t="n">
        <v>1209</v>
      </c>
      <c r="B1212" t="n">
        <v>0</v>
      </c>
      <c r="C1212" t="n">
        <v>0</v>
      </c>
      <c r="D1212" t="n">
        <v>0</v>
      </c>
      <c r="E1212" t="n">
        <v>90.2</v>
      </c>
      <c r="F1212" t="n">
        <v>0.1045227897693923</v>
      </c>
      <c r="G1212" t="n">
        <v>677.7986717133599</v>
      </c>
      <c r="H1212" t="n">
        <v>2949.779819296542</v>
      </c>
      <c r="I1212" t="n">
        <v>6</v>
      </c>
      <c r="J1212" t="n">
        <v>6</v>
      </c>
      <c r="K1212" t="n">
        <v>1746.269653023553</v>
      </c>
      <c r="L1212" t="b">
        <v>0</v>
      </c>
      <c r="M1212" t="n">
        <v>21.52356115399872</v>
      </c>
      <c r="N1212" t="n">
        <v>21.52356115399872</v>
      </c>
      <c r="O1212" t="n">
        <v>303.238819451237</v>
      </c>
      <c r="P1212" t="n">
        <v>71.10003832421334</v>
      </c>
      <c r="Q1212" t="n">
        <v>21.96281750408033</v>
      </c>
      <c r="R1212" t="n">
        <v>0.9342539055822623</v>
      </c>
      <c r="S1212" t="n">
        <v>47.9971861180073</v>
      </c>
      <c r="T1212" t="n">
        <v>128.5532930294217</v>
      </c>
      <c r="U1212" t="n">
        <v>23.5084032005114</v>
      </c>
      <c r="V1212" t="n">
        <v>8.451876941223432</v>
      </c>
      <c r="W1212" t="n">
        <v>-3.368054279808407</v>
      </c>
      <c r="X1212" t="n">
        <v>1</v>
      </c>
      <c r="Y1212" t="n">
        <v>-3.351877240132933</v>
      </c>
      <c r="Z1212" t="n">
        <v>88.6813162724263</v>
      </c>
      <c r="AA1212" t="n">
        <v>1746.269653023553</v>
      </c>
      <c r="AB1212" t="b">
        <v>0</v>
      </c>
      <c r="AC1212" t="b">
        <v>1</v>
      </c>
      <c r="AD1212" t="n">
        <v>89.6731745886096</v>
      </c>
      <c r="AE1212" t="n">
        <v>0.07037062087981623</v>
      </c>
      <c r="AF1212" t="n">
        <v>0</v>
      </c>
      <c r="AG1212" t="n">
        <v>0</v>
      </c>
      <c r="AH1212" t="n">
        <v>-0.01808927738064331</v>
      </c>
      <c r="AI1212" t="b">
        <v>0</v>
      </c>
      <c r="AJ1212" t="b">
        <v>0</v>
      </c>
      <c r="AK1212" t="n">
        <v>1746.269653023553</v>
      </c>
      <c r="AL1212" t="n">
        <v>0</v>
      </c>
      <c r="AM1212" t="n">
        <v>23.5084032005114</v>
      </c>
      <c r="AN1212" t="n">
        <v>0</v>
      </c>
      <c r="AO1212" t="n">
        <v>25.27083634053607</v>
      </c>
      <c r="AP1212" t="n">
        <v>23.57887226976746</v>
      </c>
      <c r="AQ1212" t="n">
        <v>0</v>
      </c>
      <c r="AR1212" t="n">
        <v>1</v>
      </c>
      <c r="AS1212" t="n">
        <v>3</v>
      </c>
      <c r="AT1212" t="n">
        <v>0</v>
      </c>
      <c r="AU1212" t="n">
        <v>0</v>
      </c>
      <c r="AV1212" t="n">
        <v>4.793842948993364</v>
      </c>
      <c r="AW1212" t="n">
        <v>4.587307284712539</v>
      </c>
      <c r="AX1212" t="n">
        <v>1.699944308153675</v>
      </c>
      <c r="AY1212" t="n">
        <v>1.626706633712051</v>
      </c>
      <c r="AZ1212" t="n">
        <v>4.587307284712539</v>
      </c>
    </row>
    <row r="1213" spans="1:52">
      <c r="A1213" t="n">
        <v>1210</v>
      </c>
      <c r="B1213" t="n">
        <v>0</v>
      </c>
      <c r="C1213" t="n">
        <v>0</v>
      </c>
      <c r="D1213" t="n">
        <v>0</v>
      </c>
      <c r="E1213" t="n">
        <v>90.59999999999999</v>
      </c>
      <c r="F1213" t="n">
        <v>0.1162643222489397</v>
      </c>
      <c r="G1213" t="n">
        <v>680.804430789694</v>
      </c>
      <c r="H1213" t="n">
        <v>2962.860882796749</v>
      </c>
      <c r="I1213" t="n">
        <v>6</v>
      </c>
      <c r="J1213" t="n">
        <v>6</v>
      </c>
      <c r="K1213" t="n">
        <v>1754.013642615675</v>
      </c>
      <c r="L1213" t="b">
        <v>0</v>
      </c>
      <c r="M1213" t="n">
        <v>22.27740671663092</v>
      </c>
      <c r="N1213" t="n">
        <v>22.27740671663092</v>
      </c>
      <c r="O1213" t="n">
        <v>312.4738240120814</v>
      </c>
      <c r="P1213" t="n">
        <v>73.26535864629008</v>
      </c>
      <c r="Q1213" t="n">
        <v>22.73204767003155</v>
      </c>
      <c r="R1213" t="n">
        <v>0.9348813771182934</v>
      </c>
      <c r="S1213" t="n">
        <v>48.04261126639295</v>
      </c>
      <c r="T1213" t="n">
        <v>132.3794171072918</v>
      </c>
      <c r="U1213" t="n">
        <v>24.31543533373346</v>
      </c>
      <c r="V1213" t="n">
        <v>8.620365339909881</v>
      </c>
      <c r="W1213" t="n">
        <v>-3.368054279808407</v>
      </c>
      <c r="X1213" t="n">
        <v>1</v>
      </c>
      <c r="Y1213" t="n">
        <v>-3.351877240132933</v>
      </c>
      <c r="Z1213" t="n">
        <v>88.65981269282418</v>
      </c>
      <c r="AA1213" t="n">
        <v>1754.013642615675</v>
      </c>
      <c r="AB1213" t="b">
        <v>0</v>
      </c>
      <c r="AC1213" t="b">
        <v>1</v>
      </c>
      <c r="AD1213" t="n">
        <v>89.67184447859367</v>
      </c>
      <c r="AE1213" t="n">
        <v>0.07037062087981623</v>
      </c>
      <c r="AF1213" t="n">
        <v>0</v>
      </c>
      <c r="AG1213" t="n">
        <v>0</v>
      </c>
      <c r="AH1213" t="n">
        <v>-0.01753942872345959</v>
      </c>
      <c r="AI1213" t="b">
        <v>0</v>
      </c>
      <c r="AJ1213" t="b">
        <v>0</v>
      </c>
      <c r="AK1213" t="n">
        <v>1754.013642615675</v>
      </c>
      <c r="AL1213" t="n">
        <v>0</v>
      </c>
      <c r="AM1213" t="n">
        <v>24.31543533373346</v>
      </c>
      <c r="AN1213" t="n">
        <v>0</v>
      </c>
      <c r="AO1213" t="n">
        <v>26.13103634422932</v>
      </c>
      <c r="AP1213" t="n">
        <v>24.38590440298953</v>
      </c>
      <c r="AQ1213" t="n">
        <v>0</v>
      </c>
      <c r="AR1213" t="n">
        <v>1</v>
      </c>
      <c r="AS1213" t="n">
        <v>3</v>
      </c>
      <c r="AT1213" t="n">
        <v>0</v>
      </c>
      <c r="AU1213" t="n">
        <v>0</v>
      </c>
      <c r="AV1213" t="n">
        <v>4.962754735609491</v>
      </c>
      <c r="AW1213" t="n">
        <v>4.7488151528406</v>
      </c>
      <c r="AX1213" t="n">
        <v>1.759842104826061</v>
      </c>
      <c r="AY1213" t="n">
        <v>1.683978995072311</v>
      </c>
      <c r="AZ1213" t="n">
        <v>4.7488151528406</v>
      </c>
    </row>
    <row r="1214" spans="1:52">
      <c r="A1214" t="n">
        <v>1211</v>
      </c>
      <c r="B1214" t="n">
        <v>0</v>
      </c>
      <c r="C1214" t="n">
        <v>0</v>
      </c>
      <c r="D1214" t="n">
        <v>0</v>
      </c>
      <c r="E1214" t="n">
        <v>91</v>
      </c>
      <c r="F1214" t="n">
        <v>0.09708658790152747</v>
      </c>
      <c r="G1214" t="n">
        <v>683.8101898660283</v>
      </c>
      <c r="H1214" t="n">
        <v>2975.941946296955</v>
      </c>
      <c r="I1214" t="n">
        <v>6</v>
      </c>
      <c r="J1214" t="n">
        <v>6</v>
      </c>
      <c r="K1214" t="n">
        <v>1761.757632207798</v>
      </c>
      <c r="L1214" t="b">
        <v>0</v>
      </c>
      <c r="M1214" t="n">
        <v>21.52962089082723</v>
      </c>
      <c r="N1214" t="n">
        <v>21.52962089082723</v>
      </c>
      <c r="O1214" t="n">
        <v>300.6576069017938</v>
      </c>
      <c r="P1214" t="n">
        <v>70.4948245474269</v>
      </c>
      <c r="Q1214" t="n">
        <v>21.96900090900738</v>
      </c>
      <c r="R1214" t="n">
        <v>0.9340034516771629</v>
      </c>
      <c r="S1214" t="n">
        <v>48.08917867901643</v>
      </c>
      <c r="T1214" t="n">
        <v>127.4932071241014</v>
      </c>
      <c r="U1214" t="n">
        <v>23.52132732438866</v>
      </c>
      <c r="V1214" t="n">
        <v>8.414111604799231</v>
      </c>
      <c r="W1214" t="n">
        <v>-3.368054279808407</v>
      </c>
      <c r="X1214" t="n">
        <v>1</v>
      </c>
      <c r="Y1214" t="n">
        <v>-3.351877240132933</v>
      </c>
      <c r="Z1214" t="n">
        <v>88.64361662813923</v>
      </c>
      <c r="AA1214" t="n">
        <v>1761.757632207798</v>
      </c>
      <c r="AB1214" t="b">
        <v>0</v>
      </c>
      <c r="AC1214" t="b">
        <v>1</v>
      </c>
      <c r="AD1214" t="n">
        <v>89.67051436857774</v>
      </c>
      <c r="AE1214" t="n">
        <v>0.07037062087981623</v>
      </c>
      <c r="AF1214" t="n">
        <v>0</v>
      </c>
      <c r="AG1214" t="n">
        <v>0</v>
      </c>
      <c r="AH1214" t="n">
        <v>-0.01635416847130977</v>
      </c>
      <c r="AI1214" t="b">
        <v>0</v>
      </c>
      <c r="AJ1214" t="b">
        <v>0</v>
      </c>
      <c r="AK1214" t="n">
        <v>1761.757632207798</v>
      </c>
      <c r="AL1214" t="n">
        <v>0</v>
      </c>
      <c r="AM1214" t="n">
        <v>23.52132732438866</v>
      </c>
      <c r="AN1214" t="n">
        <v>0</v>
      </c>
      <c r="AO1214" t="n">
        <v>25.54464914926266</v>
      </c>
      <c r="AP1214" t="n">
        <v>23.59177331980655</v>
      </c>
      <c r="AQ1214" t="n">
        <v>0</v>
      </c>
      <c r="AR1214" t="n">
        <v>1</v>
      </c>
      <c r="AS1214" t="n">
        <v>3</v>
      </c>
      <c r="AT1214" t="n">
        <v>0</v>
      </c>
      <c r="AU1214" t="n">
        <v>0</v>
      </c>
      <c r="AV1214" t="n">
        <v>4.841421981290073</v>
      </c>
      <c r="AW1214" t="n">
        <v>4.586640470909654</v>
      </c>
      <c r="AX1214" t="n">
        <v>1.716816305422012</v>
      </c>
      <c r="AY1214" t="n">
        <v>1.6264701746372</v>
      </c>
      <c r="AZ1214" t="n">
        <v>4.586640470909654</v>
      </c>
    </row>
    <row r="1215" spans="1:52">
      <c r="A1215" t="n">
        <v>1212</v>
      </c>
      <c r="B1215" t="n">
        <v>0</v>
      </c>
      <c r="C1215" t="n">
        <v>0</v>
      </c>
      <c r="D1215" t="n">
        <v>0</v>
      </c>
      <c r="E1215" t="n">
        <v>91.3</v>
      </c>
      <c r="F1215" t="n">
        <v>0.07872265947828616</v>
      </c>
      <c r="G1215" t="n">
        <v>686.0645091732789</v>
      </c>
      <c r="H1215" t="n">
        <v>2985.75274392211</v>
      </c>
      <c r="I1215" t="n">
        <v>6</v>
      </c>
      <c r="J1215" t="n">
        <v>6</v>
      </c>
      <c r="K1215" t="n">
        <v>1767.565624401889</v>
      </c>
      <c r="L1215" t="b">
        <v>0</v>
      </c>
      <c r="M1215" t="n">
        <v>20.76937434880059</v>
      </c>
      <c r="N1215" t="n">
        <v>20.76937434880059</v>
      </c>
      <c r="O1215" t="n">
        <v>289.0878523817719</v>
      </c>
      <c r="P1215" t="n">
        <v>67.78207823327109</v>
      </c>
      <c r="Q1215" t="n">
        <v>21.19323913142917</v>
      </c>
      <c r="R1215" t="n">
        <v>0.9330871629783068</v>
      </c>
      <c r="S1215" t="n">
        <v>48.13478970816968</v>
      </c>
      <c r="T1215" t="n">
        <v>122.7074579045295</v>
      </c>
      <c r="U1215" t="n">
        <v>22.71303257863154</v>
      </c>
      <c r="V1215" t="n">
        <v>8.210704132112042</v>
      </c>
      <c r="W1215" t="n">
        <v>-3.368054279808407</v>
      </c>
      <c r="X1215" t="n">
        <v>1</v>
      </c>
      <c r="Y1215" t="n">
        <v>-3.351877240132933</v>
      </c>
      <c r="Z1215" t="n">
        <v>88.63538836213091</v>
      </c>
      <c r="AA1215" t="n">
        <v>1767.565624401889</v>
      </c>
      <c r="AB1215" t="b">
        <v>0</v>
      </c>
      <c r="AC1215" t="b">
        <v>1</v>
      </c>
      <c r="AD1215" t="n">
        <v>89.66918425856181</v>
      </c>
      <c r="AE1215" t="n">
        <v>0.07037062087981623</v>
      </c>
      <c r="AF1215" t="n">
        <v>0</v>
      </c>
      <c r="AG1215" t="n">
        <v>0</v>
      </c>
      <c r="AH1215" t="n">
        <v>-0.01491217927221872</v>
      </c>
      <c r="AI1215" t="b">
        <v>0</v>
      </c>
      <c r="AJ1215" t="b">
        <v>0</v>
      </c>
      <c r="AK1215" t="n">
        <v>1767.565624401889</v>
      </c>
      <c r="AL1215" t="n">
        <v>0</v>
      </c>
      <c r="AM1215" t="n">
        <v>22.71303257863154</v>
      </c>
      <c r="AN1215" t="n">
        <v>0</v>
      </c>
      <c r="AO1215" t="n">
        <v>23.4869819816696</v>
      </c>
      <c r="AP1215" t="n">
        <v>22.783458576723</v>
      </c>
      <c r="AQ1215" t="n">
        <v>0</v>
      </c>
      <c r="AR1215" t="n">
        <v>1</v>
      </c>
      <c r="AS1215" t="n">
        <v>3</v>
      </c>
      <c r="AT1215" t="n">
        <v>0</v>
      </c>
      <c r="AU1215" t="n">
        <v>0</v>
      </c>
      <c r="AV1215" t="n">
        <v>4.434715197142865</v>
      </c>
      <c r="AW1215" t="n">
        <v>4.424237273482236</v>
      </c>
      <c r="AX1215" t="n">
        <v>1.572594041540023</v>
      </c>
      <c r="AY1215" t="n">
        <v>1.568880320242306</v>
      </c>
      <c r="AZ1215" t="n">
        <v>4.424237273482236</v>
      </c>
    </row>
    <row r="1216" spans="1:52">
      <c r="A1216" t="n">
        <v>1213</v>
      </c>
      <c r="B1216" t="n">
        <v>0</v>
      </c>
      <c r="C1216" t="n">
        <v>0</v>
      </c>
      <c r="D1216" t="n">
        <v>0</v>
      </c>
      <c r="E1216" t="n">
        <v>91.59999999999999</v>
      </c>
      <c r="F1216" t="n">
        <v>0.08802277418531546</v>
      </c>
      <c r="G1216" t="n">
        <v>688.3188284805295</v>
      </c>
      <c r="H1216" t="n">
        <v>2995.563541547265</v>
      </c>
      <c r="I1216" t="n">
        <v>6</v>
      </c>
      <c r="J1216" t="n">
        <v>6</v>
      </c>
      <c r="K1216" t="n">
        <v>1773.373616595981</v>
      </c>
      <c r="L1216" t="b">
        <v>0</v>
      </c>
      <c r="M1216" t="n">
        <v>21.36181442940346</v>
      </c>
      <c r="N1216" t="n">
        <v>21.36181442940346</v>
      </c>
      <c r="O1216" t="n">
        <v>296.3601940708069</v>
      </c>
      <c r="P1216" t="n">
        <v>69.48721537149395</v>
      </c>
      <c r="Q1216" t="n">
        <v>21.79776982592189</v>
      </c>
      <c r="R1216" t="n">
        <v>0.933641640331569</v>
      </c>
      <c r="S1216" t="n">
        <v>48.17940103343056</v>
      </c>
      <c r="T1216" t="n">
        <v>125.7195993858026</v>
      </c>
      <c r="U1216" t="n">
        <v>23.34704118186153</v>
      </c>
      <c r="V1216" t="n">
        <v>8.342546393414139</v>
      </c>
      <c r="W1216" t="n">
        <v>-3.368054279808407</v>
      </c>
      <c r="X1216" t="n">
        <v>1</v>
      </c>
      <c r="Y1216" t="n">
        <v>-3.351877240132933</v>
      </c>
      <c r="Z1216" t="n">
        <v>88.61919229744596</v>
      </c>
      <c r="AA1216" t="n">
        <v>1773.373616595981</v>
      </c>
      <c r="AB1216" t="b">
        <v>0</v>
      </c>
      <c r="AC1216" t="b">
        <v>1</v>
      </c>
      <c r="AD1216" t="n">
        <v>89.66785414854589</v>
      </c>
      <c r="AE1216" t="n">
        <v>0.07037062087981623</v>
      </c>
      <c r="AF1216" t="n">
        <v>0</v>
      </c>
      <c r="AG1216" t="n">
        <v>0</v>
      </c>
      <c r="AH1216" t="n">
        <v>-0.01251691879876027</v>
      </c>
      <c r="AI1216" t="b">
        <v>0</v>
      </c>
      <c r="AJ1216" t="b">
        <v>0</v>
      </c>
      <c r="AK1216" t="n">
        <v>1773.373616595981</v>
      </c>
      <c r="AL1216" t="n">
        <v>0</v>
      </c>
      <c r="AM1216" t="n">
        <v>23.34704118186153</v>
      </c>
      <c r="AN1216" t="n">
        <v>0</v>
      </c>
      <c r="AO1216" t="n">
        <v>24.08201646551886</v>
      </c>
      <c r="AP1216" t="n">
        <v>23.41746717995298</v>
      </c>
      <c r="AQ1216" t="n">
        <v>0</v>
      </c>
      <c r="AR1216" t="n">
        <v>1</v>
      </c>
      <c r="AS1216" t="n">
        <v>3</v>
      </c>
      <c r="AT1216" t="n">
        <v>0</v>
      </c>
      <c r="AU1216" t="n">
        <v>0</v>
      </c>
      <c r="AV1216" t="n">
        <v>4.548944243137944</v>
      </c>
      <c r="AW1216" t="n">
        <v>4.549506823721631</v>
      </c>
      <c r="AX1216" t="n">
        <v>1.613100795438987</v>
      </c>
      <c r="AY1216" t="n">
        <v>1.613302199076464</v>
      </c>
      <c r="AZ1216" t="n">
        <v>4.549506823721631</v>
      </c>
    </row>
    <row r="1217" spans="1:52">
      <c r="A1217" t="n">
        <v>1214</v>
      </c>
      <c r="B1217" t="n">
        <v>0</v>
      </c>
      <c r="C1217" t="n">
        <v>0</v>
      </c>
      <c r="D1217" t="n">
        <v>0</v>
      </c>
      <c r="E1217" t="n">
        <v>91.90000000000001</v>
      </c>
      <c r="F1217" t="n">
        <v>0.06918624378045379</v>
      </c>
      <c r="G1217" t="n">
        <v>690.5731477877803</v>
      </c>
      <c r="H1217" t="n">
        <v>3005.37433917242</v>
      </c>
      <c r="I1217" t="n">
        <v>6</v>
      </c>
      <c r="J1217" t="n">
        <v>6</v>
      </c>
      <c r="K1217" t="n">
        <v>1779.181608790073</v>
      </c>
      <c r="L1217" t="b">
        <v>0</v>
      </c>
      <c r="M1217" t="n">
        <v>20.57221680340285</v>
      </c>
      <c r="N1217" t="n">
        <v>20.57221680340285</v>
      </c>
      <c r="O1217" t="n">
        <v>284.4741361671854</v>
      </c>
      <c r="P1217" t="n">
        <v>66.70030578649867</v>
      </c>
      <c r="Q1217" t="n">
        <v>20.99205796265597</v>
      </c>
      <c r="R1217" t="n">
        <v>0.9326702185247463</v>
      </c>
      <c r="S1217" t="n">
        <v>48.22490466381137</v>
      </c>
      <c r="T1217" t="n">
        <v>120.8030804590093</v>
      </c>
      <c r="U1217" t="n">
        <v>22.50748179336124</v>
      </c>
      <c r="V1217" t="n">
        <v>8.133645008842578</v>
      </c>
      <c r="W1217" t="n">
        <v>-6.42756352574319</v>
      </c>
      <c r="X1217" t="n">
        <v>1</v>
      </c>
      <c r="Y1217" t="n">
        <v>-0.2923679941981501</v>
      </c>
      <c r="Z1217" t="n">
        <v>88.61392068456639</v>
      </c>
      <c r="AA1217" t="n">
        <v>1779.181608790073</v>
      </c>
      <c r="AB1217" t="b">
        <v>0</v>
      </c>
      <c r="AC1217" t="b">
        <v>1</v>
      </c>
      <c r="AD1217" t="n">
        <v>89.66713108401527</v>
      </c>
      <c r="AE1217" t="n">
        <v>0.1342946397160615</v>
      </c>
      <c r="AF1217" t="n">
        <v>0</v>
      </c>
      <c r="AG1217" t="n">
        <v>0</v>
      </c>
      <c r="AH1217" t="n">
        <v>-0.00989133085989663</v>
      </c>
      <c r="AI1217" t="b">
        <v>0</v>
      </c>
      <c r="AJ1217" t="b">
        <v>0</v>
      </c>
      <c r="AK1217" t="n">
        <v>1779.181608790073</v>
      </c>
      <c r="AL1217" t="n">
        <v>0</v>
      </c>
      <c r="AM1217" t="n">
        <v>22.50748179336124</v>
      </c>
      <c r="AN1217" t="n">
        <v>0</v>
      </c>
      <c r="AO1217" t="n">
        <v>26.19684363923594</v>
      </c>
      <c r="AP1217" t="n">
        <v>22.64183181028893</v>
      </c>
      <c r="AQ1217" t="n">
        <v>0</v>
      </c>
      <c r="AR1217" t="n">
        <v>1</v>
      </c>
      <c r="AS1217" t="n">
        <v>3</v>
      </c>
      <c r="AT1217" t="n">
        <v>0</v>
      </c>
      <c r="AU1217" t="n">
        <v>0</v>
      </c>
      <c r="AV1217" t="n">
        <v>4.964139688330196</v>
      </c>
      <c r="AW1217" t="n">
        <v>4.394443750208877</v>
      </c>
      <c r="AX1217" t="n">
        <v>1.760333222812126</v>
      </c>
      <c r="AY1217" t="n">
        <v>1.558315228579068</v>
      </c>
      <c r="AZ1217" t="n">
        <v>4.394443750208877</v>
      </c>
    </row>
    <row r="1218" spans="1:52">
      <c r="A1218" t="n">
        <v>1215</v>
      </c>
      <c r="B1218" t="n">
        <v>0</v>
      </c>
      <c r="C1218" t="n">
        <v>0</v>
      </c>
      <c r="D1218" t="n">
        <v>0</v>
      </c>
      <c r="E1218" t="n">
        <v>92.2</v>
      </c>
      <c r="F1218" t="n">
        <v>0.1352322506928871</v>
      </c>
      <c r="G1218" t="n">
        <v>692.8274670950309</v>
      </c>
      <c r="H1218" t="n">
        <v>3015.185136797575</v>
      </c>
      <c r="I1218" t="n">
        <v>6</v>
      </c>
      <c r="J1218" t="n">
        <v>6</v>
      </c>
      <c r="K1218" t="n">
        <v>1784.989600984164</v>
      </c>
      <c r="L1218" t="b">
        <v>0</v>
      </c>
      <c r="M1218" t="n">
        <v>23.97114401523307</v>
      </c>
      <c r="N1218" t="n">
        <v>23.97114401523307</v>
      </c>
      <c r="O1218" t="n">
        <v>330.3962018932556</v>
      </c>
      <c r="P1218" t="n">
        <v>77.46759685747477</v>
      </c>
      <c r="Q1218" t="n">
        <v>24.46035103595211</v>
      </c>
      <c r="R1218" t="n">
        <v>0.9359672813024561</v>
      </c>
      <c r="S1218" t="n">
        <v>48.26936784834631</v>
      </c>
      <c r="T1218" t="n">
        <v>139.8098306834152</v>
      </c>
      <c r="U1218" t="n">
        <v>26.13376719954785</v>
      </c>
      <c r="V1218" t="n">
        <v>8.952403559302383</v>
      </c>
      <c r="W1218" t="n">
        <v>-6.42756352574319</v>
      </c>
      <c r="X1218" t="n">
        <v>1</v>
      </c>
      <c r="Y1218" t="n">
        <v>-0.2923679941981501</v>
      </c>
      <c r="Z1218" t="n">
        <v>88.60096386033055</v>
      </c>
      <c r="AA1218" t="n">
        <v>1784.989600984164</v>
      </c>
      <c r="AB1218" t="b">
        <v>0</v>
      </c>
      <c r="AC1218" t="b">
        <v>1</v>
      </c>
      <c r="AD1218" t="n">
        <v>89.66701506496995</v>
      </c>
      <c r="AE1218" t="n">
        <v>0.1342946397160615</v>
      </c>
      <c r="AF1218" t="n">
        <v>0</v>
      </c>
      <c r="AG1218" t="n">
        <v>0</v>
      </c>
      <c r="AH1218" t="n">
        <v>-0.008544043735398965</v>
      </c>
      <c r="AI1218" t="b">
        <v>0</v>
      </c>
      <c r="AJ1218" t="b">
        <v>0</v>
      </c>
      <c r="AK1218" t="n">
        <v>1784.989600984164</v>
      </c>
      <c r="AL1218" t="n">
        <v>0</v>
      </c>
      <c r="AM1218" t="n">
        <v>26.13376719954785</v>
      </c>
      <c r="AN1218" t="n">
        <v>0</v>
      </c>
      <c r="AO1218" t="n">
        <v>22.87184413172221</v>
      </c>
      <c r="AP1218" t="n">
        <v>26.2681864379901</v>
      </c>
      <c r="AQ1218" t="n">
        <v>0</v>
      </c>
      <c r="AR1218" t="n">
        <v>1</v>
      </c>
      <c r="AS1218" t="n">
        <v>3</v>
      </c>
      <c r="AT1218" t="n">
        <v>0</v>
      </c>
      <c r="AU1218" t="n">
        <v>0</v>
      </c>
      <c r="AV1218" t="n">
        <v>4.311506016038194</v>
      </c>
      <c r="AW1218" t="n">
        <v>5.126196381005138</v>
      </c>
      <c r="AX1218" t="n">
        <v>1.528902842566735</v>
      </c>
      <c r="AY1218" t="n">
        <v>1.817802283810668</v>
      </c>
      <c r="AZ1218" t="n">
        <v>5.126196381005138</v>
      </c>
    </row>
    <row r="1219" spans="1:52">
      <c r="A1219" t="n">
        <v>1216</v>
      </c>
      <c r="B1219" t="n">
        <v>0</v>
      </c>
      <c r="C1219" t="n">
        <v>0</v>
      </c>
      <c r="D1219" t="n">
        <v>0</v>
      </c>
      <c r="E1219" t="n">
        <v>92.8</v>
      </c>
      <c r="F1219" t="n">
        <v>0.1398847534479746</v>
      </c>
      <c r="G1219" t="n">
        <v>697.3361057095321</v>
      </c>
      <c r="H1219" t="n">
        <v>3034.806732047884</v>
      </c>
      <c r="I1219" t="n">
        <v>6</v>
      </c>
      <c r="J1219" t="n">
        <v>6</v>
      </c>
      <c r="K1219" t="n">
        <v>1796.605585372347</v>
      </c>
      <c r="L1219" t="b">
        <v>0</v>
      </c>
      <c r="M1219" t="n">
        <v>24.49705440982486</v>
      </c>
      <c r="N1219" t="n">
        <v>24.49705440982486</v>
      </c>
      <c r="O1219" t="n">
        <v>335.4618183621274</v>
      </c>
      <c r="P1219" t="n">
        <v>78.65532580894718</v>
      </c>
      <c r="Q1219" t="n">
        <v>24.99699429573965</v>
      </c>
      <c r="R1219" t="n">
        <v>0.9362319886095535</v>
      </c>
      <c r="S1219" t="n">
        <v>48.31864016357002</v>
      </c>
      <c r="T1219" t="n">
        <v>141.9132518917131</v>
      </c>
      <c r="U1219" t="n">
        <v>26.69957296894329</v>
      </c>
      <c r="V1219" t="n">
        <v>9.049525863086075</v>
      </c>
      <c r="W1219" t="n">
        <v>-6.42756352574319</v>
      </c>
      <c r="X1219" t="n">
        <v>1</v>
      </c>
      <c r="Y1219" t="n">
        <v>-0.2923679941981501</v>
      </c>
      <c r="Z1219" t="n">
        <v>88.58800703609471</v>
      </c>
      <c r="AA1219" t="n">
        <v>1796.605585372347</v>
      </c>
      <c r="AB1219" t="b">
        <v>0</v>
      </c>
      <c r="AC1219" t="b">
        <v>1</v>
      </c>
      <c r="AD1219" t="n">
        <v>89.66689904592462</v>
      </c>
      <c r="AE1219" t="n">
        <v>0.1342946397160615</v>
      </c>
      <c r="AF1219" t="n">
        <v>0</v>
      </c>
      <c r="AG1219" t="n">
        <v>0</v>
      </c>
      <c r="AH1219" t="n">
        <v>-0.008570332192921248</v>
      </c>
      <c r="AI1219" t="b">
        <v>0</v>
      </c>
      <c r="AJ1219" t="b">
        <v>0</v>
      </c>
      <c r="AK1219" t="n">
        <v>1796.605585372347</v>
      </c>
      <c r="AL1219" t="n">
        <v>0</v>
      </c>
      <c r="AM1219" t="n">
        <v>26.69957296894329</v>
      </c>
      <c r="AN1219" t="n">
        <v>0</v>
      </c>
      <c r="AO1219" t="n">
        <v>23.78916476178453</v>
      </c>
      <c r="AP1219" t="n">
        <v>26.83399220738553</v>
      </c>
      <c r="AQ1219" t="n">
        <v>0</v>
      </c>
      <c r="AR1219" t="n">
        <v>1</v>
      </c>
      <c r="AS1219" t="n">
        <v>3</v>
      </c>
      <c r="AT1219" t="n">
        <v>0</v>
      </c>
      <c r="AU1219" t="n">
        <v>0</v>
      </c>
      <c r="AV1219" t="n">
        <v>4.487464955674408</v>
      </c>
      <c r="AW1219" t="n">
        <v>5.23987679242651</v>
      </c>
      <c r="AX1219" t="n">
        <v>1.591299629671776</v>
      </c>
      <c r="AY1219" t="n">
        <v>1.858114534092774</v>
      </c>
      <c r="AZ1219" t="n">
        <v>5.23987679242651</v>
      </c>
    </row>
    <row r="1220" spans="1:52">
      <c r="A1220" t="n">
        <v>1217</v>
      </c>
      <c r="B1220" t="n">
        <v>0</v>
      </c>
      <c r="C1220" t="n">
        <v>0</v>
      </c>
      <c r="D1220" t="n">
        <v>0</v>
      </c>
      <c r="E1220" t="n">
        <v>93.09999999999999</v>
      </c>
      <c r="F1220" t="n">
        <v>0.05522873551519503</v>
      </c>
      <c r="G1220" t="n">
        <v>699.5904250167828</v>
      </c>
      <c r="H1220" t="n">
        <v>3044.617529673039</v>
      </c>
      <c r="I1220" t="n">
        <v>6</v>
      </c>
      <c r="J1220" t="n">
        <v>6</v>
      </c>
      <c r="K1220" t="n">
        <v>1802.413577566439</v>
      </c>
      <c r="L1220" t="b">
        <v>0</v>
      </c>
      <c r="M1220" t="n">
        <v>20.42247567436206</v>
      </c>
      <c r="N1220" t="n">
        <v>20.42247567436206</v>
      </c>
      <c r="O1220" t="n">
        <v>278.7635025454275</v>
      </c>
      <c r="P1220" t="n">
        <v>65.36134044526267</v>
      </c>
      <c r="Q1220" t="n">
        <v>20.83926089220618</v>
      </c>
      <c r="R1220" t="n">
        <v>0.9320882134977388</v>
      </c>
      <c r="S1220" t="n">
        <v>48.36878532196357</v>
      </c>
      <c r="T1220" t="n">
        <v>118.451953444125</v>
      </c>
      <c r="U1220" t="n">
        <v>22.35760584720315</v>
      </c>
      <c r="V1220" t="n">
        <v>8.044283773073204</v>
      </c>
      <c r="W1220" t="n">
        <v>-6.42756352574319</v>
      </c>
      <c r="X1220" t="n">
        <v>1</v>
      </c>
      <c r="Y1220" t="n">
        <v>-0.2923679941981501</v>
      </c>
      <c r="Z1220" t="n">
        <v>88.58273542321514</v>
      </c>
      <c r="AA1220" t="n">
        <v>1802.413577566439</v>
      </c>
      <c r="AB1220" t="b">
        <v>0</v>
      </c>
      <c r="AC1220" t="b">
        <v>1</v>
      </c>
      <c r="AD1220" t="n">
        <v>89.6667830268793</v>
      </c>
      <c r="AE1220" t="n">
        <v>0.1342946397160615</v>
      </c>
      <c r="AF1220" t="n">
        <v>0</v>
      </c>
      <c r="AG1220" t="n">
        <v>0</v>
      </c>
      <c r="AH1220" t="n">
        <v>-0.006068160528405364</v>
      </c>
      <c r="AI1220" t="b">
        <v>0</v>
      </c>
      <c r="AJ1220" t="b">
        <v>0</v>
      </c>
      <c r="AK1220" t="n">
        <v>1802.413577566439</v>
      </c>
      <c r="AL1220" t="n">
        <v>0</v>
      </c>
      <c r="AM1220" t="n">
        <v>22.35760584720315</v>
      </c>
      <c r="AN1220" t="n">
        <v>0</v>
      </c>
      <c r="AO1220" t="n">
        <v>26.04220712465617</v>
      </c>
      <c r="AP1220" t="n">
        <v>22.49193894331618</v>
      </c>
      <c r="AQ1220" t="n">
        <v>0</v>
      </c>
      <c r="AR1220" t="n">
        <v>1</v>
      </c>
      <c r="AS1220" t="n">
        <v>3</v>
      </c>
      <c r="AT1220" t="n">
        <v>0</v>
      </c>
      <c r="AU1220" t="n">
        <v>0</v>
      </c>
      <c r="AV1220" t="n">
        <v>4.926687636005497</v>
      </c>
      <c r="AW1220" t="n">
        <v>4.361976096899537</v>
      </c>
      <c r="AX1220" t="n">
        <v>1.747052353193439</v>
      </c>
      <c r="AY1220" t="n">
        <v>1.546801862732534</v>
      </c>
      <c r="AZ1220" t="n">
        <v>4.361976096899537</v>
      </c>
    </row>
    <row r="1221" spans="1:52">
      <c r="A1221" t="n">
        <v>1218</v>
      </c>
      <c r="B1221" t="n">
        <v>0</v>
      </c>
      <c r="C1221" t="n">
        <v>0</v>
      </c>
      <c r="D1221" t="n">
        <v>0</v>
      </c>
      <c r="E1221" t="n">
        <v>93.3</v>
      </c>
      <c r="F1221" t="n">
        <v>0.05586697115793982</v>
      </c>
      <c r="G1221" t="n">
        <v>701.0933045549499</v>
      </c>
      <c r="H1221" t="n">
        <v>3051.158061423142</v>
      </c>
      <c r="I1221" t="n">
        <v>6</v>
      </c>
      <c r="J1221" t="n">
        <v>6</v>
      </c>
      <c r="K1221" t="n">
        <v>1806.2855723625</v>
      </c>
      <c r="L1221" t="b">
        <v>0</v>
      </c>
      <c r="M1221" t="n">
        <v>20.54500559991925</v>
      </c>
      <c r="N1221" t="n">
        <v>20.54500559991925</v>
      </c>
      <c r="O1221" t="n">
        <v>279.8348672709258</v>
      </c>
      <c r="P1221" t="n">
        <v>65.61254203343661</v>
      </c>
      <c r="Q1221" t="n">
        <v>20.96429142848904</v>
      </c>
      <c r="R1221" t="n">
        <v>0.9321748456117765</v>
      </c>
      <c r="S1221" t="n">
        <v>48.41330641413007</v>
      </c>
      <c r="T1221" t="n">
        <v>118.8961461466647</v>
      </c>
      <c r="U1221" t="n">
        <v>22.4896558056449</v>
      </c>
      <c r="V1221" t="n">
        <v>8.064149468562292</v>
      </c>
      <c r="W1221" t="n">
        <v>-6.42756352574319</v>
      </c>
      <c r="X1221" t="n">
        <v>1</v>
      </c>
      <c r="Y1221" t="n">
        <v>-0.2923679941981501</v>
      </c>
      <c r="Z1221" t="n">
        <v>88.57784290924269</v>
      </c>
      <c r="AA1221" t="n">
        <v>1806.2855723625</v>
      </c>
      <c r="AB1221" t="b">
        <v>0</v>
      </c>
      <c r="AC1221" t="b">
        <v>1</v>
      </c>
      <c r="AD1221" t="n">
        <v>89.66666700783398</v>
      </c>
      <c r="AE1221" t="n">
        <v>0.1342946397160615</v>
      </c>
      <c r="AF1221" t="n">
        <v>0</v>
      </c>
      <c r="AG1221" t="n">
        <v>0</v>
      </c>
      <c r="AH1221" t="n">
        <v>-0.005016018590132898</v>
      </c>
      <c r="AI1221" t="b">
        <v>0</v>
      </c>
      <c r="AJ1221" t="b">
        <v>0</v>
      </c>
      <c r="AK1221" t="n">
        <v>1806.2855723625</v>
      </c>
      <c r="AL1221" t="n">
        <v>0</v>
      </c>
      <c r="AM1221" t="n">
        <v>22.4896558056449</v>
      </c>
      <c r="AN1221" t="n">
        <v>0</v>
      </c>
      <c r="AO1221" t="n">
        <v>23.16799055835558</v>
      </c>
      <c r="AP1221" t="n">
        <v>22.62397505745503</v>
      </c>
      <c r="AQ1221" t="n">
        <v>0</v>
      </c>
      <c r="AR1221" t="n">
        <v>1</v>
      </c>
      <c r="AS1221" t="n">
        <v>3</v>
      </c>
      <c r="AT1221" t="n">
        <v>0</v>
      </c>
      <c r="AU1221" t="n">
        <v>0</v>
      </c>
      <c r="AV1221" t="n">
        <v>4.364987740088302</v>
      </c>
      <c r="AW1221" t="n">
        <v>4.387470256591702</v>
      </c>
      <c r="AX1221" t="n">
        <v>1.547867992939114</v>
      </c>
      <c r="AY1221" t="n">
        <v>1.555842355579038</v>
      </c>
      <c r="AZ1221" t="n">
        <v>4.387470256591702</v>
      </c>
    </row>
    <row r="1222" spans="1:52">
      <c r="A1222" t="n">
        <v>1219</v>
      </c>
      <c r="B1222" t="n">
        <v>0</v>
      </c>
      <c r="C1222" t="n">
        <v>0</v>
      </c>
      <c r="D1222" t="n">
        <v>0</v>
      </c>
      <c r="E1222" t="n">
        <v>93.5</v>
      </c>
      <c r="F1222" t="n">
        <v>0.05463671318638497</v>
      </c>
      <c r="G1222" t="n">
        <v>702.596184093117</v>
      </c>
      <c r="H1222" t="n">
        <v>3057.698593173246</v>
      </c>
      <c r="I1222" t="n">
        <v>6</v>
      </c>
      <c r="J1222" t="n">
        <v>6</v>
      </c>
      <c r="K1222" t="n">
        <v>1810.157567158561</v>
      </c>
      <c r="L1222" t="b">
        <v>0</v>
      </c>
      <c r="M1222" t="n">
        <v>20.57434180951106</v>
      </c>
      <c r="N1222" t="n">
        <v>20.57434180951106</v>
      </c>
      <c r="O1222" t="n">
        <v>279.635011460178</v>
      </c>
      <c r="P1222" t="n">
        <v>65.56568208381275</v>
      </c>
      <c r="Q1222" t="n">
        <v>20.99422633623578</v>
      </c>
      <c r="R1222" t="n">
        <v>0.9321510704618572</v>
      </c>
      <c r="S1222" t="n">
        <v>48.45803748773539</v>
      </c>
      <c r="T1222" t="n">
        <v>118.8142618373185</v>
      </c>
      <c r="U1222" t="n">
        <v>22.52234321399607</v>
      </c>
      <c r="V1222" t="n">
        <v>8.061420479526689</v>
      </c>
      <c r="W1222" t="n">
        <v>-4.749676157455839</v>
      </c>
      <c r="X1222" t="n">
        <v>1</v>
      </c>
      <c r="Y1222" t="n">
        <v>-1.970255362485502</v>
      </c>
      <c r="Z1222" t="n">
        <v>88.57295039527024</v>
      </c>
      <c r="AA1222" t="n">
        <v>1810.157567158561</v>
      </c>
      <c r="AB1222" t="b">
        <v>0</v>
      </c>
      <c r="AC1222" t="b">
        <v>1</v>
      </c>
      <c r="AD1222" t="n">
        <v>89.66621807462829</v>
      </c>
      <c r="AE1222" t="n">
        <v>0.09923761092034429</v>
      </c>
      <c r="AF1222" t="n">
        <v>0</v>
      </c>
      <c r="AG1222" t="n">
        <v>0</v>
      </c>
      <c r="AH1222" t="n">
        <v>-0.002921378449144085</v>
      </c>
      <c r="AI1222" t="b">
        <v>0</v>
      </c>
      <c r="AJ1222" t="b">
        <v>0</v>
      </c>
      <c r="AK1222" t="n">
        <v>1810.157567158561</v>
      </c>
      <c r="AL1222" t="n">
        <v>0</v>
      </c>
      <c r="AM1222" t="n">
        <v>22.52234321399607</v>
      </c>
      <c r="AN1222" t="n">
        <v>0</v>
      </c>
      <c r="AO1222" t="n">
        <v>22.73152560225773</v>
      </c>
      <c r="AP1222" t="n">
        <v>22.62160543701047</v>
      </c>
      <c r="AQ1222" t="n">
        <v>0</v>
      </c>
      <c r="AR1222" t="n">
        <v>1</v>
      </c>
      <c r="AS1222" t="n">
        <v>3</v>
      </c>
      <c r="AT1222" t="n">
        <v>0</v>
      </c>
      <c r="AU1222" t="n">
        <v>0</v>
      </c>
      <c r="AV1222" t="n">
        <v>4.281014332068574</v>
      </c>
      <c r="AW1222" t="n">
        <v>4.386576405205767</v>
      </c>
      <c r="AX1222" t="n">
        <v>1.518090188676799</v>
      </c>
      <c r="AY1222" t="n">
        <v>1.555525386627798</v>
      </c>
      <c r="AZ1222" t="n">
        <v>4.386576405205767</v>
      </c>
    </row>
    <row r="1223" spans="1:52">
      <c r="A1223" t="n">
        <v>1220</v>
      </c>
      <c r="B1223" t="n">
        <v>0</v>
      </c>
      <c r="C1223" t="n">
        <v>0</v>
      </c>
      <c r="D1223" t="n">
        <v>0</v>
      </c>
      <c r="E1223" t="n">
        <v>93.7</v>
      </c>
      <c r="F1223" t="n">
        <v>0.05891950942983826</v>
      </c>
      <c r="G1223" t="n">
        <v>704.0990636312841</v>
      </c>
      <c r="H1223" t="n">
        <v>3064.239124923349</v>
      </c>
      <c r="I1223" t="n">
        <v>6</v>
      </c>
      <c r="J1223" t="n">
        <v>6</v>
      </c>
      <c r="K1223" t="n">
        <v>1814.029561954622</v>
      </c>
      <c r="L1223" t="b">
        <v>0</v>
      </c>
      <c r="M1223" t="n">
        <v>20.88053028615741</v>
      </c>
      <c r="N1223" t="n">
        <v>20.88053028615741</v>
      </c>
      <c r="O1223" t="n">
        <v>283.1907992278423</v>
      </c>
      <c r="P1223" t="n">
        <v>66.39940333035767</v>
      </c>
      <c r="Q1223" t="n">
        <v>21.30666355730347</v>
      </c>
      <c r="R1223" t="n">
        <v>0.9324500689401622</v>
      </c>
      <c r="S1223" t="n">
        <v>48.50284813506754</v>
      </c>
      <c r="T1223" t="n">
        <v>120.2864989883448</v>
      </c>
      <c r="U1223" t="n">
        <v>22.85019248432355</v>
      </c>
      <c r="V1223" t="n">
        <v>8.125344714091923</v>
      </c>
      <c r="W1223" t="n">
        <v>-4.749676157455839</v>
      </c>
      <c r="X1223" t="n">
        <v>1</v>
      </c>
      <c r="Y1223" t="n">
        <v>-1.970255362485502</v>
      </c>
      <c r="Z1223" t="n">
        <v>88.56898895441395</v>
      </c>
      <c r="AA1223" t="n">
        <v>1814.029561954622</v>
      </c>
      <c r="AB1223" t="b">
        <v>0</v>
      </c>
      <c r="AC1223" t="b">
        <v>1</v>
      </c>
      <c r="AD1223" t="n">
        <v>89.66543622726222</v>
      </c>
      <c r="AE1223" t="n">
        <v>0.09923761092034429</v>
      </c>
      <c r="AF1223" t="n">
        <v>0</v>
      </c>
      <c r="AG1223" t="n">
        <v>0</v>
      </c>
      <c r="AH1223" t="n">
        <v>-0.0003195648035957954</v>
      </c>
      <c r="AI1223" t="b">
        <v>0</v>
      </c>
      <c r="AJ1223" t="b">
        <v>0</v>
      </c>
      <c r="AK1223" t="n">
        <v>1814.029561954622</v>
      </c>
      <c r="AL1223" t="n">
        <v>0</v>
      </c>
      <c r="AM1223" t="n">
        <v>22.85019248432355</v>
      </c>
      <c r="AN1223" t="n">
        <v>0</v>
      </c>
      <c r="AO1223" t="n">
        <v>23.78610175529993</v>
      </c>
      <c r="AP1223" t="n">
        <v>22.94945470733796</v>
      </c>
      <c r="AQ1223" t="n">
        <v>0</v>
      </c>
      <c r="AR1223" t="n">
        <v>1</v>
      </c>
      <c r="AS1223" t="n">
        <v>3</v>
      </c>
      <c r="AT1223" t="n">
        <v>0</v>
      </c>
      <c r="AU1223" t="n">
        <v>0</v>
      </c>
      <c r="AV1223" t="n">
        <v>4.482176235027379</v>
      </c>
      <c r="AW1223" t="n">
        <v>4.450595688825368</v>
      </c>
      <c r="AX1223" t="n">
        <v>1.589424196818219</v>
      </c>
      <c r="AY1223" t="n">
        <v>1.578227287086167</v>
      </c>
      <c r="AZ1223" t="n">
        <v>4.450595688825368</v>
      </c>
    </row>
    <row r="1224" spans="1:52">
      <c r="A1224" t="n">
        <v>1221</v>
      </c>
      <c r="B1224" t="n">
        <v>0</v>
      </c>
      <c r="C1224" t="n">
        <v>0</v>
      </c>
      <c r="D1224" t="n">
        <v>0</v>
      </c>
      <c r="E1224" t="n">
        <v>93.90000000000001</v>
      </c>
      <c r="F1224" t="n">
        <v>0.04301858242759415</v>
      </c>
      <c r="G1224" t="n">
        <v>705.6019431694513</v>
      </c>
      <c r="H1224" t="n">
        <v>3070.779656673452</v>
      </c>
      <c r="I1224" t="n">
        <v>6</v>
      </c>
      <c r="J1224" t="n">
        <v>6</v>
      </c>
      <c r="K1224" t="n">
        <v>1817.901556750683</v>
      </c>
      <c r="L1224" t="b">
        <v>0</v>
      </c>
      <c r="M1224" t="n">
        <v>20.17228994999363</v>
      </c>
      <c r="N1224" t="n">
        <v>20.17228994999363</v>
      </c>
      <c r="O1224" t="n">
        <v>273.0026205372939</v>
      </c>
      <c r="P1224" t="n">
        <v>64.01059342579858</v>
      </c>
      <c r="Q1224" t="n">
        <v>20.5839693367282</v>
      </c>
      <c r="R1224" t="n">
        <v>0.93154788038045</v>
      </c>
      <c r="S1224" t="n">
        <v>48.54812524533646</v>
      </c>
      <c r="T1224" t="n">
        <v>116.0713310455757</v>
      </c>
      <c r="U1224" t="n">
        <v>22.09652318496133</v>
      </c>
      <c r="V1224" t="n">
        <v>7.945328637132135</v>
      </c>
      <c r="W1224" t="n">
        <v>-4.749676157455839</v>
      </c>
      <c r="X1224" t="n">
        <v>1</v>
      </c>
      <c r="Y1224" t="n">
        <v>-1.970255362485502</v>
      </c>
      <c r="Z1224" t="n">
        <v>88.57025582465492</v>
      </c>
      <c r="AA1224" t="n">
        <v>1817.901556750683</v>
      </c>
      <c r="AB1224" t="b">
        <v>0</v>
      </c>
      <c r="AC1224" t="b">
        <v>1</v>
      </c>
      <c r="AD1224" t="n">
        <v>89.66465437989615</v>
      </c>
      <c r="AE1224" t="n">
        <v>0.09923761092034429</v>
      </c>
      <c r="AF1224" t="n">
        <v>0</v>
      </c>
      <c r="AG1224" t="n">
        <v>0</v>
      </c>
      <c r="AH1224" t="n">
        <v>0.000284516319161765</v>
      </c>
      <c r="AI1224" t="b">
        <v>0</v>
      </c>
      <c r="AJ1224" t="b">
        <v>0</v>
      </c>
      <c r="AK1224" t="n">
        <v>1817.901556750683</v>
      </c>
      <c r="AL1224" t="n">
        <v>0</v>
      </c>
      <c r="AM1224" t="n">
        <v>22.09652318496133</v>
      </c>
      <c r="AN1224" t="n">
        <v>0</v>
      </c>
      <c r="AO1224" t="n">
        <v>24.5560169527608</v>
      </c>
      <c r="AP1224" t="n">
        <v>22.19577464018458</v>
      </c>
      <c r="AQ1224" t="n">
        <v>0</v>
      </c>
      <c r="AR1224" t="n">
        <v>1</v>
      </c>
      <c r="AS1224" t="n">
        <v>3</v>
      </c>
      <c r="AT1224" t="n">
        <v>0</v>
      </c>
      <c r="AU1224" t="n">
        <v>0</v>
      </c>
      <c r="AV1224" t="n">
        <v>4.629786602468963</v>
      </c>
      <c r="AW1224" t="n">
        <v>4.302496195848806</v>
      </c>
      <c r="AX1224" t="n">
        <v>1.641768298747859</v>
      </c>
      <c r="AY1224" t="n">
        <v>1.525709674307702</v>
      </c>
      <c r="AZ1224" t="n">
        <v>4.302496195848806</v>
      </c>
    </row>
    <row r="1225" spans="1:52">
      <c r="A1225" t="n">
        <v>1222</v>
      </c>
      <c r="B1225" t="n">
        <v>0</v>
      </c>
      <c r="C1225" t="n">
        <v>0</v>
      </c>
      <c r="D1225" t="n">
        <v>0</v>
      </c>
      <c r="E1225" t="n">
        <v>94</v>
      </c>
      <c r="F1225" t="n">
        <v>0.01900616085980111</v>
      </c>
      <c r="G1225" t="n">
        <v>706.3533829385348</v>
      </c>
      <c r="H1225" t="n">
        <v>3074.049922548504</v>
      </c>
      <c r="I1225" t="n">
        <v>6</v>
      </c>
      <c r="J1225" t="n">
        <v>6</v>
      </c>
      <c r="K1225" t="n">
        <v>1819.837554148714</v>
      </c>
      <c r="L1225" t="b">
        <v>0</v>
      </c>
      <c r="M1225" t="n">
        <v>19.00790762030702</v>
      </c>
      <c r="N1225" t="n">
        <v>19.00790762030702</v>
      </c>
      <c r="O1225" t="n">
        <v>256.9707340838952</v>
      </c>
      <c r="P1225" t="n">
        <v>60.25161644749193</v>
      </c>
      <c r="Q1225" t="n">
        <v>19.3958241023541</v>
      </c>
      <c r="R1225" t="n">
        <v>0.9300041385246404</v>
      </c>
      <c r="S1225" t="n">
        <v>48.59245081946369</v>
      </c>
      <c r="T1225" t="n">
        <v>109.4364798158158</v>
      </c>
      <c r="U1225" t="n">
        <v>20.85563203312585</v>
      </c>
      <c r="V1225" t="n">
        <v>7.660100681538836</v>
      </c>
      <c r="W1225" t="n">
        <v>-4.749676157455839</v>
      </c>
      <c r="X1225" t="n">
        <v>1</v>
      </c>
      <c r="Y1225" t="n">
        <v>-1.970255362485502</v>
      </c>
      <c r="Z1225" t="n">
        <v>88.57488648101392</v>
      </c>
      <c r="AA1225" t="n">
        <v>1819.837554148714</v>
      </c>
      <c r="AB1225" t="b">
        <v>0</v>
      </c>
      <c r="AC1225" t="b">
        <v>1</v>
      </c>
      <c r="AD1225" t="n">
        <v>89.66387253253008</v>
      </c>
      <c r="AE1225" t="n">
        <v>0.09923761092034429</v>
      </c>
      <c r="AF1225" t="n">
        <v>0</v>
      </c>
      <c r="AG1225" t="n">
        <v>0</v>
      </c>
      <c r="AH1225" t="n">
        <v>0.00128908461650229</v>
      </c>
      <c r="AI1225" t="b">
        <v>0</v>
      </c>
      <c r="AJ1225" t="b">
        <v>0</v>
      </c>
      <c r="AK1225" t="n">
        <v>1819.837554148714</v>
      </c>
      <c r="AL1225" t="n">
        <v>0</v>
      </c>
      <c r="AM1225" t="n">
        <v>20.85563203312585</v>
      </c>
      <c r="AN1225" t="n">
        <v>0</v>
      </c>
      <c r="AO1225" t="n">
        <v>24.38399549610365</v>
      </c>
      <c r="AP1225" t="n">
        <v>20.95487579706971</v>
      </c>
      <c r="AQ1225" t="n">
        <v>0</v>
      </c>
      <c r="AR1225" t="n">
        <v>1</v>
      </c>
      <c r="AS1225" t="n">
        <v>3</v>
      </c>
      <c r="AT1225" t="n">
        <v>0</v>
      </c>
      <c r="AU1225" t="n">
        <v>0</v>
      </c>
      <c r="AV1225" t="n">
        <v>4.595275515278281</v>
      </c>
      <c r="AW1225" t="n">
        <v>4.062177610578232</v>
      </c>
      <c r="AX1225" t="n">
        <v>1.629530324566766</v>
      </c>
      <c r="AY1225" t="n">
        <v>1.440490217096556</v>
      </c>
      <c r="AZ1225" t="n">
        <v>4.062177610578232</v>
      </c>
    </row>
    <row r="1226" spans="1:52">
      <c r="A1226" t="n">
        <v>1223</v>
      </c>
      <c r="B1226" t="n">
        <v>0</v>
      </c>
      <c r="C1226" t="n">
        <v>0</v>
      </c>
      <c r="D1226" t="n">
        <v>0</v>
      </c>
      <c r="E1226" t="n">
        <v>94.09999999999999</v>
      </c>
      <c r="F1226" t="n">
        <v>0.04762344079986391</v>
      </c>
      <c r="G1226" t="n">
        <v>707.1048227076183</v>
      </c>
      <c r="H1226" t="n">
        <v>3077.320188423555</v>
      </c>
      <c r="I1226" t="n">
        <v>6</v>
      </c>
      <c r="J1226" t="n">
        <v>6</v>
      </c>
      <c r="K1226" t="n">
        <v>1821.773551546745</v>
      </c>
      <c r="L1226" t="b">
        <v>0</v>
      </c>
      <c r="M1226" t="n">
        <v>20.4949767689369</v>
      </c>
      <c r="N1226" t="n">
        <v>20.4949767689369</v>
      </c>
      <c r="O1226" t="n">
        <v>276.7801963651967</v>
      </c>
      <c r="P1226" t="n">
        <v>64.89631704991295</v>
      </c>
      <c r="Q1226" t="n">
        <v>20.91324160095602</v>
      </c>
      <c r="R1226" t="n">
        <v>0.9319004250204657</v>
      </c>
      <c r="S1226" t="n">
        <v>48.63515977419785</v>
      </c>
      <c r="T1226" t="n">
        <v>117.6329082331941</v>
      </c>
      <c r="U1226" t="n">
        <v>22.4414980822621</v>
      </c>
      <c r="V1226" t="n">
        <v>8.010751054287084</v>
      </c>
      <c r="W1226" t="n">
        <v>-4.749676157455839</v>
      </c>
      <c r="X1226" t="n">
        <v>1</v>
      </c>
      <c r="Y1226" t="n">
        <v>-1.970255362485502</v>
      </c>
      <c r="Z1226" t="n">
        <v>88.57615335125489</v>
      </c>
      <c r="AA1226" t="n">
        <v>1821.773551546745</v>
      </c>
      <c r="AB1226" t="b">
        <v>0</v>
      </c>
      <c r="AC1226" t="b">
        <v>1</v>
      </c>
      <c r="AD1226" t="n">
        <v>89.66309068516401</v>
      </c>
      <c r="AE1226" t="n">
        <v>0.09923761092034429</v>
      </c>
      <c r="AF1226" t="n">
        <v>0</v>
      </c>
      <c r="AG1226" t="n">
        <v>0</v>
      </c>
      <c r="AH1226" t="n">
        <v>0.002032316057858641</v>
      </c>
      <c r="AI1226" t="b">
        <v>0</v>
      </c>
      <c r="AJ1226" t="b">
        <v>0</v>
      </c>
      <c r="AK1226" t="n">
        <v>1821.773551546745</v>
      </c>
      <c r="AL1226" t="n">
        <v>0</v>
      </c>
      <c r="AM1226" t="n">
        <v>22.4414980822621</v>
      </c>
      <c r="AN1226" t="n">
        <v>0</v>
      </c>
      <c r="AO1226" t="n">
        <v>23.58731437159754</v>
      </c>
      <c r="AP1226" t="n">
        <v>22.54074953748536</v>
      </c>
      <c r="AQ1226" t="n">
        <v>0</v>
      </c>
      <c r="AR1226" t="n">
        <v>1</v>
      </c>
      <c r="AS1226" t="n">
        <v>3</v>
      </c>
      <c r="AT1226" t="n">
        <v>0</v>
      </c>
      <c r="AU1226" t="n">
        <v>0</v>
      </c>
      <c r="AV1226" t="n">
        <v>4.440979162467056</v>
      </c>
      <c r="AW1226" t="n">
        <v>4.369504965740309</v>
      </c>
      <c r="AX1226" t="n">
        <v>1.574815305839382</v>
      </c>
      <c r="AY1226" t="n">
        <v>1.549471677534007</v>
      </c>
      <c r="AZ1226" t="n">
        <v>4.369504965740309</v>
      </c>
    </row>
    <row r="1227" spans="1:52">
      <c r="A1227" t="n">
        <v>1224</v>
      </c>
      <c r="B1227" t="n">
        <v>0</v>
      </c>
      <c r="C1227" t="n">
        <v>0</v>
      </c>
      <c r="D1227" t="n">
        <v>0</v>
      </c>
      <c r="E1227" t="n">
        <v>94.3</v>
      </c>
      <c r="F1227" t="n">
        <v>0.04050007594074145</v>
      </c>
      <c r="G1227" t="n">
        <v>708.6077022457854</v>
      </c>
      <c r="H1227" t="n">
        <v>3083.860720173658</v>
      </c>
      <c r="I1227" t="n">
        <v>6</v>
      </c>
      <c r="J1227" t="n">
        <v>6</v>
      </c>
      <c r="K1227" t="n">
        <v>1825.645546342806</v>
      </c>
      <c r="L1227" t="b">
        <v>0</v>
      </c>
      <c r="M1227" t="n">
        <v>20.22626924976224</v>
      </c>
      <c r="N1227" t="n">
        <v>20.22626924976224</v>
      </c>
      <c r="O1227" t="n">
        <v>272.5720356585138</v>
      </c>
      <c r="P1227" t="n">
        <v>63.90963471134871</v>
      </c>
      <c r="Q1227" t="n">
        <v>20.63905025485943</v>
      </c>
      <c r="R1227" t="n">
        <v>0.9315144543744435</v>
      </c>
      <c r="S1227" t="n">
        <v>48.67996246507389</v>
      </c>
      <c r="T1227" t="n">
        <v>115.8924196317895</v>
      </c>
      <c r="U1227" t="n">
        <v>22.15644658860344</v>
      </c>
      <c r="V1227" t="n">
        <v>7.936955592349051</v>
      </c>
      <c r="W1227" t="n">
        <v>-4.749676157455839</v>
      </c>
      <c r="X1227" t="n">
        <v>1</v>
      </c>
      <c r="Y1227" t="n">
        <v>-1.970255362485502</v>
      </c>
      <c r="Z1227" t="n">
        <v>88.57742022149586</v>
      </c>
      <c r="AA1227" t="n">
        <v>1825.645546342806</v>
      </c>
      <c r="AB1227" t="b">
        <v>0</v>
      </c>
      <c r="AC1227" t="b">
        <v>1</v>
      </c>
      <c r="AD1227" t="n">
        <v>89.66230883779794</v>
      </c>
      <c r="AE1227" t="n">
        <v>0.09923761092034429</v>
      </c>
      <c r="AF1227" t="n">
        <v>0</v>
      </c>
      <c r="AG1227" t="n">
        <v>0</v>
      </c>
      <c r="AH1227" t="n">
        <v>0.001484593442481974</v>
      </c>
      <c r="AI1227" t="b">
        <v>0</v>
      </c>
      <c r="AJ1227" t="b">
        <v>0</v>
      </c>
      <c r="AK1227" t="n">
        <v>1825.645546342806</v>
      </c>
      <c r="AL1227" t="n">
        <v>0</v>
      </c>
      <c r="AM1227" t="n">
        <v>22.15644658860344</v>
      </c>
      <c r="AN1227" t="n">
        <v>0</v>
      </c>
      <c r="AO1227" t="n">
        <v>22.3553348836479</v>
      </c>
      <c r="AP1227" t="n">
        <v>22.25569804382669</v>
      </c>
      <c r="AQ1227" t="n">
        <v>0</v>
      </c>
      <c r="AR1227" t="n">
        <v>1</v>
      </c>
      <c r="AS1227" t="n">
        <v>3</v>
      </c>
      <c r="AT1227" t="n">
        <v>0</v>
      </c>
      <c r="AU1227" t="n">
        <v>0</v>
      </c>
      <c r="AV1227" t="n">
        <v>4.206466149061255</v>
      </c>
      <c r="AW1227" t="n">
        <v>4.313495539255542</v>
      </c>
      <c r="AX1227" t="n">
        <v>1.491654662787679</v>
      </c>
      <c r="AY1227" t="n">
        <v>1.529610155303567</v>
      </c>
      <c r="AZ1227" t="n">
        <v>4.313495539255542</v>
      </c>
    </row>
    <row r="1228" spans="1:52">
      <c r="A1228" t="n">
        <v>1225</v>
      </c>
      <c r="B1228" t="n">
        <v>0</v>
      </c>
      <c r="C1228" t="n">
        <v>0</v>
      </c>
      <c r="D1228" t="n">
        <v>0</v>
      </c>
      <c r="E1228" t="n">
        <v>94.40000000000001</v>
      </c>
      <c r="F1228" t="n">
        <v>0.04037625543718981</v>
      </c>
      <c r="G1228" t="n">
        <v>709.3591420148689</v>
      </c>
      <c r="H1228" t="n">
        <v>3087.130986048709</v>
      </c>
      <c r="I1228" t="n">
        <v>6</v>
      </c>
      <c r="J1228" t="n">
        <v>6</v>
      </c>
      <c r="K1228" t="n">
        <v>1827.581543740836</v>
      </c>
      <c r="L1228" t="b">
        <v>0</v>
      </c>
      <c r="M1228" t="n">
        <v>20.26536642568904</v>
      </c>
      <c r="N1228" t="n">
        <v>20.26536642568904</v>
      </c>
      <c r="O1228" t="n">
        <v>272.8096149763308</v>
      </c>
      <c r="P1228" t="n">
        <v>63.9653396459359</v>
      </c>
      <c r="Q1228" t="n">
        <v>20.67894533233576</v>
      </c>
      <c r="R1228" t="n">
        <v>0.9315429633834956</v>
      </c>
      <c r="S1228" t="n">
        <v>48.72442835323479</v>
      </c>
      <c r="T1228" t="n">
        <v>115.9898839451036</v>
      </c>
      <c r="U1228" t="n">
        <v>22.19859538976808</v>
      </c>
      <c r="V1228" t="n">
        <v>7.940323732374068</v>
      </c>
      <c r="W1228" t="n">
        <v>-4.749676157455839</v>
      </c>
      <c r="X1228" t="n">
        <v>1</v>
      </c>
      <c r="Y1228" t="n">
        <v>-1.970255362485502</v>
      </c>
      <c r="Z1228" t="n">
        <v>88.57868709173682</v>
      </c>
      <c r="AA1228" t="n">
        <v>1827.581543740836</v>
      </c>
      <c r="AB1228" t="b">
        <v>0</v>
      </c>
      <c r="AC1228" t="b">
        <v>1</v>
      </c>
      <c r="AD1228" t="n">
        <v>89.66152699043187</v>
      </c>
      <c r="AE1228" t="n">
        <v>0.09923761092034429</v>
      </c>
      <c r="AF1228" t="n">
        <v>0</v>
      </c>
      <c r="AG1228" t="n">
        <v>0</v>
      </c>
      <c r="AH1228" t="n">
        <v>0.001815376906815991</v>
      </c>
      <c r="AI1228" t="b">
        <v>0</v>
      </c>
      <c r="AJ1228" t="b">
        <v>0</v>
      </c>
      <c r="AK1228" t="n">
        <v>1827.581543740836</v>
      </c>
      <c r="AL1228" t="n">
        <v>0</v>
      </c>
      <c r="AM1228" t="n">
        <v>22.19859538976808</v>
      </c>
      <c r="AN1228" t="n">
        <v>0</v>
      </c>
      <c r="AO1228" t="n">
        <v>20.88949372384593</v>
      </c>
      <c r="AP1228" t="n">
        <v>22.29784684499133</v>
      </c>
      <c r="AQ1228" t="n">
        <v>0</v>
      </c>
      <c r="AR1228" t="n">
        <v>1</v>
      </c>
      <c r="AS1228" t="n">
        <v>3</v>
      </c>
      <c r="AT1228" t="n">
        <v>0</v>
      </c>
      <c r="AU1228" t="n">
        <v>0</v>
      </c>
      <c r="AV1228" t="n">
        <v>3.932153159814331</v>
      </c>
      <c r="AW1228" t="n">
        <v>4.321545896705127</v>
      </c>
      <c r="AX1228" t="n">
        <v>1.394380553125649</v>
      </c>
      <c r="AY1228" t="n">
        <v>1.532464895362214</v>
      </c>
      <c r="AZ1228" t="n">
        <v>4.321545896705127</v>
      </c>
    </row>
    <row r="1229" spans="1:52">
      <c r="A1229" t="n">
        <v>1226</v>
      </c>
      <c r="B1229" t="n">
        <v>0</v>
      </c>
      <c r="C1229" t="n">
        <v>0</v>
      </c>
      <c r="D1229" t="n">
        <v>0</v>
      </c>
      <c r="E1229" t="n">
        <v>94.59999999999999</v>
      </c>
      <c r="F1229" t="n">
        <v>0.04799490231049752</v>
      </c>
      <c r="G1229" t="n">
        <v>710.862021553036</v>
      </c>
      <c r="H1229" t="n">
        <v>3093.671517798813</v>
      </c>
      <c r="I1229" t="n">
        <v>6</v>
      </c>
      <c r="J1229" t="n">
        <v>6</v>
      </c>
      <c r="K1229" t="n">
        <v>1831.453538536897</v>
      </c>
      <c r="L1229" t="b">
        <v>0</v>
      </c>
      <c r="M1229" t="n">
        <v>20.74252178552049</v>
      </c>
      <c r="N1229" t="n">
        <v>20.74252178552049</v>
      </c>
      <c r="O1229" t="n">
        <v>278.6426710892118</v>
      </c>
      <c r="P1229" t="n">
        <v>65.33300924023011</v>
      </c>
      <c r="Q1229" t="n">
        <v>21.16583855665356</v>
      </c>
      <c r="R1229" t="n">
        <v>0.9320588078122169</v>
      </c>
      <c r="S1229" t="n">
        <v>48.76896164757229</v>
      </c>
      <c r="T1229" t="n">
        <v>118.4043452846469</v>
      </c>
      <c r="U1229" t="n">
        <v>22.70869432191222</v>
      </c>
      <c r="V1229" t="n">
        <v>8.044532378852807</v>
      </c>
      <c r="W1229" t="n">
        <v>-4.749676157455839</v>
      </c>
      <c r="X1229" t="n">
        <v>1</v>
      </c>
      <c r="Y1229" t="n">
        <v>-1.970255362485502</v>
      </c>
      <c r="Z1229" t="n">
        <v>88.57995396197779</v>
      </c>
      <c r="AA1229" t="n">
        <v>1831.453538536897</v>
      </c>
      <c r="AB1229" t="b">
        <v>0</v>
      </c>
      <c r="AC1229" t="b">
        <v>1</v>
      </c>
      <c r="AD1229" t="n">
        <v>89.6607451430658</v>
      </c>
      <c r="AE1229" t="n">
        <v>0.09923761092034429</v>
      </c>
      <c r="AF1229" t="n">
        <v>0</v>
      </c>
      <c r="AG1229" t="n">
        <v>0</v>
      </c>
      <c r="AH1229" t="n">
        <v>0.0009190325043815228</v>
      </c>
      <c r="AI1229" t="b">
        <v>0</v>
      </c>
      <c r="AJ1229" t="b">
        <v>0</v>
      </c>
      <c r="AK1229" t="n">
        <v>1831.453538536897</v>
      </c>
      <c r="AL1229" t="n">
        <v>0</v>
      </c>
      <c r="AM1229" t="n">
        <v>22.70869432191222</v>
      </c>
      <c r="AN1229" t="n">
        <v>0</v>
      </c>
      <c r="AO1229" t="n">
        <v>22.30855986374053</v>
      </c>
      <c r="AP1229" t="n">
        <v>22.80794577713547</v>
      </c>
      <c r="AQ1229" t="n">
        <v>0</v>
      </c>
      <c r="AR1229" t="n">
        <v>1</v>
      </c>
      <c r="AS1229" t="n">
        <v>3</v>
      </c>
      <c r="AT1229" t="n">
        <v>0</v>
      </c>
      <c r="AU1229" t="n">
        <v>0</v>
      </c>
      <c r="AV1229" t="n">
        <v>4.197424038875243</v>
      </c>
      <c r="AW1229" t="n">
        <v>4.420867150116272</v>
      </c>
      <c r="AX1229" t="n">
        <v>1.488448240735902</v>
      </c>
      <c r="AY1229" t="n">
        <v>1.567685239621893</v>
      </c>
      <c r="AZ1229" t="n">
        <v>4.420867150116272</v>
      </c>
    </row>
    <row r="1230" spans="1:52">
      <c r="A1230" t="n">
        <v>1227</v>
      </c>
      <c r="B1230" t="n">
        <v>0</v>
      </c>
      <c r="C1230" t="n">
        <v>0</v>
      </c>
      <c r="D1230" t="n">
        <v>0</v>
      </c>
      <c r="E1230" t="n">
        <v>94.7</v>
      </c>
      <c r="F1230" t="n">
        <v>0.0176441353208201</v>
      </c>
      <c r="G1230" t="n">
        <v>711.6134613221195</v>
      </c>
      <c r="H1230" t="n">
        <v>3096.941783673864</v>
      </c>
      <c r="I1230" t="n">
        <v>6</v>
      </c>
      <c r="J1230" t="n">
        <v>6</v>
      </c>
      <c r="K1230" t="n">
        <v>1833.389535934928</v>
      </c>
      <c r="L1230" t="b">
        <v>0</v>
      </c>
      <c r="M1230" t="n">
        <v>19.2482519458937</v>
      </c>
      <c r="N1230" t="n">
        <v>19.2482519458937</v>
      </c>
      <c r="O1230" t="n">
        <v>258.2965002412007</v>
      </c>
      <c r="P1230" t="n">
        <v>60.56246723092379</v>
      </c>
      <c r="Q1230" t="n">
        <v>19.64107341417724</v>
      </c>
      <c r="R1230" t="n">
        <v>0.9301432671928938</v>
      </c>
      <c r="S1230" t="n">
        <v>48.81420002141225</v>
      </c>
      <c r="T1230" t="n">
        <v>109.9846319651805</v>
      </c>
      <c r="U1230" t="n">
        <v>21.11618081529806</v>
      </c>
      <c r="V1230" t="n">
        <v>7.683167048079525</v>
      </c>
      <c r="W1230" t="n">
        <v>-4.749676157455839</v>
      </c>
      <c r="X1230" t="n">
        <v>1</v>
      </c>
      <c r="Y1230" t="n">
        <v>-1.970255362485502</v>
      </c>
      <c r="Z1230" t="n">
        <v>88.58122083221876</v>
      </c>
      <c r="AA1230" t="n">
        <v>1833.389535934928</v>
      </c>
      <c r="AB1230" t="b">
        <v>0</v>
      </c>
      <c r="AC1230" t="b">
        <v>1</v>
      </c>
      <c r="AD1230" t="n">
        <v>89.65996329569973</v>
      </c>
      <c r="AE1230" t="n">
        <v>0.09923761092034429</v>
      </c>
      <c r="AF1230" t="n">
        <v>0</v>
      </c>
      <c r="AG1230" t="n">
        <v>0</v>
      </c>
      <c r="AH1230" t="n">
        <v>0.000696162880893525</v>
      </c>
      <c r="AI1230" t="b">
        <v>0</v>
      </c>
      <c r="AJ1230" t="b">
        <v>0</v>
      </c>
      <c r="AK1230" t="n">
        <v>1833.389535934928</v>
      </c>
      <c r="AL1230" t="n">
        <v>0</v>
      </c>
      <c r="AM1230" t="n">
        <v>21.11618081529806</v>
      </c>
      <c r="AN1230" t="n">
        <v>0</v>
      </c>
      <c r="AO1230" t="n">
        <v>23.04999479113891</v>
      </c>
      <c r="AP1230" t="n">
        <v>21.21542457924192</v>
      </c>
      <c r="AQ1230" t="n">
        <v>0</v>
      </c>
      <c r="AR1230" t="n">
        <v>1</v>
      </c>
      <c r="AS1230" t="n">
        <v>3</v>
      </c>
      <c r="AT1230" t="n">
        <v>0</v>
      </c>
      <c r="AU1230" t="n">
        <v>0</v>
      </c>
      <c r="AV1230" t="n">
        <v>4.337321234411669</v>
      </c>
      <c r="AW1230" t="n">
        <v>4.111688703326626</v>
      </c>
      <c r="AX1230" t="n">
        <v>1.538057175323287</v>
      </c>
      <c r="AY1230" t="n">
        <v>1.458047362937767</v>
      </c>
      <c r="AZ1230" t="n">
        <v>4.111688703326626</v>
      </c>
    </row>
    <row r="1231" spans="1:52">
      <c r="A1231" t="n">
        <v>1228</v>
      </c>
      <c r="B1231" t="n">
        <v>0</v>
      </c>
      <c r="C1231" t="n">
        <v>0</v>
      </c>
      <c r="D1231" t="n">
        <v>0</v>
      </c>
      <c r="E1231" t="n">
        <v>94.8</v>
      </c>
      <c r="F1231" t="n">
        <v>0.04809522307288994</v>
      </c>
      <c r="G1231" t="n">
        <v>712.364901091203</v>
      </c>
      <c r="H1231" t="n">
        <v>3100.212049548916</v>
      </c>
      <c r="I1231" t="n">
        <v>6</v>
      </c>
      <c r="J1231" t="n">
        <v>6</v>
      </c>
      <c r="K1231" t="n">
        <v>1835.325533332958</v>
      </c>
      <c r="L1231" t="b">
        <v>0</v>
      </c>
      <c r="M1231" t="n">
        <v>20.83965899105367</v>
      </c>
      <c r="N1231" t="n">
        <v>20.83965899105367</v>
      </c>
      <c r="O1231" t="n">
        <v>279.3569477408333</v>
      </c>
      <c r="P1231" t="n">
        <v>65.5004848206861</v>
      </c>
      <c r="Q1231" t="n">
        <v>21.2649581541364</v>
      </c>
      <c r="R1231" t="n">
        <v>0.9321349279160663</v>
      </c>
      <c r="S1231" t="n">
        <v>48.85736304220545</v>
      </c>
      <c r="T1231" t="n">
        <v>118.6981707606566</v>
      </c>
      <c r="U1231" t="n">
        <v>22.81317598695454</v>
      </c>
      <c r="V1231" t="n">
        <v>8.055459914903039</v>
      </c>
      <c r="W1231" t="n">
        <v>-4.749676157455839</v>
      </c>
      <c r="X1231" t="n">
        <v>1</v>
      </c>
      <c r="Y1231" t="n">
        <v>-1.970255362485502</v>
      </c>
      <c r="Z1231" t="n">
        <v>88.57725939136247</v>
      </c>
      <c r="AA1231" t="n">
        <v>1835.325533332958</v>
      </c>
      <c r="AB1231" t="b">
        <v>0</v>
      </c>
      <c r="AC1231" t="b">
        <v>1</v>
      </c>
      <c r="AD1231" t="n">
        <v>89.65918144833365</v>
      </c>
      <c r="AE1231" t="n">
        <v>0.09923761092034429</v>
      </c>
      <c r="AF1231" t="n">
        <v>0</v>
      </c>
      <c r="AG1231" t="n">
        <v>0</v>
      </c>
      <c r="AH1231" t="n">
        <v>0.0009732582201378293</v>
      </c>
      <c r="AI1231" t="b">
        <v>0</v>
      </c>
      <c r="AJ1231" t="b">
        <v>0</v>
      </c>
      <c r="AK1231" t="n">
        <v>1835.325533332958</v>
      </c>
      <c r="AL1231" t="n">
        <v>0</v>
      </c>
      <c r="AM1231" t="n">
        <v>22.81317598695454</v>
      </c>
      <c r="AN1231" t="n">
        <v>0</v>
      </c>
      <c r="AO1231" t="n">
        <v>23.03139754906054</v>
      </c>
      <c r="AP1231" t="n">
        <v>22.91242744217779</v>
      </c>
      <c r="AQ1231" t="n">
        <v>0</v>
      </c>
      <c r="AR1231" t="n">
        <v>1</v>
      </c>
      <c r="AS1231" t="n">
        <v>3</v>
      </c>
      <c r="AT1231" t="n">
        <v>0</v>
      </c>
      <c r="AU1231" t="n">
        <v>0</v>
      </c>
      <c r="AV1231" t="n">
        <v>4.333354119768642</v>
      </c>
      <c r="AW1231" t="n">
        <v>4.440973864993401</v>
      </c>
      <c r="AX1231" t="n">
        <v>1.536650397081079</v>
      </c>
      <c r="AY1231" t="n">
        <v>1.574815288786417</v>
      </c>
      <c r="AZ1231" t="n">
        <v>4.440973864993401</v>
      </c>
    </row>
    <row r="1232" spans="1:52">
      <c r="A1232" t="n">
        <v>1229</v>
      </c>
      <c r="B1232" t="n">
        <v>0</v>
      </c>
      <c r="C1232" t="n">
        <v>0</v>
      </c>
      <c r="D1232" t="n">
        <v>0</v>
      </c>
      <c r="E1232" t="n">
        <v>95</v>
      </c>
      <c r="F1232" t="n">
        <v>0.03997497238762193</v>
      </c>
      <c r="G1232" t="n">
        <v>713.8677806293701</v>
      </c>
      <c r="H1232" t="n">
        <v>3106.752581299019</v>
      </c>
      <c r="I1232" t="n">
        <v>6</v>
      </c>
      <c r="J1232" t="n">
        <v>6</v>
      </c>
      <c r="K1232" t="n">
        <v>1839.197528129019</v>
      </c>
      <c r="L1232" t="b">
        <v>0</v>
      </c>
      <c r="M1232" t="n">
        <v>20.5186105090334</v>
      </c>
      <c r="N1232" t="n">
        <v>20.5186105090334</v>
      </c>
      <c r="O1232" t="n">
        <v>274.4742129987332</v>
      </c>
      <c r="P1232" t="n">
        <v>64.35563592594846</v>
      </c>
      <c r="Q1232" t="n">
        <v>20.93735766227899</v>
      </c>
      <c r="R1232" t="n">
        <v>0.9316947567872076</v>
      </c>
      <c r="S1232" t="n">
        <v>48.90276234567362</v>
      </c>
      <c r="T1232" t="n">
        <v>116.6786049589585</v>
      </c>
      <c r="U1232" t="n">
        <v>22.47233604112782</v>
      </c>
      <c r="V1232" t="n">
        <v>7.969760489450977</v>
      </c>
      <c r="W1232" t="n">
        <v>-4.749676157455839</v>
      </c>
      <c r="X1232" t="n">
        <v>1</v>
      </c>
      <c r="Y1232" t="n">
        <v>-1.970255362485502</v>
      </c>
      <c r="Z1232" t="n">
        <v>88.57852626160344</v>
      </c>
      <c r="AA1232" t="n">
        <v>1839.197528129019</v>
      </c>
      <c r="AB1232" t="b">
        <v>0</v>
      </c>
      <c r="AC1232" t="b">
        <v>1</v>
      </c>
      <c r="AD1232" t="n">
        <v>89.65839960096758</v>
      </c>
      <c r="AE1232" t="n">
        <v>0.09923761092034429</v>
      </c>
      <c r="AF1232" t="n">
        <v>0</v>
      </c>
      <c r="AG1232" t="n">
        <v>0</v>
      </c>
      <c r="AH1232" t="n">
        <v>-0.001371163951952026</v>
      </c>
      <c r="AI1232" t="b">
        <v>0</v>
      </c>
      <c r="AJ1232" t="b">
        <v>0</v>
      </c>
      <c r="AK1232" t="n">
        <v>1839.197528129019</v>
      </c>
      <c r="AL1232" t="n">
        <v>0</v>
      </c>
      <c r="AM1232" t="n">
        <v>22.47233604112782</v>
      </c>
      <c r="AN1232" t="n">
        <v>0</v>
      </c>
      <c r="AO1232" t="n">
        <v>23.26145293283172</v>
      </c>
      <c r="AP1232" t="n">
        <v>22.57158749635107</v>
      </c>
      <c r="AQ1232" t="n">
        <v>0</v>
      </c>
      <c r="AR1232" t="n">
        <v>1</v>
      </c>
      <c r="AS1232" t="n">
        <v>3</v>
      </c>
      <c r="AT1232" t="n">
        <v>0</v>
      </c>
      <c r="AU1232" t="n">
        <v>0</v>
      </c>
      <c r="AV1232" t="n">
        <v>4.376600959943586</v>
      </c>
      <c r="AW1232" t="n">
        <v>4.373976586090138</v>
      </c>
      <c r="AX1232" t="n">
        <v>1.551986156008364</v>
      </c>
      <c r="AY1232" t="n">
        <v>1.551057360383453</v>
      </c>
      <c r="AZ1232" t="n">
        <v>4.373976586090138</v>
      </c>
    </row>
    <row r="1233" spans="1:52">
      <c r="A1233" t="n">
        <v>1230</v>
      </c>
      <c r="B1233" t="n">
        <v>0</v>
      </c>
      <c r="C1233" t="n">
        <v>0</v>
      </c>
      <c r="D1233" t="n">
        <v>0</v>
      </c>
      <c r="E1233" t="n">
        <v>95.09999999999999</v>
      </c>
      <c r="F1233" t="n">
        <v>0.04200488737661878</v>
      </c>
      <c r="G1233" t="n">
        <v>714.6192203984536</v>
      </c>
      <c r="H1233" t="n">
        <v>3110.022847174071</v>
      </c>
      <c r="I1233" t="n">
        <v>6</v>
      </c>
      <c r="J1233" t="n">
        <v>6</v>
      </c>
      <c r="K1233" t="n">
        <v>1841.13352552705</v>
      </c>
      <c r="L1233" t="b">
        <v>0</v>
      </c>
      <c r="M1233" t="n">
        <v>20.66790980151489</v>
      </c>
      <c r="N1233" t="n">
        <v>20.66790980151489</v>
      </c>
      <c r="O1233" t="n">
        <v>276.1806495874356</v>
      </c>
      <c r="P1233" t="n">
        <v>64.75574204387276</v>
      </c>
      <c r="Q1233" t="n">
        <v>21.08970387909683</v>
      </c>
      <c r="R1233" t="n">
        <v>0.9318553624671864</v>
      </c>
      <c r="S1233" t="n">
        <v>48.94775216578318</v>
      </c>
      <c r="T1233" t="n">
        <v>117.3837741393965</v>
      </c>
      <c r="U1233" t="n">
        <v>22.63194990181694</v>
      </c>
      <c r="V1233" t="n">
        <v>7.999074740962826</v>
      </c>
      <c r="W1233" t="n">
        <v>-4.749676157455839</v>
      </c>
      <c r="X1233" t="n">
        <v>1</v>
      </c>
      <c r="Y1233" t="n">
        <v>-1.970255362485502</v>
      </c>
      <c r="Z1233" t="n">
        <v>88.57979313184441</v>
      </c>
      <c r="AA1233" t="n">
        <v>1841.13352552705</v>
      </c>
      <c r="AB1233" t="b">
        <v>0</v>
      </c>
      <c r="AC1233" t="b">
        <v>1</v>
      </c>
      <c r="AD1233" t="n">
        <v>89.65761775360151</v>
      </c>
      <c r="AE1233" t="n">
        <v>0.09923761092034429</v>
      </c>
      <c r="AF1233" t="n">
        <v>0</v>
      </c>
      <c r="AG1233" t="n">
        <v>0</v>
      </c>
      <c r="AH1233" t="n">
        <v>-0.0007334290290113565</v>
      </c>
      <c r="AI1233" t="b">
        <v>0</v>
      </c>
      <c r="AJ1233" t="b">
        <v>0</v>
      </c>
      <c r="AK1233" t="n">
        <v>1841.13352552705</v>
      </c>
      <c r="AL1233" t="n">
        <v>0</v>
      </c>
      <c r="AM1233" t="n">
        <v>22.63194990181694</v>
      </c>
      <c r="AN1233" t="n">
        <v>0</v>
      </c>
      <c r="AO1233" t="n">
        <v>23.29008400431279</v>
      </c>
      <c r="AP1233" t="n">
        <v>22.73120135704019</v>
      </c>
      <c r="AQ1233" t="n">
        <v>0</v>
      </c>
      <c r="AR1233" t="n">
        <v>1</v>
      </c>
      <c r="AS1233" t="n">
        <v>3</v>
      </c>
      <c r="AT1233" t="n">
        <v>0</v>
      </c>
      <c r="AU1233" t="n">
        <v>0</v>
      </c>
      <c r="AV1233" t="n">
        <v>4.381568631218759</v>
      </c>
      <c r="AW1233" t="n">
        <v>4.404974588988084</v>
      </c>
      <c r="AX1233" t="n">
        <v>1.553747741566936</v>
      </c>
      <c r="AY1233" t="n">
        <v>1.562049572985813</v>
      </c>
      <c r="AZ1233" t="n">
        <v>4.404974588988084</v>
      </c>
    </row>
    <row r="1234" spans="1:52">
      <c r="A1234" t="n">
        <v>1231</v>
      </c>
      <c r="B1234" t="n">
        <v>0</v>
      </c>
      <c r="C1234" t="n">
        <v>0</v>
      </c>
      <c r="D1234" t="n">
        <v>0</v>
      </c>
      <c r="E1234" t="n">
        <v>95.3</v>
      </c>
      <c r="F1234" t="n">
        <v>0.04200547810588162</v>
      </c>
      <c r="G1234" t="n">
        <v>716.1220999366208</v>
      </c>
      <c r="H1234" t="n">
        <v>3116.563378924174</v>
      </c>
      <c r="I1234" t="n">
        <v>6</v>
      </c>
      <c r="J1234" t="n">
        <v>6</v>
      </c>
      <c r="K1234" t="n">
        <v>1845.005520323111</v>
      </c>
      <c r="L1234" t="b">
        <v>0</v>
      </c>
      <c r="M1234" t="n">
        <v>20.76007818751378</v>
      </c>
      <c r="N1234" t="n">
        <v>20.76007818751378</v>
      </c>
      <c r="O1234" t="n">
        <v>276.8300877302467</v>
      </c>
      <c r="P1234" t="n">
        <v>64.90801501778368</v>
      </c>
      <c r="Q1234" t="n">
        <v>21.18375325256508</v>
      </c>
      <c r="R1234" t="n">
        <v>0.9319071753666716</v>
      </c>
      <c r="S1234" t="n">
        <v>48.99296279072986</v>
      </c>
      <c r="T1234" t="n">
        <v>117.653260064909</v>
      </c>
      <c r="U1234" t="n">
        <v>22.7316129894912</v>
      </c>
      <c r="V1234" t="n">
        <v>8.011342805139236</v>
      </c>
      <c r="W1234" t="n">
        <v>-4.749676157455839</v>
      </c>
      <c r="X1234" t="n">
        <v>1</v>
      </c>
      <c r="Y1234" t="n">
        <v>-1.970255362485502</v>
      </c>
      <c r="Z1234" t="n">
        <v>88.57810334895663</v>
      </c>
      <c r="AA1234" t="n">
        <v>1845.005520323111</v>
      </c>
      <c r="AB1234" t="b">
        <v>0</v>
      </c>
      <c r="AC1234" t="b">
        <v>1</v>
      </c>
      <c r="AD1234" t="n">
        <v>89.65683590623544</v>
      </c>
      <c r="AE1234" t="n">
        <v>0.09923761092034429</v>
      </c>
      <c r="AF1234" t="n">
        <v>0</v>
      </c>
      <c r="AG1234" t="n">
        <v>0</v>
      </c>
      <c r="AH1234" t="n">
        <v>-0.003079430779877046</v>
      </c>
      <c r="AI1234" t="b">
        <v>0</v>
      </c>
      <c r="AJ1234" t="b">
        <v>0</v>
      </c>
      <c r="AK1234" t="n">
        <v>1845.005520323111</v>
      </c>
      <c r="AL1234" t="n">
        <v>0</v>
      </c>
      <c r="AM1234" t="n">
        <v>22.7316129894912</v>
      </c>
      <c r="AN1234" t="n">
        <v>0</v>
      </c>
      <c r="AO1234" t="n">
        <v>23.32903445336347</v>
      </c>
      <c r="AP1234" t="n">
        <v>22.83086444471445</v>
      </c>
      <c r="AQ1234" t="n">
        <v>0</v>
      </c>
      <c r="AR1234" t="n">
        <v>1</v>
      </c>
      <c r="AS1234" t="n">
        <v>3</v>
      </c>
      <c r="AT1234" t="n">
        <v>0</v>
      </c>
      <c r="AU1234" t="n">
        <v>0</v>
      </c>
      <c r="AV1234" t="n">
        <v>4.388512660391981</v>
      </c>
      <c r="AW1234" t="n">
        <v>4.424129966066133</v>
      </c>
      <c r="AX1234" t="n">
        <v>1.556210163259568</v>
      </c>
      <c r="AY1234" t="n">
        <v>1.568842267922113</v>
      </c>
      <c r="AZ1234" t="n">
        <v>4.424129966066133</v>
      </c>
    </row>
    <row r="1235" spans="1:52">
      <c r="A1235" t="n">
        <v>1232</v>
      </c>
      <c r="B1235" t="n">
        <v>0</v>
      </c>
      <c r="C1235" t="n">
        <v>0</v>
      </c>
      <c r="D1235" t="n">
        <v>0</v>
      </c>
      <c r="E1235" t="n">
        <v>95.40000000000001</v>
      </c>
      <c r="F1235" t="n">
        <v>0.03997320019987782</v>
      </c>
      <c r="G1235" t="n">
        <v>716.8735397057044</v>
      </c>
      <c r="H1235" t="n">
        <v>3119.833644799226</v>
      </c>
      <c r="I1235" t="n">
        <v>6</v>
      </c>
      <c r="J1235" t="n">
        <v>6</v>
      </c>
      <c r="K1235" t="n">
        <v>1846.941517721142</v>
      </c>
      <c r="L1235" t="b">
        <v>0</v>
      </c>
      <c r="M1235" t="n">
        <v>20.70236136753385</v>
      </c>
      <c r="N1235" t="n">
        <v>20.70236136753385</v>
      </c>
      <c r="O1235" t="n">
        <v>275.7710778392244</v>
      </c>
      <c r="P1235" t="n">
        <v>64.65971025266929</v>
      </c>
      <c r="Q1235" t="n">
        <v>21.12485853829984</v>
      </c>
      <c r="R1235" t="n">
        <v>0.9318198622413452</v>
      </c>
      <c r="S1235" t="n">
        <v>49.03834050349919</v>
      </c>
      <c r="T1235" t="n">
        <v>117.2141611922683</v>
      </c>
      <c r="U1235" t="n">
        <v>22.67053901114249</v>
      </c>
      <c r="V1235" t="n">
        <v>7.991677657354018</v>
      </c>
      <c r="W1235" t="n">
        <v>-4.749676157455839</v>
      </c>
      <c r="X1235" t="n">
        <v>1</v>
      </c>
      <c r="Y1235" t="n">
        <v>-1.970255362485502</v>
      </c>
      <c r="Z1235" t="n">
        <v>88.5793702191976</v>
      </c>
      <c r="AA1235" t="n">
        <v>1846.941517721142</v>
      </c>
      <c r="AB1235" t="b">
        <v>0</v>
      </c>
      <c r="AC1235" t="b">
        <v>1</v>
      </c>
      <c r="AD1235" t="n">
        <v>89.65605405886937</v>
      </c>
      <c r="AE1235" t="n">
        <v>0.09923761092034429</v>
      </c>
      <c r="AF1235" t="n">
        <v>0</v>
      </c>
      <c r="AG1235" t="n">
        <v>0</v>
      </c>
      <c r="AH1235" t="n">
        <v>-0.003915962418154673</v>
      </c>
      <c r="AI1235" t="b">
        <v>0</v>
      </c>
      <c r="AJ1235" t="b">
        <v>0</v>
      </c>
      <c r="AK1235" t="n">
        <v>1846.941517721142</v>
      </c>
      <c r="AL1235" t="n">
        <v>0</v>
      </c>
      <c r="AM1235" t="n">
        <v>22.67053901114249</v>
      </c>
      <c r="AN1235" t="n">
        <v>0</v>
      </c>
      <c r="AO1235" t="n">
        <v>23.40489445823068</v>
      </c>
      <c r="AP1235" t="n">
        <v>22.76979046636575</v>
      </c>
      <c r="AQ1235" t="n">
        <v>0</v>
      </c>
      <c r="AR1235" t="n">
        <v>1</v>
      </c>
      <c r="AS1235" t="n">
        <v>3</v>
      </c>
      <c r="AT1235" t="n">
        <v>0</v>
      </c>
      <c r="AU1235" t="n">
        <v>0</v>
      </c>
      <c r="AV1235" t="n">
        <v>4.402481367795935</v>
      </c>
      <c r="AW1235" t="n">
        <v>4.412036318068523</v>
      </c>
      <c r="AX1235" t="n">
        <v>1.561163605601396</v>
      </c>
      <c r="AY1235" t="n">
        <v>1.564553735194198</v>
      </c>
      <c r="AZ1235" t="n">
        <v>4.412036318068523</v>
      </c>
    </row>
    <row r="1236" spans="1:52">
      <c r="A1236" t="n">
        <v>1233</v>
      </c>
      <c r="B1236" t="n">
        <v>0</v>
      </c>
      <c r="C1236" t="n">
        <v>0</v>
      </c>
      <c r="D1236" t="n">
        <v>0</v>
      </c>
      <c r="E1236" t="n">
        <v>95.59999999999999</v>
      </c>
      <c r="F1236" t="n">
        <v>0.0481017210946284</v>
      </c>
      <c r="G1236" t="n">
        <v>718.3764192438714</v>
      </c>
      <c r="H1236" t="n">
        <v>3126.374176549329</v>
      </c>
      <c r="I1236" t="n">
        <v>6</v>
      </c>
      <c r="J1236" t="n">
        <v>6</v>
      </c>
      <c r="K1236" t="n">
        <v>1850.813512517203</v>
      </c>
      <c r="L1236" t="b">
        <v>0</v>
      </c>
      <c r="M1236" t="n">
        <v>21.21115719361433</v>
      </c>
      <c r="N1236" t="n">
        <v>21.21115719361433</v>
      </c>
      <c r="O1236" t="n">
        <v>281.9575163351997</v>
      </c>
      <c r="P1236" t="n">
        <v>66.11023698585677</v>
      </c>
      <c r="Q1236" t="n">
        <v>21.64403795266769</v>
      </c>
      <c r="R1236" t="n">
        <v>0.9323574133072196</v>
      </c>
      <c r="S1236" t="n">
        <v>49.08365008245249</v>
      </c>
      <c r="T1236" t="n">
        <v>119.7745585731161</v>
      </c>
      <c r="U1236" t="n">
        <v>23.21431421443077</v>
      </c>
      <c r="V1236" t="n">
        <v>8.101860961871509</v>
      </c>
      <c r="W1236" t="n">
        <v>-4.749676157455839</v>
      </c>
      <c r="X1236" t="n">
        <v>1</v>
      </c>
      <c r="Y1236" t="n">
        <v>-1.970255362485502</v>
      </c>
      <c r="Z1236" t="n">
        <v>88.5657807829666</v>
      </c>
      <c r="AA1236" t="n">
        <v>1850.813512517203</v>
      </c>
      <c r="AB1236" t="b">
        <v>0</v>
      </c>
      <c r="AC1236" t="b">
        <v>1</v>
      </c>
      <c r="AD1236" t="n">
        <v>89.6552722115033</v>
      </c>
      <c r="AE1236" t="n">
        <v>0.09923761092034429</v>
      </c>
      <c r="AF1236" t="n">
        <v>0</v>
      </c>
      <c r="AG1236" t="n">
        <v>0</v>
      </c>
      <c r="AH1236" t="n">
        <v>-0.005636208525230668</v>
      </c>
      <c r="AI1236" t="b">
        <v>0</v>
      </c>
      <c r="AJ1236" t="b">
        <v>0</v>
      </c>
      <c r="AK1236" t="n">
        <v>1850.813512517203</v>
      </c>
      <c r="AL1236" t="n">
        <v>0</v>
      </c>
      <c r="AM1236" t="n">
        <v>23.21431421443077</v>
      </c>
      <c r="AN1236" t="n">
        <v>0</v>
      </c>
      <c r="AO1236" t="n">
        <v>22.08954412755522</v>
      </c>
      <c r="AP1236" t="n">
        <v>23.31356566965402</v>
      </c>
      <c r="AQ1236" t="n">
        <v>0</v>
      </c>
      <c r="AR1236" t="n">
        <v>1</v>
      </c>
      <c r="AS1236" t="n">
        <v>3</v>
      </c>
      <c r="AT1236" t="n">
        <v>0</v>
      </c>
      <c r="AU1236" t="n">
        <v>0</v>
      </c>
      <c r="AV1236" t="n">
        <v>4.153948328491654</v>
      </c>
      <c r="AW1236" t="n">
        <v>4.518212182903008</v>
      </c>
      <c r="AX1236" t="n">
        <v>1.473031322160161</v>
      </c>
      <c r="AY1236" t="n">
        <v>1.602204795597752</v>
      </c>
      <c r="AZ1236" t="n">
        <v>4.518212182903008</v>
      </c>
    </row>
    <row r="1237" spans="1:52">
      <c r="A1237" t="n">
        <v>1234</v>
      </c>
      <c r="B1237" t="n">
        <v>0</v>
      </c>
      <c r="C1237" t="n">
        <v>0</v>
      </c>
      <c r="D1237" t="n">
        <v>0</v>
      </c>
      <c r="E1237" t="n">
        <v>95.7</v>
      </c>
      <c r="F1237" t="n">
        <v>0.0176199154215908</v>
      </c>
      <c r="G1237" t="n">
        <v>719.127859012955</v>
      </c>
      <c r="H1237" t="n">
        <v>3129.64444242438</v>
      </c>
      <c r="I1237" t="n">
        <v>6</v>
      </c>
      <c r="J1237" t="n">
        <v>6</v>
      </c>
      <c r="K1237" t="n">
        <v>1852.749509915233</v>
      </c>
      <c r="L1237" t="b">
        <v>0</v>
      </c>
      <c r="M1237" t="n">
        <v>19.69464925061054</v>
      </c>
      <c r="N1237" t="n">
        <v>19.69464925061054</v>
      </c>
      <c r="O1237" t="n">
        <v>261.5251856601449</v>
      </c>
      <c r="P1237" t="n">
        <v>61.31949318637101</v>
      </c>
      <c r="Q1237" t="n">
        <v>20.09658086796994</v>
      </c>
      <c r="R1237" t="n">
        <v>0.9304743311976607</v>
      </c>
      <c r="S1237" t="n">
        <v>49.12970720868679</v>
      </c>
      <c r="T1237" t="n">
        <v>111.3198091597591</v>
      </c>
      <c r="U1237" t="n">
        <v>21.59821092764871</v>
      </c>
      <c r="V1237" t="n">
        <v>7.73958418278103</v>
      </c>
      <c r="W1237" t="n">
        <v>-4.749676157455839</v>
      </c>
      <c r="X1237" t="n">
        <v>1</v>
      </c>
      <c r="Y1237" t="n">
        <v>-1.970255362485502</v>
      </c>
      <c r="Z1237" t="n">
        <v>88.56704765320757</v>
      </c>
      <c r="AA1237" t="n">
        <v>1852.749509915233</v>
      </c>
      <c r="AB1237" t="b">
        <v>0</v>
      </c>
      <c r="AC1237" t="b">
        <v>1</v>
      </c>
      <c r="AD1237" t="n">
        <v>89.65449036413723</v>
      </c>
      <c r="AE1237" t="n">
        <v>0.09923761092034429</v>
      </c>
      <c r="AF1237" t="n">
        <v>0</v>
      </c>
      <c r="AG1237" t="n">
        <v>0</v>
      </c>
      <c r="AH1237" t="n">
        <v>-0.007795137913510275</v>
      </c>
      <c r="AI1237" t="b">
        <v>0</v>
      </c>
      <c r="AJ1237" t="b">
        <v>0</v>
      </c>
      <c r="AK1237" t="n">
        <v>1852.749509915233</v>
      </c>
      <c r="AL1237" t="n">
        <v>0</v>
      </c>
      <c r="AM1237" t="n">
        <v>21.59821092764871</v>
      </c>
      <c r="AN1237" t="n">
        <v>0</v>
      </c>
      <c r="AO1237" t="n">
        <v>21.8351186504016</v>
      </c>
      <c r="AP1237" t="n">
        <v>21.69745469159257</v>
      </c>
      <c r="AQ1237" t="n">
        <v>0</v>
      </c>
      <c r="AR1237" t="n">
        <v>1</v>
      </c>
      <c r="AS1237" t="n">
        <v>3</v>
      </c>
      <c r="AT1237" t="n">
        <v>0</v>
      </c>
      <c r="AU1237" t="n">
        <v>0</v>
      </c>
      <c r="AV1237" t="n">
        <v>4.106316561216659</v>
      </c>
      <c r="AW1237" t="n">
        <v>4.20376957865874</v>
      </c>
      <c r="AX1237" t="n">
        <v>1.456140624544915</v>
      </c>
      <c r="AY1237" t="n">
        <v>1.490700194205456</v>
      </c>
      <c r="AZ1237" t="n">
        <v>4.20376957865874</v>
      </c>
    </row>
    <row r="1238" spans="1:52">
      <c r="A1238" t="n">
        <v>1235</v>
      </c>
      <c r="B1238" t="n">
        <v>0</v>
      </c>
      <c r="C1238" t="n">
        <v>0</v>
      </c>
      <c r="D1238" t="n">
        <v>0</v>
      </c>
      <c r="E1238" t="n">
        <v>95.8</v>
      </c>
      <c r="F1238" t="n">
        <v>0.04808528388565847</v>
      </c>
      <c r="G1238" t="n">
        <v>719.8792987820385</v>
      </c>
      <c r="H1238" t="n">
        <v>3132.914708299432</v>
      </c>
      <c r="I1238" t="n">
        <v>6</v>
      </c>
      <c r="J1238" t="n">
        <v>6</v>
      </c>
      <c r="K1238" t="n">
        <v>1854.685507313264</v>
      </c>
      <c r="L1238" t="b">
        <v>0</v>
      </c>
      <c r="M1238" t="n">
        <v>21.30384813521098</v>
      </c>
      <c r="N1238" t="n">
        <v>21.30384813521098</v>
      </c>
      <c r="O1238" t="n">
        <v>282.5984364324228</v>
      </c>
      <c r="P1238" t="n">
        <v>66.26051274394668</v>
      </c>
      <c r="Q1238" t="n">
        <v>21.73862054613365</v>
      </c>
      <c r="R1238" t="n">
        <v>0.9324270276862264</v>
      </c>
      <c r="S1238" t="n">
        <v>49.17366194640444</v>
      </c>
      <c r="T1238" t="n">
        <v>120.0378565547887</v>
      </c>
      <c r="U1238" t="n">
        <v>23.31401804179466</v>
      </c>
      <c r="V1238" t="n">
        <v>8.111314757581468</v>
      </c>
      <c r="W1238" t="n">
        <v>-4.749676157455839</v>
      </c>
      <c r="X1238" t="n">
        <v>1</v>
      </c>
      <c r="Y1238" t="n">
        <v>-1.970255362485502</v>
      </c>
      <c r="Z1238" t="n">
        <v>88.55345821697657</v>
      </c>
      <c r="AA1238" t="n">
        <v>1854.685507313264</v>
      </c>
      <c r="AB1238" t="b">
        <v>0</v>
      </c>
      <c r="AC1238" t="b">
        <v>1</v>
      </c>
      <c r="AD1238" t="n">
        <v>89.65370851677116</v>
      </c>
      <c r="AE1238" t="n">
        <v>0.09923761092034429</v>
      </c>
      <c r="AF1238" t="n">
        <v>0</v>
      </c>
      <c r="AG1238" t="n">
        <v>0</v>
      </c>
      <c r="AH1238" t="n">
        <v>-0.009025492910250621</v>
      </c>
      <c r="AI1238" t="b">
        <v>0</v>
      </c>
      <c r="AJ1238" t="b">
        <v>0</v>
      </c>
      <c r="AK1238" t="n">
        <v>1854.685507313264</v>
      </c>
      <c r="AL1238" t="n">
        <v>0</v>
      </c>
      <c r="AM1238" t="n">
        <v>23.31401804179466</v>
      </c>
      <c r="AN1238" t="n">
        <v>0</v>
      </c>
      <c r="AO1238" t="n">
        <v>23.80673511157231</v>
      </c>
      <c r="AP1238" t="n">
        <v>23.41326949701792</v>
      </c>
      <c r="AQ1238" t="n">
        <v>0</v>
      </c>
      <c r="AR1238" t="n">
        <v>1</v>
      </c>
      <c r="AS1238" t="n">
        <v>3</v>
      </c>
      <c r="AT1238" t="n">
        <v>0</v>
      </c>
      <c r="AU1238" t="n">
        <v>0</v>
      </c>
      <c r="AV1238" t="n">
        <v>4.478234266015078</v>
      </c>
      <c r="AW1238" t="n">
        <v>4.53746165575229</v>
      </c>
      <c r="AX1238" t="n">
        <v>1.58802633546634</v>
      </c>
      <c r="AY1238" t="n">
        <v>1.609030857868256</v>
      </c>
      <c r="AZ1238" t="n">
        <v>4.53746165575229</v>
      </c>
    </row>
    <row r="1239" spans="1:52">
      <c r="A1239" t="n">
        <v>1236</v>
      </c>
      <c r="B1239" t="n">
        <v>0</v>
      </c>
      <c r="C1239" t="n">
        <v>0</v>
      </c>
      <c r="D1239" t="n">
        <v>0</v>
      </c>
      <c r="E1239" t="n">
        <v>96</v>
      </c>
      <c r="F1239" t="n">
        <v>0.04003894903576999</v>
      </c>
      <c r="G1239" t="n">
        <v>721.3821783202056</v>
      </c>
      <c r="H1239" t="n">
        <v>3139.455240049535</v>
      </c>
      <c r="I1239" t="n">
        <v>6</v>
      </c>
      <c r="J1239" t="n">
        <v>6</v>
      </c>
      <c r="K1239" t="n">
        <v>1858.557502109325</v>
      </c>
      <c r="L1239" t="b">
        <v>0</v>
      </c>
      <c r="M1239" t="n">
        <v>20.98373520486179</v>
      </c>
      <c r="N1239" t="n">
        <v>20.98373520486179</v>
      </c>
      <c r="O1239" t="n">
        <v>277.7721947743579</v>
      </c>
      <c r="P1239" t="n">
        <v>65.12890971412578</v>
      </c>
      <c r="Q1239" t="n">
        <v>21.41197469883856</v>
      </c>
      <c r="R1239" t="n">
        <v>0.9320011997871307</v>
      </c>
      <c r="S1239" t="n">
        <v>49.2198727315071</v>
      </c>
      <c r="T1239" t="n">
        <v>118.0417473903548</v>
      </c>
      <c r="U1239" t="n">
        <v>22.97419220461204</v>
      </c>
      <c r="V1239" t="n">
        <v>8.026697197574734</v>
      </c>
      <c r="W1239" t="n">
        <v>-4.749676157455839</v>
      </c>
      <c r="X1239" t="n">
        <v>1</v>
      </c>
      <c r="Y1239" t="n">
        <v>-1.970255362485502</v>
      </c>
      <c r="Z1239" t="n">
        <v>88.54178977356908</v>
      </c>
      <c r="AA1239" t="n">
        <v>1858.557502109325</v>
      </c>
      <c r="AB1239" t="b">
        <v>0</v>
      </c>
      <c r="AC1239" t="b">
        <v>1</v>
      </c>
      <c r="AD1239" t="n">
        <v>89.65292666940509</v>
      </c>
      <c r="AE1239" t="n">
        <v>0.09923761092034429</v>
      </c>
      <c r="AF1239" t="n">
        <v>0</v>
      </c>
      <c r="AG1239" t="n">
        <v>0</v>
      </c>
      <c r="AH1239" t="n">
        <v>-0.0118713311557081</v>
      </c>
      <c r="AI1239" t="b">
        <v>0</v>
      </c>
      <c r="AJ1239" t="b">
        <v>0</v>
      </c>
      <c r="AK1239" t="n">
        <v>1858.557502109325</v>
      </c>
      <c r="AL1239" t="n">
        <v>0</v>
      </c>
      <c r="AM1239" t="n">
        <v>22.97419220461204</v>
      </c>
      <c r="AN1239" t="n">
        <v>0</v>
      </c>
      <c r="AO1239" t="n">
        <v>24.50559355988272</v>
      </c>
      <c r="AP1239" t="n">
        <v>23.07344365983529</v>
      </c>
      <c r="AQ1239" t="n">
        <v>0</v>
      </c>
      <c r="AR1239" t="n">
        <v>1</v>
      </c>
      <c r="AS1239" t="n">
        <v>3</v>
      </c>
      <c r="AT1239" t="n">
        <v>0</v>
      </c>
      <c r="AU1239" t="n">
        <v>0</v>
      </c>
      <c r="AV1239" t="n">
        <v>4.611403477824182</v>
      </c>
      <c r="AW1239" t="n">
        <v>4.470559117284912</v>
      </c>
      <c r="AX1239" t="n">
        <v>1.635249460221341</v>
      </c>
      <c r="AY1239" t="n">
        <v>1.585306525404254</v>
      </c>
      <c r="AZ1239" t="n">
        <v>4.470559117284912</v>
      </c>
    </row>
    <row r="1240" spans="1:52">
      <c r="A1240" t="n">
        <v>1237</v>
      </c>
      <c r="B1240" t="n">
        <v>0</v>
      </c>
      <c r="C1240" t="n">
        <v>0</v>
      </c>
      <c r="D1240" t="n">
        <v>0</v>
      </c>
      <c r="E1240" t="n">
        <v>96.09999999999999</v>
      </c>
      <c r="F1240" t="n">
        <v>0.04175891997126868</v>
      </c>
      <c r="G1240" t="n">
        <v>722.1336180892891</v>
      </c>
      <c r="H1240" t="n">
        <v>3142.725505924587</v>
      </c>
      <c r="I1240" t="n">
        <v>6</v>
      </c>
      <c r="J1240" t="n">
        <v>6</v>
      </c>
      <c r="K1240" t="n">
        <v>1860.493499507355</v>
      </c>
      <c r="L1240" t="b">
        <v>0</v>
      </c>
      <c r="M1240" t="n">
        <v>21.11890788771061</v>
      </c>
      <c r="N1240" t="n">
        <v>21.11890788771061</v>
      </c>
      <c r="O1240" t="n">
        <v>279.270636250808</v>
      </c>
      <c r="P1240" t="n">
        <v>65.48024747027122</v>
      </c>
      <c r="Q1240" t="n">
        <v>21.54990600786797</v>
      </c>
      <c r="R1240" t="n">
        <v>0.9321409725676971</v>
      </c>
      <c r="S1240" t="n">
        <v>49.26567598355514</v>
      </c>
      <c r="T1240" t="n">
        <v>118.6607277089538</v>
      </c>
      <c r="U1240" t="n">
        <v>23.1187198525413</v>
      </c>
      <c r="V1240" t="n">
        <v>8.052201576738909</v>
      </c>
      <c r="W1240" t="n">
        <v>-4.749676157455839</v>
      </c>
      <c r="X1240" t="n">
        <v>1</v>
      </c>
      <c r="Y1240" t="n">
        <v>-1.970255362485502</v>
      </c>
      <c r="Z1240" t="n">
        <v>88.53012133016159</v>
      </c>
      <c r="AA1240" t="n">
        <v>1860.493499507355</v>
      </c>
      <c r="AB1240" t="b">
        <v>0</v>
      </c>
      <c r="AC1240" t="b">
        <v>1</v>
      </c>
      <c r="AD1240" t="n">
        <v>89.65214482203902</v>
      </c>
      <c r="AE1240" t="n">
        <v>0.09923761092034429</v>
      </c>
      <c r="AF1240" t="n">
        <v>0</v>
      </c>
      <c r="AG1240" t="n">
        <v>0</v>
      </c>
      <c r="AH1240" t="n">
        <v>-0.0128009566950964</v>
      </c>
      <c r="AI1240" t="b">
        <v>0</v>
      </c>
      <c r="AJ1240" t="b">
        <v>0</v>
      </c>
      <c r="AK1240" t="n">
        <v>1860.493499507355</v>
      </c>
      <c r="AL1240" t="n">
        <v>0</v>
      </c>
      <c r="AM1240" t="n">
        <v>23.1187198525413</v>
      </c>
      <c r="AN1240" t="n">
        <v>0</v>
      </c>
      <c r="AO1240" t="n">
        <v>24.44245853065839</v>
      </c>
      <c r="AP1240" t="n">
        <v>23.21797130776455</v>
      </c>
      <c r="AQ1240" t="n">
        <v>0</v>
      </c>
      <c r="AR1240" t="n">
        <v>1</v>
      </c>
      <c r="AS1240" t="n">
        <v>3</v>
      </c>
      <c r="AT1240" t="n">
        <v>0</v>
      </c>
      <c r="AU1240" t="n">
        <v>0</v>
      </c>
      <c r="AV1240" t="n">
        <v>4.598558510983878</v>
      </c>
      <c r="AW1240" t="n">
        <v>4.498716386023367</v>
      </c>
      <c r="AX1240" t="n">
        <v>1.630694507441092</v>
      </c>
      <c r="AY1240" t="n">
        <v>1.595291384277062</v>
      </c>
      <c r="AZ1240" t="n">
        <v>4.498716386023367</v>
      </c>
    </row>
    <row r="1241" spans="1:52">
      <c r="A1241" t="n">
        <v>1238</v>
      </c>
      <c r="B1241" t="n">
        <v>0</v>
      </c>
      <c r="C1241" t="n">
        <v>0</v>
      </c>
      <c r="D1241" t="n">
        <v>0</v>
      </c>
      <c r="E1241" t="n">
        <v>96.3</v>
      </c>
      <c r="F1241" t="n">
        <v>0.04292537107917838</v>
      </c>
      <c r="G1241" t="n">
        <v>723.6364976274563</v>
      </c>
      <c r="H1241" t="n">
        <v>3149.26603767469</v>
      </c>
      <c r="I1241" t="n">
        <v>6</v>
      </c>
      <c r="J1241" t="n">
        <v>6</v>
      </c>
      <c r="K1241" t="n">
        <v>1864.365494303416</v>
      </c>
      <c r="L1241" t="b">
        <v>0</v>
      </c>
      <c r="M1241" t="n">
        <v>21.2727053248401</v>
      </c>
      <c r="N1241" t="n">
        <v>21.2727053248401</v>
      </c>
      <c r="O1241" t="n">
        <v>280.7201861558338</v>
      </c>
      <c r="P1241" t="n">
        <v>65.82012167894511</v>
      </c>
      <c r="Q1241" t="n">
        <v>21.70684216820418</v>
      </c>
      <c r="R1241" t="n">
        <v>0.9322621047563384</v>
      </c>
      <c r="S1241" t="n">
        <v>49.31167953432982</v>
      </c>
      <c r="T1241" t="n">
        <v>119.2611363305928</v>
      </c>
      <c r="U1241" t="n">
        <v>23.28405505003082</v>
      </c>
      <c r="V1241" t="n">
        <v>8.078498359401749</v>
      </c>
      <c r="W1241" t="n">
        <v>-4.749676157455839</v>
      </c>
      <c r="X1241" t="n">
        <v>1</v>
      </c>
      <c r="Y1241" t="n">
        <v>-1.970255362485502</v>
      </c>
      <c r="Z1241" t="n">
        <v>88.51653189393059</v>
      </c>
      <c r="AA1241" t="n">
        <v>1864.365494303416</v>
      </c>
      <c r="AB1241" t="b">
        <v>0</v>
      </c>
      <c r="AC1241" t="b">
        <v>1</v>
      </c>
      <c r="AD1241" t="n">
        <v>89.65136297467295</v>
      </c>
      <c r="AE1241" t="n">
        <v>0.09923761092034429</v>
      </c>
      <c r="AF1241" t="n">
        <v>0</v>
      </c>
      <c r="AG1241" t="n">
        <v>0</v>
      </c>
      <c r="AH1241" t="n">
        <v>-0.01600417594862047</v>
      </c>
      <c r="AI1241" t="b">
        <v>0</v>
      </c>
      <c r="AJ1241" t="b">
        <v>0</v>
      </c>
      <c r="AK1241" t="n">
        <v>1864.365494303416</v>
      </c>
      <c r="AL1241" t="n">
        <v>0</v>
      </c>
      <c r="AM1241" t="n">
        <v>23.28405505003082</v>
      </c>
      <c r="AN1241" t="n">
        <v>0</v>
      </c>
      <c r="AO1241" t="n">
        <v>24.49069920076047</v>
      </c>
      <c r="AP1241" t="n">
        <v>23.38330650525408</v>
      </c>
      <c r="AQ1241" t="n">
        <v>0</v>
      </c>
      <c r="AR1241" t="n">
        <v>1</v>
      </c>
      <c r="AS1241" t="n">
        <v>3</v>
      </c>
      <c r="AT1241" t="n">
        <v>0</v>
      </c>
      <c r="AU1241" t="n">
        <v>0</v>
      </c>
      <c r="AV1241" t="n">
        <v>4.60712695537096</v>
      </c>
      <c r="AW1241" t="n">
        <v>4.53082590285389</v>
      </c>
      <c r="AX1241" t="n">
        <v>1.633732962897504</v>
      </c>
      <c r="AY1241" t="n">
        <v>1.606677751222125</v>
      </c>
      <c r="AZ1241" t="n">
        <v>4.53082590285389</v>
      </c>
    </row>
    <row r="1242" spans="1:52">
      <c r="A1242" t="n">
        <v>1239</v>
      </c>
      <c r="B1242" t="n">
        <v>0</v>
      </c>
      <c r="C1242" t="n">
        <v>0</v>
      </c>
      <c r="D1242" t="n">
        <v>0</v>
      </c>
      <c r="E1242" t="n">
        <v>96.40000000000001</v>
      </c>
      <c r="F1242" t="n">
        <v>0.0365395957120267</v>
      </c>
      <c r="G1242" t="n">
        <v>724.3879373965399</v>
      </c>
      <c r="H1242" t="n">
        <v>3152.536303549742</v>
      </c>
      <c r="I1242" t="n">
        <v>6</v>
      </c>
      <c r="J1242" t="n">
        <v>6</v>
      </c>
      <c r="K1242" t="n">
        <v>1866.301491701447</v>
      </c>
      <c r="L1242" t="b">
        <v>0</v>
      </c>
      <c r="M1242" t="n">
        <v>20.98979561307826</v>
      </c>
      <c r="N1242" t="n">
        <v>20.98979561307826</v>
      </c>
      <c r="O1242" t="n">
        <v>276.6995048246873</v>
      </c>
      <c r="P1242" t="n">
        <v>64.87739740224697</v>
      </c>
      <c r="Q1242" t="n">
        <v>21.41815878885537</v>
      </c>
      <c r="R1242" t="n">
        <v>0.9319156792694403</v>
      </c>
      <c r="S1242" t="n">
        <v>49.3579353868057</v>
      </c>
      <c r="T1242" t="n">
        <v>117.596689005724</v>
      </c>
      <c r="U1242" t="n">
        <v>22.98293640219228</v>
      </c>
      <c r="V1242" t="n">
        <v>8.006490691117605</v>
      </c>
      <c r="W1242" t="n">
        <v>-4.749676157455839</v>
      </c>
      <c r="X1242" t="n">
        <v>1</v>
      </c>
      <c r="Y1242" t="n">
        <v>-1.970255362485502</v>
      </c>
      <c r="Z1242" t="n">
        <v>88.5048634505231</v>
      </c>
      <c r="AA1242" t="n">
        <v>1866.301491701447</v>
      </c>
      <c r="AB1242" t="b">
        <v>0</v>
      </c>
      <c r="AC1242" t="b">
        <v>1</v>
      </c>
      <c r="AD1242" t="n">
        <v>89.65058112730688</v>
      </c>
      <c r="AE1242" t="n">
        <v>0.09923761092034429</v>
      </c>
      <c r="AF1242" t="n">
        <v>0</v>
      </c>
      <c r="AG1242" t="n">
        <v>0</v>
      </c>
      <c r="AH1242" t="n">
        <v>-0.01653271223098024</v>
      </c>
      <c r="AI1242" t="b">
        <v>0</v>
      </c>
      <c r="AJ1242" t="b">
        <v>0</v>
      </c>
      <c r="AK1242" t="n">
        <v>1866.301491701447</v>
      </c>
      <c r="AL1242" t="n">
        <v>0</v>
      </c>
      <c r="AM1242" t="n">
        <v>22.98293640219228</v>
      </c>
      <c r="AN1242" t="n">
        <v>0</v>
      </c>
      <c r="AO1242" t="n">
        <v>24.60888676470976</v>
      </c>
      <c r="AP1242" t="n">
        <v>23.08218785741554</v>
      </c>
      <c r="AQ1242" t="n">
        <v>0</v>
      </c>
      <c r="AR1242" t="n">
        <v>1</v>
      </c>
      <c r="AS1242" t="n">
        <v>3</v>
      </c>
      <c r="AT1242" t="n">
        <v>0</v>
      </c>
      <c r="AU1242" t="n">
        <v>0</v>
      </c>
      <c r="AV1242" t="n">
        <v>4.629141674723299</v>
      </c>
      <c r="AW1242" t="n">
        <v>4.471799987438685</v>
      </c>
      <c r="AX1242" t="n">
        <v>1.641539600965709</v>
      </c>
      <c r="AY1242" t="n">
        <v>1.585746550801603</v>
      </c>
      <c r="AZ1242" t="n">
        <v>4.471799987438685</v>
      </c>
    </row>
    <row r="1243" spans="1:52">
      <c r="A1243" t="n">
        <v>1240</v>
      </c>
      <c r="B1243" t="n">
        <v>0</v>
      </c>
      <c r="C1243" t="n">
        <v>0</v>
      </c>
      <c r="D1243" t="n">
        <v>0</v>
      </c>
      <c r="E1243" t="n">
        <v>96.59999999999999</v>
      </c>
      <c r="F1243" t="n">
        <v>0.06091624607269708</v>
      </c>
      <c r="G1243" t="n">
        <v>725.8908169347069</v>
      </c>
      <c r="H1243" t="n">
        <v>3159.076835299845</v>
      </c>
      <c r="I1243" t="n">
        <v>6</v>
      </c>
      <c r="J1243" t="n">
        <v>6</v>
      </c>
      <c r="K1243" t="n">
        <v>1870.173486497508</v>
      </c>
      <c r="L1243" t="b">
        <v>0</v>
      </c>
      <c r="M1243" t="n">
        <v>22.34518404924429</v>
      </c>
      <c r="N1243" t="n">
        <v>22.34518404924429</v>
      </c>
      <c r="O1243" t="n">
        <v>293.9571417161454</v>
      </c>
      <c r="P1243" t="n">
        <v>68.92377459956138</v>
      </c>
      <c r="Q1243" t="n">
        <v>22.80120821351457</v>
      </c>
      <c r="R1243" t="n">
        <v>0.9333651831149673</v>
      </c>
      <c r="S1243" t="n">
        <v>49.40380948982744</v>
      </c>
      <c r="T1243" t="n">
        <v>124.7371308014077</v>
      </c>
      <c r="U1243" t="n">
        <v>24.42903230803932</v>
      </c>
      <c r="V1243" t="n">
        <v>8.311835869716177</v>
      </c>
      <c r="W1243" t="n">
        <v>-4.749676157455839</v>
      </c>
      <c r="X1243" t="n">
        <v>1</v>
      </c>
      <c r="Y1243" t="n">
        <v>-1.970255362485502</v>
      </c>
      <c r="Z1243" t="n">
        <v>88.48904648474527</v>
      </c>
      <c r="AA1243" t="n">
        <v>1870.173486497508</v>
      </c>
      <c r="AB1243" t="b">
        <v>0</v>
      </c>
      <c r="AC1243" t="b">
        <v>1</v>
      </c>
      <c r="AD1243" t="n">
        <v>89.64979927994081</v>
      </c>
      <c r="AE1243" t="n">
        <v>0.09923761092034429</v>
      </c>
      <c r="AF1243" t="n">
        <v>0</v>
      </c>
      <c r="AG1243" t="n">
        <v>0</v>
      </c>
      <c r="AH1243" t="n">
        <v>-0.01702102966201818</v>
      </c>
      <c r="AI1243" t="b">
        <v>0</v>
      </c>
      <c r="AJ1243" t="b">
        <v>0</v>
      </c>
      <c r="AK1243" t="n">
        <v>1870.173486497508</v>
      </c>
      <c r="AL1243" t="n">
        <v>0</v>
      </c>
      <c r="AM1243" t="n">
        <v>24.42903230803932</v>
      </c>
      <c r="AN1243" t="n">
        <v>0</v>
      </c>
      <c r="AO1243" t="n">
        <v>25.42938993593271</v>
      </c>
      <c r="AP1243" t="n">
        <v>24.52829453105373</v>
      </c>
      <c r="AQ1243" t="n">
        <v>0</v>
      </c>
      <c r="AR1243" t="n">
        <v>1</v>
      </c>
      <c r="AS1243" t="n">
        <v>3</v>
      </c>
      <c r="AT1243" t="n">
        <v>0</v>
      </c>
      <c r="AU1243" t="n">
        <v>0</v>
      </c>
      <c r="AV1243" t="n">
        <v>4.786548099933894</v>
      </c>
      <c r="AW1243" t="n">
        <v>4.756155354468057</v>
      </c>
      <c r="AX1243" t="n">
        <v>1.697357482246062</v>
      </c>
      <c r="AY1243" t="n">
        <v>1.686581906527569</v>
      </c>
      <c r="AZ1243" t="n">
        <v>4.756155354468057</v>
      </c>
    </row>
    <row r="1244" spans="1:52">
      <c r="A1244" t="n">
        <v>1241</v>
      </c>
      <c r="B1244" t="n">
        <v>0</v>
      </c>
      <c r="C1244" t="n">
        <v>0</v>
      </c>
      <c r="D1244" t="n">
        <v>0</v>
      </c>
      <c r="E1244" t="n">
        <v>96.8</v>
      </c>
      <c r="F1244" t="n">
        <v>0.05312875333050293</v>
      </c>
      <c r="G1244" t="n">
        <v>727.393696472874</v>
      </c>
      <c r="H1244" t="n">
        <v>3165.617367049948</v>
      </c>
      <c r="I1244" t="n">
        <v>6</v>
      </c>
      <c r="J1244" t="n">
        <v>6</v>
      </c>
      <c r="K1244" t="n">
        <v>1874.045481293569</v>
      </c>
      <c r="L1244" t="b">
        <v>0</v>
      </c>
      <c r="M1244" t="n">
        <v>22.03762278465753</v>
      </c>
      <c r="N1244" t="n">
        <v>22.03762278465753</v>
      </c>
      <c r="O1244" t="n">
        <v>289.3120974663511</v>
      </c>
      <c r="P1244" t="n">
        <v>67.83465670635859</v>
      </c>
      <c r="Q1244" t="n">
        <v>22.48737018842606</v>
      </c>
      <c r="R1244" t="n">
        <v>0.9329861420939632</v>
      </c>
      <c r="S1244" t="n">
        <v>49.45160613466746</v>
      </c>
      <c r="T1244" t="n">
        <v>122.8159386200194</v>
      </c>
      <c r="U1244" t="n">
        <v>24.10257684852226</v>
      </c>
      <c r="V1244" t="n">
        <v>8.230369859278497</v>
      </c>
      <c r="W1244" t="n">
        <v>-4.749676157455839</v>
      </c>
      <c r="X1244" t="n">
        <v>1</v>
      </c>
      <c r="Y1244" t="n">
        <v>-1.970255362485502</v>
      </c>
      <c r="Z1244" t="n">
        <v>88.47322951896744</v>
      </c>
      <c r="AA1244" t="n">
        <v>1874.045481293569</v>
      </c>
      <c r="AB1244" t="b">
        <v>0</v>
      </c>
      <c r="AC1244" t="b">
        <v>1</v>
      </c>
      <c r="AD1244" t="n">
        <v>89.64901743257474</v>
      </c>
      <c r="AE1244" t="n">
        <v>0.09923761092034429</v>
      </c>
      <c r="AF1244" t="n">
        <v>0</v>
      </c>
      <c r="AG1244" t="n">
        <v>0</v>
      </c>
      <c r="AH1244" t="n">
        <v>-0.0127815977057969</v>
      </c>
      <c r="AI1244" t="b">
        <v>0</v>
      </c>
      <c r="AJ1244" t="b">
        <v>0</v>
      </c>
      <c r="AK1244" t="n">
        <v>1874.045481293569</v>
      </c>
      <c r="AL1244" t="n">
        <v>0</v>
      </c>
      <c r="AM1244" t="n">
        <v>24.10257684852226</v>
      </c>
      <c r="AN1244" t="n">
        <v>0</v>
      </c>
      <c r="AO1244" t="n">
        <v>25.29832956936893</v>
      </c>
      <c r="AP1244" t="n">
        <v>24.20183907153666</v>
      </c>
      <c r="AQ1244" t="n">
        <v>0</v>
      </c>
      <c r="AR1244" t="n">
        <v>1</v>
      </c>
      <c r="AS1244" t="n">
        <v>3</v>
      </c>
      <c r="AT1244" t="n">
        <v>0</v>
      </c>
      <c r="AU1244" t="n">
        <v>0</v>
      </c>
      <c r="AV1244" t="n">
        <v>4.760230196778249</v>
      </c>
      <c r="AW1244" t="n">
        <v>4.691125710747317</v>
      </c>
      <c r="AX1244" t="n">
        <v>1.688024892474556</v>
      </c>
      <c r="AY1244" t="n">
        <v>1.663521721921888</v>
      </c>
      <c r="AZ1244" t="n">
        <v>4.691125710747317</v>
      </c>
    </row>
    <row r="1245" spans="1:52">
      <c r="A1245" t="n">
        <v>1242</v>
      </c>
      <c r="B1245" t="n">
        <v>0</v>
      </c>
      <c r="C1245" t="n">
        <v>0</v>
      </c>
      <c r="D1245" t="n">
        <v>0</v>
      </c>
      <c r="E1245" t="n">
        <v>97</v>
      </c>
      <c r="F1245" t="n">
        <v>0.05990207393861269</v>
      </c>
      <c r="G1245" t="n">
        <v>728.8965760110411</v>
      </c>
      <c r="H1245" t="n">
        <v>3172.157898800051</v>
      </c>
      <c r="I1245" t="n">
        <v>6</v>
      </c>
      <c r="J1245" t="n">
        <v>6</v>
      </c>
      <c r="K1245" t="n">
        <v>1877.91747608963</v>
      </c>
      <c r="L1245" t="b">
        <v>0</v>
      </c>
      <c r="M1245" t="n">
        <v>22.48557836502759</v>
      </c>
      <c r="N1245" t="n">
        <v>22.48557836502759</v>
      </c>
      <c r="O1245" t="n">
        <v>294.5842575904851</v>
      </c>
      <c r="P1245" t="n">
        <v>69.07081369824924</v>
      </c>
      <c r="Q1245" t="n">
        <v>22.94446771941591</v>
      </c>
      <c r="R1245" t="n">
        <v>0.9334072778308874</v>
      </c>
      <c r="S1245" t="n">
        <v>49.4990130428865</v>
      </c>
      <c r="T1245" t="n">
        <v>124.997602395727</v>
      </c>
      <c r="U1245" t="n">
        <v>24.58141077787154</v>
      </c>
      <c r="V1245" t="n">
        <v>8.323930608143854</v>
      </c>
      <c r="W1245" t="n">
        <v>-4.749676157455839</v>
      </c>
      <c r="X1245" t="n">
        <v>1</v>
      </c>
      <c r="Y1245" t="n">
        <v>-1.970255362485502</v>
      </c>
      <c r="Z1245" t="n">
        <v>88.45741255318961</v>
      </c>
      <c r="AA1245" t="n">
        <v>1877.91747608963</v>
      </c>
      <c r="AB1245" t="b">
        <v>0</v>
      </c>
      <c r="AC1245" t="b">
        <v>1</v>
      </c>
      <c r="AD1245" t="n">
        <v>89.64823558520867</v>
      </c>
      <c r="AE1245" t="n">
        <v>0.09923761092034429</v>
      </c>
      <c r="AF1245" t="n">
        <v>0</v>
      </c>
      <c r="AG1245" t="n">
        <v>0</v>
      </c>
      <c r="AH1245" t="n">
        <v>-0.009927671829906504</v>
      </c>
      <c r="AI1245" t="b">
        <v>0</v>
      </c>
      <c r="AJ1245" t="b">
        <v>0</v>
      </c>
      <c r="AK1245" t="n">
        <v>1877.91747608963</v>
      </c>
      <c r="AL1245" t="n">
        <v>0</v>
      </c>
      <c r="AM1245" t="n">
        <v>24.58141077787154</v>
      </c>
      <c r="AN1245" t="n">
        <v>0</v>
      </c>
      <c r="AO1245" t="n">
        <v>24.30147836520185</v>
      </c>
      <c r="AP1245" t="n">
        <v>24.68067300088594</v>
      </c>
      <c r="AQ1245" t="n">
        <v>0</v>
      </c>
      <c r="AR1245" t="n">
        <v>1</v>
      </c>
      <c r="AS1245" t="n">
        <v>3</v>
      </c>
      <c r="AT1245" t="n">
        <v>0</v>
      </c>
      <c r="AU1245" t="n">
        <v>0</v>
      </c>
      <c r="AV1245" t="n">
        <v>4.568232154124869</v>
      </c>
      <c r="AW1245" t="n">
        <v>4.785574885745619</v>
      </c>
      <c r="AX1245" t="n">
        <v>1.619940480186124</v>
      </c>
      <c r="AY1245" t="n">
        <v>1.697014376758939</v>
      </c>
      <c r="AZ1245" t="n">
        <v>4.785574885745619</v>
      </c>
    </row>
    <row r="1246" spans="1:52">
      <c r="A1246" t="n">
        <v>1243</v>
      </c>
      <c r="B1246" t="n">
        <v>0</v>
      </c>
      <c r="C1246" t="n">
        <v>0</v>
      </c>
      <c r="D1246" t="n">
        <v>0</v>
      </c>
      <c r="E1246" t="n">
        <v>97.2</v>
      </c>
      <c r="F1246" t="n">
        <v>0.04059628424838557</v>
      </c>
      <c r="G1246" t="n">
        <v>730.3994555492083</v>
      </c>
      <c r="H1246" t="n">
        <v>3178.698430550155</v>
      </c>
      <c r="I1246" t="n">
        <v>6</v>
      </c>
      <c r="J1246" t="n">
        <v>6</v>
      </c>
      <c r="K1246" t="n">
        <v>1881.789470885691</v>
      </c>
      <c r="L1246" t="b">
        <v>0</v>
      </c>
      <c r="M1246" t="n">
        <v>21.57687550805102</v>
      </c>
      <c r="N1246" t="n">
        <v>21.57687550805102</v>
      </c>
      <c r="O1246" t="n">
        <v>282.0976686793337</v>
      </c>
      <c r="P1246" t="n">
        <v>66.14309833605324</v>
      </c>
      <c r="Q1246" t="n">
        <v>22.01721990617451</v>
      </c>
      <c r="R1246" t="n">
        <v>0.9323706589409959</v>
      </c>
      <c r="S1246" t="n">
        <v>49.54707960910113</v>
      </c>
      <c r="T1246" t="n">
        <v>119.832392383134</v>
      </c>
      <c r="U1246" t="n">
        <v>23.61423506310471</v>
      </c>
      <c r="V1246" t="n">
        <v>8.104185734395372</v>
      </c>
      <c r="W1246" t="n">
        <v>-4.749676157455839</v>
      </c>
      <c r="X1246" t="n">
        <v>1</v>
      </c>
      <c r="Y1246" t="n">
        <v>-1.970255362485502</v>
      </c>
      <c r="Z1246" t="n">
        <v>88.44159558741178</v>
      </c>
      <c r="AA1246" t="n">
        <v>1881.789470885691</v>
      </c>
      <c r="AB1246" t="b">
        <v>0</v>
      </c>
      <c r="AC1246" t="b">
        <v>1</v>
      </c>
      <c r="AD1246" t="n">
        <v>89.6474537378426</v>
      </c>
      <c r="AE1246" t="n">
        <v>0.09923761092034429</v>
      </c>
      <c r="AF1246" t="n">
        <v>0</v>
      </c>
      <c r="AG1246" t="n">
        <v>0</v>
      </c>
      <c r="AH1246" t="n">
        <v>-0.007978724213088373</v>
      </c>
      <c r="AI1246" t="b">
        <v>0</v>
      </c>
      <c r="AJ1246" t="b">
        <v>0</v>
      </c>
      <c r="AK1246" t="n">
        <v>1881.789470885691</v>
      </c>
      <c r="AL1246" t="n">
        <v>0</v>
      </c>
      <c r="AM1246" t="n">
        <v>23.61423506310471</v>
      </c>
      <c r="AN1246" t="n">
        <v>0</v>
      </c>
      <c r="AO1246" t="n">
        <v>24.00914925596322</v>
      </c>
      <c r="AP1246" t="n">
        <v>23.71348651832797</v>
      </c>
      <c r="AQ1246" t="n">
        <v>0</v>
      </c>
      <c r="AR1246" t="n">
        <v>1</v>
      </c>
      <c r="AS1246" t="n">
        <v>3</v>
      </c>
      <c r="AT1246" t="n">
        <v>0</v>
      </c>
      <c r="AU1246" t="n">
        <v>0</v>
      </c>
      <c r="AV1246" t="n">
        <v>4.512154141143513</v>
      </c>
      <c r="AW1246" t="n">
        <v>4.594390653929165</v>
      </c>
      <c r="AX1246" t="n">
        <v>1.600054659979969</v>
      </c>
      <c r="AY1246" t="n">
        <v>1.629218469736666</v>
      </c>
      <c r="AZ1246" t="n">
        <v>4.594390653929165</v>
      </c>
    </row>
    <row r="1247" spans="1:52">
      <c r="A1247" t="n">
        <v>1244</v>
      </c>
      <c r="B1247" t="n">
        <v>0</v>
      </c>
      <c r="C1247" t="n">
        <v>0</v>
      </c>
      <c r="D1247" t="n">
        <v>0</v>
      </c>
      <c r="E1247" t="n">
        <v>97.3</v>
      </c>
      <c r="F1247" t="n">
        <v>0.02771278906784325</v>
      </c>
      <c r="G1247" t="n">
        <v>731.1508953182918</v>
      </c>
      <c r="H1247" t="n">
        <v>3181.968696425206</v>
      </c>
      <c r="I1247" t="n">
        <v>6</v>
      </c>
      <c r="J1247" t="n">
        <v>6</v>
      </c>
      <c r="K1247" t="n">
        <v>1883.725468283722</v>
      </c>
      <c r="L1247" t="b">
        <v>0</v>
      </c>
      <c r="M1247" t="n">
        <v>20.9526365114472</v>
      </c>
      <c r="N1247" t="n">
        <v>20.9526365114472</v>
      </c>
      <c r="O1247" t="n">
        <v>273.6547839542354</v>
      </c>
      <c r="P1247" t="n">
        <v>64.16350539143048</v>
      </c>
      <c r="Q1247" t="n">
        <v>21.38024133821143</v>
      </c>
      <c r="R1247" t="n">
        <v>0.9316283797549443</v>
      </c>
      <c r="S1247" t="n">
        <v>49.59392166831296</v>
      </c>
      <c r="T1247" t="n">
        <v>116.3385551610139</v>
      </c>
      <c r="U1247" t="n">
        <v>22.94932378920798</v>
      </c>
      <c r="V1247" t="n">
        <v>7.954255513327297</v>
      </c>
      <c r="W1247" t="n">
        <v>-4.749676157455839</v>
      </c>
      <c r="X1247" t="n">
        <v>1</v>
      </c>
      <c r="Y1247" t="n">
        <v>-1.970255362485502</v>
      </c>
      <c r="Z1247" t="n">
        <v>88.4299271440043</v>
      </c>
      <c r="AA1247" t="n">
        <v>1883.725468283722</v>
      </c>
      <c r="AB1247" t="b">
        <v>0</v>
      </c>
      <c r="AC1247" t="b">
        <v>1</v>
      </c>
      <c r="AD1247" t="n">
        <v>89.64667189047653</v>
      </c>
      <c r="AE1247" t="n">
        <v>0.09923761092034429</v>
      </c>
      <c r="AF1247" t="n">
        <v>0</v>
      </c>
      <c r="AG1247" t="n">
        <v>0</v>
      </c>
      <c r="AH1247" t="n">
        <v>-0.003046096479554894</v>
      </c>
      <c r="AI1247" t="b">
        <v>0</v>
      </c>
      <c r="AJ1247" t="b">
        <v>0</v>
      </c>
      <c r="AK1247" t="n">
        <v>1883.725468283722</v>
      </c>
      <c r="AL1247" t="n">
        <v>0</v>
      </c>
      <c r="AM1247" t="n">
        <v>22.94932378920798</v>
      </c>
      <c r="AN1247" t="n">
        <v>0</v>
      </c>
      <c r="AO1247" t="n">
        <v>23.92992549561331</v>
      </c>
      <c r="AP1247" t="n">
        <v>23.04856755315184</v>
      </c>
      <c r="AQ1247" t="n">
        <v>0</v>
      </c>
      <c r="AR1247" t="n">
        <v>1</v>
      </c>
      <c r="AS1247" t="n">
        <v>3</v>
      </c>
      <c r="AT1247" t="n">
        <v>0</v>
      </c>
      <c r="AU1247" t="n">
        <v>0</v>
      </c>
      <c r="AV1247" t="n">
        <v>4.49677369124933</v>
      </c>
      <c r="AW1247" t="n">
        <v>4.464404315468889</v>
      </c>
      <c r="AX1247" t="n">
        <v>1.594600599733805</v>
      </c>
      <c r="AY1247" t="n">
        <v>1.583123968988931</v>
      </c>
      <c r="AZ1247" t="n">
        <v>4.464404315468889</v>
      </c>
    </row>
    <row r="1248" spans="1:52">
      <c r="A1248" t="n">
        <v>1245</v>
      </c>
      <c r="B1248" t="n">
        <v>0</v>
      </c>
      <c r="C1248" t="n">
        <v>0</v>
      </c>
      <c r="D1248" t="n">
        <v>0</v>
      </c>
      <c r="E1248" t="n">
        <v>97.40000000000001</v>
      </c>
      <c r="F1248" t="n">
        <v>0.0152192261469164</v>
      </c>
      <c r="G1248" t="n">
        <v>731.9023350873754</v>
      </c>
      <c r="H1248" t="n">
        <v>3185.238962300258</v>
      </c>
      <c r="I1248" t="n">
        <v>6</v>
      </c>
      <c r="J1248" t="n">
        <v>6</v>
      </c>
      <c r="K1248" t="n">
        <v>1885.661465681753</v>
      </c>
      <c r="L1248" t="b">
        <v>0</v>
      </c>
      <c r="M1248" t="n">
        <v>20.34744498939147</v>
      </c>
      <c r="N1248" t="n">
        <v>20.34744498939147</v>
      </c>
      <c r="O1248" t="n">
        <v>265.4777524899247</v>
      </c>
      <c r="P1248" t="n">
        <v>62.24624673852151</v>
      </c>
      <c r="Q1248" t="n">
        <v>20.76269896876681</v>
      </c>
      <c r="R1248" t="n">
        <v>0.9308649008848885</v>
      </c>
      <c r="S1248" t="n">
        <v>49.63990779353709</v>
      </c>
      <c r="T1248" t="n">
        <v>112.954830457525</v>
      </c>
      <c r="U1248" t="n">
        <v>22.30473933331206</v>
      </c>
      <c r="V1248" t="n">
        <v>7.809143399211592</v>
      </c>
      <c r="W1248" t="n">
        <v>-4.749676157455839</v>
      </c>
      <c r="X1248" t="n">
        <v>1</v>
      </c>
      <c r="Y1248" t="n">
        <v>-1.970255362485502</v>
      </c>
      <c r="Z1248" t="n">
        <v>88.44666953855871</v>
      </c>
      <c r="AA1248" t="n">
        <v>1885.661465681753</v>
      </c>
      <c r="AB1248" t="b">
        <v>0</v>
      </c>
      <c r="AC1248" t="b">
        <v>1</v>
      </c>
      <c r="AD1248" t="n">
        <v>89.64589004311046</v>
      </c>
      <c r="AE1248" t="n">
        <v>0.09923761092034429</v>
      </c>
      <c r="AF1248" t="n">
        <v>0</v>
      </c>
      <c r="AG1248" t="n">
        <v>0</v>
      </c>
      <c r="AH1248" t="n">
        <v>0.002131912005920167</v>
      </c>
      <c r="AI1248" t="b">
        <v>0</v>
      </c>
      <c r="AJ1248" t="b">
        <v>0</v>
      </c>
      <c r="AK1248" t="n">
        <v>1885.661465681753</v>
      </c>
      <c r="AL1248" t="n">
        <v>0</v>
      </c>
      <c r="AM1248" t="n">
        <v>22.30473933331206</v>
      </c>
      <c r="AN1248" t="n">
        <v>0</v>
      </c>
      <c r="AO1248" t="n">
        <v>24.12761859178575</v>
      </c>
      <c r="AP1248" t="n">
        <v>22.40397848248828</v>
      </c>
      <c r="AQ1248" t="n">
        <v>0</v>
      </c>
      <c r="AR1248" t="n">
        <v>1</v>
      </c>
      <c r="AS1248" t="n">
        <v>3</v>
      </c>
      <c r="AT1248" t="n">
        <v>0</v>
      </c>
      <c r="AU1248" t="n">
        <v>0</v>
      </c>
      <c r="AV1248" t="n">
        <v>4.534011226099745</v>
      </c>
      <c r="AW1248" t="n">
        <v>4.339329915678198</v>
      </c>
      <c r="AX1248" t="n">
        <v>1.607805399326151</v>
      </c>
      <c r="AY1248" t="n">
        <v>1.538771292523347</v>
      </c>
      <c r="AZ1248" t="n">
        <v>4.339329915678198</v>
      </c>
    </row>
    <row r="1249" spans="1:52">
      <c r="A1249" t="n">
        <v>1246</v>
      </c>
      <c r="B1249" t="n">
        <v>0</v>
      </c>
      <c r="C1249" t="n">
        <v>0</v>
      </c>
      <c r="D1249" t="n">
        <v>0</v>
      </c>
      <c r="E1249" t="n">
        <v>97.40000000000001</v>
      </c>
      <c r="F1249" t="n">
        <v>-0.005256360322158926</v>
      </c>
      <c r="G1249" t="n">
        <v>731.9023350873754</v>
      </c>
      <c r="H1249" t="n">
        <v>3185.238962300258</v>
      </c>
      <c r="I1249" t="n">
        <v>6</v>
      </c>
      <c r="J1249" t="n">
        <v>6</v>
      </c>
      <c r="K1249" t="n">
        <v>1885.661465681753</v>
      </c>
      <c r="L1249" t="b">
        <v>0</v>
      </c>
      <c r="M1249" t="n">
        <v>19.27871546308291</v>
      </c>
      <c r="N1249" t="n">
        <v>19.27871546308291</v>
      </c>
      <c r="O1249" t="n">
        <v>251.5337947688476</v>
      </c>
      <c r="P1249" t="n">
        <v>58.97682387850006</v>
      </c>
      <c r="Q1249" t="n">
        <v>19.67215863579889</v>
      </c>
      <c r="R1249" t="n">
        <v>0.9294590241667486</v>
      </c>
      <c r="S1249" t="n">
        <v>49.68506434205443</v>
      </c>
      <c r="T1249" t="n">
        <v>107.1838679468288</v>
      </c>
      <c r="U1249" t="n">
        <v>21.16517041021232</v>
      </c>
      <c r="V1249" t="n">
        <v>7.560854638551646</v>
      </c>
      <c r="W1249" t="n">
        <v>-4.749676157455839</v>
      </c>
      <c r="X1249" t="n">
        <v>1</v>
      </c>
      <c r="Y1249" t="n">
        <v>-1.970255362485502</v>
      </c>
      <c r="Z1249" t="n">
        <v>88.44793640879968</v>
      </c>
      <c r="AA1249" t="n">
        <v>1885.661465681753</v>
      </c>
      <c r="AB1249" t="b">
        <v>0</v>
      </c>
      <c r="AC1249" t="b">
        <v>1</v>
      </c>
      <c r="AD1249" t="n">
        <v>89.64510819574438</v>
      </c>
      <c r="AE1249" t="n">
        <v>0.09923761092034429</v>
      </c>
      <c r="AF1249" t="n">
        <v>0</v>
      </c>
      <c r="AG1249" t="n">
        <v>0</v>
      </c>
      <c r="AH1249" t="n">
        <v>0.004247531097807677</v>
      </c>
      <c r="AI1249" t="b">
        <v>0</v>
      </c>
      <c r="AJ1249" t="b">
        <v>0</v>
      </c>
      <c r="AK1249" t="n">
        <v>1885.661465681753</v>
      </c>
      <c r="AL1249" t="n">
        <v>0</v>
      </c>
      <c r="AM1249" t="n">
        <v>21.16517041021232</v>
      </c>
      <c r="AN1249" t="n">
        <v>0</v>
      </c>
      <c r="AO1249" t="n">
        <v>24.21790334269834</v>
      </c>
      <c r="AP1249" t="n">
        <v>21.26440802113267</v>
      </c>
      <c r="AQ1249" t="n">
        <v>0</v>
      </c>
      <c r="AR1249" t="n">
        <v>1</v>
      </c>
      <c r="AS1249" t="n">
        <v>3</v>
      </c>
      <c r="AT1249" t="n">
        <v>0</v>
      </c>
      <c r="AU1249" t="n">
        <v>0</v>
      </c>
      <c r="AV1249" t="n">
        <v>4.550838736038957</v>
      </c>
      <c r="AW1249" t="n">
        <v>4.120666905819038</v>
      </c>
      <c r="AX1249" t="n">
        <v>1.613772601432254</v>
      </c>
      <c r="AY1249" t="n">
        <v>1.461231126450163</v>
      </c>
      <c r="AZ1249" t="n">
        <v>4.120666905819038</v>
      </c>
    </row>
    <row r="1250" spans="1:52">
      <c r="A1250" t="n">
        <v>1247</v>
      </c>
      <c r="B1250" t="n">
        <v>0</v>
      </c>
      <c r="C1250" t="n">
        <v>0</v>
      </c>
      <c r="D1250" t="n">
        <v>0</v>
      </c>
      <c r="E1250" t="n">
        <v>97.40000000000001</v>
      </c>
      <c r="F1250" t="n">
        <v>0.005806215141715754</v>
      </c>
      <c r="G1250" t="n">
        <v>731.9023350873754</v>
      </c>
      <c r="H1250" t="n">
        <v>3185.238962300258</v>
      </c>
      <c r="I1250" t="n">
        <v>6</v>
      </c>
      <c r="J1250" t="n">
        <v>6</v>
      </c>
      <c r="K1250" t="n">
        <v>1885.661465681753</v>
      </c>
      <c r="L1250" t="b">
        <v>0</v>
      </c>
      <c r="M1250" t="n">
        <v>19.85612998808887</v>
      </c>
      <c r="N1250" t="n">
        <v>19.85612998808887</v>
      </c>
      <c r="O1250" t="n">
        <v>259.0674536844284</v>
      </c>
      <c r="P1250" t="n">
        <v>60.7432317499879</v>
      </c>
      <c r="Q1250" t="n">
        <v>20.26135713070292</v>
      </c>
      <c r="R1250" t="n">
        <v>0.9302692463251653</v>
      </c>
      <c r="S1250" t="n">
        <v>49.72871912404871</v>
      </c>
      <c r="T1250" t="n">
        <v>110.2979710377613</v>
      </c>
      <c r="U1250" t="n">
        <v>21.78009991273085</v>
      </c>
      <c r="V1250" t="n">
        <v>7.691160649268213</v>
      </c>
      <c r="W1250" t="n">
        <v>-4.749676157455839</v>
      </c>
      <c r="X1250" t="n">
        <v>1</v>
      </c>
      <c r="Y1250" t="n">
        <v>-1.970255362485502</v>
      </c>
      <c r="Z1250" t="n">
        <v>88.44920327904065</v>
      </c>
      <c r="AA1250" t="n">
        <v>1885.661465681753</v>
      </c>
      <c r="AB1250" t="b">
        <v>0</v>
      </c>
      <c r="AC1250" t="b">
        <v>1</v>
      </c>
      <c r="AD1250" t="n">
        <v>89.64432634837831</v>
      </c>
      <c r="AE1250" t="n">
        <v>0.09923761092034429</v>
      </c>
      <c r="AF1250" t="n">
        <v>0</v>
      </c>
      <c r="AG1250" t="n">
        <v>0</v>
      </c>
      <c r="AH1250" t="n">
        <v>0.00649708869753951</v>
      </c>
      <c r="AI1250" t="b">
        <v>0</v>
      </c>
      <c r="AJ1250" t="b">
        <v>0</v>
      </c>
      <c r="AK1250" t="n">
        <v>1885.661465681753</v>
      </c>
      <c r="AL1250" t="n">
        <v>0</v>
      </c>
      <c r="AM1250" t="n">
        <v>21.78009991273085</v>
      </c>
      <c r="AN1250" t="n">
        <v>0</v>
      </c>
      <c r="AO1250" t="n">
        <v>22.29680900820094</v>
      </c>
      <c r="AP1250" t="n">
        <v>21.87933752365119</v>
      </c>
      <c r="AQ1250" t="n">
        <v>0</v>
      </c>
      <c r="AR1250" t="n">
        <v>1</v>
      </c>
      <c r="AS1250" t="n">
        <v>3</v>
      </c>
      <c r="AT1250" t="n">
        <v>0</v>
      </c>
      <c r="AU1250" t="n">
        <v>0</v>
      </c>
      <c r="AV1250" t="n">
        <v>4.189032311273286</v>
      </c>
      <c r="AW1250" t="n">
        <v>4.238311344893291</v>
      </c>
      <c r="AX1250" t="n">
        <v>1.48547245080613</v>
      </c>
      <c r="AY1250" t="n">
        <v>1.502949061958687</v>
      </c>
      <c r="AZ1250" t="n">
        <v>4.238311344893291</v>
      </c>
    </row>
    <row r="1251" spans="1:52">
      <c r="A1251" t="n">
        <v>1248</v>
      </c>
      <c r="B1251" t="n">
        <v>0</v>
      </c>
      <c r="C1251" t="n">
        <v>0</v>
      </c>
      <c r="D1251" t="n">
        <v>0</v>
      </c>
      <c r="E1251" t="n">
        <v>97.40000000000001</v>
      </c>
      <c r="F1251" t="n">
        <v>-0.01796850024470231</v>
      </c>
      <c r="G1251" t="n">
        <v>731.9023350873754</v>
      </c>
      <c r="H1251" t="n">
        <v>3185.238962300258</v>
      </c>
      <c r="I1251" t="n">
        <v>6</v>
      </c>
      <c r="J1251" t="n">
        <v>6</v>
      </c>
      <c r="K1251" t="n">
        <v>1885.661465681753</v>
      </c>
      <c r="L1251" t="b">
        <v>0</v>
      </c>
      <c r="M1251" t="n">
        <v>18.61520141437388</v>
      </c>
      <c r="N1251" t="n">
        <v>18.61520141437388</v>
      </c>
      <c r="O1251" t="n">
        <v>242.8767757431861</v>
      </c>
      <c r="P1251" t="n">
        <v>56.94702312405886</v>
      </c>
      <c r="Q1251" t="n">
        <v>18.99510348405498</v>
      </c>
      <c r="R1251" t="n">
        <v>0.9285360849996601</v>
      </c>
      <c r="S1251" t="n">
        <v>49.77316497581326</v>
      </c>
      <c r="T1251" t="n">
        <v>103.5978002057962</v>
      </c>
      <c r="U1251" t="n">
        <v>20.45704393282888</v>
      </c>
      <c r="V1251" t="n">
        <v>7.403504388129207</v>
      </c>
      <c r="W1251" t="n">
        <v>-4.749676157455839</v>
      </c>
      <c r="X1251" t="n">
        <v>1</v>
      </c>
      <c r="Y1251" t="n">
        <v>-1.970255362485502</v>
      </c>
      <c r="Z1251" t="n">
        <v>88.46687856825685</v>
      </c>
      <c r="AA1251" t="n">
        <v>1885.661465681753</v>
      </c>
      <c r="AB1251" t="b">
        <v>0</v>
      </c>
      <c r="AC1251" t="b">
        <v>1</v>
      </c>
      <c r="AD1251" t="n">
        <v>89.64354450101224</v>
      </c>
      <c r="AE1251" t="n">
        <v>0.09923761092034429</v>
      </c>
      <c r="AF1251" t="n">
        <v>0</v>
      </c>
      <c r="AG1251" t="n">
        <v>0</v>
      </c>
      <c r="AH1251" t="n">
        <v>0.01235747232467177</v>
      </c>
      <c r="AI1251" t="b">
        <v>0</v>
      </c>
      <c r="AJ1251" t="b">
        <v>0</v>
      </c>
      <c r="AK1251" t="n">
        <v>1885.661465681753</v>
      </c>
      <c r="AL1251" t="n">
        <v>0</v>
      </c>
      <c r="AM1251" t="n">
        <v>20.45704393282888</v>
      </c>
      <c r="AN1251" t="n">
        <v>0</v>
      </c>
      <c r="AO1251" t="n">
        <v>20.67220400433768</v>
      </c>
      <c r="AP1251" t="n">
        <v>20.55628308200511</v>
      </c>
      <c r="AQ1251" t="n">
        <v>0</v>
      </c>
      <c r="AR1251" t="n">
        <v>1</v>
      </c>
      <c r="AS1251" t="n">
        <v>3</v>
      </c>
      <c r="AT1251" t="n">
        <v>0</v>
      </c>
      <c r="AU1251" t="n">
        <v>0</v>
      </c>
      <c r="AV1251" t="n">
        <v>3.88899482109569</v>
      </c>
      <c r="AW1251" t="n">
        <v>3.986108481267133</v>
      </c>
      <c r="AX1251" t="n">
        <v>1.379076177693507</v>
      </c>
      <c r="AY1251" t="n">
        <v>1.413515316661296</v>
      </c>
      <c r="AZ1251" t="n">
        <v>3.986108481267133</v>
      </c>
    </row>
    <row r="1252" spans="1:52">
      <c r="A1252" t="n">
        <v>1249</v>
      </c>
      <c r="B1252" t="n">
        <v>0</v>
      </c>
      <c r="C1252" t="n">
        <v>0</v>
      </c>
      <c r="D1252" t="n">
        <v>0</v>
      </c>
      <c r="E1252" t="n">
        <v>97.3</v>
      </c>
      <c r="F1252" t="n">
        <v>-0.01726554749624931</v>
      </c>
      <c r="G1252" t="n">
        <v>731.1508953182918</v>
      </c>
      <c r="H1252" t="n">
        <v>3181.968696425206</v>
      </c>
      <c r="I1252" t="n">
        <v>6</v>
      </c>
      <c r="J1252" t="n">
        <v>6</v>
      </c>
      <c r="K1252" t="n">
        <v>1883.725468283722</v>
      </c>
      <c r="L1252" t="b">
        <v>0</v>
      </c>
      <c r="M1252" t="n">
        <v>18.60738874272644</v>
      </c>
      <c r="N1252" t="n">
        <v>18.60738874272644</v>
      </c>
      <c r="O1252" t="n">
        <v>243.0243536922585</v>
      </c>
      <c r="P1252" t="n">
        <v>56.98162554684183</v>
      </c>
      <c r="Q1252" t="n">
        <v>18.98713137012902</v>
      </c>
      <c r="R1252" t="n">
        <v>0.9285889333988322</v>
      </c>
      <c r="S1252" t="n">
        <v>49.81586880418394</v>
      </c>
      <c r="T1252" t="n">
        <v>103.6548491955922</v>
      </c>
      <c r="U1252" t="n">
        <v>20.44729447790434</v>
      </c>
      <c r="V1252" t="n">
        <v>7.402103339440444</v>
      </c>
      <c r="W1252" t="n">
        <v>-12.61461589585909</v>
      </c>
      <c r="X1252" t="n">
        <v>1</v>
      </c>
      <c r="Y1252" t="n">
        <v>5.894684375917748</v>
      </c>
      <c r="Z1252" t="n">
        <v>88.48455385747305</v>
      </c>
      <c r="AA1252" t="n">
        <v>1883.725468283722</v>
      </c>
      <c r="AB1252" t="b">
        <v>0</v>
      </c>
      <c r="AC1252" t="b">
        <v>1</v>
      </c>
      <c r="AD1252" t="n">
        <v>89.64432315756252</v>
      </c>
      <c r="AE1252" t="n">
        <v>0.263564146835098</v>
      </c>
      <c r="AF1252" t="n">
        <v>0</v>
      </c>
      <c r="AG1252" t="n">
        <v>0</v>
      </c>
      <c r="AH1252" t="n">
        <v>0.01197342645909361</v>
      </c>
      <c r="AI1252" t="b">
        <v>0</v>
      </c>
      <c r="AJ1252" t="b">
        <v>0</v>
      </c>
      <c r="AK1252" t="n">
        <v>1883.725468283722</v>
      </c>
      <c r="AL1252" t="n">
        <v>0</v>
      </c>
      <c r="AM1252" t="n">
        <v>20.44729447790434</v>
      </c>
      <c r="AN1252" t="n">
        <v>0</v>
      </c>
      <c r="AO1252" t="n">
        <v>20.62777041129</v>
      </c>
      <c r="AP1252" t="n">
        <v>20.71086016299531</v>
      </c>
      <c r="AQ1252" t="n">
        <v>0</v>
      </c>
      <c r="AR1252" t="n">
        <v>1</v>
      </c>
      <c r="AS1252" t="n">
        <v>3</v>
      </c>
      <c r="AT1252" t="n">
        <v>0</v>
      </c>
      <c r="AU1252" t="n">
        <v>0</v>
      </c>
      <c r="AV1252" t="n">
        <v>3.880897176964923</v>
      </c>
      <c r="AW1252" t="n">
        <v>4.015282604795905</v>
      </c>
      <c r="AX1252" t="n">
        <v>1.376204672682597</v>
      </c>
      <c r="AY1252" t="n">
        <v>1.423860762765407</v>
      </c>
      <c r="AZ1252" t="n">
        <v>4.015282604795905</v>
      </c>
    </row>
    <row r="1253" spans="1:52">
      <c r="A1253" t="n">
        <v>1250</v>
      </c>
      <c r="B1253" t="n">
        <v>0</v>
      </c>
      <c r="C1253" t="n">
        <v>0</v>
      </c>
      <c r="D1253" t="n">
        <v>0</v>
      </c>
      <c r="E1253" t="n">
        <v>97.3</v>
      </c>
      <c r="F1253" t="n">
        <v>0.003697356896356752</v>
      </c>
      <c r="G1253" t="n">
        <v>731.1508953182918</v>
      </c>
      <c r="H1253" t="n">
        <v>3181.968696425206</v>
      </c>
      <c r="I1253" t="n">
        <v>6</v>
      </c>
      <c r="J1253" t="n">
        <v>6</v>
      </c>
      <c r="K1253" t="n">
        <v>1883.725468283722</v>
      </c>
      <c r="L1253" t="b">
        <v>0</v>
      </c>
      <c r="M1253" t="n">
        <v>19.70043060483733</v>
      </c>
      <c r="N1253" t="n">
        <v>19.70043060483733</v>
      </c>
      <c r="O1253" t="n">
        <v>257.3001769026441</v>
      </c>
      <c r="P1253" t="n">
        <v>60.32886050575951</v>
      </c>
      <c r="Q1253" t="n">
        <v>20.10248020901768</v>
      </c>
      <c r="R1253" t="n">
        <v>0.930164037353221</v>
      </c>
      <c r="S1253" t="n">
        <v>49.85852314332681</v>
      </c>
      <c r="T1253" t="n">
        <v>109.5579434057753</v>
      </c>
      <c r="U1253" t="n">
        <v>21.61175814345524</v>
      </c>
      <c r="V1253" t="n">
        <v>7.651084443343663</v>
      </c>
      <c r="W1253" t="n">
        <v>-4.749676157455839</v>
      </c>
      <c r="X1253" t="n">
        <v>1</v>
      </c>
      <c r="Y1253" t="n">
        <v>-1.970255362485502</v>
      </c>
      <c r="Z1253" t="n">
        <v>88.48582072771401</v>
      </c>
      <c r="AA1253" t="n">
        <v>1883.725468283722</v>
      </c>
      <c r="AB1253" t="b">
        <v>0</v>
      </c>
      <c r="AC1253" t="b">
        <v>1</v>
      </c>
      <c r="AD1253" t="n">
        <v>89.64510181411281</v>
      </c>
      <c r="AE1253" t="n">
        <v>0.09923761092034429</v>
      </c>
      <c r="AF1253" t="n">
        <v>0</v>
      </c>
      <c r="AG1253" t="n">
        <v>0</v>
      </c>
      <c r="AH1253" t="n">
        <v>0.01373629253296982</v>
      </c>
      <c r="AI1253" t="b">
        <v>0</v>
      </c>
      <c r="AJ1253" t="b">
        <v>0</v>
      </c>
      <c r="AK1253" t="n">
        <v>1883.725468283722</v>
      </c>
      <c r="AL1253" t="n">
        <v>0</v>
      </c>
      <c r="AM1253" t="n">
        <v>21.61175814345524</v>
      </c>
      <c r="AN1253" t="n">
        <v>0</v>
      </c>
      <c r="AO1253" t="n">
        <v>20.7690534944508</v>
      </c>
      <c r="AP1253" t="n">
        <v>21.71099575437559</v>
      </c>
      <c r="AQ1253" t="n">
        <v>0</v>
      </c>
      <c r="AR1253" t="n">
        <v>1</v>
      </c>
      <c r="AS1253" t="n">
        <v>3</v>
      </c>
      <c r="AT1253" t="n">
        <v>0</v>
      </c>
      <c r="AU1253" t="n">
        <v>0</v>
      </c>
      <c r="AV1253" t="n">
        <v>3.906836619264982</v>
      </c>
      <c r="AW1253" t="n">
        <v>4.20592692544611</v>
      </c>
      <c r="AX1253" t="n">
        <v>1.385403056476944</v>
      </c>
      <c r="AY1253" t="n">
        <v>1.491465211700998</v>
      </c>
      <c r="AZ1253" t="n">
        <v>4.20592692544611</v>
      </c>
    </row>
    <row r="1254" spans="1:52">
      <c r="A1254" t="n">
        <v>1251</v>
      </c>
      <c r="B1254" t="n">
        <v>0</v>
      </c>
      <c r="C1254" t="n">
        <v>0</v>
      </c>
      <c r="D1254" t="n">
        <v>0</v>
      </c>
      <c r="E1254" t="n">
        <v>97.3</v>
      </c>
      <c r="F1254" t="n">
        <v>0.002476119910829411</v>
      </c>
      <c r="G1254" t="n">
        <v>731.1508953182918</v>
      </c>
      <c r="H1254" t="n">
        <v>3181.968696425206</v>
      </c>
      <c r="I1254" t="n">
        <v>6</v>
      </c>
      <c r="J1254" t="n">
        <v>6</v>
      </c>
      <c r="K1254" t="n">
        <v>1883.725468283722</v>
      </c>
      <c r="L1254" t="b">
        <v>0</v>
      </c>
      <c r="M1254" t="n">
        <v>19.63675320958048</v>
      </c>
      <c r="N1254" t="n">
        <v>19.63675320958048</v>
      </c>
      <c r="O1254" t="n">
        <v>256.4685095450654</v>
      </c>
      <c r="P1254" t="n">
        <v>60.13386046881224</v>
      </c>
      <c r="Q1254" t="n">
        <v>20.03750327508212</v>
      </c>
      <c r="R1254" t="n">
        <v>0.9300991162274029</v>
      </c>
      <c r="S1254" t="n">
        <v>49.90268701201146</v>
      </c>
      <c r="T1254" t="n">
        <v>109.211443421363</v>
      </c>
      <c r="U1254" t="n">
        <v>21.5434064235613</v>
      </c>
      <c r="V1254" t="n">
        <v>7.633976413234237</v>
      </c>
      <c r="W1254" t="n">
        <v>-4.749676157455839</v>
      </c>
      <c r="X1254" t="n">
        <v>1</v>
      </c>
      <c r="Y1254" t="n">
        <v>-1.970255362485502</v>
      </c>
      <c r="Z1254" t="n">
        <v>88.48708759795498</v>
      </c>
      <c r="AA1254" t="n">
        <v>1883.725468283722</v>
      </c>
      <c r="AB1254" t="b">
        <v>0</v>
      </c>
      <c r="AC1254" t="b">
        <v>1</v>
      </c>
      <c r="AD1254" t="n">
        <v>89.64431996674674</v>
      </c>
      <c r="AE1254" t="n">
        <v>0.09923761092034429</v>
      </c>
      <c r="AF1254" t="n">
        <v>0</v>
      </c>
      <c r="AG1254" t="n">
        <v>0</v>
      </c>
      <c r="AH1254" t="n">
        <v>0.01549115447007748</v>
      </c>
      <c r="AI1254" t="b">
        <v>0</v>
      </c>
      <c r="AJ1254" t="b">
        <v>0</v>
      </c>
      <c r="AK1254" t="n">
        <v>1883.725468283722</v>
      </c>
      <c r="AL1254" t="n">
        <v>0</v>
      </c>
      <c r="AM1254" t="n">
        <v>21.5434064235613</v>
      </c>
      <c r="AN1254" t="n">
        <v>0</v>
      </c>
      <c r="AO1254" t="n">
        <v>20.98151045387463</v>
      </c>
      <c r="AP1254" t="n">
        <v>21.64264403448164</v>
      </c>
      <c r="AQ1254" t="n">
        <v>0</v>
      </c>
      <c r="AR1254" t="n">
        <v>1</v>
      </c>
      <c r="AS1254" t="n">
        <v>3</v>
      </c>
      <c r="AT1254" t="n">
        <v>0</v>
      </c>
      <c r="AU1254" t="n">
        <v>0</v>
      </c>
      <c r="AV1254" t="n">
        <v>3.945911209309511</v>
      </c>
      <c r="AW1254" t="n">
        <v>4.192826865448717</v>
      </c>
      <c r="AX1254" t="n">
        <v>1.399259294081387</v>
      </c>
      <c r="AY1254" t="n">
        <v>1.486819794863369</v>
      </c>
      <c r="AZ1254" t="n">
        <v>4.192826865448717</v>
      </c>
    </row>
    <row r="1255" spans="1:52">
      <c r="A1255" t="n">
        <v>1252</v>
      </c>
      <c r="B1255" t="n">
        <v>0</v>
      </c>
      <c r="C1255" t="n">
        <v>0</v>
      </c>
      <c r="D1255" t="n">
        <v>0</v>
      </c>
      <c r="E1255" t="n">
        <v>97.3</v>
      </c>
      <c r="F1255" t="n">
        <v>-0.0136018365396815</v>
      </c>
      <c r="G1255" t="n">
        <v>731.1508953182918</v>
      </c>
      <c r="H1255" t="n">
        <v>3181.968696425206</v>
      </c>
      <c r="I1255" t="n">
        <v>6</v>
      </c>
      <c r="J1255" t="n">
        <v>6</v>
      </c>
      <c r="K1255" t="n">
        <v>1883.725468283722</v>
      </c>
      <c r="L1255" t="b">
        <v>0</v>
      </c>
      <c r="M1255" t="n">
        <v>18.79842092849624</v>
      </c>
      <c r="N1255" t="n">
        <v>18.79842092849624</v>
      </c>
      <c r="O1255" t="n">
        <v>245.5193557649848</v>
      </c>
      <c r="P1255" t="n">
        <v>57.56662565768138</v>
      </c>
      <c r="Q1255" t="n">
        <v>19.18206217193494</v>
      </c>
      <c r="R1255" t="n">
        <v>0.9289368540715948</v>
      </c>
      <c r="S1255" t="n">
        <v>49.9467490535604</v>
      </c>
      <c r="T1255" t="n">
        <v>104.6797974403133</v>
      </c>
      <c r="U1255" t="n">
        <v>20.64947911998392</v>
      </c>
      <c r="V1255" t="n">
        <v>7.438875721256892</v>
      </c>
      <c r="W1255" t="n">
        <v>-4.749676157455839</v>
      </c>
      <c r="X1255" t="n">
        <v>1</v>
      </c>
      <c r="Y1255" t="n">
        <v>-1.970255362485502</v>
      </c>
      <c r="Z1255" t="n">
        <v>88.51360574442691</v>
      </c>
      <c r="AA1255" t="n">
        <v>1883.725468283722</v>
      </c>
      <c r="AB1255" t="b">
        <v>0</v>
      </c>
      <c r="AC1255" t="b">
        <v>1</v>
      </c>
      <c r="AD1255" t="n">
        <v>89.64353811938066</v>
      </c>
      <c r="AE1255" t="n">
        <v>0.09923761092034429</v>
      </c>
      <c r="AF1255" t="n">
        <v>0</v>
      </c>
      <c r="AG1255" t="n">
        <v>0</v>
      </c>
      <c r="AH1255" t="n">
        <v>0.01539108162197567</v>
      </c>
      <c r="AI1255" t="b">
        <v>0</v>
      </c>
      <c r="AJ1255" t="b">
        <v>0</v>
      </c>
      <c r="AK1255" t="n">
        <v>1883.725468283722</v>
      </c>
      <c r="AL1255" t="n">
        <v>0</v>
      </c>
      <c r="AM1255" t="n">
        <v>20.64947911998392</v>
      </c>
      <c r="AN1255" t="n">
        <v>0</v>
      </c>
      <c r="AO1255" t="n">
        <v>20.99620275307804</v>
      </c>
      <c r="AP1255" t="n">
        <v>20.74871826916014</v>
      </c>
      <c r="AQ1255" t="n">
        <v>0</v>
      </c>
      <c r="AR1255" t="n">
        <v>1</v>
      </c>
      <c r="AS1255" t="n">
        <v>3</v>
      </c>
      <c r="AT1255" t="n">
        <v>0</v>
      </c>
      <c r="AU1255" t="n">
        <v>0</v>
      </c>
      <c r="AV1255" t="n">
        <v>3.948666569217344</v>
      </c>
      <c r="AW1255" t="n">
        <v>4.022373516490399</v>
      </c>
      <c r="AX1255" t="n">
        <v>1.400236372062888</v>
      </c>
      <c r="AY1255" t="n">
        <v>1.426375273430724</v>
      </c>
      <c r="AZ1255" t="n">
        <v>4.022373516490399</v>
      </c>
    </row>
    <row r="1256" spans="1:52">
      <c r="A1256" t="n">
        <v>1253</v>
      </c>
      <c r="B1256" t="n">
        <v>0</v>
      </c>
      <c r="C1256" t="n">
        <v>0</v>
      </c>
      <c r="D1256" t="n">
        <v>0</v>
      </c>
      <c r="E1256" t="n">
        <v>97.2</v>
      </c>
      <c r="F1256" t="n">
        <v>-0.03140210708545332</v>
      </c>
      <c r="G1256" t="n">
        <v>730.3994555492083</v>
      </c>
      <c r="H1256" t="n">
        <v>3178.698430550155</v>
      </c>
      <c r="I1256" t="n">
        <v>6</v>
      </c>
      <c r="J1256" t="n">
        <v>6</v>
      </c>
      <c r="K1256" t="n">
        <v>1881.789470885691</v>
      </c>
      <c r="L1256" t="b">
        <v>0</v>
      </c>
      <c r="M1256" t="n">
        <v>17.82661394046315</v>
      </c>
      <c r="N1256" t="n">
        <v>17.82661394046315</v>
      </c>
      <c r="O1256" t="n">
        <v>233.0664711475366</v>
      </c>
      <c r="P1256" t="n">
        <v>54.64681290036405</v>
      </c>
      <c r="Q1256" t="n">
        <v>18.1904223882277</v>
      </c>
      <c r="R1256" t="n">
        <v>0.927497135546969</v>
      </c>
      <c r="S1256" t="n">
        <v>49.98963135313824</v>
      </c>
      <c r="T1256" t="n">
        <v>99.52462604696068</v>
      </c>
      <c r="U1256" t="n">
        <v>19.61237581343078</v>
      </c>
      <c r="V1256" t="n">
        <v>7.215820472021392</v>
      </c>
      <c r="W1256" t="n">
        <v>-12.61461589585909</v>
      </c>
      <c r="X1256" t="n">
        <v>1</v>
      </c>
      <c r="Y1256" t="n">
        <v>5.894684375917748</v>
      </c>
      <c r="Z1256" t="n">
        <v>88.53523110489964</v>
      </c>
      <c r="AA1256" t="n">
        <v>1881.789470885691</v>
      </c>
      <c r="AB1256" t="b">
        <v>0</v>
      </c>
      <c r="AC1256" t="b">
        <v>1</v>
      </c>
      <c r="AD1256" t="n">
        <v>89.64431677593095</v>
      </c>
      <c r="AE1256" t="n">
        <v>0.263564146835098</v>
      </c>
      <c r="AF1256" t="n">
        <v>0</v>
      </c>
      <c r="AG1256" t="n">
        <v>0</v>
      </c>
      <c r="AH1256" t="n">
        <v>0.01635641519744518</v>
      </c>
      <c r="AI1256" t="b">
        <v>0</v>
      </c>
      <c r="AJ1256" t="b">
        <v>0</v>
      </c>
      <c r="AK1256" t="n">
        <v>1881.789470885691</v>
      </c>
      <c r="AL1256" t="n">
        <v>0</v>
      </c>
      <c r="AM1256" t="n">
        <v>19.61237581343078</v>
      </c>
      <c r="AN1256" t="n">
        <v>0</v>
      </c>
      <c r="AO1256" t="n">
        <v>22.06048633402212</v>
      </c>
      <c r="AP1256" t="n">
        <v>19.87594611328939</v>
      </c>
      <c r="AQ1256" t="n">
        <v>0</v>
      </c>
      <c r="AR1256" t="n">
        <v>1</v>
      </c>
      <c r="AS1256" t="n">
        <v>3</v>
      </c>
      <c r="AT1256" t="n">
        <v>0</v>
      </c>
      <c r="AU1256" t="n">
        <v>0</v>
      </c>
      <c r="AV1256" t="n">
        <v>4.14563075396732</v>
      </c>
      <c r="AW1256" t="n">
        <v>3.857467272324514</v>
      </c>
      <c r="AX1256" t="n">
        <v>1.470081827647986</v>
      </c>
      <c r="AY1256" t="n">
        <v>1.367897812760245</v>
      </c>
      <c r="AZ1256" t="n">
        <v>3.857467272324514</v>
      </c>
    </row>
    <row r="1257" spans="1:52">
      <c r="A1257" t="n">
        <v>1254</v>
      </c>
      <c r="B1257" t="n">
        <v>0</v>
      </c>
      <c r="C1257" t="n">
        <v>0</v>
      </c>
      <c r="D1257" t="n">
        <v>0</v>
      </c>
      <c r="E1257" t="n">
        <v>97.09999999999999</v>
      </c>
      <c r="F1257" t="n">
        <v>-0.02745640178515707</v>
      </c>
      <c r="G1257" t="n">
        <v>729.6480157801246</v>
      </c>
      <c r="H1257" t="n">
        <v>3175.428164675103</v>
      </c>
      <c r="I1257" t="n">
        <v>6</v>
      </c>
      <c r="J1257" t="n">
        <v>6</v>
      </c>
      <c r="K1257" t="n">
        <v>1879.853473487661</v>
      </c>
      <c r="L1257" t="b">
        <v>0</v>
      </c>
      <c r="M1257" t="n">
        <v>17.98833220120945</v>
      </c>
      <c r="N1257" t="n">
        <v>17.98833220120945</v>
      </c>
      <c r="O1257" t="n">
        <v>235.4229923923477</v>
      </c>
      <c r="P1257" t="n">
        <v>55.19934357938825</v>
      </c>
      <c r="Q1257" t="n">
        <v>18.35544102164229</v>
      </c>
      <c r="R1257" t="n">
        <v>0.9278238877724404</v>
      </c>
      <c r="S1257" t="n">
        <v>50.0311206707007</v>
      </c>
      <c r="T1257" t="n">
        <v>100.4955096042009</v>
      </c>
      <c r="U1257" t="n">
        <v>19.7833244687317</v>
      </c>
      <c r="V1257" t="n">
        <v>7.253375179558589</v>
      </c>
      <c r="W1257" t="n">
        <v>-4.749676157455839</v>
      </c>
      <c r="X1257" t="n">
        <v>1</v>
      </c>
      <c r="Y1257" t="n">
        <v>-1.970255362485502</v>
      </c>
      <c r="Z1257" t="n">
        <v>88.55290639411584</v>
      </c>
      <c r="AA1257" t="n">
        <v>1879.853473487661</v>
      </c>
      <c r="AB1257" t="b">
        <v>0</v>
      </c>
      <c r="AC1257" t="b">
        <v>1</v>
      </c>
      <c r="AD1257" t="n">
        <v>89.64509543248123</v>
      </c>
      <c r="AE1257" t="n">
        <v>0.09923761092034429</v>
      </c>
      <c r="AF1257" t="n">
        <v>0</v>
      </c>
      <c r="AG1257" t="n">
        <v>0</v>
      </c>
      <c r="AH1257" t="n">
        <v>0.02001702697841434</v>
      </c>
      <c r="AI1257" t="b">
        <v>0</v>
      </c>
      <c r="AJ1257" t="b">
        <v>0</v>
      </c>
      <c r="AK1257" t="n">
        <v>1879.853473487661</v>
      </c>
      <c r="AL1257" t="n">
        <v>0</v>
      </c>
      <c r="AM1257" t="n">
        <v>19.7833244687317</v>
      </c>
      <c r="AN1257" t="n">
        <v>0</v>
      </c>
      <c r="AO1257" t="n">
        <v>22.96003154307326</v>
      </c>
      <c r="AP1257" t="n">
        <v>19.88256823267556</v>
      </c>
      <c r="AQ1257" t="n">
        <v>0</v>
      </c>
      <c r="AR1257" t="n">
        <v>1</v>
      </c>
      <c r="AS1257" t="n">
        <v>3</v>
      </c>
      <c r="AT1257" t="n">
        <v>0</v>
      </c>
      <c r="AU1257" t="n">
        <v>0</v>
      </c>
      <c r="AV1257" t="n">
        <v>4.313768488119922</v>
      </c>
      <c r="AW1257" t="n">
        <v>3.858575098287629</v>
      </c>
      <c r="AX1257" t="n">
        <v>1.529705137631178</v>
      </c>
      <c r="AY1257" t="n">
        <v>1.368290659310813</v>
      </c>
      <c r="AZ1257" t="n">
        <v>3.858575098287629</v>
      </c>
    </row>
    <row r="1258" spans="1:52">
      <c r="A1258" t="n">
        <v>1255</v>
      </c>
      <c r="B1258" t="n">
        <v>0</v>
      </c>
      <c r="C1258" t="n">
        <v>0</v>
      </c>
      <c r="D1258" t="n">
        <v>0</v>
      </c>
      <c r="E1258" t="n">
        <v>97</v>
      </c>
      <c r="F1258" t="n">
        <v>-0.02543895244057381</v>
      </c>
      <c r="G1258" t="n">
        <v>728.8965760110411</v>
      </c>
      <c r="H1258" t="n">
        <v>3172.157898800051</v>
      </c>
      <c r="I1258" t="n">
        <v>6</v>
      </c>
      <c r="J1258" t="n">
        <v>6</v>
      </c>
      <c r="K1258" t="n">
        <v>1877.91747608963</v>
      </c>
      <c r="L1258" t="b">
        <v>0</v>
      </c>
      <c r="M1258" t="n">
        <v>18.04947050280401</v>
      </c>
      <c r="N1258" t="n">
        <v>18.04947050280401</v>
      </c>
      <c r="O1258" t="n">
        <v>236.4666712882818</v>
      </c>
      <c r="P1258" t="n">
        <v>55.4440537046729</v>
      </c>
      <c r="Q1258" t="n">
        <v>18.41782704367756</v>
      </c>
      <c r="R1258" t="n">
        <v>0.9279867102173542</v>
      </c>
      <c r="S1258" t="n">
        <v>50.07279769002676</v>
      </c>
      <c r="T1258" t="n">
        <v>100.9233161332905</v>
      </c>
      <c r="U1258" t="n">
        <v>19.84708061106146</v>
      </c>
      <c r="V1258" t="n">
        <v>7.267820010532233</v>
      </c>
      <c r="W1258" t="n">
        <v>-4.749676157455839</v>
      </c>
      <c r="X1258" t="n">
        <v>1</v>
      </c>
      <c r="Y1258" t="n">
        <v>-1.970255362485502</v>
      </c>
      <c r="Z1258" t="n">
        <v>88.57058168333204</v>
      </c>
      <c r="AA1258" t="n">
        <v>1877.91747608963</v>
      </c>
      <c r="AB1258" t="b">
        <v>0</v>
      </c>
      <c r="AC1258" t="b">
        <v>1</v>
      </c>
      <c r="AD1258" t="n">
        <v>89.64431358511516</v>
      </c>
      <c r="AE1258" t="n">
        <v>0.09923761092034429</v>
      </c>
      <c r="AF1258" t="n">
        <v>0</v>
      </c>
      <c r="AG1258" t="n">
        <v>0</v>
      </c>
      <c r="AH1258" t="n">
        <v>0.02367763875938356</v>
      </c>
      <c r="AI1258" t="b">
        <v>0</v>
      </c>
      <c r="AJ1258" t="b">
        <v>0</v>
      </c>
      <c r="AK1258" t="n">
        <v>1877.91747608963</v>
      </c>
      <c r="AL1258" t="n">
        <v>0</v>
      </c>
      <c r="AM1258" t="n">
        <v>19.84708061106146</v>
      </c>
      <c r="AN1258" t="n">
        <v>0</v>
      </c>
      <c r="AO1258" t="n">
        <v>22.1667149544741</v>
      </c>
      <c r="AP1258" t="n">
        <v>19.94632437500532</v>
      </c>
      <c r="AQ1258" t="n">
        <v>0</v>
      </c>
      <c r="AR1258" t="n">
        <v>1</v>
      </c>
      <c r="AS1258" t="n">
        <v>3</v>
      </c>
      <c r="AT1258" t="n">
        <v>0</v>
      </c>
      <c r="AU1258" t="n">
        <v>0</v>
      </c>
      <c r="AV1258" t="n">
        <v>4.165290563126749</v>
      </c>
      <c r="AW1258" t="n">
        <v>3.870435699502668</v>
      </c>
      <c r="AX1258" t="n">
        <v>1.477053391179698</v>
      </c>
      <c r="AY1258" t="n">
        <v>1.372496551238004</v>
      </c>
      <c r="AZ1258" t="n">
        <v>3.870435699502668</v>
      </c>
    </row>
    <row r="1259" spans="1:52">
      <c r="A1259" t="n">
        <v>1256</v>
      </c>
      <c r="B1259" t="n">
        <v>0</v>
      </c>
      <c r="C1259" t="n">
        <v>0</v>
      </c>
      <c r="D1259" t="n">
        <v>0</v>
      </c>
      <c r="E1259" t="n">
        <v>96.90000000000001</v>
      </c>
      <c r="F1259" t="n">
        <v>-0.03745445511920842</v>
      </c>
      <c r="G1259" t="n">
        <v>728.1451362419576</v>
      </c>
      <c r="H1259" t="n">
        <v>3168.887632925</v>
      </c>
      <c r="I1259" t="n">
        <v>6</v>
      </c>
      <c r="J1259" t="n">
        <v>6</v>
      </c>
      <c r="K1259" t="n">
        <v>1875.9814786916</v>
      </c>
      <c r="L1259" t="b">
        <v>0</v>
      </c>
      <c r="M1259" t="n">
        <v>17.38177380943422</v>
      </c>
      <c r="N1259" t="n">
        <v>17.38177380943422</v>
      </c>
      <c r="O1259" t="n">
        <v>227.9541605472549</v>
      </c>
      <c r="P1259" t="n">
        <v>53.44813563251588</v>
      </c>
      <c r="Q1259" t="n">
        <v>17.73650388717778</v>
      </c>
      <c r="R1259" t="n">
        <v>0.9269566794769805</v>
      </c>
      <c r="S1259" t="n">
        <v>50.11452202123956</v>
      </c>
      <c r="T1259" t="n">
        <v>97.39830877933211</v>
      </c>
      <c r="U1259" t="n">
        <v>19.13412382678476</v>
      </c>
      <c r="V1259" t="n">
        <v>7.114295886568797</v>
      </c>
      <c r="W1259" t="n">
        <v>-4.749676157455839</v>
      </c>
      <c r="X1259" t="n">
        <v>1</v>
      </c>
      <c r="Y1259" t="n">
        <v>-1.970255362485502</v>
      </c>
      <c r="Z1259" t="n">
        <v>88.59220704380476</v>
      </c>
      <c r="AA1259" t="n">
        <v>1875.9814786916</v>
      </c>
      <c r="AB1259" t="b">
        <v>0</v>
      </c>
      <c r="AC1259" t="b">
        <v>1</v>
      </c>
      <c r="AD1259" t="n">
        <v>89.64353173774909</v>
      </c>
      <c r="AE1259" t="n">
        <v>0.09923761092034429</v>
      </c>
      <c r="AF1259" t="n">
        <v>0</v>
      </c>
      <c r="AG1259" t="n">
        <v>0</v>
      </c>
      <c r="AH1259" t="n">
        <v>0.02164708848772556</v>
      </c>
      <c r="AI1259" t="b">
        <v>0</v>
      </c>
      <c r="AJ1259" t="b">
        <v>0</v>
      </c>
      <c r="AK1259" t="n">
        <v>1875.9814786916</v>
      </c>
      <c r="AL1259" t="n">
        <v>0</v>
      </c>
      <c r="AM1259" t="n">
        <v>19.13412382678476</v>
      </c>
      <c r="AN1259" t="n">
        <v>0</v>
      </c>
      <c r="AO1259" t="n">
        <v>22.04725298722763</v>
      </c>
      <c r="AP1259" t="n">
        <v>19.23337528200802</v>
      </c>
      <c r="AQ1259" t="n">
        <v>0</v>
      </c>
      <c r="AR1259" t="n">
        <v>1</v>
      </c>
      <c r="AS1259" t="n">
        <v>3</v>
      </c>
      <c r="AT1259" t="n">
        <v>0</v>
      </c>
      <c r="AU1259" t="n">
        <v>0</v>
      </c>
      <c r="AV1259" t="n">
        <v>4.143078125567801</v>
      </c>
      <c r="AW1259" t="n">
        <v>3.736596750941147</v>
      </c>
      <c r="AX1259" t="n">
        <v>1.46917664027227</v>
      </c>
      <c r="AY1259" t="n">
        <v>1.325035875080637</v>
      </c>
      <c r="AZ1259" t="n">
        <v>3.736596750941147</v>
      </c>
    </row>
    <row r="1260" spans="1:52">
      <c r="A1260" t="n">
        <v>1257</v>
      </c>
      <c r="B1260" t="n">
        <v>0</v>
      </c>
      <c r="C1260" t="n">
        <v>0</v>
      </c>
      <c r="D1260" t="n">
        <v>0</v>
      </c>
      <c r="E1260" t="n">
        <v>96.7</v>
      </c>
      <c r="F1260" t="n">
        <v>-0.07474322708259606</v>
      </c>
      <c r="G1260" t="n">
        <v>726.6422567037905</v>
      </c>
      <c r="H1260" t="n">
        <v>3162.347101174897</v>
      </c>
      <c r="I1260" t="n">
        <v>6</v>
      </c>
      <c r="J1260" t="n">
        <v>6</v>
      </c>
      <c r="K1260" t="n">
        <v>1872.109483895539</v>
      </c>
      <c r="L1260" t="b">
        <v>0</v>
      </c>
      <c r="M1260" t="n">
        <v>15.36344987173174</v>
      </c>
      <c r="N1260" t="n">
        <v>15.36344987173174</v>
      </c>
      <c r="O1260" t="n">
        <v>201.9014694622201</v>
      </c>
      <c r="P1260" t="n">
        <v>47.33959274230476</v>
      </c>
      <c r="Q1260" t="n">
        <v>15.67698966503239</v>
      </c>
      <c r="R1260" t="n">
        <v>0.9232130196336599</v>
      </c>
      <c r="S1260" t="n">
        <v>50.15527758161525</v>
      </c>
      <c r="T1260" t="n">
        <v>86.6165517386782</v>
      </c>
      <c r="U1260" t="n">
        <v>16.98090184132496</v>
      </c>
      <c r="V1260" t="n">
        <v>6.651023457757972</v>
      </c>
      <c r="W1260" t="n">
        <v>-12.61461589585909</v>
      </c>
      <c r="X1260" t="n">
        <v>1</v>
      </c>
      <c r="Y1260" t="n">
        <v>5.894684375917748</v>
      </c>
      <c r="Z1260" t="n">
        <v>88.61383240427749</v>
      </c>
      <c r="AA1260" t="n">
        <v>1872.109483895539</v>
      </c>
      <c r="AB1260" t="b">
        <v>0</v>
      </c>
      <c r="AC1260" t="b">
        <v>1</v>
      </c>
      <c r="AD1260" t="n">
        <v>89.64431039429937</v>
      </c>
      <c r="AE1260" t="n">
        <v>0.263564146835098</v>
      </c>
      <c r="AF1260" t="n">
        <v>0</v>
      </c>
      <c r="AG1260" t="n">
        <v>0</v>
      </c>
      <c r="AH1260" t="n">
        <v>0.02042938349399787</v>
      </c>
      <c r="AI1260" t="b">
        <v>0</v>
      </c>
      <c r="AJ1260" t="b">
        <v>0</v>
      </c>
      <c r="AK1260" t="n">
        <v>1872.109483895539</v>
      </c>
      <c r="AL1260" t="n">
        <v>0</v>
      </c>
      <c r="AM1260" t="n">
        <v>16.98090184132496</v>
      </c>
      <c r="AN1260" t="n">
        <v>0</v>
      </c>
      <c r="AO1260" t="n">
        <v>22.08220179187821</v>
      </c>
      <c r="AP1260" t="n">
        <v>17.24450444455703</v>
      </c>
      <c r="AQ1260" t="n">
        <v>0</v>
      </c>
      <c r="AR1260" t="n">
        <v>1</v>
      </c>
      <c r="AS1260" t="n">
        <v>3</v>
      </c>
      <c r="AT1260" t="n">
        <v>0</v>
      </c>
      <c r="AU1260" t="n">
        <v>0</v>
      </c>
      <c r="AV1260" t="n">
        <v>4.149560078172668</v>
      </c>
      <c r="AW1260" t="n">
        <v>3.368384840183452</v>
      </c>
      <c r="AX1260" t="n">
        <v>1.471475205025769</v>
      </c>
      <c r="AY1260" t="n">
        <v>1.194464121181036</v>
      </c>
      <c r="AZ1260" t="n">
        <v>3.368384840183452</v>
      </c>
    </row>
    <row r="1261" spans="1:52">
      <c r="A1261" t="n">
        <v>1258</v>
      </c>
      <c r="B1261" t="n">
        <v>0</v>
      </c>
      <c r="C1261" t="n">
        <v>0</v>
      </c>
      <c r="D1261" t="n">
        <v>0</v>
      </c>
      <c r="E1261" t="n">
        <v>96.40000000000001</v>
      </c>
      <c r="F1261" t="n">
        <v>-0.08023930321708228</v>
      </c>
      <c r="G1261" t="n">
        <v>724.3879373965399</v>
      </c>
      <c r="H1261" t="n">
        <v>3152.536303549742</v>
      </c>
      <c r="I1261" t="n">
        <v>6</v>
      </c>
      <c r="J1261" t="n">
        <v>6</v>
      </c>
      <c r="K1261" t="n">
        <v>1866.301491701447</v>
      </c>
      <c r="L1261" t="b">
        <v>0</v>
      </c>
      <c r="M1261" t="n">
        <v>14.95706529640754</v>
      </c>
      <c r="N1261" t="n">
        <v>14.95706529640754</v>
      </c>
      <c r="O1261" t="n">
        <v>197.1725993638454</v>
      </c>
      <c r="P1261" t="n">
        <v>46.23082030402288</v>
      </c>
      <c r="Q1261" t="n">
        <v>15.26231152694647</v>
      </c>
      <c r="R1261" t="n">
        <v>0.9224953157633187</v>
      </c>
      <c r="S1261" t="n">
        <v>50.19314699729544</v>
      </c>
      <c r="T1261" t="n">
        <v>84.65365680506008</v>
      </c>
      <c r="U1261" t="n">
        <v>16.54459514986011</v>
      </c>
      <c r="V1261" t="n">
        <v>6.561054940156552</v>
      </c>
      <c r="W1261" t="n">
        <v>-4.749676157455839</v>
      </c>
      <c r="X1261" t="n">
        <v>1</v>
      </c>
      <c r="Y1261" t="n">
        <v>-1.970255362485502</v>
      </c>
      <c r="Z1261" t="n">
        <v>88.63545776475021</v>
      </c>
      <c r="AA1261" t="n">
        <v>1866.301491701447</v>
      </c>
      <c r="AB1261" t="b">
        <v>0</v>
      </c>
      <c r="AC1261" t="b">
        <v>1</v>
      </c>
      <c r="AD1261" t="n">
        <v>89.64508905084965</v>
      </c>
      <c r="AE1261" t="n">
        <v>0.09923761092034429</v>
      </c>
      <c r="AF1261" t="n">
        <v>0</v>
      </c>
      <c r="AG1261" t="n">
        <v>0</v>
      </c>
      <c r="AH1261" t="n">
        <v>0.01840632345363352</v>
      </c>
      <c r="AI1261" t="b">
        <v>0</v>
      </c>
      <c r="AJ1261" t="b">
        <v>0</v>
      </c>
      <c r="AK1261" t="n">
        <v>1866.301491701447</v>
      </c>
      <c r="AL1261" t="n">
        <v>0</v>
      </c>
      <c r="AM1261" t="n">
        <v>16.54459514986011</v>
      </c>
      <c r="AN1261" t="n">
        <v>0</v>
      </c>
      <c r="AO1261" t="n">
        <v>16.33810414656477</v>
      </c>
      <c r="AP1261" t="n">
        <v>16.64388813799209</v>
      </c>
      <c r="AQ1261" t="n">
        <v>0</v>
      </c>
      <c r="AR1261" t="n">
        <v>1</v>
      </c>
      <c r="AS1261" t="n">
        <v>3</v>
      </c>
      <c r="AT1261" t="n">
        <v>0</v>
      </c>
      <c r="AU1261" t="n">
        <v>0</v>
      </c>
      <c r="AV1261" t="n">
        <v>3.111353449893981</v>
      </c>
      <c r="AW1261" t="n">
        <v>3.258004648621996</v>
      </c>
      <c r="AX1261" t="n">
        <v>1.103316826203539</v>
      </c>
      <c r="AY1261" t="n">
        <v>1.155322163012721</v>
      </c>
      <c r="AZ1261" t="n">
        <v>3.258004648621996</v>
      </c>
    </row>
    <row r="1262" spans="1:52">
      <c r="A1262" t="n">
        <v>1259</v>
      </c>
      <c r="B1262" t="n">
        <v>0</v>
      </c>
      <c r="C1262" t="n">
        <v>0</v>
      </c>
      <c r="D1262" t="n">
        <v>0</v>
      </c>
      <c r="E1262" t="n">
        <v>96.09999999999999</v>
      </c>
      <c r="F1262" t="n">
        <v>-0.1042995600490855</v>
      </c>
      <c r="G1262" t="n">
        <v>722.1336180892891</v>
      </c>
      <c r="H1262" t="n">
        <v>3142.725505924587</v>
      </c>
      <c r="I1262" t="n">
        <v>6</v>
      </c>
      <c r="J1262" t="n">
        <v>6</v>
      </c>
      <c r="K1262" t="n">
        <v>1860.493499507355</v>
      </c>
      <c r="L1262" t="b">
        <v>0</v>
      </c>
      <c r="M1262" t="n">
        <v>13.5970925747462</v>
      </c>
      <c r="N1262" t="n">
        <v>13.5970925747462</v>
      </c>
      <c r="O1262" t="n">
        <v>179.8042168989331</v>
      </c>
      <c r="P1262" t="n">
        <v>42.15847672637801</v>
      </c>
      <c r="Q1262" t="n">
        <v>13.87458425994511</v>
      </c>
      <c r="R1262" t="n">
        <v>0.9193268668371037</v>
      </c>
      <c r="S1262" t="n">
        <v>50.23035930537528</v>
      </c>
      <c r="T1262" t="n">
        <v>77.46281076706546</v>
      </c>
      <c r="U1262" t="n">
        <v>15.0921122404264</v>
      </c>
      <c r="V1262" t="n">
        <v>6.249167648183686</v>
      </c>
      <c r="W1262" t="n">
        <v>-4.749676157455839</v>
      </c>
      <c r="X1262" t="n">
        <v>1</v>
      </c>
      <c r="Y1262" t="n">
        <v>-1.970255362485502</v>
      </c>
      <c r="Z1262" t="n">
        <v>88.65708312522294</v>
      </c>
      <c r="AA1262" t="n">
        <v>1860.493499507355</v>
      </c>
      <c r="AB1262" t="b">
        <v>0</v>
      </c>
      <c r="AC1262" t="b">
        <v>1</v>
      </c>
      <c r="AD1262" t="n">
        <v>89.64430720348358</v>
      </c>
      <c r="AE1262" t="n">
        <v>0.09923761092034429</v>
      </c>
      <c r="AF1262" t="n">
        <v>0</v>
      </c>
      <c r="AG1262" t="n">
        <v>0</v>
      </c>
      <c r="AH1262" t="n">
        <v>0.01638326341326868</v>
      </c>
      <c r="AI1262" t="b">
        <v>0</v>
      </c>
      <c r="AJ1262" t="b">
        <v>0</v>
      </c>
      <c r="AK1262" t="n">
        <v>1860.493499507355</v>
      </c>
      <c r="AL1262" t="n">
        <v>0</v>
      </c>
      <c r="AM1262" t="n">
        <v>15.0921122404264</v>
      </c>
      <c r="AN1262" t="n">
        <v>0</v>
      </c>
      <c r="AO1262" t="n">
        <v>11.479015114015</v>
      </c>
      <c r="AP1262" t="n">
        <v>15.19142522588481</v>
      </c>
      <c r="AQ1262" t="n">
        <v>0</v>
      </c>
      <c r="AR1262" t="n">
        <v>1</v>
      </c>
      <c r="AS1262" t="n">
        <v>3</v>
      </c>
      <c r="AT1262" t="n">
        <v>0</v>
      </c>
      <c r="AU1262" t="n">
        <v>0</v>
      </c>
      <c r="AV1262" t="n">
        <v>2.274698200133533</v>
      </c>
      <c r="AW1262" t="n">
        <v>2.994484881133962</v>
      </c>
      <c r="AX1262" t="n">
        <v>0.8066305674232388</v>
      </c>
      <c r="AY1262" t="n">
        <v>1.06187532649588</v>
      </c>
      <c r="AZ1262" t="n">
        <v>2.994484881133962</v>
      </c>
    </row>
    <row r="1263" spans="1:52">
      <c r="A1263" t="n">
        <v>1260</v>
      </c>
      <c r="B1263" t="n">
        <v>0</v>
      </c>
      <c r="C1263" t="n">
        <v>0</v>
      </c>
      <c r="D1263" t="n">
        <v>0</v>
      </c>
      <c r="E1263" t="n">
        <v>95.7</v>
      </c>
      <c r="F1263" t="n">
        <v>-0.08589578991990443</v>
      </c>
      <c r="G1263" t="n">
        <v>719.127859012955</v>
      </c>
      <c r="H1263" t="n">
        <v>3129.64444242438</v>
      </c>
      <c r="I1263" t="n">
        <v>6</v>
      </c>
      <c r="J1263" t="n">
        <v>6</v>
      </c>
      <c r="K1263" t="n">
        <v>1852.749509915233</v>
      </c>
      <c r="L1263" t="b">
        <v>0</v>
      </c>
      <c r="M1263" t="n">
        <v>14.38591867690261</v>
      </c>
      <c r="N1263" t="n">
        <v>14.38591867690261</v>
      </c>
      <c r="O1263" t="n">
        <v>191.030569013666</v>
      </c>
      <c r="P1263" t="n">
        <v>44.79070589493593</v>
      </c>
      <c r="Q1263" t="n">
        <v>14.67950885398226</v>
      </c>
      <c r="R1263" t="n">
        <v>0.9215819347007487</v>
      </c>
      <c r="S1263" t="n">
        <v>50.26557102585709</v>
      </c>
      <c r="T1263" t="n">
        <v>82.09793760599939</v>
      </c>
      <c r="U1263" t="n">
        <v>15.92859875096066</v>
      </c>
      <c r="V1263" t="n">
        <v>6.437961432121114</v>
      </c>
      <c r="W1263" t="n">
        <v>-4.749676157455839</v>
      </c>
      <c r="X1263" t="n">
        <v>1</v>
      </c>
      <c r="Y1263" t="n">
        <v>-1.970255362485502</v>
      </c>
      <c r="Z1263" t="n">
        <v>88.67049114400805</v>
      </c>
      <c r="AA1263" t="n">
        <v>1852.749509915233</v>
      </c>
      <c r="AB1263" t="b">
        <v>0</v>
      </c>
      <c r="AC1263" t="b">
        <v>1</v>
      </c>
      <c r="AD1263" t="n">
        <v>89.64352535611751</v>
      </c>
      <c r="AE1263" t="n">
        <v>0.09923761092034429</v>
      </c>
      <c r="AF1263" t="n">
        <v>0</v>
      </c>
      <c r="AG1263" t="n">
        <v>0</v>
      </c>
      <c r="AH1263" t="n">
        <v>0.01462255700983889</v>
      </c>
      <c r="AI1263" t="b">
        <v>0</v>
      </c>
      <c r="AJ1263" t="b">
        <v>0</v>
      </c>
      <c r="AK1263" t="n">
        <v>1852.749509915233</v>
      </c>
      <c r="AL1263" t="n">
        <v>0</v>
      </c>
      <c r="AM1263" t="n">
        <v>15.92859875096066</v>
      </c>
      <c r="AN1263" t="n">
        <v>0</v>
      </c>
      <c r="AO1263" t="n">
        <v>11.01352091323779</v>
      </c>
      <c r="AP1263" t="n">
        <v>16.02789173909265</v>
      </c>
      <c r="AQ1263" t="n">
        <v>0</v>
      </c>
      <c r="AR1263" t="n">
        <v>1</v>
      </c>
      <c r="AS1263" t="n">
        <v>3</v>
      </c>
      <c r="AT1263" t="n">
        <v>0</v>
      </c>
      <c r="AU1263" t="n">
        <v>0</v>
      </c>
      <c r="AV1263" t="n">
        <v>2.194122201333534</v>
      </c>
      <c r="AW1263" t="n">
        <v>3.144379691842299</v>
      </c>
      <c r="AX1263" t="n">
        <v>0.7780575182033808</v>
      </c>
      <c r="AY1263" t="n">
        <v>1.11502957752041</v>
      </c>
      <c r="AZ1263" t="n">
        <v>3.144379691842299</v>
      </c>
    </row>
    <row r="1264" spans="1:52">
      <c r="A1264" t="n">
        <v>1261</v>
      </c>
      <c r="B1264" t="n">
        <v>0</v>
      </c>
      <c r="C1264" t="n">
        <v>0</v>
      </c>
      <c r="D1264" t="n">
        <v>0</v>
      </c>
      <c r="E1264" t="n">
        <v>95.5</v>
      </c>
      <c r="F1264" t="n">
        <v>-0.05211728027127549</v>
      </c>
      <c r="G1264" t="n">
        <v>717.6249794747879</v>
      </c>
      <c r="H1264" t="n">
        <v>3123.103910674277</v>
      </c>
      <c r="I1264" t="n">
        <v>6</v>
      </c>
      <c r="J1264" t="n">
        <v>6</v>
      </c>
      <c r="K1264" t="n">
        <v>1848.877515119172</v>
      </c>
      <c r="L1264" t="b">
        <v>0</v>
      </c>
      <c r="M1264" t="n">
        <v>16.03558124585239</v>
      </c>
      <c r="N1264" t="n">
        <v>16.03558124585239</v>
      </c>
      <c r="O1264" t="n">
        <v>213.3823732694159</v>
      </c>
      <c r="P1264" t="n">
        <v>50.03150633755438</v>
      </c>
      <c r="Q1264" t="n">
        <v>16.36283800597183</v>
      </c>
      <c r="R1264" t="n">
        <v>0.9252745046670839</v>
      </c>
      <c r="S1264" t="n">
        <v>50.30178414981447</v>
      </c>
      <c r="T1264" t="n">
        <v>91.33795343756405</v>
      </c>
      <c r="U1264" t="n">
        <v>17.68430657436003</v>
      </c>
      <c r="V1264" t="n">
        <v>6.825273813316798</v>
      </c>
      <c r="W1264" t="n">
        <v>-12.61461589585909</v>
      </c>
      <c r="X1264" t="n">
        <v>1</v>
      </c>
      <c r="Y1264" t="n">
        <v>5.894684375917748</v>
      </c>
      <c r="Z1264" t="n">
        <v>88.68389916279317</v>
      </c>
      <c r="AA1264" t="n">
        <v>1848.877515119172</v>
      </c>
      <c r="AB1264" t="b">
        <v>0</v>
      </c>
      <c r="AC1264" t="b">
        <v>1</v>
      </c>
      <c r="AD1264" t="n">
        <v>89.64430401266779</v>
      </c>
      <c r="AE1264" t="n">
        <v>0.263564146835098</v>
      </c>
      <c r="AF1264" t="n">
        <v>0</v>
      </c>
      <c r="AG1264" t="n">
        <v>0</v>
      </c>
      <c r="AH1264" t="n">
        <v>0.01255393358016765</v>
      </c>
      <c r="AI1264" t="b">
        <v>0</v>
      </c>
      <c r="AJ1264" t="b">
        <v>0</v>
      </c>
      <c r="AK1264" t="n">
        <v>1848.877515119172</v>
      </c>
      <c r="AL1264" t="n">
        <v>0</v>
      </c>
      <c r="AM1264" t="n">
        <v>17.68430657436003</v>
      </c>
      <c r="AN1264" t="n">
        <v>0</v>
      </c>
      <c r="AO1264" t="n">
        <v>13.12722636760921</v>
      </c>
      <c r="AP1264" t="n">
        <v>17.94789533328919</v>
      </c>
      <c r="AQ1264" t="n">
        <v>0</v>
      </c>
      <c r="AR1264" t="n">
        <v>1</v>
      </c>
      <c r="AS1264" t="n">
        <v>3</v>
      </c>
      <c r="AT1264" t="n">
        <v>0</v>
      </c>
      <c r="AU1264" t="n">
        <v>0</v>
      </c>
      <c r="AV1264" t="n">
        <v>2.550481617494271</v>
      </c>
      <c r="AW1264" t="n">
        <v>3.495596390304319</v>
      </c>
      <c r="AX1264" t="n">
        <v>0.9044261054944224</v>
      </c>
      <c r="AY1264" t="n">
        <v>1.239574653269443</v>
      </c>
      <c r="AZ1264" t="n">
        <v>3.495596390304319</v>
      </c>
    </row>
    <row r="1265" spans="1:52">
      <c r="A1265" t="n">
        <v>1262</v>
      </c>
      <c r="B1265" t="n">
        <v>0</v>
      </c>
      <c r="C1265" t="n">
        <v>0</v>
      </c>
      <c r="D1265" t="n">
        <v>0</v>
      </c>
      <c r="E1265" t="n">
        <v>95.3</v>
      </c>
      <c r="F1265" t="n">
        <v>-0.03896842232834352</v>
      </c>
      <c r="G1265" t="n">
        <v>716.1220999366208</v>
      </c>
      <c r="H1265" t="n">
        <v>3116.563378924174</v>
      </c>
      <c r="I1265" t="n">
        <v>6</v>
      </c>
      <c r="J1265" t="n">
        <v>6</v>
      </c>
      <c r="K1265" t="n">
        <v>1845.005520323111</v>
      </c>
      <c r="L1265" t="b">
        <v>0</v>
      </c>
      <c r="M1265" t="n">
        <v>16.62474543343868</v>
      </c>
      <c r="N1265" t="n">
        <v>16.62474543343868</v>
      </c>
      <c r="O1265" t="n">
        <v>221.6865319707647</v>
      </c>
      <c r="P1265" t="n">
        <v>51.9785723595918</v>
      </c>
      <c r="Q1265" t="n">
        <v>16.96402595248845</v>
      </c>
      <c r="R1265" t="n">
        <v>0.9264964824442884</v>
      </c>
      <c r="S1265" t="n">
        <v>50.34024915329118</v>
      </c>
      <c r="T1265" t="n">
        <v>94.76737814230194</v>
      </c>
      <c r="U1265" t="n">
        <v>18.3098654705454</v>
      </c>
      <c r="V1265" t="n">
        <v>6.965735642991461</v>
      </c>
      <c r="W1265" t="n">
        <v>-4.749676157455839</v>
      </c>
      <c r="X1265" t="n">
        <v>1</v>
      </c>
      <c r="Y1265" t="n">
        <v>-1.970255362485502</v>
      </c>
      <c r="Z1265" t="n">
        <v>88.6919996666611</v>
      </c>
      <c r="AA1265" t="n">
        <v>1845.005520323111</v>
      </c>
      <c r="AB1265" t="b">
        <v>0</v>
      </c>
      <c r="AC1265" t="b">
        <v>1</v>
      </c>
      <c r="AD1265" t="n">
        <v>89.64508266921807</v>
      </c>
      <c r="AE1265" t="n">
        <v>0.09923761092034429</v>
      </c>
      <c r="AF1265" t="n">
        <v>0</v>
      </c>
      <c r="AG1265" t="n">
        <v>0</v>
      </c>
      <c r="AH1265" t="n">
        <v>0.01037414354801286</v>
      </c>
      <c r="AI1265" t="b">
        <v>0</v>
      </c>
      <c r="AJ1265" t="b">
        <v>0</v>
      </c>
      <c r="AK1265" t="n">
        <v>1845.005520323111</v>
      </c>
      <c r="AL1265" t="n">
        <v>0</v>
      </c>
      <c r="AM1265" t="n">
        <v>18.3098654705454</v>
      </c>
      <c r="AN1265" t="n">
        <v>0</v>
      </c>
      <c r="AO1265" t="n">
        <v>20.02439898232563</v>
      </c>
      <c r="AP1265" t="n">
        <v>18.40911692576866</v>
      </c>
      <c r="AQ1265" t="n">
        <v>0</v>
      </c>
      <c r="AR1265" t="n">
        <v>1</v>
      </c>
      <c r="AS1265" t="n">
        <v>3</v>
      </c>
      <c r="AT1265" t="n">
        <v>0</v>
      </c>
      <c r="AU1265" t="n">
        <v>0</v>
      </c>
      <c r="AV1265" t="n">
        <v>3.771848297369591</v>
      </c>
      <c r="AW1265" t="n">
        <v>3.580891289888983</v>
      </c>
      <c r="AX1265" t="n">
        <v>1.337534857223259</v>
      </c>
      <c r="AY1265" t="n">
        <v>1.269821107314187</v>
      </c>
      <c r="AZ1265" t="n">
        <v>3.580891289888983</v>
      </c>
    </row>
    <row r="1266" spans="1:52">
      <c r="A1266" t="n">
        <v>1263</v>
      </c>
      <c r="B1266" t="n">
        <v>0</v>
      </c>
      <c r="C1266" t="n">
        <v>0</v>
      </c>
      <c r="D1266" t="n">
        <v>0</v>
      </c>
      <c r="E1266" t="n">
        <v>95.2</v>
      </c>
      <c r="F1266" t="n">
        <v>-0.04200903041536108</v>
      </c>
      <c r="G1266" t="n">
        <v>715.3706601675373</v>
      </c>
      <c r="H1266" t="n">
        <v>3113.293113049122</v>
      </c>
      <c r="I1266" t="n">
        <v>6</v>
      </c>
      <c r="J1266" t="n">
        <v>6</v>
      </c>
      <c r="K1266" t="n">
        <v>1843.06952292508</v>
      </c>
      <c r="L1266" t="b">
        <v>0</v>
      </c>
      <c r="M1266" t="n">
        <v>16.42785775599886</v>
      </c>
      <c r="N1266" t="n">
        <v>16.42785775599886</v>
      </c>
      <c r="O1266" t="n">
        <v>219.2911936588588</v>
      </c>
      <c r="P1266" t="n">
        <v>51.41694028991099</v>
      </c>
      <c r="Q1266" t="n">
        <v>16.76312015918252</v>
      </c>
      <c r="R1266" t="n">
        <v>0.9262046479083271</v>
      </c>
      <c r="S1266" t="n">
        <v>50.37947527701922</v>
      </c>
      <c r="T1266" t="n">
        <v>93.77294734489406</v>
      </c>
      <c r="U1266" t="n">
        <v>18.09872169939886</v>
      </c>
      <c r="V1266" t="n">
        <v>6.920007665990354</v>
      </c>
      <c r="W1266" t="n">
        <v>-4.749676157455839</v>
      </c>
      <c r="X1266" t="n">
        <v>1</v>
      </c>
      <c r="Y1266" t="n">
        <v>-1.970255362485502</v>
      </c>
      <c r="Z1266" t="n">
        <v>88.70010017052904</v>
      </c>
      <c r="AA1266" t="n">
        <v>1843.06952292508</v>
      </c>
      <c r="AB1266" t="b">
        <v>0</v>
      </c>
      <c r="AC1266" t="b">
        <v>1</v>
      </c>
      <c r="AD1266" t="n">
        <v>89.644300821852</v>
      </c>
      <c r="AE1266" t="n">
        <v>0.09923761092034429</v>
      </c>
      <c r="AF1266" t="n">
        <v>0</v>
      </c>
      <c r="AG1266" t="n">
        <v>0</v>
      </c>
      <c r="AH1266" t="n">
        <v>0.008192773937084119</v>
      </c>
      <c r="AI1266" t="b">
        <v>0</v>
      </c>
      <c r="AJ1266" t="b">
        <v>0</v>
      </c>
      <c r="AK1266" t="n">
        <v>1843.06952292508</v>
      </c>
      <c r="AL1266" t="n">
        <v>0</v>
      </c>
      <c r="AM1266" t="n">
        <v>18.09872169939886</v>
      </c>
      <c r="AN1266" t="n">
        <v>0</v>
      </c>
      <c r="AO1266" t="n">
        <v>23.5156998182352</v>
      </c>
      <c r="AP1266" t="n">
        <v>18.19797315462211</v>
      </c>
      <c r="AQ1266" t="n">
        <v>0</v>
      </c>
      <c r="AR1266" t="n">
        <v>1</v>
      </c>
      <c r="AS1266" t="n">
        <v>3</v>
      </c>
      <c r="AT1266" t="n">
        <v>0</v>
      </c>
      <c r="AU1266" t="n">
        <v>0</v>
      </c>
      <c r="AV1266" t="n">
        <v>4.424394733808523</v>
      </c>
      <c r="AW1266" t="n">
        <v>3.541516129729933</v>
      </c>
      <c r="AX1266" t="n">
        <v>1.56893430276898</v>
      </c>
      <c r="AY1266" t="n">
        <v>1.255858268058213</v>
      </c>
      <c r="AZ1266" t="n">
        <v>3.541516129729933</v>
      </c>
    </row>
    <row r="1267" spans="1:52">
      <c r="A1267" t="n">
        <v>1264</v>
      </c>
      <c r="B1267" t="n">
        <v>0</v>
      </c>
      <c r="C1267" t="n">
        <v>0</v>
      </c>
      <c r="D1267" t="n">
        <v>0</v>
      </c>
      <c r="E1267" t="n">
        <v>95</v>
      </c>
      <c r="F1267" t="n">
        <v>-0.0429954560102086</v>
      </c>
      <c r="G1267" t="n">
        <v>713.8677806293701</v>
      </c>
      <c r="H1267" t="n">
        <v>3106.752581299019</v>
      </c>
      <c r="I1267" t="n">
        <v>6</v>
      </c>
      <c r="J1267" t="n">
        <v>6</v>
      </c>
      <c r="K1267" t="n">
        <v>1839.197528129019</v>
      </c>
      <c r="L1267" t="b">
        <v>0</v>
      </c>
      <c r="M1267" t="n">
        <v>16.29465398895645</v>
      </c>
      <c r="N1267" t="n">
        <v>16.29465398895645</v>
      </c>
      <c r="O1267" t="n">
        <v>217.9710135701669</v>
      </c>
      <c r="P1267" t="n">
        <v>51.10739926521396</v>
      </c>
      <c r="Q1267" t="n">
        <v>16.62719794791475</v>
      </c>
      <c r="R1267" t="n">
        <v>0.9260738250728968</v>
      </c>
      <c r="S1267" t="n">
        <v>50.41839074074068</v>
      </c>
      <c r="T1267" t="n">
        <v>93.22158124875129</v>
      </c>
      <c r="U1267" t="n">
        <v>17.9545058911539</v>
      </c>
      <c r="V1267" t="n">
        <v>6.891514922376345</v>
      </c>
      <c r="W1267" t="n">
        <v>-4.749676157455839</v>
      </c>
      <c r="X1267" t="n">
        <v>1</v>
      </c>
      <c r="Y1267" t="n">
        <v>-1.970255362485502</v>
      </c>
      <c r="Z1267" t="n">
        <v>88.70820067439698</v>
      </c>
      <c r="AA1267" t="n">
        <v>1839.197528129019</v>
      </c>
      <c r="AB1267" t="b">
        <v>0</v>
      </c>
      <c r="AC1267" t="b">
        <v>1</v>
      </c>
      <c r="AD1267" t="n">
        <v>89.64351897448593</v>
      </c>
      <c r="AE1267" t="n">
        <v>0.09923761092034429</v>
      </c>
      <c r="AF1267" t="n">
        <v>0</v>
      </c>
      <c r="AG1267" t="n">
        <v>0</v>
      </c>
      <c r="AH1267" t="n">
        <v>0.006972882157391114</v>
      </c>
      <c r="AI1267" t="b">
        <v>0</v>
      </c>
      <c r="AJ1267" t="b">
        <v>0</v>
      </c>
      <c r="AK1267" t="n">
        <v>1839.197528129019</v>
      </c>
      <c r="AL1267" t="n">
        <v>0</v>
      </c>
      <c r="AM1267" t="n">
        <v>17.9545058911539</v>
      </c>
      <c r="AN1267" t="n">
        <v>0</v>
      </c>
      <c r="AO1267" t="n">
        <v>22.79641922827656</v>
      </c>
      <c r="AP1267" t="n">
        <v>18.05375734637715</v>
      </c>
      <c r="AQ1267" t="n">
        <v>0</v>
      </c>
      <c r="AR1267" t="n">
        <v>1</v>
      </c>
      <c r="AS1267" t="n">
        <v>3</v>
      </c>
      <c r="AT1267" t="n">
        <v>0</v>
      </c>
      <c r="AU1267" t="n">
        <v>0</v>
      </c>
      <c r="AV1267" t="n">
        <v>4.287556582317261</v>
      </c>
      <c r="AW1267" t="n">
        <v>3.514495341396179</v>
      </c>
      <c r="AX1267" t="n">
        <v>1.520410135573497</v>
      </c>
      <c r="AY1267" t="n">
        <v>1.246276416897483</v>
      </c>
      <c r="AZ1267" t="n">
        <v>3.514495341396179</v>
      </c>
    </row>
    <row r="1268" spans="1:52">
      <c r="A1268" t="n">
        <v>1265</v>
      </c>
      <c r="B1268" t="n">
        <v>0</v>
      </c>
      <c r="C1268" t="n">
        <v>0</v>
      </c>
      <c r="D1268" t="n">
        <v>0</v>
      </c>
      <c r="E1268" t="n">
        <v>94.90000000000001</v>
      </c>
      <c r="F1268" t="n">
        <v>-0.03600914554379564</v>
      </c>
      <c r="G1268" t="n">
        <v>713.1163408602866</v>
      </c>
      <c r="H1268" t="n">
        <v>3103.482315423968</v>
      </c>
      <c r="I1268" t="n">
        <v>6</v>
      </c>
      <c r="J1268" t="n">
        <v>6</v>
      </c>
      <c r="K1268" t="n">
        <v>1837.261530730989</v>
      </c>
      <c r="L1268" t="b">
        <v>0</v>
      </c>
      <c r="M1268" t="n">
        <v>16.60861799619954</v>
      </c>
      <c r="N1268" t="n">
        <v>16.60861799619954</v>
      </c>
      <c r="O1268" t="n">
        <v>222.4049710176014</v>
      </c>
      <c r="P1268" t="n">
        <v>52.14702389180705</v>
      </c>
      <c r="Q1268" t="n">
        <v>16.94756938387708</v>
      </c>
      <c r="R1268" t="n">
        <v>0.926717509341888</v>
      </c>
      <c r="S1268" t="n">
        <v>50.45705909114145</v>
      </c>
      <c r="T1268" t="n">
        <v>95.05182336415072</v>
      </c>
      <c r="U1268" t="n">
        <v>18.28774056067255</v>
      </c>
      <c r="V1268" t="n">
        <v>6.965634357719892</v>
      </c>
      <c r="W1268" t="n">
        <v>-12.61461589585909</v>
      </c>
      <c r="X1268" t="n">
        <v>1</v>
      </c>
      <c r="Y1268" t="n">
        <v>5.894684375917748</v>
      </c>
      <c r="Z1268" t="n">
        <v>88.71630117826491</v>
      </c>
      <c r="AA1268" t="n">
        <v>1837.261530730989</v>
      </c>
      <c r="AB1268" t="b">
        <v>0</v>
      </c>
      <c r="AC1268" t="b">
        <v>1</v>
      </c>
      <c r="AD1268" t="n">
        <v>89.64429763103621</v>
      </c>
      <c r="AE1268" t="n">
        <v>0.263564146835098</v>
      </c>
      <c r="AF1268" t="n">
        <v>0</v>
      </c>
      <c r="AG1268" t="n">
        <v>0</v>
      </c>
      <c r="AH1268" t="n">
        <v>0.006395564742375681</v>
      </c>
      <c r="AI1268" t="b">
        <v>0</v>
      </c>
      <c r="AJ1268" t="b">
        <v>0</v>
      </c>
      <c r="AK1268" t="n">
        <v>1837.261530730989</v>
      </c>
      <c r="AL1268" t="n">
        <v>0</v>
      </c>
      <c r="AM1268" t="n">
        <v>18.28774056067255</v>
      </c>
      <c r="AN1268" t="n">
        <v>0</v>
      </c>
      <c r="AO1268" t="n">
        <v>22.34908896902928</v>
      </c>
      <c r="AP1268" t="n">
        <v>18.55131855181055</v>
      </c>
      <c r="AQ1268" t="n">
        <v>0</v>
      </c>
      <c r="AR1268" t="n">
        <v>1</v>
      </c>
      <c r="AS1268" t="n">
        <v>3</v>
      </c>
      <c r="AT1268" t="n">
        <v>0</v>
      </c>
      <c r="AU1268" t="n">
        <v>0</v>
      </c>
      <c r="AV1268" t="n">
        <v>4.202996502590112</v>
      </c>
      <c r="AW1268" t="n">
        <v>3.606912020551517</v>
      </c>
      <c r="AX1268" t="n">
        <v>1.490424291698621</v>
      </c>
      <c r="AY1268" t="n">
        <v>1.279048327675866</v>
      </c>
      <c r="AZ1268" t="n">
        <v>3.606912020551517</v>
      </c>
    </row>
    <row r="1269" spans="1:52">
      <c r="A1269" t="n">
        <v>1266</v>
      </c>
      <c r="B1269" t="n">
        <v>0</v>
      </c>
      <c r="C1269" t="n">
        <v>0</v>
      </c>
      <c r="D1269" t="n">
        <v>0</v>
      </c>
      <c r="E1269" t="n">
        <v>94.7</v>
      </c>
      <c r="F1269" t="n">
        <v>-0.06296796181459818</v>
      </c>
      <c r="G1269" t="n">
        <v>711.6134613221195</v>
      </c>
      <c r="H1269" t="n">
        <v>3096.941783673864</v>
      </c>
      <c r="I1269" t="n">
        <v>6</v>
      </c>
      <c r="J1269" t="n">
        <v>6</v>
      </c>
      <c r="K1269" t="n">
        <v>1833.389535934928</v>
      </c>
      <c r="L1269" t="b">
        <v>0</v>
      </c>
      <c r="M1269" t="n">
        <v>15.15731580883743</v>
      </c>
      <c r="N1269" t="n">
        <v>15.15731580883743</v>
      </c>
      <c r="O1269" t="n">
        <v>203.3993340007455</v>
      </c>
      <c r="P1269" t="n">
        <v>47.69079522451454</v>
      </c>
      <c r="Q1269" t="n">
        <v>15.46664878452799</v>
      </c>
      <c r="R1269" t="n">
        <v>0.9239896410226613</v>
      </c>
      <c r="S1269" t="n">
        <v>50.49612932264554</v>
      </c>
      <c r="T1269" t="n">
        <v>87.18579964589628</v>
      </c>
      <c r="U1269" t="n">
        <v>16.7389850468558</v>
      </c>
      <c r="V1269" t="n">
        <v>6.6270239288109</v>
      </c>
      <c r="W1269" t="n">
        <v>-4.749676157455839</v>
      </c>
      <c r="X1269" t="n">
        <v>1</v>
      </c>
      <c r="Y1269" t="n">
        <v>-1.970255362485502</v>
      </c>
      <c r="Z1269" t="n">
        <v>88.72440168213285</v>
      </c>
      <c r="AA1269" t="n">
        <v>1833.389535934928</v>
      </c>
      <c r="AB1269" t="b">
        <v>0</v>
      </c>
      <c r="AC1269" t="b">
        <v>1</v>
      </c>
      <c r="AD1269" t="n">
        <v>89.64507628758649</v>
      </c>
      <c r="AE1269" t="n">
        <v>0.09923761092034429</v>
      </c>
      <c r="AF1269" t="n">
        <v>0</v>
      </c>
      <c r="AG1269" t="n">
        <v>0</v>
      </c>
      <c r="AH1269" t="n">
        <v>0.007112531089405405</v>
      </c>
      <c r="AI1269" t="b">
        <v>0</v>
      </c>
      <c r="AJ1269" t="b">
        <v>0</v>
      </c>
      <c r="AK1269" t="n">
        <v>1833.389535934928</v>
      </c>
      <c r="AL1269" t="n">
        <v>0</v>
      </c>
      <c r="AM1269" t="n">
        <v>16.7389850468558</v>
      </c>
      <c r="AN1269" t="n">
        <v>0</v>
      </c>
      <c r="AO1269" t="n">
        <v>18.9458647738096</v>
      </c>
      <c r="AP1269" t="n">
        <v>16.83824726987021</v>
      </c>
      <c r="AQ1269" t="n">
        <v>0</v>
      </c>
      <c r="AR1269" t="n">
        <v>1</v>
      </c>
      <c r="AS1269" t="n">
        <v>3</v>
      </c>
      <c r="AT1269" t="n">
        <v>0</v>
      </c>
      <c r="AU1269" t="n">
        <v>0</v>
      </c>
      <c r="AV1269" t="n">
        <v>3.575040824624427</v>
      </c>
      <c r="AW1269" t="n">
        <v>3.289912043083683</v>
      </c>
      <c r="AX1269" t="n">
        <v>1.267744973271073</v>
      </c>
      <c r="AY1269" t="n">
        <v>1.166636855274185</v>
      </c>
      <c r="AZ1269" t="n">
        <v>3.289912043083683</v>
      </c>
    </row>
    <row r="1270" spans="1:52">
      <c r="A1270" t="n">
        <v>1267</v>
      </c>
      <c r="B1270" t="n">
        <v>0</v>
      </c>
      <c r="C1270" t="n">
        <v>0</v>
      </c>
      <c r="D1270" t="n">
        <v>0</v>
      </c>
      <c r="E1270" t="n">
        <v>94.5</v>
      </c>
      <c r="F1270" t="n">
        <v>-0.04545234053115799</v>
      </c>
      <c r="G1270" t="n">
        <v>710.1105817839524</v>
      </c>
      <c r="H1270" t="n">
        <v>3090.401251923761</v>
      </c>
      <c r="I1270" t="n">
        <v>6</v>
      </c>
      <c r="J1270" t="n">
        <v>6</v>
      </c>
      <c r="K1270" t="n">
        <v>1829.517541138867</v>
      </c>
      <c r="L1270" t="b">
        <v>0</v>
      </c>
      <c r="M1270" t="n">
        <v>15.96432799211106</v>
      </c>
      <c r="N1270" t="n">
        <v>15.96432799211106</v>
      </c>
      <c r="O1270" t="n">
        <v>214.6822011891507</v>
      </c>
      <c r="P1270" t="n">
        <v>50.33627541387274</v>
      </c>
      <c r="Q1270" t="n">
        <v>16.29013060419496</v>
      </c>
      <c r="R1270" t="n">
        <v>0.9257498966601506</v>
      </c>
      <c r="S1270" t="n">
        <v>50.53311276652367</v>
      </c>
      <c r="T1270" t="n">
        <v>91.84715284324531</v>
      </c>
      <c r="U1270" t="n">
        <v>17.5966863868581</v>
      </c>
      <c r="V1270" t="n">
        <v>6.819660590081909</v>
      </c>
      <c r="W1270" t="n">
        <v>-4.749676157455839</v>
      </c>
      <c r="X1270" t="n">
        <v>1</v>
      </c>
      <c r="Y1270" t="n">
        <v>-1.970255362485502</v>
      </c>
      <c r="Z1270" t="n">
        <v>88.73250218600079</v>
      </c>
      <c r="AA1270" t="n">
        <v>1829.517541138867</v>
      </c>
      <c r="AB1270" t="b">
        <v>0</v>
      </c>
      <c r="AC1270" t="b">
        <v>1</v>
      </c>
      <c r="AD1270" t="n">
        <v>89.64429444022042</v>
      </c>
      <c r="AE1270" t="n">
        <v>0.09923761092034429</v>
      </c>
      <c r="AF1270" t="n">
        <v>0</v>
      </c>
      <c r="AG1270" t="n">
        <v>0</v>
      </c>
      <c r="AH1270" t="n">
        <v>0.007843713645448613</v>
      </c>
      <c r="AI1270" t="b">
        <v>0</v>
      </c>
      <c r="AJ1270" t="b">
        <v>0</v>
      </c>
      <c r="AK1270" t="n">
        <v>1829.517541138867</v>
      </c>
      <c r="AL1270" t="n">
        <v>0</v>
      </c>
      <c r="AM1270" t="n">
        <v>17.5966863868581</v>
      </c>
      <c r="AN1270" t="n">
        <v>0</v>
      </c>
      <c r="AO1270" t="n">
        <v>18.4883282286793</v>
      </c>
      <c r="AP1270" t="n">
        <v>17.69593784208135</v>
      </c>
      <c r="AQ1270" t="n">
        <v>0</v>
      </c>
      <c r="AR1270" t="n">
        <v>1</v>
      </c>
      <c r="AS1270" t="n">
        <v>3</v>
      </c>
      <c r="AT1270" t="n">
        <v>0</v>
      </c>
      <c r="AU1270" t="n">
        <v>0</v>
      </c>
      <c r="AV1270" t="n">
        <v>3.492285711824335</v>
      </c>
      <c r="AW1270" t="n">
        <v>3.447531834748197</v>
      </c>
      <c r="AX1270" t="n">
        <v>1.23839918859019</v>
      </c>
      <c r="AY1270" t="n">
        <v>1.222530464485725</v>
      </c>
      <c r="AZ1270" t="n">
        <v>3.447531834748197</v>
      </c>
    </row>
    <row r="1271" spans="1:52">
      <c r="A1271" t="n">
        <v>1268</v>
      </c>
      <c r="B1271" t="n">
        <v>0</v>
      </c>
      <c r="C1271" t="n">
        <v>0</v>
      </c>
      <c r="D1271" t="n">
        <v>0</v>
      </c>
      <c r="E1271" t="n">
        <v>94.40000000000001</v>
      </c>
      <c r="F1271" t="n">
        <v>-0.005222676060780529</v>
      </c>
      <c r="G1271" t="n">
        <v>709.3591420148689</v>
      </c>
      <c r="H1271" t="n">
        <v>3087.130986048709</v>
      </c>
      <c r="I1271" t="n">
        <v>6</v>
      </c>
      <c r="J1271" t="n">
        <v>6</v>
      </c>
      <c r="K1271" t="n">
        <v>1827.581543740836</v>
      </c>
      <c r="L1271" t="b">
        <v>0</v>
      </c>
      <c r="M1271" t="n">
        <v>17.95862368936122</v>
      </c>
      <c r="N1271" t="n">
        <v>17.95862368936122</v>
      </c>
      <c r="O1271" t="n">
        <v>241.7565570385618</v>
      </c>
      <c r="P1271" t="n">
        <v>56.68436680263398</v>
      </c>
      <c r="Q1271" t="n">
        <v>18.3251262136339</v>
      </c>
      <c r="R1271" t="n">
        <v>0.9292458743077843</v>
      </c>
      <c r="S1271" t="n">
        <v>50.57116323177192</v>
      </c>
      <c r="T1271" t="n">
        <v>103.0412103474451</v>
      </c>
      <c r="U1271" t="n">
        <v>19.7204278440135</v>
      </c>
      <c r="V1271" t="n">
        <v>7.290590748401158</v>
      </c>
      <c r="W1271" t="n">
        <v>-4.749676157455839</v>
      </c>
      <c r="X1271" t="n">
        <v>1</v>
      </c>
      <c r="Y1271" t="n">
        <v>-1.970255362485502</v>
      </c>
      <c r="Z1271" t="n">
        <v>88.73728435516823</v>
      </c>
      <c r="AA1271" t="n">
        <v>1827.581543740836</v>
      </c>
      <c r="AB1271" t="b">
        <v>0</v>
      </c>
      <c r="AC1271" t="b">
        <v>1</v>
      </c>
      <c r="AD1271" t="n">
        <v>89.64351259285435</v>
      </c>
      <c r="AE1271" t="n">
        <v>0.09923761092034429</v>
      </c>
      <c r="AF1271" t="n">
        <v>0</v>
      </c>
      <c r="AG1271" t="n">
        <v>0</v>
      </c>
      <c r="AH1271" t="n">
        <v>0.008250287257974498</v>
      </c>
      <c r="AI1271" t="b">
        <v>0</v>
      </c>
      <c r="AJ1271" t="b">
        <v>0</v>
      </c>
      <c r="AK1271" t="n">
        <v>1827.581543740836</v>
      </c>
      <c r="AL1271" t="n">
        <v>0</v>
      </c>
      <c r="AM1271" t="n">
        <v>19.7204278440135</v>
      </c>
      <c r="AN1271" t="n">
        <v>0</v>
      </c>
      <c r="AO1271" t="n">
        <v>18.54079026758789</v>
      </c>
      <c r="AP1271" t="n">
        <v>19.81966699318972</v>
      </c>
      <c r="AQ1271" t="n">
        <v>0</v>
      </c>
      <c r="AR1271" t="n">
        <v>1</v>
      </c>
      <c r="AS1271" t="n">
        <v>3</v>
      </c>
      <c r="AT1271" t="n">
        <v>0</v>
      </c>
      <c r="AU1271" t="n">
        <v>0</v>
      </c>
      <c r="AV1271" t="n">
        <v>3.501744858224559</v>
      </c>
      <c r="AW1271" t="n">
        <v>3.845003565027061</v>
      </c>
      <c r="AX1271" t="n">
        <v>1.241753495824312</v>
      </c>
      <c r="AY1271" t="n">
        <v>1.363478053175144</v>
      </c>
      <c r="AZ1271" t="n">
        <v>3.845003565027061</v>
      </c>
    </row>
    <row r="1272" spans="1:52">
      <c r="A1272" t="n">
        <v>1269</v>
      </c>
      <c r="B1272" t="n">
        <v>0</v>
      </c>
      <c r="C1272" t="n">
        <v>0</v>
      </c>
      <c r="D1272" t="n">
        <v>0</v>
      </c>
      <c r="E1272" t="n">
        <v>94.40000000000001</v>
      </c>
      <c r="F1272" t="n">
        <v>-0.01699028855903961</v>
      </c>
      <c r="G1272" t="n">
        <v>709.3591420148689</v>
      </c>
      <c r="H1272" t="n">
        <v>3087.130986048709</v>
      </c>
      <c r="I1272" t="n">
        <v>6</v>
      </c>
      <c r="J1272" t="n">
        <v>6</v>
      </c>
      <c r="K1272" t="n">
        <v>1827.581543740836</v>
      </c>
      <c r="L1272" t="b">
        <v>0</v>
      </c>
      <c r="M1272" t="n">
        <v>17.36332784003879</v>
      </c>
      <c r="N1272" t="n">
        <v>17.36332784003879</v>
      </c>
      <c r="O1272" t="n">
        <v>233.7427650330645</v>
      </c>
      <c r="P1272" t="n">
        <v>54.80538270770758</v>
      </c>
      <c r="Q1272" t="n">
        <v>17.71768146942734</v>
      </c>
      <c r="R1272" t="n">
        <v>0.9283228664464932</v>
      </c>
      <c r="S1272" t="n">
        <v>50.61195167086849</v>
      </c>
      <c r="T1272" t="n">
        <v>99.72463603488293</v>
      </c>
      <c r="U1272" t="n">
        <v>19.08568894489098</v>
      </c>
      <c r="V1272" t="n">
        <v>7.147976055647149</v>
      </c>
      <c r="W1272" t="n">
        <v>-12.61461589585909</v>
      </c>
      <c r="X1272" t="n">
        <v>1</v>
      </c>
      <c r="Y1272" t="n">
        <v>5.894684375917748</v>
      </c>
      <c r="Z1272" t="n">
        <v>88.74538485903616</v>
      </c>
      <c r="AA1272" t="n">
        <v>1827.581543740836</v>
      </c>
      <c r="AB1272" t="b">
        <v>0</v>
      </c>
      <c r="AC1272" t="b">
        <v>1</v>
      </c>
      <c r="AD1272" t="n">
        <v>89.64429124940463</v>
      </c>
      <c r="AE1272" t="n">
        <v>0.263564146835098</v>
      </c>
      <c r="AF1272" t="n">
        <v>0</v>
      </c>
      <c r="AG1272" t="n">
        <v>0</v>
      </c>
      <c r="AH1272" t="n">
        <v>0.00865686087050388</v>
      </c>
      <c r="AI1272" t="b">
        <v>0</v>
      </c>
      <c r="AJ1272" t="b">
        <v>0</v>
      </c>
      <c r="AK1272" t="n">
        <v>1827.581543740836</v>
      </c>
      <c r="AL1272" t="n">
        <v>0</v>
      </c>
      <c r="AM1272" t="n">
        <v>19.08568894489098</v>
      </c>
      <c r="AN1272" t="n">
        <v>0</v>
      </c>
      <c r="AO1272" t="n">
        <v>18.8805746842816</v>
      </c>
      <c r="AP1272" t="n">
        <v>19.34925462998195</v>
      </c>
      <c r="AQ1272" t="n">
        <v>0</v>
      </c>
      <c r="AR1272" t="n">
        <v>1</v>
      </c>
      <c r="AS1272" t="n">
        <v>3</v>
      </c>
      <c r="AT1272" t="n">
        <v>0</v>
      </c>
      <c r="AU1272" t="n">
        <v>0</v>
      </c>
      <c r="AV1272" t="n">
        <v>3.563259333014437</v>
      </c>
      <c r="AW1272" t="n">
        <v>3.756110630483511</v>
      </c>
      <c r="AX1272" t="n">
        <v>1.263567139366822</v>
      </c>
      <c r="AY1272" t="n">
        <v>1.331955698700652</v>
      </c>
      <c r="AZ1272" t="n">
        <v>3.756110630483511</v>
      </c>
    </row>
    <row r="1273" spans="1:52">
      <c r="A1273" t="n">
        <v>1270</v>
      </c>
      <c r="B1273" t="n">
        <v>0</v>
      </c>
      <c r="C1273" t="n">
        <v>0</v>
      </c>
      <c r="D1273" t="n">
        <v>0</v>
      </c>
      <c r="E1273" t="n">
        <v>94.3</v>
      </c>
      <c r="F1273" t="n">
        <v>-0.01014950303639317</v>
      </c>
      <c r="G1273" t="n">
        <v>708.6077022457854</v>
      </c>
      <c r="H1273" t="n">
        <v>3083.860720173658</v>
      </c>
      <c r="I1273" t="n">
        <v>6</v>
      </c>
      <c r="J1273" t="n">
        <v>6</v>
      </c>
      <c r="K1273" t="n">
        <v>1825.645546342806</v>
      </c>
      <c r="L1273" t="b">
        <v>0</v>
      </c>
      <c r="M1273" t="n">
        <v>17.66674037268766</v>
      </c>
      <c r="N1273" t="n">
        <v>17.66674037268766</v>
      </c>
      <c r="O1273" t="n">
        <v>238.0794662312987</v>
      </c>
      <c r="P1273" t="n">
        <v>55.82220377947242</v>
      </c>
      <c r="Q1273" t="n">
        <v>18.02728609457924</v>
      </c>
      <c r="R1273" t="n">
        <v>0.9288754044504871</v>
      </c>
      <c r="S1273" t="n">
        <v>50.6519025059212</v>
      </c>
      <c r="T1273" t="n">
        <v>101.5144363702732</v>
      </c>
      <c r="U1273" t="n">
        <v>19.40764714859039</v>
      </c>
      <c r="V1273" t="n">
        <v>7.220173229272461</v>
      </c>
      <c r="W1273" t="n">
        <v>-4.749676157455839</v>
      </c>
      <c r="X1273" t="n">
        <v>1</v>
      </c>
      <c r="Y1273" t="n">
        <v>-1.970255362485502</v>
      </c>
      <c r="Z1273" t="n">
        <v>88.7534853629041</v>
      </c>
      <c r="AA1273" t="n">
        <v>1825.645546342806</v>
      </c>
      <c r="AB1273" t="b">
        <v>0</v>
      </c>
      <c r="AC1273" t="b">
        <v>1</v>
      </c>
      <c r="AD1273" t="n">
        <v>89.64506990595491</v>
      </c>
      <c r="AE1273" t="n">
        <v>0.09923761092034429</v>
      </c>
      <c r="AF1273" t="n">
        <v>0</v>
      </c>
      <c r="AG1273" t="n">
        <v>0</v>
      </c>
      <c r="AH1273" t="n">
        <v>0.007451072249429147</v>
      </c>
      <c r="AI1273" t="b">
        <v>0</v>
      </c>
      <c r="AJ1273" t="b">
        <v>0</v>
      </c>
      <c r="AK1273" t="n">
        <v>1825.645546342806</v>
      </c>
      <c r="AL1273" t="n">
        <v>0</v>
      </c>
      <c r="AM1273" t="n">
        <v>19.40764714859039</v>
      </c>
      <c r="AN1273" t="n">
        <v>0</v>
      </c>
      <c r="AO1273" t="n">
        <v>18.06798755640594</v>
      </c>
      <c r="AP1273" t="n">
        <v>19.50688629776661</v>
      </c>
      <c r="AQ1273" t="n">
        <v>0</v>
      </c>
      <c r="AR1273" t="n">
        <v>1</v>
      </c>
      <c r="AS1273" t="n">
        <v>3</v>
      </c>
      <c r="AT1273" t="n">
        <v>0</v>
      </c>
      <c r="AU1273" t="n">
        <v>0</v>
      </c>
      <c r="AV1273" t="n">
        <v>3.416460063256113</v>
      </c>
      <c r="AW1273" t="n">
        <v>3.785795142723186</v>
      </c>
      <c r="AX1273" t="n">
        <v>1.211510660729118</v>
      </c>
      <c r="AY1273" t="n">
        <v>1.342482133923274</v>
      </c>
      <c r="AZ1273" t="n">
        <v>3.785795142723186</v>
      </c>
    </row>
    <row r="1274" spans="1:52">
      <c r="A1274" t="n">
        <v>1271</v>
      </c>
      <c r="B1274" t="n">
        <v>0</v>
      </c>
      <c r="C1274" t="n">
        <v>0</v>
      </c>
      <c r="D1274" t="n">
        <v>0</v>
      </c>
      <c r="E1274" t="n">
        <v>94.3</v>
      </c>
      <c r="F1274" t="n">
        <v>-0.02574503262873762</v>
      </c>
      <c r="G1274" t="n">
        <v>708.6077022457854</v>
      </c>
      <c r="H1274" t="n">
        <v>3083.860720173658</v>
      </c>
      <c r="I1274" t="n">
        <v>6</v>
      </c>
      <c r="J1274" t="n">
        <v>6</v>
      </c>
      <c r="K1274" t="n">
        <v>1825.645546342806</v>
      </c>
      <c r="L1274" t="b">
        <v>0</v>
      </c>
      <c r="M1274" t="n">
        <v>16.87863494020425</v>
      </c>
      <c r="N1274" t="n">
        <v>16.87863494020425</v>
      </c>
      <c r="O1274" t="n">
        <v>227.4588471051067</v>
      </c>
      <c r="P1274" t="n">
        <v>53.33200009029549</v>
      </c>
      <c r="Q1274" t="n">
        <v>17.22309687775944</v>
      </c>
      <c r="R1274" t="n">
        <v>0.9275944815810878</v>
      </c>
      <c r="S1274" t="n">
        <v>50.69223810424801</v>
      </c>
      <c r="T1274" t="n">
        <v>97.11985116255649</v>
      </c>
      <c r="U1274" t="n">
        <v>18.56748527481817</v>
      </c>
      <c r="V1274" t="n">
        <v>7.032013172192464</v>
      </c>
      <c r="W1274" t="n">
        <v>-4.749676157455839</v>
      </c>
      <c r="X1274" t="n">
        <v>1</v>
      </c>
      <c r="Y1274" t="n">
        <v>-1.970255362485502</v>
      </c>
      <c r="Z1274" t="n">
        <v>88.76158586677204</v>
      </c>
      <c r="AA1274" t="n">
        <v>1825.645546342806</v>
      </c>
      <c r="AB1274" t="b">
        <v>0</v>
      </c>
      <c r="AC1274" t="b">
        <v>1</v>
      </c>
      <c r="AD1274" t="n">
        <v>89.64428805858884</v>
      </c>
      <c r="AE1274" t="n">
        <v>0.09923761092034429</v>
      </c>
      <c r="AF1274" t="n">
        <v>0</v>
      </c>
      <c r="AG1274" t="n">
        <v>0</v>
      </c>
      <c r="AH1274" t="n">
        <v>0.006174202583268451</v>
      </c>
      <c r="AI1274" t="b">
        <v>0</v>
      </c>
      <c r="AJ1274" t="b">
        <v>0</v>
      </c>
      <c r="AK1274" t="n">
        <v>1825.645546342806</v>
      </c>
      <c r="AL1274" t="n">
        <v>0</v>
      </c>
      <c r="AM1274" t="n">
        <v>18.56748527481817</v>
      </c>
      <c r="AN1274" t="n">
        <v>0</v>
      </c>
      <c r="AO1274" t="n">
        <v>18.32321608702489</v>
      </c>
      <c r="AP1274" t="n">
        <v>18.66672903876203</v>
      </c>
      <c r="AQ1274" t="n">
        <v>0</v>
      </c>
      <c r="AR1274" t="n">
        <v>1</v>
      </c>
      <c r="AS1274" t="n">
        <v>3</v>
      </c>
      <c r="AT1274" t="n">
        <v>0</v>
      </c>
      <c r="AU1274" t="n">
        <v>0</v>
      </c>
      <c r="AV1274" t="n">
        <v>3.462428701512272</v>
      </c>
      <c r="AW1274" t="n">
        <v>3.627871049602561</v>
      </c>
      <c r="AX1274" t="n">
        <v>1.227811596280948</v>
      </c>
      <c r="AY1274" t="n">
        <v>1.286480616266412</v>
      </c>
      <c r="AZ1274" t="n">
        <v>3.627871049602561</v>
      </c>
    </row>
    <row r="1275" spans="1:52">
      <c r="A1275" t="n">
        <v>1272</v>
      </c>
      <c r="B1275" t="n">
        <v>0</v>
      </c>
      <c r="C1275" t="n">
        <v>0</v>
      </c>
      <c r="D1275" t="n">
        <v>0</v>
      </c>
      <c r="E1275" t="n">
        <v>94.09999999999999</v>
      </c>
      <c r="F1275" t="n">
        <v>-0.05353703311531177</v>
      </c>
      <c r="G1275" t="n">
        <v>707.1048227076183</v>
      </c>
      <c r="H1275" t="n">
        <v>3077.320188423555</v>
      </c>
      <c r="I1275" t="n">
        <v>6</v>
      </c>
      <c r="J1275" t="n">
        <v>6</v>
      </c>
      <c r="K1275" t="n">
        <v>1821.773551546745</v>
      </c>
      <c r="L1275" t="b">
        <v>0</v>
      </c>
      <c r="M1275" t="n">
        <v>15.39376938097176</v>
      </c>
      <c r="N1275" t="n">
        <v>15.39376938097176</v>
      </c>
      <c r="O1275" t="n">
        <v>207.8895019058332</v>
      </c>
      <c r="P1275" t="n">
        <v>48.74359944895925</v>
      </c>
      <c r="Q1275" t="n">
        <v>15.7079279397671</v>
      </c>
      <c r="R1275" t="n">
        <v>0.9249167688115033</v>
      </c>
      <c r="S1275" t="n">
        <v>50.73146837039671</v>
      </c>
      <c r="T1275" t="n">
        <v>89.02115737089666</v>
      </c>
      <c r="U1275" t="n">
        <v>16.98307184975295</v>
      </c>
      <c r="V1275" t="n">
        <v>6.683996139546565</v>
      </c>
      <c r="W1275" t="n">
        <v>-4.749676157455839</v>
      </c>
      <c r="X1275" t="n">
        <v>1</v>
      </c>
      <c r="Y1275" t="n">
        <v>-1.970255362485502</v>
      </c>
      <c r="Z1275" t="n">
        <v>88.76968637063997</v>
      </c>
      <c r="AA1275" t="n">
        <v>1821.773551546745</v>
      </c>
      <c r="AB1275" t="b">
        <v>0</v>
      </c>
      <c r="AC1275" t="b">
        <v>1</v>
      </c>
      <c r="AD1275" t="n">
        <v>89.64350621122277</v>
      </c>
      <c r="AE1275" t="n">
        <v>0.09923761092034429</v>
      </c>
      <c r="AF1275" t="n">
        <v>0</v>
      </c>
      <c r="AG1275" t="n">
        <v>0</v>
      </c>
      <c r="AH1275" t="n">
        <v>0.005553759597155317</v>
      </c>
      <c r="AI1275" t="b">
        <v>0</v>
      </c>
      <c r="AJ1275" t="b">
        <v>0</v>
      </c>
      <c r="AK1275" t="n">
        <v>1821.773551546745</v>
      </c>
      <c r="AL1275" t="n">
        <v>0</v>
      </c>
      <c r="AM1275" t="n">
        <v>16.98307184975295</v>
      </c>
      <c r="AN1275" t="n">
        <v>0</v>
      </c>
      <c r="AO1275" t="n">
        <v>18.88789186586218</v>
      </c>
      <c r="AP1275" t="n">
        <v>17.08233407276736</v>
      </c>
      <c r="AQ1275" t="n">
        <v>0</v>
      </c>
      <c r="AR1275" t="n">
        <v>1</v>
      </c>
      <c r="AS1275" t="n">
        <v>3</v>
      </c>
      <c r="AT1275" t="n">
        <v>0</v>
      </c>
      <c r="AU1275" t="n">
        <v>0</v>
      </c>
      <c r="AV1275" t="n">
        <v>3.564685669057515</v>
      </c>
      <c r="AW1275" t="n">
        <v>3.333661932690912</v>
      </c>
      <c r="AX1275" t="n">
        <v>1.264072932289899</v>
      </c>
      <c r="AY1275" t="n">
        <v>1.18215101886323</v>
      </c>
      <c r="AZ1275" t="n">
        <v>3.333661932690912</v>
      </c>
    </row>
    <row r="1276" spans="1:52">
      <c r="A1276" t="n">
        <v>1273</v>
      </c>
      <c r="B1276" t="n">
        <v>0</v>
      </c>
      <c r="C1276" t="n">
        <v>0</v>
      </c>
      <c r="D1276" t="n">
        <v>0</v>
      </c>
      <c r="E1276" t="n">
        <v>93.90000000000001</v>
      </c>
      <c r="F1276" t="n">
        <v>-0.0934401682433279</v>
      </c>
      <c r="G1276" t="n">
        <v>705.6019431694513</v>
      </c>
      <c r="H1276" t="n">
        <v>3070.779656673452</v>
      </c>
      <c r="I1276" t="n">
        <v>6</v>
      </c>
      <c r="J1276" t="n">
        <v>6</v>
      </c>
      <c r="K1276" t="n">
        <v>1817.901556750683</v>
      </c>
      <c r="L1276" t="b">
        <v>0</v>
      </c>
      <c r="M1276" t="n">
        <v>13.30572575784865</v>
      </c>
      <c r="N1276" t="n">
        <v>13.30572575784865</v>
      </c>
      <c r="O1276" t="n">
        <v>180.0736559432807</v>
      </c>
      <c r="P1276" t="n">
        <v>42.22165177241538</v>
      </c>
      <c r="Q1276" t="n">
        <v>13.57727118147822</v>
      </c>
      <c r="R1276" t="n">
        <v>0.9201172835105179</v>
      </c>
      <c r="S1276" t="n">
        <v>50.76857061609179</v>
      </c>
      <c r="T1276" t="n">
        <v>77.51224653836142</v>
      </c>
      <c r="U1276" t="n">
        <v>14.75602232975881</v>
      </c>
      <c r="V1276" t="n">
        <v>6.191888814686763</v>
      </c>
      <c r="W1276" t="n">
        <v>-12.61461589585909</v>
      </c>
      <c r="X1276" t="n">
        <v>1</v>
      </c>
      <c r="Y1276" t="n">
        <v>5.894684375917748</v>
      </c>
      <c r="Z1276" t="n">
        <v>88.77778687450791</v>
      </c>
      <c r="AA1276" t="n">
        <v>1817.901556750683</v>
      </c>
      <c r="AB1276" t="b">
        <v>0</v>
      </c>
      <c r="AC1276" t="b">
        <v>1</v>
      </c>
      <c r="AD1276" t="n">
        <v>89.64428486777305</v>
      </c>
      <c r="AE1276" t="n">
        <v>0.263564146835098</v>
      </c>
      <c r="AF1276" t="n">
        <v>0</v>
      </c>
      <c r="AG1276" t="n">
        <v>0</v>
      </c>
      <c r="AH1276" t="n">
        <v>0.004311128854694424</v>
      </c>
      <c r="AI1276" t="b">
        <v>0</v>
      </c>
      <c r="AJ1276" t="b">
        <v>0</v>
      </c>
      <c r="AK1276" t="n">
        <v>1817.901556750683</v>
      </c>
      <c r="AL1276" t="n">
        <v>0</v>
      </c>
      <c r="AM1276" t="n">
        <v>14.75602232975881</v>
      </c>
      <c r="AN1276" t="n">
        <v>0</v>
      </c>
      <c r="AO1276" t="n">
        <v>17.4817388035563</v>
      </c>
      <c r="AP1276" t="n">
        <v>15.01966185113197</v>
      </c>
      <c r="AQ1276" t="n">
        <v>0</v>
      </c>
      <c r="AR1276" t="n">
        <v>1</v>
      </c>
      <c r="AS1276" t="n">
        <v>3</v>
      </c>
      <c r="AT1276" t="n">
        <v>0</v>
      </c>
      <c r="AU1276" t="n">
        <v>0</v>
      </c>
      <c r="AV1276" t="n">
        <v>3.311067752749124</v>
      </c>
      <c r="AW1276" t="n">
        <v>2.957614672081199</v>
      </c>
      <c r="AX1276" t="n">
        <v>1.174137500974867</v>
      </c>
      <c r="AY1276" t="n">
        <v>1.048800768824029</v>
      </c>
      <c r="AZ1276" t="n">
        <v>2.957614672081199</v>
      </c>
    </row>
    <row r="1277" spans="1:52">
      <c r="A1277" t="n">
        <v>1274</v>
      </c>
      <c r="B1277" t="n">
        <v>0</v>
      </c>
      <c r="C1277" t="n">
        <v>0</v>
      </c>
      <c r="D1277" t="n">
        <v>0</v>
      </c>
      <c r="E1277" t="n">
        <v>93.40000000000001</v>
      </c>
      <c r="F1277" t="n">
        <v>-0.1560356272447017</v>
      </c>
      <c r="G1277" t="n">
        <v>701.8447443240335</v>
      </c>
      <c r="H1277" t="n">
        <v>3054.428327298194</v>
      </c>
      <c r="I1277" t="n">
        <v>6</v>
      </c>
      <c r="J1277" t="n">
        <v>6</v>
      </c>
      <c r="K1277" t="n">
        <v>1808.221569760531</v>
      </c>
      <c r="L1277" t="b">
        <v>0</v>
      </c>
      <c r="M1277" t="n">
        <v>9.984359959558727</v>
      </c>
      <c r="N1277" t="n">
        <v>9.984359959558727</v>
      </c>
      <c r="O1277" t="n">
        <v>135.8471588501844</v>
      </c>
      <c r="P1277" t="n">
        <v>31.85191862296116</v>
      </c>
      <c r="Q1277" t="n">
        <v>10.18812240771299</v>
      </c>
      <c r="R1277" t="n">
        <v>0.9086678401821356</v>
      </c>
      <c r="S1277" t="n">
        <v>50.80269019479819</v>
      </c>
      <c r="T1277" t="n">
        <v>59.21186402069121</v>
      </c>
      <c r="U1277" t="n">
        <v>11.21215251292579</v>
      </c>
      <c r="V1277" t="n">
        <v>5.407947427851418</v>
      </c>
      <c r="W1277" t="n">
        <v>-4.749676157455839</v>
      </c>
      <c r="X1277" t="n">
        <v>1</v>
      </c>
      <c r="Y1277" t="n">
        <v>-1.970255362485502</v>
      </c>
      <c r="Z1277" t="n">
        <v>88.77834961611342</v>
      </c>
      <c r="AA1277" t="n">
        <v>1808.221569760531</v>
      </c>
      <c r="AB1277" t="b">
        <v>0</v>
      </c>
      <c r="AC1277" t="b">
        <v>1</v>
      </c>
      <c r="AD1277" t="n">
        <v>89.64506352432333</v>
      </c>
      <c r="AE1277" t="n">
        <v>0.09923761092034429</v>
      </c>
      <c r="AF1277" t="n">
        <v>0</v>
      </c>
      <c r="AG1277" t="n">
        <v>0</v>
      </c>
      <c r="AH1277" t="n">
        <v>0.003090612757719102</v>
      </c>
      <c r="AI1277" t="b">
        <v>0</v>
      </c>
      <c r="AJ1277" t="b">
        <v>0</v>
      </c>
      <c r="AK1277" t="n">
        <v>1808.221569760531</v>
      </c>
      <c r="AL1277" t="n">
        <v>0</v>
      </c>
      <c r="AM1277" t="n">
        <v>11.21215251292579</v>
      </c>
      <c r="AN1277" t="n">
        <v>0</v>
      </c>
      <c r="AO1277" t="n">
        <v>16.56620694557697</v>
      </c>
      <c r="AP1277" t="n">
        <v>11.31157625280748</v>
      </c>
      <c r="AQ1277" t="n">
        <v>0</v>
      </c>
      <c r="AR1277" t="n">
        <v>1</v>
      </c>
      <c r="AS1277" t="n">
        <v>3</v>
      </c>
      <c r="AT1277" t="n">
        <v>0</v>
      </c>
      <c r="AU1277" t="n">
        <v>0</v>
      </c>
      <c r="AV1277" t="n">
        <v>3.147658204683801</v>
      </c>
      <c r="AW1277" t="n">
        <v>2.299557999941402</v>
      </c>
      <c r="AX1277" t="n">
        <v>1.116190852724752</v>
      </c>
      <c r="AY1277" t="n">
        <v>0.8154470631554182</v>
      </c>
      <c r="AZ1277" t="n">
        <v>2.299557999941402</v>
      </c>
    </row>
    <row r="1278" spans="1:52">
      <c r="A1278" t="n">
        <v>1275</v>
      </c>
      <c r="B1278" t="n">
        <v>0</v>
      </c>
      <c r="C1278" t="n">
        <v>0</v>
      </c>
      <c r="D1278" t="n">
        <v>0</v>
      </c>
      <c r="E1278" t="n">
        <v>92.8</v>
      </c>
      <c r="F1278" t="n">
        <v>-0.199083989444544</v>
      </c>
      <c r="G1278" t="n">
        <v>697.3361057095321</v>
      </c>
      <c r="H1278" t="n">
        <v>3034.806732047884</v>
      </c>
      <c r="I1278" t="n">
        <v>6</v>
      </c>
      <c r="J1278" t="n">
        <v>6</v>
      </c>
      <c r="K1278" t="n">
        <v>1796.605585372347</v>
      </c>
      <c r="L1278" t="b">
        <v>0</v>
      </c>
      <c r="M1278" t="n">
        <v>7.640060486337108</v>
      </c>
      <c r="N1278" t="n">
        <v>7.640060486337108</v>
      </c>
      <c r="O1278" t="n">
        <v>104.6227248495387</v>
      </c>
      <c r="P1278" t="n">
        <v>24.53076344198744</v>
      </c>
      <c r="Q1278" t="n">
        <v>7.79598008809909</v>
      </c>
      <c r="R1278" t="n">
        <v>0.8952118058532001</v>
      </c>
      <c r="S1278" t="n">
        <v>50.83196245283712</v>
      </c>
      <c r="T1278" t="n">
        <v>46.28748206606825</v>
      </c>
      <c r="U1278" t="n">
        <v>8.708531363333586</v>
      </c>
      <c r="V1278" t="n">
        <v>4.850381657305682</v>
      </c>
      <c r="W1278" t="n">
        <v>-9.917529966428638</v>
      </c>
      <c r="X1278" t="n">
        <v>1</v>
      </c>
      <c r="Y1278" t="n">
        <v>3.197598446487298</v>
      </c>
      <c r="Z1278" t="n">
        <v>88.77853325881181</v>
      </c>
      <c r="AA1278" t="n">
        <v>1796.605585372347</v>
      </c>
      <c r="AB1278" t="b">
        <v>0</v>
      </c>
      <c r="AC1278" t="b">
        <v>1</v>
      </c>
      <c r="AD1278" t="n">
        <v>89.6453070447765</v>
      </c>
      <c r="AE1278" t="n">
        <v>0.2072124388005607</v>
      </c>
      <c r="AF1278" t="n">
        <v>0</v>
      </c>
      <c r="AG1278" t="n">
        <v>0</v>
      </c>
      <c r="AH1278" t="n">
        <v>0.001868521209744789</v>
      </c>
      <c r="AI1278" t="b">
        <v>0</v>
      </c>
      <c r="AJ1278" t="b">
        <v>0</v>
      </c>
      <c r="AK1278" t="n">
        <v>1796.605585372347</v>
      </c>
      <c r="AL1278" t="n">
        <v>0</v>
      </c>
      <c r="AM1278" t="n">
        <v>8.708531363333586</v>
      </c>
      <c r="AN1278" t="n">
        <v>0</v>
      </c>
      <c r="AO1278" t="n">
        <v>13.54597126008703</v>
      </c>
      <c r="AP1278" t="n">
        <v>8.916045300286399</v>
      </c>
      <c r="AQ1278" t="n">
        <v>0</v>
      </c>
      <c r="AR1278" t="n">
        <v>1</v>
      </c>
      <c r="AS1278" t="n">
        <v>3</v>
      </c>
      <c r="AT1278" t="n">
        <v>0</v>
      </c>
      <c r="AU1278" t="n">
        <v>0</v>
      </c>
      <c r="AV1278" t="n">
        <v>2.618627315510187</v>
      </c>
      <c r="AW1278" t="n">
        <v>1.884831721840613</v>
      </c>
      <c r="AX1278" t="n">
        <v>0.9285912466348181</v>
      </c>
      <c r="AY1278" t="n">
        <v>0.6683808332541574</v>
      </c>
      <c r="AZ1278" t="n">
        <v>1.884831721840613</v>
      </c>
    </row>
    <row r="1279" spans="1:52">
      <c r="A1279" t="n">
        <v>1276</v>
      </c>
      <c r="B1279" t="n">
        <v>0</v>
      </c>
      <c r="C1279" t="n">
        <v>0</v>
      </c>
      <c r="D1279" t="n">
        <v>0</v>
      </c>
      <c r="E1279" t="n">
        <v>92</v>
      </c>
      <c r="F1279" t="n">
        <v>-0.2142950816438081</v>
      </c>
      <c r="G1279" t="n">
        <v>691.3245875568638</v>
      </c>
      <c r="H1279" t="n">
        <v>3008.644605047471</v>
      </c>
      <c r="I1279" t="n">
        <v>6</v>
      </c>
      <c r="J1279" t="n">
        <v>6</v>
      </c>
      <c r="K1279" t="n">
        <v>1781.117606188103</v>
      </c>
      <c r="L1279" t="b">
        <v>0</v>
      </c>
      <c r="M1279" t="n">
        <v>6.641310743295983</v>
      </c>
      <c r="N1279" t="n">
        <v>6.641310743295983</v>
      </c>
      <c r="O1279" t="n">
        <v>91.73671404978842</v>
      </c>
      <c r="P1279" t="n">
        <v>21.50939611386471</v>
      </c>
      <c r="Q1279" t="n">
        <v>6.776847697240799</v>
      </c>
      <c r="R1279" t="n">
        <v>0.8873908583918036</v>
      </c>
      <c r="S1279" t="n">
        <v>50.85766176028082</v>
      </c>
      <c r="T1279" t="n">
        <v>40.94412179022715</v>
      </c>
      <c r="U1279" t="n">
        <v>7.636823878851212</v>
      </c>
      <c r="V1279" t="n">
        <v>4.610682408698935</v>
      </c>
      <c r="W1279" t="n">
        <v>-9.917529966428638</v>
      </c>
      <c r="X1279" t="n">
        <v>1</v>
      </c>
      <c r="Y1279" t="n">
        <v>3.197598446487298</v>
      </c>
      <c r="Z1279" t="n">
        <v>88.77871690151019</v>
      </c>
      <c r="AA1279" t="n">
        <v>1781.117606188103</v>
      </c>
      <c r="AB1279" t="b">
        <v>0</v>
      </c>
      <c r="AC1279" t="b">
        <v>1</v>
      </c>
      <c r="AD1279" t="n">
        <v>89.64657593304892</v>
      </c>
      <c r="AE1279" t="n">
        <v>0.2072124388005607</v>
      </c>
      <c r="AF1279" t="n">
        <v>0</v>
      </c>
      <c r="AG1279" t="n">
        <v>0</v>
      </c>
      <c r="AH1279" t="n">
        <v>0.0005219921104988035</v>
      </c>
      <c r="AI1279" t="b">
        <v>0</v>
      </c>
      <c r="AJ1279" t="b">
        <v>0</v>
      </c>
      <c r="AK1279" t="n">
        <v>1781.117606188103</v>
      </c>
      <c r="AL1279" t="n">
        <v>0</v>
      </c>
      <c r="AM1279" t="n">
        <v>7.636823878851212</v>
      </c>
      <c r="AN1279" t="n">
        <v>0</v>
      </c>
      <c r="AO1279" t="n">
        <v>10.85761888924016</v>
      </c>
      <c r="AP1279" t="n">
        <v>7.844382425224511</v>
      </c>
      <c r="AQ1279" t="n">
        <v>0</v>
      </c>
      <c r="AR1279" t="n">
        <v>1</v>
      </c>
      <c r="AS1279" t="n">
        <v>3</v>
      </c>
      <c r="AT1279" t="n">
        <v>0</v>
      </c>
      <c r="AU1279" t="n">
        <v>0</v>
      </c>
      <c r="AV1279" t="n">
        <v>2.158891992464976</v>
      </c>
      <c r="AW1279" t="n">
        <v>1.699579646653994</v>
      </c>
      <c r="AX1279" t="n">
        <v>0.7655645363350979</v>
      </c>
      <c r="AY1279" t="n">
        <v>0.6026885303601993</v>
      </c>
      <c r="AZ1279" t="n">
        <v>1.699579646653994</v>
      </c>
    </row>
    <row r="1280" spans="1:52">
      <c r="A1280" t="n">
        <v>1277</v>
      </c>
      <c r="B1280" t="n">
        <v>0</v>
      </c>
      <c r="C1280" t="n">
        <v>0</v>
      </c>
      <c r="D1280" t="n">
        <v>0</v>
      </c>
      <c r="E1280" t="n">
        <v>91.3</v>
      </c>
      <c r="F1280" t="n">
        <v>-0.193735683980222</v>
      </c>
      <c r="G1280" t="n">
        <v>686.0645091732789</v>
      </c>
      <c r="H1280" t="n">
        <v>2985.75274392211</v>
      </c>
      <c r="I1280" t="n">
        <v>6</v>
      </c>
      <c r="J1280" t="n">
        <v>6</v>
      </c>
      <c r="K1280" t="n">
        <v>1767.565624401889</v>
      </c>
      <c r="L1280" t="b">
        <v>0</v>
      </c>
      <c r="M1280" t="n">
        <v>7.438967923632121</v>
      </c>
      <c r="N1280" t="n">
        <v>7.438967923632121</v>
      </c>
      <c r="O1280" t="n">
        <v>103.5426115810701</v>
      </c>
      <c r="P1280" t="n">
        <v>24.27751059355072</v>
      </c>
      <c r="Q1280" t="n">
        <v>7.59078359554298</v>
      </c>
      <c r="R1280" t="n">
        <v>0.8951254751844383</v>
      </c>
      <c r="S1280" t="n">
        <v>50.88166886108515</v>
      </c>
      <c r="T1280" t="n">
        <v>45.8140334198421</v>
      </c>
      <c r="U1280" t="n">
        <v>8.480133574545981</v>
      </c>
      <c r="V1280" t="n">
        <v>4.804724984790205</v>
      </c>
      <c r="W1280" t="n">
        <v>-9.917529966428638</v>
      </c>
      <c r="X1280" t="n">
        <v>1</v>
      </c>
      <c r="Y1280" t="n">
        <v>3.197598446487298</v>
      </c>
      <c r="Z1280" t="n">
        <v>88.77890054420858</v>
      </c>
      <c r="AA1280" t="n">
        <v>1767.565624401889</v>
      </c>
      <c r="AB1280" t="b">
        <v>0</v>
      </c>
      <c r="AC1280" t="b">
        <v>1</v>
      </c>
      <c r="AD1280" t="n">
        <v>89.64784482132134</v>
      </c>
      <c r="AE1280" t="n">
        <v>0.2072124388005607</v>
      </c>
      <c r="AF1280" t="n">
        <v>0</v>
      </c>
      <c r="AG1280" t="n">
        <v>0</v>
      </c>
      <c r="AH1280" t="n">
        <v>-0.0007061093093271853</v>
      </c>
      <c r="AI1280" t="b">
        <v>0</v>
      </c>
      <c r="AJ1280" t="b">
        <v>0</v>
      </c>
      <c r="AK1280" t="n">
        <v>1767.565624401889</v>
      </c>
      <c r="AL1280" t="n">
        <v>0</v>
      </c>
      <c r="AM1280" t="n">
        <v>8.480133574545981</v>
      </c>
      <c r="AN1280" t="n">
        <v>0</v>
      </c>
      <c r="AO1280" t="n">
        <v>10.8769901342606</v>
      </c>
      <c r="AP1280" t="n">
        <v>8.687647511498794</v>
      </c>
      <c r="AQ1280" t="n">
        <v>0</v>
      </c>
      <c r="AR1280" t="n">
        <v>1</v>
      </c>
      <c r="AS1280" t="n">
        <v>3</v>
      </c>
      <c r="AT1280" t="n">
        <v>0</v>
      </c>
      <c r="AU1280" t="n">
        <v>0</v>
      </c>
      <c r="AV1280" t="n">
        <v>2.160343390460227</v>
      </c>
      <c r="AW1280" t="n">
        <v>1.839567414867623</v>
      </c>
      <c r="AX1280" t="n">
        <v>0.766079216475258</v>
      </c>
      <c r="AY1280" t="n">
        <v>0.65232964159566</v>
      </c>
      <c r="AZ1280" t="n">
        <v>1.839567414867623</v>
      </c>
    </row>
    <row r="1281" spans="1:52">
      <c r="A1281" t="n">
        <v>1278</v>
      </c>
      <c r="B1281" t="n">
        <v>0</v>
      </c>
      <c r="C1281" t="n">
        <v>0</v>
      </c>
      <c r="D1281" t="n">
        <v>0</v>
      </c>
      <c r="E1281" t="n">
        <v>90.59999999999999</v>
      </c>
      <c r="F1281" t="n">
        <v>-0.1774288491019789</v>
      </c>
      <c r="G1281" t="n">
        <v>680.804430789694</v>
      </c>
      <c r="H1281" t="n">
        <v>2962.860882796749</v>
      </c>
      <c r="I1281" t="n">
        <v>6</v>
      </c>
      <c r="J1281" t="n">
        <v>6</v>
      </c>
      <c r="K1281" t="n">
        <v>1754.013642615675</v>
      </c>
      <c r="L1281" t="b">
        <v>0</v>
      </c>
      <c r="M1281" t="n">
        <v>8.018226830795877</v>
      </c>
      <c r="N1281" t="n">
        <v>8.018226830795877</v>
      </c>
      <c r="O1281" t="n">
        <v>112.4675789908984</v>
      </c>
      <c r="P1281" t="n">
        <v>26.37013688074412</v>
      </c>
      <c r="Q1281" t="n">
        <v>8.181864113057017</v>
      </c>
      <c r="R1281" t="n">
        <v>0.9000194203342483</v>
      </c>
      <c r="S1281" t="n">
        <v>50.90671235731912</v>
      </c>
      <c r="T1281" t="n">
        <v>49.49243219646232</v>
      </c>
      <c r="U1281" t="n">
        <v>9.090763963758077</v>
      </c>
      <c r="V1281" t="n">
        <v>4.94828206007022</v>
      </c>
      <c r="W1281" t="n">
        <v>-4.749676157455839</v>
      </c>
      <c r="X1281" t="n">
        <v>1</v>
      </c>
      <c r="Y1281" t="n">
        <v>-1.970255362485502</v>
      </c>
      <c r="Z1281" t="n">
        <v>88.77908418690697</v>
      </c>
      <c r="AA1281" t="n">
        <v>1754.013642615675</v>
      </c>
      <c r="AB1281" t="b">
        <v>0</v>
      </c>
      <c r="AC1281" t="b">
        <v>1</v>
      </c>
      <c r="AD1281" t="n">
        <v>89.64808834177451</v>
      </c>
      <c r="AE1281" t="n">
        <v>0.09923761092034429</v>
      </c>
      <c r="AF1281" t="n">
        <v>0</v>
      </c>
      <c r="AG1281" t="n">
        <v>0</v>
      </c>
      <c r="AH1281" t="n">
        <v>-0.0005208803049488453</v>
      </c>
      <c r="AI1281" t="b">
        <v>0</v>
      </c>
      <c r="AJ1281" t="b">
        <v>0</v>
      </c>
      <c r="AK1281" t="n">
        <v>1754.013642615675</v>
      </c>
      <c r="AL1281" t="n">
        <v>0</v>
      </c>
      <c r="AM1281" t="n">
        <v>9.090763963758077</v>
      </c>
      <c r="AN1281" t="n">
        <v>0</v>
      </c>
      <c r="AO1281" t="n">
        <v>8.259739695874982</v>
      </c>
      <c r="AP1281" t="n">
        <v>9.190261539921945</v>
      </c>
      <c r="AQ1281" t="n">
        <v>0</v>
      </c>
      <c r="AR1281" t="n">
        <v>1</v>
      </c>
      <c r="AS1281" t="n">
        <v>3</v>
      </c>
      <c r="AT1281" t="n">
        <v>0</v>
      </c>
      <c r="AU1281" t="n">
        <v>0</v>
      </c>
      <c r="AV1281" t="n">
        <v>1.72161436858967</v>
      </c>
      <c r="AW1281" t="n">
        <v>1.92260931684107</v>
      </c>
      <c r="AX1281" t="n">
        <v>0.6105015491452731</v>
      </c>
      <c r="AY1281" t="n">
        <v>0.6817771593729082</v>
      </c>
      <c r="AZ1281" t="n">
        <v>1.92260931684107</v>
      </c>
    </row>
    <row r="1282" spans="1:52">
      <c r="A1282" t="n">
        <v>1279</v>
      </c>
      <c r="B1282" t="n">
        <v>0</v>
      </c>
      <c r="C1282" t="n">
        <v>0</v>
      </c>
      <c r="D1282" t="n">
        <v>0</v>
      </c>
      <c r="E1282" t="n">
        <v>90</v>
      </c>
      <c r="F1282" t="n">
        <v>-0.1798822529451822</v>
      </c>
      <c r="G1282" t="n">
        <v>676.2957921751928</v>
      </c>
      <c r="H1282" t="n">
        <v>2943.239287546439</v>
      </c>
      <c r="I1282" t="n">
        <v>6</v>
      </c>
      <c r="J1282" t="n">
        <v>6</v>
      </c>
      <c r="K1282" t="n">
        <v>1742.397658227492</v>
      </c>
      <c r="L1282" t="b">
        <v>0</v>
      </c>
      <c r="M1282" t="n">
        <v>7.715310771017098</v>
      </c>
      <c r="N1282" t="n">
        <v>7.715310771017098</v>
      </c>
      <c r="O1282" t="n">
        <v>108.9401880867614</v>
      </c>
      <c r="P1282" t="n">
        <v>25.54307381235965</v>
      </c>
      <c r="Q1282" t="n">
        <v>7.872766092874589</v>
      </c>
      <c r="R1282" t="n">
        <v>0.8984719034801121</v>
      </c>
      <c r="S1282" t="n">
        <v>50.93244629561895</v>
      </c>
      <c r="T1282" t="n">
        <v>48.02274169662388</v>
      </c>
      <c r="U1282" t="n">
        <v>8.762395420914634</v>
      </c>
      <c r="V1282" t="n">
        <v>4.87565755412448</v>
      </c>
      <c r="W1282" t="n">
        <v>-4.749676157455839</v>
      </c>
      <c r="X1282" t="n">
        <v>1</v>
      </c>
      <c r="Y1282" t="n">
        <v>-1.970255362485502</v>
      </c>
      <c r="Z1282" t="n">
        <v>88.77926782960536</v>
      </c>
      <c r="AA1282" t="n">
        <v>1742.397658227492</v>
      </c>
      <c r="AB1282" t="b">
        <v>0</v>
      </c>
      <c r="AC1282" t="b">
        <v>1</v>
      </c>
      <c r="AD1282" t="n">
        <v>89.64730649440844</v>
      </c>
      <c r="AE1282" t="n">
        <v>0.09923761092034429</v>
      </c>
      <c r="AF1282" t="n">
        <v>0</v>
      </c>
      <c r="AG1282" t="n">
        <v>0</v>
      </c>
      <c r="AH1282" t="n">
        <v>-0.0002503911964421013</v>
      </c>
      <c r="AI1282" t="b">
        <v>0</v>
      </c>
      <c r="AJ1282" t="b">
        <v>0</v>
      </c>
      <c r="AK1282" t="n">
        <v>1742.397658227492</v>
      </c>
      <c r="AL1282" t="n">
        <v>0</v>
      </c>
      <c r="AM1282" t="n">
        <v>8.762395420914634</v>
      </c>
      <c r="AN1282" t="n">
        <v>0</v>
      </c>
      <c r="AO1282" t="n">
        <v>9.207346831350899</v>
      </c>
      <c r="AP1282" t="n">
        <v>8.861892997078503</v>
      </c>
      <c r="AQ1282" t="n">
        <v>0</v>
      </c>
      <c r="AR1282" t="n">
        <v>1</v>
      </c>
      <c r="AS1282" t="n">
        <v>3</v>
      </c>
      <c r="AT1282" t="n">
        <v>0</v>
      </c>
      <c r="AU1282" t="n">
        <v>0</v>
      </c>
      <c r="AV1282" t="n">
        <v>1.875855156475396</v>
      </c>
      <c r="AW1282" t="n">
        <v>1.864022788273734</v>
      </c>
      <c r="AX1282" t="n">
        <v>0.6651968639983675</v>
      </c>
      <c r="AY1282" t="n">
        <v>0.6610017700755203</v>
      </c>
      <c r="AZ1282" t="n">
        <v>1.864022788273734</v>
      </c>
    </row>
    <row r="1283" spans="1:52">
      <c r="A1283" t="n">
        <v>1280</v>
      </c>
      <c r="B1283" t="n">
        <v>0</v>
      </c>
      <c r="C1283" t="n">
        <v>0</v>
      </c>
      <c r="D1283" t="n">
        <v>0</v>
      </c>
      <c r="E1283" t="n">
        <v>89.3</v>
      </c>
      <c r="F1283" t="n">
        <v>-0.1863754724506261</v>
      </c>
      <c r="G1283" t="n">
        <v>671.0357137916079</v>
      </c>
      <c r="H1283" t="n">
        <v>2920.347426421078</v>
      </c>
      <c r="I1283" t="n">
        <v>6</v>
      </c>
      <c r="J1283" t="n">
        <v>6</v>
      </c>
      <c r="K1283" t="n">
        <v>1728.845676441278</v>
      </c>
      <c r="L1283" t="b">
        <v>0</v>
      </c>
      <c r="M1283" t="n">
        <v>7.19334660637417</v>
      </c>
      <c r="N1283" t="n">
        <v>7.19334660637417</v>
      </c>
      <c r="O1283" t="n">
        <v>102.3662359169126</v>
      </c>
      <c r="P1283" t="n">
        <v>24.00168721791355</v>
      </c>
      <c r="Q1283" t="n">
        <v>7.340149598340989</v>
      </c>
      <c r="R1283" t="n">
        <v>0.8951646263538626</v>
      </c>
      <c r="S1283" t="n">
        <v>50.95759131270013</v>
      </c>
      <c r="T1283" t="n">
        <v>45.29154680289269</v>
      </c>
      <c r="U1283" t="n">
        <v>8.199776200092378</v>
      </c>
      <c r="V1283" t="n">
        <v>4.748156232092768</v>
      </c>
      <c r="W1283" t="n">
        <v>-4.749676157455839</v>
      </c>
      <c r="X1283" t="n">
        <v>1</v>
      </c>
      <c r="Y1283" t="n">
        <v>-1.970255362485502</v>
      </c>
      <c r="Z1283" t="n">
        <v>88.77945147230375</v>
      </c>
      <c r="AA1283" t="n">
        <v>1728.845676441278</v>
      </c>
      <c r="AB1283" t="b">
        <v>0</v>
      </c>
      <c r="AC1283" t="b">
        <v>1</v>
      </c>
      <c r="AD1283" t="n">
        <v>89.64652464704237</v>
      </c>
      <c r="AE1283" t="n">
        <v>0.09923761092034429</v>
      </c>
      <c r="AF1283" t="n">
        <v>0</v>
      </c>
      <c r="AG1283" t="n">
        <v>0</v>
      </c>
      <c r="AH1283" t="n">
        <v>3.392430664850288e-05</v>
      </c>
      <c r="AI1283" t="b">
        <v>0</v>
      </c>
      <c r="AJ1283" t="b">
        <v>0</v>
      </c>
      <c r="AK1283" t="n">
        <v>1728.845676441278</v>
      </c>
      <c r="AL1283" t="n">
        <v>0</v>
      </c>
      <c r="AM1283" t="n">
        <v>8.199776200092378</v>
      </c>
      <c r="AN1283" t="n">
        <v>0</v>
      </c>
      <c r="AO1283" t="n">
        <v>11.94061315915355</v>
      </c>
      <c r="AP1283" t="n">
        <v>8.299273776256246</v>
      </c>
      <c r="AQ1283" t="n">
        <v>0</v>
      </c>
      <c r="AR1283" t="n">
        <v>1</v>
      </c>
      <c r="AS1283" t="n">
        <v>3</v>
      </c>
      <c r="AT1283" t="n">
        <v>0</v>
      </c>
      <c r="AU1283" t="n">
        <v>0</v>
      </c>
      <c r="AV1283" t="n">
        <v>2.335738965456913</v>
      </c>
      <c r="AW1283" t="n">
        <v>1.765197571014077</v>
      </c>
      <c r="AX1283" t="n">
        <v>0.8282762288854303</v>
      </c>
      <c r="AY1283" t="n">
        <v>0.6259573253682604</v>
      </c>
      <c r="AZ1283" t="n">
        <v>1.765197571014077</v>
      </c>
    </row>
    <row r="1284" spans="1:52">
      <c r="A1284" t="n">
        <v>1281</v>
      </c>
      <c r="B1284" t="n">
        <v>0</v>
      </c>
      <c r="C1284" t="n">
        <v>0</v>
      </c>
      <c r="D1284" t="n">
        <v>0</v>
      </c>
      <c r="E1284" t="n">
        <v>88.7</v>
      </c>
      <c r="F1284" t="n">
        <v>-0.1579491905856525</v>
      </c>
      <c r="G1284" t="n">
        <v>666.5270751771067</v>
      </c>
      <c r="H1284" t="n">
        <v>2900.725831170768</v>
      </c>
      <c r="I1284" t="n">
        <v>6</v>
      </c>
      <c r="J1284" t="n">
        <v>6</v>
      </c>
      <c r="K1284" t="n">
        <v>1717.229692053095</v>
      </c>
      <c r="L1284" t="b">
        <v>0</v>
      </c>
      <c r="M1284" t="n">
        <v>8.368291179734609</v>
      </c>
      <c r="N1284" t="n">
        <v>8.368291179734609</v>
      </c>
      <c r="O1284" t="n">
        <v>119.8920454476521</v>
      </c>
      <c r="P1284" t="n">
        <v>28.11094252880498</v>
      </c>
      <c r="Q1284" t="n">
        <v>8.539072632382254</v>
      </c>
      <c r="R1284" t="n">
        <v>0.9039812147608411</v>
      </c>
      <c r="S1284" t="n">
        <v>50.98179887740478</v>
      </c>
      <c r="T1284" t="n">
        <v>52.52841479691435</v>
      </c>
      <c r="U1284" t="n">
        <v>9.44607309637664</v>
      </c>
      <c r="V1284" t="n">
        <v>5.043714579338378</v>
      </c>
      <c r="W1284" t="n">
        <v>-4.749676157455839</v>
      </c>
      <c r="X1284" t="n">
        <v>1</v>
      </c>
      <c r="Y1284" t="n">
        <v>-1.970255362485502</v>
      </c>
      <c r="Z1284" t="n">
        <v>88.77963511500214</v>
      </c>
      <c r="AA1284" t="n">
        <v>1717.229692053095</v>
      </c>
      <c r="AB1284" t="b">
        <v>0</v>
      </c>
      <c r="AC1284" t="b">
        <v>1</v>
      </c>
      <c r="AD1284" t="n">
        <v>89.6457427996763</v>
      </c>
      <c r="AE1284" t="n">
        <v>0.09923761092034429</v>
      </c>
      <c r="AF1284" t="n">
        <v>0</v>
      </c>
      <c r="AG1284" t="n">
        <v>0</v>
      </c>
      <c r="AH1284" t="n">
        <v>0.000358502261805671</v>
      </c>
      <c r="AI1284" t="b">
        <v>0</v>
      </c>
      <c r="AJ1284" t="b">
        <v>0</v>
      </c>
      <c r="AK1284" t="n">
        <v>1717.229692053095</v>
      </c>
      <c r="AL1284" t="n">
        <v>0</v>
      </c>
      <c r="AM1284" t="n">
        <v>9.44607309637664</v>
      </c>
      <c r="AN1284" t="n">
        <v>0</v>
      </c>
      <c r="AO1284" t="n">
        <v>12.3785941923266</v>
      </c>
      <c r="AP1284" t="n">
        <v>9.545532216143537</v>
      </c>
      <c r="AQ1284" t="n">
        <v>0</v>
      </c>
      <c r="AR1284" t="n">
        <v>1</v>
      </c>
      <c r="AS1284" t="n">
        <v>3</v>
      </c>
      <c r="AT1284" t="n">
        <v>0</v>
      </c>
      <c r="AU1284" t="n">
        <v>0</v>
      </c>
      <c r="AV1284" t="n">
        <v>2.409904020591632</v>
      </c>
      <c r="AW1284" t="n">
        <v>1.976581284966573</v>
      </c>
      <c r="AX1284" t="n">
        <v>0.8545758938268199</v>
      </c>
      <c r="AY1284" t="n">
        <v>0.7009161777850468</v>
      </c>
      <c r="AZ1284" t="n">
        <v>1.976581284966573</v>
      </c>
    </row>
    <row r="1285" spans="1:52">
      <c r="A1285" t="n">
        <v>1282</v>
      </c>
      <c r="B1285" t="n">
        <v>0</v>
      </c>
      <c r="C1285" t="n">
        <v>0</v>
      </c>
      <c r="D1285" t="n">
        <v>0</v>
      </c>
      <c r="E1285" t="n">
        <v>88.09999999999999</v>
      </c>
      <c r="F1285" t="n">
        <v>-0.1818277652067515</v>
      </c>
      <c r="G1285" t="n">
        <v>662.0184365626054</v>
      </c>
      <c r="H1285" t="n">
        <v>2881.104235920459</v>
      </c>
      <c r="I1285" t="n">
        <v>6</v>
      </c>
      <c r="J1285" t="n">
        <v>6</v>
      </c>
      <c r="K1285" t="n">
        <v>1705.613707664912</v>
      </c>
      <c r="L1285" t="b">
        <v>0</v>
      </c>
      <c r="M1285" t="n">
        <v>7.058060357888293</v>
      </c>
      <c r="N1285" t="n">
        <v>7.058060357888293</v>
      </c>
      <c r="O1285" t="n">
        <v>101.809115809358</v>
      </c>
      <c r="P1285" t="n">
        <v>23.871059941795</v>
      </c>
      <c r="Q1285" t="n">
        <v>7.202102406008463</v>
      </c>
      <c r="R1285" t="n">
        <v>0.8952765649417119</v>
      </c>
      <c r="S1285" t="n">
        <v>51.00759207930003</v>
      </c>
      <c r="T1285" t="n">
        <v>45.03941906576378</v>
      </c>
      <c r="U1285" t="n">
        <v>8.044555937278851</v>
      </c>
      <c r="V1285" t="n">
        <v>4.716682677596545</v>
      </c>
      <c r="W1285" t="n">
        <v>-4.749676157455839</v>
      </c>
      <c r="X1285" t="n">
        <v>1</v>
      </c>
      <c r="Y1285" t="n">
        <v>-1.970255362485502</v>
      </c>
      <c r="Z1285" t="n">
        <v>88.77981875770053</v>
      </c>
      <c r="AA1285" t="n">
        <v>1705.613707664912</v>
      </c>
      <c r="AB1285" t="b">
        <v>0</v>
      </c>
      <c r="AC1285" t="b">
        <v>1</v>
      </c>
      <c r="AD1285" t="n">
        <v>89.64496095231023</v>
      </c>
      <c r="AE1285" t="n">
        <v>0.09923761092034429</v>
      </c>
      <c r="AF1285" t="n">
        <v>0</v>
      </c>
      <c r="AG1285" t="n">
        <v>0</v>
      </c>
      <c r="AH1285" t="n">
        <v>0.000400414132118776</v>
      </c>
      <c r="AI1285" t="b">
        <v>0</v>
      </c>
      <c r="AJ1285" t="b">
        <v>0</v>
      </c>
      <c r="AK1285" t="n">
        <v>1705.613707664912</v>
      </c>
      <c r="AL1285" t="n">
        <v>0</v>
      </c>
      <c r="AM1285" t="n">
        <v>8.044555937278851</v>
      </c>
      <c r="AN1285" t="n">
        <v>0</v>
      </c>
      <c r="AO1285" t="n">
        <v>8.880588475589969</v>
      </c>
      <c r="AP1285" t="n">
        <v>8.144053513442719</v>
      </c>
      <c r="AQ1285" t="n">
        <v>0</v>
      </c>
      <c r="AR1285" t="n">
        <v>1</v>
      </c>
      <c r="AS1285" t="n">
        <v>3</v>
      </c>
      <c r="AT1285" t="n">
        <v>0</v>
      </c>
      <c r="AU1285" t="n">
        <v>0</v>
      </c>
      <c r="AV1285" t="n">
        <v>1.816426573549763</v>
      </c>
      <c r="AW1285" t="n">
        <v>1.733965000029259</v>
      </c>
      <c r="AX1285" t="n">
        <v>0.644122898421902</v>
      </c>
      <c r="AY1285" t="n">
        <v>0.6148819324949293</v>
      </c>
      <c r="AZ1285" t="n">
        <v>1.733965000029259</v>
      </c>
    </row>
    <row r="1286" spans="1:52">
      <c r="A1286" t="n">
        <v>1283</v>
      </c>
      <c r="B1286" t="n">
        <v>0</v>
      </c>
      <c r="C1286" t="n">
        <v>0</v>
      </c>
      <c r="D1286" t="n">
        <v>0</v>
      </c>
      <c r="E1286" t="n">
        <v>87.40000000000001</v>
      </c>
      <c r="F1286" t="n">
        <v>-0.1980730819206631</v>
      </c>
      <c r="G1286" t="n">
        <v>656.7583581790207</v>
      </c>
      <c r="H1286" t="n">
        <v>2858.212374795098</v>
      </c>
      <c r="I1286" t="n">
        <v>6</v>
      </c>
      <c r="J1286" t="n">
        <v>6</v>
      </c>
      <c r="K1286" t="n">
        <v>1692.061725878698</v>
      </c>
      <c r="L1286" t="b">
        <v>0</v>
      </c>
      <c r="M1286" t="n">
        <v>6.095915049562192</v>
      </c>
      <c r="N1286" t="n">
        <v>6.095915049562192</v>
      </c>
      <c r="O1286" t="n">
        <v>88.63488380988137</v>
      </c>
      <c r="P1286" t="n">
        <v>20.78211373843632</v>
      </c>
      <c r="Q1286" t="n">
        <v>6.220321479145094</v>
      </c>
      <c r="R1286" t="n">
        <v>0.8869607444956852</v>
      </c>
      <c r="S1286" t="n">
        <v>51.03131900739385</v>
      </c>
      <c r="T1286" t="n">
        <v>39.57889012937881</v>
      </c>
      <c r="U1286" t="n">
        <v>7.013074161113964</v>
      </c>
      <c r="V1286" t="n">
        <v>4.473968273912057</v>
      </c>
      <c r="W1286" t="n">
        <v>-9.917529966428638</v>
      </c>
      <c r="X1286" t="n">
        <v>1</v>
      </c>
      <c r="Y1286" t="n">
        <v>3.197598446487298</v>
      </c>
      <c r="Z1286" t="n">
        <v>88.78000240039891</v>
      </c>
      <c r="AA1286" t="n">
        <v>1692.061725878698</v>
      </c>
      <c r="AB1286" t="b">
        <v>0</v>
      </c>
      <c r="AC1286" t="b">
        <v>1</v>
      </c>
      <c r="AD1286" t="n">
        <v>89.6452044727634</v>
      </c>
      <c r="AE1286" t="n">
        <v>0.2072124388005607</v>
      </c>
      <c r="AF1286" t="n">
        <v>0</v>
      </c>
      <c r="AG1286" t="n">
        <v>0</v>
      </c>
      <c r="AH1286" t="n">
        <v>0.000357214498203029</v>
      </c>
      <c r="AI1286" t="b">
        <v>0</v>
      </c>
      <c r="AJ1286" t="b">
        <v>0</v>
      </c>
      <c r="AK1286" t="n">
        <v>1692.061725878698</v>
      </c>
      <c r="AL1286" t="n">
        <v>0</v>
      </c>
      <c r="AM1286" t="n">
        <v>7.013074161113964</v>
      </c>
      <c r="AN1286" t="n">
        <v>0</v>
      </c>
      <c r="AO1286" t="n">
        <v>5.391754562685739</v>
      </c>
      <c r="AP1286" t="n">
        <v>7.220588098066776</v>
      </c>
      <c r="AQ1286" t="n">
        <v>0</v>
      </c>
      <c r="AR1286" t="n">
        <v>1</v>
      </c>
      <c r="AS1286" t="n">
        <v>3</v>
      </c>
      <c r="AT1286" t="n">
        <v>0</v>
      </c>
      <c r="AU1286" t="n">
        <v>0</v>
      </c>
      <c r="AV1286" t="n">
        <v>1.240902351028696</v>
      </c>
      <c r="AW1286" t="n">
        <v>1.574349239915474</v>
      </c>
      <c r="AX1286" t="n">
        <v>0.4400362946910269</v>
      </c>
      <c r="AY1286" t="n">
        <v>0.5582805322165182</v>
      </c>
      <c r="AZ1286" t="n">
        <v>1.574349239915474</v>
      </c>
    </row>
    <row r="1287" spans="1:52">
      <c r="A1287" t="n">
        <v>1284</v>
      </c>
      <c r="B1287" t="n">
        <v>0</v>
      </c>
      <c r="C1287" t="n">
        <v>0</v>
      </c>
      <c r="D1287" t="n">
        <v>0</v>
      </c>
      <c r="E1287" t="n">
        <v>86.7</v>
      </c>
      <c r="F1287" t="n">
        <v>-0.1925465737772498</v>
      </c>
      <c r="G1287" t="n">
        <v>651.4982797954358</v>
      </c>
      <c r="H1287" t="n">
        <v>2835.320513669737</v>
      </c>
      <c r="I1287" t="n">
        <v>6</v>
      </c>
      <c r="J1287" t="n">
        <v>6</v>
      </c>
      <c r="K1287" t="n">
        <v>1678.509744092484</v>
      </c>
      <c r="L1287" t="b">
        <v>0</v>
      </c>
      <c r="M1287" t="n">
        <v>6.160860218682304</v>
      </c>
      <c r="N1287" t="n">
        <v>6.160860218682304</v>
      </c>
      <c r="O1287" t="n">
        <v>90.30243559286585</v>
      </c>
      <c r="P1287" t="n">
        <v>21.17310258311118</v>
      </c>
      <c r="Q1287" t="n">
        <v>6.286592059879903</v>
      </c>
      <c r="R1287" t="n">
        <v>0.8884457066729133</v>
      </c>
      <c r="S1287" t="n">
        <v>51.05343876999813</v>
      </c>
      <c r="T1287" t="n">
        <v>40.25611887857583</v>
      </c>
      <c r="U1287" t="n">
        <v>7.075943991470432</v>
      </c>
      <c r="V1287" t="n">
        <v>4.490742893590721</v>
      </c>
      <c r="W1287" t="n">
        <v>-9.917529966428638</v>
      </c>
      <c r="X1287" t="n">
        <v>1</v>
      </c>
      <c r="Y1287" t="n">
        <v>3.197598446487298</v>
      </c>
      <c r="Z1287" t="n">
        <v>88.7801860430973</v>
      </c>
      <c r="AA1287" t="n">
        <v>1678.509744092484</v>
      </c>
      <c r="AB1287" t="b">
        <v>0</v>
      </c>
      <c r="AC1287" t="b">
        <v>1</v>
      </c>
      <c r="AD1287" t="n">
        <v>89.64647336103582</v>
      </c>
      <c r="AE1287" t="n">
        <v>0.2072124388005607</v>
      </c>
      <c r="AF1287" t="n">
        <v>0</v>
      </c>
      <c r="AG1287" t="n">
        <v>0</v>
      </c>
      <c r="AH1287" t="n">
        <v>0.0003140148642877261</v>
      </c>
      <c r="AI1287" t="b">
        <v>0</v>
      </c>
      <c r="AJ1287" t="b">
        <v>0</v>
      </c>
      <c r="AK1287" t="n">
        <v>1678.509744092484</v>
      </c>
      <c r="AL1287" t="n">
        <v>0</v>
      </c>
      <c r="AM1287" t="n">
        <v>7.075943991470432</v>
      </c>
      <c r="AN1287" t="n">
        <v>0</v>
      </c>
      <c r="AO1287" t="n">
        <v>8.395845418566365</v>
      </c>
      <c r="AP1287" t="n">
        <v>7.283457928423244</v>
      </c>
      <c r="AQ1287" t="n">
        <v>0</v>
      </c>
      <c r="AR1287" t="n">
        <v>1</v>
      </c>
      <c r="AS1287" t="n">
        <v>3</v>
      </c>
      <c r="AT1287" t="n">
        <v>0</v>
      </c>
      <c r="AU1287" t="n">
        <v>0</v>
      </c>
      <c r="AV1287" t="n">
        <v>1.73040152487843</v>
      </c>
      <c r="AW1287" t="n">
        <v>1.582132493322684</v>
      </c>
      <c r="AX1287" t="n">
        <v>0.6136175620136276</v>
      </c>
      <c r="AY1287" t="n">
        <v>0.5610405544176829</v>
      </c>
      <c r="AZ1287" t="n">
        <v>1.582132493322684</v>
      </c>
    </row>
    <row r="1288" spans="1:52">
      <c r="A1288" t="n">
        <v>1285</v>
      </c>
      <c r="B1288" t="n">
        <v>0</v>
      </c>
      <c r="C1288" t="n">
        <v>0</v>
      </c>
      <c r="D1288" t="n">
        <v>0</v>
      </c>
      <c r="E1288" t="n">
        <v>86</v>
      </c>
      <c r="F1288" t="n">
        <v>-0.1984072896370144</v>
      </c>
      <c r="G1288" t="n">
        <v>646.2382014118509</v>
      </c>
      <c r="H1288" t="n">
        <v>2812.428652544375</v>
      </c>
      <c r="I1288" t="n">
        <v>6</v>
      </c>
      <c r="J1288" t="n">
        <v>6</v>
      </c>
      <c r="K1288" t="n">
        <v>1664.95776230627</v>
      </c>
      <c r="L1288" t="b">
        <v>0</v>
      </c>
      <c r="M1288" t="n">
        <v>5.700195040699019</v>
      </c>
      <c r="N1288" t="n">
        <v>5.700195040699019</v>
      </c>
      <c r="O1288" t="n">
        <v>84.23032392698038</v>
      </c>
      <c r="P1288" t="n">
        <v>19.74938192315529</v>
      </c>
      <c r="Q1288" t="n">
        <v>5.816525551733693</v>
      </c>
      <c r="R1288" t="n">
        <v>0.8841248646372661</v>
      </c>
      <c r="S1288" t="n">
        <v>51.0755005176001</v>
      </c>
      <c r="T1288" t="n">
        <v>37.73272732404065</v>
      </c>
      <c r="U1288" t="n">
        <v>6.57885077592526</v>
      </c>
      <c r="V1288" t="n">
        <v>4.372284886278344</v>
      </c>
      <c r="W1288" t="n">
        <v>-9.917529966428638</v>
      </c>
      <c r="X1288" t="n">
        <v>1</v>
      </c>
      <c r="Y1288" t="n">
        <v>3.197598446487298</v>
      </c>
      <c r="Z1288" t="n">
        <v>88.78036968579569</v>
      </c>
      <c r="AA1288" t="n">
        <v>1664.95776230627</v>
      </c>
      <c r="AB1288" t="b">
        <v>0</v>
      </c>
      <c r="AC1288" t="b">
        <v>1</v>
      </c>
      <c r="AD1288" t="n">
        <v>89.64774224930824</v>
      </c>
      <c r="AE1288" t="n">
        <v>0.2072124388005607</v>
      </c>
      <c r="AF1288" t="n">
        <v>0</v>
      </c>
      <c r="AG1288" t="n">
        <v>0</v>
      </c>
      <c r="AH1288" t="n">
        <v>3.709971226895092e-07</v>
      </c>
      <c r="AI1288" t="b">
        <v>0</v>
      </c>
      <c r="AJ1288" t="b">
        <v>0</v>
      </c>
      <c r="AK1288" t="n">
        <v>1664.95776230627</v>
      </c>
      <c r="AL1288" t="n">
        <v>0</v>
      </c>
      <c r="AM1288" t="n">
        <v>6.57885077592526</v>
      </c>
      <c r="AN1288" t="n">
        <v>0</v>
      </c>
      <c r="AO1288" t="n">
        <v>10.3443259132603</v>
      </c>
      <c r="AP1288" t="n">
        <v>6.786364712878073</v>
      </c>
      <c r="AQ1288" t="n">
        <v>0</v>
      </c>
      <c r="AR1288" t="n">
        <v>1</v>
      </c>
      <c r="AS1288" t="n">
        <v>3</v>
      </c>
      <c r="AT1288" t="n">
        <v>0</v>
      </c>
      <c r="AU1288" t="n">
        <v>0</v>
      </c>
      <c r="AV1288" t="n">
        <v>2.056187210823136</v>
      </c>
      <c r="AW1288" t="n">
        <v>1.495203320182602</v>
      </c>
      <c r="AX1288" t="n">
        <v>0.7291444010011122</v>
      </c>
      <c r="AY1288" t="n">
        <v>0.5302145700583341</v>
      </c>
      <c r="AZ1288" t="n">
        <v>1.495203320182602</v>
      </c>
    </row>
    <row r="1289" spans="1:52">
      <c r="A1289" t="n">
        <v>1286</v>
      </c>
      <c r="B1289" t="n">
        <v>0</v>
      </c>
      <c r="C1289" t="n">
        <v>0</v>
      </c>
      <c r="D1289" t="n">
        <v>0</v>
      </c>
      <c r="E1289" t="n">
        <v>85.3</v>
      </c>
      <c r="F1289" t="n">
        <v>-0.1804909343413748</v>
      </c>
      <c r="G1289" t="n">
        <v>640.9781230282661</v>
      </c>
      <c r="H1289" t="n">
        <v>2789.536791419014</v>
      </c>
      <c r="I1289" t="n">
        <v>6</v>
      </c>
      <c r="J1289" t="n">
        <v>6</v>
      </c>
      <c r="K1289" t="n">
        <v>1651.405780520056</v>
      </c>
      <c r="L1289" t="b">
        <v>0</v>
      </c>
      <c r="M1289" t="n">
        <v>6.334107422459641</v>
      </c>
      <c r="N1289" t="n">
        <v>6.334107422459641</v>
      </c>
      <c r="O1289" t="n">
        <v>94.36557693390047</v>
      </c>
      <c r="P1289" t="n">
        <v>22.12578240684566</v>
      </c>
      <c r="Q1289" t="n">
        <v>6.463374920877185</v>
      </c>
      <c r="R1289" t="n">
        <v>0.8917475896450527</v>
      </c>
      <c r="S1289" t="n">
        <v>51.09670326978576</v>
      </c>
      <c r="T1289" t="n">
        <v>41.91167195514651</v>
      </c>
      <c r="U1289" t="n">
        <v>7.247986981887823</v>
      </c>
      <c r="V1289" t="n">
        <v>4.537039511150454</v>
      </c>
      <c r="W1289" t="n">
        <v>-4.749676157455839</v>
      </c>
      <c r="X1289" t="n">
        <v>1</v>
      </c>
      <c r="Y1289" t="n">
        <v>-1.970255362485502</v>
      </c>
      <c r="Z1289" t="n">
        <v>88.78055332849408</v>
      </c>
      <c r="AA1289" t="n">
        <v>1651.405780520056</v>
      </c>
      <c r="AB1289" t="b">
        <v>0</v>
      </c>
      <c r="AC1289" t="b">
        <v>1</v>
      </c>
      <c r="AD1289" t="n">
        <v>89.64798576976141</v>
      </c>
      <c r="AE1289" t="n">
        <v>0.09923761092034429</v>
      </c>
      <c r="AF1289" t="n">
        <v>0</v>
      </c>
      <c r="AG1289" t="n">
        <v>0</v>
      </c>
      <c r="AH1289" t="n">
        <v>-0.0002818655272771586</v>
      </c>
      <c r="AI1289" t="b">
        <v>0</v>
      </c>
      <c r="AJ1289" t="b">
        <v>0</v>
      </c>
      <c r="AK1289" t="n">
        <v>1651.405780520056</v>
      </c>
      <c r="AL1289" t="n">
        <v>0</v>
      </c>
      <c r="AM1289" t="n">
        <v>7.247986981887823</v>
      </c>
      <c r="AN1289" t="n">
        <v>0</v>
      </c>
      <c r="AO1289" t="n">
        <v>7.633453905508529</v>
      </c>
      <c r="AP1289" t="n">
        <v>7.347484558051691</v>
      </c>
      <c r="AQ1289" t="n">
        <v>0</v>
      </c>
      <c r="AR1289" t="n">
        <v>1</v>
      </c>
      <c r="AS1289" t="n">
        <v>3</v>
      </c>
      <c r="AT1289" t="n">
        <v>0</v>
      </c>
      <c r="AU1289" t="n">
        <v>0</v>
      </c>
      <c r="AV1289" t="n">
        <v>1.60007793995167</v>
      </c>
      <c r="AW1289" t="n">
        <v>1.587470140814313</v>
      </c>
      <c r="AX1289" t="n">
        <v>0.5674035248055569</v>
      </c>
      <c r="AY1289" t="n">
        <v>0.5629333394534671</v>
      </c>
      <c r="AZ1289" t="n">
        <v>1.587470140814313</v>
      </c>
    </row>
    <row r="1290" spans="1:52">
      <c r="A1290" t="n">
        <v>1287</v>
      </c>
      <c r="B1290" t="n">
        <v>0</v>
      </c>
      <c r="C1290" t="n">
        <v>0</v>
      </c>
      <c r="D1290" t="n">
        <v>0</v>
      </c>
      <c r="E1290" t="n">
        <v>84.7</v>
      </c>
      <c r="F1290" t="n">
        <v>-0.1629623063308099</v>
      </c>
      <c r="G1290" t="n">
        <v>636.4694844137648</v>
      </c>
      <c r="H1290" t="n">
        <v>2769.915196168705</v>
      </c>
      <c r="I1290" t="n">
        <v>6</v>
      </c>
      <c r="J1290" t="n">
        <v>6</v>
      </c>
      <c r="K1290" t="n">
        <v>1639.789796131873</v>
      </c>
      <c r="L1290" t="b">
        <v>0</v>
      </c>
      <c r="M1290" t="n">
        <v>6.967948877455686</v>
      </c>
      <c r="N1290" t="n">
        <v>6.967948877455686</v>
      </c>
      <c r="O1290" t="n">
        <v>104.5439130279892</v>
      </c>
      <c r="P1290" t="n">
        <v>24.51228452974686</v>
      </c>
      <c r="Q1290" t="n">
        <v>7.110151915771108</v>
      </c>
      <c r="R1290" t="n">
        <v>0.8979803545659024</v>
      </c>
      <c r="S1290" t="n">
        <v>51.11871404135165</v>
      </c>
      <c r="T1290" t="n">
        <v>46.11001323073939</v>
      </c>
      <c r="U1290" t="n">
        <v>7.917937045747805</v>
      </c>
      <c r="V1290" t="n">
        <v>4.704127200761583</v>
      </c>
      <c r="W1290" t="n">
        <v>-4.749676157455839</v>
      </c>
      <c r="X1290" t="n">
        <v>1</v>
      </c>
      <c r="Y1290" t="n">
        <v>-1.970255362485502</v>
      </c>
      <c r="Z1290" t="n">
        <v>88.78035886295133</v>
      </c>
      <c r="AA1290" t="n">
        <v>1639.789796131873</v>
      </c>
      <c r="AB1290" t="b">
        <v>0</v>
      </c>
      <c r="AC1290" t="b">
        <v>1</v>
      </c>
      <c r="AD1290" t="n">
        <v>89.64720392239533</v>
      </c>
      <c r="AE1290" t="n">
        <v>0.09923761092034429</v>
      </c>
      <c r="AF1290" t="n">
        <v>0</v>
      </c>
      <c r="AG1290" t="n">
        <v>0</v>
      </c>
      <c r="AH1290" t="n">
        <v>-0.0005625224728976197</v>
      </c>
      <c r="AI1290" t="b">
        <v>0</v>
      </c>
      <c r="AJ1290" t="b">
        <v>0</v>
      </c>
      <c r="AK1290" t="n">
        <v>1639.789796131873</v>
      </c>
      <c r="AL1290" t="n">
        <v>0</v>
      </c>
      <c r="AM1290" t="n">
        <v>7.917937045747805</v>
      </c>
      <c r="AN1290" t="n">
        <v>0</v>
      </c>
      <c r="AO1290" t="n">
        <v>7.458891153613151</v>
      </c>
      <c r="AP1290" t="n">
        <v>8.017396165514702</v>
      </c>
      <c r="AQ1290" t="n">
        <v>0</v>
      </c>
      <c r="AR1290" t="n">
        <v>1</v>
      </c>
      <c r="AS1290" t="n">
        <v>3</v>
      </c>
      <c r="AT1290" t="n">
        <v>0</v>
      </c>
      <c r="AU1290" t="n">
        <v>0</v>
      </c>
      <c r="AV1290" t="n">
        <v>1.568565745405335</v>
      </c>
      <c r="AW1290" t="n">
        <v>1.699564198985341</v>
      </c>
      <c r="AX1290" t="n">
        <v>0.5562289877323883</v>
      </c>
      <c r="AY1290" t="n">
        <v>0.6026830524570385</v>
      </c>
      <c r="AZ1290" t="n">
        <v>1.699564198985341</v>
      </c>
    </row>
    <row r="1291" spans="1:52">
      <c r="A1291" t="n">
        <v>1288</v>
      </c>
      <c r="B1291" t="n">
        <v>0</v>
      </c>
      <c r="C1291" t="n">
        <v>0</v>
      </c>
      <c r="D1291" t="n">
        <v>0</v>
      </c>
      <c r="E1291" t="n">
        <v>84.09999999999999</v>
      </c>
      <c r="F1291" t="n">
        <v>-0.1676598403353804</v>
      </c>
      <c r="G1291" t="n">
        <v>631.9608457992634</v>
      </c>
      <c r="H1291" t="n">
        <v>2750.293600918395</v>
      </c>
      <c r="I1291" t="n">
        <v>6</v>
      </c>
      <c r="J1291" t="n">
        <v>6</v>
      </c>
      <c r="K1291" t="n">
        <v>1628.173811743689</v>
      </c>
      <c r="L1291" t="b">
        <v>0</v>
      </c>
      <c r="M1291" t="n">
        <v>6.591223229623934</v>
      </c>
      <c r="N1291" t="n">
        <v>6.591223229623934</v>
      </c>
      <c r="O1291" t="n">
        <v>99.59722330803918</v>
      </c>
      <c r="P1291" t="n">
        <v>23.35244018889724</v>
      </c>
      <c r="Q1291" t="n">
        <v>6.725737989412178</v>
      </c>
      <c r="R1291" t="n">
        <v>0.8954235957947503</v>
      </c>
      <c r="S1291" t="n">
        <v>51.1415332738072</v>
      </c>
      <c r="T1291" t="n">
        <v>44.05366319754029</v>
      </c>
      <c r="U1291" t="n">
        <v>7.511236046267713</v>
      </c>
      <c r="V1291" t="n">
        <v>4.60697368926791</v>
      </c>
      <c r="W1291" t="n">
        <v>-4.749676157455839</v>
      </c>
      <c r="X1291" t="n">
        <v>1</v>
      </c>
      <c r="Y1291" t="n">
        <v>-1.970255362485502</v>
      </c>
      <c r="Z1291" t="n">
        <v>88.78016439740858</v>
      </c>
      <c r="AA1291" t="n">
        <v>1628.173811743689</v>
      </c>
      <c r="AB1291" t="b">
        <v>0</v>
      </c>
      <c r="AC1291" t="b">
        <v>1</v>
      </c>
      <c r="AD1291" t="n">
        <v>89.64642207502926</v>
      </c>
      <c r="AE1291" t="n">
        <v>0.09923761092034429</v>
      </c>
      <c r="AF1291" t="n">
        <v>0</v>
      </c>
      <c r="AG1291" t="n">
        <v>0</v>
      </c>
      <c r="AH1291" t="n">
        <v>-0.0008431794185221331</v>
      </c>
      <c r="AI1291" t="b">
        <v>0</v>
      </c>
      <c r="AJ1291" t="b">
        <v>0</v>
      </c>
      <c r="AK1291" t="n">
        <v>1628.173811743689</v>
      </c>
      <c r="AL1291" t="n">
        <v>0</v>
      </c>
      <c r="AM1291" t="n">
        <v>7.511236046267713</v>
      </c>
      <c r="AN1291" t="n">
        <v>0</v>
      </c>
      <c r="AO1291" t="n">
        <v>7.864175186180685</v>
      </c>
      <c r="AP1291" t="n">
        <v>7.610695166034611</v>
      </c>
      <c r="AQ1291" t="n">
        <v>0</v>
      </c>
      <c r="AR1291" t="n">
        <v>1</v>
      </c>
      <c r="AS1291" t="n">
        <v>3</v>
      </c>
      <c r="AT1291" t="n">
        <v>0</v>
      </c>
      <c r="AU1291" t="n">
        <v>0</v>
      </c>
      <c r="AV1291" t="n">
        <v>1.63376425414086</v>
      </c>
      <c r="AW1291" t="n">
        <v>1.627824742003802</v>
      </c>
      <c r="AX1291" t="n">
        <v>0.5793490262910852</v>
      </c>
      <c r="AY1291" t="n">
        <v>0.5772434986343252</v>
      </c>
      <c r="AZ1291" t="n">
        <v>1.627824742003802</v>
      </c>
    </row>
    <row r="1292" spans="1:52">
      <c r="A1292" t="n">
        <v>1289</v>
      </c>
      <c r="B1292" t="n">
        <v>0</v>
      </c>
      <c r="C1292" t="n">
        <v>0</v>
      </c>
      <c r="D1292" t="n">
        <v>0</v>
      </c>
      <c r="E1292" t="n">
        <v>83.5</v>
      </c>
      <c r="F1292" t="n">
        <v>-0.1663983323276792</v>
      </c>
      <c r="G1292" t="n">
        <v>627.4522071847622</v>
      </c>
      <c r="H1292" t="n">
        <v>2730.672005668085</v>
      </c>
      <c r="I1292" t="n">
        <v>6</v>
      </c>
      <c r="J1292" t="n">
        <v>6</v>
      </c>
      <c r="K1292" t="n">
        <v>1616.557827355506</v>
      </c>
      <c r="L1292" t="b">
        <v>0</v>
      </c>
      <c r="M1292" t="n">
        <v>6.486542986265615</v>
      </c>
      <c r="N1292" t="n">
        <v>6.486542986265615</v>
      </c>
      <c r="O1292" t="n">
        <v>98.71974643049512</v>
      </c>
      <c r="P1292" t="n">
        <v>23.14669924934703</v>
      </c>
      <c r="Q1292" t="n">
        <v>6.61892141455675</v>
      </c>
      <c r="R1292" t="n">
        <v>0.8951253145736849</v>
      </c>
      <c r="S1292" t="n">
        <v>51.16365973662282</v>
      </c>
      <c r="T1292" t="n">
        <v>43.6800898162868</v>
      </c>
      <c r="U1292" t="n">
        <v>7.39440758382428</v>
      </c>
      <c r="V1292" t="n">
        <v>4.580935678876266</v>
      </c>
      <c r="W1292" t="n">
        <v>-4.749676157455839</v>
      </c>
      <c r="X1292" t="n">
        <v>1</v>
      </c>
      <c r="Y1292" t="n">
        <v>-1.970255362485502</v>
      </c>
      <c r="Z1292" t="n">
        <v>88.77852756262186</v>
      </c>
      <c r="AA1292" t="n">
        <v>1616.557827355506</v>
      </c>
      <c r="AB1292" t="b">
        <v>0</v>
      </c>
      <c r="AC1292" t="b">
        <v>1</v>
      </c>
      <c r="AD1292" t="n">
        <v>89.64564022766319</v>
      </c>
      <c r="AE1292" t="n">
        <v>0.09923761092034429</v>
      </c>
      <c r="AF1292" t="n">
        <v>0</v>
      </c>
      <c r="AG1292" t="n">
        <v>0</v>
      </c>
      <c r="AH1292" t="n">
        <v>-0.00112383636414265</v>
      </c>
      <c r="AI1292" t="b">
        <v>0</v>
      </c>
      <c r="AJ1292" t="b">
        <v>0</v>
      </c>
      <c r="AK1292" t="n">
        <v>1616.557827355506</v>
      </c>
      <c r="AL1292" t="n">
        <v>0</v>
      </c>
      <c r="AM1292" t="n">
        <v>7.39440758382428</v>
      </c>
      <c r="AN1292" t="n">
        <v>0</v>
      </c>
      <c r="AO1292" t="n">
        <v>6.986283345415346</v>
      </c>
      <c r="AP1292" t="n">
        <v>7.493866703591177</v>
      </c>
      <c r="AQ1292" t="n">
        <v>0</v>
      </c>
      <c r="AR1292" t="n">
        <v>1</v>
      </c>
      <c r="AS1292" t="n">
        <v>3</v>
      </c>
      <c r="AT1292" t="n">
        <v>0</v>
      </c>
      <c r="AU1292" t="n">
        <v>0</v>
      </c>
      <c r="AV1292" t="n">
        <v>1.485923748144823</v>
      </c>
      <c r="AW1292" t="n">
        <v>1.605697716698303</v>
      </c>
      <c r="AX1292" t="n">
        <v>0.5269233149449726</v>
      </c>
      <c r="AY1292" t="n">
        <v>0.569397026485245</v>
      </c>
      <c r="AZ1292" t="n">
        <v>1.605697716698303</v>
      </c>
    </row>
    <row r="1293" spans="1:52">
      <c r="A1293" t="n">
        <v>1290</v>
      </c>
      <c r="B1293" t="n">
        <v>0</v>
      </c>
      <c r="C1293" t="n">
        <v>0</v>
      </c>
      <c r="D1293" t="n">
        <v>0</v>
      </c>
      <c r="E1293" t="n">
        <v>82.90000000000001</v>
      </c>
      <c r="F1293" t="n">
        <v>-0.166746830353901</v>
      </c>
      <c r="G1293" t="n">
        <v>622.9435685702609</v>
      </c>
      <c r="H1293" t="n">
        <v>2711.050410417776</v>
      </c>
      <c r="I1293" t="n">
        <v>6</v>
      </c>
      <c r="J1293" t="n">
        <v>6</v>
      </c>
      <c r="K1293" t="n">
        <v>1604.941842967323</v>
      </c>
      <c r="L1293" t="b">
        <v>0</v>
      </c>
      <c r="M1293" t="n">
        <v>6.311889743635871</v>
      </c>
      <c r="N1293" t="n">
        <v>6.311889743635871</v>
      </c>
      <c r="O1293" t="n">
        <v>96.75692986987289</v>
      </c>
      <c r="P1293" t="n">
        <v>22.68648003026356</v>
      </c>
      <c r="Q1293" t="n">
        <v>6.440703820036603</v>
      </c>
      <c r="R1293" t="n">
        <v>0.8941622216713691</v>
      </c>
      <c r="S1293" t="n">
        <v>51.185496900769</v>
      </c>
      <c r="T1293" t="n">
        <v>42.85772299376121</v>
      </c>
      <c r="U1293" t="n">
        <v>7.203059650627637</v>
      </c>
      <c r="V1293" t="n">
        <v>4.535966185883574</v>
      </c>
      <c r="W1293" t="n">
        <v>-4.749676157455839</v>
      </c>
      <c r="X1293" t="n">
        <v>1</v>
      </c>
      <c r="Y1293" t="n">
        <v>-1.970255362485502</v>
      </c>
      <c r="Z1293" t="n">
        <v>88.77689072783514</v>
      </c>
      <c r="AA1293" t="n">
        <v>1604.941842967323</v>
      </c>
      <c r="AB1293" t="b">
        <v>0</v>
      </c>
      <c r="AC1293" t="b">
        <v>1</v>
      </c>
      <c r="AD1293" t="n">
        <v>89.64485838029712</v>
      </c>
      <c r="AE1293" t="n">
        <v>0.09923761092034429</v>
      </c>
      <c r="AF1293" t="n">
        <v>0</v>
      </c>
      <c r="AG1293" t="n">
        <v>0</v>
      </c>
      <c r="AH1293" t="n">
        <v>-0.00140449330976139</v>
      </c>
      <c r="AI1293" t="b">
        <v>0</v>
      </c>
      <c r="AJ1293" t="b">
        <v>0</v>
      </c>
      <c r="AK1293" t="n">
        <v>1604.941842967323</v>
      </c>
      <c r="AL1293" t="n">
        <v>0</v>
      </c>
      <c r="AM1293" t="n">
        <v>7.203059650627637</v>
      </c>
      <c r="AN1293" t="n">
        <v>0</v>
      </c>
      <c r="AO1293" t="n">
        <v>9.814647644517777</v>
      </c>
      <c r="AP1293" t="n">
        <v>7.302518770394534</v>
      </c>
      <c r="AQ1293" t="n">
        <v>0</v>
      </c>
      <c r="AR1293" t="n">
        <v>1</v>
      </c>
      <c r="AS1293" t="n">
        <v>3</v>
      </c>
      <c r="AT1293" t="n">
        <v>0</v>
      </c>
      <c r="AU1293" t="n">
        <v>0</v>
      </c>
      <c r="AV1293" t="n">
        <v>1.958351304451602</v>
      </c>
      <c r="AW1293" t="n">
        <v>1.57086196476743</v>
      </c>
      <c r="AX1293" t="n">
        <v>0.6944508171814191</v>
      </c>
      <c r="AY1293" t="n">
        <v>0.5570439083618646</v>
      </c>
      <c r="AZ1293" t="n">
        <v>1.57086196476743</v>
      </c>
    </row>
    <row r="1294" spans="1:52">
      <c r="A1294" t="n">
        <v>1291</v>
      </c>
      <c r="B1294" t="n">
        <v>0</v>
      </c>
      <c r="C1294" t="n">
        <v>0</v>
      </c>
      <c r="D1294" t="n">
        <v>0</v>
      </c>
      <c r="E1294" t="n">
        <v>82.3</v>
      </c>
      <c r="F1294" t="n">
        <v>-0.1666143462567256</v>
      </c>
      <c r="G1294" t="n">
        <v>618.4349299557597</v>
      </c>
      <c r="H1294" t="n">
        <v>2691.428815167466</v>
      </c>
      <c r="I1294" t="n">
        <v>6</v>
      </c>
      <c r="J1294" t="n">
        <v>6</v>
      </c>
      <c r="K1294" t="n">
        <v>1593.32585857914</v>
      </c>
      <c r="L1294" t="b">
        <v>0</v>
      </c>
      <c r="M1294" t="n">
        <v>6.161020553505738</v>
      </c>
      <c r="N1294" t="n">
        <v>6.161020553505738</v>
      </c>
      <c r="O1294" t="n">
        <v>95.13274507162929</v>
      </c>
      <c r="P1294" t="n">
        <v>22.30565938991908</v>
      </c>
      <c r="Q1294" t="n">
        <v>6.286755666842589</v>
      </c>
      <c r="R1294" t="n">
        <v>0.8933754022049832</v>
      </c>
      <c r="S1294" t="n">
        <v>51.20694122602914</v>
      </c>
      <c r="T1294" t="n">
        <v>42.17541540341445</v>
      </c>
      <c r="U1294" t="n">
        <v>7.037081669504155</v>
      </c>
      <c r="V1294" t="n">
        <v>4.496936704226826</v>
      </c>
      <c r="W1294" t="n">
        <v>-4.749676157455839</v>
      </c>
      <c r="X1294" t="n">
        <v>1</v>
      </c>
      <c r="Y1294" t="n">
        <v>-1.970255362485502</v>
      </c>
      <c r="Z1294" t="n">
        <v>88.77525389304841</v>
      </c>
      <c r="AA1294" t="n">
        <v>1593.32585857914</v>
      </c>
      <c r="AB1294" t="b">
        <v>0</v>
      </c>
      <c r="AC1294" t="b">
        <v>1</v>
      </c>
      <c r="AD1294" t="n">
        <v>89.64407653293105</v>
      </c>
      <c r="AE1294" t="n">
        <v>0.09923761092034429</v>
      </c>
      <c r="AF1294" t="n">
        <v>0</v>
      </c>
      <c r="AG1294" t="n">
        <v>0</v>
      </c>
      <c r="AH1294" t="n">
        <v>-0.001614254960169259</v>
      </c>
      <c r="AI1294" t="b">
        <v>0</v>
      </c>
      <c r="AJ1294" t="b">
        <v>0</v>
      </c>
      <c r="AK1294" t="n">
        <v>1593.32585857914</v>
      </c>
      <c r="AL1294" t="n">
        <v>0</v>
      </c>
      <c r="AM1294" t="n">
        <v>7.037081669504155</v>
      </c>
      <c r="AN1294" t="n">
        <v>0</v>
      </c>
      <c r="AO1294" t="n">
        <v>8.08717911228503</v>
      </c>
      <c r="AP1294" t="n">
        <v>7.136540789271052</v>
      </c>
      <c r="AQ1294" t="n">
        <v>0</v>
      </c>
      <c r="AR1294" t="n">
        <v>1</v>
      </c>
      <c r="AS1294" t="n">
        <v>3</v>
      </c>
      <c r="AT1294" t="n">
        <v>0</v>
      </c>
      <c r="AU1294" t="n">
        <v>0</v>
      </c>
      <c r="AV1294" t="n">
        <v>1.665659345365206</v>
      </c>
      <c r="AW1294" t="n">
        <v>1.54037968860317</v>
      </c>
      <c r="AX1294" t="n">
        <v>0.5906593423280873</v>
      </c>
      <c r="AY1294" t="n">
        <v>0.5462345777961333</v>
      </c>
      <c r="AZ1294" t="n">
        <v>1.54037968860317</v>
      </c>
    </row>
    <row r="1295" spans="1:52">
      <c r="A1295" t="n">
        <v>1292</v>
      </c>
      <c r="B1295" t="n">
        <v>0</v>
      </c>
      <c r="C1295" t="n">
        <v>0</v>
      </c>
      <c r="D1295" t="n">
        <v>0</v>
      </c>
      <c r="E1295" t="n">
        <v>81.7</v>
      </c>
      <c r="F1295" t="n">
        <v>-0.1667957846191825</v>
      </c>
      <c r="G1295" t="n">
        <v>613.9262913412584</v>
      </c>
      <c r="H1295" t="n">
        <v>2671.807219917157</v>
      </c>
      <c r="I1295" t="n">
        <v>6</v>
      </c>
      <c r="J1295" t="n">
        <v>6</v>
      </c>
      <c r="K1295" t="n">
        <v>1581.709874190957</v>
      </c>
      <c r="L1295" t="b">
        <v>0</v>
      </c>
      <c r="M1295" t="n">
        <v>5.998653338276557</v>
      </c>
      <c r="N1295" t="n">
        <v>5.998653338276557</v>
      </c>
      <c r="O1295" t="n">
        <v>93.30585877945957</v>
      </c>
      <c r="P1295" t="n">
        <v>21.87731157606626</v>
      </c>
      <c r="Q1295" t="n">
        <v>6.121074834976079</v>
      </c>
      <c r="R1295" t="n">
        <v>0.8924301459315042</v>
      </c>
      <c r="S1295" t="n">
        <v>51.22802859177021</v>
      </c>
      <c r="T1295" t="n">
        <v>41.40931183385976</v>
      </c>
      <c r="U1295" t="n">
        <v>6.858883984232738</v>
      </c>
      <c r="V1295" t="n">
        <v>4.454393631045136</v>
      </c>
      <c r="W1295" t="n">
        <v>-5.478921745449632</v>
      </c>
      <c r="X1295" t="n">
        <v>1</v>
      </c>
      <c r="Y1295" t="n">
        <v>-1.241009774491709</v>
      </c>
      <c r="Z1295" t="n">
        <v>88.77361705826169</v>
      </c>
      <c r="AA1295" t="n">
        <v>1581.709874190957</v>
      </c>
      <c r="AB1295" t="b">
        <v>0</v>
      </c>
      <c r="AC1295" t="b">
        <v>1</v>
      </c>
      <c r="AD1295" t="n">
        <v>89.6434393771499</v>
      </c>
      <c r="AE1295" t="n">
        <v>0.1144741423232494</v>
      </c>
      <c r="AF1295" t="n">
        <v>0</v>
      </c>
      <c r="AG1295" t="n">
        <v>0</v>
      </c>
      <c r="AH1295" t="n">
        <v>-0.001824016610576684</v>
      </c>
      <c r="AI1295" t="b">
        <v>0</v>
      </c>
      <c r="AJ1295" t="b">
        <v>0</v>
      </c>
      <c r="AK1295" t="n">
        <v>1581.709874190957</v>
      </c>
      <c r="AL1295" t="n">
        <v>0</v>
      </c>
      <c r="AM1295" t="n">
        <v>6.858883984232738</v>
      </c>
      <c r="AN1295" t="n">
        <v>0</v>
      </c>
      <c r="AO1295" t="n">
        <v>4.56510458477675</v>
      </c>
      <c r="AP1295" t="n">
        <v>6.97357963540254</v>
      </c>
      <c r="AQ1295" t="n">
        <v>0</v>
      </c>
      <c r="AR1295" t="n">
        <v>1</v>
      </c>
      <c r="AS1295" t="n">
        <v>3</v>
      </c>
      <c r="AT1295" t="n">
        <v>0</v>
      </c>
      <c r="AU1295" t="n">
        <v>0</v>
      </c>
      <c r="AV1295" t="n">
        <v>1.083185819923869</v>
      </c>
      <c r="AW1295" t="n">
        <v>1.510431110365401</v>
      </c>
      <c r="AX1295" t="n">
        <v>0.3841084467815138</v>
      </c>
      <c r="AY1295" t="n">
        <v>0.5356145020379697</v>
      </c>
      <c r="AZ1295" t="n">
        <v>1.510431110365401</v>
      </c>
    </row>
    <row r="1296" spans="1:52">
      <c r="A1296" t="n">
        <v>1293</v>
      </c>
      <c r="B1296" t="n">
        <v>0</v>
      </c>
      <c r="C1296" t="n">
        <v>0</v>
      </c>
      <c r="D1296" t="n">
        <v>0</v>
      </c>
      <c r="E1296" t="n">
        <v>81.09999999999999</v>
      </c>
      <c r="F1296" t="n">
        <v>-0.1662025152665443</v>
      </c>
      <c r="G1296" t="n">
        <v>609.4176527267571</v>
      </c>
      <c r="H1296" t="n">
        <v>2652.185624666847</v>
      </c>
      <c r="I1296" t="n">
        <v>6</v>
      </c>
      <c r="J1296" t="n">
        <v>6</v>
      </c>
      <c r="K1296" t="n">
        <v>1570.093889802773</v>
      </c>
      <c r="L1296" t="b">
        <v>0</v>
      </c>
      <c r="M1296" t="n">
        <v>5.87238747377764</v>
      </c>
      <c r="N1296" t="n">
        <v>5.87238747377764</v>
      </c>
      <c r="O1296" t="n">
        <v>92.01763257307798</v>
      </c>
      <c r="P1296" t="n">
        <v>21.57526273941092</v>
      </c>
      <c r="Q1296" t="n">
        <v>5.992232116099633</v>
      </c>
      <c r="R1296" t="n">
        <v>0.8918102913083469</v>
      </c>
      <c r="S1296" t="n">
        <v>51.24874224070027</v>
      </c>
      <c r="T1296" t="n">
        <v>40.86597892906391</v>
      </c>
      <c r="U1296" t="n">
        <v>6.719178029789965</v>
      </c>
      <c r="V1296" t="n">
        <v>4.421278355734657</v>
      </c>
      <c r="W1296" t="n">
        <v>-12.61461589585909</v>
      </c>
      <c r="X1296" t="n">
        <v>1</v>
      </c>
      <c r="Y1296" t="n">
        <v>5.894684375917748</v>
      </c>
      <c r="Z1296" t="n">
        <v>88.77198022347497</v>
      </c>
      <c r="AA1296" t="n">
        <v>1570.093889802773</v>
      </c>
      <c r="AB1296" t="b">
        <v>0</v>
      </c>
      <c r="AC1296" t="b">
        <v>1</v>
      </c>
      <c r="AD1296" t="n">
        <v>89.64436272528511</v>
      </c>
      <c r="AE1296" t="n">
        <v>0.263564146835098</v>
      </c>
      <c r="AF1296" t="n">
        <v>0</v>
      </c>
      <c r="AG1296" t="n">
        <v>0</v>
      </c>
      <c r="AH1296" t="n">
        <v>-0.001763334027740149</v>
      </c>
      <c r="AI1296" t="b">
        <v>0</v>
      </c>
      <c r="AJ1296" t="b">
        <v>0</v>
      </c>
      <c r="AK1296" t="n">
        <v>1570.093889802773</v>
      </c>
      <c r="AL1296" t="n">
        <v>0</v>
      </c>
      <c r="AM1296" t="n">
        <v>6.719178029789965</v>
      </c>
      <c r="AN1296" t="n">
        <v>0</v>
      </c>
      <c r="AO1296" t="n">
        <v>7.120760319608729</v>
      </c>
      <c r="AP1296" t="n">
        <v>6.982963685471616</v>
      </c>
      <c r="AQ1296" t="n">
        <v>0</v>
      </c>
      <c r="AR1296" t="n">
        <v>1</v>
      </c>
      <c r="AS1296" t="n">
        <v>3</v>
      </c>
      <c r="AT1296" t="n">
        <v>0</v>
      </c>
      <c r="AU1296" t="n">
        <v>0</v>
      </c>
      <c r="AV1296" t="n">
        <v>1.499871867062467</v>
      </c>
      <c r="AW1296" t="n">
        <v>1.509904522791304</v>
      </c>
      <c r="AX1296" t="n">
        <v>0.5318694564051303</v>
      </c>
      <c r="AY1296" t="n">
        <v>0.5354277686349408</v>
      </c>
      <c r="AZ1296" t="n">
        <v>1.509904522791304</v>
      </c>
    </row>
    <row r="1297" spans="1:52">
      <c r="A1297" t="n">
        <v>1294</v>
      </c>
      <c r="B1297" t="n">
        <v>0</v>
      </c>
      <c r="C1297" t="n">
        <v>0</v>
      </c>
      <c r="D1297" t="n">
        <v>0</v>
      </c>
      <c r="E1297" t="n">
        <v>80.5</v>
      </c>
      <c r="F1297" t="n">
        <v>-0.1683941543146581</v>
      </c>
      <c r="G1297" t="n">
        <v>604.9090141122558</v>
      </c>
      <c r="H1297" t="n">
        <v>2632.564029416537</v>
      </c>
      <c r="I1297" t="n">
        <v>6</v>
      </c>
      <c r="J1297" t="n">
        <v>6</v>
      </c>
      <c r="K1297" t="n">
        <v>1558.47790541459</v>
      </c>
      <c r="L1297" t="b">
        <v>0</v>
      </c>
      <c r="M1297" t="n">
        <v>5.62790230397496</v>
      </c>
      <c r="N1297" t="n">
        <v>5.62790230397496</v>
      </c>
      <c r="O1297" t="n">
        <v>88.84395338995499</v>
      </c>
      <c r="P1297" t="n">
        <v>20.83113402938245</v>
      </c>
      <c r="Q1297" t="n">
        <v>5.742757453035674</v>
      </c>
      <c r="R1297" t="n">
        <v>0.889859667473676</v>
      </c>
      <c r="S1297" t="n">
        <v>51.26913673410542</v>
      </c>
      <c r="T1297" t="n">
        <v>39.5430062594952</v>
      </c>
      <c r="U1297" t="n">
        <v>6.453554041098911</v>
      </c>
      <c r="V1297" t="n">
        <v>4.355279858511309</v>
      </c>
      <c r="W1297" t="n">
        <v>-4.749676157455839</v>
      </c>
      <c r="X1297" t="n">
        <v>1</v>
      </c>
      <c r="Y1297" t="n">
        <v>-1.970255362485502</v>
      </c>
      <c r="Z1297" t="n">
        <v>88.77034338868825</v>
      </c>
      <c r="AA1297" t="n">
        <v>1558.47790541459</v>
      </c>
      <c r="AB1297" t="b">
        <v>0</v>
      </c>
      <c r="AC1297" t="b">
        <v>1</v>
      </c>
      <c r="AD1297" t="n">
        <v>89.64514138183539</v>
      </c>
      <c r="AE1297" t="n">
        <v>0.09923761092034429</v>
      </c>
      <c r="AF1297" t="n">
        <v>0</v>
      </c>
      <c r="AG1297" t="n">
        <v>0</v>
      </c>
      <c r="AH1297" t="n">
        <v>-0.001701627698836472</v>
      </c>
      <c r="AI1297" t="b">
        <v>0</v>
      </c>
      <c r="AJ1297" t="b">
        <v>0</v>
      </c>
      <c r="AK1297" t="n">
        <v>1558.47790541459</v>
      </c>
      <c r="AL1297" t="n">
        <v>0</v>
      </c>
      <c r="AM1297" t="n">
        <v>6.453554041098911</v>
      </c>
      <c r="AN1297" t="n">
        <v>0</v>
      </c>
      <c r="AO1297" t="n">
        <v>9.966451728261147</v>
      </c>
      <c r="AP1297" t="n">
        <v>6.553013160865808</v>
      </c>
      <c r="AQ1297" t="n">
        <v>0</v>
      </c>
      <c r="AR1297" t="n">
        <v>1</v>
      </c>
      <c r="AS1297" t="n">
        <v>3</v>
      </c>
      <c r="AT1297" t="n">
        <v>0</v>
      </c>
      <c r="AU1297" t="n">
        <v>0</v>
      </c>
      <c r="AV1297" t="n">
        <v>1.979196998032568</v>
      </c>
      <c r="AW1297" t="n">
        <v>1.434469897072818</v>
      </c>
      <c r="AX1297" t="n">
        <v>0.7018429071037474</v>
      </c>
      <c r="AY1297" t="n">
        <v>0.5086778697396159</v>
      </c>
      <c r="AZ1297" t="n">
        <v>1.434469897072818</v>
      </c>
    </row>
    <row r="1298" spans="1:52">
      <c r="A1298" t="n">
        <v>1295</v>
      </c>
      <c r="B1298" t="n">
        <v>0</v>
      </c>
      <c r="C1298" t="n">
        <v>0</v>
      </c>
      <c r="D1298" t="n">
        <v>0</v>
      </c>
      <c r="E1298" t="n">
        <v>79.90000000000001</v>
      </c>
      <c r="F1298" t="n">
        <v>-0.1602208674748162</v>
      </c>
      <c r="G1298" t="n">
        <v>600.4003754977546</v>
      </c>
      <c r="H1298" t="n">
        <v>2612.942434166228</v>
      </c>
      <c r="I1298" t="n">
        <v>6</v>
      </c>
      <c r="J1298" t="n">
        <v>6</v>
      </c>
      <c r="K1298" t="n">
        <v>1546.861921026407</v>
      </c>
      <c r="L1298" t="b">
        <v>0</v>
      </c>
      <c r="M1298" t="n">
        <v>5.830908845492635</v>
      </c>
      <c r="N1298" t="n">
        <v>5.830908845492635</v>
      </c>
      <c r="O1298" t="n">
        <v>92.73991190052614</v>
      </c>
      <c r="P1298" t="n">
        <v>21.74461469756484</v>
      </c>
      <c r="Q1298" t="n">
        <v>5.949906985196566</v>
      </c>
      <c r="R1298" t="n">
        <v>0.8927489051762366</v>
      </c>
      <c r="S1298" t="n">
        <v>51.28903454046517</v>
      </c>
      <c r="T1298" t="n">
        <v>41.1434479025879</v>
      </c>
      <c r="U1298" t="n">
        <v>6.664703760148551</v>
      </c>
      <c r="V1298" t="n">
        <v>4.412679832377023</v>
      </c>
      <c r="W1298" t="n">
        <v>-4.749676157455839</v>
      </c>
      <c r="X1298" t="n">
        <v>1</v>
      </c>
      <c r="Y1298" t="n">
        <v>-1.970255362485502</v>
      </c>
      <c r="Z1298" t="n">
        <v>88.76870655390152</v>
      </c>
      <c r="AA1298" t="n">
        <v>1546.861921026407</v>
      </c>
      <c r="AB1298" t="b">
        <v>0</v>
      </c>
      <c r="AC1298" t="b">
        <v>1</v>
      </c>
      <c r="AD1298" t="n">
        <v>89.64435953446932</v>
      </c>
      <c r="AE1298" t="n">
        <v>0.09923761092034429</v>
      </c>
      <c r="AF1298" t="n">
        <v>0</v>
      </c>
      <c r="AG1298" t="n">
        <v>0</v>
      </c>
      <c r="AH1298" t="n">
        <v>-0.001654100428974403</v>
      </c>
      <c r="AI1298" t="b">
        <v>0</v>
      </c>
      <c r="AJ1298" t="b">
        <v>0</v>
      </c>
      <c r="AK1298" t="n">
        <v>1546.861921026407</v>
      </c>
      <c r="AL1298" t="n">
        <v>0</v>
      </c>
      <c r="AM1298" t="n">
        <v>6.664703760148551</v>
      </c>
      <c r="AN1298" t="n">
        <v>0</v>
      </c>
      <c r="AO1298" t="n">
        <v>7.920705663597388</v>
      </c>
      <c r="AP1298" t="n">
        <v>6.764127500030234</v>
      </c>
      <c r="AQ1298" t="n">
        <v>0</v>
      </c>
      <c r="AR1298" t="n">
        <v>1</v>
      </c>
      <c r="AS1298" t="n">
        <v>3</v>
      </c>
      <c r="AT1298" t="n">
        <v>0</v>
      </c>
      <c r="AU1298" t="n">
        <v>0</v>
      </c>
      <c r="AV1298" t="n">
        <v>1.63089730530036</v>
      </c>
      <c r="AW1298" t="n">
        <v>1.468346120645924</v>
      </c>
      <c r="AX1298" t="n">
        <v>0.578332377766085</v>
      </c>
      <c r="AY1298" t="n">
        <v>0.5206907291779035</v>
      </c>
      <c r="AZ1298" t="n">
        <v>1.468346120645924</v>
      </c>
    </row>
    <row r="1299" spans="1:52">
      <c r="A1299" t="n">
        <v>1296</v>
      </c>
      <c r="B1299" t="n">
        <v>0</v>
      </c>
      <c r="C1299" t="n">
        <v>0</v>
      </c>
      <c r="D1299" t="n">
        <v>0</v>
      </c>
      <c r="E1299" t="n">
        <v>79.40000000000001</v>
      </c>
      <c r="F1299" t="n">
        <v>-0.1073890424527448</v>
      </c>
      <c r="G1299" t="n">
        <v>596.6431766523368</v>
      </c>
      <c r="H1299" t="n">
        <v>2596.59110479097</v>
      </c>
      <c r="I1299" t="n">
        <v>6</v>
      </c>
      <c r="J1299" t="n">
        <v>6</v>
      </c>
      <c r="K1299" t="n">
        <v>1537.181934036254</v>
      </c>
      <c r="L1299" t="b">
        <v>0</v>
      </c>
      <c r="M1299" t="n">
        <v>7.955953007768666</v>
      </c>
      <c r="N1299" t="n">
        <v>7.955953007768666</v>
      </c>
      <c r="O1299" t="n">
        <v>127.3353284920959</v>
      </c>
      <c r="P1299" t="n">
        <v>29.85616007936673</v>
      </c>
      <c r="Q1299" t="n">
        <v>8.118319395682313</v>
      </c>
      <c r="R1299" t="n">
        <v>0.9096800951560975</v>
      </c>
      <c r="S1299" t="n">
        <v>51.30910929544713</v>
      </c>
      <c r="T1299" t="n">
        <v>55.44004217011486</v>
      </c>
      <c r="U1299" t="n">
        <v>8.92436741103942</v>
      </c>
      <c r="V1299" t="n">
        <v>5.007339333346728</v>
      </c>
      <c r="W1299" t="n">
        <v>-4.749676157455839</v>
      </c>
      <c r="X1299" t="n">
        <v>1</v>
      </c>
      <c r="Y1299" t="n">
        <v>-1.970255362485502</v>
      </c>
      <c r="Z1299" t="n">
        <v>88.7670697191148</v>
      </c>
      <c r="AA1299" t="n">
        <v>1537.181934036254</v>
      </c>
      <c r="AB1299" t="b">
        <v>0</v>
      </c>
      <c r="AC1299" t="b">
        <v>1</v>
      </c>
      <c r="AD1299" t="n">
        <v>89.64357768710325</v>
      </c>
      <c r="AE1299" t="n">
        <v>0.09923761092034429</v>
      </c>
      <c r="AF1299" t="n">
        <v>0</v>
      </c>
      <c r="AG1299" t="n">
        <v>0</v>
      </c>
      <c r="AH1299" t="n">
        <v>-0.001606573159114555</v>
      </c>
      <c r="AI1299" t="b">
        <v>0</v>
      </c>
      <c r="AJ1299" t="b">
        <v>0</v>
      </c>
      <c r="AK1299" t="n">
        <v>1537.181934036254</v>
      </c>
      <c r="AL1299" t="n">
        <v>0</v>
      </c>
      <c r="AM1299" t="n">
        <v>8.92436741103942</v>
      </c>
      <c r="AN1299" t="n">
        <v>0</v>
      </c>
      <c r="AO1299" t="n">
        <v>6.553735173438805</v>
      </c>
      <c r="AP1299" t="n">
        <v>9.02370347033601</v>
      </c>
      <c r="AQ1299" t="n">
        <v>0</v>
      </c>
      <c r="AR1299" t="n">
        <v>1</v>
      </c>
      <c r="AS1299" t="n">
        <v>3</v>
      </c>
      <c r="AT1299" t="n">
        <v>0</v>
      </c>
      <c r="AU1299" t="n">
        <v>0</v>
      </c>
      <c r="AV1299" t="n">
        <v>1.400749007451673</v>
      </c>
      <c r="AW1299" t="n">
        <v>1.857821501909337</v>
      </c>
      <c r="AX1299" t="n">
        <v>0.4967195061885364</v>
      </c>
      <c r="AY1299" t="n">
        <v>0.6588027297583106</v>
      </c>
      <c r="AZ1299" t="n">
        <v>1.857821501909337</v>
      </c>
    </row>
    <row r="1300" spans="1:52">
      <c r="A1300" t="n">
        <v>1297</v>
      </c>
      <c r="B1300" t="n">
        <v>0</v>
      </c>
      <c r="C1300" t="n">
        <v>0</v>
      </c>
      <c r="D1300" t="n">
        <v>0</v>
      </c>
      <c r="E1300" t="n">
        <v>79.09999999999999</v>
      </c>
      <c r="F1300" t="n">
        <v>-0.07688962938087762</v>
      </c>
      <c r="G1300" t="n">
        <v>594.3888573450861</v>
      </c>
      <c r="H1300" t="n">
        <v>2586.780307165815</v>
      </c>
      <c r="I1300" t="n">
        <v>6</v>
      </c>
      <c r="J1300" t="n">
        <v>6</v>
      </c>
      <c r="K1300" t="n">
        <v>1531.373941842162</v>
      </c>
      <c r="L1300" t="b">
        <v>0</v>
      </c>
      <c r="M1300" t="n">
        <v>9.167289384881489</v>
      </c>
      <c r="N1300" t="n">
        <v>9.167289384881489</v>
      </c>
      <c r="O1300" t="n">
        <v>147.2792838218381</v>
      </c>
      <c r="P1300" t="n">
        <v>34.53239510378481</v>
      </c>
      <c r="Q1300" t="n">
        <v>9.354376923348456</v>
      </c>
      <c r="R1300" t="n">
        <v>0.9159967472950652</v>
      </c>
      <c r="S1300" t="n">
        <v>51.33217612718281</v>
      </c>
      <c r="T1300" t="n">
        <v>63.68117426003577</v>
      </c>
      <c r="U1300" t="n">
        <v>10.21223814491907</v>
      </c>
      <c r="V1300" t="n">
        <v>5.349425773912778</v>
      </c>
      <c r="W1300" t="n">
        <v>-12.61461589585909</v>
      </c>
      <c r="X1300" t="n">
        <v>1</v>
      </c>
      <c r="Y1300" t="n">
        <v>5.894684375917748</v>
      </c>
      <c r="Z1300" t="n">
        <v>88.76543288432808</v>
      </c>
      <c r="AA1300" t="n">
        <v>1531.373941842162</v>
      </c>
      <c r="AB1300" t="b">
        <v>0</v>
      </c>
      <c r="AC1300" t="b">
        <v>1</v>
      </c>
      <c r="AD1300" t="n">
        <v>89.64435634365353</v>
      </c>
      <c r="AE1300" t="n">
        <v>0.263564146835098</v>
      </c>
      <c r="AF1300" t="n">
        <v>0</v>
      </c>
      <c r="AG1300" t="n">
        <v>0</v>
      </c>
      <c r="AH1300" t="n">
        <v>-0.001611750739410833</v>
      </c>
      <c r="AI1300" t="b">
        <v>0</v>
      </c>
      <c r="AJ1300" t="b">
        <v>0</v>
      </c>
      <c r="AK1300" t="n">
        <v>1531.373941842162</v>
      </c>
      <c r="AL1300" t="n">
        <v>0</v>
      </c>
      <c r="AM1300" t="n">
        <v>10.21223814491907</v>
      </c>
      <c r="AN1300" t="n">
        <v>0</v>
      </c>
      <c r="AO1300" t="n">
        <v>8.004583823309073</v>
      </c>
      <c r="AP1300" t="n">
        <v>10.4758576689658</v>
      </c>
      <c r="AQ1300" t="n">
        <v>0</v>
      </c>
      <c r="AR1300" t="n">
        <v>1</v>
      </c>
      <c r="AS1300" t="n">
        <v>3</v>
      </c>
      <c r="AT1300" t="n">
        <v>0</v>
      </c>
      <c r="AU1300" t="n">
        <v>0</v>
      </c>
      <c r="AV1300" t="n">
        <v>1.64184739341227</v>
      </c>
      <c r="AW1300" t="n">
        <v>2.114027898006787</v>
      </c>
      <c r="AX1300" t="n">
        <v>0.5822153877348475</v>
      </c>
      <c r="AY1300" t="n">
        <v>0.7496561690995331</v>
      </c>
      <c r="AZ1300" t="n">
        <v>2.114027898006787</v>
      </c>
    </row>
    <row r="1301" spans="1:52">
      <c r="A1301" t="n">
        <v>1298</v>
      </c>
      <c r="B1301" t="n">
        <v>0</v>
      </c>
      <c r="C1301" t="n">
        <v>0</v>
      </c>
      <c r="D1301" t="n">
        <v>0</v>
      </c>
      <c r="E1301" t="n">
        <v>78.8</v>
      </c>
      <c r="F1301" t="n">
        <v>-0.08505244002375179</v>
      </c>
      <c r="G1301" t="n">
        <v>592.1345380378355</v>
      </c>
      <c r="H1301" t="n">
        <v>2576.96950954066</v>
      </c>
      <c r="I1301" t="n">
        <v>6</v>
      </c>
      <c r="J1301" t="n">
        <v>6</v>
      </c>
      <c r="K1301" t="n">
        <v>1525.565949648071</v>
      </c>
      <c r="L1301" t="b">
        <v>0</v>
      </c>
      <c r="M1301" t="n">
        <v>8.736759491716008</v>
      </c>
      <c r="N1301" t="n">
        <v>8.736759491716008</v>
      </c>
      <c r="O1301" t="n">
        <v>140.8968776912779</v>
      </c>
      <c r="P1301" t="n">
        <v>33.03592007692403</v>
      </c>
      <c r="Q1301" t="n">
        <v>8.91506070583266</v>
      </c>
      <c r="R1301" t="n">
        <v>0.9142777417689298</v>
      </c>
      <c r="S1301" t="n">
        <v>51.3568961752415</v>
      </c>
      <c r="T1301" t="n">
        <v>61.03606869055966</v>
      </c>
      <c r="U1301" t="n">
        <v>9.75093267455461</v>
      </c>
      <c r="V1301" t="n">
        <v>5.232149641701504</v>
      </c>
      <c r="W1301" t="n">
        <v>-4.749676157455839</v>
      </c>
      <c r="X1301" t="n">
        <v>1</v>
      </c>
      <c r="Y1301" t="n">
        <v>-1.970255362485502</v>
      </c>
      <c r="Z1301" t="n">
        <v>88.76379604954136</v>
      </c>
      <c r="AA1301" t="n">
        <v>1525.565949648071</v>
      </c>
      <c r="AB1301" t="b">
        <v>0</v>
      </c>
      <c r="AC1301" t="b">
        <v>1</v>
      </c>
      <c r="AD1301" t="n">
        <v>89.64513500020381</v>
      </c>
      <c r="AE1301" t="n">
        <v>0.09923761092034429</v>
      </c>
      <c r="AF1301" t="n">
        <v>0</v>
      </c>
      <c r="AG1301" t="n">
        <v>0</v>
      </c>
      <c r="AH1301" t="n">
        <v>-0.001626142034307332</v>
      </c>
      <c r="AI1301" t="b">
        <v>0</v>
      </c>
      <c r="AJ1301" t="b">
        <v>0</v>
      </c>
      <c r="AK1301" t="n">
        <v>1525.565949648071</v>
      </c>
      <c r="AL1301" t="n">
        <v>0</v>
      </c>
      <c r="AM1301" t="n">
        <v>9.75093267455461</v>
      </c>
      <c r="AN1301" t="n">
        <v>0</v>
      </c>
      <c r="AO1301" t="n">
        <v>8.141792967697381</v>
      </c>
      <c r="AP1301" t="n">
        <v>9.850225662686592</v>
      </c>
      <c r="AQ1301" t="n">
        <v>0</v>
      </c>
      <c r="AR1301" t="n">
        <v>1</v>
      </c>
      <c r="AS1301" t="n">
        <v>3</v>
      </c>
      <c r="AT1301" t="n">
        <v>0</v>
      </c>
      <c r="AU1301" t="n">
        <v>0</v>
      </c>
      <c r="AV1301" t="n">
        <v>1.663762241414769</v>
      </c>
      <c r="AW1301" t="n">
        <v>2.00219549464177</v>
      </c>
      <c r="AX1301" t="n">
        <v>0.5899866104307693</v>
      </c>
      <c r="AY1301" t="n">
        <v>0.7099992415978398</v>
      </c>
      <c r="AZ1301" t="n">
        <v>2.00219549464177</v>
      </c>
    </row>
    <row r="1302" spans="1:52">
      <c r="A1302" t="n">
        <v>1299</v>
      </c>
      <c r="B1302" t="n">
        <v>0</v>
      </c>
      <c r="C1302" t="n">
        <v>0</v>
      </c>
      <c r="D1302" t="n">
        <v>0</v>
      </c>
      <c r="E1302" t="n">
        <v>78.5</v>
      </c>
      <c r="F1302" t="n">
        <v>-0.08290061052411879</v>
      </c>
      <c r="G1302" t="n">
        <v>589.8802187305848</v>
      </c>
      <c r="H1302" t="n">
        <v>2567.158711915505</v>
      </c>
      <c r="I1302" t="n">
        <v>6</v>
      </c>
      <c r="J1302" t="n">
        <v>6</v>
      </c>
      <c r="K1302" t="n">
        <v>1519.757957453979</v>
      </c>
      <c r="L1302" t="b">
        <v>0</v>
      </c>
      <c r="M1302" t="n">
        <v>8.743320717074633</v>
      </c>
      <c r="N1302" t="n">
        <v>8.743320717074633</v>
      </c>
      <c r="O1302" t="n">
        <v>141.5415537230375</v>
      </c>
      <c r="P1302" t="n">
        <v>33.18707648443068</v>
      </c>
      <c r="Q1302" t="n">
        <v>8.921755833749625</v>
      </c>
      <c r="R1302" t="n">
        <v>0.9145551944325091</v>
      </c>
      <c r="S1302" t="n">
        <v>51.38093738130055</v>
      </c>
      <c r="T1302" t="n">
        <v>61.29673874202903</v>
      </c>
      <c r="U1302" t="n">
        <v>9.755295129328598</v>
      </c>
      <c r="V1302" t="n">
        <v>5.237487923733951</v>
      </c>
      <c r="W1302" t="n">
        <v>-4.749676157455839</v>
      </c>
      <c r="X1302" t="n">
        <v>1</v>
      </c>
      <c r="Y1302" t="n">
        <v>-1.970255362485502</v>
      </c>
      <c r="Z1302" t="n">
        <v>88.76215921475463</v>
      </c>
      <c r="AA1302" t="n">
        <v>1519.757957453979</v>
      </c>
      <c r="AB1302" t="b">
        <v>0</v>
      </c>
      <c r="AC1302" t="b">
        <v>1</v>
      </c>
      <c r="AD1302" t="n">
        <v>89.64435315283774</v>
      </c>
      <c r="AE1302" t="n">
        <v>0.09923761092034429</v>
      </c>
      <c r="AF1302" t="n">
        <v>0</v>
      </c>
      <c r="AG1302" t="n">
        <v>0</v>
      </c>
      <c r="AH1302" t="n">
        <v>-0.001638957878198122</v>
      </c>
      <c r="AI1302" t="b">
        <v>0</v>
      </c>
      <c r="AJ1302" t="b">
        <v>0</v>
      </c>
      <c r="AK1302" t="n">
        <v>1519.757957453979</v>
      </c>
      <c r="AL1302" t="n">
        <v>0</v>
      </c>
      <c r="AM1302" t="n">
        <v>9.755295129328598</v>
      </c>
      <c r="AN1302" t="n">
        <v>0</v>
      </c>
      <c r="AO1302" t="n">
        <v>9.327006352478103</v>
      </c>
      <c r="AP1302" t="n">
        <v>9.85458811746058</v>
      </c>
      <c r="AQ1302" t="n">
        <v>0</v>
      </c>
      <c r="AR1302" t="n">
        <v>1</v>
      </c>
      <c r="AS1302" t="n">
        <v>3</v>
      </c>
      <c r="AT1302" t="n">
        <v>0</v>
      </c>
      <c r="AU1302" t="n">
        <v>0</v>
      </c>
      <c r="AV1302" t="n">
        <v>1.864688732132827</v>
      </c>
      <c r="AW1302" t="n">
        <v>2.002380866447349</v>
      </c>
      <c r="AX1302" t="n">
        <v>0.6612371390541941</v>
      </c>
      <c r="AY1302" t="n">
        <v>0.7100649763583702</v>
      </c>
      <c r="AZ1302" t="n">
        <v>2.002380866447349</v>
      </c>
    </row>
    <row r="1303" spans="1:52">
      <c r="A1303" t="n">
        <v>1300</v>
      </c>
      <c r="B1303" t="n">
        <v>0</v>
      </c>
      <c r="C1303" t="n">
        <v>0</v>
      </c>
      <c r="D1303" t="n">
        <v>0</v>
      </c>
      <c r="E1303" t="n">
        <v>78.2</v>
      </c>
      <c r="F1303" t="n">
        <v>-0.08334511787975885</v>
      </c>
      <c r="G1303" t="n">
        <v>587.6258994233342</v>
      </c>
      <c r="H1303" t="n">
        <v>2557.347914290351</v>
      </c>
      <c r="I1303" t="n">
        <v>6</v>
      </c>
      <c r="J1303" t="n">
        <v>6</v>
      </c>
      <c r="K1303" t="n">
        <v>1513.949965259887</v>
      </c>
      <c r="L1303" t="b">
        <v>0</v>
      </c>
      <c r="M1303" t="n">
        <v>8.640945177411909</v>
      </c>
      <c r="N1303" t="n">
        <v>8.640945177411909</v>
      </c>
      <c r="O1303" t="n">
        <v>140.4208840339521</v>
      </c>
      <c r="P1303" t="n">
        <v>32.924314421226</v>
      </c>
      <c r="Q1303" t="n">
        <v>8.817290997359091</v>
      </c>
      <c r="R1303" t="n">
        <v>0.9143142468293378</v>
      </c>
      <c r="S1303" t="n">
        <v>51.40491877075556</v>
      </c>
      <c r="T1303" t="n">
        <v>60.82744108457673</v>
      </c>
      <c r="U1303" t="n">
        <v>9.643611075662143</v>
      </c>
      <c r="V1303" t="n">
        <v>5.212045102776045</v>
      </c>
      <c r="W1303" t="n">
        <v>-4.749676157455839</v>
      </c>
      <c r="X1303" t="n">
        <v>1</v>
      </c>
      <c r="Y1303" t="n">
        <v>-1.970255362485502</v>
      </c>
      <c r="Z1303" t="n">
        <v>88.76052237996791</v>
      </c>
      <c r="AA1303" t="n">
        <v>1513.949965259887</v>
      </c>
      <c r="AB1303" t="b">
        <v>0</v>
      </c>
      <c r="AC1303" t="b">
        <v>1</v>
      </c>
      <c r="AD1303" t="n">
        <v>89.64357130547167</v>
      </c>
      <c r="AE1303" t="n">
        <v>0.09923761092034429</v>
      </c>
      <c r="AF1303" t="n">
        <v>0</v>
      </c>
      <c r="AG1303" t="n">
        <v>0</v>
      </c>
      <c r="AH1303" t="n">
        <v>-0.001651773722091132</v>
      </c>
      <c r="AI1303" t="b">
        <v>0</v>
      </c>
      <c r="AJ1303" t="b">
        <v>0</v>
      </c>
      <c r="AK1303" t="n">
        <v>1513.949965259887</v>
      </c>
      <c r="AL1303" t="n">
        <v>0</v>
      </c>
      <c r="AM1303" t="n">
        <v>9.643611075662143</v>
      </c>
      <c r="AN1303" t="n">
        <v>0</v>
      </c>
      <c r="AO1303" t="n">
        <v>11.20484344252715</v>
      </c>
      <c r="AP1303" t="n">
        <v>9.742904063794125</v>
      </c>
      <c r="AQ1303" t="n">
        <v>0</v>
      </c>
      <c r="AR1303" t="n">
        <v>1</v>
      </c>
      <c r="AS1303" t="n">
        <v>3</v>
      </c>
      <c r="AT1303" t="n">
        <v>0</v>
      </c>
      <c r="AU1303" t="n">
        <v>0</v>
      </c>
      <c r="AV1303" t="n">
        <v>2.190076395971668</v>
      </c>
      <c r="AW1303" t="n">
        <v>1.981984470950381</v>
      </c>
      <c r="AX1303" t="n">
        <v>0.7766228354509462</v>
      </c>
      <c r="AY1303" t="n">
        <v>0.7028322034483662</v>
      </c>
      <c r="AZ1303" t="n">
        <v>1.981984470950381</v>
      </c>
    </row>
    <row r="1304" spans="1:52">
      <c r="A1304" t="n">
        <v>1301</v>
      </c>
      <c r="B1304" t="n">
        <v>0</v>
      </c>
      <c r="C1304" t="n">
        <v>0</v>
      </c>
      <c r="D1304" t="n">
        <v>0</v>
      </c>
      <c r="E1304" t="n">
        <v>77.90000000000001</v>
      </c>
      <c r="F1304" t="n">
        <v>-0.08371891795683695</v>
      </c>
      <c r="G1304" t="n">
        <v>585.3715801160836</v>
      </c>
      <c r="H1304" t="n">
        <v>2547.537116665196</v>
      </c>
      <c r="I1304" t="n">
        <v>6</v>
      </c>
      <c r="J1304" t="n">
        <v>6</v>
      </c>
      <c r="K1304" t="n">
        <v>1508.141973065796</v>
      </c>
      <c r="L1304" t="b">
        <v>0</v>
      </c>
      <c r="M1304" t="n">
        <v>8.542220283287039</v>
      </c>
      <c r="N1304" t="n">
        <v>8.542220283287039</v>
      </c>
      <c r="O1304" t="n">
        <v>139.3511365340329</v>
      </c>
      <c r="P1304" t="n">
        <v>32.67349202197276</v>
      </c>
      <c r="Q1304" t="n">
        <v>8.716551309476571</v>
      </c>
      <c r="R1304" t="n">
        <v>0.914084559528404</v>
      </c>
      <c r="S1304" t="n">
        <v>51.42868619592439</v>
      </c>
      <c r="T1304" t="n">
        <v>60.37921647538846</v>
      </c>
      <c r="U1304" t="n">
        <v>9.535826000576607</v>
      </c>
      <c r="V1304" t="n">
        <v>5.187506978812841</v>
      </c>
      <c r="W1304" t="n">
        <v>-12.61461589585909</v>
      </c>
      <c r="X1304" t="n">
        <v>1</v>
      </c>
      <c r="Y1304" t="n">
        <v>5.894684375917748</v>
      </c>
      <c r="Z1304" t="n">
        <v>88.75888554518119</v>
      </c>
      <c r="AA1304" t="n">
        <v>1508.141973065796</v>
      </c>
      <c r="AB1304" t="b">
        <v>0</v>
      </c>
      <c r="AC1304" t="b">
        <v>1</v>
      </c>
      <c r="AD1304" t="n">
        <v>89.64434996202195</v>
      </c>
      <c r="AE1304" t="n">
        <v>0.263564146835098</v>
      </c>
      <c r="AF1304" t="n">
        <v>0</v>
      </c>
      <c r="AG1304" t="n">
        <v>0</v>
      </c>
      <c r="AH1304" t="n">
        <v>-0.00166281056094203</v>
      </c>
      <c r="AI1304" t="b">
        <v>0</v>
      </c>
      <c r="AJ1304" t="b">
        <v>0</v>
      </c>
      <c r="AK1304" t="n">
        <v>1508.141973065796</v>
      </c>
      <c r="AL1304" t="n">
        <v>0</v>
      </c>
      <c r="AM1304" t="n">
        <v>9.535826000576607</v>
      </c>
      <c r="AN1304" t="n">
        <v>0</v>
      </c>
      <c r="AO1304" t="n">
        <v>11.97295528563943</v>
      </c>
      <c r="AP1304" t="n">
        <v>9.799445524623343</v>
      </c>
      <c r="AQ1304" t="n">
        <v>0</v>
      </c>
      <c r="AR1304" t="n">
        <v>1</v>
      </c>
      <c r="AS1304" t="n">
        <v>3</v>
      </c>
      <c r="AT1304" t="n">
        <v>0</v>
      </c>
      <c r="AU1304" t="n">
        <v>0</v>
      </c>
      <c r="AV1304" t="n">
        <v>2.32541082608577</v>
      </c>
      <c r="AW1304" t="n">
        <v>1.991447740016576</v>
      </c>
      <c r="AX1304" t="n">
        <v>0.8246137681155212</v>
      </c>
      <c r="AY1304" t="n">
        <v>0.7061879765874105</v>
      </c>
      <c r="AZ1304" t="n">
        <v>1.991447740016576</v>
      </c>
    </row>
    <row r="1305" spans="1:52">
      <c r="A1305" t="n">
        <v>1302</v>
      </c>
      <c r="B1305" t="n">
        <v>0</v>
      </c>
      <c r="C1305" t="n">
        <v>0</v>
      </c>
      <c r="D1305" t="n">
        <v>0</v>
      </c>
      <c r="E1305" t="n">
        <v>77.59999999999999</v>
      </c>
      <c r="F1305" t="n">
        <v>-0.08177921029290935</v>
      </c>
      <c r="G1305" t="n">
        <v>583.1172608088328</v>
      </c>
      <c r="H1305" t="n">
        <v>2537.726319040041</v>
      </c>
      <c r="I1305" t="n">
        <v>6</v>
      </c>
      <c r="J1305" t="n">
        <v>6</v>
      </c>
      <c r="K1305" t="n">
        <v>1502.333980871704</v>
      </c>
      <c r="L1305" t="b">
        <v>0</v>
      </c>
      <c r="M1305" t="n">
        <v>8.540376294769287</v>
      </c>
      <c r="N1305" t="n">
        <v>8.540376294769287</v>
      </c>
      <c r="O1305" t="n">
        <v>139.8596674664022</v>
      </c>
      <c r="P1305" t="n">
        <v>32.79272665309925</v>
      </c>
      <c r="Q1305" t="n">
        <v>8.714669688540088</v>
      </c>
      <c r="R1305" t="n">
        <v>0.9143250568897356</v>
      </c>
      <c r="S1305" t="n">
        <v>51.45224505501473</v>
      </c>
      <c r="T1305" t="n">
        <v>60.58361731317141</v>
      </c>
      <c r="U1305" t="n">
        <v>9.531259832454801</v>
      </c>
      <c r="V1305" t="n">
        <v>5.190497966719988</v>
      </c>
      <c r="W1305" t="n">
        <v>-4.749676157455839</v>
      </c>
      <c r="X1305" t="n">
        <v>1</v>
      </c>
      <c r="Y1305" t="n">
        <v>-1.970255362485502</v>
      </c>
      <c r="Z1305" t="n">
        <v>88.75724871039446</v>
      </c>
      <c r="AA1305" t="n">
        <v>1502.333980871704</v>
      </c>
      <c r="AB1305" t="b">
        <v>0</v>
      </c>
      <c r="AC1305" t="b">
        <v>1</v>
      </c>
      <c r="AD1305" t="n">
        <v>89.64512861857223</v>
      </c>
      <c r="AE1305" t="n">
        <v>0.09923761092034429</v>
      </c>
      <c r="AF1305" t="n">
        <v>0</v>
      </c>
      <c r="AG1305" t="n">
        <v>0</v>
      </c>
      <c r="AH1305" t="n">
        <v>-0.001627778826795601</v>
      </c>
      <c r="AI1305" t="b">
        <v>0</v>
      </c>
      <c r="AJ1305" t="b">
        <v>0</v>
      </c>
      <c r="AK1305" t="n">
        <v>1502.333980871704</v>
      </c>
      <c r="AL1305" t="n">
        <v>0</v>
      </c>
      <c r="AM1305" t="n">
        <v>9.531259832454801</v>
      </c>
      <c r="AN1305" t="n">
        <v>0</v>
      </c>
      <c r="AO1305" t="n">
        <v>11.26142629396166</v>
      </c>
      <c r="AP1305" t="n">
        <v>9.630552820586782</v>
      </c>
      <c r="AQ1305" t="n">
        <v>0</v>
      </c>
      <c r="AR1305" t="n">
        <v>1</v>
      </c>
      <c r="AS1305" t="n">
        <v>3</v>
      </c>
      <c r="AT1305" t="n">
        <v>0</v>
      </c>
      <c r="AU1305" t="n">
        <v>0</v>
      </c>
      <c r="AV1305" t="n">
        <v>2.19973825734571</v>
      </c>
      <c r="AW1305" t="n">
        <v>1.960894665483185</v>
      </c>
      <c r="AX1305" t="n">
        <v>0.7800490274275568</v>
      </c>
      <c r="AY1305" t="n">
        <v>0.6953535401873471</v>
      </c>
      <c r="AZ1305" t="n">
        <v>1.960894665483185</v>
      </c>
    </row>
    <row r="1306" spans="1:52">
      <c r="A1306" t="n">
        <v>1303</v>
      </c>
      <c r="B1306" t="n">
        <v>0</v>
      </c>
      <c r="C1306" t="n">
        <v>0</v>
      </c>
      <c r="D1306" t="n">
        <v>0</v>
      </c>
      <c r="E1306" t="n">
        <v>77.3</v>
      </c>
      <c r="F1306" t="n">
        <v>-0.08916424087152208</v>
      </c>
      <c r="G1306" t="n">
        <v>580.8629415015822</v>
      </c>
      <c r="H1306" t="n">
        <v>2527.915521414886</v>
      </c>
      <c r="I1306" t="n">
        <v>6</v>
      </c>
      <c r="J1306" t="n">
        <v>6</v>
      </c>
      <c r="K1306" t="n">
        <v>1496.525988677612</v>
      </c>
      <c r="L1306" t="b">
        <v>0</v>
      </c>
      <c r="M1306" t="n">
        <v>8.152192791333862</v>
      </c>
      <c r="N1306" t="n">
        <v>8.152192791333862</v>
      </c>
      <c r="O1306" t="n">
        <v>134.0207839486038</v>
      </c>
      <c r="P1306" t="n">
        <v>31.4236907142397</v>
      </c>
      <c r="Q1306" t="n">
        <v>8.318564072789655</v>
      </c>
      <c r="R1306" t="n">
        <v>0.9126107296619493</v>
      </c>
      <c r="S1306" t="n">
        <v>51.47573289600395</v>
      </c>
      <c r="T1306" t="n">
        <v>58.16341723111299</v>
      </c>
      <c r="U1306" t="n">
        <v>9.11512850158033</v>
      </c>
      <c r="V1306" t="n">
        <v>5.082858592194576</v>
      </c>
      <c r="W1306" t="n">
        <v>-4.749676157455839</v>
      </c>
      <c r="X1306" t="n">
        <v>1</v>
      </c>
      <c r="Y1306" t="n">
        <v>-1.970255362485502</v>
      </c>
      <c r="Z1306" t="n">
        <v>88.75561187560774</v>
      </c>
      <c r="AA1306" t="n">
        <v>1496.525988677612</v>
      </c>
      <c r="AB1306" t="b">
        <v>0</v>
      </c>
      <c r="AC1306" t="b">
        <v>1</v>
      </c>
      <c r="AD1306" t="n">
        <v>89.64434677120616</v>
      </c>
      <c r="AE1306" t="n">
        <v>0.09923761092034429</v>
      </c>
      <c r="AF1306" t="n">
        <v>0</v>
      </c>
      <c r="AG1306" t="n">
        <v>0</v>
      </c>
      <c r="AH1306" t="n">
        <v>-0.001592747092647895</v>
      </c>
      <c r="AI1306" t="b">
        <v>0</v>
      </c>
      <c r="AJ1306" t="b">
        <v>0</v>
      </c>
      <c r="AK1306" t="n">
        <v>1496.525988677612</v>
      </c>
      <c r="AL1306" t="n">
        <v>0</v>
      </c>
      <c r="AM1306" t="n">
        <v>9.11512850158033</v>
      </c>
      <c r="AN1306" t="n">
        <v>0</v>
      </c>
      <c r="AO1306" t="n">
        <v>10.36240634156603</v>
      </c>
      <c r="AP1306" t="n">
        <v>9.214421489712311</v>
      </c>
      <c r="AQ1306" t="n">
        <v>0</v>
      </c>
      <c r="AR1306" t="n">
        <v>1</v>
      </c>
      <c r="AS1306" t="n">
        <v>3</v>
      </c>
      <c r="AT1306" t="n">
        <v>0</v>
      </c>
      <c r="AU1306" t="n">
        <v>0</v>
      </c>
      <c r="AV1306" t="n">
        <v>2.042224142458385</v>
      </c>
      <c r="AW1306" t="n">
        <v>1.886608248658677</v>
      </c>
      <c r="AX1306" t="n">
        <v>0.7241929583185762</v>
      </c>
      <c r="AY1306" t="n">
        <v>0.6690108080477672</v>
      </c>
      <c r="AZ1306" t="n">
        <v>1.886608248658677</v>
      </c>
    </row>
    <row r="1307" spans="1:52">
      <c r="A1307" t="n">
        <v>1304</v>
      </c>
      <c r="B1307" t="n">
        <v>0</v>
      </c>
      <c r="C1307" t="n">
        <v>0</v>
      </c>
      <c r="D1307" t="n">
        <v>0</v>
      </c>
      <c r="E1307" t="n">
        <v>77</v>
      </c>
      <c r="F1307" t="n">
        <v>-0.06156382622097567</v>
      </c>
      <c r="G1307" t="n">
        <v>578.6086221943316</v>
      </c>
      <c r="H1307" t="n">
        <v>2518.104723789731</v>
      </c>
      <c r="I1307" t="n">
        <v>6</v>
      </c>
      <c r="J1307" t="n">
        <v>6</v>
      </c>
      <c r="K1307" t="n">
        <v>1490.717996483521</v>
      </c>
      <c r="L1307" t="b">
        <v>0</v>
      </c>
      <c r="M1307" t="n">
        <v>9.210546425545337</v>
      </c>
      <c r="N1307" t="n">
        <v>9.210546425545337</v>
      </c>
      <c r="O1307" t="n">
        <v>152.0099012673118</v>
      </c>
      <c r="P1307" t="n">
        <v>35.64157724042238</v>
      </c>
      <c r="Q1307" t="n">
        <v>9.398516760760549</v>
      </c>
      <c r="R1307" t="n">
        <v>0.9178221466026345</v>
      </c>
      <c r="S1307" t="n">
        <v>51.49860177212293</v>
      </c>
      <c r="T1307" t="n">
        <v>65.5958969643805</v>
      </c>
      <c r="U1307" t="n">
        <v>10.24001958936122</v>
      </c>
      <c r="V1307" t="n">
        <v>5.390530004207548</v>
      </c>
      <c r="W1307" t="n">
        <v>-4.749676157455839</v>
      </c>
      <c r="X1307" t="n">
        <v>1</v>
      </c>
      <c r="Y1307" t="n">
        <v>-1.970255362485502</v>
      </c>
      <c r="Z1307" t="n">
        <v>88.75397504082102</v>
      </c>
      <c r="AA1307" t="n">
        <v>1490.717996483521</v>
      </c>
      <c r="AB1307" t="b">
        <v>0</v>
      </c>
      <c r="AC1307" t="b">
        <v>1</v>
      </c>
      <c r="AD1307" t="n">
        <v>89.64356492384009</v>
      </c>
      <c r="AE1307" t="n">
        <v>0.09923761092034429</v>
      </c>
      <c r="AF1307" t="n">
        <v>0</v>
      </c>
      <c r="AG1307" t="n">
        <v>0</v>
      </c>
      <c r="AH1307" t="n">
        <v>-0.001557715358499689</v>
      </c>
      <c r="AI1307" t="b">
        <v>0</v>
      </c>
      <c r="AJ1307" t="b">
        <v>0</v>
      </c>
      <c r="AK1307" t="n">
        <v>1490.717996483521</v>
      </c>
      <c r="AL1307" t="n">
        <v>0</v>
      </c>
      <c r="AM1307" t="n">
        <v>10.24001958936122</v>
      </c>
      <c r="AN1307" t="n">
        <v>0</v>
      </c>
      <c r="AO1307" t="n">
        <v>10.23746665422955</v>
      </c>
      <c r="AP1307" t="n">
        <v>10.33931257749321</v>
      </c>
      <c r="AQ1307" t="n">
        <v>0</v>
      </c>
      <c r="AR1307" t="n">
        <v>1</v>
      </c>
      <c r="AS1307" t="n">
        <v>3</v>
      </c>
      <c r="AT1307" t="n">
        <v>0</v>
      </c>
      <c r="AU1307" t="n">
        <v>0</v>
      </c>
      <c r="AV1307" t="n">
        <v>2.020136444435595</v>
      </c>
      <c r="AW1307" t="n">
        <v>2.086298579963746</v>
      </c>
      <c r="AX1307" t="n">
        <v>0.7163604412892181</v>
      </c>
      <c r="AY1307" t="n">
        <v>0.7398230659718555</v>
      </c>
      <c r="AZ1307" t="n">
        <v>2.086298579963746</v>
      </c>
    </row>
    <row r="1308" spans="1:52">
      <c r="A1308" t="n">
        <v>1305</v>
      </c>
      <c r="B1308" t="n">
        <v>0</v>
      </c>
      <c r="C1308" t="n">
        <v>0</v>
      </c>
      <c r="D1308" t="n">
        <v>0</v>
      </c>
      <c r="E1308" t="n">
        <v>76.7</v>
      </c>
      <c r="F1308" t="n">
        <v>-0.1645804542445717</v>
      </c>
      <c r="G1308" t="n">
        <v>576.354302887081</v>
      </c>
      <c r="H1308" t="n">
        <v>2508.293926164577</v>
      </c>
      <c r="I1308" t="n">
        <v>6</v>
      </c>
      <c r="J1308" t="n">
        <v>6</v>
      </c>
      <c r="K1308" t="n">
        <v>1484.910004289429</v>
      </c>
      <c r="L1308" t="b">
        <v>0</v>
      </c>
      <c r="M1308" t="n">
        <v>4.891891425745944</v>
      </c>
      <c r="N1308" t="n">
        <v>4.891891425745944</v>
      </c>
      <c r="O1308" t="n">
        <v>81.05105115825221</v>
      </c>
      <c r="P1308" t="n">
        <v>19.00394169189212</v>
      </c>
      <c r="Q1308" t="n">
        <v>4.991725944638717</v>
      </c>
      <c r="R1308" t="n">
        <v>0.8855658105500185</v>
      </c>
      <c r="S1308" t="n">
        <v>51.52289876104061</v>
      </c>
      <c r="T1308" t="n">
        <v>36.24942661007657</v>
      </c>
      <c r="U1308" t="n">
        <v>5.636764524071217</v>
      </c>
      <c r="V1308" t="n">
        <v>4.148173752150697</v>
      </c>
      <c r="W1308" t="n">
        <v>-12.61461589585909</v>
      </c>
      <c r="X1308" t="n">
        <v>1</v>
      </c>
      <c r="Y1308" t="n">
        <v>5.894684375917748</v>
      </c>
      <c r="Z1308" t="n">
        <v>88.7523382060343</v>
      </c>
      <c r="AA1308" t="n">
        <v>1484.910004289429</v>
      </c>
      <c r="AB1308" t="b">
        <v>0</v>
      </c>
      <c r="AC1308" t="b">
        <v>1</v>
      </c>
      <c r="AD1308" t="n">
        <v>89.64434358039037</v>
      </c>
      <c r="AE1308" t="n">
        <v>0.263564146835098</v>
      </c>
      <c r="AF1308" t="n">
        <v>0</v>
      </c>
      <c r="AG1308" t="n">
        <v>0</v>
      </c>
      <c r="AH1308" t="n">
        <v>-0.001534429696748496</v>
      </c>
      <c r="AI1308" t="b">
        <v>0</v>
      </c>
      <c r="AJ1308" t="b">
        <v>0</v>
      </c>
      <c r="AK1308" t="n">
        <v>1484.910004289429</v>
      </c>
      <c r="AL1308" t="n">
        <v>0</v>
      </c>
      <c r="AM1308" t="n">
        <v>5.636764524071217</v>
      </c>
      <c r="AN1308" t="n">
        <v>0</v>
      </c>
      <c r="AO1308" t="n">
        <v>8.830947028619084</v>
      </c>
      <c r="AP1308" t="n">
        <v>5.9004824964942</v>
      </c>
      <c r="AQ1308" t="n">
        <v>0</v>
      </c>
      <c r="AR1308" t="n">
        <v>1</v>
      </c>
      <c r="AS1308" t="n">
        <v>3</v>
      </c>
      <c r="AT1308" t="n">
        <v>0</v>
      </c>
      <c r="AU1308" t="n">
        <v>0</v>
      </c>
      <c r="AV1308" t="n">
        <v>1.776796431978349</v>
      </c>
      <c r="AW1308" t="n">
        <v>1.309964912271941</v>
      </c>
      <c r="AX1308" t="n">
        <v>0.6300696567299111</v>
      </c>
      <c r="AY1308" t="n">
        <v>0.4645271137218629</v>
      </c>
      <c r="AZ1308" t="n">
        <v>1.309964912271941</v>
      </c>
    </row>
    <row r="1309" spans="1:52">
      <c r="A1309" t="n">
        <v>1306</v>
      </c>
      <c r="B1309" t="n">
        <v>0</v>
      </c>
      <c r="C1309" t="n">
        <v>0</v>
      </c>
      <c r="D1309" t="n">
        <v>0</v>
      </c>
      <c r="E1309" t="n">
        <v>76</v>
      </c>
      <c r="F1309" t="n">
        <v>-0.1134476901340804</v>
      </c>
      <c r="G1309" t="n">
        <v>571.0942245034962</v>
      </c>
      <c r="H1309" t="n">
        <v>2485.402065039216</v>
      </c>
      <c r="I1309" t="n">
        <v>6</v>
      </c>
      <c r="J1309" t="n">
        <v>6</v>
      </c>
      <c r="K1309" t="n">
        <v>1471.358022503216</v>
      </c>
      <c r="L1309" t="b">
        <v>0</v>
      </c>
      <c r="M1309" t="n">
        <v>6.818182880180482</v>
      </c>
      <c r="N1309" t="n">
        <v>6.818182880180482</v>
      </c>
      <c r="O1309" t="n">
        <v>114.0071947912283</v>
      </c>
      <c r="P1309" t="n">
        <v>26.73112873068641</v>
      </c>
      <c r="Q1309" t="n">
        <v>6.957329469571921</v>
      </c>
      <c r="R1309" t="n">
        <v>0.9055383834302265</v>
      </c>
      <c r="S1309" t="n">
        <v>51.54086862851246</v>
      </c>
      <c r="T1309" t="n">
        <v>49.86418521063081</v>
      </c>
      <c r="U1309" t="n">
        <v>7.683086213548668</v>
      </c>
      <c r="V1309" t="n">
        <v>4.710251543930781</v>
      </c>
      <c r="W1309" t="n">
        <v>-4.749676157455839</v>
      </c>
      <c r="X1309" t="n">
        <v>1</v>
      </c>
      <c r="Y1309" t="n">
        <v>-1.970255362485502</v>
      </c>
      <c r="Z1309" t="n">
        <v>88.75094707030357</v>
      </c>
      <c r="AA1309" t="n">
        <v>1471.358022503216</v>
      </c>
      <c r="AB1309" t="b">
        <v>0</v>
      </c>
      <c r="AC1309" t="b">
        <v>1</v>
      </c>
      <c r="AD1309" t="n">
        <v>89.64512223694065</v>
      </c>
      <c r="AE1309" t="n">
        <v>0.09923761092034429</v>
      </c>
      <c r="AF1309" t="n">
        <v>0</v>
      </c>
      <c r="AG1309" t="n">
        <v>0</v>
      </c>
      <c r="AH1309" t="n">
        <v>-0.001511144034997691</v>
      </c>
      <c r="AI1309" t="b">
        <v>0</v>
      </c>
      <c r="AJ1309" t="b">
        <v>0</v>
      </c>
      <c r="AK1309" t="n">
        <v>1471.358022503216</v>
      </c>
      <c r="AL1309" t="n">
        <v>0</v>
      </c>
      <c r="AM1309" t="n">
        <v>7.683086213548668</v>
      </c>
      <c r="AN1309" t="n">
        <v>0</v>
      </c>
      <c r="AO1309" t="n">
        <v>7.661327743894569</v>
      </c>
      <c r="AP1309" t="n">
        <v>7.782399199007076</v>
      </c>
      <c r="AQ1309" t="n">
        <v>0</v>
      </c>
      <c r="AR1309" t="n">
        <v>1</v>
      </c>
      <c r="AS1309" t="n">
        <v>3</v>
      </c>
      <c r="AT1309" t="n">
        <v>0</v>
      </c>
      <c r="AU1309" t="n">
        <v>0</v>
      </c>
      <c r="AV1309" t="n">
        <v>1.57659306153238</v>
      </c>
      <c r="AW1309" t="n">
        <v>1.632178248012849</v>
      </c>
      <c r="AX1309" t="n">
        <v>0.5590755537348866</v>
      </c>
      <c r="AY1309" t="n">
        <v>0.5787872969162547</v>
      </c>
      <c r="AZ1309" t="n">
        <v>1.632178248012849</v>
      </c>
    </row>
    <row r="1310" spans="1:52">
      <c r="A1310" t="n">
        <v>1307</v>
      </c>
      <c r="B1310" t="n">
        <v>0</v>
      </c>
      <c r="C1310" t="n">
        <v>0</v>
      </c>
      <c r="D1310" t="n">
        <v>0</v>
      </c>
      <c r="E1310" t="n">
        <v>76</v>
      </c>
      <c r="F1310" t="n">
        <v>0.0350378814475576</v>
      </c>
      <c r="G1310" t="n">
        <v>571.0942245034962</v>
      </c>
      <c r="H1310" t="n">
        <v>2485.402065039216</v>
      </c>
      <c r="I1310" t="n">
        <v>6</v>
      </c>
      <c r="J1310" t="n">
        <v>6</v>
      </c>
      <c r="K1310" t="n">
        <v>1471.358022503216</v>
      </c>
      <c r="L1310" t="b">
        <v>0</v>
      </c>
      <c r="M1310" t="n">
        <v>12.86560589901607</v>
      </c>
      <c r="N1310" t="n">
        <v>12.86560589901607</v>
      </c>
      <c r="O1310" t="n">
        <v>215.1264733746002</v>
      </c>
      <c r="P1310" t="n">
        <v>50.44044337452172</v>
      </c>
      <c r="Q1310" t="n">
        <v>13.12816928471027</v>
      </c>
      <c r="R1310" t="n">
        <v>0.9294129358739006</v>
      </c>
      <c r="S1310" t="n">
        <v>51.56154318902983</v>
      </c>
      <c r="T1310" t="n">
        <v>91.67448435182062</v>
      </c>
      <c r="U1310" t="n">
        <v>14.12522763346975</v>
      </c>
      <c r="V1310" t="n">
        <v>6.47103270566906</v>
      </c>
      <c r="W1310" t="n">
        <v>-4.749676157455839</v>
      </c>
      <c r="X1310" t="n">
        <v>1</v>
      </c>
      <c r="Y1310" t="n">
        <v>-1.970255362485502</v>
      </c>
      <c r="Z1310" t="n">
        <v>88.74955593457284</v>
      </c>
      <c r="AA1310" t="n">
        <v>1471.358022503216</v>
      </c>
      <c r="AB1310" t="b">
        <v>0</v>
      </c>
      <c r="AC1310" t="b">
        <v>1</v>
      </c>
      <c r="AD1310" t="n">
        <v>89.64434038957458</v>
      </c>
      <c r="AE1310" t="n">
        <v>0.09923761092034429</v>
      </c>
      <c r="AF1310" t="n">
        <v>0</v>
      </c>
      <c r="AG1310" t="n">
        <v>0</v>
      </c>
      <c r="AH1310" t="n">
        <v>-0.001487858373244721</v>
      </c>
      <c r="AI1310" t="b">
        <v>0</v>
      </c>
      <c r="AJ1310" t="b">
        <v>0</v>
      </c>
      <c r="AK1310" t="n">
        <v>1471.358022503216</v>
      </c>
      <c r="AL1310" t="n">
        <v>0</v>
      </c>
      <c r="AM1310" t="n">
        <v>14.12522763346975</v>
      </c>
      <c r="AN1310" t="n">
        <v>0</v>
      </c>
      <c r="AO1310" t="n">
        <v>9.591063964351376</v>
      </c>
      <c r="AP1310" t="n">
        <v>14.2244652443901</v>
      </c>
      <c r="AQ1310" t="n">
        <v>0</v>
      </c>
      <c r="AR1310" t="n">
        <v>1</v>
      </c>
      <c r="AS1310" t="n">
        <v>3</v>
      </c>
      <c r="AT1310" t="n">
        <v>0</v>
      </c>
      <c r="AU1310" t="n">
        <v>0</v>
      </c>
      <c r="AV1310" t="n">
        <v>1.906353921074657</v>
      </c>
      <c r="AW1310" t="n">
        <v>2.8015428327092</v>
      </c>
      <c r="AX1310" t="n">
        <v>0.6760120287498784</v>
      </c>
      <c r="AY1310" t="n">
        <v>0.9934560795139945</v>
      </c>
      <c r="AZ1310" t="n">
        <v>2.8015428327092</v>
      </c>
    </row>
    <row r="1311" spans="1:52">
      <c r="A1311" t="n">
        <v>1308</v>
      </c>
      <c r="B1311" t="n">
        <v>0</v>
      </c>
      <c r="C1311" t="n">
        <v>0</v>
      </c>
      <c r="D1311" t="n">
        <v>0</v>
      </c>
      <c r="E1311" t="n">
        <v>76</v>
      </c>
      <c r="F1311" t="n">
        <v>-0.02670383565615531</v>
      </c>
      <c r="G1311" t="n">
        <v>571.0942245034962</v>
      </c>
      <c r="H1311" t="n">
        <v>2485.402065039216</v>
      </c>
      <c r="I1311" t="n">
        <v>6</v>
      </c>
      <c r="J1311" t="n">
        <v>6</v>
      </c>
      <c r="K1311" t="n">
        <v>1471.358022503216</v>
      </c>
      <c r="L1311" t="b">
        <v>0</v>
      </c>
      <c r="M1311" t="n">
        <v>10.3510297199417</v>
      </c>
      <c r="N1311" t="n">
        <v>10.3510297199417</v>
      </c>
      <c r="O1311" t="n">
        <v>173.0801127381831</v>
      </c>
      <c r="P1311" t="n">
        <v>40.58188417668232</v>
      </c>
      <c r="Q1311" t="n">
        <v>10.56227522443031</v>
      </c>
      <c r="R1311" t="n">
        <v>0.922769120249377</v>
      </c>
      <c r="S1311" t="n">
        <v>51.59069514033509</v>
      </c>
      <c r="T1311" t="n">
        <v>74.28779152216747</v>
      </c>
      <c r="U1311" t="n">
        <v>11.4462816241357</v>
      </c>
      <c r="V1311" t="n">
        <v>5.73731149398786</v>
      </c>
      <c r="W1311" t="n">
        <v>-4.749676157455839</v>
      </c>
      <c r="X1311" t="n">
        <v>1</v>
      </c>
      <c r="Y1311" t="n">
        <v>-1.970255362485502</v>
      </c>
      <c r="Z1311" t="n">
        <v>88.74816479884211</v>
      </c>
      <c r="AA1311" t="n">
        <v>1471.358022503216</v>
      </c>
      <c r="AB1311" t="b">
        <v>0</v>
      </c>
      <c r="AC1311" t="b">
        <v>1</v>
      </c>
      <c r="AD1311" t="n">
        <v>89.64355854220851</v>
      </c>
      <c r="AE1311" t="n">
        <v>0.09923761092034429</v>
      </c>
      <c r="AF1311" t="n">
        <v>0</v>
      </c>
      <c r="AG1311" t="n">
        <v>0</v>
      </c>
      <c r="AH1311" t="n">
        <v>-0.001464572711491696</v>
      </c>
      <c r="AI1311" t="b">
        <v>0</v>
      </c>
      <c r="AJ1311" t="b">
        <v>0</v>
      </c>
      <c r="AK1311" t="n">
        <v>1471.358022503216</v>
      </c>
      <c r="AL1311" t="n">
        <v>0</v>
      </c>
      <c r="AM1311" t="n">
        <v>11.4462816241357</v>
      </c>
      <c r="AN1311" t="n">
        <v>0</v>
      </c>
      <c r="AO1311" t="n">
        <v>11.49494746990952</v>
      </c>
      <c r="AP1311" t="n">
        <v>11.54552077331192</v>
      </c>
      <c r="AQ1311" t="n">
        <v>0</v>
      </c>
      <c r="AR1311" t="n">
        <v>1</v>
      </c>
      <c r="AS1311" t="n">
        <v>3</v>
      </c>
      <c r="AT1311" t="n">
        <v>0</v>
      </c>
      <c r="AU1311" t="n">
        <v>0</v>
      </c>
      <c r="AV1311" t="n">
        <v>2.240058890435145</v>
      </c>
      <c r="AW1311" t="n">
        <v>2.303549896416385</v>
      </c>
      <c r="AX1311" t="n">
        <v>0.7943471242677821</v>
      </c>
      <c r="AY1311" t="n">
        <v>0.8168626309545466</v>
      </c>
      <c r="AZ1311" t="n">
        <v>2.303549896416385</v>
      </c>
    </row>
    <row r="1312" spans="1:52">
      <c r="A1312" t="n">
        <v>1309</v>
      </c>
      <c r="B1312" t="n">
        <v>0</v>
      </c>
      <c r="C1312" t="n">
        <v>0</v>
      </c>
      <c r="D1312" t="n">
        <v>0</v>
      </c>
      <c r="E1312" t="n">
        <v>75.90000000000001</v>
      </c>
      <c r="F1312" t="n">
        <v>-0.01155587215626674</v>
      </c>
      <c r="G1312" t="n">
        <v>570.3427847344127</v>
      </c>
      <c r="H1312" t="n">
        <v>2482.131799164164</v>
      </c>
      <c r="I1312" t="n">
        <v>6</v>
      </c>
      <c r="J1312" t="n">
        <v>6</v>
      </c>
      <c r="K1312" t="n">
        <v>1469.422025105185</v>
      </c>
      <c r="L1312" t="b">
        <v>0</v>
      </c>
      <c r="M1312" t="n">
        <v>10.93769122565433</v>
      </c>
      <c r="N1312" t="n">
        <v>10.93769122565433</v>
      </c>
      <c r="O1312" t="n">
        <v>183.1306720627341</v>
      </c>
      <c r="P1312" t="n">
        <v>42.93842663535744</v>
      </c>
      <c r="Q1312" t="n">
        <v>11.16090941393299</v>
      </c>
      <c r="R1312" t="n">
        <v>0.9246617100106066</v>
      </c>
      <c r="S1312" t="n">
        <v>51.61635692193462</v>
      </c>
      <c r="T1312" t="n">
        <v>78.44071544003585</v>
      </c>
      <c r="U1312" t="n">
        <v>12.07026233821769</v>
      </c>
      <c r="V1312" t="n">
        <v>5.909589366796922</v>
      </c>
      <c r="W1312" t="n">
        <v>-12.61461589585909</v>
      </c>
      <c r="X1312" t="n">
        <v>1</v>
      </c>
      <c r="Y1312" t="n">
        <v>5.894684375917748</v>
      </c>
      <c r="Z1312" t="n">
        <v>88.74710582226928</v>
      </c>
      <c r="AA1312" t="n">
        <v>1469.422025105185</v>
      </c>
      <c r="AB1312" t="b">
        <v>0</v>
      </c>
      <c r="AC1312" t="b">
        <v>1</v>
      </c>
      <c r="AD1312" t="n">
        <v>89.64433719875879</v>
      </c>
      <c r="AE1312" t="n">
        <v>0.263564146835098</v>
      </c>
      <c r="AF1312" t="n">
        <v>0</v>
      </c>
      <c r="AG1312" t="n">
        <v>0</v>
      </c>
      <c r="AH1312" t="n">
        <v>-0.00107098573482417</v>
      </c>
      <c r="AI1312" t="b">
        <v>0</v>
      </c>
      <c r="AJ1312" t="b">
        <v>0</v>
      </c>
      <c r="AK1312" t="n">
        <v>1469.422025105185</v>
      </c>
      <c r="AL1312" t="n">
        <v>0</v>
      </c>
      <c r="AM1312" t="n">
        <v>12.07026233821769</v>
      </c>
      <c r="AN1312" t="n">
        <v>0</v>
      </c>
      <c r="AO1312" t="n">
        <v>12.23754555363995</v>
      </c>
      <c r="AP1312" t="n">
        <v>12.33382802330867</v>
      </c>
      <c r="AQ1312" t="n">
        <v>0</v>
      </c>
      <c r="AR1312" t="n">
        <v>1</v>
      </c>
      <c r="AS1312" t="n">
        <v>3</v>
      </c>
      <c r="AT1312" t="n">
        <v>0</v>
      </c>
      <c r="AU1312" t="n">
        <v>0</v>
      </c>
      <c r="AV1312" t="n">
        <v>2.372491271967369</v>
      </c>
      <c r="AW1312" t="n">
        <v>2.448257654694819</v>
      </c>
      <c r="AX1312" t="n">
        <v>0.8413089616905565</v>
      </c>
      <c r="AY1312" t="n">
        <v>0.8681774995105733</v>
      </c>
      <c r="AZ1312" t="n">
        <v>2.448257654694819</v>
      </c>
    </row>
    <row r="1313" spans="1:52">
      <c r="A1313" t="n">
        <v>1310</v>
      </c>
      <c r="B1313" t="n">
        <v>0</v>
      </c>
      <c r="C1313" t="n">
        <v>0</v>
      </c>
      <c r="D1313" t="n">
        <v>0</v>
      </c>
      <c r="E1313" t="n">
        <v>75.90000000000001</v>
      </c>
      <c r="F1313" t="n">
        <v>-0.01040600905210098</v>
      </c>
      <c r="G1313" t="n">
        <v>570.3427847344127</v>
      </c>
      <c r="H1313" t="n">
        <v>2482.131799164164</v>
      </c>
      <c r="I1313" t="n">
        <v>6</v>
      </c>
      <c r="J1313" t="n">
        <v>6</v>
      </c>
      <c r="K1313" t="n">
        <v>1469.422025105185</v>
      </c>
      <c r="L1313" t="b">
        <v>0</v>
      </c>
      <c r="M1313" t="n">
        <v>10.98446047679492</v>
      </c>
      <c r="N1313" t="n">
        <v>10.98446047679492</v>
      </c>
      <c r="O1313" t="n">
        <v>183.9137335166137</v>
      </c>
      <c r="P1313" t="n">
        <v>43.12203010499834</v>
      </c>
      <c r="Q1313" t="n">
        <v>11.20863313958666</v>
      </c>
      <c r="R1313" t="n">
        <v>0.9248120070594017</v>
      </c>
      <c r="S1313" t="n">
        <v>51.64280862777179</v>
      </c>
      <c r="T1313" t="n">
        <v>78.76332326270857</v>
      </c>
      <c r="U1313" t="n">
        <v>12.11990442817284</v>
      </c>
      <c r="V1313" t="n">
        <v>5.922056193454594</v>
      </c>
      <c r="W1313" t="n">
        <v>-4.749676157455839</v>
      </c>
      <c r="X1313" t="n">
        <v>1</v>
      </c>
      <c r="Y1313" t="n">
        <v>-1.970255362485502</v>
      </c>
      <c r="Z1313" t="n">
        <v>88.74604684569644</v>
      </c>
      <c r="AA1313" t="n">
        <v>1469.422025105185</v>
      </c>
      <c r="AB1313" t="b">
        <v>0</v>
      </c>
      <c r="AC1313" t="b">
        <v>1</v>
      </c>
      <c r="AD1313" t="n">
        <v>89.64511585530907</v>
      </c>
      <c r="AE1313" t="n">
        <v>0.09923761092034429</v>
      </c>
      <c r="AF1313" t="n">
        <v>0</v>
      </c>
      <c r="AG1313" t="n">
        <v>0</v>
      </c>
      <c r="AH1313" t="n">
        <v>-0.0007835956484783524</v>
      </c>
      <c r="AI1313" t="b">
        <v>0</v>
      </c>
      <c r="AJ1313" t="b">
        <v>0</v>
      </c>
      <c r="AK1313" t="n">
        <v>1469.422025105185</v>
      </c>
      <c r="AL1313" t="n">
        <v>0</v>
      </c>
      <c r="AM1313" t="n">
        <v>12.11990442817284</v>
      </c>
      <c r="AN1313" t="n">
        <v>0</v>
      </c>
      <c r="AO1313" t="n">
        <v>12.69649351014194</v>
      </c>
      <c r="AP1313" t="n">
        <v>12.21914357734907</v>
      </c>
      <c r="AQ1313" t="n">
        <v>0</v>
      </c>
      <c r="AR1313" t="n">
        <v>1</v>
      </c>
      <c r="AS1313" t="n">
        <v>3</v>
      </c>
      <c r="AT1313" t="n">
        <v>0</v>
      </c>
      <c r="AU1313" t="n">
        <v>0</v>
      </c>
      <c r="AV1313" t="n">
        <v>2.45501001477588</v>
      </c>
      <c r="AW1313" t="n">
        <v>2.427107312228032</v>
      </c>
      <c r="AX1313" t="n">
        <v>0.8705709272254893</v>
      </c>
      <c r="AY1313" t="n">
        <v>0.8606773692030483</v>
      </c>
      <c r="AZ1313" t="n">
        <v>2.427107312228032</v>
      </c>
    </row>
    <row r="1314" spans="1:52">
      <c r="A1314" t="n">
        <v>1311</v>
      </c>
      <c r="B1314" t="n">
        <v>0</v>
      </c>
      <c r="C1314" t="n">
        <v>0</v>
      </c>
      <c r="D1314" t="n">
        <v>0</v>
      </c>
      <c r="E1314" t="n">
        <v>75.8</v>
      </c>
      <c r="F1314" t="n">
        <v>-0.03015342496867923</v>
      </c>
      <c r="G1314" t="n">
        <v>569.5913449653291</v>
      </c>
      <c r="H1314" t="n">
        <v>2478.861533289112</v>
      </c>
      <c r="I1314" t="n">
        <v>6</v>
      </c>
      <c r="J1314" t="n">
        <v>6</v>
      </c>
      <c r="K1314" t="n">
        <v>1467.486027707154</v>
      </c>
      <c r="L1314" t="b">
        <v>0</v>
      </c>
      <c r="M1314" t="n">
        <v>10.15204080668917</v>
      </c>
      <c r="N1314" t="n">
        <v>10.15204080668917</v>
      </c>
      <c r="O1314" t="n">
        <v>170.2007052393218</v>
      </c>
      <c r="P1314" t="n">
        <v>39.90675299166271</v>
      </c>
      <c r="Q1314" t="n">
        <v>10.35922531294813</v>
      </c>
      <c r="R1314" t="n">
        <v>0.9222811606957431</v>
      </c>
      <c r="S1314" t="n">
        <v>51.66932044453784</v>
      </c>
      <c r="T1314" t="n">
        <v>73.09056999311115</v>
      </c>
      <c r="U1314" t="n">
        <v>11.23217707833631</v>
      </c>
      <c r="V1314" t="n">
        <v>5.680514263951153</v>
      </c>
      <c r="W1314" t="n">
        <v>-4.749676157455839</v>
      </c>
      <c r="X1314" t="n">
        <v>1</v>
      </c>
      <c r="Y1314" t="n">
        <v>-1.970255362485502</v>
      </c>
      <c r="Z1314" t="n">
        <v>88.74498786912361</v>
      </c>
      <c r="AA1314" t="n">
        <v>1467.486027707154</v>
      </c>
      <c r="AB1314" t="b">
        <v>0</v>
      </c>
      <c r="AC1314" t="b">
        <v>1</v>
      </c>
      <c r="AD1314" t="n">
        <v>89.644334007943</v>
      </c>
      <c r="AE1314" t="n">
        <v>0.09923761092034429</v>
      </c>
      <c r="AF1314" t="n">
        <v>0</v>
      </c>
      <c r="AG1314" t="n">
        <v>0</v>
      </c>
      <c r="AH1314" t="n">
        <v>-0.0004933415710991484</v>
      </c>
      <c r="AI1314" t="b">
        <v>0</v>
      </c>
      <c r="AJ1314" t="b">
        <v>0</v>
      </c>
      <c r="AK1314" t="n">
        <v>1467.486027707154</v>
      </c>
      <c r="AL1314" t="n">
        <v>0</v>
      </c>
      <c r="AM1314" t="n">
        <v>11.23217707833631</v>
      </c>
      <c r="AN1314" t="n">
        <v>0</v>
      </c>
      <c r="AO1314" t="n">
        <v>11.93998682640306</v>
      </c>
      <c r="AP1314" t="n">
        <v>11.33142084228017</v>
      </c>
      <c r="AQ1314" t="n">
        <v>0</v>
      </c>
      <c r="AR1314" t="n">
        <v>1</v>
      </c>
      <c r="AS1314" t="n">
        <v>3</v>
      </c>
      <c r="AT1314" t="n">
        <v>0</v>
      </c>
      <c r="AU1314" t="n">
        <v>0</v>
      </c>
      <c r="AV1314" t="n">
        <v>2.319275998503039</v>
      </c>
      <c r="AW1314" t="n">
        <v>2.264377454432197</v>
      </c>
      <c r="AX1314" t="n">
        <v>0.8224382973415031</v>
      </c>
      <c r="AY1314" t="n">
        <v>0.8029716776611546</v>
      </c>
      <c r="AZ1314" t="n">
        <v>2.264377454432197</v>
      </c>
    </row>
    <row r="1315" spans="1:52">
      <c r="A1315" t="n">
        <v>1312</v>
      </c>
      <c r="B1315" t="n">
        <v>0</v>
      </c>
      <c r="C1315" t="n">
        <v>0</v>
      </c>
      <c r="D1315" t="n">
        <v>0</v>
      </c>
      <c r="E1315" t="n">
        <v>75.7</v>
      </c>
      <c r="F1315" t="n">
        <v>-0.03564695773984283</v>
      </c>
      <c r="G1315" t="n">
        <v>568.8399051962456</v>
      </c>
      <c r="H1315" t="n">
        <v>2475.591267414061</v>
      </c>
      <c r="I1315" t="n">
        <v>6</v>
      </c>
      <c r="J1315" t="n">
        <v>6</v>
      </c>
      <c r="K1315" t="n">
        <v>1465.550030309124</v>
      </c>
      <c r="L1315" t="b">
        <v>0</v>
      </c>
      <c r="M1315" t="n">
        <v>9.900028915813778</v>
      </c>
      <c r="N1315" t="n">
        <v>9.900028915813778</v>
      </c>
      <c r="O1315" t="n">
        <v>166.1949372023269</v>
      </c>
      <c r="P1315" t="n">
        <v>38.96752541696215</v>
      </c>
      <c r="Q1315" t="n">
        <v>10.10207032225896</v>
      </c>
      <c r="R1315" t="n">
        <v>0.921490392200992</v>
      </c>
      <c r="S1315" t="n">
        <v>51.69464792142517</v>
      </c>
      <c r="T1315" t="n">
        <v>71.43158867513209</v>
      </c>
      <c r="U1315" t="n">
        <v>10.96275165509868</v>
      </c>
      <c r="V1315" t="n">
        <v>5.608066011344675</v>
      </c>
      <c r="W1315" t="n">
        <v>-4.749676157455839</v>
      </c>
      <c r="X1315" t="n">
        <v>1</v>
      </c>
      <c r="Y1315" t="n">
        <v>-1.970255362485502</v>
      </c>
      <c r="Z1315" t="n">
        <v>88.74392889255077</v>
      </c>
      <c r="AA1315" t="n">
        <v>1465.550030309124</v>
      </c>
      <c r="AB1315" t="b">
        <v>0</v>
      </c>
      <c r="AC1315" t="b">
        <v>1</v>
      </c>
      <c r="AD1315" t="n">
        <v>89.64355216057693</v>
      </c>
      <c r="AE1315" t="n">
        <v>0.09923761092034429</v>
      </c>
      <c r="AF1315" t="n">
        <v>0</v>
      </c>
      <c r="AG1315" t="n">
        <v>0</v>
      </c>
      <c r="AH1315" t="n">
        <v>-0.0001296134991158326</v>
      </c>
      <c r="AI1315" t="b">
        <v>0</v>
      </c>
      <c r="AJ1315" t="b">
        <v>0</v>
      </c>
      <c r="AK1315" t="n">
        <v>1465.550030309124</v>
      </c>
      <c r="AL1315" t="n">
        <v>0</v>
      </c>
      <c r="AM1315" t="n">
        <v>10.96275165509868</v>
      </c>
      <c r="AN1315" t="n">
        <v>0</v>
      </c>
      <c r="AO1315" t="n">
        <v>12.56058562687134</v>
      </c>
      <c r="AP1315" t="n">
        <v>11.06200311032193</v>
      </c>
      <c r="AQ1315" t="n">
        <v>0</v>
      </c>
      <c r="AR1315" t="n">
        <v>1</v>
      </c>
      <c r="AS1315" t="n">
        <v>3</v>
      </c>
      <c r="AT1315" t="n">
        <v>0</v>
      </c>
      <c r="AU1315" t="n">
        <v>0</v>
      </c>
      <c r="AV1315" t="n">
        <v>2.430612733308024</v>
      </c>
      <c r="AW1315" t="n">
        <v>2.215281619835872</v>
      </c>
      <c r="AX1315" t="n">
        <v>0.8619194089744767</v>
      </c>
      <c r="AY1315" t="n">
        <v>0.7855617866578586</v>
      </c>
      <c r="AZ1315" t="n">
        <v>2.215281619835872</v>
      </c>
    </row>
    <row r="1316" spans="1:52">
      <c r="A1316" t="n">
        <v>1313</v>
      </c>
      <c r="B1316" t="n">
        <v>0</v>
      </c>
      <c r="C1316" t="n">
        <v>0</v>
      </c>
      <c r="D1316" t="n">
        <v>0</v>
      </c>
      <c r="E1316" t="n">
        <v>75.5</v>
      </c>
      <c r="F1316" t="n">
        <v>-0.07725874407193878</v>
      </c>
      <c r="G1316" t="n">
        <v>567.3370256580785</v>
      </c>
      <c r="H1316" t="n">
        <v>2469.050735663958</v>
      </c>
      <c r="I1316" t="n">
        <v>6</v>
      </c>
      <c r="J1316" t="n">
        <v>6</v>
      </c>
      <c r="K1316" t="n">
        <v>1461.678035513063</v>
      </c>
      <c r="L1316" t="b">
        <v>0</v>
      </c>
      <c r="M1316" t="n">
        <v>8.158893422041537</v>
      </c>
      <c r="N1316" t="n">
        <v>8.158893422041537</v>
      </c>
      <c r="O1316" t="n">
        <v>137.3287650427865</v>
      </c>
      <c r="P1316" t="n">
        <v>32.19930903051529</v>
      </c>
      <c r="Q1316" t="n">
        <v>8.325401451062794</v>
      </c>
      <c r="R1316" t="n">
        <v>0.914251463841581</v>
      </c>
      <c r="S1316" t="n">
        <v>51.7195979781794</v>
      </c>
      <c r="T1316" t="n">
        <v>59.49208381375143</v>
      </c>
      <c r="U1316" t="n">
        <v>9.106248970147009</v>
      </c>
      <c r="V1316" t="n">
        <v>5.101359100043155</v>
      </c>
      <c r="W1316" t="n">
        <v>-12.61461589585909</v>
      </c>
      <c r="X1316" t="n">
        <v>1</v>
      </c>
      <c r="Y1316" t="n">
        <v>5.894684375917748</v>
      </c>
      <c r="Z1316" t="n">
        <v>88.7448439403646</v>
      </c>
      <c r="AA1316" t="n">
        <v>1461.678035513063</v>
      </c>
      <c r="AB1316" t="b">
        <v>0</v>
      </c>
      <c r="AC1316" t="b">
        <v>1</v>
      </c>
      <c r="AD1316" t="n">
        <v>89.64433081712721</v>
      </c>
      <c r="AE1316" t="n">
        <v>0.263564146835098</v>
      </c>
      <c r="AF1316" t="n">
        <v>0</v>
      </c>
      <c r="AG1316" t="n">
        <v>0</v>
      </c>
      <c r="AH1316" t="n">
        <v>0.0001388379718182953</v>
      </c>
      <c r="AI1316" t="b">
        <v>0</v>
      </c>
      <c r="AJ1316" t="b">
        <v>0</v>
      </c>
      <c r="AK1316" t="n">
        <v>1461.678035513063</v>
      </c>
      <c r="AL1316" t="n">
        <v>0</v>
      </c>
      <c r="AM1316" t="n">
        <v>9.106248970147009</v>
      </c>
      <c r="AN1316" t="n">
        <v>0</v>
      </c>
      <c r="AO1316" t="n">
        <v>12.27532646647829</v>
      </c>
      <c r="AP1316" t="n">
        <v>9.369851573379078</v>
      </c>
      <c r="AQ1316" t="n">
        <v>0</v>
      </c>
      <c r="AR1316" t="n">
        <v>1</v>
      </c>
      <c r="AS1316" t="n">
        <v>3</v>
      </c>
      <c r="AT1316" t="n">
        <v>0</v>
      </c>
      <c r="AU1316" t="n">
        <v>0</v>
      </c>
      <c r="AV1316" t="n">
        <v>2.379337462511248</v>
      </c>
      <c r="AW1316" t="n">
        <v>1.910740306636367</v>
      </c>
      <c r="AX1316" t="n">
        <v>0.8437366888337757</v>
      </c>
      <c r="AY1316" t="n">
        <v>0.6775682855309639</v>
      </c>
      <c r="AZ1316" t="n">
        <v>1.910740306636367</v>
      </c>
    </row>
    <row r="1317" spans="1:52">
      <c r="A1317" t="n">
        <v>1314</v>
      </c>
      <c r="B1317" t="n">
        <v>0</v>
      </c>
      <c r="C1317" t="n">
        <v>0</v>
      </c>
      <c r="D1317" t="n">
        <v>0</v>
      </c>
      <c r="E1317" t="n">
        <v>75.2</v>
      </c>
      <c r="F1317" t="n">
        <v>-0.07198473263907879</v>
      </c>
      <c r="G1317" t="n">
        <v>565.0827063508278</v>
      </c>
      <c r="H1317" t="n">
        <v>2459.239938038803</v>
      </c>
      <c r="I1317" t="n">
        <v>6</v>
      </c>
      <c r="J1317" t="n">
        <v>6</v>
      </c>
      <c r="K1317" t="n">
        <v>1455.870043318971</v>
      </c>
      <c r="L1317" t="b">
        <v>0</v>
      </c>
      <c r="M1317" t="n">
        <v>8.29224579337213</v>
      </c>
      <c r="N1317" t="n">
        <v>8.29224579337213</v>
      </c>
      <c r="O1317" t="n">
        <v>140.1301323699109</v>
      </c>
      <c r="P1317" t="n">
        <v>32.85614223109031</v>
      </c>
      <c r="Q1317" t="n">
        <v>8.461475299359318</v>
      </c>
      <c r="R1317" t="n">
        <v>0.9151728165214159</v>
      </c>
      <c r="S1317" t="n">
        <v>51.74205593496558</v>
      </c>
      <c r="T1317" t="n">
        <v>60.6445463122225</v>
      </c>
      <c r="U1317" t="n">
        <v>9.245767735455145</v>
      </c>
      <c r="V1317" t="n">
        <v>5.144306057002389</v>
      </c>
      <c r="W1317" t="n">
        <v>-4.749676157455839</v>
      </c>
      <c r="X1317" t="n">
        <v>1</v>
      </c>
      <c r="Y1317" t="n">
        <v>-1.970255362485502</v>
      </c>
      <c r="Z1317" t="n">
        <v>88.74575898817844</v>
      </c>
      <c r="AA1317" t="n">
        <v>1455.870043318971</v>
      </c>
      <c r="AB1317" t="b">
        <v>0</v>
      </c>
      <c r="AC1317" t="b">
        <v>1</v>
      </c>
      <c r="AD1317" t="n">
        <v>89.64510947367749</v>
      </c>
      <c r="AE1317" t="n">
        <v>0.09923761092034429</v>
      </c>
      <c r="AF1317" t="n">
        <v>0</v>
      </c>
      <c r="AG1317" t="n">
        <v>0</v>
      </c>
      <c r="AH1317" t="n">
        <v>0.0009021382606694273</v>
      </c>
      <c r="AI1317" t="b">
        <v>0</v>
      </c>
      <c r="AJ1317" t="b">
        <v>0</v>
      </c>
      <c r="AK1317" t="n">
        <v>1455.870043318971</v>
      </c>
      <c r="AL1317" t="n">
        <v>0</v>
      </c>
      <c r="AM1317" t="n">
        <v>9.245767735455145</v>
      </c>
      <c r="AN1317" t="n">
        <v>0</v>
      </c>
      <c r="AO1317" t="n">
        <v>10.53071178809552</v>
      </c>
      <c r="AP1317" t="n">
        <v>9.34504380277246</v>
      </c>
      <c r="AQ1317" t="n">
        <v>0</v>
      </c>
      <c r="AR1317" t="n">
        <v>1</v>
      </c>
      <c r="AS1317" t="n">
        <v>3</v>
      </c>
      <c r="AT1317" t="n">
        <v>0</v>
      </c>
      <c r="AU1317" t="n">
        <v>0</v>
      </c>
      <c r="AV1317" t="n">
        <v>2.069542126935626</v>
      </c>
      <c r="AW1317" t="n">
        <v>1.905803317958099</v>
      </c>
      <c r="AX1317" t="n">
        <v>0.7338801868566051</v>
      </c>
      <c r="AY1317" t="n">
        <v>0.6758175782565106</v>
      </c>
      <c r="AZ1317" t="n">
        <v>1.905803317958099</v>
      </c>
    </row>
    <row r="1318" spans="1:52">
      <c r="A1318" t="n">
        <v>1315</v>
      </c>
      <c r="B1318" t="n">
        <v>0</v>
      </c>
      <c r="C1318" t="n">
        <v>0</v>
      </c>
      <c r="D1318" t="n">
        <v>0</v>
      </c>
      <c r="E1318" t="n">
        <v>75</v>
      </c>
      <c r="F1318" t="n">
        <v>-0.05146899203841748</v>
      </c>
      <c r="G1318" t="n">
        <v>563.5798268126607</v>
      </c>
      <c r="H1318" t="n">
        <v>2452.6994062887</v>
      </c>
      <c r="I1318" t="n">
        <v>6</v>
      </c>
      <c r="J1318" t="n">
        <v>6</v>
      </c>
      <c r="K1318" t="n">
        <v>1451.99804852291</v>
      </c>
      <c r="L1318" t="b">
        <v>0</v>
      </c>
      <c r="M1318" t="n">
        <v>9.063747459883444</v>
      </c>
      <c r="N1318" t="n">
        <v>9.063747459883444</v>
      </c>
      <c r="O1318" t="n">
        <v>153.576136960265</v>
      </c>
      <c r="P1318" t="n">
        <v>36.00881062431184</v>
      </c>
      <c r="Q1318" t="n">
        <v>9.24872189784025</v>
      </c>
      <c r="R1318" t="n">
        <v>0.9188202845529222</v>
      </c>
      <c r="S1318" t="n">
        <v>51.76463570325772</v>
      </c>
      <c r="T1318" t="n">
        <v>66.19977230013465</v>
      </c>
      <c r="U1318" t="n">
        <v>10.06586603858063</v>
      </c>
      <c r="V1318" t="n">
        <v>5.374078677986276</v>
      </c>
      <c r="W1318" t="n">
        <v>-4.749676157455839</v>
      </c>
      <c r="X1318" t="n">
        <v>1</v>
      </c>
      <c r="Y1318" t="n">
        <v>-1.970255362485502</v>
      </c>
      <c r="Z1318" t="n">
        <v>88.74667403599227</v>
      </c>
      <c r="AA1318" t="n">
        <v>1451.99804852291</v>
      </c>
      <c r="AB1318" t="b">
        <v>0</v>
      </c>
      <c r="AC1318" t="b">
        <v>1</v>
      </c>
      <c r="AD1318" t="n">
        <v>89.64432762631142</v>
      </c>
      <c r="AE1318" t="n">
        <v>0.09923761092034429</v>
      </c>
      <c r="AF1318" t="n">
        <v>0</v>
      </c>
      <c r="AG1318" t="n">
        <v>0</v>
      </c>
      <c r="AH1318" t="n">
        <v>0.001699619205103531</v>
      </c>
      <c r="AI1318" t="b">
        <v>0</v>
      </c>
      <c r="AJ1318" t="b">
        <v>0</v>
      </c>
      <c r="AK1318" t="n">
        <v>1451.99804852291</v>
      </c>
      <c r="AL1318" t="n">
        <v>0</v>
      </c>
      <c r="AM1318" t="n">
        <v>10.06586603858063</v>
      </c>
      <c r="AN1318" t="n">
        <v>0</v>
      </c>
      <c r="AO1318" t="n">
        <v>10.46095147898308</v>
      </c>
      <c r="AP1318" t="n">
        <v>10.16514210589795</v>
      </c>
      <c r="AQ1318" t="n">
        <v>0</v>
      </c>
      <c r="AR1318" t="n">
        <v>1</v>
      </c>
      <c r="AS1318" t="n">
        <v>3</v>
      </c>
      <c r="AT1318" t="n">
        <v>0</v>
      </c>
      <c r="AU1318" t="n">
        <v>0</v>
      </c>
      <c r="AV1318" t="n">
        <v>2.057128113972155</v>
      </c>
      <c r="AW1318" t="n">
        <v>2.05236000519309</v>
      </c>
      <c r="AX1318" t="n">
        <v>0.729478054600055</v>
      </c>
      <c r="AY1318" t="n">
        <v>0.7277880961536917</v>
      </c>
      <c r="AZ1318" t="n">
        <v>2.05236000519309</v>
      </c>
    </row>
    <row r="1319" spans="1:52">
      <c r="A1319" t="n">
        <v>1316</v>
      </c>
      <c r="B1319" t="n">
        <v>0</v>
      </c>
      <c r="C1319" t="n">
        <v>0</v>
      </c>
      <c r="D1319" t="n">
        <v>0</v>
      </c>
      <c r="E1319" t="n">
        <v>74.7</v>
      </c>
      <c r="F1319" t="n">
        <v>-0.1388059658739103</v>
      </c>
      <c r="G1319" t="n">
        <v>561.3255075054101</v>
      </c>
      <c r="H1319" t="n">
        <v>2442.888608663545</v>
      </c>
      <c r="I1319" t="n">
        <v>6</v>
      </c>
      <c r="J1319" t="n">
        <v>6</v>
      </c>
      <c r="K1319" t="n">
        <v>1446.190056328818</v>
      </c>
      <c r="L1319" t="b">
        <v>0</v>
      </c>
      <c r="M1319" t="n">
        <v>5.485151606087102</v>
      </c>
      <c r="N1319" t="n">
        <v>5.485151606087102</v>
      </c>
      <c r="O1319" t="n">
        <v>93.31366346740947</v>
      </c>
      <c r="P1319" t="n">
        <v>21.87914153178681</v>
      </c>
      <c r="Q1319" t="n">
        <v>5.597093475599084</v>
      </c>
      <c r="R1319" t="n">
        <v>0.8953466746852119</v>
      </c>
      <c r="S1319" t="n">
        <v>51.78825503402342</v>
      </c>
      <c r="T1319" t="n">
        <v>41.27787636808755</v>
      </c>
      <c r="U1319" t="n">
        <v>6.251314305229227</v>
      </c>
      <c r="V1319" t="n">
        <v>4.319867023853071</v>
      </c>
      <c r="W1319" t="n">
        <v>-4.749676157455839</v>
      </c>
      <c r="X1319" t="n">
        <v>1</v>
      </c>
      <c r="Y1319" t="n">
        <v>-1.970255362485502</v>
      </c>
      <c r="Z1319" t="n">
        <v>88.7475890838061</v>
      </c>
      <c r="AA1319" t="n">
        <v>1446.190056328818</v>
      </c>
      <c r="AB1319" t="b">
        <v>0</v>
      </c>
      <c r="AC1319" t="b">
        <v>1</v>
      </c>
      <c r="AD1319" t="n">
        <v>89.64354577894535</v>
      </c>
      <c r="AE1319" t="n">
        <v>0.09923761092034429</v>
      </c>
      <c r="AF1319" t="n">
        <v>0</v>
      </c>
      <c r="AG1319" t="n">
        <v>0</v>
      </c>
      <c r="AH1319" t="n">
        <v>0.001835834198104791</v>
      </c>
      <c r="AI1319" t="b">
        <v>0</v>
      </c>
      <c r="AJ1319" t="b">
        <v>0</v>
      </c>
      <c r="AK1319" t="n">
        <v>1446.190056328818</v>
      </c>
      <c r="AL1319" t="n">
        <v>0</v>
      </c>
      <c r="AM1319" t="n">
        <v>6.251314305229227</v>
      </c>
      <c r="AN1319" t="n">
        <v>0</v>
      </c>
      <c r="AO1319" t="n">
        <v>10.60367525908019</v>
      </c>
      <c r="AP1319" t="n">
        <v>6.350676514875757</v>
      </c>
      <c r="AQ1319" t="n">
        <v>0</v>
      </c>
      <c r="AR1319" t="n">
        <v>1</v>
      </c>
      <c r="AS1319" t="n">
        <v>3</v>
      </c>
      <c r="AT1319" t="n">
        <v>0</v>
      </c>
      <c r="AU1319" t="n">
        <v>0</v>
      </c>
      <c r="AV1319" t="n">
        <v>2.082087297893467</v>
      </c>
      <c r="AW1319" t="n">
        <v>1.380490330427804</v>
      </c>
      <c r="AX1319" t="n">
        <v>0.7383288290402364</v>
      </c>
      <c r="AY1319" t="n">
        <v>0.4895361568138273</v>
      </c>
      <c r="AZ1319" t="n">
        <v>1.380490330427804</v>
      </c>
    </row>
    <row r="1320" spans="1:52">
      <c r="A1320" t="n">
        <v>1317</v>
      </c>
      <c r="B1320" t="n">
        <v>0</v>
      </c>
      <c r="C1320" t="n">
        <v>0</v>
      </c>
      <c r="D1320" t="n">
        <v>0</v>
      </c>
      <c r="E1320" t="n">
        <v>74.09999999999999</v>
      </c>
      <c r="F1320" t="n">
        <v>-0.1433071444659415</v>
      </c>
      <c r="G1320" t="n">
        <v>556.8168688909087</v>
      </c>
      <c r="H1320" t="n">
        <v>2423.267013413235</v>
      </c>
      <c r="I1320" t="n">
        <v>6</v>
      </c>
      <c r="J1320" t="n">
        <v>6</v>
      </c>
      <c r="K1320" t="n">
        <v>1434.574071940635</v>
      </c>
      <c r="L1320" t="b">
        <v>0</v>
      </c>
      <c r="M1320" t="n">
        <v>5.171219963111242</v>
      </c>
      <c r="N1320" t="n">
        <v>5.171219963111242</v>
      </c>
      <c r="O1320" t="n">
        <v>88.68537556169724</v>
      </c>
      <c r="P1320" t="n">
        <v>20.7939524782641</v>
      </c>
      <c r="Q1320" t="n">
        <v>5.276755064399227</v>
      </c>
      <c r="R1320" t="n">
        <v>0.8925416405362621</v>
      </c>
      <c r="S1320" t="n">
        <v>51.80668200429024</v>
      </c>
      <c r="T1320" t="n">
        <v>39.35381626082286</v>
      </c>
      <c r="U1320" t="n">
        <v>5.912054771168791</v>
      </c>
      <c r="V1320" t="n">
        <v>4.228896534025402</v>
      </c>
      <c r="W1320" t="n">
        <v>-12.61461589585909</v>
      </c>
      <c r="X1320" t="n">
        <v>1</v>
      </c>
      <c r="Y1320" t="n">
        <v>5.894684375917748</v>
      </c>
      <c r="Z1320" t="n">
        <v>88.74850413161994</v>
      </c>
      <c r="AA1320" t="n">
        <v>1434.574071940635</v>
      </c>
      <c r="AB1320" t="b">
        <v>0</v>
      </c>
      <c r="AC1320" t="b">
        <v>1</v>
      </c>
      <c r="AD1320" t="n">
        <v>89.64432443549563</v>
      </c>
      <c r="AE1320" t="n">
        <v>0.263564146835098</v>
      </c>
      <c r="AF1320" t="n">
        <v>0</v>
      </c>
      <c r="AG1320" t="n">
        <v>0</v>
      </c>
      <c r="AH1320" t="n">
        <v>0.001905163690619827</v>
      </c>
      <c r="AI1320" t="b">
        <v>0</v>
      </c>
      <c r="AJ1320" t="b">
        <v>0</v>
      </c>
      <c r="AK1320" t="n">
        <v>1434.574071940635</v>
      </c>
      <c r="AL1320" t="n">
        <v>0</v>
      </c>
      <c r="AM1320" t="n">
        <v>5.912054771168791</v>
      </c>
      <c r="AN1320" t="n">
        <v>0</v>
      </c>
      <c r="AO1320" t="n">
        <v>9.532384508098197</v>
      </c>
      <c r="AP1320" t="n">
        <v>6.175772743591772</v>
      </c>
      <c r="AQ1320" t="n">
        <v>0</v>
      </c>
      <c r="AR1320" t="n">
        <v>1</v>
      </c>
      <c r="AS1320" t="n">
        <v>3</v>
      </c>
      <c r="AT1320" t="n">
        <v>0</v>
      </c>
      <c r="AU1320" t="n">
        <v>0</v>
      </c>
      <c r="AV1320" t="n">
        <v>1.894398206382552</v>
      </c>
      <c r="AW1320" t="n">
        <v>1.348548532486491</v>
      </c>
      <c r="AX1320" t="n">
        <v>0.6717724136108341</v>
      </c>
      <c r="AY1320" t="n">
        <v>0.4782092647224729</v>
      </c>
      <c r="AZ1320" t="n">
        <v>1.348548532486491</v>
      </c>
    </row>
    <row r="1321" spans="1:52">
      <c r="A1321" t="n">
        <v>1318</v>
      </c>
      <c r="B1321" t="n">
        <v>0</v>
      </c>
      <c r="C1321" t="n">
        <v>0</v>
      </c>
      <c r="D1321" t="n">
        <v>0</v>
      </c>
      <c r="E1321" t="n">
        <v>73.7</v>
      </c>
      <c r="F1321" t="n">
        <v>-0.1212987895956665</v>
      </c>
      <c r="G1321" t="n">
        <v>553.8111098145746</v>
      </c>
      <c r="H1321" t="n">
        <v>2410.185949913029</v>
      </c>
      <c r="I1321" t="n">
        <v>6</v>
      </c>
      <c r="J1321" t="n">
        <v>6</v>
      </c>
      <c r="K1321" t="n">
        <v>1426.830082348513</v>
      </c>
      <c r="L1321" t="b">
        <v>0</v>
      </c>
      <c r="M1321" t="n">
        <v>5.952448407762764</v>
      </c>
      <c r="N1321" t="n">
        <v>5.952448407762764</v>
      </c>
      <c r="O1321" t="n">
        <v>102.6373329251685</v>
      </c>
      <c r="P1321" t="n">
        <v>24.06525100473826</v>
      </c>
      <c r="Q1321" t="n">
        <v>6.073926946696698</v>
      </c>
      <c r="R1321" t="n">
        <v>0.901044434176862</v>
      </c>
      <c r="S1321" t="n">
        <v>51.82451997655467</v>
      </c>
      <c r="T1321" t="n">
        <v>45.11515779958638</v>
      </c>
      <c r="U1321" t="n">
        <v>6.74098492406255</v>
      </c>
      <c r="V1321" t="n">
        <v>4.464395967258227</v>
      </c>
      <c r="W1321" t="n">
        <v>-4.749676157455839</v>
      </c>
      <c r="X1321" t="n">
        <v>1</v>
      </c>
      <c r="Y1321" t="n">
        <v>-1.970255362485502</v>
      </c>
      <c r="Z1321" t="n">
        <v>88.74941917943377</v>
      </c>
      <c r="AA1321" t="n">
        <v>1426.830082348513</v>
      </c>
      <c r="AB1321" t="b">
        <v>0</v>
      </c>
      <c r="AC1321" t="b">
        <v>1</v>
      </c>
      <c r="AD1321" t="n">
        <v>89.64510309204591</v>
      </c>
      <c r="AE1321" t="n">
        <v>0.09923761092034429</v>
      </c>
      <c r="AF1321" t="n">
        <v>0</v>
      </c>
      <c r="AG1321" t="n">
        <v>0</v>
      </c>
      <c r="AH1321" t="n">
        <v>-0.0002326270691389021</v>
      </c>
      <c r="AI1321" t="b">
        <v>0</v>
      </c>
      <c r="AJ1321" t="b">
        <v>0</v>
      </c>
      <c r="AK1321" t="n">
        <v>1426.830082348513</v>
      </c>
      <c r="AL1321" t="n">
        <v>0</v>
      </c>
      <c r="AM1321" t="n">
        <v>6.74098492406255</v>
      </c>
      <c r="AN1321" t="n">
        <v>0</v>
      </c>
      <c r="AO1321" t="n">
        <v>6.155259626074796</v>
      </c>
      <c r="AP1321" t="n">
        <v>6.84032098335914</v>
      </c>
      <c r="AQ1321" t="n">
        <v>0</v>
      </c>
      <c r="AR1321" t="n">
        <v>1</v>
      </c>
      <c r="AS1321" t="n">
        <v>3</v>
      </c>
      <c r="AT1321" t="n">
        <v>0</v>
      </c>
      <c r="AU1321" t="n">
        <v>0</v>
      </c>
      <c r="AV1321" t="n">
        <v>1.317390049087815</v>
      </c>
      <c r="AW1321" t="n">
        <v>1.462147583103639</v>
      </c>
      <c r="AX1321" t="n">
        <v>0.4671595918751118</v>
      </c>
      <c r="AY1321" t="n">
        <v>0.51849266362146</v>
      </c>
      <c r="AZ1321" t="n">
        <v>1.462147583103639</v>
      </c>
    </row>
    <row r="1322" spans="1:52">
      <c r="A1322" t="n">
        <v>1319</v>
      </c>
      <c r="B1322" t="n">
        <v>0</v>
      </c>
      <c r="C1322" t="n">
        <v>0</v>
      </c>
      <c r="D1322" t="n">
        <v>0</v>
      </c>
      <c r="E1322" t="n">
        <v>73.3</v>
      </c>
      <c r="F1322" t="n">
        <v>-0.03816436381806021</v>
      </c>
      <c r="G1322" t="n">
        <v>550.8053507382403</v>
      </c>
      <c r="H1322" t="n">
        <v>2397.104886412822</v>
      </c>
      <c r="I1322" t="n">
        <v>6</v>
      </c>
      <c r="J1322" t="n">
        <v>6</v>
      </c>
      <c r="K1322" t="n">
        <v>1419.086092756391</v>
      </c>
      <c r="L1322" t="b">
        <v>0</v>
      </c>
      <c r="M1322" t="n">
        <v>9.12623750938377</v>
      </c>
      <c r="N1322" t="n">
        <v>9.12623750938377</v>
      </c>
      <c r="O1322" t="n">
        <v>158.2213182390845</v>
      </c>
      <c r="P1322" t="n">
        <v>37.09796064654405</v>
      </c>
      <c r="Q1322" t="n">
        <v>9.312487254473234</v>
      </c>
      <c r="R1322" t="n">
        <v>0.9203429208321856</v>
      </c>
      <c r="S1322" t="n">
        <v>51.84342808712412</v>
      </c>
      <c r="T1322" t="n">
        <v>68.08926612750525</v>
      </c>
      <c r="U1322" t="n">
        <v>10.11849718586716</v>
      </c>
      <c r="V1322" t="n">
        <v>5.423792062397069</v>
      </c>
      <c r="W1322" t="n">
        <v>-4.749676157455839</v>
      </c>
      <c r="X1322" t="n">
        <v>1</v>
      </c>
      <c r="Y1322" t="n">
        <v>-1.970255362485502</v>
      </c>
      <c r="Z1322" t="n">
        <v>88.75033422724761</v>
      </c>
      <c r="AA1322" t="n">
        <v>1419.086092756391</v>
      </c>
      <c r="AB1322" t="b">
        <v>0</v>
      </c>
      <c r="AC1322" t="b">
        <v>1</v>
      </c>
      <c r="AD1322" t="n">
        <v>89.64432124467984</v>
      </c>
      <c r="AE1322" t="n">
        <v>0.09923761092034429</v>
      </c>
      <c r="AF1322" t="n">
        <v>0</v>
      </c>
      <c r="AG1322" t="n">
        <v>0</v>
      </c>
      <c r="AH1322" t="n">
        <v>-0.002781147406465789</v>
      </c>
      <c r="AI1322" t="b">
        <v>0</v>
      </c>
      <c r="AJ1322" t="b">
        <v>0</v>
      </c>
      <c r="AK1322" t="n">
        <v>1419.086092756391</v>
      </c>
      <c r="AL1322" t="n">
        <v>0</v>
      </c>
      <c r="AM1322" t="n">
        <v>10.11849718586716</v>
      </c>
      <c r="AN1322" t="n">
        <v>0</v>
      </c>
      <c r="AO1322" t="n">
        <v>4.278763101473386</v>
      </c>
      <c r="AP1322" t="n">
        <v>10.21774094981102</v>
      </c>
      <c r="AQ1322" t="n">
        <v>0</v>
      </c>
      <c r="AR1322" t="n">
        <v>1</v>
      </c>
      <c r="AS1322" t="n">
        <v>3</v>
      </c>
      <c r="AT1322" t="n">
        <v>0</v>
      </c>
      <c r="AU1322" t="n">
        <v>0</v>
      </c>
      <c r="AV1322" t="n">
        <v>1.004191050985367</v>
      </c>
      <c r="AW1322" t="n">
        <v>2.060065647102212</v>
      </c>
      <c r="AX1322" t="n">
        <v>0.3560961173706976</v>
      </c>
      <c r="AY1322" t="n">
        <v>0.7305205965144919</v>
      </c>
      <c r="AZ1322" t="n">
        <v>2.060065647102212</v>
      </c>
    </row>
    <row r="1323" spans="1:52">
      <c r="A1323" t="n">
        <v>1320</v>
      </c>
      <c r="B1323" t="n">
        <v>0</v>
      </c>
      <c r="C1323" t="n">
        <v>0</v>
      </c>
      <c r="D1323" t="n">
        <v>0</v>
      </c>
      <c r="E1323" t="n">
        <v>73.5</v>
      </c>
      <c r="F1323" t="n">
        <v>0.1072895782012395</v>
      </c>
      <c r="G1323" t="n">
        <v>552.3082302764075</v>
      </c>
      <c r="H1323" t="n">
        <v>2403.645418162926</v>
      </c>
      <c r="I1323" t="n">
        <v>6</v>
      </c>
      <c r="J1323" t="n">
        <v>6</v>
      </c>
      <c r="K1323" t="n">
        <v>1422.958087552452</v>
      </c>
      <c r="L1323" t="b">
        <v>0</v>
      </c>
      <c r="M1323" t="n">
        <v>14.91000118554653</v>
      </c>
      <c r="N1323" t="n">
        <v>14.91000118554653</v>
      </c>
      <c r="O1323" t="n">
        <v>257.7908776407146</v>
      </c>
      <c r="P1323" t="n">
        <v>60.44391451284762</v>
      </c>
      <c r="Q1323" t="n">
        <v>15.21428692402707</v>
      </c>
      <c r="R1323" t="n">
        <v>0.9344912890441731</v>
      </c>
      <c r="S1323" t="n">
        <v>51.86676419436186</v>
      </c>
      <c r="T1323" t="n">
        <v>109.2585967835078</v>
      </c>
      <c r="U1323" t="n">
        <v>16.28082262766592</v>
      </c>
      <c r="V1323" t="n">
        <v>7.157389836130051</v>
      </c>
      <c r="W1323" t="n">
        <v>-4.749676157455839</v>
      </c>
      <c r="X1323" t="n">
        <v>1</v>
      </c>
      <c r="Y1323" t="n">
        <v>-1.970255362485502</v>
      </c>
      <c r="Z1323" t="n">
        <v>88.75124927506144</v>
      </c>
      <c r="AA1323" t="n">
        <v>1422.958087552452</v>
      </c>
      <c r="AB1323" t="b">
        <v>0</v>
      </c>
      <c r="AC1323" t="b">
        <v>1</v>
      </c>
      <c r="AD1323" t="n">
        <v>89.64353939731377</v>
      </c>
      <c r="AE1323" t="n">
        <v>0.09923761092034429</v>
      </c>
      <c r="AF1323" t="n">
        <v>0</v>
      </c>
      <c r="AG1323" t="n">
        <v>0</v>
      </c>
      <c r="AH1323" t="n">
        <v>-0.00202333798662907</v>
      </c>
      <c r="AI1323" t="b">
        <v>0</v>
      </c>
      <c r="AJ1323" t="b">
        <v>0</v>
      </c>
      <c r="AK1323" t="n">
        <v>1422.958087552452</v>
      </c>
      <c r="AL1323" t="n">
        <v>0</v>
      </c>
      <c r="AM1323" t="n">
        <v>16.28082262766592</v>
      </c>
      <c r="AN1323" t="n">
        <v>0</v>
      </c>
      <c r="AO1323" t="n">
        <v>8.321767811694604</v>
      </c>
      <c r="AP1323" t="n">
        <v>16.38013561312433</v>
      </c>
      <c r="AQ1323" t="n">
        <v>0</v>
      </c>
      <c r="AR1323" t="n">
        <v>1</v>
      </c>
      <c r="AS1323" t="n">
        <v>3</v>
      </c>
      <c r="AT1323" t="n">
        <v>0</v>
      </c>
      <c r="AU1323" t="n">
        <v>0</v>
      </c>
      <c r="AV1323" t="n">
        <v>1.682441155989126</v>
      </c>
      <c r="AW1323" t="n">
        <v>3.225226213426557</v>
      </c>
      <c r="AX1323" t="n">
        <v>0.5966103390032362</v>
      </c>
      <c r="AY1323" t="n">
        <v>1.143698590693331</v>
      </c>
      <c r="AZ1323" t="n">
        <v>3.225226213426557</v>
      </c>
    </row>
    <row r="1324" spans="1:52">
      <c r="A1324" t="n">
        <v>1321</v>
      </c>
      <c r="B1324" t="n">
        <v>0</v>
      </c>
      <c r="C1324" t="n">
        <v>0</v>
      </c>
      <c r="D1324" t="n">
        <v>0</v>
      </c>
      <c r="E1324" t="n">
        <v>74</v>
      </c>
      <c r="F1324" t="n">
        <v>0.192339384346436</v>
      </c>
      <c r="G1324" t="n">
        <v>556.0654291218252</v>
      </c>
      <c r="H1324" t="n">
        <v>2419.996747538184</v>
      </c>
      <c r="I1324" t="n">
        <v>6</v>
      </c>
      <c r="J1324" t="n">
        <v>6</v>
      </c>
      <c r="K1324" t="n">
        <v>1432.638074542605</v>
      </c>
      <c r="L1324" t="b">
        <v>0</v>
      </c>
      <c r="M1324" t="n">
        <v>18.45939029231896</v>
      </c>
      <c r="N1324" t="n">
        <v>18.45939029231896</v>
      </c>
      <c r="O1324" t="n">
        <v>317.0026105875532</v>
      </c>
      <c r="P1324" t="n">
        <v>74.3272177435552</v>
      </c>
      <c r="Q1324" t="n">
        <v>18.83611254318262</v>
      </c>
      <c r="R1324" t="n">
        <v>0.9387398163649088</v>
      </c>
      <c r="S1324" t="n">
        <v>51.89811790880595</v>
      </c>
      <c r="T1324" t="n">
        <v>133.7460396226756</v>
      </c>
      <c r="U1324" t="n">
        <v>20.06531758301451</v>
      </c>
      <c r="V1324" t="n">
        <v>8.193306947751282</v>
      </c>
      <c r="W1324" t="n">
        <v>-12.61461589585909</v>
      </c>
      <c r="X1324" t="n">
        <v>1</v>
      </c>
      <c r="Y1324" t="n">
        <v>5.894684375917748</v>
      </c>
      <c r="Z1324" t="n">
        <v>88.75220554105475</v>
      </c>
      <c r="AA1324" t="n">
        <v>1432.638074542605</v>
      </c>
      <c r="AB1324" t="b">
        <v>0</v>
      </c>
      <c r="AC1324" t="b">
        <v>1</v>
      </c>
      <c r="AD1324" t="n">
        <v>89.64431805386405</v>
      </c>
      <c r="AE1324" t="n">
        <v>0.263564146835098</v>
      </c>
      <c r="AF1324" t="n">
        <v>0</v>
      </c>
      <c r="AG1324" t="n">
        <v>0</v>
      </c>
      <c r="AH1324" t="n">
        <v>-0.002608185123486428</v>
      </c>
      <c r="AI1324" t="b">
        <v>0</v>
      </c>
      <c r="AJ1324" t="b">
        <v>0</v>
      </c>
      <c r="AK1324" t="n">
        <v>1432.638074542605</v>
      </c>
      <c r="AL1324" t="n">
        <v>0</v>
      </c>
      <c r="AM1324" t="n">
        <v>20.06531758301451</v>
      </c>
      <c r="AN1324" t="n">
        <v>0</v>
      </c>
      <c r="AO1324" t="n">
        <v>13.61987926823008</v>
      </c>
      <c r="AP1324" t="n">
        <v>20.32918322800186</v>
      </c>
      <c r="AQ1324" t="n">
        <v>0</v>
      </c>
      <c r="AR1324" t="n">
        <v>1</v>
      </c>
      <c r="AS1324" t="n">
        <v>3</v>
      </c>
      <c r="AT1324" t="n">
        <v>0</v>
      </c>
      <c r="AU1324" t="n">
        <v>0</v>
      </c>
      <c r="AV1324" t="n">
        <v>2.626771198638641</v>
      </c>
      <c r="AW1324" t="n">
        <v>4.027211469127395</v>
      </c>
      <c r="AX1324" t="n">
        <v>0.9314791484534189</v>
      </c>
      <c r="AY1324" t="n">
        <v>1.428090861500094</v>
      </c>
      <c r="AZ1324" t="n">
        <v>4.027211469127395</v>
      </c>
    </row>
    <row r="1325" spans="1:52">
      <c r="A1325" t="n">
        <v>1322</v>
      </c>
      <c r="B1325" t="n">
        <v>0</v>
      </c>
      <c r="C1325" t="n">
        <v>0</v>
      </c>
      <c r="D1325" t="n">
        <v>0</v>
      </c>
      <c r="E1325" t="n">
        <v>74.90000000000001</v>
      </c>
      <c r="F1325" t="n">
        <v>0.2900195510796877</v>
      </c>
      <c r="G1325" t="n">
        <v>562.8283870435772</v>
      </c>
      <c r="H1325" t="n">
        <v>2449.429140413648</v>
      </c>
      <c r="I1325" t="n">
        <v>6</v>
      </c>
      <c r="J1325" t="n">
        <v>6</v>
      </c>
      <c r="K1325" t="n">
        <v>1450.06205112488</v>
      </c>
      <c r="L1325" t="b">
        <v>0</v>
      </c>
      <c r="M1325" t="n">
        <v>22.74283198837064</v>
      </c>
      <c r="N1325" t="n">
        <v>22.74283198837064</v>
      </c>
      <c r="O1325" t="n">
        <v>385.8690372606328</v>
      </c>
      <c r="P1325" t="n">
        <v>90.47424530608325</v>
      </c>
      <c r="Q1325" t="n">
        <v>23.20697141670473</v>
      </c>
      <c r="R1325" t="n">
        <v>0.9420403581517862</v>
      </c>
      <c r="S1325" t="n">
        <v>51.93441801651013</v>
      </c>
      <c r="T1325" t="n">
        <v>162.2309657421939</v>
      </c>
      <c r="U1325" t="n">
        <v>24.6347953310993</v>
      </c>
      <c r="V1325" t="n">
        <v>9.402848671107421</v>
      </c>
      <c r="W1325" t="n">
        <v>-4.749676157455839</v>
      </c>
      <c r="X1325" t="n">
        <v>1</v>
      </c>
      <c r="Y1325" t="n">
        <v>-1.970255362485502</v>
      </c>
      <c r="Z1325" t="n">
        <v>88.73873101089052</v>
      </c>
      <c r="AA1325" t="n">
        <v>1450.06205112488</v>
      </c>
      <c r="AB1325" t="b">
        <v>0</v>
      </c>
      <c r="AC1325" t="b">
        <v>1</v>
      </c>
      <c r="AD1325" t="n">
        <v>89.64509671041434</v>
      </c>
      <c r="AE1325" t="n">
        <v>0.09923761092034429</v>
      </c>
      <c r="AF1325" t="n">
        <v>0</v>
      </c>
      <c r="AG1325" t="n">
        <v>0</v>
      </c>
      <c r="AH1325" t="n">
        <v>-0.005691421127019203</v>
      </c>
      <c r="AI1325" t="b">
        <v>0</v>
      </c>
      <c r="AJ1325" t="b">
        <v>0</v>
      </c>
      <c r="AK1325" t="n">
        <v>1450.06205112488</v>
      </c>
      <c r="AL1325" t="n">
        <v>0</v>
      </c>
      <c r="AM1325" t="n">
        <v>24.6347953310993</v>
      </c>
      <c r="AN1325" t="n">
        <v>0</v>
      </c>
      <c r="AO1325" t="n">
        <v>16.97662441304107</v>
      </c>
      <c r="AP1325" t="n">
        <v>24.73471131286221</v>
      </c>
      <c r="AQ1325" t="n">
        <v>0</v>
      </c>
      <c r="AR1325" t="n">
        <v>1</v>
      </c>
      <c r="AS1325" t="n">
        <v>0</v>
      </c>
      <c r="AT1325" t="n">
        <v>0</v>
      </c>
      <c r="AU1325" t="n">
        <v>0</v>
      </c>
      <c r="AV1325" t="n">
        <v>3.260463874993559</v>
      </c>
      <c r="AW1325" t="n">
        <v>4.941355941367285</v>
      </c>
      <c r="AX1325" t="n">
        <v>1.156192863472893</v>
      </c>
      <c r="AY1325" t="n">
        <v>1.752255951142005</v>
      </c>
      <c r="AZ1325" t="n">
        <v>4.941355941367285</v>
      </c>
    </row>
    <row r="1326" spans="1:52">
      <c r="A1326" t="n">
        <v>1323</v>
      </c>
      <c r="B1326" t="n">
        <v>0</v>
      </c>
      <c r="C1326" t="n">
        <v>0</v>
      </c>
      <c r="D1326" t="n">
        <v>0</v>
      </c>
      <c r="E1326" t="n">
        <v>76.09999999999999</v>
      </c>
      <c r="F1326" t="n">
        <v>0.3975824113348114</v>
      </c>
      <c r="G1326" t="n">
        <v>571.8456642725797</v>
      </c>
      <c r="H1326" t="n">
        <v>2488.672330914267</v>
      </c>
      <c r="I1326" t="n">
        <v>6</v>
      </c>
      <c r="J1326" t="n">
        <v>6</v>
      </c>
      <c r="K1326" t="n">
        <v>1473.294019901246</v>
      </c>
      <c r="L1326" t="b">
        <v>0</v>
      </c>
      <c r="M1326" t="n">
        <v>27.68334199816973</v>
      </c>
      <c r="N1326" t="n">
        <v>27.68334199816973</v>
      </c>
      <c r="O1326" t="n">
        <v>462.2863470601063</v>
      </c>
      <c r="P1326" t="n">
        <v>108.3917192799244</v>
      </c>
      <c r="Q1326" t="n">
        <v>28.24830816139769</v>
      </c>
      <c r="R1326" t="n">
        <v>0.9445551964377262</v>
      </c>
      <c r="S1326" t="n">
        <v>51.97673186270918</v>
      </c>
      <c r="T1326" t="n">
        <v>193.8416315910331</v>
      </c>
      <c r="U1326" t="n">
        <v>29.90646631126768</v>
      </c>
      <c r="V1326" t="n">
        <v>10.74751118575546</v>
      </c>
      <c r="W1326" t="n">
        <v>-4.749676157455839</v>
      </c>
      <c r="X1326" t="n">
        <v>1</v>
      </c>
      <c r="Y1326" t="n">
        <v>-1.970255362485502</v>
      </c>
      <c r="Z1326" t="n">
        <v>88.72594383857484</v>
      </c>
      <c r="AA1326" t="n">
        <v>1473.294019901246</v>
      </c>
      <c r="AB1326" t="b">
        <v>0</v>
      </c>
      <c r="AC1326" t="b">
        <v>1</v>
      </c>
      <c r="AD1326" t="n">
        <v>89.64431486304827</v>
      </c>
      <c r="AE1326" t="n">
        <v>0.09923761092034429</v>
      </c>
      <c r="AF1326" t="n">
        <v>0</v>
      </c>
      <c r="AG1326" t="n">
        <v>0</v>
      </c>
      <c r="AH1326" t="n">
        <v>-0.006076611259658082</v>
      </c>
      <c r="AI1326" t="b">
        <v>0</v>
      </c>
      <c r="AJ1326" t="b">
        <v>0</v>
      </c>
      <c r="AK1326" t="n">
        <v>1473.294019901246</v>
      </c>
      <c r="AL1326" t="n">
        <v>0</v>
      </c>
      <c r="AM1326" t="n">
        <v>29.90646631126768</v>
      </c>
      <c r="AN1326" t="n">
        <v>0</v>
      </c>
      <c r="AO1326" t="n">
        <v>22.39138977870663</v>
      </c>
      <c r="AP1326" t="n">
        <v>30.00690991479703</v>
      </c>
      <c r="AQ1326" t="n">
        <v>0</v>
      </c>
      <c r="AR1326" t="n">
        <v>1</v>
      </c>
      <c r="AS1326" t="n">
        <v>0</v>
      </c>
      <c r="AT1326" t="n">
        <v>0</v>
      </c>
      <c r="AU1326" t="n">
        <v>0</v>
      </c>
      <c r="AV1326" t="n">
        <v>4.349031583636731</v>
      </c>
      <c r="AW1326" t="n">
        <v>6.130213012335299</v>
      </c>
      <c r="AX1326" t="n">
        <v>1.542209781431465</v>
      </c>
      <c r="AY1326" t="n">
        <v>2.173836971084587</v>
      </c>
      <c r="AZ1326" t="n">
        <v>6.130213012335299</v>
      </c>
    </row>
    <row r="1327" spans="1:52">
      <c r="A1327" t="n">
        <v>1324</v>
      </c>
      <c r="B1327" t="n">
        <v>0</v>
      </c>
      <c r="C1327" t="n">
        <v>0</v>
      </c>
      <c r="D1327" t="n">
        <v>0</v>
      </c>
      <c r="E1327" t="n">
        <v>77.7</v>
      </c>
      <c r="F1327" t="n">
        <v>0.4529841369143917</v>
      </c>
      <c r="G1327" t="n">
        <v>583.8687005779165</v>
      </c>
      <c r="H1327" t="n">
        <v>2540.996584915093</v>
      </c>
      <c r="I1327" t="n">
        <v>6</v>
      </c>
      <c r="J1327" t="n">
        <v>6</v>
      </c>
      <c r="K1327" t="n">
        <v>1504.269978269735</v>
      </c>
      <c r="L1327" t="b">
        <v>0</v>
      </c>
      <c r="M1327" t="n">
        <v>30.83458475524899</v>
      </c>
      <c r="N1327" t="n">
        <v>30.83458475524899</v>
      </c>
      <c r="O1327" t="n">
        <v>504.3061815568907</v>
      </c>
      <c r="P1327" t="n">
        <v>118.2440589259666</v>
      </c>
      <c r="Q1327" t="n">
        <v>31.46386199515203</v>
      </c>
      <c r="R1327" t="n">
        <v>0.945559012964507</v>
      </c>
      <c r="S1327" t="n">
        <v>52.02600289190361</v>
      </c>
      <c r="T1327" t="n">
        <v>211.2365101331752</v>
      </c>
      <c r="U1327" t="n">
        <v>33.27540805359873</v>
      </c>
      <c r="V1327" t="n">
        <v>11.49992410958299</v>
      </c>
      <c r="W1327" t="n">
        <v>-4.749676157455839</v>
      </c>
      <c r="X1327" t="n">
        <v>1</v>
      </c>
      <c r="Y1327" t="n">
        <v>-1.970255362485502</v>
      </c>
      <c r="Z1327" t="n">
        <v>88.73079042496403</v>
      </c>
      <c r="AA1327" t="n">
        <v>1504.269978269735</v>
      </c>
      <c r="AB1327" t="b">
        <v>0</v>
      </c>
      <c r="AC1327" t="b">
        <v>1</v>
      </c>
      <c r="AD1327" t="n">
        <v>89.64353301568219</v>
      </c>
      <c r="AE1327" t="n">
        <v>0.09923761092034429</v>
      </c>
      <c r="AF1327" t="n">
        <v>0</v>
      </c>
      <c r="AG1327" t="n">
        <v>0</v>
      </c>
      <c r="AH1327" t="n">
        <v>-0.006461801392298794</v>
      </c>
      <c r="AI1327" t="b">
        <v>0</v>
      </c>
      <c r="AJ1327" t="b">
        <v>0</v>
      </c>
      <c r="AK1327" t="n">
        <v>1504.269978269735</v>
      </c>
      <c r="AL1327" t="n">
        <v>0</v>
      </c>
      <c r="AM1327" t="n">
        <v>33.27540805359873</v>
      </c>
      <c r="AN1327" t="n">
        <v>0</v>
      </c>
      <c r="AO1327" t="n">
        <v>27.57213104267518</v>
      </c>
      <c r="AP1327" t="n">
        <v>33.37612392841864</v>
      </c>
      <c r="AQ1327" t="n">
        <v>0</v>
      </c>
      <c r="AR1327" t="n">
        <v>1</v>
      </c>
      <c r="AS1327" t="n">
        <v>0</v>
      </c>
      <c r="AT1327" t="n">
        <v>0</v>
      </c>
      <c r="AU1327" t="n">
        <v>0</v>
      </c>
      <c r="AV1327" t="n">
        <v>5.474690962106752</v>
      </c>
      <c r="AW1327" t="n">
        <v>6.916334737683987</v>
      </c>
      <c r="AX1327" t="n">
        <v>1.941379773796721</v>
      </c>
      <c r="AY1327" t="n">
        <v>2.452603869868872</v>
      </c>
      <c r="AZ1327" t="n">
        <v>6.916334737683987</v>
      </c>
    </row>
    <row r="1328" spans="1:52">
      <c r="A1328" t="n">
        <v>1325</v>
      </c>
      <c r="B1328" t="n">
        <v>0</v>
      </c>
      <c r="C1328" t="n">
        <v>0</v>
      </c>
      <c r="D1328" t="n">
        <v>0</v>
      </c>
      <c r="E1328" t="n">
        <v>79.2</v>
      </c>
      <c r="F1328" t="n">
        <v>0.373814374340963</v>
      </c>
      <c r="G1328" t="n">
        <v>595.1402971141697</v>
      </c>
      <c r="H1328" t="n">
        <v>2590.050573040867</v>
      </c>
      <c r="I1328" t="n">
        <v>6</v>
      </c>
      <c r="J1328" t="n">
        <v>6</v>
      </c>
      <c r="K1328" t="n">
        <v>1533.309939240193</v>
      </c>
      <c r="L1328" t="b">
        <v>0</v>
      </c>
      <c r="M1328" t="n">
        <v>28.3248853227675</v>
      </c>
      <c r="N1328" t="n">
        <v>28.3248853227675</v>
      </c>
      <c r="O1328" t="n">
        <v>454.4856599516784</v>
      </c>
      <c r="P1328" t="n">
        <v>106.5627016318273</v>
      </c>
      <c r="Q1328" t="n">
        <v>28.90294420690561</v>
      </c>
      <c r="R1328" t="n">
        <v>0.9441147541414823</v>
      </c>
      <c r="S1328" t="n">
        <v>52.07988894338813</v>
      </c>
      <c r="T1328" t="n">
        <v>190.6596235019763</v>
      </c>
      <c r="U1328" t="n">
        <v>30.61380418017946</v>
      </c>
      <c r="V1328" t="n">
        <v>10.6550599347004</v>
      </c>
      <c r="W1328" t="n">
        <v>-12.61461589585909</v>
      </c>
      <c r="X1328" t="n">
        <v>1</v>
      </c>
      <c r="Y1328" t="n">
        <v>5.894684375917748</v>
      </c>
      <c r="Z1328" t="n">
        <v>88.72808875282149</v>
      </c>
      <c r="AA1328" t="n">
        <v>1533.309939240193</v>
      </c>
      <c r="AB1328" t="b">
        <v>0</v>
      </c>
      <c r="AC1328" t="b">
        <v>1</v>
      </c>
      <c r="AD1328" t="n">
        <v>89.64431167223248</v>
      </c>
      <c r="AE1328" t="n">
        <v>0.263564146835098</v>
      </c>
      <c r="AF1328" t="n">
        <v>0</v>
      </c>
      <c r="AG1328" t="n">
        <v>0</v>
      </c>
      <c r="AH1328" t="n">
        <v>-0.006862945035203905</v>
      </c>
      <c r="AI1328" t="b">
        <v>0</v>
      </c>
      <c r="AJ1328" t="b">
        <v>0</v>
      </c>
      <c r="AK1328" t="n">
        <v>1533.309939240193</v>
      </c>
      <c r="AL1328" t="n">
        <v>0</v>
      </c>
      <c r="AM1328" t="n">
        <v>30.61380418017946</v>
      </c>
      <c r="AN1328" t="n">
        <v>0</v>
      </c>
      <c r="AO1328" t="n">
        <v>33.14483962986411</v>
      </c>
      <c r="AP1328" t="n">
        <v>30.87840818798865</v>
      </c>
      <c r="AQ1328" t="n">
        <v>0</v>
      </c>
      <c r="AR1328" t="n">
        <v>1</v>
      </c>
      <c r="AS1328" t="n">
        <v>0</v>
      </c>
      <c r="AT1328" t="n">
        <v>0</v>
      </c>
      <c r="AU1328" t="n">
        <v>0</v>
      </c>
      <c r="AV1328" t="n">
        <v>6.796371757197427</v>
      </c>
      <c r="AW1328" t="n">
        <v>6.265118975032562</v>
      </c>
      <c r="AX1328" t="n">
        <v>2.410060906807598</v>
      </c>
      <c r="AY1328" t="n">
        <v>2.221676021496206</v>
      </c>
      <c r="AZ1328" t="n">
        <v>6.265118975032562</v>
      </c>
    </row>
    <row r="1329" spans="1:52">
      <c r="A1329" t="n">
        <v>1326</v>
      </c>
      <c r="B1329" t="n">
        <v>0</v>
      </c>
      <c r="C1329" t="n">
        <v>0</v>
      </c>
      <c r="D1329" t="n">
        <v>0</v>
      </c>
      <c r="E1329" t="n">
        <v>80.3</v>
      </c>
      <c r="F1329" t="n">
        <v>0.218425032388426</v>
      </c>
      <c r="G1329" t="n">
        <v>603.4061345740887</v>
      </c>
      <c r="H1329" t="n">
        <v>2626.023497666434</v>
      </c>
      <c r="I1329" t="n">
        <v>6</v>
      </c>
      <c r="J1329" t="n">
        <v>6</v>
      </c>
      <c r="K1329" t="n">
        <v>1554.605910618529</v>
      </c>
      <c r="L1329" t="b">
        <v>0</v>
      </c>
      <c r="M1329" t="n">
        <v>22.22413511557534</v>
      </c>
      <c r="N1329" t="n">
        <v>22.22413511557534</v>
      </c>
      <c r="O1329" t="n">
        <v>351.7114683047714</v>
      </c>
      <c r="P1329" t="n">
        <v>82.46536152854219</v>
      </c>
      <c r="Q1329" t="n">
        <v>22.67768889344423</v>
      </c>
      <c r="R1329" t="n">
        <v>0.9400398275119822</v>
      </c>
      <c r="S1329" t="n">
        <v>52.13070226592281</v>
      </c>
      <c r="T1329" t="n">
        <v>148.1847822823401</v>
      </c>
      <c r="U1329" t="n">
        <v>24.12417881640783</v>
      </c>
      <c r="V1329" t="n">
        <v>8.885185105748491</v>
      </c>
      <c r="W1329" t="n">
        <v>-4.749676157455839</v>
      </c>
      <c r="X1329" t="n">
        <v>1</v>
      </c>
      <c r="Y1329" t="n">
        <v>-1.970255362485502</v>
      </c>
      <c r="Z1329" t="n">
        <v>88.7120623400567</v>
      </c>
      <c r="AA1329" t="n">
        <v>1554.605910618529</v>
      </c>
      <c r="AB1329" t="b">
        <v>0</v>
      </c>
      <c r="AC1329" t="b">
        <v>1</v>
      </c>
      <c r="AD1329" t="n">
        <v>89.64509032878276</v>
      </c>
      <c r="AE1329" t="n">
        <v>0.09923761092034429</v>
      </c>
      <c r="AF1329" t="n">
        <v>0</v>
      </c>
      <c r="AG1329" t="n">
        <v>0</v>
      </c>
      <c r="AH1329" t="n">
        <v>-0.004558314398567909</v>
      </c>
      <c r="AI1329" t="b">
        <v>0</v>
      </c>
      <c r="AJ1329" t="b">
        <v>0</v>
      </c>
      <c r="AK1329" t="n">
        <v>1554.605910618529</v>
      </c>
      <c r="AL1329" t="n">
        <v>0</v>
      </c>
      <c r="AM1329" t="n">
        <v>24.12417881640783</v>
      </c>
      <c r="AN1329" t="n">
        <v>0</v>
      </c>
      <c r="AO1329" t="n">
        <v>33.21602664795459</v>
      </c>
      <c r="AP1329" t="n">
        <v>24.22381022083315</v>
      </c>
      <c r="AQ1329" t="n">
        <v>0</v>
      </c>
      <c r="AR1329" t="n">
        <v>1</v>
      </c>
      <c r="AS1329" t="n">
        <v>0</v>
      </c>
      <c r="AT1329" t="n">
        <v>0</v>
      </c>
      <c r="AU1329" t="n">
        <v>0</v>
      </c>
      <c r="AV1329" t="n">
        <v>6.75494314231639</v>
      </c>
      <c r="AW1329" t="n">
        <v>4.767271102420144</v>
      </c>
      <c r="AX1329" t="n">
        <v>2.395369908622833</v>
      </c>
      <c r="AY1329" t="n">
        <v>1.690523665779798</v>
      </c>
      <c r="AZ1329" t="n">
        <v>4.767271102420144</v>
      </c>
    </row>
    <row r="1330" spans="1:52">
      <c r="A1330" t="n">
        <v>1327</v>
      </c>
      <c r="B1330" t="n">
        <v>0</v>
      </c>
      <c r="C1330" t="n">
        <v>0</v>
      </c>
      <c r="D1330" t="n">
        <v>0</v>
      </c>
      <c r="E1330" t="n">
        <v>80.8</v>
      </c>
      <c r="F1330" t="n">
        <v>0.0858188294386526</v>
      </c>
      <c r="G1330" t="n">
        <v>607.1633334195064</v>
      </c>
      <c r="H1330" t="n">
        <v>2642.374827041692</v>
      </c>
      <c r="I1330" t="n">
        <v>6</v>
      </c>
      <c r="J1330" t="n">
        <v>6</v>
      </c>
      <c r="K1330" t="n">
        <v>1564.285897608682</v>
      </c>
      <c r="L1330" t="b">
        <v>0</v>
      </c>
      <c r="M1330" t="n">
        <v>16.70955361378752</v>
      </c>
      <c r="N1330" t="n">
        <v>16.70955361378752</v>
      </c>
      <c r="O1330" t="n">
        <v>262.8032268861532</v>
      </c>
      <c r="P1330" t="n">
        <v>61.61915396302737</v>
      </c>
      <c r="Q1330" t="n">
        <v>17.05056491202809</v>
      </c>
      <c r="R1330" t="n">
        <v>0.9340625758816337</v>
      </c>
      <c r="S1330" t="n">
        <v>52.17347824998254</v>
      </c>
      <c r="T1330" t="n">
        <v>111.4340852625275</v>
      </c>
      <c r="U1330" t="n">
        <v>18.25419982803033</v>
      </c>
      <c r="V1330" t="n">
        <v>7.347676541197472</v>
      </c>
      <c r="W1330" t="n">
        <v>-4.749676157455839</v>
      </c>
      <c r="X1330" t="n">
        <v>1</v>
      </c>
      <c r="Y1330" t="n">
        <v>-1.970255362485502</v>
      </c>
      <c r="Z1330" t="n">
        <v>88.71042550526998</v>
      </c>
      <c r="AA1330" t="n">
        <v>1564.285897608682</v>
      </c>
      <c r="AB1330" t="b">
        <v>0</v>
      </c>
      <c r="AC1330" t="b">
        <v>1</v>
      </c>
      <c r="AD1330" t="n">
        <v>89.64430848141669</v>
      </c>
      <c r="AE1330" t="n">
        <v>0.09923761092034429</v>
      </c>
      <c r="AF1330" t="n">
        <v>0</v>
      </c>
      <c r="AG1330" t="n">
        <v>0</v>
      </c>
      <c r="AH1330" t="n">
        <v>-0.002382563358537815</v>
      </c>
      <c r="AI1330" t="b">
        <v>0</v>
      </c>
      <c r="AJ1330" t="b">
        <v>0</v>
      </c>
      <c r="AK1330" t="n">
        <v>1564.285897608682</v>
      </c>
      <c r="AL1330" t="n">
        <v>0</v>
      </c>
      <c r="AM1330" t="n">
        <v>18.25419982803033</v>
      </c>
      <c r="AN1330" t="n">
        <v>0</v>
      </c>
      <c r="AO1330" t="n">
        <v>26.74346829537767</v>
      </c>
      <c r="AP1330" t="n">
        <v>18.35351281348874</v>
      </c>
      <c r="AQ1330" t="n">
        <v>0</v>
      </c>
      <c r="AR1330" t="n">
        <v>1</v>
      </c>
      <c r="AS1330" t="n">
        <v>3</v>
      </c>
      <c r="AT1330" t="n">
        <v>0</v>
      </c>
      <c r="AU1330" t="n">
        <v>0</v>
      </c>
      <c r="AV1330" t="n">
        <v>5.208339505275862</v>
      </c>
      <c r="AW1330" t="n">
        <v>3.585741300568297</v>
      </c>
      <c r="AX1330" t="n">
        <v>1.846928902580093</v>
      </c>
      <c r="AY1330" t="n">
        <v>1.271540971290142</v>
      </c>
      <c r="AZ1330" t="n">
        <v>3.585741300568297</v>
      </c>
    </row>
    <row r="1331" spans="1:52">
      <c r="A1331" t="n">
        <v>1328</v>
      </c>
      <c r="B1331" t="n">
        <v>0</v>
      </c>
      <c r="C1331" t="n">
        <v>0</v>
      </c>
      <c r="D1331" t="n">
        <v>0</v>
      </c>
      <c r="E1331" t="n">
        <v>81</v>
      </c>
      <c r="F1331" t="n">
        <v>0.02163298319029394</v>
      </c>
      <c r="G1331" t="n">
        <v>608.6662129576736</v>
      </c>
      <c r="H1331" t="n">
        <v>2648.915358791795</v>
      </c>
      <c r="I1331" t="n">
        <v>6</v>
      </c>
      <c r="J1331" t="n">
        <v>6</v>
      </c>
      <c r="K1331" t="n">
        <v>1568.157892404743</v>
      </c>
      <c r="L1331" t="b">
        <v>0</v>
      </c>
      <c r="M1331" t="n">
        <v>14.00057133070237</v>
      </c>
      <c r="N1331" t="n">
        <v>14.00057133070237</v>
      </c>
      <c r="O1331" t="n">
        <v>219.6534079883527</v>
      </c>
      <c r="P1331" t="n">
        <v>51.50186824456799</v>
      </c>
      <c r="Q1331" t="n">
        <v>14.28629727622691</v>
      </c>
      <c r="R1331" t="n">
        <v>0.929480913832506</v>
      </c>
      <c r="S1331" t="n">
        <v>52.20884613518571</v>
      </c>
      <c r="T1331" t="n">
        <v>93.5967568210305</v>
      </c>
      <c r="U1331" t="n">
        <v>15.37018895559734</v>
      </c>
      <c r="V1331" t="n">
        <v>6.60035775926022</v>
      </c>
      <c r="W1331" t="n">
        <v>-4.749676157455839</v>
      </c>
      <c r="X1331" t="n">
        <v>1</v>
      </c>
      <c r="Y1331" t="n">
        <v>-1.970255362485502</v>
      </c>
      <c r="Z1331" t="n">
        <v>88.70878867048326</v>
      </c>
      <c r="AA1331" t="n">
        <v>1568.157892404743</v>
      </c>
      <c r="AB1331" t="b">
        <v>0</v>
      </c>
      <c r="AC1331" t="b">
        <v>1</v>
      </c>
      <c r="AD1331" t="n">
        <v>89.64352663405062</v>
      </c>
      <c r="AE1331" t="n">
        <v>0.09923761092034429</v>
      </c>
      <c r="AF1331" t="n">
        <v>0</v>
      </c>
      <c r="AG1331" t="n">
        <v>0</v>
      </c>
      <c r="AH1331" t="n">
        <v>-0.003513142075669551</v>
      </c>
      <c r="AI1331" t="b">
        <v>0</v>
      </c>
      <c r="AJ1331" t="b">
        <v>0</v>
      </c>
      <c r="AK1331" t="n">
        <v>1568.157892404743</v>
      </c>
      <c r="AL1331" t="n">
        <v>0</v>
      </c>
      <c r="AM1331" t="n">
        <v>15.37018895559734</v>
      </c>
      <c r="AN1331" t="n">
        <v>0</v>
      </c>
      <c r="AO1331" t="n">
        <v>25.46717105032877</v>
      </c>
      <c r="AP1331" t="n">
        <v>15.4694327195412</v>
      </c>
      <c r="AQ1331" t="n">
        <v>0</v>
      </c>
      <c r="AR1331" t="n">
        <v>1</v>
      </c>
      <c r="AS1331" t="n">
        <v>3</v>
      </c>
      <c r="AT1331" t="n">
        <v>0</v>
      </c>
      <c r="AU1331" t="n">
        <v>0</v>
      </c>
      <c r="AV1331" t="n">
        <v>4.92171610791528</v>
      </c>
      <c r="AW1331" t="n">
        <v>3.030783289552493</v>
      </c>
      <c r="AX1331" t="n">
        <v>1.745289399969958</v>
      </c>
      <c r="AY1331" t="n">
        <v>1.074747117745704</v>
      </c>
      <c r="AZ1331" t="n">
        <v>3.030783289552493</v>
      </c>
    </row>
    <row r="1332" spans="1:52">
      <c r="A1332" t="n">
        <v>1329</v>
      </c>
      <c r="B1332" t="n">
        <v>0</v>
      </c>
      <c r="C1332" t="n">
        <v>0</v>
      </c>
      <c r="D1332" t="n">
        <v>0</v>
      </c>
      <c r="E1332" t="n">
        <v>81</v>
      </c>
      <c r="F1332" t="n">
        <v>-0.005684095533162292</v>
      </c>
      <c r="G1332" t="n">
        <v>608.6662129576736</v>
      </c>
      <c r="H1332" t="n">
        <v>2648.915358791795</v>
      </c>
      <c r="I1332" t="n">
        <v>6</v>
      </c>
      <c r="J1332" t="n">
        <v>6</v>
      </c>
      <c r="K1332" t="n">
        <v>1568.157892404743</v>
      </c>
      <c r="L1332" t="b">
        <v>0</v>
      </c>
      <c r="M1332" t="n">
        <v>12.81482504089602</v>
      </c>
      <c r="N1332" t="n">
        <v>12.81482504089602</v>
      </c>
      <c r="O1332" t="n">
        <v>201.0503661971686</v>
      </c>
      <c r="P1332" t="n">
        <v>47.14003559169807</v>
      </c>
      <c r="Q1332" t="n">
        <v>13.07635208254696</v>
      </c>
      <c r="R1332" t="n">
        <v>0.9269411087696504</v>
      </c>
      <c r="S1332" t="n">
        <v>52.24053923375465</v>
      </c>
      <c r="T1332" t="n">
        <v>85.90452807210437</v>
      </c>
      <c r="U1332" t="n">
        <v>14.10699337728531</v>
      </c>
      <c r="V1332" t="n">
        <v>6.276089572614396</v>
      </c>
      <c r="W1332" t="n">
        <v>-12.61461589585909</v>
      </c>
      <c r="X1332" t="n">
        <v>1</v>
      </c>
      <c r="Y1332" t="n">
        <v>5.894684375917748</v>
      </c>
      <c r="Z1332" t="n">
        <v>88.70715183569654</v>
      </c>
      <c r="AA1332" t="n">
        <v>1568.157892404743</v>
      </c>
      <c r="AB1332" t="b">
        <v>0</v>
      </c>
      <c r="AC1332" t="b">
        <v>1</v>
      </c>
      <c r="AD1332" t="n">
        <v>89.6443052906009</v>
      </c>
      <c r="AE1332" t="n">
        <v>0.263564146835098</v>
      </c>
      <c r="AF1332" t="n">
        <v>0</v>
      </c>
      <c r="AG1332" t="n">
        <v>0</v>
      </c>
      <c r="AH1332" t="n">
        <v>-0.003226876636373999</v>
      </c>
      <c r="AI1332" t="b">
        <v>0</v>
      </c>
      <c r="AJ1332" t="b">
        <v>0</v>
      </c>
      <c r="AK1332" t="n">
        <v>1568.157892404743</v>
      </c>
      <c r="AL1332" t="n">
        <v>0</v>
      </c>
      <c r="AM1332" t="n">
        <v>14.10699337728531</v>
      </c>
      <c r="AN1332" t="n">
        <v>0</v>
      </c>
      <c r="AO1332" t="n">
        <v>19.69015029580705</v>
      </c>
      <c r="AP1332" t="n">
        <v>14.3705575241204</v>
      </c>
      <c r="AQ1332" t="n">
        <v>0</v>
      </c>
      <c r="AR1332" t="n">
        <v>1</v>
      </c>
      <c r="AS1332" t="n">
        <v>3</v>
      </c>
      <c r="AT1332" t="n">
        <v>0</v>
      </c>
      <c r="AU1332" t="n">
        <v>0</v>
      </c>
      <c r="AV1332" t="n">
        <v>3.747196689903383</v>
      </c>
      <c r="AW1332" t="n">
        <v>2.825041980584718</v>
      </c>
      <c r="AX1332" t="n">
        <v>1.328793152448008</v>
      </c>
      <c r="AY1332" t="n">
        <v>1.001789120525456</v>
      </c>
      <c r="AZ1332" t="n">
        <v>2.825041980584718</v>
      </c>
    </row>
    <row r="1333" spans="1:52">
      <c r="A1333" t="n">
        <v>1330</v>
      </c>
      <c r="B1333" t="n">
        <v>0</v>
      </c>
      <c r="C1333" t="n">
        <v>0</v>
      </c>
      <c r="D1333" t="n">
        <v>0</v>
      </c>
      <c r="E1333" t="n">
        <v>81</v>
      </c>
      <c r="F1333" t="n">
        <v>0.001103398942346345</v>
      </c>
      <c r="G1333" t="n">
        <v>608.6662129576736</v>
      </c>
      <c r="H1333" t="n">
        <v>2648.915358791795</v>
      </c>
      <c r="I1333" t="n">
        <v>6</v>
      </c>
      <c r="J1333" t="n">
        <v>6</v>
      </c>
      <c r="K1333" t="n">
        <v>1568.157892404743</v>
      </c>
      <c r="L1333" t="b">
        <v>0</v>
      </c>
      <c r="M1333" t="n">
        <v>13.10944828640817</v>
      </c>
      <c r="N1333" t="n">
        <v>13.10944828640817</v>
      </c>
      <c r="O1333" t="n">
        <v>205.6726775600925</v>
      </c>
      <c r="P1333" t="n">
        <v>48.22382333247967</v>
      </c>
      <c r="Q1333" t="n">
        <v>13.37698804735527</v>
      </c>
      <c r="R1333" t="n">
        <v>0.9276328682451528</v>
      </c>
      <c r="S1333" t="n">
        <v>52.27059293916329</v>
      </c>
      <c r="T1333" t="n">
        <v>87.81400899333613</v>
      </c>
      <c r="U1333" t="n">
        <v>14.4205628166897</v>
      </c>
      <c r="V1333" t="n">
        <v>6.354847958742084</v>
      </c>
      <c r="W1333" t="n">
        <v>-4.749676157455839</v>
      </c>
      <c r="X1333" t="n">
        <v>1</v>
      </c>
      <c r="Y1333" t="n">
        <v>-1.970255362485502</v>
      </c>
      <c r="Z1333" t="n">
        <v>88.70551500090981</v>
      </c>
      <c r="AA1333" t="n">
        <v>1568.157892404743</v>
      </c>
      <c r="AB1333" t="b">
        <v>0</v>
      </c>
      <c r="AC1333" t="b">
        <v>1</v>
      </c>
      <c r="AD1333" t="n">
        <v>89.64508394715118</v>
      </c>
      <c r="AE1333" t="n">
        <v>0.09923761092034429</v>
      </c>
      <c r="AF1333" t="n">
        <v>0</v>
      </c>
      <c r="AG1333" t="n">
        <v>0</v>
      </c>
      <c r="AH1333" t="n">
        <v>-0.0009833771863099194</v>
      </c>
      <c r="AI1333" t="b">
        <v>0</v>
      </c>
      <c r="AJ1333" t="b">
        <v>0</v>
      </c>
      <c r="AK1333" t="n">
        <v>1568.157892404743</v>
      </c>
      <c r="AL1333" t="n">
        <v>0</v>
      </c>
      <c r="AM1333" t="n">
        <v>14.4205628166897</v>
      </c>
      <c r="AN1333" t="n">
        <v>0</v>
      </c>
      <c r="AO1333" t="n">
        <v>12.64424600344564</v>
      </c>
      <c r="AP1333" t="n">
        <v>14.51980042761005</v>
      </c>
      <c r="AQ1333" t="n">
        <v>0</v>
      </c>
      <c r="AR1333" t="n">
        <v>1</v>
      </c>
      <c r="AS1333" t="n">
        <v>3</v>
      </c>
      <c r="AT1333" t="n">
        <v>0</v>
      </c>
      <c r="AU1333" t="n">
        <v>0</v>
      </c>
      <c r="AV1333" t="n">
        <v>2.445298825080576</v>
      </c>
      <c r="AW1333" t="n">
        <v>2.852821279059383</v>
      </c>
      <c r="AX1333" t="n">
        <v>0.8671272429363743</v>
      </c>
      <c r="AY1333" t="n">
        <v>1.011639947231397</v>
      </c>
      <c r="AZ1333" t="n">
        <v>2.852821279059383</v>
      </c>
    </row>
    <row r="1334" spans="1:52">
      <c r="A1334" t="n">
        <v>1331</v>
      </c>
      <c r="B1334" t="n">
        <v>0</v>
      </c>
      <c r="C1334" t="n">
        <v>0</v>
      </c>
      <c r="D1334" t="n">
        <v>0</v>
      </c>
      <c r="E1334" t="n">
        <v>81</v>
      </c>
      <c r="F1334" t="n">
        <v>0.001270499763787569</v>
      </c>
      <c r="G1334" t="n">
        <v>608.6662129576736</v>
      </c>
      <c r="H1334" t="n">
        <v>2648.915358791795</v>
      </c>
      <c r="I1334" t="n">
        <v>6</v>
      </c>
      <c r="J1334" t="n">
        <v>6</v>
      </c>
      <c r="K1334" t="n">
        <v>1568.157892404743</v>
      </c>
      <c r="L1334" t="b">
        <v>0</v>
      </c>
      <c r="M1334" t="n">
        <v>13.11670159416678</v>
      </c>
      <c r="N1334" t="n">
        <v>13.11670159416678</v>
      </c>
      <c r="O1334" t="n">
        <v>205.7864738995943</v>
      </c>
      <c r="P1334" t="n">
        <v>48.25050502222631</v>
      </c>
      <c r="Q1334" t="n">
        <v>13.38438938180284</v>
      </c>
      <c r="R1334" t="n">
        <v>0.9276644236853893</v>
      </c>
      <c r="S1334" t="n">
        <v>52.30104649726141</v>
      </c>
      <c r="T1334" t="n">
        <v>87.85960674514875</v>
      </c>
      <c r="U1334" t="n">
        <v>14.42805074773683</v>
      </c>
      <c r="V1334" t="n">
        <v>6.355375288685394</v>
      </c>
      <c r="W1334" t="n">
        <v>-4.749676157455839</v>
      </c>
      <c r="X1334" t="n">
        <v>1</v>
      </c>
      <c r="Y1334" t="n">
        <v>-1.970255362485502</v>
      </c>
      <c r="Z1334" t="n">
        <v>88.70387816612309</v>
      </c>
      <c r="AA1334" t="n">
        <v>1568.157892404743</v>
      </c>
      <c r="AB1334" t="b">
        <v>0</v>
      </c>
      <c r="AC1334" t="b">
        <v>1</v>
      </c>
      <c r="AD1334" t="n">
        <v>89.64430209978511</v>
      </c>
      <c r="AE1334" t="n">
        <v>0.09923761092034429</v>
      </c>
      <c r="AF1334" t="n">
        <v>0</v>
      </c>
      <c r="AG1334" t="n">
        <v>0</v>
      </c>
      <c r="AH1334" t="n">
        <v>-0.001411975945401822</v>
      </c>
      <c r="AI1334" t="b">
        <v>0</v>
      </c>
      <c r="AJ1334" t="b">
        <v>0</v>
      </c>
      <c r="AK1334" t="n">
        <v>1568.157892404743</v>
      </c>
      <c r="AL1334" t="n">
        <v>0</v>
      </c>
      <c r="AM1334" t="n">
        <v>14.42805074773683</v>
      </c>
      <c r="AN1334" t="n">
        <v>0</v>
      </c>
      <c r="AO1334" t="n">
        <v>13.19602153898944</v>
      </c>
      <c r="AP1334" t="n">
        <v>14.52728835865717</v>
      </c>
      <c r="AQ1334" t="n">
        <v>0</v>
      </c>
      <c r="AR1334" t="n">
        <v>1</v>
      </c>
      <c r="AS1334" t="n">
        <v>3</v>
      </c>
      <c r="AT1334" t="n">
        <v>0</v>
      </c>
      <c r="AU1334" t="n">
        <v>0</v>
      </c>
      <c r="AV1334" t="n">
        <v>2.543215924388945</v>
      </c>
      <c r="AW1334" t="n">
        <v>2.85422002645393</v>
      </c>
      <c r="AX1334" t="n">
        <v>0.9018496185776399</v>
      </c>
      <c r="AY1334" t="n">
        <v>1.012135957532076</v>
      </c>
      <c r="AZ1334" t="n">
        <v>2.85422002645393</v>
      </c>
    </row>
    <row r="1335" spans="1:52">
      <c r="A1335" t="n">
        <v>1332</v>
      </c>
      <c r="B1335" t="n">
        <v>0</v>
      </c>
      <c r="C1335" t="n">
        <v>0</v>
      </c>
      <c r="D1335" t="n">
        <v>0</v>
      </c>
      <c r="E1335" t="n">
        <v>81</v>
      </c>
      <c r="F1335" t="n">
        <v>-0.00618539799749307</v>
      </c>
      <c r="G1335" t="n">
        <v>608.6662129576736</v>
      </c>
      <c r="H1335" t="n">
        <v>2648.915358791795</v>
      </c>
      <c r="I1335" t="n">
        <v>6</v>
      </c>
      <c r="J1335" t="n">
        <v>6</v>
      </c>
      <c r="K1335" t="n">
        <v>1568.157892404743</v>
      </c>
      <c r="L1335" t="b">
        <v>0</v>
      </c>
      <c r="M1335" t="n">
        <v>12.79306511761987</v>
      </c>
      <c r="N1335" t="n">
        <v>12.79306511761987</v>
      </c>
      <c r="O1335" t="n">
        <v>200.7089771786583</v>
      </c>
      <c r="P1335" t="n">
        <v>47.05999052245703</v>
      </c>
      <c r="Q1335" t="n">
        <v>13.05414807920395</v>
      </c>
      <c r="R1335" t="n">
        <v>0.926936093141127</v>
      </c>
      <c r="S1335" t="n">
        <v>52.33150361844779</v>
      </c>
      <c r="T1335" t="n">
        <v>85.75912387282258</v>
      </c>
      <c r="U1335" t="n">
        <v>14.08311551982736</v>
      </c>
      <c r="V1335" t="n">
        <v>6.265896638942465</v>
      </c>
      <c r="W1335" t="n">
        <v>-4.749676157455839</v>
      </c>
      <c r="X1335" t="n">
        <v>1</v>
      </c>
      <c r="Y1335" t="n">
        <v>-1.970255362485502</v>
      </c>
      <c r="Z1335" t="n">
        <v>88.70224133133637</v>
      </c>
      <c r="AA1335" t="n">
        <v>1568.157892404743</v>
      </c>
      <c r="AB1335" t="b">
        <v>0</v>
      </c>
      <c r="AC1335" t="b">
        <v>1</v>
      </c>
      <c r="AD1335" t="n">
        <v>89.64352025241904</v>
      </c>
      <c r="AE1335" t="n">
        <v>0.09923761092034429</v>
      </c>
      <c r="AF1335" t="n">
        <v>0</v>
      </c>
      <c r="AG1335" t="n">
        <v>0</v>
      </c>
      <c r="AH1335" t="n">
        <v>-0.001179480495474394</v>
      </c>
      <c r="AI1335" t="b">
        <v>0</v>
      </c>
      <c r="AJ1335" t="b">
        <v>0</v>
      </c>
      <c r="AK1335" t="n">
        <v>1568.157892404743</v>
      </c>
      <c r="AL1335" t="n">
        <v>0</v>
      </c>
      <c r="AM1335" t="n">
        <v>14.08311551982736</v>
      </c>
      <c r="AN1335" t="n">
        <v>0</v>
      </c>
      <c r="AO1335" t="n">
        <v>13.52855269985086</v>
      </c>
      <c r="AP1335" t="n">
        <v>14.18235466900359</v>
      </c>
      <c r="AQ1335" t="n">
        <v>0</v>
      </c>
      <c r="AR1335" t="n">
        <v>1</v>
      </c>
      <c r="AS1335" t="n">
        <v>3</v>
      </c>
      <c r="AT1335" t="n">
        <v>0</v>
      </c>
      <c r="AU1335" t="n">
        <v>0</v>
      </c>
      <c r="AV1335" t="n">
        <v>2.602592123817733</v>
      </c>
      <c r="AW1335" t="n">
        <v>2.790100930505249</v>
      </c>
      <c r="AX1335" t="n">
        <v>0.9229050084460045</v>
      </c>
      <c r="AY1335" t="n">
        <v>0.9893986625889327</v>
      </c>
      <c r="AZ1335" t="n">
        <v>2.790100930505249</v>
      </c>
    </row>
    <row r="1336" spans="1:52">
      <c r="A1336" t="n">
        <v>1333</v>
      </c>
      <c r="B1336" t="n">
        <v>0</v>
      </c>
      <c r="C1336" t="n">
        <v>0</v>
      </c>
      <c r="D1336" t="n">
        <v>0</v>
      </c>
      <c r="E1336" t="n">
        <v>80.90000000000001</v>
      </c>
      <c r="F1336" t="n">
        <v>-0.05986224110714744</v>
      </c>
      <c r="G1336" t="n">
        <v>607.9147731885901</v>
      </c>
      <c r="H1336" t="n">
        <v>2645.645092916744</v>
      </c>
      <c r="I1336" t="n">
        <v>6</v>
      </c>
      <c r="J1336" t="n">
        <v>6</v>
      </c>
      <c r="K1336" t="n">
        <v>1566.221895006712</v>
      </c>
      <c r="L1336" t="b">
        <v>0</v>
      </c>
      <c r="M1336" t="n">
        <v>10.43234229029284</v>
      </c>
      <c r="N1336" t="n">
        <v>10.43234229029284</v>
      </c>
      <c r="O1336" t="n">
        <v>163.8741728368867</v>
      </c>
      <c r="P1336" t="n">
        <v>38.42337861008935</v>
      </c>
      <c r="Q1336" t="n">
        <v>10.64524723499269</v>
      </c>
      <c r="R1336" t="n">
        <v>0.9202544951755068</v>
      </c>
      <c r="S1336" t="n">
        <v>52.36150835158221</v>
      </c>
      <c r="T1336" t="n">
        <v>70.52870276706206</v>
      </c>
      <c r="U1336" t="n">
        <v>11.56772098457664</v>
      </c>
      <c r="V1336" t="n">
        <v>5.624347006775992</v>
      </c>
      <c r="W1336" t="n">
        <v>-12.61461589585909</v>
      </c>
      <c r="X1336" t="n">
        <v>1</v>
      </c>
      <c r="Y1336" t="n">
        <v>5.894684375917748</v>
      </c>
      <c r="Z1336" t="n">
        <v>88.70060449654964</v>
      </c>
      <c r="AA1336" t="n">
        <v>1566.221895006712</v>
      </c>
      <c r="AB1336" t="b">
        <v>0</v>
      </c>
      <c r="AC1336" t="b">
        <v>1</v>
      </c>
      <c r="AD1336" t="n">
        <v>89.64429890896932</v>
      </c>
      <c r="AE1336" t="n">
        <v>0.263564146835098</v>
      </c>
      <c r="AF1336" t="n">
        <v>0</v>
      </c>
      <c r="AG1336" t="n">
        <v>0</v>
      </c>
      <c r="AH1336" t="n">
        <v>-0.001230216482898949</v>
      </c>
      <c r="AI1336" t="b">
        <v>0</v>
      </c>
      <c r="AJ1336" t="b">
        <v>0</v>
      </c>
      <c r="AK1336" t="n">
        <v>1566.221895006712</v>
      </c>
      <c r="AL1336" t="n">
        <v>0</v>
      </c>
      <c r="AM1336" t="n">
        <v>11.56772098457664</v>
      </c>
      <c r="AN1336" t="n">
        <v>0</v>
      </c>
      <c r="AO1336" t="n">
        <v>14.1837273706854</v>
      </c>
      <c r="AP1336" t="n">
        <v>11.83130974350579</v>
      </c>
      <c r="AQ1336" t="n">
        <v>0</v>
      </c>
      <c r="AR1336" t="n">
        <v>1</v>
      </c>
      <c r="AS1336" t="n">
        <v>3</v>
      </c>
      <c r="AT1336" t="n">
        <v>0</v>
      </c>
      <c r="AU1336" t="n">
        <v>0</v>
      </c>
      <c r="AV1336" t="n">
        <v>2.720335551611168</v>
      </c>
      <c r="AW1336" t="n">
        <v>2.360065766895412</v>
      </c>
      <c r="AX1336" t="n">
        <v>0.964657997025237</v>
      </c>
      <c r="AY1336" t="n">
        <v>0.8369037434661547</v>
      </c>
      <c r="AZ1336" t="n">
        <v>2.360065766895412</v>
      </c>
    </row>
    <row r="1337" spans="1:52">
      <c r="A1337" t="n">
        <v>1334</v>
      </c>
      <c r="B1337" t="n">
        <v>0</v>
      </c>
      <c r="C1337" t="n">
        <v>0</v>
      </c>
      <c r="D1337" t="n">
        <v>0</v>
      </c>
      <c r="E1337" t="n">
        <v>80.59999999999999</v>
      </c>
      <c r="F1337" t="n">
        <v>-0.08769897090725287</v>
      </c>
      <c r="G1337" t="n">
        <v>605.6604538813393</v>
      </c>
      <c r="H1337" t="n">
        <v>2635.834295291589</v>
      </c>
      <c r="I1337" t="n">
        <v>6</v>
      </c>
      <c r="J1337" t="n">
        <v>6</v>
      </c>
      <c r="K1337" t="n">
        <v>1560.413902812621</v>
      </c>
      <c r="L1337" t="b">
        <v>0</v>
      </c>
      <c r="M1337" t="n">
        <v>9.138036176639833</v>
      </c>
      <c r="N1337" t="n">
        <v>9.138036176639833</v>
      </c>
      <c r="O1337" t="n">
        <v>144.0771262192791</v>
      </c>
      <c r="P1337" t="n">
        <v>33.78158909328086</v>
      </c>
      <c r="Q1337" t="n">
        <v>9.324526710856972</v>
      </c>
      <c r="R1337" t="n">
        <v>0.9153784132764007</v>
      </c>
      <c r="S1337" t="n">
        <v>52.38821382656177</v>
      </c>
      <c r="T1337" t="n">
        <v>62.33869431741885</v>
      </c>
      <c r="U1337" t="n">
        <v>10.18652676927548</v>
      </c>
      <c r="V1337" t="n">
        <v>5.27519922741741</v>
      </c>
      <c r="W1337" t="n">
        <v>-4.749676157455839</v>
      </c>
      <c r="X1337" t="n">
        <v>1</v>
      </c>
      <c r="Y1337" t="n">
        <v>-1.970255362485502</v>
      </c>
      <c r="Z1337" t="n">
        <v>88.69896766176292</v>
      </c>
      <c r="AA1337" t="n">
        <v>1560.413902812621</v>
      </c>
      <c r="AB1337" t="b">
        <v>0</v>
      </c>
      <c r="AC1337" t="b">
        <v>1</v>
      </c>
      <c r="AD1337" t="n">
        <v>89.6450775655196</v>
      </c>
      <c r="AE1337" t="n">
        <v>0.09923761092034429</v>
      </c>
      <c r="AF1337" t="n">
        <v>0</v>
      </c>
      <c r="AG1337" t="n">
        <v>0</v>
      </c>
      <c r="AH1337" t="n">
        <v>-0.001720501926336715</v>
      </c>
      <c r="AI1337" t="b">
        <v>0</v>
      </c>
      <c r="AJ1337" t="b">
        <v>0</v>
      </c>
      <c r="AK1337" t="n">
        <v>1560.413902812621</v>
      </c>
      <c r="AL1337" t="n">
        <v>0</v>
      </c>
      <c r="AM1337" t="n">
        <v>10.18652676927548</v>
      </c>
      <c r="AN1337" t="n">
        <v>0</v>
      </c>
      <c r="AO1337" t="n">
        <v>15.10160527442916</v>
      </c>
      <c r="AP1337" t="n">
        <v>10.28581975740746</v>
      </c>
      <c r="AQ1337" t="n">
        <v>0</v>
      </c>
      <c r="AR1337" t="n">
        <v>1</v>
      </c>
      <c r="AS1337" t="n">
        <v>3</v>
      </c>
      <c r="AT1337" t="n">
        <v>0</v>
      </c>
      <c r="AU1337" t="n">
        <v>0</v>
      </c>
      <c r="AV1337" t="n">
        <v>2.886864902107069</v>
      </c>
      <c r="AW1337" t="n">
        <v>2.083215560403261</v>
      </c>
      <c r="AX1337" t="n">
        <v>1.023710958193996</v>
      </c>
      <c r="AY1337" t="n">
        <v>0.7387297953318838</v>
      </c>
      <c r="AZ1337" t="n">
        <v>2.083215560403261</v>
      </c>
    </row>
    <row r="1338" spans="1:52">
      <c r="A1338" t="n">
        <v>1335</v>
      </c>
      <c r="B1338" t="n">
        <v>0</v>
      </c>
      <c r="C1338" t="n">
        <v>0</v>
      </c>
      <c r="D1338" t="n">
        <v>0</v>
      </c>
      <c r="E1338" t="n">
        <v>80.3</v>
      </c>
      <c r="F1338" t="n">
        <v>-0.08934187526385351</v>
      </c>
      <c r="G1338" t="n">
        <v>603.4061345740887</v>
      </c>
      <c r="H1338" t="n">
        <v>2626.023497666434</v>
      </c>
      <c r="I1338" t="n">
        <v>6</v>
      </c>
      <c r="J1338" t="n">
        <v>6</v>
      </c>
      <c r="K1338" t="n">
        <v>1554.605910618529</v>
      </c>
      <c r="L1338" t="b">
        <v>0</v>
      </c>
      <c r="M1338" t="n">
        <v>8.980415810556398</v>
      </c>
      <c r="N1338" t="n">
        <v>8.980415810556398</v>
      </c>
      <c r="O1338" t="n">
        <v>142.1209515822549</v>
      </c>
      <c r="P1338" t="n">
        <v>33.32292719797017</v>
      </c>
      <c r="Q1338" t="n">
        <v>9.163689602608569</v>
      </c>
      <c r="R1338" t="n">
        <v>0.9149048708178258</v>
      </c>
      <c r="S1338" t="n">
        <v>52.41303637143486</v>
      </c>
      <c r="T1338" t="n">
        <v>61.52413236649797</v>
      </c>
      <c r="U1338" t="n">
        <v>10.01600264125518</v>
      </c>
      <c r="V1338" t="n">
        <v>5.235403991548338</v>
      </c>
      <c r="W1338" t="n">
        <v>-4.749676157455839</v>
      </c>
      <c r="X1338" t="n">
        <v>1</v>
      </c>
      <c r="Y1338" t="n">
        <v>-1.970255362485502</v>
      </c>
      <c r="Z1338" t="n">
        <v>88.6973308269762</v>
      </c>
      <c r="AA1338" t="n">
        <v>1554.605910618529</v>
      </c>
      <c r="AB1338" t="b">
        <v>0</v>
      </c>
      <c r="AC1338" t="b">
        <v>1</v>
      </c>
      <c r="AD1338" t="n">
        <v>89.64429571815353</v>
      </c>
      <c r="AE1338" t="n">
        <v>0.09923761092034429</v>
      </c>
      <c r="AF1338" t="n">
        <v>0</v>
      </c>
      <c r="AG1338" t="n">
        <v>0</v>
      </c>
      <c r="AH1338" t="n">
        <v>-0.001675587868362416</v>
      </c>
      <c r="AI1338" t="b">
        <v>0</v>
      </c>
      <c r="AJ1338" t="b">
        <v>0</v>
      </c>
      <c r="AK1338" t="n">
        <v>1554.605910618529</v>
      </c>
      <c r="AL1338" t="n">
        <v>0</v>
      </c>
      <c r="AM1338" t="n">
        <v>10.01600264125518</v>
      </c>
      <c r="AN1338" t="n">
        <v>0</v>
      </c>
      <c r="AO1338" t="n">
        <v>11.88673495866049</v>
      </c>
      <c r="AP1338" t="n">
        <v>10.11529562938716</v>
      </c>
      <c r="AQ1338" t="n">
        <v>0</v>
      </c>
      <c r="AR1338" t="n">
        <v>1</v>
      </c>
      <c r="AS1338" t="n">
        <v>3</v>
      </c>
      <c r="AT1338" t="n">
        <v>0</v>
      </c>
      <c r="AU1338" t="n">
        <v>0</v>
      </c>
      <c r="AV1338" t="n">
        <v>2.311504413577141</v>
      </c>
      <c r="AW1338" t="n">
        <v>2.052378921740013</v>
      </c>
      <c r="AX1338" t="n">
        <v>0.8196824161621067</v>
      </c>
      <c r="AY1338" t="n">
        <v>0.7277948041569835</v>
      </c>
      <c r="AZ1338" t="n">
        <v>2.052378921740013</v>
      </c>
    </row>
    <row r="1339" spans="1:52">
      <c r="A1339" t="n">
        <v>1336</v>
      </c>
      <c r="B1339" t="n">
        <v>0</v>
      </c>
      <c r="C1339" t="n">
        <v>0</v>
      </c>
      <c r="D1339" t="n">
        <v>0</v>
      </c>
      <c r="E1339" t="n">
        <v>80</v>
      </c>
      <c r="F1339" t="n">
        <v>-0.05493352803733664</v>
      </c>
      <c r="G1339" t="n">
        <v>601.1518152668381</v>
      </c>
      <c r="H1339" t="n">
        <v>2616.212700041279</v>
      </c>
      <c r="I1339" t="n">
        <v>6</v>
      </c>
      <c r="J1339" t="n">
        <v>6</v>
      </c>
      <c r="K1339" t="n">
        <v>1548.797918424437</v>
      </c>
      <c r="L1339" t="b">
        <v>0</v>
      </c>
      <c r="M1339" t="n">
        <v>10.36944263434779</v>
      </c>
      <c r="N1339" t="n">
        <v>10.36944263434779</v>
      </c>
      <c r="O1339" t="n">
        <v>164.7185962466146</v>
      </c>
      <c r="P1339" t="n">
        <v>38.62136954311755</v>
      </c>
      <c r="Q1339" t="n">
        <v>10.58106391259979</v>
      </c>
      <c r="R1339" t="n">
        <v>0.9206735596421387</v>
      </c>
      <c r="S1339" t="n">
        <v>52.43756726762845</v>
      </c>
      <c r="T1339" t="n">
        <v>70.8598603931591</v>
      </c>
      <c r="U1339" t="n">
        <v>11.49274224483279</v>
      </c>
      <c r="V1339" t="n">
        <v>5.621060489244314</v>
      </c>
      <c r="W1339" t="n">
        <v>-4.749676157455839</v>
      </c>
      <c r="X1339" t="n">
        <v>1</v>
      </c>
      <c r="Y1339" t="n">
        <v>-1.970255362485502</v>
      </c>
      <c r="Z1339" t="n">
        <v>88.69569399218948</v>
      </c>
      <c r="AA1339" t="n">
        <v>1548.797918424437</v>
      </c>
      <c r="AB1339" t="b">
        <v>0</v>
      </c>
      <c r="AC1339" t="b">
        <v>1</v>
      </c>
      <c r="AD1339" t="n">
        <v>89.64351387078746</v>
      </c>
      <c r="AE1339" t="n">
        <v>0.09923761092034429</v>
      </c>
      <c r="AF1339" t="n">
        <v>0</v>
      </c>
      <c r="AG1339" t="n">
        <v>0</v>
      </c>
      <c r="AH1339" t="n">
        <v>-0.001702602123262009</v>
      </c>
      <c r="AI1339" t="b">
        <v>0</v>
      </c>
      <c r="AJ1339" t="b">
        <v>0</v>
      </c>
      <c r="AK1339" t="n">
        <v>1548.797918424437</v>
      </c>
      <c r="AL1339" t="n">
        <v>0</v>
      </c>
      <c r="AM1339" t="n">
        <v>11.49274224483279</v>
      </c>
      <c r="AN1339" t="n">
        <v>0</v>
      </c>
      <c r="AO1339" t="n">
        <v>10.77677688446672</v>
      </c>
      <c r="AP1339" t="n">
        <v>11.59200446784719</v>
      </c>
      <c r="AQ1339" t="n">
        <v>0</v>
      </c>
      <c r="AR1339" t="n">
        <v>1</v>
      </c>
      <c r="AS1339" t="n">
        <v>3</v>
      </c>
      <c r="AT1339" t="n">
        <v>0</v>
      </c>
      <c r="AU1339" t="n">
        <v>0</v>
      </c>
      <c r="AV1339" t="n">
        <v>2.117318264064981</v>
      </c>
      <c r="AW1339" t="n">
        <v>2.315754326016385</v>
      </c>
      <c r="AX1339" t="n">
        <v>0.7508220794556673</v>
      </c>
      <c r="AY1339" t="n">
        <v>0.8211904479850631</v>
      </c>
      <c r="AZ1339" t="n">
        <v>2.315754326016385</v>
      </c>
    </row>
    <row r="1340" spans="1:52">
      <c r="A1340" t="n">
        <v>1337</v>
      </c>
      <c r="B1340" t="n">
        <v>0</v>
      </c>
      <c r="C1340" t="n">
        <v>0</v>
      </c>
      <c r="D1340" t="n">
        <v>0</v>
      </c>
      <c r="E1340" t="n">
        <v>79.90000000000001</v>
      </c>
      <c r="F1340" t="n">
        <v>-0.02425734592011608</v>
      </c>
      <c r="G1340" t="n">
        <v>600.4003754977546</v>
      </c>
      <c r="H1340" t="n">
        <v>2612.942434166228</v>
      </c>
      <c r="I1340" t="n">
        <v>6</v>
      </c>
      <c r="J1340" t="n">
        <v>6</v>
      </c>
      <c r="K1340" t="n">
        <v>1546.861921026407</v>
      </c>
      <c r="L1340" t="b">
        <v>0</v>
      </c>
      <c r="M1340" t="n">
        <v>11.65249977472434</v>
      </c>
      <c r="N1340" t="n">
        <v>11.65249977472434</v>
      </c>
      <c r="O1340" t="n">
        <v>185.3316234508096</v>
      </c>
      <c r="P1340" t="n">
        <v>43.45448103869899</v>
      </c>
      <c r="Q1340" t="n">
        <v>11.89030589257586</v>
      </c>
      <c r="R1340" t="n">
        <v>0.9247225642342644</v>
      </c>
      <c r="S1340" t="n">
        <v>52.46397223570675</v>
      </c>
      <c r="T1340" t="n">
        <v>79.37822913749238</v>
      </c>
      <c r="U1340" t="n">
        <v>12.85824132822137</v>
      </c>
      <c r="V1340" t="n">
        <v>5.975389545095425</v>
      </c>
      <c r="W1340" t="n">
        <v>-12.61461589585909</v>
      </c>
      <c r="X1340" t="n">
        <v>1</v>
      </c>
      <c r="Y1340" t="n">
        <v>5.894684375917748</v>
      </c>
      <c r="Z1340" t="n">
        <v>88.69405715740275</v>
      </c>
      <c r="AA1340" t="n">
        <v>1546.861921026407</v>
      </c>
      <c r="AB1340" t="b">
        <v>0</v>
      </c>
      <c r="AC1340" t="b">
        <v>1</v>
      </c>
      <c r="AD1340" t="n">
        <v>89.64429252733774</v>
      </c>
      <c r="AE1340" t="n">
        <v>0.263564146835098</v>
      </c>
      <c r="AF1340" t="n">
        <v>0</v>
      </c>
      <c r="AG1340" t="n">
        <v>0</v>
      </c>
      <c r="AH1340" t="n">
        <v>-0.001698165300947463</v>
      </c>
      <c r="AI1340" t="b">
        <v>0</v>
      </c>
      <c r="AJ1340" t="b">
        <v>0</v>
      </c>
      <c r="AK1340" t="n">
        <v>1546.861921026407</v>
      </c>
      <c r="AL1340" t="n">
        <v>0</v>
      </c>
      <c r="AM1340" t="n">
        <v>12.85824132822137</v>
      </c>
      <c r="AN1340" t="n">
        <v>0</v>
      </c>
      <c r="AO1340" t="n">
        <v>13.80100813301276</v>
      </c>
      <c r="AP1340" t="n">
        <v>13.12181162807999</v>
      </c>
      <c r="AQ1340" t="n">
        <v>0</v>
      </c>
      <c r="AR1340" t="n">
        <v>1</v>
      </c>
      <c r="AS1340" t="n">
        <v>3</v>
      </c>
      <c r="AT1340" t="n">
        <v>0</v>
      </c>
      <c r="AU1340" t="n">
        <v>0</v>
      </c>
      <c r="AV1340" t="n">
        <v>2.651700096407652</v>
      </c>
      <c r="AW1340" t="n">
        <v>2.594161214292153</v>
      </c>
      <c r="AX1340" t="n">
        <v>0.9403191831232809</v>
      </c>
      <c r="AY1340" t="n">
        <v>0.9199164115887204</v>
      </c>
      <c r="AZ1340" t="n">
        <v>2.594161214292153</v>
      </c>
    </row>
    <row r="1341" spans="1:52">
      <c r="A1341" t="n">
        <v>1338</v>
      </c>
      <c r="B1341" t="n">
        <v>0</v>
      </c>
      <c r="C1341" t="n">
        <v>0</v>
      </c>
      <c r="D1341" t="n">
        <v>0</v>
      </c>
      <c r="E1341" t="n">
        <v>79.8</v>
      </c>
      <c r="F1341" t="n">
        <v>-0.01470375494887044</v>
      </c>
      <c r="G1341" t="n">
        <v>599.6489357286709</v>
      </c>
      <c r="H1341" t="n">
        <v>2609.672168291176</v>
      </c>
      <c r="I1341" t="n">
        <v>6</v>
      </c>
      <c r="J1341" t="n">
        <v>6</v>
      </c>
      <c r="K1341" t="n">
        <v>1544.925923628376</v>
      </c>
      <c r="L1341" t="b">
        <v>0</v>
      </c>
      <c r="M1341" t="n">
        <v>12.02905174383466</v>
      </c>
      <c r="N1341" t="n">
        <v>12.02905174383466</v>
      </c>
      <c r="O1341" t="n">
        <v>191.560387920615</v>
      </c>
      <c r="P1341" t="n">
        <v>44.9149318916508</v>
      </c>
      <c r="Q1341" t="n">
        <v>12.27454259574965</v>
      </c>
      <c r="R1341" t="n">
        <v>0.9258039845768324</v>
      </c>
      <c r="S1341" t="n">
        <v>52.49212987149411</v>
      </c>
      <c r="T1341" t="n">
        <v>81.95019534207765</v>
      </c>
      <c r="U1341" t="n">
        <v>13.25825207088529</v>
      </c>
      <c r="V1341" t="n">
        <v>6.080377957532392</v>
      </c>
      <c r="W1341" t="n">
        <v>-4.749676157455839</v>
      </c>
      <c r="X1341" t="n">
        <v>1</v>
      </c>
      <c r="Y1341" t="n">
        <v>-1.970255362485502</v>
      </c>
      <c r="Z1341" t="n">
        <v>88.69242032261603</v>
      </c>
      <c r="AA1341" t="n">
        <v>1544.925923628376</v>
      </c>
      <c r="AB1341" t="b">
        <v>0</v>
      </c>
      <c r="AC1341" t="b">
        <v>1</v>
      </c>
      <c r="AD1341" t="n">
        <v>89.64507118388802</v>
      </c>
      <c r="AE1341" t="n">
        <v>0.09923761092034429</v>
      </c>
      <c r="AF1341" t="n">
        <v>0</v>
      </c>
      <c r="AG1341" t="n">
        <v>0</v>
      </c>
      <c r="AH1341" t="n">
        <v>-0.001644164163479289</v>
      </c>
      <c r="AI1341" t="b">
        <v>0</v>
      </c>
      <c r="AJ1341" t="b">
        <v>0</v>
      </c>
      <c r="AK1341" t="n">
        <v>1544.925923628376</v>
      </c>
      <c r="AL1341" t="n">
        <v>0</v>
      </c>
      <c r="AM1341" t="n">
        <v>13.25825207088529</v>
      </c>
      <c r="AN1341" t="n">
        <v>0</v>
      </c>
      <c r="AO1341" t="n">
        <v>14.11166707316575</v>
      </c>
      <c r="AP1341" t="n">
        <v>13.35749122006152</v>
      </c>
      <c r="AQ1341" t="n">
        <v>0</v>
      </c>
      <c r="AR1341" t="n">
        <v>1</v>
      </c>
      <c r="AS1341" t="n">
        <v>3</v>
      </c>
      <c r="AT1341" t="n">
        <v>0</v>
      </c>
      <c r="AU1341" t="n">
        <v>0</v>
      </c>
      <c r="AV1341" t="n">
        <v>2.70773978564071</v>
      </c>
      <c r="AW1341" t="n">
        <v>2.637523266253327</v>
      </c>
      <c r="AX1341" t="n">
        <v>0.9601914133477696</v>
      </c>
      <c r="AY1341" t="n">
        <v>0.9352930439350376</v>
      </c>
      <c r="AZ1341" t="n">
        <v>2.637523266253327</v>
      </c>
    </row>
    <row r="1342" spans="1:52">
      <c r="A1342" t="n">
        <v>1339</v>
      </c>
      <c r="B1342" t="n">
        <v>0</v>
      </c>
      <c r="C1342" t="n">
        <v>0</v>
      </c>
      <c r="D1342" t="n">
        <v>0</v>
      </c>
      <c r="E1342" t="n">
        <v>79.8</v>
      </c>
      <c r="F1342" t="n">
        <v>-0.0002609676177645071</v>
      </c>
      <c r="G1342" t="n">
        <v>599.6489357286709</v>
      </c>
      <c r="H1342" t="n">
        <v>2609.672168291176</v>
      </c>
      <c r="I1342" t="n">
        <v>6</v>
      </c>
      <c r="J1342" t="n">
        <v>6</v>
      </c>
      <c r="K1342" t="n">
        <v>1544.925923628376</v>
      </c>
      <c r="L1342" t="b">
        <v>0</v>
      </c>
      <c r="M1342" t="n">
        <v>12.64667893692505</v>
      </c>
      <c r="N1342" t="n">
        <v>12.64667893692505</v>
      </c>
      <c r="O1342" t="n">
        <v>201.3959848752426</v>
      </c>
      <c r="P1342" t="n">
        <v>47.22107238408861</v>
      </c>
      <c r="Q1342" t="n">
        <v>12.90477442543373</v>
      </c>
      <c r="R1342" t="n">
        <v>0.927345064923951</v>
      </c>
      <c r="S1342" t="n">
        <v>52.52077984619653</v>
      </c>
      <c r="T1342" t="n">
        <v>86.01471878179888</v>
      </c>
      <c r="U1342" t="n">
        <v>13.91582800571869</v>
      </c>
      <c r="V1342" t="n">
        <v>6.249393808676217</v>
      </c>
      <c r="W1342" t="n">
        <v>-4.749676157455839</v>
      </c>
      <c r="X1342" t="n">
        <v>1</v>
      </c>
      <c r="Y1342" t="n">
        <v>-1.970255362485502</v>
      </c>
      <c r="Z1342" t="n">
        <v>88.69078348782931</v>
      </c>
      <c r="AA1342" t="n">
        <v>1544.925923628376</v>
      </c>
      <c r="AB1342" t="b">
        <v>0</v>
      </c>
      <c r="AC1342" t="b">
        <v>1</v>
      </c>
      <c r="AD1342" t="n">
        <v>89.64428933652195</v>
      </c>
      <c r="AE1342" t="n">
        <v>0.09923761092034429</v>
      </c>
      <c r="AF1342" t="n">
        <v>0</v>
      </c>
      <c r="AG1342" t="n">
        <v>0</v>
      </c>
      <c r="AH1342" t="n">
        <v>-0.001621184621867888</v>
      </c>
      <c r="AI1342" t="b">
        <v>0</v>
      </c>
      <c r="AJ1342" t="b">
        <v>0</v>
      </c>
      <c r="AK1342" t="n">
        <v>1544.925923628376</v>
      </c>
      <c r="AL1342" t="n">
        <v>0</v>
      </c>
      <c r="AM1342" t="n">
        <v>13.91582800571869</v>
      </c>
      <c r="AN1342" t="n">
        <v>0</v>
      </c>
      <c r="AO1342" t="n">
        <v>13.89862200646392</v>
      </c>
      <c r="AP1342" t="n">
        <v>14.01506561663903</v>
      </c>
      <c r="AQ1342" t="n">
        <v>0</v>
      </c>
      <c r="AR1342" t="n">
        <v>1</v>
      </c>
      <c r="AS1342" t="n">
        <v>3</v>
      </c>
      <c r="AT1342" t="n">
        <v>0</v>
      </c>
      <c r="AU1342" t="n">
        <v>0</v>
      </c>
      <c r="AV1342" t="n">
        <v>2.669331318248482</v>
      </c>
      <c r="AW1342" t="n">
        <v>2.759276043100557</v>
      </c>
      <c r="AX1342" t="n">
        <v>0.9465713894498163</v>
      </c>
      <c r="AY1342" t="n">
        <v>0.9784678385319213</v>
      </c>
      <c r="AZ1342" t="n">
        <v>2.759276043100557</v>
      </c>
    </row>
    <row r="1343" spans="1:52">
      <c r="A1343" t="n">
        <v>1340</v>
      </c>
      <c r="B1343" t="n">
        <v>0</v>
      </c>
      <c r="C1343" t="n">
        <v>0</v>
      </c>
      <c r="D1343" t="n">
        <v>0</v>
      </c>
      <c r="E1343" t="n">
        <v>79.8</v>
      </c>
      <c r="F1343" t="n">
        <v>0.01574762541993557</v>
      </c>
      <c r="G1343" t="n">
        <v>599.6489357286709</v>
      </c>
      <c r="H1343" t="n">
        <v>2609.672168291176</v>
      </c>
      <c r="I1343" t="n">
        <v>6</v>
      </c>
      <c r="J1343" t="n">
        <v>6</v>
      </c>
      <c r="K1343" t="n">
        <v>1544.925923628376</v>
      </c>
      <c r="L1343" t="b">
        <v>0</v>
      </c>
      <c r="M1343" t="n">
        <v>13.33126579377827</v>
      </c>
      <c r="N1343" t="n">
        <v>13.33126579377827</v>
      </c>
      <c r="O1343" t="n">
        <v>212.29790188889</v>
      </c>
      <c r="P1343" t="n">
        <v>49.77723164786774</v>
      </c>
      <c r="Q1343" t="n">
        <v>13.60333244263089</v>
      </c>
      <c r="R1343" t="n">
        <v>0.9288911190748795</v>
      </c>
      <c r="S1343" t="n">
        <v>52.55027521828257</v>
      </c>
      <c r="T1343" t="n">
        <v>90.51993268176145</v>
      </c>
      <c r="U1343" t="n">
        <v>14.64470072249049</v>
      </c>
      <c r="V1343" t="n">
        <v>6.436771114417283</v>
      </c>
      <c r="W1343" t="n">
        <v>-4.749676157455839</v>
      </c>
      <c r="X1343" t="n">
        <v>1</v>
      </c>
      <c r="Y1343" t="n">
        <v>-1.970255362485502</v>
      </c>
      <c r="Z1343" t="n">
        <v>88.68914665304258</v>
      </c>
      <c r="AA1343" t="n">
        <v>1544.925923628376</v>
      </c>
      <c r="AB1343" t="b">
        <v>0</v>
      </c>
      <c r="AC1343" t="b">
        <v>1</v>
      </c>
      <c r="AD1343" t="n">
        <v>89.64350748915588</v>
      </c>
      <c r="AE1343" t="n">
        <v>0.09923761092034429</v>
      </c>
      <c r="AF1343" t="n">
        <v>0</v>
      </c>
      <c r="AG1343" t="n">
        <v>0</v>
      </c>
      <c r="AH1343" t="n">
        <v>-0.001628276037138832</v>
      </c>
      <c r="AI1343" t="b">
        <v>0</v>
      </c>
      <c r="AJ1343" t="b">
        <v>0</v>
      </c>
      <c r="AK1343" t="n">
        <v>1544.925923628376</v>
      </c>
      <c r="AL1343" t="n">
        <v>0</v>
      </c>
      <c r="AM1343" t="n">
        <v>14.64470072249049</v>
      </c>
      <c r="AN1343" t="n">
        <v>0</v>
      </c>
      <c r="AO1343" t="n">
        <v>13.60210786270857</v>
      </c>
      <c r="AP1343" t="n">
        <v>14.74393987166671</v>
      </c>
      <c r="AQ1343" t="n">
        <v>0</v>
      </c>
      <c r="AR1343" t="n">
        <v>1</v>
      </c>
      <c r="AS1343" t="n">
        <v>3</v>
      </c>
      <c r="AT1343" t="n">
        <v>0</v>
      </c>
      <c r="AU1343" t="n">
        <v>0</v>
      </c>
      <c r="AV1343" t="n">
        <v>2.61600971813478</v>
      </c>
      <c r="AW1343" t="n">
        <v>2.895425049720429</v>
      </c>
      <c r="AX1343" t="n">
        <v>0.9276630206151701</v>
      </c>
      <c r="AY1343" t="n">
        <v>1.026747685181813</v>
      </c>
      <c r="AZ1343" t="n">
        <v>2.895425049720429</v>
      </c>
    </row>
    <row r="1344" spans="1:52">
      <c r="A1344" t="n">
        <v>1341</v>
      </c>
      <c r="B1344" t="n">
        <v>0</v>
      </c>
      <c r="C1344" t="n">
        <v>0</v>
      </c>
      <c r="D1344" t="n">
        <v>0</v>
      </c>
      <c r="E1344" t="n">
        <v>79.90000000000001</v>
      </c>
      <c r="F1344" t="n">
        <v>0.0206037992713739</v>
      </c>
      <c r="G1344" t="n">
        <v>600.4003754977546</v>
      </c>
      <c r="H1344" t="n">
        <v>2612.942434166228</v>
      </c>
      <c r="I1344" t="n">
        <v>6</v>
      </c>
      <c r="J1344" t="n">
        <v>6</v>
      </c>
      <c r="K1344" t="n">
        <v>1546.861921026407</v>
      </c>
      <c r="L1344" t="b">
        <v>0</v>
      </c>
      <c r="M1344" t="n">
        <v>13.57333289919336</v>
      </c>
      <c r="N1344" t="n">
        <v>13.57333289919336</v>
      </c>
      <c r="O1344" t="n">
        <v>215.8822459110752</v>
      </c>
      <c r="P1344" t="n">
        <v>50.61764844478617</v>
      </c>
      <c r="Q1344" t="n">
        <v>13.85033969305444</v>
      </c>
      <c r="R1344" t="n">
        <v>0.9293602225738666</v>
      </c>
      <c r="S1344" t="n">
        <v>52.58070560687391</v>
      </c>
      <c r="T1344" t="n">
        <v>92.00176902160875</v>
      </c>
      <c r="U1344" t="n">
        <v>14.90309070329681</v>
      </c>
      <c r="V1344" t="n">
        <v>6.49898448649698</v>
      </c>
      <c r="W1344" t="n">
        <v>-12.61461589585909</v>
      </c>
      <c r="X1344" t="n">
        <v>1</v>
      </c>
      <c r="Y1344" t="n">
        <v>5.894684375917748</v>
      </c>
      <c r="Z1344" t="n">
        <v>88.68750981825586</v>
      </c>
      <c r="AA1344" t="n">
        <v>1546.861921026407</v>
      </c>
      <c r="AB1344" t="b">
        <v>0</v>
      </c>
      <c r="AC1344" t="b">
        <v>1</v>
      </c>
      <c r="AD1344" t="n">
        <v>89.64428614570616</v>
      </c>
      <c r="AE1344" t="n">
        <v>0.263564146835098</v>
      </c>
      <c r="AF1344" t="n">
        <v>0</v>
      </c>
      <c r="AG1344" t="n">
        <v>0</v>
      </c>
      <c r="AH1344" t="n">
        <v>-0.001607549370863492</v>
      </c>
      <c r="AI1344" t="b">
        <v>0</v>
      </c>
      <c r="AJ1344" t="b">
        <v>0</v>
      </c>
      <c r="AK1344" t="n">
        <v>1546.861921026407</v>
      </c>
      <c r="AL1344" t="n">
        <v>0</v>
      </c>
      <c r="AM1344" t="n">
        <v>14.90309070329681</v>
      </c>
      <c r="AN1344" t="n">
        <v>0</v>
      </c>
      <c r="AO1344" t="n">
        <v>13.31081518877999</v>
      </c>
      <c r="AP1344" t="n">
        <v>15.16666100315542</v>
      </c>
      <c r="AQ1344" t="n">
        <v>0</v>
      </c>
      <c r="AR1344" t="n">
        <v>1</v>
      </c>
      <c r="AS1344" t="n">
        <v>3</v>
      </c>
      <c r="AT1344" t="n">
        <v>0</v>
      </c>
      <c r="AU1344" t="n">
        <v>0</v>
      </c>
      <c r="AV1344" t="n">
        <v>2.563797823009907</v>
      </c>
      <c r="AW1344" t="n">
        <v>2.974869127385213</v>
      </c>
      <c r="AX1344" t="n">
        <v>0.9091481641879103</v>
      </c>
      <c r="AY1344" t="n">
        <v>1.054919377228063</v>
      </c>
      <c r="AZ1344" t="n">
        <v>2.974869127385213</v>
      </c>
    </row>
    <row r="1345" spans="1:52">
      <c r="A1345" t="n">
        <v>1342</v>
      </c>
      <c r="B1345" t="n">
        <v>0</v>
      </c>
      <c r="C1345" t="n">
        <v>0</v>
      </c>
      <c r="D1345" t="n">
        <v>0</v>
      </c>
      <c r="E1345" t="n">
        <v>80</v>
      </c>
      <c r="F1345" t="n">
        <v>0.06850384416123312</v>
      </c>
      <c r="G1345" t="n">
        <v>601.1518152668381</v>
      </c>
      <c r="H1345" t="n">
        <v>2616.212700041279</v>
      </c>
      <c r="I1345" t="n">
        <v>6</v>
      </c>
      <c r="J1345" t="n">
        <v>6</v>
      </c>
      <c r="K1345" t="n">
        <v>1548.797918424437</v>
      </c>
      <c r="L1345" t="b">
        <v>0</v>
      </c>
      <c r="M1345" t="n">
        <v>15.6613125026091</v>
      </c>
      <c r="N1345" t="n">
        <v>15.6613125026091</v>
      </c>
      <c r="O1345" t="n">
        <v>248.7799491039455</v>
      </c>
      <c r="P1345" t="n">
        <v>58.33113302444701</v>
      </c>
      <c r="Q1345" t="n">
        <v>15.98093112511133</v>
      </c>
      <c r="R1345" t="n">
        <v>0.9330639602508126</v>
      </c>
      <c r="S1345" t="n">
        <v>52.61148415218378</v>
      </c>
      <c r="T1345" t="n">
        <v>105.6008199819082</v>
      </c>
      <c r="U1345" t="n">
        <v>17.12736940436062</v>
      </c>
      <c r="V1345" t="n">
        <v>7.068500683855802</v>
      </c>
      <c r="W1345" t="n">
        <v>-4.749676157455839</v>
      </c>
      <c r="X1345" t="n">
        <v>1</v>
      </c>
      <c r="Y1345" t="n">
        <v>-1.970255362485502</v>
      </c>
      <c r="Z1345" t="n">
        <v>88.68587298346914</v>
      </c>
      <c r="AA1345" t="n">
        <v>1548.797918424437</v>
      </c>
      <c r="AB1345" t="b">
        <v>0</v>
      </c>
      <c r="AC1345" t="b">
        <v>1</v>
      </c>
      <c r="AD1345" t="n">
        <v>89.64506480225644</v>
      </c>
      <c r="AE1345" t="n">
        <v>0.09923761092034429</v>
      </c>
      <c r="AF1345" t="n">
        <v>0</v>
      </c>
      <c r="AG1345" t="n">
        <v>0</v>
      </c>
      <c r="AH1345" t="n">
        <v>-0.001572316077248281</v>
      </c>
      <c r="AI1345" t="b">
        <v>0</v>
      </c>
      <c r="AJ1345" t="b">
        <v>0</v>
      </c>
      <c r="AK1345" t="n">
        <v>1548.797918424437</v>
      </c>
      <c r="AL1345" t="n">
        <v>0</v>
      </c>
      <c r="AM1345" t="n">
        <v>17.12736940436062</v>
      </c>
      <c r="AN1345" t="n">
        <v>0</v>
      </c>
      <c r="AO1345" t="n">
        <v>13.39641460254408</v>
      </c>
      <c r="AP1345" t="n">
        <v>17.22664547167794</v>
      </c>
      <c r="AQ1345" t="n">
        <v>0</v>
      </c>
      <c r="AR1345" t="n">
        <v>1</v>
      </c>
      <c r="AS1345" t="n">
        <v>3</v>
      </c>
      <c r="AT1345" t="n">
        <v>0</v>
      </c>
      <c r="AU1345" t="n">
        <v>0</v>
      </c>
      <c r="AV1345" t="n">
        <v>2.579159233527154</v>
      </c>
      <c r="AW1345" t="n">
        <v>3.368541683751615</v>
      </c>
      <c r="AX1345" t="n">
        <v>0.9145954728819696</v>
      </c>
      <c r="AY1345" t="n">
        <v>1.194519739533362</v>
      </c>
      <c r="AZ1345" t="n">
        <v>3.368541683751615</v>
      </c>
    </row>
    <row r="1346" spans="1:52">
      <c r="A1346" t="n">
        <v>1343</v>
      </c>
      <c r="B1346" t="n">
        <v>0</v>
      </c>
      <c r="C1346" t="n">
        <v>0</v>
      </c>
      <c r="D1346" t="n">
        <v>0</v>
      </c>
      <c r="E1346" t="n">
        <v>80.40000000000001</v>
      </c>
      <c r="F1346" t="n">
        <v>0.122047490750365</v>
      </c>
      <c r="G1346" t="n">
        <v>604.1575743431723</v>
      </c>
      <c r="H1346" t="n">
        <v>2629.293763541486</v>
      </c>
      <c r="I1346" t="n">
        <v>6</v>
      </c>
      <c r="J1346" t="n">
        <v>6</v>
      </c>
      <c r="K1346" t="n">
        <v>1556.54190801656</v>
      </c>
      <c r="L1346" t="b">
        <v>0</v>
      </c>
      <c r="M1346" t="n">
        <v>18.11700113173578</v>
      </c>
      <c r="N1346" t="n">
        <v>18.11700113173578</v>
      </c>
      <c r="O1346" t="n">
        <v>286.3567790822117</v>
      </c>
      <c r="P1346" t="n">
        <v>67.14172678810861</v>
      </c>
      <c r="Q1346" t="n">
        <v>18.48673584870998</v>
      </c>
      <c r="R1346" t="n">
        <v>0.9362426111544457</v>
      </c>
      <c r="S1346" t="n">
        <v>52.64513534292906</v>
      </c>
      <c r="T1346" t="n">
        <v>121.13855712476</v>
      </c>
      <c r="U1346" t="n">
        <v>19.74566808694456</v>
      </c>
      <c r="V1346" t="n">
        <v>7.72347809079271</v>
      </c>
      <c r="W1346" t="n">
        <v>-4.749676157455839</v>
      </c>
      <c r="X1346" t="n">
        <v>1</v>
      </c>
      <c r="Y1346" t="n">
        <v>-1.970255362485502</v>
      </c>
      <c r="Z1346" t="n">
        <v>88.68427736686188</v>
      </c>
      <c r="AA1346" t="n">
        <v>1556.54190801656</v>
      </c>
      <c r="AB1346" t="b">
        <v>0</v>
      </c>
      <c r="AC1346" t="b">
        <v>1</v>
      </c>
      <c r="AD1346" t="n">
        <v>89.64428295489037</v>
      </c>
      <c r="AE1346" t="n">
        <v>0.09923761092034429</v>
      </c>
      <c r="AF1346" t="n">
        <v>0</v>
      </c>
      <c r="AG1346" t="n">
        <v>0</v>
      </c>
      <c r="AH1346" t="n">
        <v>-0.001705827271770377</v>
      </c>
      <c r="AI1346" t="b">
        <v>0</v>
      </c>
      <c r="AJ1346" t="b">
        <v>0</v>
      </c>
      <c r="AK1346" t="n">
        <v>1556.54190801656</v>
      </c>
      <c r="AL1346" t="n">
        <v>0</v>
      </c>
      <c r="AM1346" t="n">
        <v>19.74566808694456</v>
      </c>
      <c r="AN1346" t="n">
        <v>0</v>
      </c>
      <c r="AO1346" t="n">
        <v>14.25788768840508</v>
      </c>
      <c r="AP1346" t="n">
        <v>19.84500414624115</v>
      </c>
      <c r="AQ1346" t="n">
        <v>0</v>
      </c>
      <c r="AR1346" t="n">
        <v>1</v>
      </c>
      <c r="AS1346" t="n">
        <v>3</v>
      </c>
      <c r="AT1346" t="n">
        <v>0</v>
      </c>
      <c r="AU1346" t="n">
        <v>0</v>
      </c>
      <c r="AV1346" t="n">
        <v>2.734494350455583</v>
      </c>
      <c r="AW1346" t="n">
        <v>3.883485048887565</v>
      </c>
      <c r="AX1346" t="n">
        <v>0.9696788476792847</v>
      </c>
      <c r="AY1346" t="n">
        <v>1.377123985567677</v>
      </c>
      <c r="AZ1346" t="n">
        <v>3.883485048887565</v>
      </c>
    </row>
    <row r="1347" spans="1:52">
      <c r="A1347" t="n">
        <v>1344</v>
      </c>
      <c r="B1347" t="n">
        <v>0</v>
      </c>
      <c r="C1347" t="n">
        <v>0</v>
      </c>
      <c r="D1347" t="n">
        <v>0</v>
      </c>
      <c r="E1347" t="n">
        <v>80.8</v>
      </c>
      <c r="F1347" t="n">
        <v>0.1099728595039835</v>
      </c>
      <c r="G1347" t="n">
        <v>607.1633334195064</v>
      </c>
      <c r="H1347" t="n">
        <v>2642.374827041692</v>
      </c>
      <c r="I1347" t="n">
        <v>6</v>
      </c>
      <c r="J1347" t="n">
        <v>6</v>
      </c>
      <c r="K1347" t="n">
        <v>1564.285897608682</v>
      </c>
      <c r="L1347" t="b">
        <v>0</v>
      </c>
      <c r="M1347" t="n">
        <v>17.7554134003287</v>
      </c>
      <c r="N1347" t="n">
        <v>17.7554134003287</v>
      </c>
      <c r="O1347" t="n">
        <v>279.2522196675459</v>
      </c>
      <c r="P1347" t="n">
        <v>65.4759293563236</v>
      </c>
      <c r="Q1347" t="n">
        <v>18.11776877584562</v>
      </c>
      <c r="R1347" t="n">
        <v>0.9356634174407064</v>
      </c>
      <c r="S1347" t="n">
        <v>52.682214435811</v>
      </c>
      <c r="T1347" t="n">
        <v>118.2062159952147</v>
      </c>
      <c r="U1347" t="n">
        <v>19.36355364347004</v>
      </c>
      <c r="V1347" t="n">
        <v>7.604983974397825</v>
      </c>
      <c r="W1347" t="n">
        <v>-4.749676157455839</v>
      </c>
      <c r="X1347" t="n">
        <v>1</v>
      </c>
      <c r="Y1347" t="n">
        <v>-1.970255362485502</v>
      </c>
      <c r="Z1347" t="n">
        <v>88.68264053207515</v>
      </c>
      <c r="AA1347" t="n">
        <v>1564.285897608682</v>
      </c>
      <c r="AB1347" t="b">
        <v>0</v>
      </c>
      <c r="AC1347" t="b">
        <v>1</v>
      </c>
      <c r="AD1347" t="n">
        <v>89.6435011075243</v>
      </c>
      <c r="AE1347" t="n">
        <v>0.09923761092034429</v>
      </c>
      <c r="AF1347" t="n">
        <v>0</v>
      </c>
      <c r="AG1347" t="n">
        <v>0</v>
      </c>
      <c r="AH1347" t="n">
        <v>-0.001637603456621117</v>
      </c>
      <c r="AI1347" t="b">
        <v>0</v>
      </c>
      <c r="AJ1347" t="b">
        <v>0</v>
      </c>
      <c r="AK1347" t="n">
        <v>1564.285897608682</v>
      </c>
      <c r="AL1347" t="n">
        <v>0</v>
      </c>
      <c r="AM1347" t="n">
        <v>19.36355364347004</v>
      </c>
      <c r="AN1347" t="n">
        <v>0</v>
      </c>
      <c r="AO1347" t="n">
        <v>17.47823920775487</v>
      </c>
      <c r="AP1347" t="n">
        <v>19.46288970276663</v>
      </c>
      <c r="AQ1347" t="n">
        <v>0</v>
      </c>
      <c r="AR1347" t="n">
        <v>1</v>
      </c>
      <c r="AS1347" t="n">
        <v>3</v>
      </c>
      <c r="AT1347" t="n">
        <v>0</v>
      </c>
      <c r="AU1347" t="n">
        <v>0</v>
      </c>
      <c r="AV1347" t="n">
        <v>3.329965822882278</v>
      </c>
      <c r="AW1347" t="n">
        <v>3.805129644284492</v>
      </c>
      <c r="AX1347" t="n">
        <v>1.180838944284496</v>
      </c>
      <c r="AY1347" t="n">
        <v>1.349338348254959</v>
      </c>
      <c r="AZ1347" t="n">
        <v>3.805129644284492</v>
      </c>
    </row>
    <row r="1348" spans="1:52">
      <c r="A1348" t="n">
        <v>1345</v>
      </c>
      <c r="B1348" t="n">
        <v>0</v>
      </c>
      <c r="C1348" t="n">
        <v>0</v>
      </c>
      <c r="D1348" t="n">
        <v>0</v>
      </c>
      <c r="E1348" t="n">
        <v>81.2</v>
      </c>
      <c r="F1348" t="n">
        <v>0.1047277379003724</v>
      </c>
      <c r="G1348" t="n">
        <v>610.1690924958407</v>
      </c>
      <c r="H1348" t="n">
        <v>2655.455890541899</v>
      </c>
      <c r="I1348" t="n">
        <v>6</v>
      </c>
      <c r="J1348" t="n">
        <v>6</v>
      </c>
      <c r="K1348" t="n">
        <v>1572.029887200804</v>
      </c>
      <c r="L1348" t="b">
        <v>0</v>
      </c>
      <c r="M1348" t="n">
        <v>17.68684681335109</v>
      </c>
      <c r="N1348" t="n">
        <v>17.68684681335109</v>
      </c>
      <c r="O1348" t="n">
        <v>276.8035089951546</v>
      </c>
      <c r="P1348" t="n">
        <v>64.90178313399296</v>
      </c>
      <c r="Q1348" t="n">
        <v>18.04780287076642</v>
      </c>
      <c r="R1348" t="n">
        <v>0.9354335370541672</v>
      </c>
      <c r="S1348" t="n">
        <v>52.71888360275326</v>
      </c>
      <c r="T1348" t="n">
        <v>117.1984818657339</v>
      </c>
      <c r="U1348" t="n">
        <v>19.29351702270788</v>
      </c>
      <c r="V1348" t="n">
        <v>7.567091436691769</v>
      </c>
      <c r="W1348" t="n">
        <v>-12.61461589585909</v>
      </c>
      <c r="X1348" t="n">
        <v>1</v>
      </c>
      <c r="Y1348" t="n">
        <v>5.894684375917748</v>
      </c>
      <c r="Z1348" t="n">
        <v>88.68100369728843</v>
      </c>
      <c r="AA1348" t="n">
        <v>1572.029887200804</v>
      </c>
      <c r="AB1348" t="b">
        <v>0</v>
      </c>
      <c r="AC1348" t="b">
        <v>1</v>
      </c>
      <c r="AD1348" t="n">
        <v>89.64427976407458</v>
      </c>
      <c r="AE1348" t="n">
        <v>0.263564146835098</v>
      </c>
      <c r="AF1348" t="n">
        <v>0</v>
      </c>
      <c r="AG1348" t="n">
        <v>0</v>
      </c>
      <c r="AH1348" t="n">
        <v>-0.001819742375387012</v>
      </c>
      <c r="AI1348" t="b">
        <v>0</v>
      </c>
      <c r="AJ1348" t="b">
        <v>0</v>
      </c>
      <c r="AK1348" t="n">
        <v>1572.029887200804</v>
      </c>
      <c r="AL1348" t="n">
        <v>0</v>
      </c>
      <c r="AM1348" t="n">
        <v>19.29351702270788</v>
      </c>
      <c r="AN1348" t="n">
        <v>0</v>
      </c>
      <c r="AO1348" t="n">
        <v>20.38269544154606</v>
      </c>
      <c r="AP1348" t="n">
        <v>19.55715654408104</v>
      </c>
      <c r="AQ1348" t="n">
        <v>0</v>
      </c>
      <c r="AR1348" t="n">
        <v>1</v>
      </c>
      <c r="AS1348" t="n">
        <v>3</v>
      </c>
      <c r="AT1348" t="n">
        <v>0</v>
      </c>
      <c r="AU1348" t="n">
        <v>0</v>
      </c>
      <c r="AV1348" t="n">
        <v>3.887283376741557</v>
      </c>
      <c r="AW1348" t="n">
        <v>3.822112362036238</v>
      </c>
      <c r="AX1348" t="n">
        <v>1.378469282532467</v>
      </c>
      <c r="AY1348" t="n">
        <v>1.355360595710954</v>
      </c>
      <c r="AZ1348" t="n">
        <v>3.822112362036238</v>
      </c>
    </row>
    <row r="1349" spans="1:52">
      <c r="A1349" t="n">
        <v>1346</v>
      </c>
      <c r="B1349" t="n">
        <v>0</v>
      </c>
      <c r="C1349" t="n">
        <v>0</v>
      </c>
      <c r="D1349" t="n">
        <v>0</v>
      </c>
      <c r="E1349" t="n">
        <v>81.5</v>
      </c>
      <c r="F1349" t="n">
        <v>0.05444952222786448</v>
      </c>
      <c r="G1349" t="n">
        <v>612.4234118030913</v>
      </c>
      <c r="H1349" t="n">
        <v>2665.266688167053</v>
      </c>
      <c r="I1349" t="n">
        <v>6</v>
      </c>
      <c r="J1349" t="n">
        <v>6</v>
      </c>
      <c r="K1349" t="n">
        <v>1577.837879394895</v>
      </c>
      <c r="L1349" t="b">
        <v>0</v>
      </c>
      <c r="M1349" t="n">
        <v>15.61054003388248</v>
      </c>
      <c r="N1349" t="n">
        <v>15.61054003388248</v>
      </c>
      <c r="O1349" t="n">
        <v>243.4095003074583</v>
      </c>
      <c r="P1349" t="n">
        <v>57.07193040672323</v>
      </c>
      <c r="Q1349" t="n">
        <v>15.92912248355355</v>
      </c>
      <c r="R1349" t="n">
        <v>0.9323729968270024</v>
      </c>
      <c r="S1349" t="n">
        <v>52.75554167958025</v>
      </c>
      <c r="T1349" t="n">
        <v>103.3977691087961</v>
      </c>
      <c r="U1349" t="n">
        <v>17.08449573053126</v>
      </c>
      <c r="V1349" t="n">
        <v>6.992481259601433</v>
      </c>
      <c r="W1349" t="n">
        <v>-4.749676157455839</v>
      </c>
      <c r="X1349" t="n">
        <v>1</v>
      </c>
      <c r="Y1349" t="n">
        <v>-1.970255362485502</v>
      </c>
      <c r="Z1349" t="n">
        <v>88.67936686250171</v>
      </c>
      <c r="AA1349" t="n">
        <v>1577.837879394895</v>
      </c>
      <c r="AB1349" t="b">
        <v>0</v>
      </c>
      <c r="AC1349" t="b">
        <v>1</v>
      </c>
      <c r="AD1349" t="n">
        <v>89.64505842062486</v>
      </c>
      <c r="AE1349" t="n">
        <v>0.09923761092034429</v>
      </c>
      <c r="AF1349" t="n">
        <v>0</v>
      </c>
      <c r="AG1349" t="n">
        <v>0</v>
      </c>
      <c r="AH1349" t="n">
        <v>-0.001887309239940183</v>
      </c>
      <c r="AI1349" t="b">
        <v>0</v>
      </c>
      <c r="AJ1349" t="b">
        <v>0</v>
      </c>
      <c r="AK1349" t="n">
        <v>1577.837879394895</v>
      </c>
      <c r="AL1349" t="n">
        <v>0</v>
      </c>
      <c r="AM1349" t="n">
        <v>17.08449573053126</v>
      </c>
      <c r="AN1349" t="n">
        <v>0</v>
      </c>
      <c r="AO1349" t="n">
        <v>22.4849172149621</v>
      </c>
      <c r="AP1349" t="n">
        <v>17.18375795354566</v>
      </c>
      <c r="AQ1349" t="n">
        <v>0</v>
      </c>
      <c r="AR1349" t="n">
        <v>1</v>
      </c>
      <c r="AS1349" t="n">
        <v>3</v>
      </c>
      <c r="AT1349" t="n">
        <v>0</v>
      </c>
      <c r="AU1349" t="n">
        <v>0</v>
      </c>
      <c r="AV1349" t="n">
        <v>4.30215227790099</v>
      </c>
      <c r="AW1349" t="n">
        <v>3.356603620095045</v>
      </c>
      <c r="AX1349" t="n">
        <v>1.525585914149287</v>
      </c>
      <c r="AY1349" t="n">
        <v>1.190286378622804</v>
      </c>
      <c r="AZ1349" t="n">
        <v>3.356603620095045</v>
      </c>
    </row>
    <row r="1350" spans="1:52">
      <c r="A1350" t="n">
        <v>1347</v>
      </c>
      <c r="B1350" t="n">
        <v>0</v>
      </c>
      <c r="C1350" t="n">
        <v>0</v>
      </c>
      <c r="D1350" t="n">
        <v>0</v>
      </c>
      <c r="E1350" t="n">
        <v>81.59999999999999</v>
      </c>
      <c r="F1350" t="n">
        <v>0.01080750652149121</v>
      </c>
      <c r="G1350" t="n">
        <v>613.1748515721748</v>
      </c>
      <c r="H1350" t="n">
        <v>2668.536954042105</v>
      </c>
      <c r="I1350" t="n">
        <v>6</v>
      </c>
      <c r="J1350" t="n">
        <v>6</v>
      </c>
      <c r="K1350" t="n">
        <v>1579.773876792926</v>
      </c>
      <c r="L1350" t="b">
        <v>0</v>
      </c>
      <c r="M1350" t="n">
        <v>13.73944254254342</v>
      </c>
      <c r="N1350" t="n">
        <v>13.73944254254342</v>
      </c>
      <c r="O1350" t="n">
        <v>213.9716125375512</v>
      </c>
      <c r="P1350" t="n">
        <v>50.16966455431028</v>
      </c>
      <c r="Q1350" t="n">
        <v>14.01983932912594</v>
      </c>
      <c r="R1350" t="n">
        <v>0.9289328756367781</v>
      </c>
      <c r="S1350" t="n">
        <v>52.789430022791</v>
      </c>
      <c r="T1350" t="n">
        <v>91.22947116313014</v>
      </c>
      <c r="U1350" t="n">
        <v>15.09241377587743</v>
      </c>
      <c r="V1350" t="n">
        <v>6.483416172741144</v>
      </c>
      <c r="W1350" t="n">
        <v>-4.749676157455839</v>
      </c>
      <c r="X1350" t="n">
        <v>1</v>
      </c>
      <c r="Y1350" t="n">
        <v>-1.970255362485502</v>
      </c>
      <c r="Z1350" t="n">
        <v>88.67773002771499</v>
      </c>
      <c r="AA1350" t="n">
        <v>1579.773876792926</v>
      </c>
      <c r="AB1350" t="b">
        <v>0</v>
      </c>
      <c r="AC1350" t="b">
        <v>1</v>
      </c>
      <c r="AD1350" t="n">
        <v>89.64427657325879</v>
      </c>
      <c r="AE1350" t="n">
        <v>0.09923761092034429</v>
      </c>
      <c r="AF1350" t="n">
        <v>0</v>
      </c>
      <c r="AG1350" t="n">
        <v>0</v>
      </c>
      <c r="AH1350" t="n">
        <v>-0.001226511211220083</v>
      </c>
      <c r="AI1350" t="b">
        <v>0</v>
      </c>
      <c r="AJ1350" t="b">
        <v>0</v>
      </c>
      <c r="AK1350" t="n">
        <v>1579.773876792926</v>
      </c>
      <c r="AL1350" t="n">
        <v>0</v>
      </c>
      <c r="AM1350" t="n">
        <v>15.09241377587743</v>
      </c>
      <c r="AN1350" t="n">
        <v>0</v>
      </c>
      <c r="AO1350" t="n">
        <v>20.23389386598896</v>
      </c>
      <c r="AP1350" t="n">
        <v>15.19165292505365</v>
      </c>
      <c r="AQ1350" t="n">
        <v>0</v>
      </c>
      <c r="AR1350" t="n">
        <v>1</v>
      </c>
      <c r="AS1350" t="n">
        <v>3</v>
      </c>
      <c r="AT1350" t="n">
        <v>0</v>
      </c>
      <c r="AU1350" t="n">
        <v>0</v>
      </c>
      <c r="AV1350" t="n">
        <v>3.852435400679523</v>
      </c>
      <c r="AW1350" t="n">
        <v>2.978148604903474</v>
      </c>
      <c r="AX1350" t="n">
        <v>1.366111844212597</v>
      </c>
      <c r="AY1350" t="n">
        <v>1.056082313892856</v>
      </c>
      <c r="AZ1350" t="n">
        <v>2.978148604903474</v>
      </c>
    </row>
    <row r="1351" spans="1:52">
      <c r="A1351" t="n">
        <v>1348</v>
      </c>
      <c r="B1351" t="n">
        <v>0</v>
      </c>
      <c r="C1351" t="n">
        <v>0</v>
      </c>
      <c r="D1351" t="n">
        <v>0</v>
      </c>
      <c r="E1351" t="n">
        <v>81.59999999999999</v>
      </c>
      <c r="F1351" t="n">
        <v>-0.01434621498051314</v>
      </c>
      <c r="G1351" t="n">
        <v>613.1748515721748</v>
      </c>
      <c r="H1351" t="n">
        <v>2668.536954042105</v>
      </c>
      <c r="I1351" t="n">
        <v>6</v>
      </c>
      <c r="J1351" t="n">
        <v>6</v>
      </c>
      <c r="K1351" t="n">
        <v>1579.773876792926</v>
      </c>
      <c r="L1351" t="b">
        <v>0</v>
      </c>
      <c r="M1351" t="n">
        <v>12.63951289489584</v>
      </c>
      <c r="N1351" t="n">
        <v>12.63951289489584</v>
      </c>
      <c r="O1351" t="n">
        <v>196.8418258190397</v>
      </c>
      <c r="P1351" t="n">
        <v>46.15326423203023</v>
      </c>
      <c r="Q1351" t="n">
        <v>12.89746213764882</v>
      </c>
      <c r="R1351" t="n">
        <v>0.9264884486588362</v>
      </c>
      <c r="S1351" t="n">
        <v>52.82077371268227</v>
      </c>
      <c r="T1351" t="n">
        <v>84.14740097342069</v>
      </c>
      <c r="U1351" t="n">
        <v>13.92080187974162</v>
      </c>
      <c r="V1351" t="n">
        <v>6.185805986883125</v>
      </c>
      <c r="W1351" t="n">
        <v>-4.749676157455839</v>
      </c>
      <c r="X1351" t="n">
        <v>1</v>
      </c>
      <c r="Y1351" t="n">
        <v>-1.970255362485502</v>
      </c>
      <c r="Z1351" t="n">
        <v>88.67609319292826</v>
      </c>
      <c r="AA1351" t="n">
        <v>1579.773876792926</v>
      </c>
      <c r="AB1351" t="b">
        <v>0</v>
      </c>
      <c r="AC1351" t="b">
        <v>1</v>
      </c>
      <c r="AD1351" t="n">
        <v>89.64349472589272</v>
      </c>
      <c r="AE1351" t="n">
        <v>0.09923761092034429</v>
      </c>
      <c r="AF1351" t="n">
        <v>0</v>
      </c>
      <c r="AG1351" t="n">
        <v>0</v>
      </c>
      <c r="AH1351" t="n">
        <v>-0.001581170299368717</v>
      </c>
      <c r="AI1351" t="b">
        <v>0</v>
      </c>
      <c r="AJ1351" t="b">
        <v>0</v>
      </c>
      <c r="AK1351" t="n">
        <v>1579.773876792926</v>
      </c>
      <c r="AL1351" t="n">
        <v>0</v>
      </c>
      <c r="AM1351" t="n">
        <v>13.92080187974162</v>
      </c>
      <c r="AN1351" t="n">
        <v>0</v>
      </c>
      <c r="AO1351" t="n">
        <v>18.33599135937807</v>
      </c>
      <c r="AP1351" t="n">
        <v>14.02004564368548</v>
      </c>
      <c r="AQ1351" t="n">
        <v>0</v>
      </c>
      <c r="AR1351" t="n">
        <v>1</v>
      </c>
      <c r="AS1351" t="n">
        <v>3</v>
      </c>
      <c r="AT1351" t="n">
        <v>0</v>
      </c>
      <c r="AU1351" t="n">
        <v>0</v>
      </c>
      <c r="AV1351" t="n">
        <v>3.486456610712452</v>
      </c>
      <c r="AW1351" t="n">
        <v>2.760135891868171</v>
      </c>
      <c r="AX1351" t="n">
        <v>1.236332131458316</v>
      </c>
      <c r="AY1351" t="n">
        <v>0.978772749802838</v>
      </c>
      <c r="AZ1351" t="n">
        <v>2.760135891868171</v>
      </c>
    </row>
    <row r="1352" spans="1:52">
      <c r="A1352" t="n">
        <v>1349</v>
      </c>
      <c r="B1352" t="n">
        <v>0</v>
      </c>
      <c r="C1352" t="n">
        <v>0</v>
      </c>
      <c r="D1352" t="n">
        <v>0</v>
      </c>
      <c r="E1352" t="n">
        <v>81.40000000000001</v>
      </c>
      <c r="F1352" t="n">
        <v>-0.1200893132661012</v>
      </c>
      <c r="G1352" t="n">
        <v>611.6719720340078</v>
      </c>
      <c r="H1352" t="n">
        <v>2661.996422292002</v>
      </c>
      <c r="I1352" t="n">
        <v>6</v>
      </c>
      <c r="J1352" t="n">
        <v>6</v>
      </c>
      <c r="K1352" t="n">
        <v>1575.901881996865</v>
      </c>
      <c r="L1352" t="b">
        <v>0</v>
      </c>
      <c r="M1352" t="n">
        <v>7.959729119462721</v>
      </c>
      <c r="N1352" t="n">
        <v>7.959729119462721</v>
      </c>
      <c r="O1352" t="n">
        <v>124.2656482188357</v>
      </c>
      <c r="P1352" t="n">
        <v>29.13641586763666</v>
      </c>
      <c r="Q1352" t="n">
        <v>8.122172570880327</v>
      </c>
      <c r="R1352" t="n">
        <v>0.9090031532954597</v>
      </c>
      <c r="S1352" t="n">
        <v>52.8505999309843</v>
      </c>
      <c r="T1352" t="n">
        <v>54.14383714391239</v>
      </c>
      <c r="U1352" t="n">
        <v>8.935252360164608</v>
      </c>
      <c r="V1352" t="n">
        <v>4.926918448580196</v>
      </c>
      <c r="W1352" t="n">
        <v>-12.61461589585909</v>
      </c>
      <c r="X1352" t="n">
        <v>1</v>
      </c>
      <c r="Y1352" t="n">
        <v>5.894684375917748</v>
      </c>
      <c r="Z1352" t="n">
        <v>88.67445635814154</v>
      </c>
      <c r="AA1352" t="n">
        <v>1575.901881996865</v>
      </c>
      <c r="AB1352" t="b">
        <v>0</v>
      </c>
      <c r="AC1352" t="b">
        <v>1</v>
      </c>
      <c r="AD1352" t="n">
        <v>89.644273382443</v>
      </c>
      <c r="AE1352" t="n">
        <v>0.263564146835098</v>
      </c>
      <c r="AF1352" t="n">
        <v>0</v>
      </c>
      <c r="AG1352" t="n">
        <v>0</v>
      </c>
      <c r="AH1352" t="n">
        <v>-0.0007177312393348845</v>
      </c>
      <c r="AI1352" t="b">
        <v>0</v>
      </c>
      <c r="AJ1352" t="b">
        <v>0</v>
      </c>
      <c r="AK1352" t="n">
        <v>1575.901881996865</v>
      </c>
      <c r="AL1352" t="n">
        <v>0</v>
      </c>
      <c r="AM1352" t="n">
        <v>8.935252360164608</v>
      </c>
      <c r="AN1352" t="n">
        <v>0</v>
      </c>
      <c r="AO1352" t="n">
        <v>16.79319058471019</v>
      </c>
      <c r="AP1352" t="n">
        <v>9.198941105725892</v>
      </c>
      <c r="AQ1352" t="n">
        <v>0</v>
      </c>
      <c r="AR1352" t="n">
        <v>1</v>
      </c>
      <c r="AS1352" t="n">
        <v>3</v>
      </c>
      <c r="AT1352" t="n">
        <v>0</v>
      </c>
      <c r="AU1352" t="n">
        <v>0</v>
      </c>
      <c r="AV1352" t="n">
        <v>3.196468663767102</v>
      </c>
      <c r="AW1352" t="n">
        <v>1.893861178759678</v>
      </c>
      <c r="AX1352" t="n">
        <v>1.133499526158547</v>
      </c>
      <c r="AY1352" t="n">
        <v>0.6715827721166377</v>
      </c>
      <c r="AZ1352" t="n">
        <v>1.893861178759678</v>
      </c>
    </row>
    <row r="1353" spans="1:52">
      <c r="A1353" t="n">
        <v>1350</v>
      </c>
      <c r="B1353" t="n">
        <v>0</v>
      </c>
      <c r="C1353" t="n">
        <v>0</v>
      </c>
      <c r="D1353" t="n">
        <v>0</v>
      </c>
      <c r="E1353" t="n">
        <v>80.7</v>
      </c>
      <c r="F1353" t="n">
        <v>-0.2552965319550768</v>
      </c>
      <c r="G1353" t="n">
        <v>606.4118936504229</v>
      </c>
      <c r="H1353" t="n">
        <v>2639.104561166641</v>
      </c>
      <c r="I1353" t="n">
        <v>6</v>
      </c>
      <c r="J1353" t="n">
        <v>6</v>
      </c>
      <c r="K1353" t="n">
        <v>1562.349900210651</v>
      </c>
      <c r="L1353" t="b">
        <v>0</v>
      </c>
      <c r="M1353" t="n">
        <v>1.91921195497062</v>
      </c>
      <c r="N1353" t="n">
        <v>1.91921195497062</v>
      </c>
      <c r="O1353" t="n">
        <v>30.22223732808752</v>
      </c>
      <c r="P1353" t="n">
        <v>7.086171342307435</v>
      </c>
      <c r="Q1353" t="n">
        <v>1.958379545888387</v>
      </c>
      <c r="R1353" t="n">
        <v>0.7844194281633787</v>
      </c>
      <c r="S1353" t="n">
        <v>52.87385067733729</v>
      </c>
      <c r="T1353" t="n">
        <v>15.25954558799489</v>
      </c>
      <c r="U1353" t="n">
        <v>2.496597452301368</v>
      </c>
      <c r="V1353" t="n">
        <v>3.289661563826931</v>
      </c>
      <c r="W1353" t="n">
        <v>-12.80324266771685</v>
      </c>
      <c r="X1353" t="n">
        <v>1</v>
      </c>
      <c r="Y1353" t="n">
        <v>6.083311147775506</v>
      </c>
      <c r="Z1353" t="n">
        <v>88.67139021836891</v>
      </c>
      <c r="AA1353" t="n">
        <v>1562.349900210651</v>
      </c>
      <c r="AB1353" t="b">
        <v>0</v>
      </c>
      <c r="AC1353" t="b">
        <v>1</v>
      </c>
      <c r="AD1353" t="n">
        <v>89.64664996885644</v>
      </c>
      <c r="AE1353" t="n">
        <v>0.267505230305683</v>
      </c>
      <c r="AF1353" t="n">
        <v>0</v>
      </c>
      <c r="AG1353" t="n">
        <v>0</v>
      </c>
      <c r="AH1353" t="n">
        <v>-0.001816256609879108</v>
      </c>
      <c r="AI1353" t="b">
        <v>0</v>
      </c>
      <c r="AJ1353" t="b">
        <v>0</v>
      </c>
      <c r="AK1353" t="n">
        <v>1562.349900210651</v>
      </c>
      <c r="AL1353" t="n">
        <v>0</v>
      </c>
      <c r="AM1353" t="n">
        <v>2.496597452301368</v>
      </c>
      <c r="AN1353" t="n">
        <v>0</v>
      </c>
      <c r="AO1353" t="n">
        <v>12.67533977919822</v>
      </c>
      <c r="AP1353" t="n">
        <v>2.764601077511795</v>
      </c>
      <c r="AQ1353" t="n">
        <v>0</v>
      </c>
      <c r="AR1353" t="n">
        <v>1</v>
      </c>
      <c r="AS1353" t="n">
        <v>3</v>
      </c>
      <c r="AT1353" t="n">
        <v>0</v>
      </c>
      <c r="AU1353" t="n">
        <v>0</v>
      </c>
      <c r="AV1353" t="n">
        <v>2.451051663024492</v>
      </c>
      <c r="AW1353" t="n">
        <v>0.8032118357010525</v>
      </c>
      <c r="AX1353" t="n">
        <v>0.869167256391664</v>
      </c>
      <c r="AY1353" t="n">
        <v>0.2848272287677831</v>
      </c>
      <c r="AZ1353" t="n">
        <v>0.8032118357010525</v>
      </c>
    </row>
    <row r="1354" spans="1:52">
      <c r="A1354" t="n">
        <v>1351</v>
      </c>
      <c r="B1354" t="n">
        <v>0</v>
      </c>
      <c r="C1354" t="n">
        <v>0</v>
      </c>
      <c r="D1354" t="n">
        <v>0</v>
      </c>
      <c r="E1354" t="n">
        <v>79.59999999999999</v>
      </c>
      <c r="F1354" t="n">
        <v>-0.3587245589135915</v>
      </c>
      <c r="G1354" t="n">
        <v>598.1460561905038</v>
      </c>
      <c r="H1354" t="n">
        <v>2603.131636541073</v>
      </c>
      <c r="I1354" t="n">
        <v>6</v>
      </c>
      <c r="J1354" t="n">
        <v>6</v>
      </c>
      <c r="K1354" t="n">
        <v>1541.053928832315</v>
      </c>
      <c r="L1354" t="b">
        <v>0</v>
      </c>
      <c r="M1354" t="n">
        <v>-2.710508786798858</v>
      </c>
      <c r="N1354" t="n">
        <v>-2.710508786798858</v>
      </c>
      <c r="O1354" t="n">
        <v>-43.27279605859281</v>
      </c>
      <c r="P1354" t="n">
        <v>-10.14612002424239</v>
      </c>
      <c r="Q1354" t="n">
        <v>-2.765825292651895</v>
      </c>
      <c r="R1354" t="n">
        <v>0.6149660132676175</v>
      </c>
      <c r="S1354" t="n">
        <v>52.88713210700441</v>
      </c>
      <c r="T1354" t="n">
        <v>-10.53972800919439</v>
      </c>
      <c r="U1354" t="n">
        <v>-1.700888553616877</v>
      </c>
      <c r="V1354" t="n">
        <v>-0.3936079849520109</v>
      </c>
      <c r="W1354" t="n">
        <v>-24.65603832780586</v>
      </c>
      <c r="X1354" t="n">
        <v>1</v>
      </c>
      <c r="Y1354" t="n">
        <v>17.93610680786452</v>
      </c>
      <c r="Z1354" t="n">
        <v>88.67341365549302</v>
      </c>
      <c r="AA1354" t="n">
        <v>1541.053928832315</v>
      </c>
      <c r="AB1354" t="b">
        <v>0</v>
      </c>
      <c r="AC1354" t="b">
        <v>1</v>
      </c>
      <c r="AD1354" t="n">
        <v>89.65141572638731</v>
      </c>
      <c r="AE1354" t="n">
        <v>0.5151522456054193</v>
      </c>
      <c r="AF1354" t="n">
        <v>0</v>
      </c>
      <c r="AG1354" t="n">
        <v>0</v>
      </c>
      <c r="AH1354" t="n">
        <v>-0.001760793373296488</v>
      </c>
      <c r="AI1354" t="b">
        <v>0</v>
      </c>
      <c r="AJ1354" t="b">
        <v>0</v>
      </c>
      <c r="AK1354" t="n">
        <v>1541.053928832315</v>
      </c>
      <c r="AL1354" t="n">
        <v>0</v>
      </c>
      <c r="AM1354" t="n">
        <v>-1.700888553616877</v>
      </c>
      <c r="AN1354" t="n">
        <v>0</v>
      </c>
      <c r="AO1354" t="n">
        <v>4.311942702492286</v>
      </c>
      <c r="AP1354" t="n">
        <v>-1.184774898087184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1.036484888386856</v>
      </c>
      <c r="AW1354" t="n">
        <v>0</v>
      </c>
      <c r="AX1354" t="n">
        <v>0.3675478327612965</v>
      </c>
      <c r="AY1354" t="n">
        <v>0</v>
      </c>
      <c r="AZ1354" t="n">
        <v>0</v>
      </c>
    </row>
    <row r="1355" spans="1:52">
      <c r="A1355" t="n">
        <v>1352</v>
      </c>
      <c r="B1355" t="n">
        <v>0</v>
      </c>
      <c r="C1355" t="n">
        <v>0</v>
      </c>
      <c r="D1355" t="n">
        <v>0</v>
      </c>
      <c r="E1355" t="n">
        <v>78.2</v>
      </c>
      <c r="F1355" t="n">
        <v>-0.3931385657238717</v>
      </c>
      <c r="G1355" t="n">
        <v>587.6258994233342</v>
      </c>
      <c r="H1355" t="n">
        <v>2557.347914290351</v>
      </c>
      <c r="I1355" t="n">
        <v>6</v>
      </c>
      <c r="J1355" t="n">
        <v>6</v>
      </c>
      <c r="K1355" t="n">
        <v>1513.949965259887</v>
      </c>
      <c r="L1355" t="b">
        <v>0</v>
      </c>
      <c r="M1355" t="n">
        <v>-4.341350092795658</v>
      </c>
      <c r="N1355" t="n">
        <v>-4.341350092795658</v>
      </c>
      <c r="O1355" t="n">
        <v>-70.54971480722149</v>
      </c>
      <c r="P1355" t="n">
        <v>-16.54170609037869</v>
      </c>
      <c r="Q1355" t="n">
        <v>-4.429949074281283</v>
      </c>
      <c r="R1355" t="n">
        <v>0.7499706709002538</v>
      </c>
      <c r="S1355" t="n">
        <v>52.92063344500801</v>
      </c>
      <c r="T1355" t="n">
        <v>-20.95573380816912</v>
      </c>
      <c r="U1355" t="n">
        <v>-3.322331879292692</v>
      </c>
      <c r="V1355" t="n">
        <v>-4.414027717790436</v>
      </c>
      <c r="W1355" t="n">
        <v>-23.98005986598081</v>
      </c>
      <c r="X1355" t="n">
        <v>1</v>
      </c>
      <c r="Y1355" t="n">
        <v>17.26012834603947</v>
      </c>
      <c r="Z1355" t="n">
        <v>88.67007488104103</v>
      </c>
      <c r="AA1355" t="n">
        <v>1513.949965259887</v>
      </c>
      <c r="AB1355" t="b">
        <v>0</v>
      </c>
      <c r="AC1355" t="b">
        <v>1</v>
      </c>
      <c r="AD1355" t="n">
        <v>89.65839910637817</v>
      </c>
      <c r="AE1355" t="n">
        <v>0.5010286537306713</v>
      </c>
      <c r="AF1355" t="n">
        <v>0</v>
      </c>
      <c r="AG1355" t="n">
        <v>0</v>
      </c>
      <c r="AH1355" t="n">
        <v>-0.001570412843910296</v>
      </c>
      <c r="AI1355" t="b">
        <v>0</v>
      </c>
      <c r="AJ1355" t="b">
        <v>0</v>
      </c>
      <c r="AK1355" t="n">
        <v>1513.949965259887</v>
      </c>
      <c r="AL1355" t="n">
        <v>0</v>
      </c>
      <c r="AM1355" t="n">
        <v>-3.322331879292692</v>
      </c>
      <c r="AN1355" t="n">
        <v>0.6782528422930612</v>
      </c>
      <c r="AO1355" t="n">
        <v>0.06757369192659481</v>
      </c>
      <c r="AP1355" t="n">
        <v>-2.14184439065995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0.3571587906104585</v>
      </c>
      <c r="AW1355" t="n">
        <v>0</v>
      </c>
      <c r="AX1355" t="n">
        <v>0.126652053407964</v>
      </c>
      <c r="AY1355" t="n">
        <v>0</v>
      </c>
      <c r="AZ1355" t="n">
        <v>0</v>
      </c>
    </row>
    <row r="1356" spans="1:52">
      <c r="A1356" t="n">
        <v>1353</v>
      </c>
      <c r="B1356" t="n">
        <v>0</v>
      </c>
      <c r="C1356" t="n">
        <v>0</v>
      </c>
      <c r="D1356" t="n">
        <v>0</v>
      </c>
      <c r="E1356" t="n">
        <v>76.8</v>
      </c>
      <c r="F1356" t="n">
        <v>-0.402054511524252</v>
      </c>
      <c r="G1356" t="n">
        <v>577.1057426561645</v>
      </c>
      <c r="H1356" t="n">
        <v>2511.564192039628</v>
      </c>
      <c r="I1356" t="n">
        <v>6</v>
      </c>
      <c r="J1356" t="n">
        <v>6</v>
      </c>
      <c r="K1356" t="n">
        <v>1486.84600168746</v>
      </c>
      <c r="L1356" t="b">
        <v>0</v>
      </c>
      <c r="M1356" t="n">
        <v>-4.859045617847289</v>
      </c>
      <c r="N1356" t="n">
        <v>-4.859045617847289</v>
      </c>
      <c r="O1356" t="n">
        <v>-80.40202045781686</v>
      </c>
      <c r="P1356" t="n">
        <v>-18.85176425050102</v>
      </c>
      <c r="Q1356" t="n">
        <v>-4.958209814129886</v>
      </c>
      <c r="R1356" t="n">
        <v>0.777502250313271</v>
      </c>
      <c r="S1356" t="n">
        <v>52.95547744716117</v>
      </c>
      <c r="T1356" t="n">
        <v>-24.75893433638483</v>
      </c>
      <c r="U1356" t="n">
        <v>-3.855019288011332</v>
      </c>
      <c r="V1356" t="n">
        <v>-5.907170085883809</v>
      </c>
      <c r="W1356" t="n">
        <v>-22.49984544894656</v>
      </c>
      <c r="X1356" t="n">
        <v>1</v>
      </c>
      <c r="Y1356" t="n">
        <v>15.77991392900522</v>
      </c>
      <c r="Z1356" t="n">
        <v>88.67341244616016</v>
      </c>
      <c r="AA1356" t="n">
        <v>1486.84600168746</v>
      </c>
      <c r="AB1356" t="b">
        <v>0</v>
      </c>
      <c r="AC1356" t="b">
        <v>1</v>
      </c>
      <c r="AD1356" t="n">
        <v>89.66495467032163</v>
      </c>
      <c r="AE1356" t="n">
        <v>0.4701017152349293</v>
      </c>
      <c r="AF1356" t="n">
        <v>0</v>
      </c>
      <c r="AG1356" t="n">
        <v>0</v>
      </c>
      <c r="AH1356" t="n">
        <v>-0.001119212244674594</v>
      </c>
      <c r="AI1356" t="b">
        <v>0</v>
      </c>
      <c r="AJ1356" t="b">
        <v>0</v>
      </c>
      <c r="AK1356" t="n">
        <v>1486.84600168746</v>
      </c>
      <c r="AL1356" t="n">
        <v>0</v>
      </c>
      <c r="AM1356" t="n">
        <v>-3.855019288011332</v>
      </c>
      <c r="AN1356" t="n">
        <v>1.286694855234439</v>
      </c>
      <c r="AO1356" t="n">
        <v>0.5453955008140904</v>
      </c>
      <c r="AP1356" t="n">
        <v>-2.09692904434786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0.4260246473848687</v>
      </c>
      <c r="AW1356" t="n">
        <v>0</v>
      </c>
      <c r="AX1356" t="n">
        <v>0.1510725699946343</v>
      </c>
      <c r="AY1356" t="n">
        <v>0</v>
      </c>
      <c r="AZ1356" t="n">
        <v>0</v>
      </c>
    </row>
    <row r="1357" spans="1:52">
      <c r="A1357" t="n">
        <v>1354</v>
      </c>
      <c r="B1357" t="n">
        <v>0</v>
      </c>
      <c r="C1357" t="n">
        <v>0</v>
      </c>
      <c r="D1357" t="n">
        <v>0</v>
      </c>
      <c r="E1357" t="n">
        <v>75.3</v>
      </c>
      <c r="F1357" t="n">
        <v>-0.4153100548458006</v>
      </c>
      <c r="G1357" t="n">
        <v>565.8341461199113</v>
      </c>
      <c r="H1357" t="n">
        <v>2462.510203913854</v>
      </c>
      <c r="I1357" t="n">
        <v>6</v>
      </c>
      <c r="J1357" t="n">
        <v>6</v>
      </c>
      <c r="K1357" t="n">
        <v>1457.806040717002</v>
      </c>
      <c r="L1357" t="b">
        <v>0</v>
      </c>
      <c r="M1357" t="n">
        <v>-5.53507727483489</v>
      </c>
      <c r="N1357" t="n">
        <v>-5.53507727483489</v>
      </c>
      <c r="O1357" t="n">
        <v>-93.41269855059996</v>
      </c>
      <c r="P1357" t="n">
        <v>-21.90236216766393</v>
      </c>
      <c r="Q1357" t="n">
        <v>-5.648038035545806</v>
      </c>
      <c r="R1357" t="n">
        <v>0.8045263380204059</v>
      </c>
      <c r="S1357" t="n">
        <v>52.99018219284527</v>
      </c>
      <c r="T1357" t="n">
        <v>-29.76524869720835</v>
      </c>
      <c r="U1357" t="n">
        <v>-4.543995357737634</v>
      </c>
      <c r="V1357" t="n">
        <v>-7.862886529544419</v>
      </c>
      <c r="W1357" t="n">
        <v>-16.16703977194243</v>
      </c>
      <c r="X1357" t="n">
        <v>1</v>
      </c>
      <c r="Y1357" t="n">
        <v>9.447108252001094</v>
      </c>
      <c r="Z1357" t="n">
        <v>88.66736785696823</v>
      </c>
      <c r="AA1357" t="n">
        <v>1457.806040717002</v>
      </c>
      <c r="AB1357" t="b">
        <v>0</v>
      </c>
      <c r="AC1357" t="b">
        <v>1</v>
      </c>
      <c r="AD1357" t="n">
        <v>89.66996003186549</v>
      </c>
      <c r="AE1357" t="n">
        <v>0.3377869036614781</v>
      </c>
      <c r="AF1357" t="n">
        <v>0</v>
      </c>
      <c r="AG1357" t="n">
        <v>0</v>
      </c>
      <c r="AH1357" t="n">
        <v>0.000343124976487974</v>
      </c>
      <c r="AI1357" t="b">
        <v>0</v>
      </c>
      <c r="AJ1357" t="b">
        <v>0</v>
      </c>
      <c r="AK1357" t="n">
        <v>1457.806040717002</v>
      </c>
      <c r="AL1357" t="n">
        <v>0</v>
      </c>
      <c r="AM1357" t="n">
        <v>-4.543995357737634</v>
      </c>
      <c r="AN1357" t="n">
        <v>2.155623609566235</v>
      </c>
      <c r="AO1357" t="n">
        <v>0.5830495692515567</v>
      </c>
      <c r="AP1357" t="n">
        <v>-2.049200414218965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0.4264158039934274</v>
      </c>
      <c r="AW1357" t="n">
        <v>0</v>
      </c>
      <c r="AX1357" t="n">
        <v>0.1512112780118537</v>
      </c>
      <c r="AY1357" t="n">
        <v>0</v>
      </c>
      <c r="AZ1357" t="n">
        <v>0</v>
      </c>
    </row>
    <row r="1358" spans="1:52">
      <c r="A1358" t="n">
        <v>1355</v>
      </c>
      <c r="B1358" t="n">
        <v>0</v>
      </c>
      <c r="C1358" t="n">
        <v>0</v>
      </c>
      <c r="D1358" t="n">
        <v>0</v>
      </c>
      <c r="E1358" t="n">
        <v>73.8</v>
      </c>
      <c r="F1358" t="n">
        <v>-0.4367052690925419</v>
      </c>
      <c r="G1358" t="n">
        <v>554.5625495836581</v>
      </c>
      <c r="H1358" t="n">
        <v>2413.45621578808</v>
      </c>
      <c r="I1358" t="n">
        <v>6</v>
      </c>
      <c r="J1358" t="n">
        <v>6</v>
      </c>
      <c r="K1358" t="n">
        <v>1428.766079746543</v>
      </c>
      <c r="L1358" t="b">
        <v>0</v>
      </c>
      <c r="M1358" t="n">
        <v>-6.4982833594104</v>
      </c>
      <c r="N1358" t="n">
        <v>-6.4982833594104</v>
      </c>
      <c r="O1358" t="n">
        <v>-111.8972695547254</v>
      </c>
      <c r="P1358" t="n">
        <v>-26.23641711873626</v>
      </c>
      <c r="Q1358" t="n">
        <v>-6.630901387153469</v>
      </c>
      <c r="R1358" t="n">
        <v>0.8314652901242727</v>
      </c>
      <c r="S1358" t="n">
        <v>53.02491374596379</v>
      </c>
      <c r="T1358" t="n">
        <v>-36.84910501934372</v>
      </c>
      <c r="U1358" t="n">
        <v>-5.513364345655002</v>
      </c>
      <c r="V1358" t="n">
        <v>-10.61268790060746</v>
      </c>
      <c r="W1358" t="n">
        <v>-13.42391586555394</v>
      </c>
      <c r="X1358" t="n">
        <v>1</v>
      </c>
      <c r="Y1358" t="n">
        <v>6.703984345612595</v>
      </c>
      <c r="Z1358" t="n">
        <v>88.66663078269346</v>
      </c>
      <c r="AA1358" t="n">
        <v>1428.766079746543</v>
      </c>
      <c r="AB1358" t="b">
        <v>0</v>
      </c>
      <c r="AC1358" t="b">
        <v>1</v>
      </c>
      <c r="AD1358" t="n">
        <v>89.67316461373009</v>
      </c>
      <c r="AE1358" t="n">
        <v>0.2804732987115584</v>
      </c>
      <c r="AF1358" t="n">
        <v>0</v>
      </c>
      <c r="AG1358" t="n">
        <v>0</v>
      </c>
      <c r="AH1358" t="n">
        <v>0.0001255799267997904</v>
      </c>
      <c r="AI1358" t="b">
        <v>0</v>
      </c>
      <c r="AJ1358" t="b">
        <v>0</v>
      </c>
      <c r="AK1358" t="n">
        <v>1428.766079746543</v>
      </c>
      <c r="AL1358" t="n">
        <v>0</v>
      </c>
      <c r="AM1358" t="n">
        <v>-5.513364345655002</v>
      </c>
      <c r="AN1358" t="n">
        <v>3.229443320506136</v>
      </c>
      <c r="AO1358" t="n">
        <v>-0.1944245628758313</v>
      </c>
      <c r="AP1358" t="n">
        <v>-2.001872552417376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0.2991065926008598</v>
      </c>
      <c r="AW1358" t="n">
        <v>0</v>
      </c>
      <c r="AX1358" t="n">
        <v>0.1060661675889574</v>
      </c>
      <c r="AY1358" t="n">
        <v>0</v>
      </c>
      <c r="AZ1358" t="n">
        <v>0</v>
      </c>
    </row>
    <row r="1359" spans="1:52">
      <c r="A1359" t="n">
        <v>1356</v>
      </c>
      <c r="B1359" t="n">
        <v>0</v>
      </c>
      <c r="C1359" t="n">
        <v>0</v>
      </c>
      <c r="D1359" t="n">
        <v>0</v>
      </c>
      <c r="E1359" t="n">
        <v>72.09999999999999</v>
      </c>
      <c r="F1359" t="n">
        <v>-0.5045355354507013</v>
      </c>
      <c r="G1359" t="n">
        <v>541.7880735092377</v>
      </c>
      <c r="H1359" t="n">
        <v>2357.861695912203</v>
      </c>
      <c r="I1359" t="n">
        <v>6</v>
      </c>
      <c r="J1359" t="n">
        <v>6</v>
      </c>
      <c r="K1359" t="n">
        <v>1395.854123980024</v>
      </c>
      <c r="L1359" t="b">
        <v>0</v>
      </c>
      <c r="M1359" t="n">
        <v>-9.216323176131896</v>
      </c>
      <c r="N1359" t="n">
        <v>-9.216323176131896</v>
      </c>
      <c r="O1359" t="n">
        <v>-162.4424894899919</v>
      </c>
      <c r="P1359" t="n">
        <v>-38.08769355163749</v>
      </c>
      <c r="Q1359" t="n">
        <v>-9.404411404216219</v>
      </c>
      <c r="R1359" t="n">
        <v>0.872121404381807</v>
      </c>
      <c r="S1359" t="n">
        <v>53.06006981184684</v>
      </c>
      <c r="T1359" t="n">
        <v>-56.10995403702362</v>
      </c>
      <c r="U1359" t="n">
        <v>-8.201788481229331</v>
      </c>
      <c r="V1359" t="n">
        <v>-18.02226048538613</v>
      </c>
      <c r="W1359" t="n">
        <v>-14.65438264202762</v>
      </c>
      <c r="X1359" t="n">
        <v>1</v>
      </c>
      <c r="Y1359" t="n">
        <v>7.934451122086276</v>
      </c>
      <c r="Z1359" t="n">
        <v>88.66605020655537</v>
      </c>
      <c r="AA1359" t="n">
        <v>1395.854123980024</v>
      </c>
      <c r="AB1359" t="b">
        <v>0</v>
      </c>
      <c r="AC1359" t="b">
        <v>1</v>
      </c>
      <c r="AD1359" t="n">
        <v>89.67606906521178</v>
      </c>
      <c r="AE1359" t="n">
        <v>0.3061821216220266</v>
      </c>
      <c r="AF1359" t="n">
        <v>0</v>
      </c>
      <c r="AG1359" t="n">
        <v>0</v>
      </c>
      <c r="AH1359" t="n">
        <v>0.000349024932971842</v>
      </c>
      <c r="AI1359" t="b">
        <v>0</v>
      </c>
      <c r="AJ1359" t="b">
        <v>0</v>
      </c>
      <c r="AK1359" t="n">
        <v>1395.854123980024</v>
      </c>
      <c r="AL1359" t="n">
        <v>0</v>
      </c>
      <c r="AM1359" t="n">
        <v>-8.201788481229331</v>
      </c>
      <c r="AN1359" t="n">
        <v>5.944904066588445</v>
      </c>
      <c r="AO1359" t="n">
        <v>-2.04877862766044</v>
      </c>
      <c r="AP1359" t="n">
        <v>-1.948708713399883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</row>
    <row r="1360" spans="1:52">
      <c r="A1360" t="n">
        <v>1357</v>
      </c>
      <c r="B1360" t="n">
        <v>0</v>
      </c>
      <c r="C1360" t="n">
        <v>0</v>
      </c>
      <c r="D1360" t="n">
        <v>0</v>
      </c>
      <c r="E1360" t="n">
        <v>70.2</v>
      </c>
      <c r="F1360" t="n">
        <v>-0.5451525891046671</v>
      </c>
      <c r="G1360" t="n">
        <v>527.5107178966504</v>
      </c>
      <c r="H1360" t="n">
        <v>2295.726644286222</v>
      </c>
      <c r="I1360" t="n">
        <v>6</v>
      </c>
      <c r="J1360" t="n">
        <v>6</v>
      </c>
      <c r="K1360" t="n">
        <v>1359.070173417444</v>
      </c>
      <c r="L1360" t="b">
        <v>0</v>
      </c>
      <c r="M1360" t="n">
        <v>-10.76434217042638</v>
      </c>
      <c r="N1360" t="n">
        <v>-10.76434217042638</v>
      </c>
      <c r="O1360" t="n">
        <v>-194.8621941620776</v>
      </c>
      <c r="P1360" t="n">
        <v>-45.68910239769601</v>
      </c>
      <c r="Q1360" t="n">
        <v>-10.98402262288406</v>
      </c>
      <c r="R1360" t="n">
        <v>0.8875746575469102</v>
      </c>
      <c r="S1360" t="n">
        <v>53.09790255397795</v>
      </c>
      <c r="T1360" t="n">
        <v>-68.5008267132783</v>
      </c>
      <c r="U1360" t="n">
        <v>-9.749140117993838</v>
      </c>
      <c r="V1360" t="n">
        <v>-22.81172431558229</v>
      </c>
      <c r="W1360" t="n">
        <v>-13.97982106531196</v>
      </c>
      <c r="X1360" t="n">
        <v>1</v>
      </c>
      <c r="Y1360" t="n">
        <v>7.259889545370616</v>
      </c>
      <c r="Z1360" t="n">
        <v>88.66546963041728</v>
      </c>
      <c r="AA1360" t="n">
        <v>1359.070173417444</v>
      </c>
      <c r="AB1360" t="b">
        <v>0</v>
      </c>
      <c r="AC1360" t="b">
        <v>1</v>
      </c>
      <c r="AD1360" t="n">
        <v>89.67908381534421</v>
      </c>
      <c r="AE1360" t="n">
        <v>0.2920881335115235</v>
      </c>
      <c r="AF1360" t="n">
        <v>0</v>
      </c>
      <c r="AG1360" t="n">
        <v>0</v>
      </c>
      <c r="AH1360" t="n">
        <v>-0.001812313513153085</v>
      </c>
      <c r="AI1360" t="b">
        <v>0</v>
      </c>
      <c r="AJ1360" t="b">
        <v>0</v>
      </c>
      <c r="AK1360" t="n">
        <v>1359.070173417444</v>
      </c>
      <c r="AL1360" t="n">
        <v>0</v>
      </c>
      <c r="AM1360" t="n">
        <v>-9.749140117993838</v>
      </c>
      <c r="AN1360" t="n">
        <v>7.564839251283592</v>
      </c>
      <c r="AO1360" t="n">
        <v>-1.994654173208591</v>
      </c>
      <c r="AP1360" t="n">
        <v>-1.889873046007007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</row>
    <row r="1361" spans="1:52">
      <c r="A1361" t="n">
        <v>1358</v>
      </c>
      <c r="B1361" t="n">
        <v>0</v>
      </c>
      <c r="C1361" t="n">
        <v>0</v>
      </c>
      <c r="D1361" t="n">
        <v>0</v>
      </c>
      <c r="E1361" t="n">
        <v>68.2</v>
      </c>
      <c r="F1361" t="n">
        <v>-0.5648541081306266</v>
      </c>
      <c r="G1361" t="n">
        <v>512.4819225149795</v>
      </c>
      <c r="H1361" t="n">
        <v>2230.321326785191</v>
      </c>
      <c r="I1361" t="n">
        <v>6</v>
      </c>
      <c r="J1361" t="n">
        <v>6</v>
      </c>
      <c r="K1361" t="n">
        <v>1320.350225456833</v>
      </c>
      <c r="L1361" t="b">
        <v>0</v>
      </c>
      <c r="M1361" t="n">
        <v>-11.44012503921953</v>
      </c>
      <c r="N1361" t="n">
        <v>-11.44012503921953</v>
      </c>
      <c r="O1361" t="n">
        <v>-213.1687815225832</v>
      </c>
      <c r="P1361" t="n">
        <v>-49.98142573965129</v>
      </c>
      <c r="Q1361" t="n">
        <v>-11.67359697879544</v>
      </c>
      <c r="R1361" t="n">
        <v>0.8947243663956749</v>
      </c>
      <c r="S1361" t="n">
        <v>53.13675013494182</v>
      </c>
      <c r="T1361" t="n">
        <v>-75.53986398051011</v>
      </c>
      <c r="U1361" t="n">
        <v>-10.44465166041121</v>
      </c>
      <c r="V1361" t="n">
        <v>-25.55843824085882</v>
      </c>
      <c r="W1361" t="n">
        <v>-13.97982106531196</v>
      </c>
      <c r="X1361" t="n">
        <v>1</v>
      </c>
      <c r="Y1361" t="n">
        <v>7.259889545370616</v>
      </c>
      <c r="Z1361" t="n">
        <v>88.67226568285712</v>
      </c>
      <c r="AA1361" t="n">
        <v>1320.350225456833</v>
      </c>
      <c r="AB1361" t="b">
        <v>0</v>
      </c>
      <c r="AC1361" t="b">
        <v>1</v>
      </c>
      <c r="AD1361" t="n">
        <v>89.68196472389397</v>
      </c>
      <c r="AE1361" t="n">
        <v>0.2920881335115235</v>
      </c>
      <c r="AF1361" t="n">
        <v>0</v>
      </c>
      <c r="AG1361" t="n">
        <v>0</v>
      </c>
      <c r="AH1361" t="n">
        <v>0.0009154810874880126</v>
      </c>
      <c r="AI1361" t="b">
        <v>0</v>
      </c>
      <c r="AJ1361" t="b">
        <v>0</v>
      </c>
      <c r="AK1361" t="n">
        <v>1320.350225456833</v>
      </c>
      <c r="AL1361" t="n">
        <v>0</v>
      </c>
      <c r="AM1361" t="n">
        <v>-10.44465166041121</v>
      </c>
      <c r="AN1361" t="n">
        <v>8.321389645666601</v>
      </c>
      <c r="AO1361" t="n">
        <v>-1.923934355030709</v>
      </c>
      <c r="AP1361" t="n">
        <v>-1.82858807310076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</row>
    <row r="1362" spans="1:52">
      <c r="A1362" t="n">
        <v>1359</v>
      </c>
      <c r="B1362" t="n">
        <v>0</v>
      </c>
      <c r="C1362" t="n">
        <v>0</v>
      </c>
      <c r="D1362" t="n">
        <v>0</v>
      </c>
      <c r="E1362" t="n">
        <v>66.09999999999999</v>
      </c>
      <c r="F1362" t="n">
        <v>-0.6120976450394782</v>
      </c>
      <c r="G1362" t="n">
        <v>496.7016873642249</v>
      </c>
      <c r="H1362" t="n">
        <v>2161.645743409107</v>
      </c>
      <c r="I1362" t="n">
        <v>6</v>
      </c>
      <c r="J1362" t="n">
        <v>6</v>
      </c>
      <c r="K1362" t="n">
        <v>1279.694280098191</v>
      </c>
      <c r="L1362" t="b">
        <v>0</v>
      </c>
      <c r="M1362" t="n">
        <v>-13.02149057700305</v>
      </c>
      <c r="N1362" t="n">
        <v>-13.02149057700305</v>
      </c>
      <c r="O1362" t="n">
        <v>-250.3435737557561</v>
      </c>
      <c r="P1362" t="n">
        <v>-58.69775420068562</v>
      </c>
      <c r="Q1362" t="n">
        <v>-13.28723528265618</v>
      </c>
      <c r="R1362" t="n">
        <v>0.90512573488121</v>
      </c>
      <c r="S1362" t="n">
        <v>53.17541094078128</v>
      </c>
      <c r="T1362" t="n">
        <v>-89.7446755181963</v>
      </c>
      <c r="U1362" t="n">
        <v>-12.02661859975372</v>
      </c>
      <c r="V1362" t="n">
        <v>-31.04692131751068</v>
      </c>
      <c r="W1362" t="n">
        <v>-13.97982106531196</v>
      </c>
      <c r="X1362" t="n">
        <v>1</v>
      </c>
      <c r="Y1362" t="n">
        <v>7.259889545370616</v>
      </c>
      <c r="Z1362" t="n">
        <v>88.67446080165985</v>
      </c>
      <c r="AA1362" t="n">
        <v>1279.694280098191</v>
      </c>
      <c r="AB1362" t="b">
        <v>0</v>
      </c>
      <c r="AC1362" t="b">
        <v>1</v>
      </c>
      <c r="AD1362" t="n">
        <v>89.68484563244373</v>
      </c>
      <c r="AE1362" t="n">
        <v>0.2920881335115235</v>
      </c>
      <c r="AF1362" t="n">
        <v>0</v>
      </c>
      <c r="AG1362" t="n">
        <v>0</v>
      </c>
      <c r="AH1362" t="n">
        <v>0.002141974788724743</v>
      </c>
      <c r="AI1362" t="b">
        <v>0</v>
      </c>
      <c r="AJ1362" t="b">
        <v>0</v>
      </c>
      <c r="AK1362" t="n">
        <v>1279.694280098191</v>
      </c>
      <c r="AL1362" t="n">
        <v>0</v>
      </c>
      <c r="AM1362" t="n">
        <v>-12.02661859975372</v>
      </c>
      <c r="AN1362" t="n">
        <v>9.966619388871482</v>
      </c>
      <c r="AO1362" t="n">
        <v>-1.85271085367323</v>
      </c>
      <c r="AP1362" t="n">
        <v>-1.764933013989278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</row>
    <row r="1363" spans="1:52">
      <c r="A1363" t="n">
        <v>1360</v>
      </c>
      <c r="B1363" t="n">
        <v>0</v>
      </c>
      <c r="C1363" t="n">
        <v>0</v>
      </c>
      <c r="D1363" t="n">
        <v>0</v>
      </c>
      <c r="E1363" t="n">
        <v>63.8</v>
      </c>
      <c r="F1363" t="n">
        <v>-0.6534219783781268</v>
      </c>
      <c r="G1363" t="n">
        <v>479.4185726753033</v>
      </c>
      <c r="H1363" t="n">
        <v>2086.42962828292</v>
      </c>
      <c r="I1363" t="n">
        <v>6</v>
      </c>
      <c r="J1363" t="n">
        <v>6</v>
      </c>
      <c r="K1363" t="n">
        <v>1235.166339943489</v>
      </c>
      <c r="L1363" t="b">
        <v>0</v>
      </c>
      <c r="M1363" t="n">
        <v>-14.24846445371894</v>
      </c>
      <c r="N1363" t="n">
        <v>-14.24846445371894</v>
      </c>
      <c r="O1363" t="n">
        <v>-283.8079722223515</v>
      </c>
      <c r="P1363" t="n">
        <v>-66.54411113406726</v>
      </c>
      <c r="Q1363" t="n">
        <v>-14.53924944257035</v>
      </c>
      <c r="R1363" t="n">
        <v>0.9123239314202813</v>
      </c>
      <c r="S1363" t="n">
        <v>53.21506808100273</v>
      </c>
      <c r="T1363" t="n">
        <v>-102.5503126396966</v>
      </c>
      <c r="U1363" t="n">
        <v>-13.26450521134591</v>
      </c>
      <c r="V1363" t="n">
        <v>-36.00620150562929</v>
      </c>
      <c r="W1363" t="n">
        <v>-10.50767970541399</v>
      </c>
      <c r="X1363" t="n">
        <v>1</v>
      </c>
      <c r="Y1363" t="n">
        <v>3.787748185472653</v>
      </c>
      <c r="Z1363" t="n">
        <v>88.67379939849168</v>
      </c>
      <c r="AA1363" t="n">
        <v>1235.166339943489</v>
      </c>
      <c r="AB1363" t="b">
        <v>0</v>
      </c>
      <c r="AC1363" t="b">
        <v>1</v>
      </c>
      <c r="AD1363" t="n">
        <v>89.68703762405698</v>
      </c>
      <c r="AE1363" t="n">
        <v>0.2195427636986569</v>
      </c>
      <c r="AF1363" t="n">
        <v>0</v>
      </c>
      <c r="AG1363" t="n">
        <v>0</v>
      </c>
      <c r="AH1363" t="n">
        <v>0.003399028542937665</v>
      </c>
      <c r="AI1363" t="b">
        <v>0</v>
      </c>
      <c r="AJ1363" t="b">
        <v>0</v>
      </c>
      <c r="AK1363" t="n">
        <v>1235.166339943489</v>
      </c>
      <c r="AL1363" t="n">
        <v>0</v>
      </c>
      <c r="AM1363" t="n">
        <v>-13.26450521134591</v>
      </c>
      <c r="AN1363" t="n">
        <v>11.34085295835341</v>
      </c>
      <c r="AO1363" t="n">
        <v>-1.79901899643297</v>
      </c>
      <c r="AP1363" t="n">
        <v>-1.696005936817783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</row>
    <row r="1364" spans="1:52">
      <c r="A1364" t="n">
        <v>1361</v>
      </c>
      <c r="B1364" t="n">
        <v>0</v>
      </c>
      <c r="C1364" t="n">
        <v>0</v>
      </c>
      <c r="D1364" t="n">
        <v>0</v>
      </c>
      <c r="E1364" t="n">
        <v>61.6</v>
      </c>
      <c r="F1364" t="n">
        <v>-0.5242144414480201</v>
      </c>
      <c r="G1364" t="n">
        <v>462.8868977554653</v>
      </c>
      <c r="H1364" t="n">
        <v>2014.483779031785</v>
      </c>
      <c r="I1364" t="n">
        <v>6</v>
      </c>
      <c r="J1364" t="n">
        <v>5</v>
      </c>
      <c r="K1364" t="n">
        <v>1420.211064217408</v>
      </c>
      <c r="L1364" t="b">
        <v>1</v>
      </c>
      <c r="M1364" t="n">
        <v>-9.731311992015049</v>
      </c>
      <c r="N1364" t="n">
        <v>-9.731311992015049</v>
      </c>
      <c r="O1364" t="n">
        <v>-200.7557025885182</v>
      </c>
      <c r="P1364" t="n">
        <v>-47.07094617265302</v>
      </c>
      <c r="Q1364" t="n">
        <v>-9.929910195933726</v>
      </c>
      <c r="R1364" t="n">
        <v>0.8945552778111977</v>
      </c>
      <c r="S1364" t="n">
        <v>53.25516965304268</v>
      </c>
      <c r="T1364" t="n">
        <v>-59.72704018484193</v>
      </c>
      <c r="U1364" t="n">
        <v>-8.882853573963738</v>
      </c>
      <c r="V1364" t="n">
        <v>-12.65609401218891</v>
      </c>
      <c r="W1364" t="n">
        <v>-14.65438264202762</v>
      </c>
      <c r="X1364" t="n">
        <v>1</v>
      </c>
      <c r="Y1364" t="n">
        <v>7.934451122086276</v>
      </c>
      <c r="Z1364" t="n">
        <v>88.66504627018787</v>
      </c>
      <c r="AA1364" t="n">
        <v>1420.211064217408</v>
      </c>
      <c r="AB1364" t="b">
        <v>0</v>
      </c>
      <c r="AC1364" t="b">
        <v>1</v>
      </c>
      <c r="AD1364" t="n">
        <v>89.68936345725292</v>
      </c>
      <c r="AE1364" t="n">
        <v>0.3061821216220266</v>
      </c>
      <c r="AF1364" t="n">
        <v>0</v>
      </c>
      <c r="AG1364" t="n">
        <v>0</v>
      </c>
      <c r="AH1364" t="n">
        <v>0.002982693327707009</v>
      </c>
      <c r="AI1364" t="b">
        <v>0</v>
      </c>
      <c r="AJ1364" t="b">
        <v>0</v>
      </c>
      <c r="AK1364" t="n">
        <v>1420.211064217408</v>
      </c>
      <c r="AL1364" t="n">
        <v>0</v>
      </c>
      <c r="AM1364" t="n">
        <v>-8.882853573963738</v>
      </c>
      <c r="AN1364" t="n">
        <v>6.579088075814765</v>
      </c>
      <c r="AO1364" t="n">
        <v>-1.728651936276252</v>
      </c>
      <c r="AP1364" t="n">
        <v>-1.988005278381383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</row>
    <row r="1365" spans="1:52">
      <c r="A1365" t="n">
        <v>1362</v>
      </c>
      <c r="B1365" t="n">
        <v>0</v>
      </c>
      <c r="C1365" t="n">
        <v>0</v>
      </c>
      <c r="D1365" t="n">
        <v>0</v>
      </c>
      <c r="E1365" t="n">
        <v>60.2</v>
      </c>
      <c r="F1365" t="n">
        <v>-0.2497202558297964</v>
      </c>
      <c r="G1365" t="n">
        <v>452.3667409882956</v>
      </c>
      <c r="H1365" t="n">
        <v>1968.700056781063</v>
      </c>
      <c r="I1365" t="n">
        <v>6</v>
      </c>
      <c r="J1365" t="n">
        <v>5</v>
      </c>
      <c r="K1365" t="n">
        <v>1387.933540030649</v>
      </c>
      <c r="L1365" t="b">
        <v>0</v>
      </c>
      <c r="M1365" t="n">
        <v>-0.8000714784255707</v>
      </c>
      <c r="N1365" t="n">
        <v>-0.8000714784255707</v>
      </c>
      <c r="O1365" t="n">
        <v>-16.88921652463812</v>
      </c>
      <c r="P1365" t="n">
        <v>-3.959994120610304</v>
      </c>
      <c r="Q1365" t="n">
        <v>-0.8163994677811945</v>
      </c>
      <c r="R1365" t="n">
        <v>0.2098961914146673</v>
      </c>
      <c r="S1365" t="n">
        <v>53.28810850895379</v>
      </c>
      <c r="T1365" t="n">
        <v>-1.178989622610748</v>
      </c>
      <c r="U1365" t="n">
        <v>-0.1713591389602341</v>
      </c>
      <c r="V1365" t="n">
        <v>2.781004497999555</v>
      </c>
      <c r="W1365" t="n">
        <v>-11.42162079006942</v>
      </c>
      <c r="X1365" t="n">
        <v>1</v>
      </c>
      <c r="Y1365" t="n">
        <v>4.701689270128075</v>
      </c>
      <c r="Z1365" t="n">
        <v>88.67400827974367</v>
      </c>
      <c r="AA1365" t="n">
        <v>1387.933540030649</v>
      </c>
      <c r="AB1365" t="b">
        <v>0</v>
      </c>
      <c r="AC1365" t="b">
        <v>1</v>
      </c>
      <c r="AD1365" t="n">
        <v>89.69187062796567</v>
      </c>
      <c r="AE1365" t="n">
        <v>0.2386382402651549</v>
      </c>
      <c r="AF1365" t="n">
        <v>0</v>
      </c>
      <c r="AG1365" t="n">
        <v>0</v>
      </c>
      <c r="AH1365" t="n">
        <v>0.001206064112420746</v>
      </c>
      <c r="AI1365" t="b">
        <v>0</v>
      </c>
      <c r="AJ1365" t="b">
        <v>0</v>
      </c>
      <c r="AK1365" t="n">
        <v>1387.933540030649</v>
      </c>
      <c r="AL1365" t="n">
        <v>0</v>
      </c>
      <c r="AM1365" t="n">
        <v>-0.1713591389602341</v>
      </c>
      <c r="AN1365" t="n">
        <v>0</v>
      </c>
      <c r="AO1365" t="n">
        <v>-1.655124435541399</v>
      </c>
      <c r="AP1365" t="n">
        <v>0.06798592062881804</v>
      </c>
      <c r="AQ1365" t="n">
        <v>0</v>
      </c>
      <c r="AR1365" t="n">
        <v>1</v>
      </c>
      <c r="AS1365" t="n">
        <v>3</v>
      </c>
      <c r="AT1365" t="n">
        <v>0</v>
      </c>
      <c r="AU1365" t="n">
        <v>0</v>
      </c>
      <c r="AV1365" t="n">
        <v>0</v>
      </c>
      <c r="AW1365" t="n">
        <v>0.3216520365203538</v>
      </c>
      <c r="AX1365" t="n">
        <v>0</v>
      </c>
      <c r="AY1365" t="n">
        <v>0.1140611406823248</v>
      </c>
      <c r="AZ1365" t="n">
        <v>0.3216520365203538</v>
      </c>
    </row>
    <row r="1366" spans="1:52">
      <c r="A1366" t="n">
        <v>1363</v>
      </c>
      <c r="B1366" t="n">
        <v>0</v>
      </c>
      <c r="C1366" t="n">
        <v>0</v>
      </c>
      <c r="D1366" t="n">
        <v>0</v>
      </c>
      <c r="E1366" t="n">
        <v>59.8</v>
      </c>
      <c r="F1366" t="n">
        <v>0.02309546476719149</v>
      </c>
      <c r="G1366" t="n">
        <v>449.3609819119614</v>
      </c>
      <c r="H1366" t="n">
        <v>1955.618993280856</v>
      </c>
      <c r="I1366" t="n">
        <v>5</v>
      </c>
      <c r="J1366" t="n">
        <v>5</v>
      </c>
      <c r="K1366" t="n">
        <v>1378.711390263004</v>
      </c>
      <c r="L1366" t="b">
        <v>0</v>
      </c>
      <c r="M1366" t="n">
        <v>7.907204982115873</v>
      </c>
      <c r="N1366" t="n">
        <v>7.907204982115873</v>
      </c>
      <c r="O1366" t="n">
        <v>168.0347172453654</v>
      </c>
      <c r="P1366" t="n">
        <v>39.39889641294769</v>
      </c>
      <c r="Q1366" t="n">
        <v>8.068576512363135</v>
      </c>
      <c r="R1366" t="n">
        <v>0.9173491103809124</v>
      </c>
      <c r="S1366" t="n">
        <v>53.30840052564331</v>
      </c>
      <c r="T1366" t="n">
        <v>60.92005629981418</v>
      </c>
      <c r="U1366" t="n">
        <v>8.795535332249688</v>
      </c>
      <c r="V1366" t="n">
        <v>5.035096848824544</v>
      </c>
      <c r="W1366" t="n">
        <v>-3.368054279808407</v>
      </c>
      <c r="X1366" t="n">
        <v>1</v>
      </c>
      <c r="Y1366" t="n">
        <v>-3.351877240132933</v>
      </c>
      <c r="Z1366" t="n">
        <v>88.67931001738864</v>
      </c>
      <c r="AA1366" t="n">
        <v>1378.711390263004</v>
      </c>
      <c r="AB1366" t="b">
        <v>0</v>
      </c>
      <c r="AC1366" t="b">
        <v>1</v>
      </c>
      <c r="AD1366" t="n">
        <v>89.69213844781289</v>
      </c>
      <c r="AE1366" t="n">
        <v>0.07037062087981623</v>
      </c>
      <c r="AF1366" t="n">
        <v>0</v>
      </c>
      <c r="AG1366" t="n">
        <v>0</v>
      </c>
      <c r="AH1366" t="n">
        <v>0.0005393237319826216</v>
      </c>
      <c r="AI1366" t="b">
        <v>0</v>
      </c>
      <c r="AJ1366" t="b">
        <v>0</v>
      </c>
      <c r="AK1366" t="n">
        <v>1378.711390263004</v>
      </c>
      <c r="AL1366" t="n">
        <v>0</v>
      </c>
      <c r="AM1366" t="n">
        <v>8.795535332249688</v>
      </c>
      <c r="AN1366" t="n">
        <v>0</v>
      </c>
      <c r="AO1366" t="n">
        <v>-1.955840316045768</v>
      </c>
      <c r="AP1366" t="n">
        <v>8.865914679293997</v>
      </c>
      <c r="AQ1366" t="n">
        <v>0</v>
      </c>
      <c r="AR1366" t="n">
        <v>1</v>
      </c>
      <c r="AS1366" t="n">
        <v>3</v>
      </c>
      <c r="AT1366" t="n">
        <v>0</v>
      </c>
      <c r="AU1366" t="n">
        <v>0</v>
      </c>
      <c r="AV1366" t="n">
        <v>0</v>
      </c>
      <c r="AW1366" t="n">
        <v>1.814161491185088</v>
      </c>
      <c r="AX1366" t="n">
        <v>0</v>
      </c>
      <c r="AY1366" t="n">
        <v>0.6433204381512582</v>
      </c>
      <c r="AZ1366" t="n">
        <v>1.814161491185088</v>
      </c>
    </row>
    <row r="1367" spans="1:52">
      <c r="A1367" t="n">
        <v>1364</v>
      </c>
      <c r="B1367" t="n">
        <v>0</v>
      </c>
      <c r="C1367" t="n">
        <v>0</v>
      </c>
      <c r="D1367" t="n">
        <v>0</v>
      </c>
      <c r="E1367" t="n">
        <v>60.4</v>
      </c>
      <c r="F1367" t="n">
        <v>0.324005063427709</v>
      </c>
      <c r="G1367" t="n">
        <v>453.8696205264627</v>
      </c>
      <c r="H1367" t="n">
        <v>1975.240588531166</v>
      </c>
      <c r="I1367" t="n">
        <v>5</v>
      </c>
      <c r="J1367" t="n">
        <v>5</v>
      </c>
      <c r="K1367" t="n">
        <v>1392.544614914472</v>
      </c>
      <c r="L1367" t="b">
        <v>0</v>
      </c>
      <c r="M1367" t="n">
        <v>17.78797343088259</v>
      </c>
      <c r="N1367" t="n">
        <v>17.78797343088259</v>
      </c>
      <c r="O1367" t="n">
        <v>374.2542489398277</v>
      </c>
      <c r="P1367" t="n">
        <v>87.75093997126061</v>
      </c>
      <c r="Q1367" t="n">
        <v>18.15099329681897</v>
      </c>
      <c r="R1367" t="n">
        <v>0.9393992888020556</v>
      </c>
      <c r="S1367" t="n">
        <v>53.32937942970113</v>
      </c>
      <c r="T1367" t="n">
        <v>132.4989489375467</v>
      </c>
      <c r="U1367" t="n">
        <v>19.32191509317146</v>
      </c>
      <c r="V1367" t="n">
        <v>8.029530538595466</v>
      </c>
      <c r="W1367" t="n">
        <v>-3.368054279808407</v>
      </c>
      <c r="X1367" t="n">
        <v>1</v>
      </c>
      <c r="Y1367" t="n">
        <v>-3.351877240132933</v>
      </c>
      <c r="Z1367" t="n">
        <v>88.68461175503361</v>
      </c>
      <c r="AA1367" t="n">
        <v>1392.544614914472</v>
      </c>
      <c r="AB1367" t="b">
        <v>0</v>
      </c>
      <c r="AC1367" t="b">
        <v>1</v>
      </c>
      <c r="AD1367" t="n">
        <v>89.69080833779697</v>
      </c>
      <c r="AE1367" t="n">
        <v>0.07037062087981623</v>
      </c>
      <c r="AF1367" t="n">
        <v>0</v>
      </c>
      <c r="AG1367" t="n">
        <v>0</v>
      </c>
      <c r="AH1367" t="n">
        <v>-0.0008956453214719051</v>
      </c>
      <c r="AI1367" t="b">
        <v>0</v>
      </c>
      <c r="AJ1367" t="b">
        <v>0</v>
      </c>
      <c r="AK1367" t="n">
        <v>1392.544614914472</v>
      </c>
      <c r="AL1367" t="n">
        <v>0</v>
      </c>
      <c r="AM1367" t="n">
        <v>19.32191509317146</v>
      </c>
      <c r="AN1367" t="n">
        <v>0</v>
      </c>
      <c r="AO1367" t="n">
        <v>5.210929321535098</v>
      </c>
      <c r="AP1367" t="n">
        <v>19.39315833050053</v>
      </c>
      <c r="AQ1367" t="n">
        <v>0</v>
      </c>
      <c r="AR1367" t="n">
        <v>1</v>
      </c>
      <c r="AS1367" t="n">
        <v>3</v>
      </c>
      <c r="AT1367" t="n">
        <v>0</v>
      </c>
      <c r="AU1367" t="n">
        <v>0</v>
      </c>
      <c r="AV1367" t="n">
        <v>1.149816084790077</v>
      </c>
      <c r="AW1367" t="n">
        <v>3.849019983726746</v>
      </c>
      <c r="AX1367" t="n">
        <v>0.4077362002801692</v>
      </c>
      <c r="AY1367" t="n">
        <v>1.364902316808913</v>
      </c>
      <c r="AZ1367" t="n">
        <v>3.849019983726746</v>
      </c>
    </row>
    <row r="1368" spans="1:52">
      <c r="A1368" t="n">
        <v>1365</v>
      </c>
      <c r="B1368" t="n">
        <v>0</v>
      </c>
      <c r="C1368" t="n">
        <v>0</v>
      </c>
      <c r="D1368" t="n">
        <v>0</v>
      </c>
      <c r="E1368" t="n">
        <v>61.8</v>
      </c>
      <c r="F1368" t="n">
        <v>0.3475509481886405</v>
      </c>
      <c r="G1368" t="n">
        <v>464.3897772936324</v>
      </c>
      <c r="H1368" t="n">
        <v>2021.024310781888</v>
      </c>
      <c r="I1368" t="n">
        <v>5</v>
      </c>
      <c r="J1368" t="n">
        <v>5</v>
      </c>
      <c r="K1368" t="n">
        <v>1424.822139101231</v>
      </c>
      <c r="L1368" t="b">
        <v>0</v>
      </c>
      <c r="M1368" t="n">
        <v>19.12954527088069</v>
      </c>
      <c r="N1368" t="n">
        <v>19.12954527088069</v>
      </c>
      <c r="O1368" t="n">
        <v>393.362882366265</v>
      </c>
      <c r="P1368" t="n">
        <v>92.23131808182607</v>
      </c>
      <c r="Q1368" t="n">
        <v>19.51994415395988</v>
      </c>
      <c r="R1368" t="n">
        <v>0.940132993773429</v>
      </c>
      <c r="S1368" t="n">
        <v>53.36398264540918</v>
      </c>
      <c r="T1368" t="n">
        <v>139.1553806977665</v>
      </c>
      <c r="U1368" t="n">
        <v>20.76296043564254</v>
      </c>
      <c r="V1368" t="n">
        <v>8.330816042694067</v>
      </c>
      <c r="W1368" t="n">
        <v>-3.368054279808407</v>
      </c>
      <c r="X1368" t="n">
        <v>1</v>
      </c>
      <c r="Y1368" t="n">
        <v>-3.351877240132933</v>
      </c>
      <c r="Z1368" t="n">
        <v>88.67968478322128</v>
      </c>
      <c r="AA1368" t="n">
        <v>1424.822139101231</v>
      </c>
      <c r="AB1368" t="b">
        <v>0</v>
      </c>
      <c r="AC1368" t="b">
        <v>1</v>
      </c>
      <c r="AD1368" t="n">
        <v>89.68947822778104</v>
      </c>
      <c r="AE1368" t="n">
        <v>0.07037062087981623</v>
      </c>
      <c r="AF1368" t="n">
        <v>0</v>
      </c>
      <c r="AG1368" t="n">
        <v>0</v>
      </c>
      <c r="AH1368" t="n">
        <v>-0.0009718399441321357</v>
      </c>
      <c r="AI1368" t="b">
        <v>0</v>
      </c>
      <c r="AJ1368" t="b">
        <v>0</v>
      </c>
      <c r="AK1368" t="n">
        <v>1424.822139101231</v>
      </c>
      <c r="AL1368" t="n">
        <v>0</v>
      </c>
      <c r="AM1368" t="n">
        <v>20.76296043564254</v>
      </c>
      <c r="AN1368" t="n">
        <v>0</v>
      </c>
      <c r="AO1368" t="n">
        <v>17.02435859948747</v>
      </c>
      <c r="AP1368" t="n">
        <v>20.83438692242596</v>
      </c>
      <c r="AQ1368" t="n">
        <v>0</v>
      </c>
      <c r="AR1368" t="n">
        <v>1</v>
      </c>
      <c r="AS1368" t="n">
        <v>3</v>
      </c>
      <c r="AT1368" t="n">
        <v>0</v>
      </c>
      <c r="AU1368" t="n">
        <v>0</v>
      </c>
      <c r="AV1368" t="n">
        <v>3.280607962774893</v>
      </c>
      <c r="AW1368" t="n">
        <v>4.138159076429111</v>
      </c>
      <c r="AX1368" t="n">
        <v>1.163336157012373</v>
      </c>
      <c r="AY1368" t="n">
        <v>1.46743403116166</v>
      </c>
      <c r="AZ1368" t="n">
        <v>4.138159076429111</v>
      </c>
    </row>
    <row r="1369" spans="1:52">
      <c r="A1369" t="n">
        <v>1366</v>
      </c>
      <c r="B1369" t="n">
        <v>0</v>
      </c>
      <c r="C1369" t="n">
        <v>0</v>
      </c>
      <c r="D1369" t="n">
        <v>0</v>
      </c>
      <c r="E1369" t="n">
        <v>62.6</v>
      </c>
      <c r="F1369" t="n">
        <v>0.1191244771510611</v>
      </c>
      <c r="G1369" t="n">
        <v>470.4012954463008</v>
      </c>
      <c r="H1369" t="n">
        <v>2047.186437782301</v>
      </c>
      <c r="I1369" t="n">
        <v>5</v>
      </c>
      <c r="J1369" t="n">
        <v>5</v>
      </c>
      <c r="K1369" t="n">
        <v>1443.266438636522</v>
      </c>
      <c r="L1369" t="b">
        <v>0</v>
      </c>
      <c r="M1369" t="n">
        <v>11.80213268726355</v>
      </c>
      <c r="N1369" t="n">
        <v>11.80213268726355</v>
      </c>
      <c r="O1369" t="n">
        <v>239.5870642008709</v>
      </c>
      <c r="P1369" t="n">
        <v>56.17568844745811</v>
      </c>
      <c r="Q1369" t="n">
        <v>12.04299253802403</v>
      </c>
      <c r="R1369" t="n">
        <v>0.9286726373770218</v>
      </c>
      <c r="S1369" t="n">
        <v>53.40074509604757</v>
      </c>
      <c r="T1369" t="n">
        <v>85.80184704278929</v>
      </c>
      <c r="U1369" t="n">
        <v>12.96796314795999</v>
      </c>
      <c r="V1369" t="n">
        <v>6.12001945774233</v>
      </c>
      <c r="W1369" t="n">
        <v>-3.368054279808407</v>
      </c>
      <c r="X1369" t="n">
        <v>1</v>
      </c>
      <c r="Y1369" t="n">
        <v>-3.351877240132933</v>
      </c>
      <c r="Z1369" t="n">
        <v>88.68059983103511</v>
      </c>
      <c r="AA1369" t="n">
        <v>1443.266438636522</v>
      </c>
      <c r="AB1369" t="b">
        <v>0</v>
      </c>
      <c r="AC1369" t="b">
        <v>1</v>
      </c>
      <c r="AD1369" t="n">
        <v>89.68814811776511</v>
      </c>
      <c r="AE1369" t="n">
        <v>0.07037062087981623</v>
      </c>
      <c r="AF1369" t="n">
        <v>0</v>
      </c>
      <c r="AG1369" t="n">
        <v>0</v>
      </c>
      <c r="AH1369" t="n">
        <v>-0.0004369611413886365</v>
      </c>
      <c r="AI1369" t="b">
        <v>0</v>
      </c>
      <c r="AJ1369" t="b">
        <v>0</v>
      </c>
      <c r="AK1369" t="n">
        <v>1443.266438636522</v>
      </c>
      <c r="AL1369" t="n">
        <v>0</v>
      </c>
      <c r="AM1369" t="n">
        <v>12.96796314795999</v>
      </c>
      <c r="AN1369" t="n">
        <v>0</v>
      </c>
      <c r="AO1369" t="n">
        <v>22.9553857482168</v>
      </c>
      <c r="AP1369" t="n">
        <v>13.03851047367078</v>
      </c>
      <c r="AQ1369" t="n">
        <v>0</v>
      </c>
      <c r="AR1369" t="n">
        <v>1</v>
      </c>
      <c r="AS1369" t="n">
        <v>3</v>
      </c>
      <c r="AT1369" t="n">
        <v>0</v>
      </c>
      <c r="AU1369" t="n">
        <v>0</v>
      </c>
      <c r="AV1369" t="n">
        <v>4.482682390991359</v>
      </c>
      <c r="AW1369" t="n">
        <v>2.579982946417283</v>
      </c>
      <c r="AX1369" t="n">
        <v>1.589603684748709</v>
      </c>
      <c r="AY1369" t="n">
        <v>0.9148886510801841</v>
      </c>
      <c r="AZ1369" t="n">
        <v>2.579982946417283</v>
      </c>
    </row>
    <row r="1370" spans="1:52">
      <c r="A1370" t="n">
        <v>1367</v>
      </c>
      <c r="B1370" t="n">
        <v>0</v>
      </c>
      <c r="C1370" t="n">
        <v>0</v>
      </c>
      <c r="D1370" t="n">
        <v>0</v>
      </c>
      <c r="E1370" t="n">
        <v>62.7</v>
      </c>
      <c r="F1370" t="n">
        <v>-0.07404885679287254</v>
      </c>
      <c r="G1370" t="n">
        <v>471.1527352153843</v>
      </c>
      <c r="H1370" t="n">
        <v>2050.456703657353</v>
      </c>
      <c r="I1370" t="n">
        <v>5</v>
      </c>
      <c r="J1370" t="n">
        <v>5</v>
      </c>
      <c r="K1370" t="n">
        <v>1445.571976078433</v>
      </c>
      <c r="L1370" t="b">
        <v>0</v>
      </c>
      <c r="M1370" t="n">
        <v>5.341418574334587</v>
      </c>
      <c r="N1370" t="n">
        <v>5.341418574334587</v>
      </c>
      <c r="O1370" t="n">
        <v>108.2595649802933</v>
      </c>
      <c r="P1370" t="n">
        <v>25.38348893783138</v>
      </c>
      <c r="Q1370" t="n">
        <v>5.450427116667945</v>
      </c>
      <c r="R1370" t="n">
        <v>0.8950516445956909</v>
      </c>
      <c r="S1370" t="n">
        <v>53.42776780762619</v>
      </c>
      <c r="T1370" t="n">
        <v>40.2266719081353</v>
      </c>
      <c r="U1370" t="n">
        <v>6.089511314321969</v>
      </c>
      <c r="V1370" t="n">
        <v>4.221723060147525</v>
      </c>
      <c r="W1370" t="n">
        <v>-3.368054279808407</v>
      </c>
      <c r="X1370" t="n">
        <v>1</v>
      </c>
      <c r="Y1370" t="n">
        <v>-3.351877240132933</v>
      </c>
      <c r="Z1370" t="n">
        <v>88.68151487884894</v>
      </c>
      <c r="AA1370" t="n">
        <v>1445.571976078433</v>
      </c>
      <c r="AB1370" t="b">
        <v>0</v>
      </c>
      <c r="AC1370" t="b">
        <v>1</v>
      </c>
      <c r="AD1370" t="n">
        <v>89.68681800774918</v>
      </c>
      <c r="AE1370" t="n">
        <v>0.07037062087981623</v>
      </c>
      <c r="AF1370" t="n">
        <v>0</v>
      </c>
      <c r="AG1370" t="n">
        <v>0</v>
      </c>
      <c r="AH1370" t="n">
        <v>0.0003363062393212934</v>
      </c>
      <c r="AI1370" t="b">
        <v>0</v>
      </c>
      <c r="AJ1370" t="b">
        <v>0</v>
      </c>
      <c r="AK1370" t="n">
        <v>1445.571976078433</v>
      </c>
      <c r="AL1370" t="n">
        <v>0</v>
      </c>
      <c r="AM1370" t="n">
        <v>6.089511314321969</v>
      </c>
      <c r="AN1370" t="n">
        <v>0</v>
      </c>
      <c r="AO1370" t="n">
        <v>18.45420440875318</v>
      </c>
      <c r="AP1370" t="n">
        <v>6.15998883071682</v>
      </c>
      <c r="AQ1370" t="n">
        <v>0</v>
      </c>
      <c r="AR1370" t="n">
        <v>1</v>
      </c>
      <c r="AS1370" t="n">
        <v>3</v>
      </c>
      <c r="AT1370" t="n">
        <v>0</v>
      </c>
      <c r="AU1370" t="n">
        <v>0</v>
      </c>
      <c r="AV1370" t="n">
        <v>3.543065487755394</v>
      </c>
      <c r="AW1370" t="n">
        <v>1.347745481189287</v>
      </c>
      <c r="AX1370" t="n">
        <v>1.2564062013317</v>
      </c>
      <c r="AY1370" t="n">
        <v>0.4779244944223174</v>
      </c>
      <c r="AZ1370" t="n">
        <v>1.347745481189287</v>
      </c>
    </row>
    <row r="1371" spans="1:52">
      <c r="A1371" t="n">
        <v>1368</v>
      </c>
      <c r="B1371" t="n">
        <v>0</v>
      </c>
      <c r="C1371" t="n">
        <v>0</v>
      </c>
      <c r="D1371" t="n">
        <v>0</v>
      </c>
      <c r="E1371" t="n">
        <v>61.9</v>
      </c>
      <c r="F1371" t="n">
        <v>-0.4062623833129138</v>
      </c>
      <c r="G1371" t="n">
        <v>465.141217062716</v>
      </c>
      <c r="H1371" t="n">
        <v>2024.29457665694</v>
      </c>
      <c r="I1371" t="n">
        <v>5</v>
      </c>
      <c r="J1371" t="n">
        <v>5</v>
      </c>
      <c r="K1371" t="n">
        <v>1427.127676543143</v>
      </c>
      <c r="L1371" t="b">
        <v>0</v>
      </c>
      <c r="M1371" t="n">
        <v>-5.833699909554156</v>
      </c>
      <c r="N1371" t="n">
        <v>-5.833699909554156</v>
      </c>
      <c r="O1371" t="n">
        <v>-119.7651994355641</v>
      </c>
      <c r="P1371" t="n">
        <v>-28.0812010981496</v>
      </c>
      <c r="Q1371" t="n">
        <v>-5.952755009749138</v>
      </c>
      <c r="R1371" t="n">
        <v>0.8513960582993226</v>
      </c>
      <c r="S1371" t="n">
        <v>53.44576250372915</v>
      </c>
      <c r="T1371" t="n">
        <v>-33.91237436492933</v>
      </c>
      <c r="U1371" t="n">
        <v>-5.068152151321962</v>
      </c>
      <c r="V1371" t="n">
        <v>-5.831173266779736</v>
      </c>
      <c r="W1371" t="n">
        <v>-15.44964794872131</v>
      </c>
      <c r="X1371" t="n">
        <v>1</v>
      </c>
      <c r="Y1371" t="n">
        <v>8.729716428779973</v>
      </c>
      <c r="Z1371" t="n">
        <v>88.67547028965701</v>
      </c>
      <c r="AA1371" t="n">
        <v>1427.127676543143</v>
      </c>
      <c r="AB1371" t="b">
        <v>0</v>
      </c>
      <c r="AC1371" t="b">
        <v>1</v>
      </c>
      <c r="AD1371" t="n">
        <v>89.68788503933423</v>
      </c>
      <c r="AE1371" t="n">
        <v>0.3227980395220779</v>
      </c>
      <c r="AF1371" t="n">
        <v>0</v>
      </c>
      <c r="AG1371" t="n">
        <v>0</v>
      </c>
      <c r="AH1371" t="n">
        <v>0.00130819038700547</v>
      </c>
      <c r="AI1371" t="b">
        <v>0</v>
      </c>
      <c r="AJ1371" t="b">
        <v>0</v>
      </c>
      <c r="AK1371" t="n">
        <v>1427.127676543143</v>
      </c>
      <c r="AL1371" t="n">
        <v>0</v>
      </c>
      <c r="AM1371" t="n">
        <v>-5.068152151321962</v>
      </c>
      <c r="AN1371" t="n">
        <v>2.744549622485581</v>
      </c>
      <c r="AO1371" t="n">
        <v>8.922853208489972</v>
      </c>
      <c r="AP1371" t="n">
        <v>-1.999214145835533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1.788974992872058</v>
      </c>
      <c r="AW1371" t="n">
        <v>0</v>
      </c>
      <c r="AX1371" t="n">
        <v>0.6343882953447014</v>
      </c>
      <c r="AY1371" t="n">
        <v>0</v>
      </c>
      <c r="AZ1371" t="n">
        <v>0</v>
      </c>
    </row>
    <row r="1372" spans="1:52">
      <c r="A1372" t="n">
        <v>1369</v>
      </c>
      <c r="B1372" t="n">
        <v>0</v>
      </c>
      <c r="C1372" t="n">
        <v>0</v>
      </c>
      <c r="D1372" t="n">
        <v>0</v>
      </c>
      <c r="E1372" t="n">
        <v>60</v>
      </c>
      <c r="F1372" t="n">
        <v>-0.5509016099554724</v>
      </c>
      <c r="G1372" t="n">
        <v>450.8638614501285</v>
      </c>
      <c r="H1372" t="n">
        <v>1962.159525030959</v>
      </c>
      <c r="I1372" t="n">
        <v>5</v>
      </c>
      <c r="J1372" t="n">
        <v>5</v>
      </c>
      <c r="K1372" t="n">
        <v>1383.322465146826</v>
      </c>
      <c r="L1372" t="b">
        <v>0</v>
      </c>
      <c r="M1372" t="n">
        <v>-10.50178948349997</v>
      </c>
      <c r="N1372" t="n">
        <v>-10.50178948349997</v>
      </c>
      <c r="O1372" t="n">
        <v>-222.4279012605292</v>
      </c>
      <c r="P1372" t="n">
        <v>-52.15240031806376</v>
      </c>
      <c r="Q1372" t="n">
        <v>-10.71611171785711</v>
      </c>
      <c r="R1372" t="n">
        <v>0.9017361427630082</v>
      </c>
      <c r="S1372" t="n">
        <v>53.47359080401483</v>
      </c>
      <c r="T1372" t="n">
        <v>-66.70596354417462</v>
      </c>
      <c r="U1372" t="n">
        <v>-9.663105245877944</v>
      </c>
      <c r="V1372" t="n">
        <v>-14.55356322611085</v>
      </c>
      <c r="W1372" t="n">
        <v>-13.97982106531196</v>
      </c>
      <c r="X1372" t="n">
        <v>1</v>
      </c>
      <c r="Y1372" t="n">
        <v>7.259889545370616</v>
      </c>
      <c r="Z1372" t="n">
        <v>88.66958219860176</v>
      </c>
      <c r="AA1372" t="n">
        <v>1383.322465146826</v>
      </c>
      <c r="AB1372" t="b">
        <v>0</v>
      </c>
      <c r="AC1372" t="b">
        <v>1</v>
      </c>
      <c r="AD1372" t="n">
        <v>89.69105758020213</v>
      </c>
      <c r="AE1372" t="n">
        <v>0.2920881335115235</v>
      </c>
      <c r="AF1372" t="n">
        <v>0</v>
      </c>
      <c r="AG1372" t="n">
        <v>0</v>
      </c>
      <c r="AH1372" t="n">
        <v>0.0054501785063506</v>
      </c>
      <c r="AI1372" t="b">
        <v>0</v>
      </c>
      <c r="AJ1372" t="b">
        <v>0</v>
      </c>
      <c r="AK1372" t="n">
        <v>1383.322465146826</v>
      </c>
      <c r="AL1372" t="n">
        <v>0</v>
      </c>
      <c r="AM1372" t="n">
        <v>-9.663105245877944</v>
      </c>
      <c r="AN1372" t="n">
        <v>7.43974864291453</v>
      </c>
      <c r="AO1372" t="n">
        <v>0.8653704715388948</v>
      </c>
      <c r="AP1372" t="n">
        <v>-1.928596081576044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0.4564291077416771</v>
      </c>
      <c r="AW1372" t="n">
        <v>0</v>
      </c>
      <c r="AX1372" t="n">
        <v>0.1618542935254174</v>
      </c>
      <c r="AY1372" t="n">
        <v>0</v>
      </c>
      <c r="AZ1372" t="n">
        <v>0</v>
      </c>
    </row>
    <row r="1373" spans="1:52">
      <c r="A1373" t="n">
        <v>1370</v>
      </c>
      <c r="B1373" t="n">
        <v>0</v>
      </c>
      <c r="C1373" t="n">
        <v>0</v>
      </c>
      <c r="D1373" t="n">
        <v>0</v>
      </c>
      <c r="E1373" t="n">
        <v>58.4</v>
      </c>
      <c r="F1373" t="n">
        <v>-0.3067978435318572</v>
      </c>
      <c r="G1373" t="n">
        <v>438.8408251447918</v>
      </c>
      <c r="H1373" t="n">
        <v>1909.835271030134</v>
      </c>
      <c r="I1373" t="n">
        <v>5</v>
      </c>
      <c r="J1373" t="n">
        <v>5</v>
      </c>
      <c r="K1373" t="n">
        <v>1346.433866076244</v>
      </c>
      <c r="L1373" t="b">
        <v>0</v>
      </c>
      <c r="M1373" t="n">
        <v>-2.739467946466839</v>
      </c>
      <c r="N1373" t="n">
        <v>-2.739467946466839</v>
      </c>
      <c r="O1373" t="n">
        <v>-59.61157305428183</v>
      </c>
      <c r="P1373" t="n">
        <v>-13.97705325589966</v>
      </c>
      <c r="Q1373" t="n">
        <v>-2.795375455578408</v>
      </c>
      <c r="R1373" t="n">
        <v>0.7501073229839511</v>
      </c>
      <c r="S1373" t="n">
        <v>53.50671683342549</v>
      </c>
      <c r="T1373" t="n">
        <v>-14.87133333473336</v>
      </c>
      <c r="U1373" t="n">
        <v>-2.096831599718962</v>
      </c>
      <c r="V1373" t="n">
        <v>-0.8942800788336918</v>
      </c>
      <c r="W1373" t="n">
        <v>-53.21185369993177</v>
      </c>
      <c r="X1373" t="n">
        <v>1</v>
      </c>
      <c r="Y1373" t="n">
        <v>46.49192217999043</v>
      </c>
      <c r="Z1373" t="n">
        <v>88.68314981259995</v>
      </c>
      <c r="AA1373" t="n">
        <v>1346.433866076244</v>
      </c>
      <c r="AB1373" t="b">
        <v>0</v>
      </c>
      <c r="AC1373" t="b">
        <v>1</v>
      </c>
      <c r="AD1373" t="n">
        <v>89.70172262221112</v>
      </c>
      <c r="AE1373" t="n">
        <v>1.111784689896136</v>
      </c>
      <c r="AF1373" t="n">
        <v>0</v>
      </c>
      <c r="AG1373" t="n">
        <v>0</v>
      </c>
      <c r="AH1373" t="n">
        <v>0.009346493293447333</v>
      </c>
      <c r="AI1373" t="b">
        <v>0</v>
      </c>
      <c r="AJ1373" t="b">
        <v>0</v>
      </c>
      <c r="AK1373" t="n">
        <v>1346.433866076244</v>
      </c>
      <c r="AL1373" t="n">
        <v>0</v>
      </c>
      <c r="AM1373" t="n">
        <v>-2.096831599718962</v>
      </c>
      <c r="AN1373" t="n">
        <v>0</v>
      </c>
      <c r="AO1373" t="n">
        <v>-1.979886167716964</v>
      </c>
      <c r="AP1373" t="n">
        <v>-0.9839910439192264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</row>
    <row r="1374" spans="1:52">
      <c r="A1374" t="n">
        <v>1371</v>
      </c>
      <c r="B1374" t="n">
        <v>0</v>
      </c>
      <c r="C1374" t="n">
        <v>0</v>
      </c>
      <c r="D1374" t="n">
        <v>0</v>
      </c>
      <c r="E1374" t="n">
        <v>57.8</v>
      </c>
      <c r="F1374" t="n">
        <v>-0.05524034925043786</v>
      </c>
      <c r="G1374" t="n">
        <v>434.3321865302905</v>
      </c>
      <c r="H1374" t="n">
        <v>1890.213675779824</v>
      </c>
      <c r="I1374" t="n">
        <v>5</v>
      </c>
      <c r="J1374" t="n">
        <v>5</v>
      </c>
      <c r="K1374" t="n">
        <v>1332.600641424776</v>
      </c>
      <c r="L1374" t="b">
        <v>0</v>
      </c>
      <c r="M1374" t="n">
        <v>5.023077010856968</v>
      </c>
      <c r="N1374" t="n">
        <v>5.023077010856968</v>
      </c>
      <c r="O1374" t="n">
        <v>110.4381706816096</v>
      </c>
      <c r="P1374" t="n">
        <v>25.89430397509228</v>
      </c>
      <c r="Q1374" t="n">
        <v>5.125588786588742</v>
      </c>
      <c r="R1374" t="n">
        <v>0.8983515295425298</v>
      </c>
      <c r="S1374" t="n">
        <v>53.52869199210645</v>
      </c>
      <c r="T1374" t="n">
        <v>40.88545293982182</v>
      </c>
      <c r="U1374" t="n">
        <v>5.705549128634378</v>
      </c>
      <c r="V1374" t="n">
        <v>4.155943755293762</v>
      </c>
      <c r="W1374" t="n">
        <v>-3.368054279808407</v>
      </c>
      <c r="X1374" t="n">
        <v>1</v>
      </c>
      <c r="Y1374" t="n">
        <v>-3.351877240132933</v>
      </c>
      <c r="Z1374" t="n">
        <v>88.69414942592829</v>
      </c>
      <c r="AA1374" t="n">
        <v>1332.600641424776</v>
      </c>
      <c r="AB1374" t="b">
        <v>0</v>
      </c>
      <c r="AC1374" t="b">
        <v>1</v>
      </c>
      <c r="AD1374" t="n">
        <v>89.71028215493729</v>
      </c>
      <c r="AE1374" t="n">
        <v>0.07037062087981623</v>
      </c>
      <c r="AF1374" t="n">
        <v>0</v>
      </c>
      <c r="AG1374" t="n">
        <v>0</v>
      </c>
      <c r="AH1374" t="n">
        <v>0.01204535098767517</v>
      </c>
      <c r="AI1374" t="b">
        <v>0</v>
      </c>
      <c r="AJ1374" t="b">
        <v>0</v>
      </c>
      <c r="AK1374" t="n">
        <v>1332.600641424776</v>
      </c>
      <c r="AL1374" t="n">
        <v>0</v>
      </c>
      <c r="AM1374" t="n">
        <v>5.705549128634378</v>
      </c>
      <c r="AN1374" t="n">
        <v>0</v>
      </c>
      <c r="AO1374" t="n">
        <v>-1.909110534854772</v>
      </c>
      <c r="AP1374" t="n">
        <v>5.775998284994627</v>
      </c>
      <c r="AQ1374" t="n">
        <v>0</v>
      </c>
      <c r="AR1374" t="n">
        <v>1</v>
      </c>
      <c r="AS1374" t="n">
        <v>3</v>
      </c>
      <c r="AT1374" t="n">
        <v>0</v>
      </c>
      <c r="AU1374" t="n">
        <v>0</v>
      </c>
      <c r="AV1374" t="n">
        <v>0</v>
      </c>
      <c r="AW1374" t="n">
        <v>1.264187402183552</v>
      </c>
      <c r="AX1374" t="n">
        <v>0</v>
      </c>
      <c r="AY1374" t="n">
        <v>0.4482939349278964</v>
      </c>
      <c r="AZ1374" t="n">
        <v>1.264187402183552</v>
      </c>
    </row>
    <row r="1375" spans="1:52">
      <c r="A1375" t="n">
        <v>1372</v>
      </c>
      <c r="B1375" t="n">
        <v>0</v>
      </c>
      <c r="C1375" t="n">
        <v>0</v>
      </c>
      <c r="D1375" t="n">
        <v>0</v>
      </c>
      <c r="E1375" t="n">
        <v>57.8</v>
      </c>
      <c r="F1375" t="n">
        <v>0.02775924053360512</v>
      </c>
      <c r="G1375" t="n">
        <v>434.3321865302905</v>
      </c>
      <c r="H1375" t="n">
        <v>1890.213675779824</v>
      </c>
      <c r="I1375" t="n">
        <v>5</v>
      </c>
      <c r="J1375" t="n">
        <v>5</v>
      </c>
      <c r="K1375" t="n">
        <v>1332.600641424776</v>
      </c>
      <c r="L1375" t="b">
        <v>0</v>
      </c>
      <c r="M1375" t="n">
        <v>7.593924334183251</v>
      </c>
      <c r="N1375" t="n">
        <v>7.593924334183251</v>
      </c>
      <c r="O1375" t="n">
        <v>166.9612291328733</v>
      </c>
      <c r="P1375" t="n">
        <v>39.1471969567999</v>
      </c>
      <c r="Q1375" t="n">
        <v>7.748902381819645</v>
      </c>
      <c r="R1375" t="n">
        <v>0.9178163305097486</v>
      </c>
      <c r="S1375" t="n">
        <v>53.54508214298856</v>
      </c>
      <c r="T1375" t="n">
        <v>60.50005551216945</v>
      </c>
      <c r="U1375" t="n">
        <v>8.442759323661152</v>
      </c>
      <c r="V1375" t="n">
        <v>4.972116566353996</v>
      </c>
      <c r="W1375" t="n">
        <v>-3.368054279808407</v>
      </c>
      <c r="X1375" t="n">
        <v>1</v>
      </c>
      <c r="Y1375" t="n">
        <v>-3.351877240132933</v>
      </c>
      <c r="Z1375" t="n">
        <v>88.70514903925663</v>
      </c>
      <c r="AA1375" t="n">
        <v>1332.600641424776</v>
      </c>
      <c r="AB1375" t="b">
        <v>0</v>
      </c>
      <c r="AC1375" t="b">
        <v>1</v>
      </c>
      <c r="AD1375" t="n">
        <v>89.70895204492136</v>
      </c>
      <c r="AE1375" t="n">
        <v>0.07037062087981623</v>
      </c>
      <c r="AF1375" t="n">
        <v>0</v>
      </c>
      <c r="AG1375" t="n">
        <v>0</v>
      </c>
      <c r="AH1375" t="n">
        <v>0.01428774437956276</v>
      </c>
      <c r="AI1375" t="b">
        <v>0</v>
      </c>
      <c r="AJ1375" t="b">
        <v>0</v>
      </c>
      <c r="AK1375" t="n">
        <v>1332.600641424776</v>
      </c>
      <c r="AL1375" t="n">
        <v>0</v>
      </c>
      <c r="AM1375" t="n">
        <v>8.442759323661152</v>
      </c>
      <c r="AN1375" t="n">
        <v>0</v>
      </c>
      <c r="AO1375" t="n">
        <v>2.713528893901888</v>
      </c>
      <c r="AP1375" t="n">
        <v>8.513129944540967</v>
      </c>
      <c r="AQ1375" t="n">
        <v>0</v>
      </c>
      <c r="AR1375" t="n">
        <v>1</v>
      </c>
      <c r="AS1375" t="n">
        <v>3</v>
      </c>
      <c r="AT1375" t="n">
        <v>0</v>
      </c>
      <c r="AU1375" t="n">
        <v>0</v>
      </c>
      <c r="AV1375" t="n">
        <v>0.7317833733779772</v>
      </c>
      <c r="AW1375" t="n">
        <v>1.747627625962203</v>
      </c>
      <c r="AX1375" t="n">
        <v>0.2594976501340345</v>
      </c>
      <c r="AY1375" t="n">
        <v>0.6197268410348723</v>
      </c>
      <c r="AZ1375" t="n">
        <v>1.747627625962203</v>
      </c>
    </row>
    <row r="1376" spans="1:52">
      <c r="A1376" t="n">
        <v>1373</v>
      </c>
      <c r="B1376" t="n">
        <v>0</v>
      </c>
      <c r="C1376" t="n">
        <v>0</v>
      </c>
      <c r="D1376" t="n">
        <v>0</v>
      </c>
      <c r="E1376" t="n">
        <v>57.8</v>
      </c>
      <c r="F1376" t="n">
        <v>-0.0557966128839773</v>
      </c>
      <c r="G1376" t="n">
        <v>434.3321865302905</v>
      </c>
      <c r="H1376" t="n">
        <v>1890.213675779824</v>
      </c>
      <c r="I1376" t="n">
        <v>5</v>
      </c>
      <c r="J1376" t="n">
        <v>5</v>
      </c>
      <c r="K1376" t="n">
        <v>1332.600641424776</v>
      </c>
      <c r="L1376" t="b">
        <v>0</v>
      </c>
      <c r="M1376" t="n">
        <v>5.005847180238893</v>
      </c>
      <c r="N1376" t="n">
        <v>5.005847180238893</v>
      </c>
      <c r="O1376" t="n">
        <v>110.0593528831762</v>
      </c>
      <c r="P1376" t="n">
        <v>25.80548302520451</v>
      </c>
      <c r="Q1376" t="n">
        <v>5.108007326774381</v>
      </c>
      <c r="R1376" t="n">
        <v>0.8981845492111813</v>
      </c>
      <c r="S1376" t="n">
        <v>53.56511597653363</v>
      </c>
      <c r="T1376" t="n">
        <v>40.75278521960017</v>
      </c>
      <c r="U1376" t="n">
        <v>5.687035399640776</v>
      </c>
      <c r="V1376" t="n">
        <v>4.149263198033495</v>
      </c>
      <c r="W1376" t="n">
        <v>-3.368054279808407</v>
      </c>
      <c r="X1376" t="n">
        <v>1</v>
      </c>
      <c r="Y1376" t="n">
        <v>-3.351877240132933</v>
      </c>
      <c r="Z1376" t="n">
        <v>88.71614865258496</v>
      </c>
      <c r="AA1376" t="n">
        <v>1332.600641424776</v>
      </c>
      <c r="AB1376" t="b">
        <v>0</v>
      </c>
      <c r="AC1376" t="b">
        <v>1</v>
      </c>
      <c r="AD1376" t="n">
        <v>89.70762193490543</v>
      </c>
      <c r="AE1376" t="n">
        <v>0.07037062087981623</v>
      </c>
      <c r="AF1376" t="n">
        <v>0</v>
      </c>
      <c r="AG1376" t="n">
        <v>0</v>
      </c>
      <c r="AH1376" t="n">
        <v>0.007901604045868371</v>
      </c>
      <c r="AI1376" t="b">
        <v>0</v>
      </c>
      <c r="AJ1376" t="b">
        <v>0</v>
      </c>
      <c r="AK1376" t="n">
        <v>1332.600641424776</v>
      </c>
      <c r="AL1376" t="n">
        <v>0</v>
      </c>
      <c r="AM1376" t="n">
        <v>5.687035399640776</v>
      </c>
      <c r="AN1376" t="n">
        <v>0</v>
      </c>
      <c r="AO1376" t="n">
        <v>7.552853954480163</v>
      </c>
      <c r="AP1376" t="n">
        <v>5.757460559048671</v>
      </c>
      <c r="AQ1376" t="n">
        <v>0</v>
      </c>
      <c r="AR1376" t="n">
        <v>1</v>
      </c>
      <c r="AS1376" t="n">
        <v>3</v>
      </c>
      <c r="AT1376" t="n">
        <v>0</v>
      </c>
      <c r="AU1376" t="n">
        <v>0</v>
      </c>
      <c r="AV1376" t="n">
        <v>1.542836645750148</v>
      </c>
      <c r="AW1376" t="n">
        <v>1.260933157320286</v>
      </c>
      <c r="AX1376" t="n">
        <v>0.5471051935284214</v>
      </c>
      <c r="AY1376" t="n">
        <v>0.4471399460236781</v>
      </c>
      <c r="AZ1376" t="n">
        <v>1.260933157320286</v>
      </c>
    </row>
    <row r="1377" spans="1:52">
      <c r="A1377" t="n">
        <v>1374</v>
      </c>
      <c r="B1377" t="n">
        <v>0</v>
      </c>
      <c r="C1377" t="n">
        <v>0</v>
      </c>
      <c r="D1377" t="n">
        <v>0</v>
      </c>
      <c r="E1377" t="n">
        <v>57.3</v>
      </c>
      <c r="F1377" t="n">
        <v>-0.2212394556643593</v>
      </c>
      <c r="G1377" t="n">
        <v>430.5749876848727</v>
      </c>
      <c r="H1377" t="n">
        <v>1873.862346404566</v>
      </c>
      <c r="I1377" t="n">
        <v>5</v>
      </c>
      <c r="J1377" t="n">
        <v>5</v>
      </c>
      <c r="K1377" t="n">
        <v>1321.072954215219</v>
      </c>
      <c r="L1377" t="b">
        <v>0</v>
      </c>
      <c r="M1377" t="n">
        <v>-0.1646244686733763</v>
      </c>
      <c r="N1377" t="n">
        <v>-0.1646244686733763</v>
      </c>
      <c r="O1377" t="n">
        <v>-3.651043190054564</v>
      </c>
      <c r="P1377" t="n">
        <v>-0.8560556699370132</v>
      </c>
      <c r="Q1377" t="n">
        <v>-0.1679841517075268</v>
      </c>
      <c r="R1377" t="n">
        <v>0</v>
      </c>
      <c r="S1377" t="n">
        <v>53.58147673912234</v>
      </c>
      <c r="T1377" t="n">
        <v>2.921939867369279</v>
      </c>
      <c r="U1377" t="n">
        <v>0.4042282798589085</v>
      </c>
      <c r="V1377" t="n">
        <v>3.777995537306293</v>
      </c>
      <c r="W1377" t="n">
        <v>-8.535908088781207</v>
      </c>
      <c r="X1377" t="n">
        <v>1</v>
      </c>
      <c r="Y1377" t="n">
        <v>1.815976568839867</v>
      </c>
      <c r="Z1377" t="n">
        <v>88.7278465380257</v>
      </c>
      <c r="AA1377" t="n">
        <v>1321.072954215219</v>
      </c>
      <c r="AB1377" t="b">
        <v>0</v>
      </c>
      <c r="AC1377" t="b">
        <v>1</v>
      </c>
      <c r="AD1377" t="n">
        <v>89.70731719270874</v>
      </c>
      <c r="AE1377" t="n">
        <v>0.1783454487600327</v>
      </c>
      <c r="AF1377" t="n">
        <v>0</v>
      </c>
      <c r="AG1377" t="n">
        <v>0</v>
      </c>
      <c r="AH1377" t="n">
        <v>-0.002582908037606191</v>
      </c>
      <c r="AI1377" t="b">
        <v>0</v>
      </c>
      <c r="AJ1377" t="b">
        <v>0</v>
      </c>
      <c r="AK1377" t="n">
        <v>1321.072954215219</v>
      </c>
      <c r="AL1377" t="n">
        <v>0</v>
      </c>
      <c r="AM1377" t="n">
        <v>0.4042282798589085</v>
      </c>
      <c r="AN1377" t="n">
        <v>0</v>
      </c>
      <c r="AO1377" t="n">
        <v>5.876798838881391</v>
      </c>
      <c r="AP1377" t="n">
        <v>0.583132203146465</v>
      </c>
      <c r="AQ1377" t="n">
        <v>0</v>
      </c>
      <c r="AR1377" t="n">
        <v>1</v>
      </c>
      <c r="AS1377" t="n">
        <v>3</v>
      </c>
      <c r="AT1377" t="n">
        <v>0</v>
      </c>
      <c r="AU1377" t="n">
        <v>0</v>
      </c>
      <c r="AV1377" t="n">
        <v>1.25577504905155</v>
      </c>
      <c r="AW1377" t="n">
        <v>0.3887054332853099</v>
      </c>
      <c r="AX1377" t="n">
        <v>0.4453103010821098</v>
      </c>
      <c r="AY1377" t="n">
        <v>0.137838969059766</v>
      </c>
      <c r="AZ1377" t="n">
        <v>0.3887054332853099</v>
      </c>
    </row>
    <row r="1378" spans="1:52">
      <c r="A1378" t="n">
        <v>1375</v>
      </c>
      <c r="B1378" t="n">
        <v>0</v>
      </c>
      <c r="C1378" t="n">
        <v>0</v>
      </c>
      <c r="D1378" t="n">
        <v>0</v>
      </c>
      <c r="E1378" t="n">
        <v>56.2</v>
      </c>
      <c r="F1378" t="n">
        <v>-0.3925788977919229</v>
      </c>
      <c r="G1378" t="n">
        <v>422.3091502249538</v>
      </c>
      <c r="H1378" t="n">
        <v>1837.889421778999</v>
      </c>
      <c r="I1378" t="n">
        <v>5</v>
      </c>
      <c r="J1378" t="n">
        <v>5</v>
      </c>
      <c r="K1378" t="n">
        <v>1295.712042354194</v>
      </c>
      <c r="L1378" t="b">
        <v>0</v>
      </c>
      <c r="M1378" t="n">
        <v>-5.421952788788359</v>
      </c>
      <c r="N1378" t="n">
        <v>-5.421952788788359</v>
      </c>
      <c r="O1378" t="n">
        <v>-122.6017367258407</v>
      </c>
      <c r="P1378" t="n">
        <v>-28.74628055734184</v>
      </c>
      <c r="Q1378" t="n">
        <v>-5.532604886518735</v>
      </c>
      <c r="R1378" t="n">
        <v>0.8591888015848723</v>
      </c>
      <c r="S1378" t="n">
        <v>53.58147673912234</v>
      </c>
      <c r="T1378" t="n">
        <v>-35.03330828664547</v>
      </c>
      <c r="U1378" t="n">
        <v>-4.75355216209064</v>
      </c>
      <c r="V1378" t="n">
        <v>-6.287027729303627</v>
      </c>
      <c r="W1378" t="n">
        <v>-22.59843798833337</v>
      </c>
      <c r="X1378" t="n">
        <v>1</v>
      </c>
      <c r="Y1378" t="n">
        <v>15.87850646839203</v>
      </c>
      <c r="Z1378" t="n">
        <v>88.73308566677287</v>
      </c>
      <c r="AA1378" t="n">
        <v>1295.712042354194</v>
      </c>
      <c r="AB1378" t="b">
        <v>0</v>
      </c>
      <c r="AC1378" t="b">
        <v>1</v>
      </c>
      <c r="AD1378" t="n">
        <v>89.71082800283517</v>
      </c>
      <c r="AE1378" t="n">
        <v>0.4721616636901431</v>
      </c>
      <c r="AF1378" t="n">
        <v>0</v>
      </c>
      <c r="AG1378" t="n">
        <v>0</v>
      </c>
      <c r="AH1378" t="n">
        <v>-0.01326881477219188</v>
      </c>
      <c r="AI1378" t="b">
        <v>0</v>
      </c>
      <c r="AJ1378" t="b">
        <v>0</v>
      </c>
      <c r="AK1378" t="n">
        <v>1295.712042354194</v>
      </c>
      <c r="AL1378" t="n">
        <v>0</v>
      </c>
      <c r="AM1378" t="n">
        <v>-4.75355216209064</v>
      </c>
      <c r="AN1378" t="n">
        <v>2.489498601084065</v>
      </c>
      <c r="AO1378" t="n">
        <v>1.837273376798911</v>
      </c>
      <c r="AP1378" t="n">
        <v>-1.789928510305606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0.5858707380932817</v>
      </c>
      <c r="AW1378" t="n">
        <v>0</v>
      </c>
      <c r="AX1378" t="n">
        <v>0.2077555808841425</v>
      </c>
      <c r="AY1378" t="n">
        <v>0</v>
      </c>
      <c r="AZ1378" t="n">
        <v>0</v>
      </c>
    </row>
    <row r="1379" spans="1:52">
      <c r="A1379" t="n">
        <v>1376</v>
      </c>
      <c r="B1379" t="n">
        <v>0</v>
      </c>
      <c r="C1379" t="n">
        <v>0</v>
      </c>
      <c r="D1379" t="n">
        <v>0</v>
      </c>
      <c r="E1379" t="n">
        <v>54.3</v>
      </c>
      <c r="F1379" t="n">
        <v>-0.7084449531679606</v>
      </c>
      <c r="G1379" t="n">
        <v>408.0317946123663</v>
      </c>
      <c r="H1379" t="n">
        <v>1775.754370153018</v>
      </c>
      <c r="I1379" t="n">
        <v>5</v>
      </c>
      <c r="J1379" t="n">
        <v>5</v>
      </c>
      <c r="K1379" t="n">
        <v>1251.906830957878</v>
      </c>
      <c r="L1379" t="b">
        <v>0</v>
      </c>
      <c r="M1379" t="n">
        <v>-14.59354173729552</v>
      </c>
      <c r="N1379" t="n">
        <v>-14.59354173729552</v>
      </c>
      <c r="O1379" t="n">
        <v>-341.5372530341646</v>
      </c>
      <c r="P1379" t="n">
        <v>-80.07982561012638</v>
      </c>
      <c r="Q1379" t="n">
        <v>-14.8913691196893</v>
      </c>
      <c r="R1379" t="n">
        <v>0.923413714960532</v>
      </c>
      <c r="S1379" t="n">
        <v>53.60598458798042</v>
      </c>
      <c r="T1379" t="n">
        <v>-104.8890911489906</v>
      </c>
      <c r="U1379" t="n">
        <v>-13.75089447966084</v>
      </c>
      <c r="V1379" t="n">
        <v>-24.8092655388642</v>
      </c>
      <c r="W1379" t="n">
        <v>-10.50767970541399</v>
      </c>
      <c r="X1379" t="n">
        <v>1</v>
      </c>
      <c r="Y1379" t="n">
        <v>3.787748185472653</v>
      </c>
      <c r="Z1379" t="n">
        <v>88.73181939575959</v>
      </c>
      <c r="AA1379" t="n">
        <v>1251.906830957878</v>
      </c>
      <c r="AB1379" t="b">
        <v>0</v>
      </c>
      <c r="AC1379" t="b">
        <v>1</v>
      </c>
      <c r="AD1379" t="n">
        <v>89.71473003748872</v>
      </c>
      <c r="AE1379" t="n">
        <v>0.2195427636986569</v>
      </c>
      <c r="AF1379" t="n">
        <v>0</v>
      </c>
      <c r="AG1379" t="n">
        <v>0</v>
      </c>
      <c r="AH1379" t="n">
        <v>-0.02149203866518445</v>
      </c>
      <c r="AI1379" t="b">
        <v>0</v>
      </c>
      <c r="AJ1379" t="b">
        <v>0</v>
      </c>
      <c r="AK1379" t="n">
        <v>1251.906830957878</v>
      </c>
      <c r="AL1379" t="n">
        <v>0</v>
      </c>
      <c r="AM1379" t="n">
        <v>-13.75089447966084</v>
      </c>
      <c r="AN1379" t="n">
        <v>11.80054353656855</v>
      </c>
      <c r="AO1379" t="n">
        <v>-0.9523989993304537</v>
      </c>
      <c r="AP1379" t="n">
        <v>-1.721824199714957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0.1368159021216649</v>
      </c>
      <c r="AW1379" t="n">
        <v>0</v>
      </c>
      <c r="AX1379" t="n">
        <v>0.04851627734810812</v>
      </c>
      <c r="AY1379" t="n">
        <v>0</v>
      </c>
      <c r="AZ1379" t="n">
        <v>0</v>
      </c>
    </row>
    <row r="1380" spans="1:52">
      <c r="A1380" t="n">
        <v>1377</v>
      </c>
      <c r="B1380" t="n">
        <v>0</v>
      </c>
      <c r="C1380" t="n">
        <v>0</v>
      </c>
      <c r="D1380" t="n">
        <v>0</v>
      </c>
      <c r="E1380" t="n">
        <v>50.8</v>
      </c>
      <c r="F1380" t="n">
        <v>-1.273641289536229</v>
      </c>
      <c r="G1380" t="n">
        <v>381.7314026944421</v>
      </c>
      <c r="H1380" t="n">
        <v>1661.295064526212</v>
      </c>
      <c r="I1380" t="n">
        <v>5</v>
      </c>
      <c r="J1380" t="n">
        <v>4</v>
      </c>
      <c r="K1380" t="n">
        <v>1443.665411073278</v>
      </c>
      <c r="L1380" t="b">
        <v>1</v>
      </c>
      <c r="M1380" t="n">
        <v>-29.3096023492768</v>
      </c>
      <c r="N1380" t="n">
        <v>-29.3096023492768</v>
      </c>
      <c r="O1380" t="n">
        <v>-733.2016272728534</v>
      </c>
      <c r="P1380" t="n">
        <v>-171.9128965506953</v>
      </c>
      <c r="Q1380" t="n">
        <v>-29.90775749926204</v>
      </c>
      <c r="R1380" t="n">
        <v>0.9426466732180731</v>
      </c>
      <c r="S1380" t="n">
        <v>53.64186223685819</v>
      </c>
      <c r="T1380" t="n">
        <v>-186.4823015153</v>
      </c>
      <c r="U1380" t="n">
        <v>-28.19244811009224</v>
      </c>
      <c r="V1380" t="n">
        <v>-14.56940496460467</v>
      </c>
      <c r="W1380" t="n">
        <v>-7.873511748063213</v>
      </c>
      <c r="X1380" t="n">
        <v>1</v>
      </c>
      <c r="Y1380" t="n">
        <v>1.153580228121872</v>
      </c>
      <c r="Z1380" t="n">
        <v>88.69216528045257</v>
      </c>
      <c r="AA1380" t="n">
        <v>1443.665411073278</v>
      </c>
      <c r="AB1380" t="b">
        <v>0</v>
      </c>
      <c r="AC1380" t="b">
        <v>1</v>
      </c>
      <c r="AD1380" t="n">
        <v>89.715710459793</v>
      </c>
      <c r="AE1380" t="n">
        <v>0.1645056356536076</v>
      </c>
      <c r="AF1380" t="n">
        <v>0</v>
      </c>
      <c r="AG1380" t="n">
        <v>0</v>
      </c>
      <c r="AH1380" t="n">
        <v>-0.02444553180185427</v>
      </c>
      <c r="AI1380" t="b">
        <v>0</v>
      </c>
      <c r="AJ1380" t="b">
        <v>0</v>
      </c>
      <c r="AK1380" t="n">
        <v>1443.665411073278</v>
      </c>
      <c r="AL1380" t="n">
        <v>0</v>
      </c>
      <c r="AM1380" t="n">
        <v>-28.19244811009224</v>
      </c>
      <c r="AN1380" t="n">
        <v>26.00114269317186</v>
      </c>
      <c r="AO1380" t="n">
        <v>-1.747884301959298</v>
      </c>
      <c r="AP1380" t="n">
        <v>-2.026105162596489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</row>
    <row r="1381" spans="1:52">
      <c r="A1381" t="n">
        <v>1378</v>
      </c>
      <c r="B1381" t="n">
        <v>0</v>
      </c>
      <c r="C1381" t="n">
        <v>0</v>
      </c>
      <c r="D1381" t="n">
        <v>0</v>
      </c>
      <c r="E1381" t="n">
        <v>45.5</v>
      </c>
      <c r="F1381" t="n">
        <v>-1.53032322202045</v>
      </c>
      <c r="G1381" t="n">
        <v>341.9050949330141</v>
      </c>
      <c r="H1381" t="n">
        <v>1487.970973148478</v>
      </c>
      <c r="I1381" t="n">
        <v>5</v>
      </c>
      <c r="J1381" t="n">
        <v>4</v>
      </c>
      <c r="K1381" t="n">
        <v>1293.046775666027</v>
      </c>
      <c r="L1381" t="b">
        <v>0</v>
      </c>
      <c r="M1381" t="n">
        <v>-32.85133439707289</v>
      </c>
      <c r="N1381" t="n">
        <v>-32.85133439707289</v>
      </c>
      <c r="O1381" t="n">
        <v>-917.5269396000049</v>
      </c>
      <c r="P1381" t="n">
        <v>-215.1314290403673</v>
      </c>
      <c r="Q1381" t="n">
        <v>-33.52176979293152</v>
      </c>
      <c r="R1381" t="n">
        <v>0.9464726174935926</v>
      </c>
      <c r="S1381" t="n">
        <v>53.69582333850954</v>
      </c>
      <c r="T1381" t="n">
        <v>-234.3107097226392</v>
      </c>
      <c r="U1381" t="n">
        <v>-31.72743719893354</v>
      </c>
      <c r="V1381" t="n">
        <v>-19.17928068227192</v>
      </c>
      <c r="W1381" t="n">
        <v>-9.859160132432388</v>
      </c>
      <c r="X1381" t="n">
        <v>1</v>
      </c>
      <c r="Y1381" t="n">
        <v>3.139228612491047</v>
      </c>
      <c r="Z1381" t="n">
        <v>88.6513559010194</v>
      </c>
      <c r="AA1381" t="n">
        <v>1293.046775666027</v>
      </c>
      <c r="AB1381" t="b">
        <v>0</v>
      </c>
      <c r="AC1381" t="b">
        <v>1</v>
      </c>
      <c r="AD1381" t="n">
        <v>89.71656220757883</v>
      </c>
      <c r="AE1381" t="n">
        <v>0.2059928855755451</v>
      </c>
      <c r="AF1381" t="n">
        <v>0</v>
      </c>
      <c r="AG1381" t="n">
        <v>0</v>
      </c>
      <c r="AH1381" t="n">
        <v>-0.02478083652285906</v>
      </c>
      <c r="AI1381" t="b">
        <v>0</v>
      </c>
      <c r="AJ1381" t="b">
        <v>0</v>
      </c>
      <c r="AK1381" t="n">
        <v>1293.046775666027</v>
      </c>
      <c r="AL1381" t="n">
        <v>0</v>
      </c>
      <c r="AM1381" t="n">
        <v>-31.72743719893354</v>
      </c>
      <c r="AN1381" t="n">
        <v>29.69844009813352</v>
      </c>
      <c r="AO1381" t="n">
        <v>-1.639197424750256</v>
      </c>
      <c r="AP1381" t="n">
        <v>-1.785761918711899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</row>
    <row r="1382" spans="1:52">
      <c r="A1382" t="n">
        <v>1379</v>
      </c>
      <c r="B1382" t="n">
        <v>0</v>
      </c>
      <c r="C1382" t="n">
        <v>0</v>
      </c>
      <c r="D1382" t="n">
        <v>0</v>
      </c>
      <c r="E1382" t="n">
        <v>40.2</v>
      </c>
      <c r="F1382" t="n">
        <v>-1.438399155715302</v>
      </c>
      <c r="G1382" t="n">
        <v>302.0787871715862</v>
      </c>
      <c r="H1382" t="n">
        <v>1314.646881770743</v>
      </c>
      <c r="I1382" t="n">
        <v>4</v>
      </c>
      <c r="J1382" t="n">
        <v>4</v>
      </c>
      <c r="K1382" t="n">
        <v>1142.428140258776</v>
      </c>
      <c r="L1382" t="b">
        <v>0</v>
      </c>
      <c r="M1382" t="n">
        <v>-27.3183333772983</v>
      </c>
      <c r="N1382" t="n">
        <v>-27.3183333772983</v>
      </c>
      <c r="O1382" t="n">
        <v>-863.5855237778774</v>
      </c>
      <c r="P1382" t="n">
        <v>-202.4838506757103</v>
      </c>
      <c r="Q1382" t="n">
        <v>-27.87585038499827</v>
      </c>
      <c r="R1382" t="n">
        <v>0.9464256132726508</v>
      </c>
      <c r="S1382" t="n">
        <v>53.75227039354952</v>
      </c>
      <c r="T1382" t="n">
        <v>-220.5246289454166</v>
      </c>
      <c r="U1382" t="n">
        <v>-26.38241879611865</v>
      </c>
      <c r="V1382" t="n">
        <v>-18.04077826970624</v>
      </c>
      <c r="W1382" t="n">
        <v>-10.02036927216193</v>
      </c>
      <c r="X1382" t="n">
        <v>1</v>
      </c>
      <c r="Y1382" t="n">
        <v>3.300437752220594</v>
      </c>
      <c r="Z1382" t="n">
        <v>88.60719468186423</v>
      </c>
      <c r="AA1382" t="n">
        <v>1142.428140258776</v>
      </c>
      <c r="AB1382" t="b">
        <v>0</v>
      </c>
      <c r="AC1382" t="b">
        <v>1</v>
      </c>
      <c r="AD1382" t="n">
        <v>89.71783991915913</v>
      </c>
      <c r="AE1382" t="n">
        <v>0.2093611172938637</v>
      </c>
      <c r="AF1382" t="n">
        <v>0</v>
      </c>
      <c r="AG1382" t="n">
        <v>0</v>
      </c>
      <c r="AH1382" t="n">
        <v>-0.02362789632445789</v>
      </c>
      <c r="AI1382" t="b">
        <v>0</v>
      </c>
      <c r="AJ1382" t="b">
        <v>0</v>
      </c>
      <c r="AK1382" t="n">
        <v>1142.428140258776</v>
      </c>
      <c r="AL1382" t="n">
        <v>0</v>
      </c>
      <c r="AM1382" t="n">
        <v>-26.38241879611865</v>
      </c>
      <c r="AN1382" t="n">
        <v>24.61694212992206</v>
      </c>
      <c r="AO1382" t="n">
        <v>-1.903162456046839</v>
      </c>
      <c r="AP1382" t="n">
        <v>-1.554981214339845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</row>
    <row r="1383" spans="1:52">
      <c r="A1383" t="n">
        <v>1380</v>
      </c>
      <c r="B1383" t="n">
        <v>0</v>
      </c>
      <c r="C1383" t="n">
        <v>0</v>
      </c>
      <c r="D1383" t="n">
        <v>0</v>
      </c>
      <c r="E1383" t="n">
        <v>34.9</v>
      </c>
      <c r="F1383" t="n">
        <v>-1.549413488451671</v>
      </c>
      <c r="G1383" t="n">
        <v>262.2524794101581</v>
      </c>
      <c r="H1383" t="n">
        <v>1141.322790393008</v>
      </c>
      <c r="I1383" t="n">
        <v>4</v>
      </c>
      <c r="J1383" t="n">
        <v>3</v>
      </c>
      <c r="K1383" t="n">
        <v>1345.619569873357</v>
      </c>
      <c r="L1383" t="b">
        <v>1</v>
      </c>
      <c r="M1383" t="n">
        <v>-26.00696368199062</v>
      </c>
      <c r="N1383" t="n">
        <v>-26.00696368199062</v>
      </c>
      <c r="O1383" t="n">
        <v>-946.9813595150048</v>
      </c>
      <c r="P1383" t="n">
        <v>-222.0375711647952</v>
      </c>
      <c r="Q1383" t="n">
        <v>-26.53771804284757</v>
      </c>
      <c r="R1383" t="n">
        <v>0.948118642751258</v>
      </c>
      <c r="S1383" t="n">
        <v>53.79925154708701</v>
      </c>
      <c r="T1383" t="n">
        <v>-178.5563703244711</v>
      </c>
      <c r="U1383" t="n">
        <v>-25.16090521250021</v>
      </c>
      <c r="V1383" t="n">
        <v>43.48120084032402</v>
      </c>
      <c r="W1383" t="n">
        <v>-9.859160132432388</v>
      </c>
      <c r="X1383" t="n">
        <v>1</v>
      </c>
      <c r="Y1383" t="n">
        <v>3.139228612491047</v>
      </c>
      <c r="Z1383" t="n">
        <v>88.57801808481193</v>
      </c>
      <c r="AA1383" t="n">
        <v>1345.619569873357</v>
      </c>
      <c r="AB1383" t="b">
        <v>0</v>
      </c>
      <c r="AC1383" t="b">
        <v>1</v>
      </c>
      <c r="AD1383" t="n">
        <v>89.71911763073943</v>
      </c>
      <c r="AE1383" t="n">
        <v>0.2059928855755451</v>
      </c>
      <c r="AF1383" t="n">
        <v>0</v>
      </c>
      <c r="AG1383" t="n">
        <v>0</v>
      </c>
      <c r="AH1383" t="n">
        <v>-0.02085221737550735</v>
      </c>
      <c r="AI1383" t="b">
        <v>0</v>
      </c>
      <c r="AJ1383" t="b">
        <v>0</v>
      </c>
      <c r="AK1383" t="n">
        <v>1345.619569873357</v>
      </c>
      <c r="AL1383" t="n">
        <v>0</v>
      </c>
      <c r="AM1383" t="n">
        <v>-25.16090521250021</v>
      </c>
      <c r="AN1383" t="n">
        <v>23.08640234108849</v>
      </c>
      <c r="AO1383" t="n">
        <v>-1.666818010746393</v>
      </c>
      <c r="AP1383" t="n">
        <v>-1.86850943579944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</row>
    <row r="1384" spans="1:52">
      <c r="A1384" t="n">
        <v>1381</v>
      </c>
      <c r="B1384" t="n">
        <v>0</v>
      </c>
      <c r="C1384" t="n">
        <v>0</v>
      </c>
      <c r="D1384" t="n">
        <v>0</v>
      </c>
      <c r="E1384" t="n">
        <v>29.6</v>
      </c>
      <c r="F1384" t="n">
        <v>-1.19728022381135</v>
      </c>
      <c r="G1384" t="n">
        <v>222.4261716487301</v>
      </c>
      <c r="H1384" t="n">
        <v>967.9986990152735</v>
      </c>
      <c r="I1384" t="n">
        <v>3</v>
      </c>
      <c r="J1384" t="n">
        <v>3</v>
      </c>
      <c r="K1384" t="n">
        <v>1141.270466139008</v>
      </c>
      <c r="L1384" t="b">
        <v>0</v>
      </c>
      <c r="M1384" t="n">
        <v>-16.63328005941552</v>
      </c>
      <c r="N1384" t="n">
        <v>-16.63328005941552</v>
      </c>
      <c r="O1384" t="n">
        <v>-714.1071722805825</v>
      </c>
      <c r="P1384" t="n">
        <v>-167.4358428403977</v>
      </c>
      <c r="Q1384" t="n">
        <v>-16.97273475450563</v>
      </c>
      <c r="R1384" t="n">
        <v>0.9455858701994572</v>
      </c>
      <c r="S1384" t="n">
        <v>53.84256404660596</v>
      </c>
      <c r="T1384" t="n">
        <v>-134.287503948106</v>
      </c>
      <c r="U1384" t="n">
        <v>-16.04917816250378</v>
      </c>
      <c r="V1384" t="n">
        <v>33.14833889229166</v>
      </c>
      <c r="W1384" t="n">
        <v>-28.85738094137453</v>
      </c>
      <c r="X1384" t="n">
        <v>1</v>
      </c>
      <c r="Y1384" t="n">
        <v>22.13744942143319</v>
      </c>
      <c r="Z1384" t="n">
        <v>88.57670944295772</v>
      </c>
      <c r="AA1384" t="n">
        <v>1141.270466139008</v>
      </c>
      <c r="AB1384" t="b">
        <v>0</v>
      </c>
      <c r="AC1384" t="b">
        <v>1</v>
      </c>
      <c r="AD1384" t="n">
        <v>89.72413284463505</v>
      </c>
      <c r="AE1384" t="n">
        <v>0.6029332205196584</v>
      </c>
      <c r="AF1384" t="n">
        <v>0</v>
      </c>
      <c r="AG1384" t="n">
        <v>0</v>
      </c>
      <c r="AH1384" t="n">
        <v>-0.01054735660542122</v>
      </c>
      <c r="AI1384" t="b">
        <v>0</v>
      </c>
      <c r="AJ1384" t="b">
        <v>0</v>
      </c>
      <c r="AK1384" t="n">
        <v>1141.270466139008</v>
      </c>
      <c r="AL1384" t="n">
        <v>0</v>
      </c>
      <c r="AM1384" t="n">
        <v>-16.04917816250378</v>
      </c>
      <c r="AN1384" t="n">
        <v>13.85776306271276</v>
      </c>
      <c r="AO1384" t="n">
        <v>-2.012429625039778</v>
      </c>
      <c r="AP1384" t="n">
        <v>-1.553241549415268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</row>
    <row r="1385" spans="1:52">
      <c r="A1385" t="n">
        <v>1382</v>
      </c>
      <c r="B1385" t="n">
        <v>0</v>
      </c>
      <c r="C1385" t="n">
        <v>0</v>
      </c>
      <c r="D1385" t="n">
        <v>0</v>
      </c>
      <c r="E1385" t="n">
        <v>27.3</v>
      </c>
      <c r="F1385" t="n">
        <v>0.005201050363736748</v>
      </c>
      <c r="G1385" t="n">
        <v>205.1430569598085</v>
      </c>
      <c r="H1385" t="n">
        <v>892.7825838890866</v>
      </c>
      <c r="I1385" t="n">
        <v>3</v>
      </c>
      <c r="J1385" t="n">
        <v>3</v>
      </c>
      <c r="K1385" t="n">
        <v>1052.590666405233</v>
      </c>
      <c r="L1385" t="b">
        <v>0</v>
      </c>
      <c r="M1385" t="n">
        <v>2.192273630235684</v>
      </c>
      <c r="N1385" t="n">
        <v>2.192273630235684</v>
      </c>
      <c r="O1385" t="n">
        <v>102.0491329415204</v>
      </c>
      <c r="P1385" t="n">
        <v>23.92733646775595</v>
      </c>
      <c r="Q1385" t="n">
        <v>2.237013908403759</v>
      </c>
      <c r="R1385" t="n">
        <v>0.8637863998828873</v>
      </c>
      <c r="S1385" t="n">
        <v>53.87161777385566</v>
      </c>
      <c r="T1385" t="n">
        <v>23.4949318543911</v>
      </c>
      <c r="U1385" t="n">
        <v>2.589776718766416</v>
      </c>
      <c r="V1385" t="n">
        <v>3.200329252392841</v>
      </c>
      <c r="W1385" t="n">
        <v>-3.368054279808407</v>
      </c>
      <c r="X1385" t="n">
        <v>1</v>
      </c>
      <c r="Y1385" t="n">
        <v>-3.351877240132933</v>
      </c>
      <c r="Z1385" t="n">
        <v>88.58545085018891</v>
      </c>
      <c r="AA1385" t="n">
        <v>1052.590666405233</v>
      </c>
      <c r="AB1385" t="b">
        <v>0</v>
      </c>
      <c r="AC1385" t="b">
        <v>1</v>
      </c>
      <c r="AD1385" t="n">
        <v>89.72786014070277</v>
      </c>
      <c r="AE1385" t="n">
        <v>0.07037062087981623</v>
      </c>
      <c r="AF1385" t="n">
        <v>0</v>
      </c>
      <c r="AG1385" t="n">
        <v>0</v>
      </c>
      <c r="AH1385" t="n">
        <v>-0.001377068260227654</v>
      </c>
      <c r="AI1385" t="b">
        <v>0</v>
      </c>
      <c r="AJ1385" t="b">
        <v>0</v>
      </c>
      <c r="AK1385" t="n">
        <v>1052.590666405233</v>
      </c>
      <c r="AL1385" t="n">
        <v>0</v>
      </c>
      <c r="AM1385" t="n">
        <v>2.589776718766416</v>
      </c>
      <c r="AN1385" t="n">
        <v>0</v>
      </c>
      <c r="AO1385" t="n">
        <v>-1.689743448564019</v>
      </c>
      <c r="AP1385" t="n">
        <v>2.660202237350147</v>
      </c>
      <c r="AQ1385" t="n">
        <v>0</v>
      </c>
      <c r="AR1385" t="n">
        <v>1</v>
      </c>
      <c r="AS1385" t="n">
        <v>3</v>
      </c>
      <c r="AT1385" t="n">
        <v>0</v>
      </c>
      <c r="AU1385" t="n">
        <v>0</v>
      </c>
      <c r="AV1385" t="n">
        <v>0</v>
      </c>
      <c r="AW1385" t="n">
        <v>0.6817151638321652</v>
      </c>
      <c r="AX1385" t="n">
        <v>0</v>
      </c>
      <c r="AY1385" t="n">
        <v>0.2417432516464553</v>
      </c>
      <c r="AZ1385" t="n">
        <v>0.6817151638321652</v>
      </c>
    </row>
    <row r="1386" spans="1:52">
      <c r="A1386" t="n">
        <v>1383</v>
      </c>
      <c r="B1386" t="n">
        <v>0</v>
      </c>
      <c r="C1386" t="n">
        <v>0</v>
      </c>
      <c r="D1386" t="n">
        <v>0</v>
      </c>
      <c r="E1386" t="n">
        <v>29.3</v>
      </c>
      <c r="F1386" t="n">
        <v>0.9264760223564013</v>
      </c>
      <c r="G1386" t="n">
        <v>220.1718523414795</v>
      </c>
      <c r="H1386" t="n">
        <v>958.1879013901187</v>
      </c>
      <c r="I1386" t="n">
        <v>3</v>
      </c>
      <c r="J1386" t="n">
        <v>3</v>
      </c>
      <c r="K1386" t="n">
        <v>1129.70353573895</v>
      </c>
      <c r="L1386" t="b">
        <v>0</v>
      </c>
      <c r="M1386" t="n">
        <v>16.87293268038371</v>
      </c>
      <c r="N1386" t="n">
        <v>16.87293268038371</v>
      </c>
      <c r="O1386" t="n">
        <v>731.813066560806</v>
      </c>
      <c r="P1386" t="n">
        <v>171.5873224041505</v>
      </c>
      <c r="Q1386" t="n">
        <v>17.2172782452895</v>
      </c>
      <c r="R1386" t="n">
        <v>0.9436315827996499</v>
      </c>
      <c r="S1386" t="n">
        <v>53.88120355476018</v>
      </c>
      <c r="T1386" t="n">
        <v>154.2300232487852</v>
      </c>
      <c r="U1386" t="n">
        <v>18.24576302777802</v>
      </c>
      <c r="V1386" t="n">
        <v>8.693702295307219</v>
      </c>
      <c r="W1386" t="n">
        <v>-9.219941549673283</v>
      </c>
      <c r="X1386" t="n">
        <v>1</v>
      </c>
      <c r="Y1386" t="n">
        <v>2.500010029731943</v>
      </c>
      <c r="Z1386" t="n">
        <v>88.595621562406</v>
      </c>
      <c r="AA1386" t="n">
        <v>1129.70353573895</v>
      </c>
      <c r="AB1386" t="b">
        <v>0</v>
      </c>
      <c r="AC1386" t="b">
        <v>1</v>
      </c>
      <c r="AD1386" t="n">
        <v>89.72769111943087</v>
      </c>
      <c r="AE1386" t="n">
        <v>0.1926373381853667</v>
      </c>
      <c r="AF1386" t="n">
        <v>0.001346384321728048</v>
      </c>
      <c r="AG1386" t="n">
        <v>0</v>
      </c>
      <c r="AH1386" t="n">
        <v>0.007799822667335532</v>
      </c>
      <c r="AI1386" t="b">
        <v>0</v>
      </c>
      <c r="AJ1386" t="b">
        <v>0</v>
      </c>
      <c r="AK1386" t="n">
        <v>1129.704882123272</v>
      </c>
      <c r="AL1386" t="n">
        <v>0</v>
      </c>
      <c r="AM1386" t="n">
        <v>18.24578477313731</v>
      </c>
      <c r="AN1386" t="n">
        <v>0</v>
      </c>
      <c r="AO1386" t="n">
        <v>-1.465502748144933</v>
      </c>
      <c r="AP1386" t="n">
        <v>18.45755560382439</v>
      </c>
      <c r="AQ1386" t="n">
        <v>0</v>
      </c>
      <c r="AR1386" t="n">
        <v>1</v>
      </c>
      <c r="AS1386" t="n">
        <v>0</v>
      </c>
      <c r="AT1386" t="n">
        <v>0</v>
      </c>
      <c r="AU1386" t="n">
        <v>0</v>
      </c>
      <c r="AV1386" t="n">
        <v>0</v>
      </c>
      <c r="AW1386" t="n">
        <v>3.789376468454601</v>
      </c>
      <c r="AX1386" t="n">
        <v>0</v>
      </c>
      <c r="AY1386" t="n">
        <v>1.343752109088049</v>
      </c>
      <c r="AZ1386" t="n">
        <v>3.789376468454601</v>
      </c>
    </row>
    <row r="1387" spans="1:52">
      <c r="A1387" t="n">
        <v>1384</v>
      </c>
      <c r="B1387" t="n">
        <v>0</v>
      </c>
      <c r="C1387" t="n">
        <v>0</v>
      </c>
      <c r="D1387" t="n">
        <v>0</v>
      </c>
      <c r="E1387" t="n">
        <v>32.9</v>
      </c>
      <c r="F1387" t="n">
        <v>0.9555615268773199</v>
      </c>
      <c r="G1387" t="n">
        <v>247.2236840284871</v>
      </c>
      <c r="H1387" t="n">
        <v>1075.917472891976</v>
      </c>
      <c r="I1387" t="n">
        <v>3</v>
      </c>
      <c r="J1387" t="n">
        <v>3</v>
      </c>
      <c r="K1387" t="n">
        <v>1268.50670053964</v>
      </c>
      <c r="L1387" t="b">
        <v>0</v>
      </c>
      <c r="M1387" t="n">
        <v>19.57741972349575</v>
      </c>
      <c r="N1387" t="n">
        <v>19.57741972349575</v>
      </c>
      <c r="O1387" t="n">
        <v>756.2001515081581</v>
      </c>
      <c r="P1387" t="n">
        <v>177.3053326427817</v>
      </c>
      <c r="Q1387" t="n">
        <v>19.97695890152628</v>
      </c>
      <c r="R1387" t="n">
        <v>0.9434335776803373</v>
      </c>
      <c r="S1387" t="n">
        <v>53.91173438967438</v>
      </c>
      <c r="T1387" t="n">
        <v>159.4030634153829</v>
      </c>
      <c r="U1387" t="n">
        <v>21.17473807816394</v>
      </c>
      <c r="V1387" t="n">
        <v>9.016861004202525</v>
      </c>
      <c r="W1387" t="n">
        <v>-9.219941549673283</v>
      </c>
      <c r="X1387" t="n">
        <v>1</v>
      </c>
      <c r="Y1387" t="n">
        <v>2.500010029731943</v>
      </c>
      <c r="Z1387" t="n">
        <v>88.60780524297577</v>
      </c>
      <c r="AA1387" t="n">
        <v>1268.50670053964</v>
      </c>
      <c r="AB1387" t="b">
        <v>0</v>
      </c>
      <c r="AC1387" t="b">
        <v>1</v>
      </c>
      <c r="AD1387" t="n">
        <v>89.72868318690298</v>
      </c>
      <c r="AE1387" t="n">
        <v>0.1926373381853667</v>
      </c>
      <c r="AF1387" t="n">
        <v>0.001346384321728048</v>
      </c>
      <c r="AG1387" t="n">
        <v>0</v>
      </c>
      <c r="AH1387" t="n">
        <v>0.01432487250898706</v>
      </c>
      <c r="AI1387" t="b">
        <v>0</v>
      </c>
      <c r="AJ1387" t="b">
        <v>0</v>
      </c>
      <c r="AK1387" t="n">
        <v>1268.508046923962</v>
      </c>
      <c r="AL1387" t="n">
        <v>0</v>
      </c>
      <c r="AM1387" t="n">
        <v>21.17476055288588</v>
      </c>
      <c r="AN1387" t="n">
        <v>0</v>
      </c>
      <c r="AO1387" t="n">
        <v>13.86618703011218</v>
      </c>
      <c r="AP1387" t="n">
        <v>21.39160922445516</v>
      </c>
      <c r="AQ1387" t="n">
        <v>0</v>
      </c>
      <c r="AR1387" t="n">
        <v>1</v>
      </c>
      <c r="AS1387" t="n">
        <v>0</v>
      </c>
      <c r="AT1387" t="n">
        <v>0</v>
      </c>
      <c r="AU1387" t="n">
        <v>0</v>
      </c>
      <c r="AV1387" t="n">
        <v>2.740922797505954</v>
      </c>
      <c r="AW1387" t="n">
        <v>4.339371178381891</v>
      </c>
      <c r="AX1387" t="n">
        <v>0.9719584388318985</v>
      </c>
      <c r="AY1387" t="n">
        <v>1.538785924705073</v>
      </c>
      <c r="AZ1387" t="n">
        <v>4.339371178381891</v>
      </c>
    </row>
    <row r="1388" spans="1:52">
      <c r="A1388" t="n">
        <v>1385</v>
      </c>
      <c r="B1388" t="n">
        <v>0</v>
      </c>
      <c r="C1388" t="n">
        <v>0</v>
      </c>
      <c r="D1388" t="n">
        <v>0</v>
      </c>
      <c r="E1388" t="n">
        <v>35.6</v>
      </c>
      <c r="F1388" t="n">
        <v>0.5012778701343183</v>
      </c>
      <c r="G1388" t="n">
        <v>267.5125577937429</v>
      </c>
      <c r="H1388" t="n">
        <v>1164.214651518369</v>
      </c>
      <c r="I1388" t="n">
        <v>3</v>
      </c>
      <c r="J1388" t="n">
        <v>3</v>
      </c>
      <c r="K1388" t="n">
        <v>1372.609074140157</v>
      </c>
      <c r="L1388" t="b">
        <v>0</v>
      </c>
      <c r="M1388" t="n">
        <v>12.62101587388515</v>
      </c>
      <c r="N1388" t="n">
        <v>12.62101587388515</v>
      </c>
      <c r="O1388" t="n">
        <v>450.5277239475632</v>
      </c>
      <c r="P1388" t="n">
        <v>105.6346891758805</v>
      </c>
      <c r="Q1388" t="n">
        <v>12.87858762641342</v>
      </c>
      <c r="R1388" t="n">
        <v>0.9326875289030636</v>
      </c>
      <c r="S1388" t="n">
        <v>53.94728331125365</v>
      </c>
      <c r="T1388" t="n">
        <v>96.06309700726415</v>
      </c>
      <c r="U1388" t="n">
        <v>13.80804098620249</v>
      </c>
      <c r="V1388" t="n">
        <v>6.466244440783669</v>
      </c>
      <c r="W1388" t="n">
        <v>-2.714374804547008</v>
      </c>
      <c r="X1388" t="n">
        <v>1</v>
      </c>
      <c r="Y1388" t="n">
        <v>-4.005556715394333</v>
      </c>
      <c r="Z1388" t="n">
        <v>88.61841449553791</v>
      </c>
      <c r="AA1388" t="n">
        <v>1372.609074140157</v>
      </c>
      <c r="AB1388" t="b">
        <v>0</v>
      </c>
      <c r="AC1388" t="b">
        <v>1</v>
      </c>
      <c r="AD1388" t="n">
        <v>89.7283844673225</v>
      </c>
      <c r="AE1388" t="n">
        <v>0.05671293406452125</v>
      </c>
      <c r="AF1388" t="n">
        <v>-0.01967476255374527</v>
      </c>
      <c r="AG1388" t="n">
        <v>0</v>
      </c>
      <c r="AH1388" t="n">
        <v>0.01080781049993557</v>
      </c>
      <c r="AI1388" t="b">
        <v>0</v>
      </c>
      <c r="AJ1388" t="b">
        <v>0</v>
      </c>
      <c r="AK1388" t="n">
        <v>1372.589399377604</v>
      </c>
      <c r="AL1388" t="n">
        <v>0</v>
      </c>
      <c r="AM1388" t="n">
        <v>13.80784306391504</v>
      </c>
      <c r="AN1388" t="n">
        <v>0</v>
      </c>
      <c r="AO1388" t="n">
        <v>19.4283189844046</v>
      </c>
      <c r="AP1388" t="n">
        <v>13.87336591852505</v>
      </c>
      <c r="AQ1388" t="n">
        <v>0</v>
      </c>
      <c r="AR1388" t="n">
        <v>1</v>
      </c>
      <c r="AS1388" t="n">
        <v>3</v>
      </c>
      <c r="AT1388" t="n">
        <v>0</v>
      </c>
      <c r="AU1388" t="n">
        <v>0</v>
      </c>
      <c r="AV1388" t="n">
        <v>3.858927657790794</v>
      </c>
      <c r="AW1388" t="n">
        <v>2.744778668735599</v>
      </c>
      <c r="AX1388" t="n">
        <v>1.368414063046381</v>
      </c>
      <c r="AY1388" t="n">
        <v>0.9733269195598098</v>
      </c>
      <c r="AZ1388" t="n">
        <v>2.744778668735599</v>
      </c>
    </row>
    <row r="1389" spans="1:52">
      <c r="A1389" t="n">
        <v>1386</v>
      </c>
      <c r="B1389" t="n">
        <v>0</v>
      </c>
      <c r="C1389" t="n">
        <v>0</v>
      </c>
      <c r="D1389" t="n">
        <v>0</v>
      </c>
      <c r="E1389" t="n">
        <v>36.7</v>
      </c>
      <c r="F1389" t="n">
        <v>0.205993659252079</v>
      </c>
      <c r="G1389" t="n">
        <v>275.778395253662</v>
      </c>
      <c r="H1389" t="n">
        <v>1200.187576143937</v>
      </c>
      <c r="I1389" t="n">
        <v>3</v>
      </c>
      <c r="J1389" t="n">
        <v>3</v>
      </c>
      <c r="K1389" t="n">
        <v>1415.021152273702</v>
      </c>
      <c r="L1389" t="b">
        <v>0</v>
      </c>
      <c r="M1389" t="n">
        <v>7.248981359674044</v>
      </c>
      <c r="N1389" t="n">
        <v>7.248981359674044</v>
      </c>
      <c r="O1389" t="n">
        <v>251.0083245742172</v>
      </c>
      <c r="P1389" t="n">
        <v>58.85361751908979</v>
      </c>
      <c r="Q1389" t="n">
        <v>7.396919754769433</v>
      </c>
      <c r="R1389" t="n">
        <v>0.9125991922014648</v>
      </c>
      <c r="S1389" t="n">
        <v>53.97455437723231</v>
      </c>
      <c r="T1389" t="n">
        <v>54.69898623502607</v>
      </c>
      <c r="U1389" t="n">
        <v>8.105332349600079</v>
      </c>
      <c r="V1389" t="n">
        <v>4.780735582702242</v>
      </c>
      <c r="W1389" t="n">
        <v>-3.368054279808407</v>
      </c>
      <c r="X1389" t="n">
        <v>1</v>
      </c>
      <c r="Y1389" t="n">
        <v>-3.351877240132933</v>
      </c>
      <c r="Z1389" t="n">
        <v>88.62849554422793</v>
      </c>
      <c r="AA1389" t="n">
        <v>1415.021152273702</v>
      </c>
      <c r="AB1389" t="b">
        <v>0</v>
      </c>
      <c r="AC1389" t="b">
        <v>1</v>
      </c>
      <c r="AD1389" t="n">
        <v>89.72692465899799</v>
      </c>
      <c r="AE1389" t="n">
        <v>0.07037062087981623</v>
      </c>
      <c r="AF1389" t="n">
        <v>0</v>
      </c>
      <c r="AG1389" t="n">
        <v>0</v>
      </c>
      <c r="AH1389" t="n">
        <v>0.01109530985131468</v>
      </c>
      <c r="AI1389" t="b">
        <v>0</v>
      </c>
      <c r="AJ1389" t="b">
        <v>0</v>
      </c>
      <c r="AK1389" t="n">
        <v>1415.021152273702</v>
      </c>
      <c r="AL1389" t="n">
        <v>0</v>
      </c>
      <c r="AM1389" t="n">
        <v>8.105332349600079</v>
      </c>
      <c r="AN1389" t="n">
        <v>0</v>
      </c>
      <c r="AO1389" t="n">
        <v>18.18326077810478</v>
      </c>
      <c r="AP1389" t="n">
        <v>8.178146059553518</v>
      </c>
      <c r="AQ1389" t="n">
        <v>0</v>
      </c>
      <c r="AR1389" t="n">
        <v>1</v>
      </c>
      <c r="AS1389" t="n">
        <v>3</v>
      </c>
      <c r="AT1389" t="n">
        <v>0</v>
      </c>
      <c r="AU1389" t="n">
        <v>0</v>
      </c>
      <c r="AV1389" t="n">
        <v>3.524953804654698</v>
      </c>
      <c r="AW1389" t="n">
        <v>1.69509560675097</v>
      </c>
      <c r="AX1389" t="n">
        <v>1.249983618671879</v>
      </c>
      <c r="AY1389" t="n">
        <v>0.6010984434086694</v>
      </c>
      <c r="AZ1389" t="n">
        <v>1.69509560675097</v>
      </c>
    </row>
    <row r="1390" spans="1:52">
      <c r="A1390" t="n">
        <v>1387</v>
      </c>
      <c r="B1390" t="n">
        <v>0</v>
      </c>
      <c r="C1390" t="n">
        <v>0</v>
      </c>
      <c r="D1390" t="n">
        <v>0</v>
      </c>
      <c r="E1390" t="n">
        <v>37.6</v>
      </c>
      <c r="F1390" t="n">
        <v>0.3414141595240388</v>
      </c>
      <c r="G1390" t="n">
        <v>282.5413531754139</v>
      </c>
      <c r="H1390" t="n">
        <v>1229.619969019401</v>
      </c>
      <c r="I1390" t="n">
        <v>3</v>
      </c>
      <c r="J1390" t="n">
        <v>3</v>
      </c>
      <c r="K1390" t="n">
        <v>1449.721943473874</v>
      </c>
      <c r="L1390" t="b">
        <v>0</v>
      </c>
      <c r="M1390" t="n">
        <v>10.1942148088998</v>
      </c>
      <c r="N1390" t="n">
        <v>10.1942148088998</v>
      </c>
      <c r="O1390" t="n">
        <v>344.542770722071</v>
      </c>
      <c r="P1390" t="n">
        <v>80.78452569826469</v>
      </c>
      <c r="Q1390" t="n">
        <v>10.40226000908143</v>
      </c>
      <c r="R1390" t="n">
        <v>0.924265246518946</v>
      </c>
      <c r="S1390" t="n">
        <v>53.99489221115333</v>
      </c>
      <c r="T1390" t="n">
        <v>74.13405417157337</v>
      </c>
      <c r="U1390" t="n">
        <v>11.25462636213943</v>
      </c>
      <c r="V1390" t="n">
        <v>5.614524317235222</v>
      </c>
      <c r="W1390" t="n">
        <v>-3.368054279808407</v>
      </c>
      <c r="X1390" t="n">
        <v>1</v>
      </c>
      <c r="Y1390" t="n">
        <v>-3.351877240132933</v>
      </c>
      <c r="Z1390" t="n">
        <v>88.63471810695894</v>
      </c>
      <c r="AA1390" t="n">
        <v>1449.721943473874</v>
      </c>
      <c r="AB1390" t="b">
        <v>0</v>
      </c>
      <c r="AC1390" t="b">
        <v>1</v>
      </c>
      <c r="AD1390" t="n">
        <v>89.72559454898206</v>
      </c>
      <c r="AE1390" t="n">
        <v>0.07037062087981623</v>
      </c>
      <c r="AF1390" t="n">
        <v>0.0217546304967825</v>
      </c>
      <c r="AG1390" t="n">
        <v>0</v>
      </c>
      <c r="AH1390" t="n">
        <v>0.009376950780148718</v>
      </c>
      <c r="AI1390" t="b">
        <v>0</v>
      </c>
      <c r="AJ1390" t="b">
        <v>0</v>
      </c>
      <c r="AK1390" t="n">
        <v>1449.743698104371</v>
      </c>
      <c r="AL1390" t="n">
        <v>0</v>
      </c>
      <c r="AM1390" t="n">
        <v>11.25479524986235</v>
      </c>
      <c r="AN1390" t="n">
        <v>0</v>
      </c>
      <c r="AO1390" t="n">
        <v>10.3863649622705</v>
      </c>
      <c r="AP1390" t="n">
        <v>11.32961294879563</v>
      </c>
      <c r="AQ1390" t="n">
        <v>0</v>
      </c>
      <c r="AR1390" t="n">
        <v>1</v>
      </c>
      <c r="AS1390" t="n">
        <v>3</v>
      </c>
      <c r="AT1390" t="n">
        <v>0</v>
      </c>
      <c r="AU1390" t="n">
        <v>0</v>
      </c>
      <c r="AV1390" t="n">
        <v>2.042501173828945</v>
      </c>
      <c r="AW1390" t="n">
        <v>2.263768948758537</v>
      </c>
      <c r="AX1390" t="n">
        <v>0.7242911963932428</v>
      </c>
      <c r="AY1390" t="n">
        <v>0.8027558952523124</v>
      </c>
      <c r="AZ1390" t="n">
        <v>2.263768948758537</v>
      </c>
    </row>
    <row r="1391" spans="1:52">
      <c r="A1391" t="n">
        <v>1388</v>
      </c>
      <c r="B1391" t="n">
        <v>0</v>
      </c>
      <c r="C1391" t="n">
        <v>0</v>
      </c>
      <c r="D1391" t="n">
        <v>0</v>
      </c>
      <c r="E1391" t="n">
        <v>39.4</v>
      </c>
      <c r="F1391" t="n">
        <v>0.6783497026517669</v>
      </c>
      <c r="G1391" t="n">
        <v>296.0672690189177</v>
      </c>
      <c r="H1391" t="n">
        <v>1288.48475477033</v>
      </c>
      <c r="I1391" t="n">
        <v>3</v>
      </c>
      <c r="J1391" t="n">
        <v>3</v>
      </c>
      <c r="K1391" t="n">
        <v>1519.123525874219</v>
      </c>
      <c r="L1391" t="b">
        <v>0</v>
      </c>
      <c r="M1391" t="n">
        <v>17.87997026901979</v>
      </c>
      <c r="N1391" t="n">
        <v>17.87997026901979</v>
      </c>
      <c r="O1391" t="n">
        <v>576.6971121286889</v>
      </c>
      <c r="P1391" t="n">
        <v>135.2174726442191</v>
      </c>
      <c r="Q1391" t="n">
        <v>18.24486762144876</v>
      </c>
      <c r="R1391" t="n">
        <v>0.9373099544863635</v>
      </c>
      <c r="S1391" t="n">
        <v>54.01967563268693</v>
      </c>
      <c r="T1391" t="n">
        <v>122.3589607833773</v>
      </c>
      <c r="U1391" t="n">
        <v>19.46513800917303</v>
      </c>
      <c r="V1391" t="n">
        <v>7.670688820511188</v>
      </c>
      <c r="W1391" t="n">
        <v>-2.714374804547008</v>
      </c>
      <c r="X1391" t="n">
        <v>1</v>
      </c>
      <c r="Y1391" t="n">
        <v>-4.005556715394333</v>
      </c>
      <c r="Z1391" t="n">
        <v>88.63843000526886</v>
      </c>
      <c r="AA1391" t="n">
        <v>1519.123525874219</v>
      </c>
      <c r="AB1391" t="b">
        <v>0</v>
      </c>
      <c r="AC1391" t="b">
        <v>1</v>
      </c>
      <c r="AD1391" t="n">
        <v>89.72413474065755</v>
      </c>
      <c r="AE1391" t="n">
        <v>0.05671293406452125</v>
      </c>
      <c r="AF1391" t="n">
        <v>-0.007856800171210397</v>
      </c>
      <c r="AG1391" t="n">
        <v>0</v>
      </c>
      <c r="AH1391" t="n">
        <v>0.003520348683956231</v>
      </c>
      <c r="AI1391" t="b">
        <v>0</v>
      </c>
      <c r="AJ1391" t="b">
        <v>0</v>
      </c>
      <c r="AK1391" t="n">
        <v>1519.115669074048</v>
      </c>
      <c r="AL1391" t="n">
        <v>0</v>
      </c>
      <c r="AM1391" t="n">
        <v>19.4650373368465</v>
      </c>
      <c r="AN1391" t="n">
        <v>0</v>
      </c>
      <c r="AO1391" t="n">
        <v>10.16734662159633</v>
      </c>
      <c r="AP1391" t="n">
        <v>19.53639600377597</v>
      </c>
      <c r="AQ1391" t="n">
        <v>0</v>
      </c>
      <c r="AR1391" t="n">
        <v>1</v>
      </c>
      <c r="AS1391" t="n">
        <v>3</v>
      </c>
      <c r="AT1391" t="n">
        <v>0</v>
      </c>
      <c r="AU1391" t="n">
        <v>0</v>
      </c>
      <c r="AV1391" t="n">
        <v>2.005089602130035</v>
      </c>
      <c r="AW1391" t="n">
        <v>3.831822263413033</v>
      </c>
      <c r="AX1391" t="n">
        <v>0.7110246816063954</v>
      </c>
      <c r="AY1391" t="n">
        <v>1.358803827219548</v>
      </c>
      <c r="AZ1391" t="n">
        <v>3.831822263413033</v>
      </c>
    </row>
    <row r="1392" spans="1:52">
      <c r="A1392" t="n">
        <v>1389</v>
      </c>
      <c r="B1392" t="n">
        <v>0</v>
      </c>
      <c r="C1392" t="n">
        <v>0</v>
      </c>
      <c r="D1392" t="n">
        <v>0</v>
      </c>
      <c r="E1392" t="n">
        <v>42.5</v>
      </c>
      <c r="F1392" t="n">
        <v>1.028520363202217</v>
      </c>
      <c r="G1392" t="n">
        <v>319.3619018605077</v>
      </c>
      <c r="H1392" t="n">
        <v>1389.86299689693</v>
      </c>
      <c r="I1392" t="n">
        <v>3</v>
      </c>
      <c r="J1392" t="n">
        <v>3</v>
      </c>
      <c r="K1392" t="n">
        <v>1638.64847334148</v>
      </c>
      <c r="L1392" t="b">
        <v>0</v>
      </c>
      <c r="M1392" t="n">
        <v>27.42528554673243</v>
      </c>
      <c r="N1392" t="n">
        <v>27.42528554673243</v>
      </c>
      <c r="O1392" t="n">
        <v>820.0483028891191</v>
      </c>
      <c r="P1392" t="n">
        <v>192.2757312821501</v>
      </c>
      <c r="Q1392" t="n">
        <v>27.98498525176778</v>
      </c>
      <c r="R1392" t="n">
        <v>0.9429695536578135</v>
      </c>
      <c r="S1392" t="n">
        <v>54.05565699847971</v>
      </c>
      <c r="T1392" t="n">
        <v>172.9469853113464</v>
      </c>
      <c r="U1392" t="n">
        <v>29.67750670550602</v>
      </c>
      <c r="V1392" t="n">
        <v>9.863243765841617</v>
      </c>
      <c r="W1392" t="n">
        <v>-9.219941549673283</v>
      </c>
      <c r="X1392" t="n">
        <v>1</v>
      </c>
      <c r="Y1392" t="n">
        <v>2.500010029731943</v>
      </c>
      <c r="Z1392" t="n">
        <v>88.62701225642789</v>
      </c>
      <c r="AA1392" t="n">
        <v>1638.64847334148</v>
      </c>
      <c r="AB1392" t="b">
        <v>0</v>
      </c>
      <c r="AC1392" t="b">
        <v>1</v>
      </c>
      <c r="AD1392" t="n">
        <v>89.72383602107706</v>
      </c>
      <c r="AE1392" t="n">
        <v>0.1926373381853667</v>
      </c>
      <c r="AF1392" t="n">
        <v>0.001346384321728048</v>
      </c>
      <c r="AG1392" t="n">
        <v>0</v>
      </c>
      <c r="AH1392" t="n">
        <v>0.001883503507345174</v>
      </c>
      <c r="AI1392" t="b">
        <v>0</v>
      </c>
      <c r="AJ1392" t="b">
        <v>0</v>
      </c>
      <c r="AK1392" t="n">
        <v>1638.649819725802</v>
      </c>
      <c r="AL1392" t="n">
        <v>0</v>
      </c>
      <c r="AM1392" t="n">
        <v>29.67753108982663</v>
      </c>
      <c r="AN1392" t="n">
        <v>0</v>
      </c>
      <c r="AO1392" t="n">
        <v>17.49490109673424</v>
      </c>
      <c r="AP1392" t="n">
        <v>29.88619901672809</v>
      </c>
      <c r="AQ1392" t="n">
        <v>0</v>
      </c>
      <c r="AR1392" t="n">
        <v>1</v>
      </c>
      <c r="AS1392" t="n">
        <v>0</v>
      </c>
      <c r="AT1392" t="n">
        <v>0</v>
      </c>
      <c r="AU1392" t="n">
        <v>0</v>
      </c>
      <c r="AV1392" t="n">
        <v>3.341756536218247</v>
      </c>
      <c r="AW1392" t="n">
        <v>5.937084610305293</v>
      </c>
      <c r="AX1392" t="n">
        <v>1.185020048304343</v>
      </c>
      <c r="AY1392" t="n">
        <v>2.10535164118585</v>
      </c>
      <c r="AZ1392" t="n">
        <v>5.937084610305293</v>
      </c>
    </row>
    <row r="1393" spans="1:52">
      <c r="A1393" t="n">
        <v>1390</v>
      </c>
      <c r="B1393" t="n">
        <v>0</v>
      </c>
      <c r="C1393" t="n">
        <v>0</v>
      </c>
      <c r="D1393" t="n">
        <v>0</v>
      </c>
      <c r="E1393" t="n">
        <v>46.5</v>
      </c>
      <c r="F1393" t="n">
        <v>1.124235511206027</v>
      </c>
      <c r="G1393" t="n">
        <v>349.4194926238496</v>
      </c>
      <c r="H1393" t="n">
        <v>1520.673631898994</v>
      </c>
      <c r="I1393" t="n">
        <v>3</v>
      </c>
      <c r="J1393" t="n">
        <v>4</v>
      </c>
      <c r="K1393" t="n">
        <v>1321.465386120226</v>
      </c>
      <c r="L1393" t="b">
        <v>1</v>
      </c>
      <c r="M1393" t="n">
        <v>32.63815316248791</v>
      </c>
      <c r="N1393" t="n">
        <v>32.63815316248791</v>
      </c>
      <c r="O1393" t="n">
        <v>891.9691406212822</v>
      </c>
      <c r="P1393" t="n">
        <v>209.1389229022739</v>
      </c>
      <c r="Q1393" t="n">
        <v>33.30423792090603</v>
      </c>
      <c r="R1393" t="n">
        <v>0.9489130573817195</v>
      </c>
      <c r="S1393" t="n">
        <v>54.10586468329487</v>
      </c>
      <c r="T1393" t="n">
        <v>253.6230189813257</v>
      </c>
      <c r="U1393" t="n">
        <v>35.09724907021565</v>
      </c>
      <c r="V1393" t="n">
        <v>12.95682461737411</v>
      </c>
      <c r="W1393" t="n">
        <v>-9.219941549673283</v>
      </c>
      <c r="X1393" t="n">
        <v>1</v>
      </c>
      <c r="Y1393" t="n">
        <v>2.500010029731943</v>
      </c>
      <c r="Z1393" t="n">
        <v>88.64911660285703</v>
      </c>
      <c r="AA1393" t="n">
        <v>1321.465386120226</v>
      </c>
      <c r="AB1393" t="b">
        <v>0</v>
      </c>
      <c r="AC1393" t="b">
        <v>1</v>
      </c>
      <c r="AD1393" t="n">
        <v>89.72482808854917</v>
      </c>
      <c r="AE1393" t="n">
        <v>0.1926373381853667</v>
      </c>
      <c r="AF1393" t="n">
        <v>0.01466614649829741</v>
      </c>
      <c r="AG1393" t="n">
        <v>0</v>
      </c>
      <c r="AH1393" t="n">
        <v>0.003548041028615057</v>
      </c>
      <c r="AI1393" t="b">
        <v>0</v>
      </c>
      <c r="AJ1393" t="b">
        <v>0</v>
      </c>
      <c r="AK1393" t="n">
        <v>1321.480052266724</v>
      </c>
      <c r="AL1393" t="n">
        <v>0</v>
      </c>
      <c r="AM1393" t="n">
        <v>35.09763859339345</v>
      </c>
      <c r="AN1393" t="n">
        <v>0</v>
      </c>
      <c r="AO1393" t="n">
        <v>30.37279332003403</v>
      </c>
      <c r="AP1393" t="n">
        <v>35.30872763686012</v>
      </c>
      <c r="AQ1393" t="n">
        <v>0</v>
      </c>
      <c r="AR1393" t="n">
        <v>1</v>
      </c>
      <c r="AS1393" t="n">
        <v>0</v>
      </c>
      <c r="AT1393" t="n">
        <v>0</v>
      </c>
      <c r="AU1393" t="n">
        <v>0</v>
      </c>
      <c r="AV1393" t="n">
        <v>5.945545169855743</v>
      </c>
      <c r="AW1393" t="n">
        <v>7.907802377414074</v>
      </c>
      <c r="AX1393" t="n">
        <v>2.108349351012675</v>
      </c>
      <c r="AY1393" t="n">
        <v>2.804188554861438</v>
      </c>
      <c r="AZ1393" t="n">
        <v>7.907802377414074</v>
      </c>
    </row>
    <row r="1394" spans="1:52">
      <c r="A1394" t="n">
        <v>1391</v>
      </c>
      <c r="B1394" t="n">
        <v>0</v>
      </c>
      <c r="C1394" t="n">
        <v>0</v>
      </c>
      <c r="D1394" t="n">
        <v>0</v>
      </c>
      <c r="E1394" t="n">
        <v>50.2</v>
      </c>
      <c r="F1394" t="n">
        <v>0.8912042586403448</v>
      </c>
      <c r="G1394" t="n">
        <v>377.2227640799409</v>
      </c>
      <c r="H1394" t="n">
        <v>1641.673469275903</v>
      </c>
      <c r="I1394" t="n">
        <v>4</v>
      </c>
      <c r="J1394" t="n">
        <v>4</v>
      </c>
      <c r="K1394" t="n">
        <v>1426.61424480076</v>
      </c>
      <c r="L1394" t="b">
        <v>0</v>
      </c>
      <c r="M1394" t="n">
        <v>29.22982408803142</v>
      </c>
      <c r="N1394" t="n">
        <v>29.22982408803142</v>
      </c>
      <c r="O1394" t="n">
        <v>739.9454273121577</v>
      </c>
      <c r="P1394" t="n">
        <v>173.4941071691546</v>
      </c>
      <c r="Q1394" t="n">
        <v>29.82635111023614</v>
      </c>
      <c r="R1394" t="n">
        <v>0.9465957744599399</v>
      </c>
      <c r="S1394" t="n">
        <v>54.1593885838935</v>
      </c>
      <c r="T1394" t="n">
        <v>210.9115631271641</v>
      </c>
      <c r="U1394" t="n">
        <v>31.50906851158609</v>
      </c>
      <c r="V1394" t="n">
        <v>11.2635686862497</v>
      </c>
      <c r="W1394" t="n">
        <v>-9.219941549673283</v>
      </c>
      <c r="X1394" t="n">
        <v>1</v>
      </c>
      <c r="Y1394" t="n">
        <v>2.500010029731943</v>
      </c>
      <c r="Z1394" t="n">
        <v>88.66182258676396</v>
      </c>
      <c r="AA1394" t="n">
        <v>1426.61424480076</v>
      </c>
      <c r="AB1394" t="b">
        <v>0</v>
      </c>
      <c r="AC1394" t="b">
        <v>1</v>
      </c>
      <c r="AD1394" t="n">
        <v>89.72582015602129</v>
      </c>
      <c r="AE1394" t="n">
        <v>0.1926373381853667</v>
      </c>
      <c r="AF1394" t="n">
        <v>0</v>
      </c>
      <c r="AG1394" t="n">
        <v>0</v>
      </c>
      <c r="AH1394" t="n">
        <v>0.005590745331602642</v>
      </c>
      <c r="AI1394" t="b">
        <v>0</v>
      </c>
      <c r="AJ1394" t="b">
        <v>0</v>
      </c>
      <c r="AK1394" t="n">
        <v>1426.61424480076</v>
      </c>
      <c r="AL1394" t="n">
        <v>0</v>
      </c>
      <c r="AM1394" t="n">
        <v>31.50906851158609</v>
      </c>
      <c r="AN1394" t="n">
        <v>0</v>
      </c>
      <c r="AO1394" t="n">
        <v>27.85856209719331</v>
      </c>
      <c r="AP1394" t="n">
        <v>31.71485914799675</v>
      </c>
      <c r="AQ1394" t="n">
        <v>0</v>
      </c>
      <c r="AR1394" t="n">
        <v>1</v>
      </c>
      <c r="AS1394" t="n">
        <v>0</v>
      </c>
      <c r="AT1394" t="n">
        <v>0</v>
      </c>
      <c r="AU1394" t="n">
        <v>0</v>
      </c>
      <c r="AV1394" t="n">
        <v>5.775812673752864</v>
      </c>
      <c r="AW1394" t="n">
        <v>6.623534026787163</v>
      </c>
      <c r="AX1394" t="n">
        <v>2.048160522607399</v>
      </c>
      <c r="AY1394" t="n">
        <v>2.348773707813069</v>
      </c>
      <c r="AZ1394" t="n">
        <v>6.623534026787163</v>
      </c>
    </row>
    <row r="1395" spans="1:52">
      <c r="A1395" t="n">
        <v>1392</v>
      </c>
      <c r="B1395" t="n">
        <v>0</v>
      </c>
      <c r="C1395" t="n">
        <v>0</v>
      </c>
      <c r="D1395" t="n">
        <v>0</v>
      </c>
      <c r="E1395" t="n">
        <v>52.8</v>
      </c>
      <c r="F1395" t="n">
        <v>0.5609474542325934</v>
      </c>
      <c r="G1395" t="n">
        <v>396.7601980761131</v>
      </c>
      <c r="H1395" t="n">
        <v>1726.700382027244</v>
      </c>
      <c r="I1395" t="n">
        <v>4</v>
      </c>
      <c r="J1395" t="n">
        <v>4</v>
      </c>
      <c r="K1395" t="n">
        <v>1500.502631981675</v>
      </c>
      <c r="L1395" t="b">
        <v>0</v>
      </c>
      <c r="M1395" t="n">
        <v>21.60443150121016</v>
      </c>
      <c r="N1395" t="n">
        <v>21.60443150121016</v>
      </c>
      <c r="O1395" t="n">
        <v>519.9793854495809</v>
      </c>
      <c r="P1395" t="n">
        <v>121.9189360391612</v>
      </c>
      <c r="Q1395" t="n">
        <v>22.04533826654098</v>
      </c>
      <c r="R1395" t="n">
        <v>0.9412768516230875</v>
      </c>
      <c r="S1395" t="n">
        <v>54.20949739399948</v>
      </c>
      <c r="T1395" t="n">
        <v>149.050696278884</v>
      </c>
      <c r="U1395" t="n">
        <v>23.42067397974058</v>
      </c>
      <c r="V1395" t="n">
        <v>8.75272615326702</v>
      </c>
      <c r="W1395" t="n">
        <v>-2.714374804547008</v>
      </c>
      <c r="X1395" t="n">
        <v>1</v>
      </c>
      <c r="Y1395" t="n">
        <v>-4.005556715394333</v>
      </c>
      <c r="Z1395" t="n">
        <v>88.65110368891634</v>
      </c>
      <c r="AA1395" t="n">
        <v>1500.502631981675</v>
      </c>
      <c r="AB1395" t="b">
        <v>0</v>
      </c>
      <c r="AC1395" t="b">
        <v>1</v>
      </c>
      <c r="AD1395" t="n">
        <v>89.7255214364408</v>
      </c>
      <c r="AE1395" t="n">
        <v>0.05671293406452125</v>
      </c>
      <c r="AF1395" t="n">
        <v>0</v>
      </c>
      <c r="AG1395" t="n">
        <v>0</v>
      </c>
      <c r="AH1395" t="n">
        <v>0.00777729256161741</v>
      </c>
      <c r="AI1395" t="b">
        <v>0</v>
      </c>
      <c r="AJ1395" t="b">
        <v>0</v>
      </c>
      <c r="AK1395" t="n">
        <v>1500.502631981675</v>
      </c>
      <c r="AL1395" t="n">
        <v>0</v>
      </c>
      <c r="AM1395" t="n">
        <v>23.42067397974058</v>
      </c>
      <c r="AN1395" t="n">
        <v>0</v>
      </c>
      <c r="AO1395" t="n">
        <v>33.59474328196894</v>
      </c>
      <c r="AP1395" t="n">
        <v>23.48295867425701</v>
      </c>
      <c r="AQ1395" t="n">
        <v>0</v>
      </c>
      <c r="AR1395" t="n">
        <v>1</v>
      </c>
      <c r="AS1395" t="n">
        <v>0</v>
      </c>
      <c r="AT1395" t="n">
        <v>0</v>
      </c>
      <c r="AU1395" t="n">
        <v>0</v>
      </c>
      <c r="AV1395" t="n">
        <v>7.174088873030887</v>
      </c>
      <c r="AW1395" t="n">
        <v>4.639442400745587</v>
      </c>
      <c r="AX1395" t="n">
        <v>2.544003146464854</v>
      </c>
      <c r="AY1395" t="n">
        <v>1.64519428536402</v>
      </c>
      <c r="AZ1395" t="n">
        <v>4.639442400745587</v>
      </c>
    </row>
    <row r="1396" spans="1:52">
      <c r="A1396" t="n">
        <v>1393</v>
      </c>
      <c r="B1396" t="n">
        <v>0</v>
      </c>
      <c r="C1396" t="n">
        <v>0</v>
      </c>
      <c r="D1396" t="n">
        <v>0</v>
      </c>
      <c r="E1396" t="n">
        <v>54.3</v>
      </c>
      <c r="F1396" t="n">
        <v>0.2816725910959468</v>
      </c>
      <c r="G1396" t="n">
        <v>408.0317946123663</v>
      </c>
      <c r="H1396" t="n">
        <v>1775.754370153018</v>
      </c>
      <c r="I1396" t="n">
        <v>4</v>
      </c>
      <c r="J1396" t="n">
        <v>4</v>
      </c>
      <c r="K1396" t="n">
        <v>1543.130547662973</v>
      </c>
      <c r="L1396" t="b">
        <v>0</v>
      </c>
      <c r="M1396" t="n">
        <v>14.21750831308333</v>
      </c>
      <c r="N1396" t="n">
        <v>14.21750831308333</v>
      </c>
      <c r="O1396" t="n">
        <v>332.7368243879613</v>
      </c>
      <c r="P1396" t="n">
        <v>78.01639977583875</v>
      </c>
      <c r="Q1396" t="n">
        <v>14.50766154396258</v>
      </c>
      <c r="R1396" t="n">
        <v>0.9315188251735584</v>
      </c>
      <c r="S1396" t="n">
        <v>54.25022270800017</v>
      </c>
      <c r="T1396" t="n">
        <v>96.37724166786778</v>
      </c>
      <c r="U1396" t="n">
        <v>15.57420113464647</v>
      </c>
      <c r="V1396" t="n">
        <v>6.60002673594748</v>
      </c>
      <c r="W1396" t="n">
        <v>-3.368054279808407</v>
      </c>
      <c r="X1396" t="n">
        <v>1</v>
      </c>
      <c r="Y1396" t="n">
        <v>-3.351877240132933</v>
      </c>
      <c r="Z1396" t="n">
        <v>88.65477436904679</v>
      </c>
      <c r="AA1396" t="n">
        <v>1543.130547662973</v>
      </c>
      <c r="AB1396" t="b">
        <v>0</v>
      </c>
      <c r="AC1396" t="b">
        <v>1</v>
      </c>
      <c r="AD1396" t="n">
        <v>89.72406162811629</v>
      </c>
      <c r="AE1396" t="n">
        <v>0.07037062087981623</v>
      </c>
      <c r="AF1396" t="n">
        <v>0</v>
      </c>
      <c r="AG1396" t="n">
        <v>0</v>
      </c>
      <c r="AH1396" t="n">
        <v>0.01248286416075889</v>
      </c>
      <c r="AI1396" t="b">
        <v>0</v>
      </c>
      <c r="AJ1396" t="b">
        <v>0</v>
      </c>
      <c r="AK1396" t="n">
        <v>1543.130547662973</v>
      </c>
      <c r="AL1396" t="n">
        <v>0</v>
      </c>
      <c r="AM1396" t="n">
        <v>15.57420113464647</v>
      </c>
      <c r="AN1396" t="n">
        <v>0</v>
      </c>
      <c r="AO1396" t="n">
        <v>32.32516008399843</v>
      </c>
      <c r="AP1396" t="n">
        <v>15.66719093147794</v>
      </c>
      <c r="AQ1396" t="n">
        <v>0</v>
      </c>
      <c r="AR1396" t="n">
        <v>1</v>
      </c>
      <c r="AS1396" t="n">
        <v>3</v>
      </c>
      <c r="AT1396" t="n">
        <v>0</v>
      </c>
      <c r="AU1396" t="n">
        <v>0</v>
      </c>
      <c r="AV1396" t="n">
        <v>6.577407202765996</v>
      </c>
      <c r="AW1396" t="n">
        <v>3.069954399685692</v>
      </c>
      <c r="AX1396" t="n">
        <v>2.33241390169007</v>
      </c>
      <c r="AY1396" t="n">
        <v>1.088637598750953</v>
      </c>
      <c r="AZ1396" t="n">
        <v>3.069954399685692</v>
      </c>
    </row>
    <row r="1397" spans="1:52">
      <c r="A1397" t="n">
        <v>1394</v>
      </c>
      <c r="B1397" t="n">
        <v>0</v>
      </c>
      <c r="C1397" t="n">
        <v>0</v>
      </c>
      <c r="D1397" t="n">
        <v>0</v>
      </c>
      <c r="E1397" t="n">
        <v>54.9</v>
      </c>
      <c r="F1397" t="n">
        <v>0.06236218138362126</v>
      </c>
      <c r="G1397" t="n">
        <v>412.5404332268676</v>
      </c>
      <c r="H1397" t="n">
        <v>1795.375965403328</v>
      </c>
      <c r="I1397" t="n">
        <v>4</v>
      </c>
      <c r="J1397" t="n">
        <v>5</v>
      </c>
      <c r="K1397" t="n">
        <v>1265.740055609346</v>
      </c>
      <c r="L1397" t="b">
        <v>1</v>
      </c>
      <c r="M1397" t="n">
        <v>7.974187736714033</v>
      </c>
      <c r="N1397" t="n">
        <v>7.974187736714033</v>
      </c>
      <c r="O1397" t="n">
        <v>184.5828374465609</v>
      </c>
      <c r="P1397" t="n">
        <v>43.27891409217457</v>
      </c>
      <c r="Q1397" t="n">
        <v>8.136926261953093</v>
      </c>
      <c r="R1397" t="n">
        <v>0.9227075655592815</v>
      </c>
      <c r="S1397" t="n">
        <v>54.2814768053161</v>
      </c>
      <c r="T1397" t="n">
        <v>66.53086299339975</v>
      </c>
      <c r="U1397" t="n">
        <v>8.818532074158352</v>
      </c>
      <c r="V1397" t="n">
        <v>5.142332366201785</v>
      </c>
      <c r="W1397" t="n">
        <v>-3.368054279808407</v>
      </c>
      <c r="X1397" t="n">
        <v>1</v>
      </c>
      <c r="Y1397" t="n">
        <v>-3.351877240132933</v>
      </c>
      <c r="Z1397" t="n">
        <v>88.67280006924274</v>
      </c>
      <c r="AA1397" t="n">
        <v>1265.740055609346</v>
      </c>
      <c r="AB1397" t="b">
        <v>0</v>
      </c>
      <c r="AC1397" t="b">
        <v>1</v>
      </c>
      <c r="AD1397" t="n">
        <v>89.72273151810036</v>
      </c>
      <c r="AE1397" t="n">
        <v>0.07037062087981623</v>
      </c>
      <c r="AF1397" t="n">
        <v>0</v>
      </c>
      <c r="AG1397" t="n">
        <v>0</v>
      </c>
      <c r="AH1397" t="n">
        <v>0.01023133880836208</v>
      </c>
      <c r="AI1397" t="b">
        <v>0</v>
      </c>
      <c r="AJ1397" t="b">
        <v>0</v>
      </c>
      <c r="AK1397" t="n">
        <v>1265.740055609346</v>
      </c>
      <c r="AL1397" t="n">
        <v>0</v>
      </c>
      <c r="AM1397" t="n">
        <v>8.818532074158352</v>
      </c>
      <c r="AN1397" t="n">
        <v>0</v>
      </c>
      <c r="AO1397" t="n">
        <v>12.68464075600406</v>
      </c>
      <c r="AP1397" t="n">
        <v>8.920481972338601</v>
      </c>
      <c r="AQ1397" t="n">
        <v>0</v>
      </c>
      <c r="AR1397" t="n">
        <v>1</v>
      </c>
      <c r="AS1397" t="n">
        <v>3</v>
      </c>
      <c r="AT1397" t="n">
        <v>0</v>
      </c>
      <c r="AU1397" t="n">
        <v>0</v>
      </c>
      <c r="AV1397" t="n">
        <v>2.452025051594189</v>
      </c>
      <c r="AW1397" t="n">
        <v>1.818762477034971</v>
      </c>
      <c r="AX1397" t="n">
        <v>0.8695124296433295</v>
      </c>
      <c r="AY1397" t="n">
        <v>0.6449519953457288</v>
      </c>
      <c r="AZ1397" t="n">
        <v>1.818762477034971</v>
      </c>
    </row>
    <row r="1398" spans="1:52">
      <c r="A1398" t="n">
        <v>1395</v>
      </c>
      <c r="B1398" t="n">
        <v>0</v>
      </c>
      <c r="C1398" t="n">
        <v>0</v>
      </c>
      <c r="D1398" t="n">
        <v>0</v>
      </c>
      <c r="E1398" t="n">
        <v>54.9</v>
      </c>
      <c r="F1398" t="n">
        <v>-0.03112131663043094</v>
      </c>
      <c r="G1398" t="n">
        <v>412.5404332268676</v>
      </c>
      <c r="H1398" t="n">
        <v>1795.375965403328</v>
      </c>
      <c r="I1398" t="n">
        <v>4</v>
      </c>
      <c r="J1398" t="n">
        <v>5</v>
      </c>
      <c r="K1398" t="n">
        <v>1265.740055609346</v>
      </c>
      <c r="L1398" t="b">
        <v>0</v>
      </c>
      <c r="M1398" t="n">
        <v>5.223889436324661</v>
      </c>
      <c r="N1398" t="n">
        <v>5.223889436324661</v>
      </c>
      <c r="O1398" t="n">
        <v>120.9201948211544</v>
      </c>
      <c r="P1398" t="n">
        <v>28.35201146579439</v>
      </c>
      <c r="Q1398" t="n">
        <v>5.330499424821083</v>
      </c>
      <c r="R1398" t="n">
        <v>0.9049085124780502</v>
      </c>
      <c r="S1398" t="n">
        <v>54.30126178958515</v>
      </c>
      <c r="T1398" t="n">
        <v>44.44164083536904</v>
      </c>
      <c r="U1398" t="n">
        <v>5.890650105858498</v>
      </c>
      <c r="V1398" t="n">
        <v>4.226021734951466</v>
      </c>
      <c r="W1398" t="n">
        <v>-3.368054279808407</v>
      </c>
      <c r="X1398" t="n">
        <v>1</v>
      </c>
      <c r="Y1398" t="n">
        <v>-3.351877240132933</v>
      </c>
      <c r="Z1398" t="n">
        <v>88.6861850167457</v>
      </c>
      <c r="AA1398" t="n">
        <v>1265.740055609346</v>
      </c>
      <c r="AB1398" t="b">
        <v>0</v>
      </c>
      <c r="AC1398" t="b">
        <v>1</v>
      </c>
      <c r="AD1398" t="n">
        <v>89.72140140808443</v>
      </c>
      <c r="AE1398" t="n">
        <v>0.07037062087981623</v>
      </c>
      <c r="AF1398" t="n">
        <v>0</v>
      </c>
      <c r="AG1398" t="n">
        <v>0</v>
      </c>
      <c r="AH1398" t="n">
        <v>0.007333045768559643</v>
      </c>
      <c r="AI1398" t="b">
        <v>0</v>
      </c>
      <c r="AJ1398" t="b">
        <v>0</v>
      </c>
      <c r="AK1398" t="n">
        <v>1265.740055609346</v>
      </c>
      <c r="AL1398" t="n">
        <v>0</v>
      </c>
      <c r="AM1398" t="n">
        <v>5.890650105858498</v>
      </c>
      <c r="AN1398" t="n">
        <v>0</v>
      </c>
      <c r="AO1398" t="n">
        <v>15.0712559282132</v>
      </c>
      <c r="AP1398" t="n">
        <v>5.961029452902807</v>
      </c>
      <c r="AQ1398" t="n">
        <v>0</v>
      </c>
      <c r="AR1398" t="n">
        <v>1</v>
      </c>
      <c r="AS1398" t="n">
        <v>3</v>
      </c>
      <c r="AT1398" t="n">
        <v>0</v>
      </c>
      <c r="AU1398" t="n">
        <v>0</v>
      </c>
      <c r="AV1398" t="n">
        <v>2.882306430370416</v>
      </c>
      <c r="AW1398" t="n">
        <v>1.287710476168768</v>
      </c>
      <c r="AX1398" t="n">
        <v>1.022094478854758</v>
      </c>
      <c r="AY1398" t="n">
        <v>0.45663546038545</v>
      </c>
      <c r="AZ1398" t="n">
        <v>1.287710476168768</v>
      </c>
    </row>
    <row r="1399" spans="1:52">
      <c r="A1399" t="n">
        <v>1396</v>
      </c>
      <c r="B1399" t="n">
        <v>0</v>
      </c>
      <c r="C1399" t="n">
        <v>0</v>
      </c>
      <c r="D1399" t="n">
        <v>0</v>
      </c>
      <c r="E1399" t="n">
        <v>54.7</v>
      </c>
      <c r="F1399" t="n">
        <v>-0.1045435815285609</v>
      </c>
      <c r="G1399" t="n">
        <v>411.0375536887005</v>
      </c>
      <c r="H1399" t="n">
        <v>1788.835433653225</v>
      </c>
      <c r="I1399" t="n">
        <v>5</v>
      </c>
      <c r="J1399" t="n">
        <v>5</v>
      </c>
      <c r="K1399" t="n">
        <v>1261.128980725523</v>
      </c>
      <c r="L1399" t="b">
        <v>0</v>
      </c>
      <c r="M1399" t="n">
        <v>3.035402523827564</v>
      </c>
      <c r="N1399" t="n">
        <v>3.035402523827564</v>
      </c>
      <c r="O1399" t="n">
        <v>70.51900415502867</v>
      </c>
      <c r="P1399" t="n">
        <v>16.53450540099524</v>
      </c>
      <c r="Q1399" t="n">
        <v>3.097349514109759</v>
      </c>
      <c r="R1399" t="n">
        <v>0.8702439780859985</v>
      </c>
      <c r="S1399" t="n">
        <v>54.3172076473026</v>
      </c>
      <c r="T1399" t="n">
        <v>26.95014242089956</v>
      </c>
      <c r="U1399" t="n">
        <v>3.559173739899956</v>
      </c>
      <c r="V1399" t="n">
        <v>3.496943270551704</v>
      </c>
      <c r="W1399" t="n">
        <v>-3.368054279808407</v>
      </c>
      <c r="X1399" t="n">
        <v>1</v>
      </c>
      <c r="Y1399" t="n">
        <v>-3.351877240132933</v>
      </c>
      <c r="Z1399" t="n">
        <v>88.69814065926275</v>
      </c>
      <c r="AA1399" t="n">
        <v>1261.128980725523</v>
      </c>
      <c r="AB1399" t="b">
        <v>0</v>
      </c>
      <c r="AC1399" t="b">
        <v>1</v>
      </c>
      <c r="AD1399" t="n">
        <v>89.7200712980685</v>
      </c>
      <c r="AE1399" t="n">
        <v>0.07037062087981623</v>
      </c>
      <c r="AF1399" t="n">
        <v>0</v>
      </c>
      <c r="AG1399" t="n">
        <v>0</v>
      </c>
      <c r="AH1399" t="n">
        <v>0.009793390591799289</v>
      </c>
      <c r="AI1399" t="b">
        <v>0</v>
      </c>
      <c r="AJ1399" t="b">
        <v>0</v>
      </c>
      <c r="AK1399" t="n">
        <v>1261.128980725523</v>
      </c>
      <c r="AL1399" t="n">
        <v>0</v>
      </c>
      <c r="AM1399" t="n">
        <v>3.559173739899956</v>
      </c>
      <c r="AN1399" t="n">
        <v>0</v>
      </c>
      <c r="AO1399" t="n">
        <v>9.720581474155185</v>
      </c>
      <c r="AP1399" t="n">
        <v>3.629683979411654</v>
      </c>
      <c r="AQ1399" t="n">
        <v>0</v>
      </c>
      <c r="AR1399" t="n">
        <v>1</v>
      </c>
      <c r="AS1399" t="n">
        <v>3</v>
      </c>
      <c r="AT1399" t="n">
        <v>0</v>
      </c>
      <c r="AU1399" t="n">
        <v>0</v>
      </c>
      <c r="AV1399" t="n">
        <v>1.923349280728876</v>
      </c>
      <c r="AW1399" t="n">
        <v>0.8837112991431696</v>
      </c>
      <c r="AX1399" t="n">
        <v>0.6820387520315163</v>
      </c>
      <c r="AY1399" t="n">
        <v>0.3133731715320596</v>
      </c>
      <c r="AZ1399" t="n">
        <v>0.8837112991431696</v>
      </c>
    </row>
    <row r="1400" spans="1:52">
      <c r="A1400" t="n">
        <v>1397</v>
      </c>
      <c r="B1400" t="n">
        <v>0</v>
      </c>
      <c r="C1400" t="n">
        <v>0</v>
      </c>
      <c r="D1400" t="n">
        <v>0</v>
      </c>
      <c r="E1400" t="n">
        <v>54.1</v>
      </c>
      <c r="F1400" t="n">
        <v>-0.2173710239219862</v>
      </c>
      <c r="G1400" t="n">
        <v>406.5289150741992</v>
      </c>
      <c r="H1400" t="n">
        <v>1769.213838402915</v>
      </c>
      <c r="I1400" t="n">
        <v>5</v>
      </c>
      <c r="J1400" t="n">
        <v>5</v>
      </c>
      <c r="K1400" t="n">
        <v>1247.295756074055</v>
      </c>
      <c r="L1400" t="b">
        <v>0</v>
      </c>
      <c r="M1400" t="n">
        <v>-0.3197359523152992</v>
      </c>
      <c r="N1400" t="n">
        <v>-0.3197359523152992</v>
      </c>
      <c r="O1400" t="n">
        <v>-7.510544329062516</v>
      </c>
      <c r="P1400" t="n">
        <v>-1.760988222412992</v>
      </c>
      <c r="Q1400" t="n">
        <v>-0.3262611758319379</v>
      </c>
      <c r="R1400" t="n">
        <v>0</v>
      </c>
      <c r="S1400" t="n">
        <v>54.32985082029366</v>
      </c>
      <c r="T1400" t="n">
        <v>1.546272468196892</v>
      </c>
      <c r="U1400" t="n">
        <v>0.2019687073330524</v>
      </c>
      <c r="V1400" t="n">
        <v>3.307260690609884</v>
      </c>
      <c r="W1400" t="n">
        <v>-8.535908088781207</v>
      </c>
      <c r="X1400" t="n">
        <v>1</v>
      </c>
      <c r="Y1400" t="n">
        <v>1.815976568839867</v>
      </c>
      <c r="Z1400" t="n">
        <v>88.70987836375936</v>
      </c>
      <c r="AA1400" t="n">
        <v>1247.295756074055</v>
      </c>
      <c r="AB1400" t="b">
        <v>0</v>
      </c>
      <c r="AC1400" t="b">
        <v>1</v>
      </c>
      <c r="AD1400" t="n">
        <v>89.71976655587181</v>
      </c>
      <c r="AE1400" t="n">
        <v>0.1783454487600327</v>
      </c>
      <c r="AF1400" t="n">
        <v>0</v>
      </c>
      <c r="AG1400" t="n">
        <v>0</v>
      </c>
      <c r="AH1400" t="n">
        <v>0.009436639180966599</v>
      </c>
      <c r="AI1400" t="b">
        <v>0</v>
      </c>
      <c r="AJ1400" t="b">
        <v>0</v>
      </c>
      <c r="AK1400" t="n">
        <v>1247.295756074055</v>
      </c>
      <c r="AL1400" t="n">
        <v>0</v>
      </c>
      <c r="AM1400" t="n">
        <v>0.2019687073330524</v>
      </c>
      <c r="AN1400" t="n">
        <v>0</v>
      </c>
      <c r="AO1400" t="n">
        <v>4.764132413673165</v>
      </c>
      <c r="AP1400" t="n">
        <v>0.3808050028457916</v>
      </c>
      <c r="AQ1400" t="n">
        <v>0</v>
      </c>
      <c r="AR1400" t="n">
        <v>1</v>
      </c>
      <c r="AS1400" t="n">
        <v>3</v>
      </c>
      <c r="AT1400" t="n">
        <v>0</v>
      </c>
      <c r="AU1400" t="n">
        <v>0</v>
      </c>
      <c r="AV1400" t="n">
        <v>1.058799155081103</v>
      </c>
      <c r="AW1400" t="n">
        <v>0.3382198931151525</v>
      </c>
      <c r="AX1400" t="n">
        <v>0.3754606932911712</v>
      </c>
      <c r="AY1400" t="n">
        <v>0.1199362740789833</v>
      </c>
      <c r="AZ1400" t="n">
        <v>0.3382198931151525</v>
      </c>
    </row>
    <row r="1401" spans="1:52">
      <c r="A1401" t="n">
        <v>1398</v>
      </c>
      <c r="B1401" t="n">
        <v>0</v>
      </c>
      <c r="C1401" t="n">
        <v>0</v>
      </c>
      <c r="D1401" t="n">
        <v>0</v>
      </c>
      <c r="E1401" t="n">
        <v>53.2</v>
      </c>
      <c r="F1401" t="n">
        <v>-0.2759723227834927</v>
      </c>
      <c r="G1401" t="n">
        <v>399.7659571524474</v>
      </c>
      <c r="H1401" t="n">
        <v>1739.781445527451</v>
      </c>
      <c r="I1401" t="n">
        <v>5</v>
      </c>
      <c r="J1401" t="n">
        <v>5</v>
      </c>
      <c r="K1401" t="n">
        <v>1226.545919096853</v>
      </c>
      <c r="L1401" t="b">
        <v>0</v>
      </c>
      <c r="M1401" t="n">
        <v>-2.059172061924694</v>
      </c>
      <c r="N1401" t="n">
        <v>-2.059172061924694</v>
      </c>
      <c r="O1401" t="n">
        <v>-49.18789203559963</v>
      </c>
      <c r="P1401" t="n">
        <v>-11.53302540600607</v>
      </c>
      <c r="Q1401" t="n">
        <v>-2.101195981555811</v>
      </c>
      <c r="R1401" t="n">
        <v>0.7197052105804111</v>
      </c>
      <c r="S1401" t="n">
        <v>54.32985082029366</v>
      </c>
      <c r="T1401" t="n">
        <v>-11.77358649426784</v>
      </c>
      <c r="U1401" t="n">
        <v>-1.512241696376338</v>
      </c>
      <c r="V1401" t="n">
        <v>-0.2405610882617761</v>
      </c>
      <c r="W1401" t="n">
        <v>-13.62955523410831</v>
      </c>
      <c r="X1401" t="n">
        <v>1</v>
      </c>
      <c r="Y1401" t="n">
        <v>6.909623714166967</v>
      </c>
      <c r="Z1401" t="n">
        <v>88.71875954628509</v>
      </c>
      <c r="AA1401" t="n">
        <v>1226.545919096853</v>
      </c>
      <c r="AB1401" t="b">
        <v>0</v>
      </c>
      <c r="AC1401" t="b">
        <v>1</v>
      </c>
      <c r="AD1401" t="n">
        <v>89.72149782576923</v>
      </c>
      <c r="AE1401" t="n">
        <v>0.2847698357742947</v>
      </c>
      <c r="AF1401" t="n">
        <v>0</v>
      </c>
      <c r="AG1401" t="n">
        <v>0</v>
      </c>
      <c r="AH1401" t="n">
        <v>0.007520600814658829</v>
      </c>
      <c r="AI1401" t="b">
        <v>0</v>
      </c>
      <c r="AJ1401" t="b">
        <v>0</v>
      </c>
      <c r="AK1401" t="n">
        <v>1226.545919096853</v>
      </c>
      <c r="AL1401" t="n">
        <v>0</v>
      </c>
      <c r="AM1401" t="n">
        <v>-1.512241696376338</v>
      </c>
      <c r="AN1401" t="n">
        <v>0</v>
      </c>
      <c r="AO1401" t="n">
        <v>1.944352790479292</v>
      </c>
      <c r="AP1401" t="n">
        <v>-1.205130990671192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0.5895264013980839</v>
      </c>
      <c r="AW1401" t="n">
        <v>0</v>
      </c>
      <c r="AX1401" t="n">
        <v>0.2090519153893915</v>
      </c>
      <c r="AY1401" t="n">
        <v>0</v>
      </c>
      <c r="AZ1401" t="n">
        <v>0</v>
      </c>
    </row>
    <row r="1402" spans="1:52">
      <c r="A1402" t="n">
        <v>1399</v>
      </c>
      <c r="B1402" t="n">
        <v>0</v>
      </c>
      <c r="C1402" t="n">
        <v>0</v>
      </c>
      <c r="D1402" t="n">
        <v>0</v>
      </c>
      <c r="E1402" t="n">
        <v>52.1</v>
      </c>
      <c r="F1402" t="n">
        <v>-0.3454063516107189</v>
      </c>
      <c r="G1402" t="n">
        <v>391.5001196925283</v>
      </c>
      <c r="H1402" t="n">
        <v>1703.808520901883</v>
      </c>
      <c r="I1402" t="n">
        <v>5</v>
      </c>
      <c r="J1402" t="n">
        <v>4</v>
      </c>
      <c r="K1402" t="n">
        <v>1480.609604663736</v>
      </c>
      <c r="L1402" t="b">
        <v>1</v>
      </c>
      <c r="M1402" t="n">
        <v>-4.042455084235481</v>
      </c>
      <c r="N1402" t="n">
        <v>-4.042455084235481</v>
      </c>
      <c r="O1402" t="n">
        <v>-98.60176431950957</v>
      </c>
      <c r="P1402" t="n">
        <v>-23.11903612683579</v>
      </c>
      <c r="Q1402" t="n">
        <v>-4.124954167587226</v>
      </c>
      <c r="R1402" t="n">
        <v>0.8406685144440803</v>
      </c>
      <c r="S1402" t="n">
        <v>54.34837845283111</v>
      </c>
      <c r="T1402" t="n">
        <v>-22.36530006458696</v>
      </c>
      <c r="U1402" t="n">
        <v>-3.467719092215471</v>
      </c>
      <c r="V1402" t="n">
        <v>0.7537360622488336</v>
      </c>
      <c r="W1402" t="n">
        <v>-23.27441645015842</v>
      </c>
      <c r="X1402" t="n">
        <v>1</v>
      </c>
      <c r="Y1402" t="n">
        <v>16.55448493021708</v>
      </c>
      <c r="Z1402" t="n">
        <v>88.7154207718331</v>
      </c>
      <c r="AA1402" t="n">
        <v>1480.609604663736</v>
      </c>
      <c r="AB1402" t="b">
        <v>0</v>
      </c>
      <c r="AC1402" t="b">
        <v>1</v>
      </c>
      <c r="AD1402" t="n">
        <v>89.72615340288121</v>
      </c>
      <c r="AE1402" t="n">
        <v>0.4862852555648911</v>
      </c>
      <c r="AF1402" t="n">
        <v>0</v>
      </c>
      <c r="AG1402" t="n">
        <v>0</v>
      </c>
      <c r="AH1402" t="n">
        <v>0.005876947616300032</v>
      </c>
      <c r="AI1402" t="b">
        <v>0</v>
      </c>
      <c r="AJ1402" t="b">
        <v>0</v>
      </c>
      <c r="AK1402" t="n">
        <v>1480.609604663736</v>
      </c>
      <c r="AL1402" t="n">
        <v>0</v>
      </c>
      <c r="AM1402" t="n">
        <v>-3.467719092215471</v>
      </c>
      <c r="AN1402" t="n">
        <v>0.8759448316356329</v>
      </c>
      <c r="AO1402" t="n">
        <v>0.7175968596341008</v>
      </c>
      <c r="AP1402" t="n">
        <v>-2.08664502143064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0.3876339074946781</v>
      </c>
      <c r="AW1402" t="n">
        <v>0</v>
      </c>
      <c r="AX1402" t="n">
        <v>0.1374588324449213</v>
      </c>
      <c r="AY1402" t="n">
        <v>0</v>
      </c>
      <c r="AZ1402" t="n">
        <v>0</v>
      </c>
    </row>
    <row r="1403" spans="1:52">
      <c r="A1403" t="n">
        <v>1400</v>
      </c>
      <c r="B1403" t="n">
        <v>0</v>
      </c>
      <c r="C1403" t="n">
        <v>0</v>
      </c>
      <c r="D1403" t="n">
        <v>0</v>
      </c>
      <c r="E1403" t="n">
        <v>50.7</v>
      </c>
      <c r="F1403" t="n">
        <v>-0.4257356041069755</v>
      </c>
      <c r="G1403" t="n">
        <v>380.9799629253586</v>
      </c>
      <c r="H1403" t="n">
        <v>1658.024798651161</v>
      </c>
      <c r="I1403" t="n">
        <v>5</v>
      </c>
      <c r="J1403" t="n">
        <v>4</v>
      </c>
      <c r="K1403" t="n">
        <v>1440.823550027859</v>
      </c>
      <c r="L1403" t="b">
        <v>0</v>
      </c>
      <c r="M1403" t="n">
        <v>-6.222284095970671</v>
      </c>
      <c r="N1403" t="n">
        <v>-6.222284095970671</v>
      </c>
      <c r="O1403" t="n">
        <v>-155.9621031392412</v>
      </c>
      <c r="P1403" t="n">
        <v>-36.56824522134818</v>
      </c>
      <c r="Q1403" t="n">
        <v>-6.349269485684357</v>
      </c>
      <c r="R1403" t="n">
        <v>0.8850426515263222</v>
      </c>
      <c r="S1403" t="n">
        <v>54.36905409824814</v>
      </c>
      <c r="T1403" t="n">
        <v>-37.24333338592262</v>
      </c>
      <c r="U1403" t="n">
        <v>-5.619374300865252</v>
      </c>
      <c r="V1403" t="n">
        <v>-0.67508816457444</v>
      </c>
      <c r="W1403" t="n">
        <v>-14.785417894295</v>
      </c>
      <c r="X1403" t="n">
        <v>1</v>
      </c>
      <c r="Y1403" t="n">
        <v>8.065486374353664</v>
      </c>
      <c r="Z1403" t="n">
        <v>88.70937618264117</v>
      </c>
      <c r="AA1403" t="n">
        <v>1440.823550027859</v>
      </c>
      <c r="AB1403" t="b">
        <v>0</v>
      </c>
      <c r="AC1403" t="b">
        <v>1</v>
      </c>
      <c r="AD1403" t="n">
        <v>89.73103831782259</v>
      </c>
      <c r="AE1403" t="n">
        <v>0.3089199136209501</v>
      </c>
      <c r="AF1403" t="n">
        <v>0</v>
      </c>
      <c r="AG1403" t="n">
        <v>0</v>
      </c>
      <c r="AH1403" t="n">
        <v>-0.00431124699774299</v>
      </c>
      <c r="AI1403" t="b">
        <v>0</v>
      </c>
      <c r="AJ1403" t="b">
        <v>0</v>
      </c>
      <c r="AK1403" t="n">
        <v>1440.823550027859</v>
      </c>
      <c r="AL1403" t="n">
        <v>0</v>
      </c>
      <c r="AM1403" t="n">
        <v>-5.619374300865252</v>
      </c>
      <c r="AN1403" t="n">
        <v>3.285996225828627</v>
      </c>
      <c r="AO1403" t="n">
        <v>-1.67409835316139</v>
      </c>
      <c r="AP1403" t="n">
        <v>-2.021475065397403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</row>
    <row r="1404" spans="1:52">
      <c r="A1404" t="n">
        <v>1401</v>
      </c>
      <c r="B1404" t="n">
        <v>0</v>
      </c>
      <c r="C1404" t="n">
        <v>0</v>
      </c>
      <c r="D1404" t="n">
        <v>0</v>
      </c>
      <c r="E1404" t="n">
        <v>49.1</v>
      </c>
      <c r="F1404" t="n">
        <v>-0.4516512319613701</v>
      </c>
      <c r="G1404" t="n">
        <v>368.9569266200219</v>
      </c>
      <c r="H1404" t="n">
        <v>1605.700544650335</v>
      </c>
      <c r="I1404" t="n">
        <v>5</v>
      </c>
      <c r="J1404" t="n">
        <v>4</v>
      </c>
      <c r="K1404" t="n">
        <v>1395.353773301141</v>
      </c>
      <c r="L1404" t="b">
        <v>0</v>
      </c>
      <c r="M1404" t="n">
        <v>-6.822228927042794</v>
      </c>
      <c r="N1404" t="n">
        <v>-6.822228927042794</v>
      </c>
      <c r="O1404" t="n">
        <v>-176.5720676270057</v>
      </c>
      <c r="P1404" t="n">
        <v>-41.40063860552168</v>
      </c>
      <c r="Q1404" t="n">
        <v>-6.961458088819178</v>
      </c>
      <c r="R1404" t="n">
        <v>0.8946423071096037</v>
      </c>
      <c r="S1404" t="n">
        <v>54.3920155234648</v>
      </c>
      <c r="T1404" t="n">
        <v>-42.62228174666839</v>
      </c>
      <c r="U1404" t="n">
        <v>-6.228014925428002</v>
      </c>
      <c r="V1404" t="n">
        <v>-1.221643141146714</v>
      </c>
      <c r="W1404" t="n">
        <v>-13.42391586555394</v>
      </c>
      <c r="X1404" t="n">
        <v>1</v>
      </c>
      <c r="Y1404" t="n">
        <v>6.703984345612595</v>
      </c>
      <c r="Z1404" t="n">
        <v>88.70653210153034</v>
      </c>
      <c r="AA1404" t="n">
        <v>1395.353773301141</v>
      </c>
      <c r="AB1404" t="b">
        <v>0</v>
      </c>
      <c r="AC1404" t="b">
        <v>1</v>
      </c>
      <c r="AD1404" t="n">
        <v>89.73396876836227</v>
      </c>
      <c r="AE1404" t="n">
        <v>0.2804732987115584</v>
      </c>
      <c r="AF1404" t="n">
        <v>0</v>
      </c>
      <c r="AG1404" t="n">
        <v>0</v>
      </c>
      <c r="AH1404" t="n">
        <v>-0.01308869810337449</v>
      </c>
      <c r="AI1404" t="b">
        <v>0</v>
      </c>
      <c r="AJ1404" t="b">
        <v>0</v>
      </c>
      <c r="AK1404" t="n">
        <v>1395.353773301141</v>
      </c>
      <c r="AL1404" t="n">
        <v>0</v>
      </c>
      <c r="AM1404" t="n">
        <v>-6.228014925428002</v>
      </c>
      <c r="AN1404" t="n">
        <v>3.996027768153775</v>
      </c>
      <c r="AO1404" t="n">
        <v>-1.6233710589946</v>
      </c>
      <c r="AP1404" t="n">
        <v>-1.947904312380557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</row>
    <row r="1405" spans="1:52">
      <c r="A1405" t="n">
        <v>1402</v>
      </c>
      <c r="B1405" t="n">
        <v>0</v>
      </c>
      <c r="C1405" t="n">
        <v>0</v>
      </c>
      <c r="D1405" t="n">
        <v>0</v>
      </c>
      <c r="E1405" t="n">
        <v>47.4</v>
      </c>
      <c r="F1405" t="n">
        <v>-0.5176594680475297</v>
      </c>
      <c r="G1405" t="n">
        <v>356.1824505456015</v>
      </c>
      <c r="H1405" t="n">
        <v>1550.106024774458</v>
      </c>
      <c r="I1405" t="n">
        <v>4</v>
      </c>
      <c r="J1405" t="n">
        <v>4</v>
      </c>
      <c r="K1405" t="n">
        <v>1347.042135529004</v>
      </c>
      <c r="L1405" t="b">
        <v>0</v>
      </c>
      <c r="M1405" t="n">
        <v>-8.37683491695517</v>
      </c>
      <c r="N1405" t="n">
        <v>-8.37683491695517</v>
      </c>
      <c r="O1405" t="n">
        <v>-224.5840044824183</v>
      </c>
      <c r="P1405" t="n">
        <v>-52.65793922625729</v>
      </c>
      <c r="Q1405" t="n">
        <v>-8.547790731586909</v>
      </c>
      <c r="R1405" t="n">
        <v>0.9091624809716222</v>
      </c>
      <c r="S1405" t="n">
        <v>54.41508856285066</v>
      </c>
      <c r="T1405" t="n">
        <v>-55.09162562692404</v>
      </c>
      <c r="U1405" t="n">
        <v>-7.771330628355792</v>
      </c>
      <c r="V1405" t="n">
        <v>-2.433686400666737</v>
      </c>
      <c r="W1405" t="n">
        <v>-14.34883482505317</v>
      </c>
      <c r="X1405" t="n">
        <v>1</v>
      </c>
      <c r="Y1405" t="n">
        <v>7.628903305111827</v>
      </c>
      <c r="Z1405" t="n">
        <v>88.70896038708608</v>
      </c>
      <c r="AA1405" t="n">
        <v>1347.042135529004</v>
      </c>
      <c r="AB1405" t="b">
        <v>0</v>
      </c>
      <c r="AC1405" t="b">
        <v>1</v>
      </c>
      <c r="AD1405" t="n">
        <v>89.7368125952771</v>
      </c>
      <c r="AE1405" t="n">
        <v>0.2997981420888382</v>
      </c>
      <c r="AF1405" t="n">
        <v>0</v>
      </c>
      <c r="AG1405" t="n">
        <v>0</v>
      </c>
      <c r="AH1405" t="n">
        <v>-0.0153227165193886</v>
      </c>
      <c r="AI1405" t="b">
        <v>0</v>
      </c>
      <c r="AJ1405" t="b">
        <v>0</v>
      </c>
      <c r="AK1405" t="n">
        <v>1347.042135529004</v>
      </c>
      <c r="AL1405" t="n">
        <v>0</v>
      </c>
      <c r="AM1405" t="n">
        <v>-7.771330628355792</v>
      </c>
      <c r="AN1405" t="n">
        <v>5.595725922085233</v>
      </c>
      <c r="AO1405" t="n">
        <v>-1.978317175997483</v>
      </c>
      <c r="AP1405" t="n">
        <v>-1.870765131910839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</row>
    <row r="1406" spans="1:52">
      <c r="A1406" t="n">
        <v>1403</v>
      </c>
      <c r="B1406" t="n">
        <v>0</v>
      </c>
      <c r="C1406" t="n">
        <v>0</v>
      </c>
      <c r="D1406" t="n">
        <v>0</v>
      </c>
      <c r="E1406" t="n">
        <v>45.2</v>
      </c>
      <c r="F1406" t="n">
        <v>-0.7277108958485172</v>
      </c>
      <c r="G1406" t="n">
        <v>339.6507756257635</v>
      </c>
      <c r="H1406" t="n">
        <v>1478.160175523323</v>
      </c>
      <c r="I1406" t="n">
        <v>4</v>
      </c>
      <c r="J1406" t="n">
        <v>4</v>
      </c>
      <c r="K1406" t="n">
        <v>1284.521192529768</v>
      </c>
      <c r="L1406" t="b">
        <v>0</v>
      </c>
      <c r="M1406" t="n">
        <v>-13.21206920487643</v>
      </c>
      <c r="N1406" t="n">
        <v>-13.21206920487643</v>
      </c>
      <c r="O1406" t="n">
        <v>-371.457910299933</v>
      </c>
      <c r="P1406" t="n">
        <v>-87.09528584088314</v>
      </c>
      <c r="Q1406" t="n">
        <v>-13.48170327028208</v>
      </c>
      <c r="R1406" t="n">
        <v>0.9293744737252411</v>
      </c>
      <c r="S1406" t="n">
        <v>54.4395148516725</v>
      </c>
      <c r="T1406" t="n">
        <v>-93.14630085422347</v>
      </c>
      <c r="U1406" t="n">
        <v>-12.52955088173827</v>
      </c>
      <c r="V1406" t="n">
        <v>-6.051015013340333</v>
      </c>
      <c r="W1406" t="n">
        <v>-10.20213188843954</v>
      </c>
      <c r="X1406" t="n">
        <v>1</v>
      </c>
      <c r="Y1406" t="n">
        <v>3.482200368498203</v>
      </c>
      <c r="Z1406" t="n">
        <v>88.71115550588881</v>
      </c>
      <c r="AA1406" t="n">
        <v>1284.521192529768</v>
      </c>
      <c r="AB1406" t="b">
        <v>0</v>
      </c>
      <c r="AC1406" t="b">
        <v>1</v>
      </c>
      <c r="AD1406" t="n">
        <v>89.73901717933933</v>
      </c>
      <c r="AE1406" t="n">
        <v>0.2131587841654685</v>
      </c>
      <c r="AF1406" t="n">
        <v>0</v>
      </c>
      <c r="AG1406" t="n">
        <v>0</v>
      </c>
      <c r="AH1406" t="n">
        <v>-0.01431198325399397</v>
      </c>
      <c r="AI1406" t="b">
        <v>0</v>
      </c>
      <c r="AJ1406" t="b">
        <v>0</v>
      </c>
      <c r="AK1406" t="n">
        <v>1284.521192529768</v>
      </c>
      <c r="AL1406" t="n">
        <v>0</v>
      </c>
      <c r="AM1406" t="n">
        <v>-12.52955088173827</v>
      </c>
      <c r="AN1406" t="n">
        <v>10.53354364941776</v>
      </c>
      <c r="AO1406" t="n">
        <v>-1.897501473758106</v>
      </c>
      <c r="AP1406" t="n">
        <v>-1.772454015806916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</row>
    <row r="1407" spans="1:52">
      <c r="A1407" t="n">
        <v>1404</v>
      </c>
      <c r="B1407" t="n">
        <v>0</v>
      </c>
      <c r="C1407" t="n">
        <v>0</v>
      </c>
      <c r="D1407" t="n">
        <v>0</v>
      </c>
      <c r="E1407" t="n">
        <v>41.8</v>
      </c>
      <c r="F1407" t="n">
        <v>-1.238163615225075</v>
      </c>
      <c r="G1407" t="n">
        <v>314.1018234769228</v>
      </c>
      <c r="H1407" t="n">
        <v>1366.971135771568</v>
      </c>
      <c r="I1407" t="n">
        <v>4</v>
      </c>
      <c r="J1407" t="n">
        <v>4</v>
      </c>
      <c r="K1407" t="n">
        <v>1187.897916985493</v>
      </c>
      <c r="L1407" t="b">
        <v>0</v>
      </c>
      <c r="M1407" t="n">
        <v>-23.8373579551259</v>
      </c>
      <c r="N1407" t="n">
        <v>-23.8373579551259</v>
      </c>
      <c r="O1407" t="n">
        <v>-724.7013035735406</v>
      </c>
      <c r="P1407" t="n">
        <v>-169.9198359594323</v>
      </c>
      <c r="Q1407" t="n">
        <v>-24.32383464808765</v>
      </c>
      <c r="R1407" t="n">
        <v>0.9441512434033003</v>
      </c>
      <c r="S1407" t="n">
        <v>54.4694681604751</v>
      </c>
      <c r="T1407" t="n">
        <v>-184.6145275028571</v>
      </c>
      <c r="U1407" t="n">
        <v>-22.96537872732824</v>
      </c>
      <c r="V1407" t="n">
        <v>-14.6946915434248</v>
      </c>
      <c r="W1407" t="n">
        <v>-12.43685697373814</v>
      </c>
      <c r="X1407" t="n">
        <v>1</v>
      </c>
      <c r="Y1407" t="n">
        <v>5.716925453796804</v>
      </c>
      <c r="Z1407" t="n">
        <v>88.67172732686421</v>
      </c>
      <c r="AA1407" t="n">
        <v>1187.897916985493</v>
      </c>
      <c r="AB1407" t="b">
        <v>0</v>
      </c>
      <c r="AC1407" t="b">
        <v>1</v>
      </c>
      <c r="AD1407" t="n">
        <v>89.74084240271677</v>
      </c>
      <c r="AE1407" t="n">
        <v>0.2598501313598814</v>
      </c>
      <c r="AF1407" t="n">
        <v>0</v>
      </c>
      <c r="AG1407" t="n">
        <v>0</v>
      </c>
      <c r="AH1407" t="n">
        <v>-0.01202562383155659</v>
      </c>
      <c r="AI1407" t="b">
        <v>0</v>
      </c>
      <c r="AJ1407" t="b">
        <v>0</v>
      </c>
      <c r="AK1407" t="n">
        <v>1187.897916985493</v>
      </c>
      <c r="AL1407" t="n">
        <v>0</v>
      </c>
      <c r="AM1407" t="n">
        <v>-22.96537872732824</v>
      </c>
      <c r="AN1407" t="n">
        <v>21.07563116289103</v>
      </c>
      <c r="AO1407" t="n">
        <v>-1.832149870299436</v>
      </c>
      <c r="AP1407" t="n">
        <v>-1.623709641807471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</row>
    <row r="1408" spans="1:52">
      <c r="A1408" t="n">
        <v>1405</v>
      </c>
      <c r="B1408" t="n">
        <v>0</v>
      </c>
      <c r="C1408" t="n">
        <v>0</v>
      </c>
      <c r="D1408" t="n">
        <v>0</v>
      </c>
      <c r="E1408" t="n">
        <v>36.5</v>
      </c>
      <c r="F1408" t="n">
        <v>-1.569634643251178</v>
      </c>
      <c r="G1408" t="n">
        <v>274.2755157154949</v>
      </c>
      <c r="H1408" t="n">
        <v>1193.647044393834</v>
      </c>
      <c r="I1408" t="n">
        <v>4</v>
      </c>
      <c r="J1408" t="n">
        <v>3</v>
      </c>
      <c r="K1408" t="n">
        <v>1407.30986534033</v>
      </c>
      <c r="L1408" t="b">
        <v>1</v>
      </c>
      <c r="M1408" t="n">
        <v>-27.5298137870133</v>
      </c>
      <c r="N1408" t="n">
        <v>-27.5298137870133</v>
      </c>
      <c r="O1408" t="n">
        <v>-958.490064672233</v>
      </c>
      <c r="P1408" t="n">
        <v>-224.7360033088781</v>
      </c>
      <c r="Q1408" t="n">
        <v>-28.09164672144215</v>
      </c>
      <c r="R1408" t="n">
        <v>0.9483012040528515</v>
      </c>
      <c r="S1408" t="n">
        <v>54.51220317871251</v>
      </c>
      <c r="T1408" t="n">
        <v>-180.761172630903</v>
      </c>
      <c r="U1408" t="n">
        <v>-26.63934240977092</v>
      </c>
      <c r="V1408" t="n">
        <v>43.97483067797504</v>
      </c>
      <c r="W1408" t="n">
        <v>-9.553612315457938</v>
      </c>
      <c r="X1408" t="n">
        <v>1</v>
      </c>
      <c r="Y1408" t="n">
        <v>2.833680795516598</v>
      </c>
      <c r="Z1408" t="n">
        <v>88.63668046555604</v>
      </c>
      <c r="AA1408" t="n">
        <v>1407.30986534033</v>
      </c>
      <c r="AB1408" t="b">
        <v>0</v>
      </c>
      <c r="AC1408" t="b">
        <v>1</v>
      </c>
      <c r="AD1408" t="n">
        <v>89.74253895157575</v>
      </c>
      <c r="AE1408" t="n">
        <v>0.1996089060423567</v>
      </c>
      <c r="AF1408" t="n">
        <v>0</v>
      </c>
      <c r="AG1408" t="n">
        <v>0</v>
      </c>
      <c r="AH1408" t="n">
        <v>-0.0101919353737957</v>
      </c>
      <c r="AI1408" t="b">
        <v>0</v>
      </c>
      <c r="AJ1408" t="b">
        <v>0</v>
      </c>
      <c r="AK1408" t="n">
        <v>1407.30986534033</v>
      </c>
      <c r="AL1408" t="n">
        <v>0</v>
      </c>
      <c r="AM1408" t="n">
        <v>-26.63934240977092</v>
      </c>
      <c r="AN1408" t="n">
        <v>24.47248332594572</v>
      </c>
      <c r="AO1408" t="n">
        <v>-1.694712267222565</v>
      </c>
      <c r="AP1408" t="n">
        <v>-1.967157059911967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</row>
    <row r="1409" spans="1:52">
      <c r="A1409" t="n">
        <v>1406</v>
      </c>
      <c r="B1409" t="n">
        <v>0</v>
      </c>
      <c r="C1409" t="n">
        <v>0</v>
      </c>
      <c r="D1409" t="n">
        <v>0</v>
      </c>
      <c r="E1409" t="n">
        <v>31.2</v>
      </c>
      <c r="F1409" t="n">
        <v>-1.316631145103551</v>
      </c>
      <c r="G1409" t="n">
        <v>234.4492079540668</v>
      </c>
      <c r="H1409" t="n">
        <v>1020.322953016099</v>
      </c>
      <c r="I1409" t="n">
        <v>3</v>
      </c>
      <c r="J1409" t="n">
        <v>3</v>
      </c>
      <c r="K1409" t="n">
        <v>1202.960761605981</v>
      </c>
      <c r="L1409" t="b">
        <v>0</v>
      </c>
      <c r="M1409" t="n">
        <v>-19.478754893945</v>
      </c>
      <c r="N1409" t="n">
        <v>-19.478754893945</v>
      </c>
      <c r="O1409" t="n">
        <v>-793.3846704879905</v>
      </c>
      <c r="P1409" t="n">
        <v>-186.0239417223117</v>
      </c>
      <c r="Q1409" t="n">
        <v>-19.87628050402551</v>
      </c>
      <c r="R1409" t="n">
        <v>0.946901086202215</v>
      </c>
      <c r="S1409" t="n">
        <v>54.55789052881133</v>
      </c>
      <c r="T1409" t="n">
        <v>-149.4031149079512</v>
      </c>
      <c r="U1409" t="n">
        <v>-18.82087159892167</v>
      </c>
      <c r="V1409" t="n">
        <v>36.6208268143605</v>
      </c>
      <c r="W1409" t="n">
        <v>-7.567963931088761</v>
      </c>
      <c r="X1409" t="n">
        <v>1</v>
      </c>
      <c r="Y1409" t="n">
        <v>0.8480324111474209</v>
      </c>
      <c r="Z1409" t="n">
        <v>88.63122329565674</v>
      </c>
      <c r="AA1409" t="n">
        <v>1202.960761605981</v>
      </c>
      <c r="AB1409" t="b">
        <v>0</v>
      </c>
      <c r="AC1409" t="b">
        <v>1</v>
      </c>
      <c r="AD1409" t="n">
        <v>89.74326945022787</v>
      </c>
      <c r="AE1409" t="n">
        <v>0.1581216561204191</v>
      </c>
      <c r="AF1409" t="n">
        <v>0</v>
      </c>
      <c r="AG1409" t="n">
        <v>0</v>
      </c>
      <c r="AH1409" t="n">
        <v>-0.009900399417305639</v>
      </c>
      <c r="AI1409" t="b">
        <v>0</v>
      </c>
      <c r="AJ1409" t="b">
        <v>0</v>
      </c>
      <c r="AK1409" t="n">
        <v>1202.960761605981</v>
      </c>
      <c r="AL1409" t="n">
        <v>0</v>
      </c>
      <c r="AM1409" t="n">
        <v>-18.82087159892167</v>
      </c>
      <c r="AN1409" t="n">
        <v>16.98082175633075</v>
      </c>
      <c r="AO1409" t="n">
        <v>-2.111318201574464</v>
      </c>
      <c r="AP1409" t="n">
        <v>-1.646652451653702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</row>
    <row r="1410" spans="1:52">
      <c r="A1410" t="n">
        <v>1407</v>
      </c>
      <c r="B1410" t="n">
        <v>0</v>
      </c>
      <c r="C1410" t="n">
        <v>0</v>
      </c>
      <c r="D1410" t="n">
        <v>0</v>
      </c>
      <c r="E1410" t="n">
        <v>27.6</v>
      </c>
      <c r="F1410" t="n">
        <v>-0.5805074430012933</v>
      </c>
      <c r="G1410" t="n">
        <v>207.3973762670591</v>
      </c>
      <c r="H1410" t="n">
        <v>902.5933815142415</v>
      </c>
      <c r="I1410" t="n">
        <v>3</v>
      </c>
      <c r="J1410" t="n">
        <v>2</v>
      </c>
      <c r="K1410" t="n">
        <v>1700.485930772831</v>
      </c>
      <c r="L1410" t="b">
        <v>1</v>
      </c>
      <c r="M1410" t="n">
        <v>-6.438974766524846</v>
      </c>
      <c r="N1410" t="n">
        <v>-6.438974766524846</v>
      </c>
      <c r="O1410" t="n">
        <v>-296.4727946847744</v>
      </c>
      <c r="P1410" t="n">
        <v>-69.51361670092436</v>
      </c>
      <c r="Q1410" t="n">
        <v>-6.570382414821272</v>
      </c>
      <c r="R1410" t="n">
        <v>0.9285749140188848</v>
      </c>
      <c r="S1410" t="n">
        <v>54.59109213522218</v>
      </c>
      <c r="T1410" t="n">
        <v>-34.26146531380178</v>
      </c>
      <c r="U1410" t="n">
        <v>-6.101092285913856</v>
      </c>
      <c r="V1410" t="n">
        <v>35.25215138712258</v>
      </c>
      <c r="W1410" t="n">
        <v>-13.67427324833751</v>
      </c>
      <c r="X1410" t="n">
        <v>1</v>
      </c>
      <c r="Y1410" t="n">
        <v>6.954341728396166</v>
      </c>
      <c r="Z1410" t="n">
        <v>88.63157080911866</v>
      </c>
      <c r="AA1410" t="n">
        <v>1700.485930772831</v>
      </c>
      <c r="AB1410" t="b">
        <v>0</v>
      </c>
      <c r="AC1410" t="b">
        <v>1</v>
      </c>
      <c r="AD1410" t="n">
        <v>89.74481754033492</v>
      </c>
      <c r="AE1410" t="n">
        <v>0.2857041539783351</v>
      </c>
      <c r="AF1410" t="n">
        <v>0</v>
      </c>
      <c r="AG1410" t="n">
        <v>0</v>
      </c>
      <c r="AH1410" t="n">
        <v>-0.009921985391344812</v>
      </c>
      <c r="AI1410" t="b">
        <v>0</v>
      </c>
      <c r="AJ1410" t="b">
        <v>0</v>
      </c>
      <c r="AK1410" t="n">
        <v>1700.485930772831</v>
      </c>
      <c r="AL1410" t="n">
        <v>0</v>
      </c>
      <c r="AM1410" t="n">
        <v>-6.101092285913856</v>
      </c>
      <c r="AN1410" t="n">
        <v>3.269506167457524</v>
      </c>
      <c r="AO1410" t="n">
        <v>-1.825593682244538</v>
      </c>
      <c r="AP1410" t="n">
        <v>-2.461141708795494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</row>
    <row r="1411" spans="1:52">
      <c r="A1411" t="n">
        <v>1408</v>
      </c>
      <c r="B1411" t="n">
        <v>0</v>
      </c>
      <c r="C1411" t="n">
        <v>0</v>
      </c>
      <c r="D1411" t="n">
        <v>0</v>
      </c>
      <c r="E1411" t="n">
        <v>26.9</v>
      </c>
      <c r="F1411" t="n">
        <v>0.05532758377539304</v>
      </c>
      <c r="G1411" t="n">
        <v>202.1372978834743</v>
      </c>
      <c r="H1411" t="n">
        <v>879.7015203888801</v>
      </c>
      <c r="I1411" t="n">
        <v>3</v>
      </c>
      <c r="J1411" t="n">
        <v>2</v>
      </c>
      <c r="K1411" t="n">
        <v>1657.35766441265</v>
      </c>
      <c r="L1411" t="b">
        <v>0</v>
      </c>
      <c r="M1411" t="n">
        <v>2.873014307224675</v>
      </c>
      <c r="N1411" t="n">
        <v>2.873014307224675</v>
      </c>
      <c r="O1411" t="n">
        <v>135.7258952275508</v>
      </c>
      <c r="P1411" t="n">
        <v>31.82348608839258</v>
      </c>
      <c r="Q1411" t="n">
        <v>2.931647252270077</v>
      </c>
      <c r="R1411" t="n">
        <v>0.8271211651158069</v>
      </c>
      <c r="S1411" t="n">
        <v>54.60585531002308</v>
      </c>
      <c r="T1411" t="n">
        <v>20.42197404777598</v>
      </c>
      <c r="U1411" t="n">
        <v>3.544398784499259</v>
      </c>
      <c r="V1411" t="n">
        <v>3.530527079414739</v>
      </c>
      <c r="W1411" t="n">
        <v>-3.062506462833958</v>
      </c>
      <c r="X1411" t="n">
        <v>1</v>
      </c>
      <c r="Y1411" t="n">
        <v>-3.657425057107383</v>
      </c>
      <c r="Z1411" t="n">
        <v>88.6356326617483</v>
      </c>
      <c r="AA1411" t="n">
        <v>1657.35766441265</v>
      </c>
      <c r="AB1411" t="b">
        <v>0</v>
      </c>
      <c r="AC1411" t="b">
        <v>1</v>
      </c>
      <c r="AD1411" t="n">
        <v>89.74547169046811</v>
      </c>
      <c r="AE1411" t="n">
        <v>0.06398664134662782</v>
      </c>
      <c r="AF1411" t="n">
        <v>0</v>
      </c>
      <c r="AG1411" t="n">
        <v>0</v>
      </c>
      <c r="AH1411" t="n">
        <v>-0.002452607996180245</v>
      </c>
      <c r="AI1411" t="b">
        <v>0</v>
      </c>
      <c r="AJ1411" t="b">
        <v>0</v>
      </c>
      <c r="AK1411" t="n">
        <v>1657.35766441265</v>
      </c>
      <c r="AL1411" t="n">
        <v>0</v>
      </c>
      <c r="AM1411" t="n">
        <v>3.544398784499259</v>
      </c>
      <c r="AN1411" t="n">
        <v>0</v>
      </c>
      <c r="AO1411" t="n">
        <v>-1.548157832202592</v>
      </c>
      <c r="AP1411" t="n">
        <v>3.60852563923165</v>
      </c>
      <c r="AQ1411" t="n">
        <v>0</v>
      </c>
      <c r="AR1411" t="n">
        <v>1</v>
      </c>
      <c r="AS1411" t="n">
        <v>3</v>
      </c>
      <c r="AT1411" t="n">
        <v>0</v>
      </c>
      <c r="AU1411" t="n">
        <v>0</v>
      </c>
      <c r="AV1411" t="n">
        <v>0</v>
      </c>
      <c r="AW1411" t="n">
        <v>0.9651124124759534</v>
      </c>
      <c r="AX1411" t="n">
        <v>0</v>
      </c>
      <c r="AY1411" t="n">
        <v>0.3422388486780552</v>
      </c>
      <c r="AZ1411" t="n">
        <v>0.9651124124759534</v>
      </c>
    </row>
    <row r="1412" spans="1:52">
      <c r="A1412" t="n">
        <v>1409</v>
      </c>
      <c r="B1412" t="n">
        <v>0</v>
      </c>
      <c r="C1412" t="n">
        <v>0</v>
      </c>
      <c r="D1412" t="n">
        <v>0</v>
      </c>
      <c r="E1412" t="n">
        <v>27.3</v>
      </c>
      <c r="F1412" t="n">
        <v>0.1091971078997251</v>
      </c>
      <c r="G1412" t="n">
        <v>205.1430569598085</v>
      </c>
      <c r="H1412" t="n">
        <v>892.7825838890866</v>
      </c>
      <c r="I1412" t="n">
        <v>3</v>
      </c>
      <c r="J1412" t="n">
        <v>2</v>
      </c>
      <c r="K1412" t="n">
        <v>1682.002388047039</v>
      </c>
      <c r="L1412" t="b">
        <v>0</v>
      </c>
      <c r="M1412" t="n">
        <v>3.713703799872739</v>
      </c>
      <c r="N1412" t="n">
        <v>3.713703799872739</v>
      </c>
      <c r="O1412" t="n">
        <v>172.8708713874827</v>
      </c>
      <c r="P1412" t="n">
        <v>40.5328236108856</v>
      </c>
      <c r="Q1412" t="n">
        <v>3.78949367333953</v>
      </c>
      <c r="R1412" t="n">
        <v>0.8515774249834509</v>
      </c>
      <c r="S1412" t="n">
        <v>54.6217991116656</v>
      </c>
      <c r="T1412" t="n">
        <v>25.26398299698216</v>
      </c>
      <c r="U1412" t="n">
        <v>4.449969623623094</v>
      </c>
      <c r="V1412" t="n">
        <v>3.749745411586407</v>
      </c>
      <c r="W1412" t="n">
        <v>-3.062506462833958</v>
      </c>
      <c r="X1412" t="n">
        <v>1</v>
      </c>
      <c r="Y1412" t="n">
        <v>-3.657425057107383</v>
      </c>
      <c r="Z1412" t="n">
        <v>88.64112381936386</v>
      </c>
      <c r="AA1412" t="n">
        <v>1682.002388047039</v>
      </c>
      <c r="AB1412" t="b">
        <v>0</v>
      </c>
      <c r="AC1412" t="b">
        <v>1</v>
      </c>
      <c r="AD1412" t="n">
        <v>89.74402033131847</v>
      </c>
      <c r="AE1412" t="n">
        <v>0.06398664134662782</v>
      </c>
      <c r="AF1412" t="n">
        <v>0</v>
      </c>
      <c r="AG1412" t="n">
        <v>0</v>
      </c>
      <c r="AH1412" t="n">
        <v>0.004790763340620452</v>
      </c>
      <c r="AI1412" t="b">
        <v>0</v>
      </c>
      <c r="AJ1412" t="b">
        <v>0</v>
      </c>
      <c r="AK1412" t="n">
        <v>1682.002388047039</v>
      </c>
      <c r="AL1412" t="n">
        <v>0</v>
      </c>
      <c r="AM1412" t="n">
        <v>4.449969623623094</v>
      </c>
      <c r="AN1412" t="n">
        <v>0</v>
      </c>
      <c r="AO1412" t="n">
        <v>-0.6789103254252519</v>
      </c>
      <c r="AP1412" t="n">
        <v>4.514517118512775</v>
      </c>
      <c r="AQ1412" t="n">
        <v>0</v>
      </c>
      <c r="AR1412" t="n">
        <v>1</v>
      </c>
      <c r="AS1412" t="n">
        <v>3</v>
      </c>
      <c r="AT1412" t="n">
        <v>0</v>
      </c>
      <c r="AU1412" t="n">
        <v>0</v>
      </c>
      <c r="AV1412" t="n">
        <v>0.127737766026221</v>
      </c>
      <c r="AW1412" t="n">
        <v>1.120273590872501</v>
      </c>
      <c r="AX1412" t="n">
        <v>0.04529708015114221</v>
      </c>
      <c r="AY1412" t="n">
        <v>0.3972606081824569</v>
      </c>
      <c r="AZ1412" t="n">
        <v>1.120273590872501</v>
      </c>
    </row>
    <row r="1413" spans="1:52">
      <c r="A1413" t="n">
        <v>1410</v>
      </c>
      <c r="B1413" t="n">
        <v>0</v>
      </c>
      <c r="C1413" t="n">
        <v>0</v>
      </c>
      <c r="D1413" t="n">
        <v>0</v>
      </c>
      <c r="E1413" t="n">
        <v>27.5</v>
      </c>
      <c r="F1413" t="n">
        <v>0.007883984625710383</v>
      </c>
      <c r="G1413" t="n">
        <v>206.6459364979756</v>
      </c>
      <c r="H1413" t="n">
        <v>899.3231156391898</v>
      </c>
      <c r="I1413" t="n">
        <v>2</v>
      </c>
      <c r="J1413" t="n">
        <v>2</v>
      </c>
      <c r="K1413" t="n">
        <v>1694.324749864234</v>
      </c>
      <c r="L1413" t="b">
        <v>0</v>
      </c>
      <c r="M1413" t="n">
        <v>2.252885226940672</v>
      </c>
      <c r="N1413" t="n">
        <v>2.252885226940672</v>
      </c>
      <c r="O1413" t="n">
        <v>104.1078744144075</v>
      </c>
      <c r="P1413" t="n">
        <v>24.41004708471063</v>
      </c>
      <c r="Q1413" t="n">
        <v>2.298862476470073</v>
      </c>
      <c r="R1413" t="n">
        <v>0.7926150691310863</v>
      </c>
      <c r="S1413" t="n">
        <v>54.63949284554326</v>
      </c>
      <c r="T1413" t="n">
        <v>16.34652314893844</v>
      </c>
      <c r="U1413" t="n">
        <v>2.900351716742187</v>
      </c>
      <c r="V1413" t="n">
        <v>3.390022573189698</v>
      </c>
      <c r="W1413" t="n">
        <v>-3.062506462833958</v>
      </c>
      <c r="X1413" t="n">
        <v>1</v>
      </c>
      <c r="Y1413" t="n">
        <v>-3.657425057107383</v>
      </c>
      <c r="Z1413" t="n">
        <v>88.6451856719935</v>
      </c>
      <c r="AA1413" t="n">
        <v>1694.324749864234</v>
      </c>
      <c r="AB1413" t="b">
        <v>0</v>
      </c>
      <c r="AC1413" t="b">
        <v>1</v>
      </c>
      <c r="AD1413" t="n">
        <v>89.74256897216883</v>
      </c>
      <c r="AE1413" t="n">
        <v>0.06398664134662782</v>
      </c>
      <c r="AF1413" t="n">
        <v>0</v>
      </c>
      <c r="AG1413" t="n">
        <v>0</v>
      </c>
      <c r="AH1413" t="n">
        <v>0.007476285296765028</v>
      </c>
      <c r="AI1413" t="b">
        <v>0</v>
      </c>
      <c r="AJ1413" t="b">
        <v>0</v>
      </c>
      <c r="AK1413" t="n">
        <v>1694.324749864234</v>
      </c>
      <c r="AL1413" t="n">
        <v>0</v>
      </c>
      <c r="AM1413" t="n">
        <v>2.900351716742187</v>
      </c>
      <c r="AN1413" t="n">
        <v>0</v>
      </c>
      <c r="AO1413" t="n">
        <v>1.606573898584316</v>
      </c>
      <c r="AP1413" t="n">
        <v>2.964353937353899</v>
      </c>
      <c r="AQ1413" t="n">
        <v>0</v>
      </c>
      <c r="AR1413" t="n">
        <v>1</v>
      </c>
      <c r="AS1413" t="n">
        <v>3</v>
      </c>
      <c r="AT1413" t="n">
        <v>0</v>
      </c>
      <c r="AU1413" t="n">
        <v>0</v>
      </c>
      <c r="AV1413" t="n">
        <v>0.6268774307798605</v>
      </c>
      <c r="AW1413" t="n">
        <v>0.8695175900619982</v>
      </c>
      <c r="AX1413" t="n">
        <v>0.2222969612694541</v>
      </c>
      <c r="AY1413" t="n">
        <v>0.3083399354119797</v>
      </c>
      <c r="AZ1413" t="n">
        <v>0.8695175900619982</v>
      </c>
    </row>
    <row r="1414" spans="1:52">
      <c r="A1414" t="n">
        <v>1411</v>
      </c>
      <c r="B1414" t="n">
        <v>0</v>
      </c>
      <c r="C1414" t="n">
        <v>0</v>
      </c>
      <c r="D1414" t="n">
        <v>0</v>
      </c>
      <c r="E1414" t="n">
        <v>27.4</v>
      </c>
      <c r="F1414" t="n">
        <v>-0.05739971306923142</v>
      </c>
      <c r="G1414" t="n">
        <v>205.894496728892</v>
      </c>
      <c r="H1414" t="n">
        <v>896.0528497641382</v>
      </c>
      <c r="I1414" t="n">
        <v>2</v>
      </c>
      <c r="J1414" t="n">
        <v>2</v>
      </c>
      <c r="K1414" t="n">
        <v>1688.163568955636</v>
      </c>
      <c r="L1414" t="b">
        <v>0</v>
      </c>
      <c r="M1414" t="n">
        <v>1.283613468801903</v>
      </c>
      <c r="N1414" t="n">
        <v>1.283613468801903</v>
      </c>
      <c r="O1414" t="n">
        <v>59.53343051654955</v>
      </c>
      <c r="P1414" t="n">
        <v>13.95873126982423</v>
      </c>
      <c r="Q1414" t="n">
        <v>1.309809662042758</v>
      </c>
      <c r="R1414" t="n">
        <v>0.7019996461875784</v>
      </c>
      <c r="S1414" t="n">
        <v>54.65449067912809</v>
      </c>
      <c r="T1414" t="n">
        <v>10.55426889590271</v>
      </c>
      <c r="U1414" t="n">
        <v>1.865826669794032</v>
      </c>
      <c r="V1414" t="n">
        <v>3.145175865210446</v>
      </c>
      <c r="W1414" t="n">
        <v>-3.062506462833958</v>
      </c>
      <c r="X1414" t="n">
        <v>1</v>
      </c>
      <c r="Y1414" t="n">
        <v>-3.657425057107383</v>
      </c>
      <c r="Z1414" t="n">
        <v>88.64924752462315</v>
      </c>
      <c r="AA1414" t="n">
        <v>1688.163568955636</v>
      </c>
      <c r="AB1414" t="b">
        <v>0</v>
      </c>
      <c r="AC1414" t="b">
        <v>1</v>
      </c>
      <c r="AD1414" t="n">
        <v>89.74111761301918</v>
      </c>
      <c r="AE1414" t="n">
        <v>0.06398664134662782</v>
      </c>
      <c r="AF1414" t="n">
        <v>0</v>
      </c>
      <c r="AG1414" t="n">
        <v>0</v>
      </c>
      <c r="AH1414" t="n">
        <v>0.008409560893523405</v>
      </c>
      <c r="AI1414" t="b">
        <v>0</v>
      </c>
      <c r="AJ1414" t="b">
        <v>0</v>
      </c>
      <c r="AK1414" t="n">
        <v>1688.163568955636</v>
      </c>
      <c r="AL1414" t="n">
        <v>0</v>
      </c>
      <c r="AM1414" t="n">
        <v>1.865826669794032</v>
      </c>
      <c r="AN1414" t="n">
        <v>0</v>
      </c>
      <c r="AO1414" t="n">
        <v>5.136248090296679</v>
      </c>
      <c r="AP1414" t="n">
        <v>1.930062579382017</v>
      </c>
      <c r="AQ1414" t="n">
        <v>0</v>
      </c>
      <c r="AR1414" t="n">
        <v>1</v>
      </c>
      <c r="AS1414" t="n">
        <v>3</v>
      </c>
      <c r="AT1414" t="n">
        <v>0</v>
      </c>
      <c r="AU1414" t="n">
        <v>0</v>
      </c>
      <c r="AV1414" t="n">
        <v>1.193061373310124</v>
      </c>
      <c r="AW1414" t="n">
        <v>0.700401783495584</v>
      </c>
      <c r="AX1414" t="n">
        <v>0.4230714089752213</v>
      </c>
      <c r="AY1414" t="n">
        <v>0.2483697203527134</v>
      </c>
      <c r="AZ1414" t="n">
        <v>0.700401783495584</v>
      </c>
    </row>
    <row r="1415" spans="1:52">
      <c r="A1415" t="n">
        <v>1412</v>
      </c>
      <c r="B1415" t="n">
        <v>0</v>
      </c>
      <c r="C1415" t="n">
        <v>0</v>
      </c>
      <c r="D1415" t="n">
        <v>0</v>
      </c>
      <c r="E1415" t="n">
        <v>27.1</v>
      </c>
      <c r="F1415" t="n">
        <v>-0.1116184656821204</v>
      </c>
      <c r="G1415" t="n">
        <v>203.6401774216414</v>
      </c>
      <c r="H1415" t="n">
        <v>886.2420521389835</v>
      </c>
      <c r="I1415" t="n">
        <v>2</v>
      </c>
      <c r="J1415" t="n">
        <v>2</v>
      </c>
      <c r="K1415" t="n">
        <v>1669.680026229845</v>
      </c>
      <c r="L1415" t="b">
        <v>0</v>
      </c>
      <c r="M1415" t="n">
        <v>0.47478624130932</v>
      </c>
      <c r="N1415" t="n">
        <v>0.47478624130932</v>
      </c>
      <c r="O1415" t="n">
        <v>22.26414595778169</v>
      </c>
      <c r="P1415" t="n">
        <v>5.220247307778194</v>
      </c>
      <c r="Q1415" t="n">
        <v>0.4844757564380816</v>
      </c>
      <c r="R1415" t="n">
        <v>0.4860767922958424</v>
      </c>
      <c r="S1415" t="n">
        <v>54.66676968797081</v>
      </c>
      <c r="T1415" t="n">
        <v>5.700399501185085</v>
      </c>
      <c r="U1415" t="n">
        <v>0.9967062079837244</v>
      </c>
      <c r="V1415" t="n">
        <v>2.929567596844219</v>
      </c>
      <c r="W1415" t="n">
        <v>-3.062506462833958</v>
      </c>
      <c r="X1415" t="n">
        <v>1</v>
      </c>
      <c r="Y1415" t="n">
        <v>-3.657425057107383</v>
      </c>
      <c r="Z1415" t="n">
        <v>88.65309143923237</v>
      </c>
      <c r="AA1415" t="n">
        <v>1669.680026229845</v>
      </c>
      <c r="AB1415" t="b">
        <v>0</v>
      </c>
      <c r="AC1415" t="b">
        <v>1</v>
      </c>
      <c r="AD1415" t="n">
        <v>89.73966625386954</v>
      </c>
      <c r="AE1415" t="n">
        <v>0.06398664134662782</v>
      </c>
      <c r="AF1415" t="n">
        <v>0</v>
      </c>
      <c r="AG1415" t="n">
        <v>0</v>
      </c>
      <c r="AH1415" t="n">
        <v>0.008040664778778572</v>
      </c>
      <c r="AI1415" t="b">
        <v>0</v>
      </c>
      <c r="AJ1415" t="b">
        <v>0</v>
      </c>
      <c r="AK1415" t="n">
        <v>1669.680026229845</v>
      </c>
      <c r="AL1415" t="n">
        <v>0</v>
      </c>
      <c r="AM1415" t="n">
        <v>0.9967062079837244</v>
      </c>
      <c r="AN1415" t="n">
        <v>0</v>
      </c>
      <c r="AO1415" t="n">
        <v>0.4960502833389256</v>
      </c>
      <c r="AP1415" t="n">
        <v>1.061456233319508</v>
      </c>
      <c r="AQ1415" t="n">
        <v>0</v>
      </c>
      <c r="AR1415" t="n">
        <v>1</v>
      </c>
      <c r="AS1415" t="n">
        <v>3</v>
      </c>
      <c r="AT1415" t="n">
        <v>0</v>
      </c>
      <c r="AU1415" t="n">
        <v>0</v>
      </c>
      <c r="AV1415" t="n">
        <v>0.4569730055844878</v>
      </c>
      <c r="AW1415" t="n">
        <v>0.5557342964606149</v>
      </c>
      <c r="AX1415" t="n">
        <v>0.1620471651008822</v>
      </c>
      <c r="AY1415" t="n">
        <v>0.1970691323963556</v>
      </c>
      <c r="AZ1415" t="n">
        <v>0.5557342964606149</v>
      </c>
    </row>
    <row r="1416" spans="1:52">
      <c r="A1416" t="n">
        <v>1413</v>
      </c>
      <c r="B1416" t="n">
        <v>0</v>
      </c>
      <c r="C1416" t="n">
        <v>0</v>
      </c>
      <c r="D1416" t="n">
        <v>0</v>
      </c>
      <c r="E1416" t="n">
        <v>26.7</v>
      </c>
      <c r="F1416" t="n">
        <v>-0.07945975753562262</v>
      </c>
      <c r="G1416" t="n">
        <v>200.6344183453072</v>
      </c>
      <c r="H1416" t="n">
        <v>873.1609886387769</v>
      </c>
      <c r="I1416" t="n">
        <v>2</v>
      </c>
      <c r="J1416" t="n">
        <v>2</v>
      </c>
      <c r="K1416" t="n">
        <v>1645.035302595456</v>
      </c>
      <c r="L1416" t="b">
        <v>0</v>
      </c>
      <c r="M1416" t="n">
        <v>0.9183053731948012</v>
      </c>
      <c r="N1416" t="n">
        <v>0.9183053731948012</v>
      </c>
      <c r="O1416" t="n">
        <v>43.70720854891211</v>
      </c>
      <c r="P1416" t="n">
        <v>10.24797619412893</v>
      </c>
      <c r="Q1416" t="n">
        <v>0.9370462991783686</v>
      </c>
      <c r="R1416" t="n">
        <v>0.6426792757834991</v>
      </c>
      <c r="S1416" t="n">
        <v>54.67460233619372</v>
      </c>
      <c r="T1416" t="n">
        <v>8.463751695456274</v>
      </c>
      <c r="U1416" t="n">
        <v>1.458030987596422</v>
      </c>
      <c r="V1416" t="n">
        <v>3.024273885409072</v>
      </c>
      <c r="W1416" t="n">
        <v>-3.062506462833958</v>
      </c>
      <c r="X1416" t="n">
        <v>1</v>
      </c>
      <c r="Y1416" t="n">
        <v>-3.657425057107383</v>
      </c>
      <c r="Z1416" t="n">
        <v>88.65677518362089</v>
      </c>
      <c r="AA1416" t="n">
        <v>1645.035302595456</v>
      </c>
      <c r="AB1416" t="b">
        <v>0</v>
      </c>
      <c r="AC1416" t="b">
        <v>1</v>
      </c>
      <c r="AD1416" t="n">
        <v>89.7382148947199</v>
      </c>
      <c r="AE1416" t="n">
        <v>0.06398664134662782</v>
      </c>
      <c r="AF1416" t="n">
        <v>0</v>
      </c>
      <c r="AG1416" t="n">
        <v>0</v>
      </c>
      <c r="AH1416" t="n">
        <v>0.005094332325364326</v>
      </c>
      <c r="AI1416" t="b">
        <v>0</v>
      </c>
      <c r="AJ1416" t="b">
        <v>0</v>
      </c>
      <c r="AK1416" t="n">
        <v>1645.035302595456</v>
      </c>
      <c r="AL1416" t="n">
        <v>0</v>
      </c>
      <c r="AM1416" t="n">
        <v>1.458030987596422</v>
      </c>
      <c r="AN1416" t="n">
        <v>0</v>
      </c>
      <c r="AO1416" t="n">
        <v>0.4424965179557115</v>
      </c>
      <c r="AP1416" t="n">
        <v>1.522157842328813</v>
      </c>
      <c r="AQ1416" t="n">
        <v>0</v>
      </c>
      <c r="AR1416" t="n">
        <v>1</v>
      </c>
      <c r="AS1416" t="n">
        <v>3</v>
      </c>
      <c r="AT1416" t="n">
        <v>0</v>
      </c>
      <c r="AU1416" t="n">
        <v>0</v>
      </c>
      <c r="AV1416" t="n">
        <v>0.4377896009775289</v>
      </c>
      <c r="AW1416" t="n">
        <v>0.6229101272126838</v>
      </c>
      <c r="AX1416" t="n">
        <v>0.1552445393537337</v>
      </c>
      <c r="AY1416" t="n">
        <v>0.2208903771326031</v>
      </c>
      <c r="AZ1416" t="n">
        <v>0.6229101272126838</v>
      </c>
    </row>
    <row r="1417" spans="1:52">
      <c r="A1417" t="n">
        <v>1414</v>
      </c>
      <c r="B1417" t="n">
        <v>0</v>
      </c>
      <c r="C1417" t="n">
        <v>0</v>
      </c>
      <c r="D1417" t="n">
        <v>0</v>
      </c>
      <c r="E1417" t="n">
        <v>26.8</v>
      </c>
      <c r="F1417" t="n">
        <v>0.1794574958246122</v>
      </c>
      <c r="G1417" t="n">
        <v>201.3858581143907</v>
      </c>
      <c r="H1417" t="n">
        <v>876.4312545138285</v>
      </c>
      <c r="I1417" t="n">
        <v>2</v>
      </c>
      <c r="J1417" t="n">
        <v>2</v>
      </c>
      <c r="K1417" t="n">
        <v>1651.196483504053</v>
      </c>
      <c r="L1417" t="b">
        <v>0</v>
      </c>
      <c r="M1417" t="n">
        <v>4.642649480541241</v>
      </c>
      <c r="N1417" t="n">
        <v>4.642649480541241</v>
      </c>
      <c r="O1417" t="n">
        <v>220.1447373086496</v>
      </c>
      <c r="P1417" t="n">
        <v>51.61706963456857</v>
      </c>
      <c r="Q1417" t="n">
        <v>4.737397429123716</v>
      </c>
      <c r="R1417" t="n">
        <v>0.8732626777551251</v>
      </c>
      <c r="S1417" t="n">
        <v>54.68513546992138</v>
      </c>
      <c r="T1417" t="n">
        <v>31.37383063005266</v>
      </c>
      <c r="U1417" t="n">
        <v>5.424939768755522</v>
      </c>
      <c r="V1417" t="n">
        <v>3.976235282617111</v>
      </c>
      <c r="W1417" t="n">
        <v>-3.062506462833958</v>
      </c>
      <c r="X1417" t="n">
        <v>1</v>
      </c>
      <c r="Y1417" t="n">
        <v>-3.657425057107383</v>
      </c>
      <c r="Z1417" t="n">
        <v>88.66226634123645</v>
      </c>
      <c r="AA1417" t="n">
        <v>1651.196483504053</v>
      </c>
      <c r="AB1417" t="b">
        <v>0</v>
      </c>
      <c r="AC1417" t="b">
        <v>1</v>
      </c>
      <c r="AD1417" t="n">
        <v>89.73676353557026</v>
      </c>
      <c r="AE1417" t="n">
        <v>0.06398664134662782</v>
      </c>
      <c r="AF1417" t="n">
        <v>0</v>
      </c>
      <c r="AG1417" t="n">
        <v>0</v>
      </c>
      <c r="AH1417" t="n">
        <v>0.001330863408333105</v>
      </c>
      <c r="AI1417" t="b">
        <v>0</v>
      </c>
      <c r="AJ1417" t="b">
        <v>0</v>
      </c>
      <c r="AK1417" t="n">
        <v>1651.196483504053</v>
      </c>
      <c r="AL1417" t="n">
        <v>0</v>
      </c>
      <c r="AM1417" t="n">
        <v>5.424939768755522</v>
      </c>
      <c r="AN1417" t="n">
        <v>0</v>
      </c>
      <c r="AO1417" t="n">
        <v>3.280392877858582</v>
      </c>
      <c r="AP1417" t="n">
        <v>5.49243025240709</v>
      </c>
      <c r="AQ1417" t="n">
        <v>0</v>
      </c>
      <c r="AR1417" t="n">
        <v>1</v>
      </c>
      <c r="AS1417" t="n">
        <v>3</v>
      </c>
      <c r="AT1417" t="n">
        <v>0</v>
      </c>
      <c r="AU1417" t="n">
        <v>0</v>
      </c>
      <c r="AV1417" t="n">
        <v>0.8820674333750635</v>
      </c>
      <c r="AW1417" t="n">
        <v>1.275210951875014</v>
      </c>
      <c r="AX1417" t="n">
        <v>0.3127898699911573</v>
      </c>
      <c r="AY1417" t="n">
        <v>0.452202999722818</v>
      </c>
      <c r="AZ1417" t="n">
        <v>1.275210951875014</v>
      </c>
    </row>
    <row r="1418" spans="1:52">
      <c r="A1418" t="n">
        <v>1415</v>
      </c>
      <c r="B1418" t="n">
        <v>0</v>
      </c>
      <c r="C1418" t="n">
        <v>0</v>
      </c>
      <c r="D1418" t="n">
        <v>0</v>
      </c>
      <c r="E1418" t="n">
        <v>28.2</v>
      </c>
      <c r="F1418" t="n">
        <v>0.6116297742371724</v>
      </c>
      <c r="G1418" t="n">
        <v>211.9060148815604</v>
      </c>
      <c r="H1418" t="n">
        <v>922.214976764551</v>
      </c>
      <c r="I1418" t="n">
        <v>2</v>
      </c>
      <c r="J1418" t="n">
        <v>2</v>
      </c>
      <c r="K1418" t="n">
        <v>1737.453016224414</v>
      </c>
      <c r="L1418" t="b">
        <v>0</v>
      </c>
      <c r="M1418" t="n">
        <v>11.45223776588717</v>
      </c>
      <c r="N1418" t="n">
        <v>11.45223776588717</v>
      </c>
      <c r="O1418" t="n">
        <v>516.0816933648729</v>
      </c>
      <c r="P1418" t="n">
        <v>121.0050489019529</v>
      </c>
      <c r="Q1418" t="n">
        <v>11.6859569039665</v>
      </c>
      <c r="R1418" t="n">
        <v>0.9193439390168335</v>
      </c>
      <c r="S1418" t="n">
        <v>54.70402332707775</v>
      </c>
      <c r="T1418" t="n">
        <v>69.86257290335382</v>
      </c>
      <c r="U1418" t="n">
        <v>12.71119154433511</v>
      </c>
      <c r="V1418" t="n">
        <v>5.634839940533823</v>
      </c>
      <c r="W1418" t="n">
        <v>-2.408826987572559</v>
      </c>
      <c r="X1418" t="n">
        <v>1</v>
      </c>
      <c r="Y1418" t="n">
        <v>-4.311104532368782</v>
      </c>
      <c r="Z1418" t="n">
        <v>88.667757498852</v>
      </c>
      <c r="AA1418" t="n">
        <v>1737.453016224414</v>
      </c>
      <c r="AB1418" t="b">
        <v>0</v>
      </c>
      <c r="AC1418" t="b">
        <v>1</v>
      </c>
      <c r="AD1418" t="n">
        <v>89.73518247811204</v>
      </c>
      <c r="AE1418" t="n">
        <v>0.05032895453133285</v>
      </c>
      <c r="AF1418" t="n">
        <v>-0.01967476255374527</v>
      </c>
      <c r="AG1418" t="n">
        <v>0</v>
      </c>
      <c r="AH1418" t="n">
        <v>0.001102248503619341</v>
      </c>
      <c r="AI1418" t="b">
        <v>0</v>
      </c>
      <c r="AJ1418" t="b">
        <v>0</v>
      </c>
      <c r="AK1418" t="n">
        <v>1737.43334146186</v>
      </c>
      <c r="AL1418" t="n">
        <v>0</v>
      </c>
      <c r="AM1418" t="n">
        <v>12.71104760393898</v>
      </c>
      <c r="AN1418" t="n">
        <v>0</v>
      </c>
      <c r="AO1418" t="n">
        <v>7.631487506937985</v>
      </c>
      <c r="AP1418" t="n">
        <v>12.84525857897455</v>
      </c>
      <c r="AQ1418" t="n">
        <v>0</v>
      </c>
      <c r="AR1418" t="n">
        <v>1</v>
      </c>
      <c r="AS1418" t="n">
        <v>3</v>
      </c>
      <c r="AT1418" t="n">
        <v>0</v>
      </c>
      <c r="AU1418" t="n">
        <v>0</v>
      </c>
      <c r="AV1418" t="n">
        <v>1.595136520676727</v>
      </c>
      <c r="AW1418" t="n">
        <v>2.558398552987244</v>
      </c>
      <c r="AX1418" t="n">
        <v>0.5656512484669245</v>
      </c>
      <c r="AY1418" t="n">
        <v>0.9072346018094268</v>
      </c>
      <c r="AZ1418" t="n">
        <v>2.558398552987244</v>
      </c>
    </row>
    <row r="1419" spans="1:52">
      <c r="A1419" t="n">
        <v>1416</v>
      </c>
      <c r="B1419" t="n">
        <v>0</v>
      </c>
      <c r="C1419" t="n">
        <v>0</v>
      </c>
      <c r="D1419" t="n">
        <v>0</v>
      </c>
      <c r="E1419" t="n">
        <v>31.1</v>
      </c>
      <c r="F1419" t="n">
        <v>0.9573567405600336</v>
      </c>
      <c r="G1419" t="n">
        <v>233.6977681849833</v>
      </c>
      <c r="H1419" t="n">
        <v>1017.052687141047</v>
      </c>
      <c r="I1419" t="n">
        <v>2</v>
      </c>
      <c r="J1419" t="n">
        <v>3</v>
      </c>
      <c r="K1419" t="n">
        <v>1199.105118139295</v>
      </c>
      <c r="L1419" t="b">
        <v>1</v>
      </c>
      <c r="M1419" t="n">
        <v>18.47897406398678</v>
      </c>
      <c r="N1419" t="n">
        <v>18.47897406398678</v>
      </c>
      <c r="O1419" t="n">
        <v>755.0829659329385</v>
      </c>
      <c r="P1419" t="n">
        <v>177.0433874955307</v>
      </c>
      <c r="Q1419" t="n">
        <v>18.85609598365998</v>
      </c>
      <c r="R1419" t="n">
        <v>0.9440576905677892</v>
      </c>
      <c r="S1419" t="n">
        <v>54.7336743466492</v>
      </c>
      <c r="T1419" t="n">
        <v>159.0623414374736</v>
      </c>
      <c r="U1419" t="n">
        <v>19.9734573131005</v>
      </c>
      <c r="V1419" t="n">
        <v>8.898314723707102</v>
      </c>
      <c r="W1419" t="n">
        <v>-8.914393732698834</v>
      </c>
      <c r="X1419" t="n">
        <v>1</v>
      </c>
      <c r="Y1419" t="n">
        <v>2.194462212757493</v>
      </c>
      <c r="Z1419" t="n">
        <v>88.67796942924855</v>
      </c>
      <c r="AA1419" t="n">
        <v>1199.105118139295</v>
      </c>
      <c r="AB1419" t="b">
        <v>0</v>
      </c>
      <c r="AC1419" t="b">
        <v>1</v>
      </c>
      <c r="AD1419" t="n">
        <v>89.73476250939783</v>
      </c>
      <c r="AE1419" t="n">
        <v>0.1862533586521783</v>
      </c>
      <c r="AF1419" t="n">
        <v>0.001346384321728048</v>
      </c>
      <c r="AG1419" t="n">
        <v>0</v>
      </c>
      <c r="AH1419" t="n">
        <v>0.0007586788410081646</v>
      </c>
      <c r="AI1419" t="b">
        <v>0</v>
      </c>
      <c r="AJ1419" t="b">
        <v>0</v>
      </c>
      <c r="AK1419" t="n">
        <v>1199.106464523617</v>
      </c>
      <c r="AL1419" t="n">
        <v>0</v>
      </c>
      <c r="AM1419" t="n">
        <v>19.97347973978301</v>
      </c>
      <c r="AN1419" t="n">
        <v>0</v>
      </c>
      <c r="AO1419" t="n">
        <v>12.60346148808453</v>
      </c>
      <c r="AP1419" t="n">
        <v>20.22398427001814</v>
      </c>
      <c r="AQ1419" t="n">
        <v>0</v>
      </c>
      <c r="AR1419" t="n">
        <v>1</v>
      </c>
      <c r="AS1419" t="n">
        <v>0</v>
      </c>
      <c r="AT1419" t="n">
        <v>0</v>
      </c>
      <c r="AU1419" t="n">
        <v>0</v>
      </c>
      <c r="AV1419" t="n">
        <v>2.44970414683628</v>
      </c>
      <c r="AW1419" t="n">
        <v>4.132979889890272</v>
      </c>
      <c r="AX1419" t="n">
        <v>0.8686894137717305</v>
      </c>
      <c r="AY1419" t="n">
        <v>1.465597438019527</v>
      </c>
      <c r="AZ1419" t="n">
        <v>4.132979889890272</v>
      </c>
    </row>
    <row r="1420" spans="1:52">
      <c r="A1420" t="n">
        <v>1417</v>
      </c>
      <c r="B1420" t="n">
        <v>0</v>
      </c>
      <c r="C1420" t="n">
        <v>0</v>
      </c>
      <c r="D1420" t="n">
        <v>0</v>
      </c>
      <c r="E1420" t="n">
        <v>34.8</v>
      </c>
      <c r="F1420" t="n">
        <v>1.05894326352269</v>
      </c>
      <c r="G1420" t="n">
        <v>261.5010396410746</v>
      </c>
      <c r="H1420" t="n">
        <v>1138.052524517956</v>
      </c>
      <c r="I1420" t="n">
        <v>3</v>
      </c>
      <c r="J1420" t="n">
        <v>3</v>
      </c>
      <c r="K1420" t="n">
        <v>1341.763926406671</v>
      </c>
      <c r="L1420" t="b">
        <v>0</v>
      </c>
      <c r="M1420" t="n">
        <v>22.70657409053158</v>
      </c>
      <c r="N1420" t="n">
        <v>22.70657409053158</v>
      </c>
      <c r="O1420" t="n">
        <v>829.1814469611359</v>
      </c>
      <c r="P1420" t="n">
        <v>194.4171684989158</v>
      </c>
      <c r="Q1420" t="n">
        <v>23.16997356176692</v>
      </c>
      <c r="R1420" t="n">
        <v>0.9447235888271928</v>
      </c>
      <c r="S1420" t="n">
        <v>54.76685848260325</v>
      </c>
      <c r="T1420" t="n">
        <v>174.5484711606248</v>
      </c>
      <c r="U1420" t="n">
        <v>24.52566426390474</v>
      </c>
      <c r="V1420" t="n">
        <v>9.648413061459593</v>
      </c>
      <c r="W1420" t="n">
        <v>-8.914393732698834</v>
      </c>
      <c r="X1420" t="n">
        <v>1</v>
      </c>
      <c r="Y1420" t="n">
        <v>2.194462212757493</v>
      </c>
      <c r="Z1420" t="n">
        <v>88.67415395558201</v>
      </c>
      <c r="AA1420" t="n">
        <v>1341.763926406671</v>
      </c>
      <c r="AB1420" t="b">
        <v>0</v>
      </c>
      <c r="AC1420" t="b">
        <v>1</v>
      </c>
      <c r="AD1420" t="n">
        <v>89.73563332773622</v>
      </c>
      <c r="AE1420" t="n">
        <v>0.1862533586521783</v>
      </c>
      <c r="AF1420" t="n">
        <v>0.001346384321728048</v>
      </c>
      <c r="AG1420" t="n">
        <v>0</v>
      </c>
      <c r="AH1420" t="n">
        <v>-0.0002695527597292857</v>
      </c>
      <c r="AI1420" t="b">
        <v>0</v>
      </c>
      <c r="AJ1420" t="b">
        <v>0</v>
      </c>
      <c r="AK1420" t="n">
        <v>1341.765272790993</v>
      </c>
      <c r="AL1420" t="n">
        <v>0</v>
      </c>
      <c r="AM1420" t="n">
        <v>24.5256888740237</v>
      </c>
      <c r="AN1420" t="n">
        <v>0</v>
      </c>
      <c r="AO1420" t="n">
        <v>15.90729587251226</v>
      </c>
      <c r="AP1420" t="n">
        <v>24.74445534171382</v>
      </c>
      <c r="AQ1420" t="n">
        <v>0</v>
      </c>
      <c r="AR1420" t="n">
        <v>1</v>
      </c>
      <c r="AS1420" t="n">
        <v>0</v>
      </c>
      <c r="AT1420" t="n">
        <v>0</v>
      </c>
      <c r="AU1420" t="n">
        <v>0</v>
      </c>
      <c r="AV1420" t="n">
        <v>3.135146397367335</v>
      </c>
      <c r="AW1420" t="n">
        <v>5.037873566756691</v>
      </c>
      <c r="AX1420" t="n">
        <v>1.111754041619622</v>
      </c>
      <c r="AY1420" t="n">
        <v>1.786482099892561</v>
      </c>
      <c r="AZ1420" t="n">
        <v>5.037873566756691</v>
      </c>
    </row>
    <row r="1421" spans="1:52">
      <c r="A1421" t="n">
        <v>1418</v>
      </c>
      <c r="B1421" t="n">
        <v>0</v>
      </c>
      <c r="C1421" t="n">
        <v>0</v>
      </c>
      <c r="D1421" t="n">
        <v>0</v>
      </c>
      <c r="E1421" t="n">
        <v>38.4</v>
      </c>
      <c r="F1421" t="n">
        <v>0.8902035386825409</v>
      </c>
      <c r="G1421" t="n">
        <v>288.5528713280822</v>
      </c>
      <c r="H1421" t="n">
        <v>1255.782096019814</v>
      </c>
      <c r="I1421" t="n">
        <v>3</v>
      </c>
      <c r="J1421" t="n">
        <v>3</v>
      </c>
      <c r="K1421" t="n">
        <v>1480.567091207361</v>
      </c>
      <c r="L1421" t="b">
        <v>0</v>
      </c>
      <c r="M1421" t="n">
        <v>21.74000224803937</v>
      </c>
      <c r="N1421" t="n">
        <v>21.74000224803937</v>
      </c>
      <c r="O1421" t="n">
        <v>719.4581993960529</v>
      </c>
      <c r="P1421" t="n">
        <v>168.690491680122</v>
      </c>
      <c r="Q1421" t="n">
        <v>22.18367576330548</v>
      </c>
      <c r="R1421" t="n">
        <v>0.9419429637204838</v>
      </c>
      <c r="S1421" t="n">
        <v>54.80714908118285</v>
      </c>
      <c r="T1421" t="n">
        <v>151.898047917335</v>
      </c>
      <c r="U1421" t="n">
        <v>23.55097560863394</v>
      </c>
      <c r="V1421" t="n">
        <v>8.818750478724382</v>
      </c>
      <c r="W1421" t="n">
        <v>-8.914393732698834</v>
      </c>
      <c r="X1421" t="n">
        <v>1</v>
      </c>
      <c r="Y1421" t="n">
        <v>2.194462212757493</v>
      </c>
      <c r="Z1421" t="n">
        <v>88.65812754281723</v>
      </c>
      <c r="AA1421" t="n">
        <v>1480.567091207361</v>
      </c>
      <c r="AB1421" t="b">
        <v>0</v>
      </c>
      <c r="AC1421" t="b">
        <v>1</v>
      </c>
      <c r="AD1421" t="n">
        <v>89.73650414607462</v>
      </c>
      <c r="AE1421" t="n">
        <v>0.1862533586521783</v>
      </c>
      <c r="AF1421" t="n">
        <v>0.001346384321728048</v>
      </c>
      <c r="AG1421" t="n">
        <v>0</v>
      </c>
      <c r="AH1421" t="n">
        <v>-0.002294496182532246</v>
      </c>
      <c r="AI1421" t="b">
        <v>0</v>
      </c>
      <c r="AJ1421" t="b">
        <v>0</v>
      </c>
      <c r="AK1421" t="n">
        <v>1480.568437591682</v>
      </c>
      <c r="AL1421" t="n">
        <v>0</v>
      </c>
      <c r="AM1421" t="n">
        <v>23.55099702520096</v>
      </c>
      <c r="AN1421" t="n">
        <v>0</v>
      </c>
      <c r="AO1421" t="n">
        <v>21.26143558506698</v>
      </c>
      <c r="AP1421" t="n">
        <v>23.7599567593806</v>
      </c>
      <c r="AQ1421" t="n">
        <v>0</v>
      </c>
      <c r="AR1421" t="n">
        <v>1</v>
      </c>
      <c r="AS1421" t="n">
        <v>0</v>
      </c>
      <c r="AT1421" t="n">
        <v>0</v>
      </c>
      <c r="AU1421" t="n">
        <v>0</v>
      </c>
      <c r="AV1421" t="n">
        <v>4.205184819968116</v>
      </c>
      <c r="AW1421" t="n">
        <v>4.709678210643564</v>
      </c>
      <c r="AX1421" t="n">
        <v>1.491200290768836</v>
      </c>
      <c r="AY1421" t="n">
        <v>1.670100630370803</v>
      </c>
      <c r="AZ1421" t="n">
        <v>4.709678210643564</v>
      </c>
    </row>
    <row r="1422" spans="1:52">
      <c r="A1422" t="n">
        <v>1419</v>
      </c>
      <c r="B1422" t="n">
        <v>0</v>
      </c>
      <c r="C1422" t="n">
        <v>0</v>
      </c>
      <c r="D1422" t="n">
        <v>0</v>
      </c>
      <c r="E1422" t="n">
        <v>40.9</v>
      </c>
      <c r="F1422" t="n">
        <v>0.4635759150804883</v>
      </c>
      <c r="G1422" t="n">
        <v>307.338865555171</v>
      </c>
      <c r="H1422" t="n">
        <v>1337.538742896104</v>
      </c>
      <c r="I1422" t="n">
        <v>3</v>
      </c>
      <c r="J1422" t="n">
        <v>3</v>
      </c>
      <c r="K1422" t="n">
        <v>1576.958177874507</v>
      </c>
      <c r="L1422" t="b">
        <v>0</v>
      </c>
      <c r="M1422" t="n">
        <v>13.92818661072911</v>
      </c>
      <c r="N1422" t="n">
        <v>13.92818661072911</v>
      </c>
      <c r="O1422" t="n">
        <v>432.7613580663703</v>
      </c>
      <c r="P1422" t="n">
        <v>101.4690309091692</v>
      </c>
      <c r="Q1422" t="n">
        <v>14.21243531707052</v>
      </c>
      <c r="R1422" t="n">
        <v>0.9304002036320169</v>
      </c>
      <c r="S1422" t="n">
        <v>54.84766509528605</v>
      </c>
      <c r="T1422" t="n">
        <v>92.5017418440073</v>
      </c>
      <c r="U1422" t="n">
        <v>15.27561501124916</v>
      </c>
      <c r="V1422" t="n">
        <v>6.43810239602665</v>
      </c>
      <c r="W1422" t="n">
        <v>-3.062506462833958</v>
      </c>
      <c r="X1422" t="n">
        <v>1</v>
      </c>
      <c r="Y1422" t="n">
        <v>-3.657425057107383</v>
      </c>
      <c r="Z1422" t="n">
        <v>88.66179822294768</v>
      </c>
      <c r="AA1422" t="n">
        <v>1576.958177874507</v>
      </c>
      <c r="AB1422" t="b">
        <v>0</v>
      </c>
      <c r="AC1422" t="b">
        <v>1</v>
      </c>
      <c r="AD1422" t="n">
        <v>89.73621387566899</v>
      </c>
      <c r="AE1422" t="n">
        <v>0.06398664134662782</v>
      </c>
      <c r="AF1422" t="n">
        <v>0.0217546304967825</v>
      </c>
      <c r="AG1422" t="n">
        <v>0</v>
      </c>
      <c r="AH1422" t="n">
        <v>-0.002126439817451087</v>
      </c>
      <c r="AI1422" t="b">
        <v>0</v>
      </c>
      <c r="AJ1422" t="b">
        <v>0</v>
      </c>
      <c r="AK1422" t="n">
        <v>1576.979932505004</v>
      </c>
      <c r="AL1422" t="n">
        <v>0</v>
      </c>
      <c r="AM1422" t="n">
        <v>15.27582574312833</v>
      </c>
      <c r="AN1422" t="n">
        <v>0</v>
      </c>
      <c r="AO1422" t="n">
        <v>22.85749168984867</v>
      </c>
      <c r="AP1422" t="n">
        <v>15.34645641270046</v>
      </c>
      <c r="AQ1422" t="n">
        <v>0</v>
      </c>
      <c r="AR1422" t="n">
        <v>1</v>
      </c>
      <c r="AS1422" t="n">
        <v>3</v>
      </c>
      <c r="AT1422" t="n">
        <v>0</v>
      </c>
      <c r="AU1422" t="n">
        <v>0</v>
      </c>
      <c r="AV1422" t="n">
        <v>4.455977213457855</v>
      </c>
      <c r="AW1422" t="n">
        <v>3.007342233040575</v>
      </c>
      <c r="AX1422" t="n">
        <v>1.580133763637537</v>
      </c>
      <c r="AY1422" t="n">
        <v>1.066434676532918</v>
      </c>
      <c r="AZ1422" t="n">
        <v>3.007342233040575</v>
      </c>
    </row>
    <row r="1423" spans="1:52">
      <c r="A1423" t="n">
        <v>1420</v>
      </c>
      <c r="B1423" t="n">
        <v>0</v>
      </c>
      <c r="C1423" t="n">
        <v>0</v>
      </c>
      <c r="D1423" t="n">
        <v>0</v>
      </c>
      <c r="E1423" t="n">
        <v>41.7</v>
      </c>
      <c r="F1423" t="n">
        <v>0.005492800995503089</v>
      </c>
      <c r="G1423" t="n">
        <v>313.3503837078393</v>
      </c>
      <c r="H1423" t="n">
        <v>1363.700869896517</v>
      </c>
      <c r="I1423" t="n">
        <v>3</v>
      </c>
      <c r="J1423" t="n">
        <v>3</v>
      </c>
      <c r="K1423" t="n">
        <v>1607.803325607993</v>
      </c>
      <c r="L1423" t="b">
        <v>0</v>
      </c>
      <c r="M1423" t="n">
        <v>4.005726065156234</v>
      </c>
      <c r="N1423" t="n">
        <v>4.005726065156234</v>
      </c>
      <c r="O1423" t="n">
        <v>122.073781381308</v>
      </c>
      <c r="P1423" t="n">
        <v>28.62249150784719</v>
      </c>
      <c r="Q1423" t="n">
        <v>4.087475576690035</v>
      </c>
      <c r="R1423" t="n">
        <v>0.8646641801479462</v>
      </c>
      <c r="S1423" t="n">
        <v>54.87878332001048</v>
      </c>
      <c r="T1423" t="n">
        <v>28.07670649009592</v>
      </c>
      <c r="U1423" t="n">
        <v>4.727240552500576</v>
      </c>
      <c r="V1423" t="n">
        <v>3.799784091582612</v>
      </c>
      <c r="W1423" t="n">
        <v>-3.062506462833958</v>
      </c>
      <c r="X1423" t="n">
        <v>1</v>
      </c>
      <c r="Y1423" t="n">
        <v>-3.657425057107383</v>
      </c>
      <c r="Z1423" t="n">
        <v>88.66546890307814</v>
      </c>
      <c r="AA1423" t="n">
        <v>1607.803325607993</v>
      </c>
      <c r="AB1423" t="b">
        <v>0</v>
      </c>
      <c r="AC1423" t="b">
        <v>1</v>
      </c>
      <c r="AD1423" t="n">
        <v>89.73476251651935</v>
      </c>
      <c r="AE1423" t="n">
        <v>0.06398664134662782</v>
      </c>
      <c r="AF1423" t="n">
        <v>0</v>
      </c>
      <c r="AG1423" t="n">
        <v>0</v>
      </c>
      <c r="AH1423" t="n">
        <v>-0.0008013048863090289</v>
      </c>
      <c r="AI1423" t="b">
        <v>0</v>
      </c>
      <c r="AJ1423" t="b">
        <v>0</v>
      </c>
      <c r="AK1423" t="n">
        <v>1607.803325607993</v>
      </c>
      <c r="AL1423" t="n">
        <v>0</v>
      </c>
      <c r="AM1423" t="n">
        <v>4.727240552500576</v>
      </c>
      <c r="AN1423" t="n">
        <v>0</v>
      </c>
      <c r="AO1423" t="n">
        <v>18.89207855897952</v>
      </c>
      <c r="AP1423" t="n">
        <v>4.791227194041437</v>
      </c>
      <c r="AQ1423" t="n">
        <v>0</v>
      </c>
      <c r="AR1423" t="n">
        <v>1</v>
      </c>
      <c r="AS1423" t="n">
        <v>3</v>
      </c>
      <c r="AT1423" t="n">
        <v>0</v>
      </c>
      <c r="AU1423" t="n">
        <v>0</v>
      </c>
      <c r="AV1423" t="n">
        <v>3.603614220846932</v>
      </c>
      <c r="AW1423" t="n">
        <v>1.148476396279857</v>
      </c>
      <c r="AX1423" t="n">
        <v>1.277877383279054</v>
      </c>
      <c r="AY1423" t="n">
        <v>0.4072616148292811</v>
      </c>
      <c r="AZ1423" t="n">
        <v>1.148476396279857</v>
      </c>
    </row>
    <row r="1424" spans="1:52">
      <c r="A1424" t="n">
        <v>1421</v>
      </c>
      <c r="B1424" t="n">
        <v>0</v>
      </c>
      <c r="C1424" t="n">
        <v>0</v>
      </c>
      <c r="D1424" t="n">
        <v>0</v>
      </c>
      <c r="E1424" t="n">
        <v>40.9</v>
      </c>
      <c r="F1424" t="n">
        <v>-0.4855471190625078</v>
      </c>
      <c r="G1424" t="n">
        <v>307.338865555171</v>
      </c>
      <c r="H1424" t="n">
        <v>1337.538742896104</v>
      </c>
      <c r="I1424" t="n">
        <v>3</v>
      </c>
      <c r="J1424" t="n">
        <v>3</v>
      </c>
      <c r="K1424" t="n">
        <v>1576.958177874507</v>
      </c>
      <c r="L1424" t="b">
        <v>0</v>
      </c>
      <c r="M1424" t="n">
        <v>-6.874447125145218</v>
      </c>
      <c r="N1424" t="n">
        <v>-6.874447125145218</v>
      </c>
      <c r="O1424" t="n">
        <v>-213.595291115759</v>
      </c>
      <c r="P1424" t="n">
        <v>-50.08142892682673</v>
      </c>
      <c r="Q1424" t="n">
        <v>-7.014741964433895</v>
      </c>
      <c r="R1424" t="n">
        <v>0.9102897461562898</v>
      </c>
      <c r="S1424" t="n">
        <v>54.89618560479694</v>
      </c>
      <c r="T1424" t="n">
        <v>-38.66718509325307</v>
      </c>
      <c r="U1424" t="n">
        <v>-6.385447682156404</v>
      </c>
      <c r="V1424" t="n">
        <v>11.41424383357366</v>
      </c>
      <c r="W1424" t="n">
        <v>-14.34883482505317</v>
      </c>
      <c r="X1424" t="n">
        <v>1</v>
      </c>
      <c r="Y1424" t="n">
        <v>7.628903305111827</v>
      </c>
      <c r="Z1424" t="n">
        <v>88.66399593905494</v>
      </c>
      <c r="AA1424" t="n">
        <v>1576.958177874507</v>
      </c>
      <c r="AB1424" t="b">
        <v>0</v>
      </c>
      <c r="AC1424" t="b">
        <v>1</v>
      </c>
      <c r="AD1424" t="n">
        <v>89.73555050823522</v>
      </c>
      <c r="AE1424" t="n">
        <v>0.2997981420888382</v>
      </c>
      <c r="AF1424" t="n">
        <v>0</v>
      </c>
      <c r="AG1424" t="n">
        <v>0</v>
      </c>
      <c r="AH1424" t="n">
        <v>0.002059576809335439</v>
      </c>
      <c r="AI1424" t="b">
        <v>0</v>
      </c>
      <c r="AJ1424" t="b">
        <v>0</v>
      </c>
      <c r="AK1424" t="n">
        <v>1576.958177874507</v>
      </c>
      <c r="AL1424" t="n">
        <v>0</v>
      </c>
      <c r="AM1424" t="n">
        <v>-6.385447682156404</v>
      </c>
      <c r="AN1424" t="n">
        <v>3.83092595407628</v>
      </c>
      <c r="AO1424" t="n">
        <v>11.96922497968274</v>
      </c>
      <c r="AP1424" t="n">
        <v>-2.247670639087952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2.327398189115073</v>
      </c>
      <c r="AW1424" t="n">
        <v>0</v>
      </c>
      <c r="AX1424" t="n">
        <v>0.8253185067783947</v>
      </c>
      <c r="AY1424" t="n">
        <v>0</v>
      </c>
      <c r="AZ1424" t="n">
        <v>0</v>
      </c>
    </row>
    <row r="1425" spans="1:52">
      <c r="A1425" t="n">
        <v>1422</v>
      </c>
      <c r="B1425" t="n">
        <v>0</v>
      </c>
      <c r="C1425" t="n">
        <v>0</v>
      </c>
      <c r="D1425" t="n">
        <v>0</v>
      </c>
      <c r="E1425" t="n">
        <v>38.3</v>
      </c>
      <c r="F1425" t="n">
        <v>-0.8966376580788049</v>
      </c>
      <c r="G1425" t="n">
        <v>287.8014315589987</v>
      </c>
      <c r="H1425" t="n">
        <v>1252.511830144762</v>
      </c>
      <c r="I1425" t="n">
        <v>3</v>
      </c>
      <c r="J1425" t="n">
        <v>3</v>
      </c>
      <c r="K1425" t="n">
        <v>1476.711447740675</v>
      </c>
      <c r="L1425" t="b">
        <v>0</v>
      </c>
      <c r="M1425" t="n">
        <v>-14.99503043264999</v>
      </c>
      <c r="N1425" t="n">
        <v>-14.99503043264999</v>
      </c>
      <c r="O1425" t="n">
        <v>-497.5374588462561</v>
      </c>
      <c r="P1425" t="n">
        <v>-116.6570047189789</v>
      </c>
      <c r="Q1425" t="n">
        <v>-15.30105146188775</v>
      </c>
      <c r="R1425" t="n">
        <v>0.9385103079279801</v>
      </c>
      <c r="S1425" t="n">
        <v>54.91598227410278</v>
      </c>
      <c r="T1425" t="n">
        <v>-92.86157881320159</v>
      </c>
      <c r="U1425" t="n">
        <v>-14.36019451911814</v>
      </c>
      <c r="V1425" t="n">
        <v>23.79542590577725</v>
      </c>
      <c r="W1425" t="n">
        <v>-12.97907110703574</v>
      </c>
      <c r="X1425" t="n">
        <v>1</v>
      </c>
      <c r="Y1425" t="n">
        <v>6.259139587094399</v>
      </c>
      <c r="Z1425" t="n">
        <v>88.65863536800154</v>
      </c>
      <c r="AA1425" t="n">
        <v>1476.711447740675</v>
      </c>
      <c r="AB1425" t="b">
        <v>0</v>
      </c>
      <c r="AC1425" t="b">
        <v>1</v>
      </c>
      <c r="AD1425" t="n">
        <v>89.73830607230113</v>
      </c>
      <c r="AE1425" t="n">
        <v>0.2711789111360001</v>
      </c>
      <c r="AF1425" t="n">
        <v>0</v>
      </c>
      <c r="AG1425" t="n">
        <v>0</v>
      </c>
      <c r="AH1425" t="n">
        <v>0.006098075593947871</v>
      </c>
      <c r="AI1425" t="b">
        <v>0</v>
      </c>
      <c r="AJ1425" t="b">
        <v>0</v>
      </c>
      <c r="AK1425" t="n">
        <v>1476.711447740675</v>
      </c>
      <c r="AL1425" t="n">
        <v>0</v>
      </c>
      <c r="AM1425" t="n">
        <v>-14.36019451911814</v>
      </c>
      <c r="AN1425" t="n">
        <v>11.98965598204857</v>
      </c>
      <c r="AO1425" t="n">
        <v>-1.769845166206337</v>
      </c>
      <c r="AP1425" t="n">
        <v>-2.080226372050476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</row>
    <row r="1426" spans="1:52">
      <c r="A1426" t="n">
        <v>1423</v>
      </c>
      <c r="B1426" t="n">
        <v>0</v>
      </c>
      <c r="C1426" t="n">
        <v>0</v>
      </c>
      <c r="D1426" t="n">
        <v>0</v>
      </c>
      <c r="E1426" t="n">
        <v>35.3</v>
      </c>
      <c r="F1426" t="n">
        <v>-0.594568915288936</v>
      </c>
      <c r="G1426" t="n">
        <v>265.2582384864922</v>
      </c>
      <c r="H1426" t="n">
        <v>1154.403853893214</v>
      </c>
      <c r="I1426" t="n">
        <v>3</v>
      </c>
      <c r="J1426" t="n">
        <v>3</v>
      </c>
      <c r="K1426" t="n">
        <v>1361.0421437401</v>
      </c>
      <c r="L1426" t="b">
        <v>0</v>
      </c>
      <c r="M1426" t="n">
        <v>-8.226950288961142</v>
      </c>
      <c r="N1426" t="n">
        <v>-8.226950288961142</v>
      </c>
      <c r="O1426" t="n">
        <v>-296.1702104026011</v>
      </c>
      <c r="P1426" t="n">
        <v>-69.44267013116209</v>
      </c>
      <c r="Q1426" t="n">
        <v>-8.394847233633818</v>
      </c>
      <c r="R1426" t="n">
        <v>0.9258857560800168</v>
      </c>
      <c r="S1426" t="n">
        <v>54.94558024485297</v>
      </c>
      <c r="T1426" t="n">
        <v>-54.53433345089584</v>
      </c>
      <c r="U1426" t="n">
        <v>-7.772669478089284</v>
      </c>
      <c r="V1426" t="n">
        <v>14.90833668026626</v>
      </c>
      <c r="W1426" t="n">
        <v>-13.67427324833751</v>
      </c>
      <c r="X1426" t="n">
        <v>1</v>
      </c>
      <c r="Y1426" t="n">
        <v>6.954341728396166</v>
      </c>
      <c r="Z1426" t="n">
        <v>88.66109880180788</v>
      </c>
      <c r="AA1426" t="n">
        <v>1361.0421437401</v>
      </c>
      <c r="AB1426" t="b">
        <v>0</v>
      </c>
      <c r="AC1426" t="b">
        <v>1</v>
      </c>
      <c r="AD1426" t="n">
        <v>89.74092779478435</v>
      </c>
      <c r="AE1426" t="n">
        <v>0.2857041539783351</v>
      </c>
      <c r="AF1426" t="n">
        <v>0</v>
      </c>
      <c r="AG1426" t="n">
        <v>0</v>
      </c>
      <c r="AH1426" t="n">
        <v>0.002767314100646456</v>
      </c>
      <c r="AI1426" t="b">
        <v>0</v>
      </c>
      <c r="AJ1426" t="b">
        <v>0</v>
      </c>
      <c r="AK1426" t="n">
        <v>1361.0421437401</v>
      </c>
      <c r="AL1426" t="n">
        <v>0</v>
      </c>
      <c r="AM1426" t="n">
        <v>-7.772669478089284</v>
      </c>
      <c r="AN1426" t="n">
        <v>5.584191612883322</v>
      </c>
      <c r="AO1426" t="n">
        <v>-2.140934271979543</v>
      </c>
      <c r="AP1426" t="n">
        <v>-1.89301184700156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</row>
    <row r="1427" spans="1:52">
      <c r="A1427" t="n">
        <v>1424</v>
      </c>
      <c r="B1427" t="n">
        <v>0</v>
      </c>
      <c r="C1427" t="n">
        <v>0</v>
      </c>
      <c r="D1427" t="n">
        <v>0</v>
      </c>
      <c r="E1427" t="n">
        <v>34.3</v>
      </c>
      <c r="F1427" t="n">
        <v>-0.0584200140987905</v>
      </c>
      <c r="G1427" t="n">
        <v>257.7438407956568</v>
      </c>
      <c r="H1427" t="n">
        <v>1121.701195142698</v>
      </c>
      <c r="I1427" t="n">
        <v>3</v>
      </c>
      <c r="J1427" t="n">
        <v>3</v>
      </c>
      <c r="K1427" t="n">
        <v>1322.485709073241</v>
      </c>
      <c r="L1427" t="b">
        <v>0</v>
      </c>
      <c r="M1427" t="n">
        <v>1.823593350735593</v>
      </c>
      <c r="N1427" t="n">
        <v>1.823593350735593</v>
      </c>
      <c r="O1427" t="n">
        <v>67.56333615495016</v>
      </c>
      <c r="P1427" t="n">
        <v>15.84149350871993</v>
      </c>
      <c r="Q1427" t="n">
        <v>1.860809541566931</v>
      </c>
      <c r="R1427" t="n">
        <v>0.8126803317439726</v>
      </c>
      <c r="S1427" t="n">
        <v>54.96515303873151</v>
      </c>
      <c r="T1427" t="n">
        <v>16.53341509307026</v>
      </c>
      <c r="U1427" t="n">
        <v>2.289718932379875</v>
      </c>
      <c r="V1427" t="n">
        <v>3.097033830373119</v>
      </c>
      <c r="W1427" t="n">
        <v>-3.062506462833958</v>
      </c>
      <c r="X1427" t="n">
        <v>1</v>
      </c>
      <c r="Y1427" t="n">
        <v>-3.657425057107383</v>
      </c>
      <c r="Z1427" t="n">
        <v>88.67765537796204</v>
      </c>
      <c r="AA1427" t="n">
        <v>1322.485709073241</v>
      </c>
      <c r="AB1427" t="b">
        <v>0</v>
      </c>
      <c r="AC1427" t="b">
        <v>1</v>
      </c>
      <c r="AD1427" t="n">
        <v>89.74158194491754</v>
      </c>
      <c r="AE1427" t="n">
        <v>0.06398664134662782</v>
      </c>
      <c r="AF1427" t="n">
        <v>0</v>
      </c>
      <c r="AG1427" t="n">
        <v>0</v>
      </c>
      <c r="AH1427" t="n">
        <v>0.002653317446032921</v>
      </c>
      <c r="AI1427" t="b">
        <v>0</v>
      </c>
      <c r="AJ1427" t="b">
        <v>0</v>
      </c>
      <c r="AK1427" t="n">
        <v>1322.485709073241</v>
      </c>
      <c r="AL1427" t="n">
        <v>0</v>
      </c>
      <c r="AM1427" t="n">
        <v>2.289718932379875</v>
      </c>
      <c r="AN1427" t="n">
        <v>0</v>
      </c>
      <c r="AO1427" t="n">
        <v>-1.993639385219045</v>
      </c>
      <c r="AP1427" t="n">
        <v>2.354004530818426</v>
      </c>
      <c r="AQ1427" t="n">
        <v>0</v>
      </c>
      <c r="AR1427" t="n">
        <v>1</v>
      </c>
      <c r="AS1427" t="n">
        <v>3</v>
      </c>
      <c r="AT1427" t="n">
        <v>0</v>
      </c>
      <c r="AU1427" t="n">
        <v>0</v>
      </c>
      <c r="AV1427" t="n">
        <v>0</v>
      </c>
      <c r="AW1427" t="n">
        <v>0.6809267992612885</v>
      </c>
      <c r="AX1427" t="n">
        <v>0</v>
      </c>
      <c r="AY1427" t="n">
        <v>0.2414636894114373</v>
      </c>
      <c r="AZ1427" t="n">
        <v>0.6809267992612885</v>
      </c>
    </row>
    <row r="1428" spans="1:52">
      <c r="A1428" t="n">
        <v>1425</v>
      </c>
      <c r="B1428" t="n">
        <v>0</v>
      </c>
      <c r="C1428" t="n">
        <v>0</v>
      </c>
      <c r="D1428" t="n">
        <v>0</v>
      </c>
      <c r="E1428" t="n">
        <v>34.6</v>
      </c>
      <c r="F1428" t="n">
        <v>0.2449156383507631</v>
      </c>
      <c r="G1428" t="n">
        <v>259.9981601029075</v>
      </c>
      <c r="H1428" t="n">
        <v>1131.511992767853</v>
      </c>
      <c r="I1428" t="n">
        <v>3</v>
      </c>
      <c r="J1428" t="n">
        <v>3</v>
      </c>
      <c r="K1428" t="n">
        <v>1334.052639473299</v>
      </c>
      <c r="L1428" t="b">
        <v>0</v>
      </c>
      <c r="M1428" t="n">
        <v>7.475122783375965</v>
      </c>
      <c r="N1428" t="n">
        <v>7.475122783375965</v>
      </c>
      <c r="O1428" t="n">
        <v>274.5487292807564</v>
      </c>
      <c r="P1428" t="n">
        <v>64.37310766824459</v>
      </c>
      <c r="Q1428" t="n">
        <v>7.627676309567311</v>
      </c>
      <c r="R1428" t="n">
        <v>0.9179769591067355</v>
      </c>
      <c r="S1428" t="n">
        <v>54.97611841773132</v>
      </c>
      <c r="T1428" t="n">
        <v>59.47834693392298</v>
      </c>
      <c r="U1428" t="n">
        <v>8.309224141082632</v>
      </c>
      <c r="V1428" t="n">
        <v>4.878594882824942</v>
      </c>
      <c r="W1428" t="n">
        <v>-3.062506462833958</v>
      </c>
      <c r="X1428" t="n">
        <v>1</v>
      </c>
      <c r="Y1428" t="n">
        <v>-3.657425057107383</v>
      </c>
      <c r="Z1428" t="n">
        <v>88.68865499129038</v>
      </c>
      <c r="AA1428" t="n">
        <v>1334.052639473299</v>
      </c>
      <c r="AB1428" t="b">
        <v>0</v>
      </c>
      <c r="AC1428" t="b">
        <v>1</v>
      </c>
      <c r="AD1428" t="n">
        <v>89.7401305857679</v>
      </c>
      <c r="AE1428" t="n">
        <v>0.06398664134662782</v>
      </c>
      <c r="AF1428" t="n">
        <v>0</v>
      </c>
      <c r="AG1428" t="n">
        <v>0</v>
      </c>
      <c r="AH1428" t="n">
        <v>0.003151796713297739</v>
      </c>
      <c r="AI1428" t="b">
        <v>0</v>
      </c>
      <c r="AJ1428" t="b">
        <v>0</v>
      </c>
      <c r="AK1428" t="n">
        <v>1334.052639473299</v>
      </c>
      <c r="AL1428" t="n">
        <v>0</v>
      </c>
      <c r="AM1428" t="n">
        <v>8.309224141082632</v>
      </c>
      <c r="AN1428" t="n">
        <v>0</v>
      </c>
      <c r="AO1428" t="n">
        <v>-0.814373257149558</v>
      </c>
      <c r="AP1428" t="n">
        <v>8.375650751207502</v>
      </c>
      <c r="AQ1428" t="n">
        <v>0</v>
      </c>
      <c r="AR1428" t="n">
        <v>1</v>
      </c>
      <c r="AS1428" t="n">
        <v>3</v>
      </c>
      <c r="AT1428" t="n">
        <v>0</v>
      </c>
      <c r="AU1428" t="n">
        <v>0</v>
      </c>
      <c r="AV1428" t="n">
        <v>0.1758089833702819</v>
      </c>
      <c r="AW1428" t="n">
        <v>1.723048334782535</v>
      </c>
      <c r="AX1428" t="n">
        <v>0.06234361112421344</v>
      </c>
      <c r="AY1428" t="n">
        <v>0.611010770030178</v>
      </c>
      <c r="AZ1428" t="n">
        <v>1.723048334782535</v>
      </c>
    </row>
    <row r="1429" spans="1:52">
      <c r="A1429" t="n">
        <v>1426</v>
      </c>
      <c r="B1429" t="n">
        <v>0</v>
      </c>
      <c r="C1429" t="n">
        <v>0</v>
      </c>
      <c r="D1429" t="n">
        <v>0</v>
      </c>
      <c r="E1429" t="n">
        <v>36.3</v>
      </c>
      <c r="F1429" t="n">
        <v>0.745424127362404</v>
      </c>
      <c r="G1429" t="n">
        <v>272.7726361773277</v>
      </c>
      <c r="H1429" t="n">
        <v>1187.10651264373</v>
      </c>
      <c r="I1429" t="n">
        <v>3</v>
      </c>
      <c r="J1429" t="n">
        <v>3</v>
      </c>
      <c r="K1429" t="n">
        <v>1399.598578406958</v>
      </c>
      <c r="L1429" t="b">
        <v>0</v>
      </c>
      <c r="M1429" t="n">
        <v>17.64689945845279</v>
      </c>
      <c r="N1429" t="n">
        <v>17.64689945845279</v>
      </c>
      <c r="O1429" t="n">
        <v>617.7873231901325</v>
      </c>
      <c r="P1429" t="n">
        <v>144.8518446105315</v>
      </c>
      <c r="Q1429" t="n">
        <v>18.00704026372734</v>
      </c>
      <c r="R1429" t="n">
        <v>0.9397984195031159</v>
      </c>
      <c r="S1429" t="n">
        <v>54.99580029247897</v>
      </c>
      <c r="T1429" t="n">
        <v>130.7300763049375</v>
      </c>
      <c r="U1429" t="n">
        <v>19.1605347381281</v>
      </c>
      <c r="V1429" t="n">
        <v>7.870157212035508</v>
      </c>
      <c r="W1429" t="n">
        <v>-3.620458423252991</v>
      </c>
      <c r="X1429" t="n">
        <v>1</v>
      </c>
      <c r="Y1429" t="n">
        <v>-3.09947309668835</v>
      </c>
      <c r="Z1429" t="n">
        <v>88.69269206912186</v>
      </c>
      <c r="AA1429" t="n">
        <v>1399.598578406958</v>
      </c>
      <c r="AB1429" t="b">
        <v>0</v>
      </c>
      <c r="AC1429" t="b">
        <v>1</v>
      </c>
      <c r="AD1429" t="n">
        <v>89.73878993137231</v>
      </c>
      <c r="AE1429" t="n">
        <v>0.07564424024911093</v>
      </c>
      <c r="AF1429" t="n">
        <v>-0.007856800171210397</v>
      </c>
      <c r="AG1429" t="n">
        <v>0</v>
      </c>
      <c r="AH1429" t="n">
        <v>0.003320554277009835</v>
      </c>
      <c r="AI1429" t="b">
        <v>0</v>
      </c>
      <c r="AJ1429" t="b">
        <v>0</v>
      </c>
      <c r="AK1429" t="n">
        <v>1399.590721606787</v>
      </c>
      <c r="AL1429" t="n">
        <v>0</v>
      </c>
      <c r="AM1429" t="n">
        <v>19.16042717836423</v>
      </c>
      <c r="AN1429" t="n">
        <v>0</v>
      </c>
      <c r="AO1429" t="n">
        <v>4.476827285279836</v>
      </c>
      <c r="AP1429" t="n">
        <v>19.25072052490897</v>
      </c>
      <c r="AQ1429" t="n">
        <v>0</v>
      </c>
      <c r="AR1429" t="n">
        <v>1</v>
      </c>
      <c r="AS1429" t="n">
        <v>3</v>
      </c>
      <c r="AT1429" t="n">
        <v>0</v>
      </c>
      <c r="AU1429" t="n">
        <v>0</v>
      </c>
      <c r="AV1429" t="n">
        <v>1.023282468640385</v>
      </c>
      <c r="AW1429" t="n">
        <v>3.816031889428857</v>
      </c>
      <c r="AX1429" t="n">
        <v>0.3628661236313422</v>
      </c>
      <c r="AY1429" t="n">
        <v>1.353204397202192</v>
      </c>
      <c r="AZ1429" t="n">
        <v>3.816031889428857</v>
      </c>
    </row>
    <row r="1430" spans="1:52">
      <c r="A1430" t="n">
        <v>1427</v>
      </c>
      <c r="B1430" t="n">
        <v>0</v>
      </c>
      <c r="C1430" t="n">
        <v>0</v>
      </c>
      <c r="D1430" t="n">
        <v>0</v>
      </c>
      <c r="E1430" t="n">
        <v>39.5</v>
      </c>
      <c r="F1430" t="n">
        <v>0.8567211855329573</v>
      </c>
      <c r="G1430" t="n">
        <v>296.8187087880013</v>
      </c>
      <c r="H1430" t="n">
        <v>1291.755020645382</v>
      </c>
      <c r="I1430" t="n">
        <v>3</v>
      </c>
      <c r="J1430" t="n">
        <v>3</v>
      </c>
      <c r="K1430" t="n">
        <v>1522.979169340905</v>
      </c>
      <c r="L1430" t="b">
        <v>0</v>
      </c>
      <c r="M1430" t="n">
        <v>21.70578259109146</v>
      </c>
      <c r="N1430" t="n">
        <v>21.70578259109146</v>
      </c>
      <c r="O1430" t="n">
        <v>698.3217346014942</v>
      </c>
      <c r="P1430" t="n">
        <v>163.7346504073882</v>
      </c>
      <c r="Q1430" t="n">
        <v>22.14875774601169</v>
      </c>
      <c r="R1430" t="n">
        <v>0.9413130298841458</v>
      </c>
      <c r="S1430" t="n">
        <v>55.02990297731169</v>
      </c>
      <c r="T1430" t="n">
        <v>147.5342052191296</v>
      </c>
      <c r="U1430" t="n">
        <v>23.52964108946595</v>
      </c>
      <c r="V1430" t="n">
        <v>8.658335492761353</v>
      </c>
      <c r="W1430" t="n">
        <v>-8.914393732698834</v>
      </c>
      <c r="X1430" t="n">
        <v>1</v>
      </c>
      <c r="Y1430" t="n">
        <v>2.194462212757493</v>
      </c>
      <c r="Z1430" t="n">
        <v>88.67666565635707</v>
      </c>
      <c r="AA1430" t="n">
        <v>1522.979169340905</v>
      </c>
      <c r="AB1430" t="b">
        <v>0</v>
      </c>
      <c r="AC1430" t="b">
        <v>1</v>
      </c>
      <c r="AD1430" t="n">
        <v>89.73861036572073</v>
      </c>
      <c r="AE1430" t="n">
        <v>0.1862533586521783</v>
      </c>
      <c r="AF1430" t="n">
        <v>0.001346384321728048</v>
      </c>
      <c r="AG1430" t="n">
        <v>0</v>
      </c>
      <c r="AH1430" t="n">
        <v>0.002031816386662721</v>
      </c>
      <c r="AI1430" t="b">
        <v>0</v>
      </c>
      <c r="AJ1430" t="b">
        <v>0</v>
      </c>
      <c r="AK1430" t="n">
        <v>1522.980515725227</v>
      </c>
      <c r="AL1430" t="n">
        <v>0</v>
      </c>
      <c r="AM1430" t="n">
        <v>23.52966189076153</v>
      </c>
      <c r="AN1430" t="n">
        <v>0</v>
      </c>
      <c r="AO1430" t="n">
        <v>15.81759946376716</v>
      </c>
      <c r="AP1430" t="n">
        <v>23.73437642860576</v>
      </c>
      <c r="AQ1430" t="n">
        <v>0</v>
      </c>
      <c r="AR1430" t="n">
        <v>1</v>
      </c>
      <c r="AS1430" t="n">
        <v>0</v>
      </c>
      <c r="AT1430" t="n">
        <v>0</v>
      </c>
      <c r="AU1430" t="n">
        <v>0</v>
      </c>
      <c r="AV1430" t="n">
        <v>3.044531683444073</v>
      </c>
      <c r="AW1430" t="n">
        <v>4.680565621819333</v>
      </c>
      <c r="AX1430" t="n">
        <v>1.07962116434187</v>
      </c>
      <c r="AY1430" t="n">
        <v>1.659777005109698</v>
      </c>
      <c r="AZ1430" t="n">
        <v>4.680565621819333</v>
      </c>
    </row>
    <row r="1431" spans="1:52">
      <c r="A1431" t="n">
        <v>1428</v>
      </c>
      <c r="B1431" t="n">
        <v>0</v>
      </c>
      <c r="C1431" t="n">
        <v>0</v>
      </c>
      <c r="D1431" t="n">
        <v>0</v>
      </c>
      <c r="E1431" t="n">
        <v>41.8</v>
      </c>
      <c r="F1431" t="n">
        <v>0.4110244638391043</v>
      </c>
      <c r="G1431" t="n">
        <v>314.1018234769228</v>
      </c>
      <c r="H1431" t="n">
        <v>1366.971135771568</v>
      </c>
      <c r="I1431" t="n">
        <v>3</v>
      </c>
      <c r="J1431" t="n">
        <v>3</v>
      </c>
      <c r="K1431" t="n">
        <v>1611.658969074679</v>
      </c>
      <c r="L1431" t="b">
        <v>0</v>
      </c>
      <c r="M1431" t="n">
        <v>13.10452006721928</v>
      </c>
      <c r="N1431" t="n">
        <v>13.10452006721928</v>
      </c>
      <c r="O1431" t="n">
        <v>398.4024904646474</v>
      </c>
      <c r="P1431" t="n">
        <v>93.41294888220462</v>
      </c>
      <c r="Q1431" t="n">
        <v>13.37195925226457</v>
      </c>
      <c r="R1431" t="n">
        <v>0.9278447092610059</v>
      </c>
      <c r="S1431" t="n">
        <v>55.07079413479663</v>
      </c>
      <c r="T1431" t="n">
        <v>85.39215650927703</v>
      </c>
      <c r="U1431" t="n">
        <v>14.41185051635941</v>
      </c>
      <c r="V1431" t="n">
        <v>6.161495879756572</v>
      </c>
      <c r="W1431" t="n">
        <v>-3.062506462833958</v>
      </c>
      <c r="X1431" t="n">
        <v>1</v>
      </c>
      <c r="Y1431" t="n">
        <v>-3.657425057107383</v>
      </c>
      <c r="Z1431" t="n">
        <v>88.67502882157035</v>
      </c>
      <c r="AA1431" t="n">
        <v>1611.658969074679</v>
      </c>
      <c r="AB1431" t="b">
        <v>0</v>
      </c>
      <c r="AC1431" t="b">
        <v>1</v>
      </c>
      <c r="AD1431" t="n">
        <v>89.7383200953151</v>
      </c>
      <c r="AE1431" t="n">
        <v>0.06398664134662782</v>
      </c>
      <c r="AF1431" t="n">
        <v>0.0217546304967825</v>
      </c>
      <c r="AG1431" t="n">
        <v>0</v>
      </c>
      <c r="AH1431" t="n">
        <v>-0.003678152398574885</v>
      </c>
      <c r="AI1431" t="b">
        <v>0</v>
      </c>
      <c r="AJ1431" t="b">
        <v>0</v>
      </c>
      <c r="AK1431" t="n">
        <v>1611.680723705176</v>
      </c>
      <c r="AL1431" t="n">
        <v>0</v>
      </c>
      <c r="AM1431" t="n">
        <v>14.41204505161084</v>
      </c>
      <c r="AN1431" t="n">
        <v>0</v>
      </c>
      <c r="AO1431" t="n">
        <v>20.41759240415102</v>
      </c>
      <c r="AP1431" t="n">
        <v>14.48152261375436</v>
      </c>
      <c r="AQ1431" t="n">
        <v>0</v>
      </c>
      <c r="AR1431" t="n">
        <v>1</v>
      </c>
      <c r="AS1431" t="n">
        <v>3</v>
      </c>
      <c r="AT1431" t="n">
        <v>0</v>
      </c>
      <c r="AU1431" t="n">
        <v>0</v>
      </c>
      <c r="AV1431" t="n">
        <v>3.916137617495482</v>
      </c>
      <c r="AW1431" t="n">
        <v>2.845724662653927</v>
      </c>
      <c r="AX1431" t="n">
        <v>1.388701282799816</v>
      </c>
      <c r="AY1431" t="n">
        <v>1.009123413616538</v>
      </c>
      <c r="AZ1431" t="n">
        <v>2.845724662653927</v>
      </c>
    </row>
    <row r="1432" spans="1:52">
      <c r="A1432" t="n">
        <v>1429</v>
      </c>
      <c r="B1432" t="n">
        <v>0</v>
      </c>
      <c r="C1432" t="n">
        <v>0</v>
      </c>
      <c r="D1432" t="n">
        <v>0</v>
      </c>
      <c r="E1432" t="n">
        <v>42.5</v>
      </c>
      <c r="F1432" t="n">
        <v>-0.0008190408893762324</v>
      </c>
      <c r="G1432" t="n">
        <v>319.3619018605077</v>
      </c>
      <c r="H1432" t="n">
        <v>1389.86299689693</v>
      </c>
      <c r="I1432" t="n">
        <v>3</v>
      </c>
      <c r="J1432" t="n">
        <v>3</v>
      </c>
      <c r="K1432" t="n">
        <v>1638.64847334148</v>
      </c>
      <c r="L1432" t="b">
        <v>0</v>
      </c>
      <c r="M1432" t="n">
        <v>3.981916210169349</v>
      </c>
      <c r="N1432" t="n">
        <v>3.981916210169349</v>
      </c>
      <c r="O1432" t="n">
        <v>119.0639792913696</v>
      </c>
      <c r="P1432" t="n">
        <v>27.91678686115921</v>
      </c>
      <c r="Q1432" t="n">
        <v>4.063179806295254</v>
      </c>
      <c r="R1432" t="n">
        <v>0.861960079576342</v>
      </c>
      <c r="S1432" t="n">
        <v>55.10114713103822</v>
      </c>
      <c r="T1432" t="n">
        <v>27.47036773310355</v>
      </c>
      <c r="U1432" t="n">
        <v>4.713883975105122</v>
      </c>
      <c r="V1432" t="n">
        <v>3.792007375886232</v>
      </c>
      <c r="W1432" t="n">
        <v>-3.062506462833958</v>
      </c>
      <c r="X1432" t="n">
        <v>1</v>
      </c>
      <c r="Y1432" t="n">
        <v>-3.657425057107383</v>
      </c>
      <c r="Z1432" t="n">
        <v>88.6748343560276</v>
      </c>
      <c r="AA1432" t="n">
        <v>1638.64847334148</v>
      </c>
      <c r="AB1432" t="b">
        <v>0</v>
      </c>
      <c r="AC1432" t="b">
        <v>1</v>
      </c>
      <c r="AD1432" t="n">
        <v>89.73686873616546</v>
      </c>
      <c r="AE1432" t="n">
        <v>0.06398664134662782</v>
      </c>
      <c r="AF1432" t="n">
        <v>0</v>
      </c>
      <c r="AG1432" t="n">
        <v>0</v>
      </c>
      <c r="AH1432" t="n">
        <v>-0.008063881111786741</v>
      </c>
      <c r="AI1432" t="b">
        <v>0</v>
      </c>
      <c r="AJ1432" t="b">
        <v>0</v>
      </c>
      <c r="AK1432" t="n">
        <v>1638.64847334148</v>
      </c>
      <c r="AL1432" t="n">
        <v>0</v>
      </c>
      <c r="AM1432" t="n">
        <v>4.713883975105122</v>
      </c>
      <c r="AN1432" t="n">
        <v>0</v>
      </c>
      <c r="AO1432" t="n">
        <v>17.63874257972488</v>
      </c>
      <c r="AP1432" t="n">
        <v>4.777876648962127</v>
      </c>
      <c r="AQ1432" t="n">
        <v>0</v>
      </c>
      <c r="AR1432" t="n">
        <v>1</v>
      </c>
      <c r="AS1432" t="n">
        <v>3</v>
      </c>
      <c r="AT1432" t="n">
        <v>0</v>
      </c>
      <c r="AU1432" t="n">
        <v>0</v>
      </c>
      <c r="AV1432" t="n">
        <v>3.35505347757723</v>
      </c>
      <c r="AW1432" t="n">
        <v>1.153346635503526</v>
      </c>
      <c r="AX1432" t="n">
        <v>1.189735275736607</v>
      </c>
      <c r="AY1432" t="n">
        <v>0.4089886520563945</v>
      </c>
      <c r="AZ1432" t="n">
        <v>1.153346635503526</v>
      </c>
    </row>
    <row r="1433" spans="1:52">
      <c r="A1433" t="n">
        <v>1430</v>
      </c>
      <c r="B1433" t="n">
        <v>0</v>
      </c>
      <c r="C1433" t="n">
        <v>0</v>
      </c>
      <c r="D1433" t="n">
        <v>0</v>
      </c>
      <c r="E1433" t="n">
        <v>41.9</v>
      </c>
      <c r="F1433" t="n">
        <v>-0.3244149669482619</v>
      </c>
      <c r="G1433" t="n">
        <v>314.8532632460064</v>
      </c>
      <c r="H1433" t="n">
        <v>1370.24140164662</v>
      </c>
      <c r="I1433" t="n">
        <v>3</v>
      </c>
      <c r="J1433" t="n">
        <v>3</v>
      </c>
      <c r="K1433" t="n">
        <v>1615.514612541365</v>
      </c>
      <c r="L1433" t="b">
        <v>0</v>
      </c>
      <c r="M1433" t="n">
        <v>-3.372127402967793</v>
      </c>
      <c r="N1433" t="n">
        <v>-3.372127402967793</v>
      </c>
      <c r="O1433" t="n">
        <v>-102.2744511620876</v>
      </c>
      <c r="P1433" t="n">
        <v>-23.98016655773738</v>
      </c>
      <c r="Q1433" t="n">
        <v>-3.440946329558972</v>
      </c>
      <c r="R1433" t="n">
        <v>0.8567630401513703</v>
      </c>
      <c r="S1433" t="n">
        <v>55.11879161999785</v>
      </c>
      <c r="T1433" t="n">
        <v>-17.42605632175004</v>
      </c>
      <c r="U1433" t="n">
        <v>-2.948075638310644</v>
      </c>
      <c r="V1433" t="n">
        <v>6.554110235987341</v>
      </c>
      <c r="W1433" t="n">
        <v>-29.43850677213504</v>
      </c>
      <c r="X1433" t="n">
        <v>1</v>
      </c>
      <c r="Y1433" t="n">
        <v>22.7185752521937</v>
      </c>
      <c r="Z1433" t="n">
        <v>88.67149558157561</v>
      </c>
      <c r="AA1433" t="n">
        <v>1615.514612541365</v>
      </c>
      <c r="AB1433" t="b">
        <v>0</v>
      </c>
      <c r="AC1433" t="b">
        <v>1</v>
      </c>
      <c r="AD1433" t="n">
        <v>89.74065071041052</v>
      </c>
      <c r="AE1433" t="n">
        <v>0.6150750039122472</v>
      </c>
      <c r="AF1433" t="n">
        <v>0</v>
      </c>
      <c r="AG1433" t="n">
        <v>0</v>
      </c>
      <c r="AH1433" t="n">
        <v>-0.01130325919319863</v>
      </c>
      <c r="AI1433" t="b">
        <v>0</v>
      </c>
      <c r="AJ1433" t="b">
        <v>0</v>
      </c>
      <c r="AK1433" t="n">
        <v>1615.514612541365</v>
      </c>
      <c r="AL1433" t="n">
        <v>0</v>
      </c>
      <c r="AM1433" t="n">
        <v>-2.948075638310644</v>
      </c>
      <c r="AN1433" t="n">
        <v>0.01605643376377452</v>
      </c>
      <c r="AO1433" t="n">
        <v>9.576780250140306</v>
      </c>
      <c r="AP1433" t="n">
        <v>-2.313429929513239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1.918826972711302</v>
      </c>
      <c r="AW1433" t="n">
        <v>0</v>
      </c>
      <c r="AX1433" t="n">
        <v>0.6804350967061354</v>
      </c>
      <c r="AY1433" t="n">
        <v>0</v>
      </c>
      <c r="AZ1433" t="n">
        <v>0</v>
      </c>
    </row>
    <row r="1434" spans="1:52">
      <c r="A1434" t="n">
        <v>1431</v>
      </c>
      <c r="B1434" t="n">
        <v>0</v>
      </c>
      <c r="C1434" t="n">
        <v>0</v>
      </c>
      <c r="D1434" t="n">
        <v>0</v>
      </c>
      <c r="E1434" t="n">
        <v>40.1</v>
      </c>
      <c r="F1434" t="n">
        <v>-0.7015210913175682</v>
      </c>
      <c r="G1434" t="n">
        <v>301.3273474025026</v>
      </c>
      <c r="H1434" t="n">
        <v>1311.376615895691</v>
      </c>
      <c r="I1434" t="n">
        <v>3</v>
      </c>
      <c r="J1434" t="n">
        <v>3</v>
      </c>
      <c r="K1434" t="n">
        <v>1546.11303014102</v>
      </c>
      <c r="L1434" t="b">
        <v>0</v>
      </c>
      <c r="M1434" t="n">
        <v>-11.42047350356129</v>
      </c>
      <c r="N1434" t="n">
        <v>-11.42047350356129</v>
      </c>
      <c r="O1434" t="n">
        <v>-361.923634122835</v>
      </c>
      <c r="P1434" t="n">
        <v>-84.85979566580578</v>
      </c>
      <c r="Q1434" t="n">
        <v>-11.65354439138907</v>
      </c>
      <c r="R1434" t="n">
        <v>0.9305009743444934</v>
      </c>
      <c r="S1434" t="n">
        <v>55.13429660448598</v>
      </c>
      <c r="T1434" t="n">
        <v>-66.97381047473017</v>
      </c>
      <c r="U1434" t="n">
        <v>-10.84363441075434</v>
      </c>
      <c r="V1434" t="n">
        <v>17.88598519107559</v>
      </c>
      <c r="W1434" t="n">
        <v>-10.20213188843954</v>
      </c>
      <c r="X1434" t="n">
        <v>1</v>
      </c>
      <c r="Y1434" t="n">
        <v>3.482200368498203</v>
      </c>
      <c r="Z1434" t="n">
        <v>88.6676298055215</v>
      </c>
      <c r="AA1434" t="n">
        <v>1546.11303014102</v>
      </c>
      <c r="AB1434" t="b">
        <v>0</v>
      </c>
      <c r="AC1434" t="b">
        <v>1</v>
      </c>
      <c r="AD1434" t="n">
        <v>89.74584927700192</v>
      </c>
      <c r="AE1434" t="n">
        <v>0.2131587841654685</v>
      </c>
      <c r="AF1434" t="n">
        <v>0</v>
      </c>
      <c r="AG1434" t="n">
        <v>0</v>
      </c>
      <c r="AH1434" t="n">
        <v>-0.007266173662561604</v>
      </c>
      <c r="AI1434" t="b">
        <v>0</v>
      </c>
      <c r="AJ1434" t="b">
        <v>0</v>
      </c>
      <c r="AK1434" t="n">
        <v>1546.11303014102</v>
      </c>
      <c r="AL1434" t="n">
        <v>0</v>
      </c>
      <c r="AM1434" t="n">
        <v>-10.84363441075434</v>
      </c>
      <c r="AN1434" t="n">
        <v>8.417723115353349</v>
      </c>
      <c r="AO1434" t="n">
        <v>0.08407494743480887</v>
      </c>
      <c r="AP1434" t="n">
        <v>-2.19561433835363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0.3779160200666214</v>
      </c>
      <c r="AW1434" t="n">
        <v>0</v>
      </c>
      <c r="AX1434" t="n">
        <v>0.13401277307327</v>
      </c>
      <c r="AY1434" t="n">
        <v>0</v>
      </c>
      <c r="AZ1434" t="n">
        <v>0</v>
      </c>
    </row>
    <row r="1435" spans="1:52">
      <c r="A1435" t="n">
        <v>1432</v>
      </c>
      <c r="B1435" t="n">
        <v>0</v>
      </c>
      <c r="C1435" t="n">
        <v>0</v>
      </c>
      <c r="D1435" t="n">
        <v>0</v>
      </c>
      <c r="E1435" t="n">
        <v>36.6</v>
      </c>
      <c r="F1435" t="n">
        <v>-1.286167334448133</v>
      </c>
      <c r="G1435" t="n">
        <v>275.0269554845784</v>
      </c>
      <c r="H1435" t="n">
        <v>1196.917310268885</v>
      </c>
      <c r="I1435" t="n">
        <v>3</v>
      </c>
      <c r="J1435" t="n">
        <v>3</v>
      </c>
      <c r="K1435" t="n">
        <v>1411.165508807016</v>
      </c>
      <c r="L1435" t="b">
        <v>0</v>
      </c>
      <c r="M1435" t="n">
        <v>-22.04132421359212</v>
      </c>
      <c r="N1435" t="n">
        <v>-22.04132421359212</v>
      </c>
      <c r="O1435" t="n">
        <v>-765.3036833506244</v>
      </c>
      <c r="P1435" t="n">
        <v>-179.439826715989</v>
      </c>
      <c r="Q1435" t="n">
        <v>-22.49114715672665</v>
      </c>
      <c r="R1435" t="n">
        <v>0.9459158300332824</v>
      </c>
      <c r="S1435" t="n">
        <v>55.15977517708018</v>
      </c>
      <c r="T1435" t="n">
        <v>-143.9652015513851</v>
      </c>
      <c r="U1435" t="n">
        <v>-21.27473213115579</v>
      </c>
      <c r="V1435" t="n">
        <v>35.47462516460385</v>
      </c>
      <c r="W1435" t="n">
        <v>-7.567963931088761</v>
      </c>
      <c r="X1435" t="n">
        <v>1</v>
      </c>
      <c r="Y1435" t="n">
        <v>0.8480324111474209</v>
      </c>
      <c r="Z1435" t="n">
        <v>88.65488823796872</v>
      </c>
      <c r="AA1435" t="n">
        <v>1411.165508807016</v>
      </c>
      <c r="AB1435" t="b">
        <v>0</v>
      </c>
      <c r="AC1435" t="b">
        <v>1</v>
      </c>
      <c r="AD1435" t="n">
        <v>89.74670845017249</v>
      </c>
      <c r="AE1435" t="n">
        <v>0.1581216561204191</v>
      </c>
      <c r="AF1435" t="n">
        <v>0</v>
      </c>
      <c r="AG1435" t="n">
        <v>0</v>
      </c>
      <c r="AH1435" t="n">
        <v>-0.004842806343104133</v>
      </c>
      <c r="AI1435" t="b">
        <v>0</v>
      </c>
      <c r="AJ1435" t="b">
        <v>0</v>
      </c>
      <c r="AK1435" t="n">
        <v>1411.165508807016</v>
      </c>
      <c r="AL1435" t="n">
        <v>0</v>
      </c>
      <c r="AM1435" t="n">
        <v>-21.27473213115579</v>
      </c>
      <c r="AN1435" t="n">
        <v>19.09598333978193</v>
      </c>
      <c r="AO1435" t="n">
        <v>-2.237775081677589</v>
      </c>
      <c r="AP1435" t="n">
        <v>-1.973379712399271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</row>
    <row r="1436" spans="1:52">
      <c r="A1436" t="n">
        <v>1433</v>
      </c>
      <c r="B1436" t="n">
        <v>0</v>
      </c>
      <c r="C1436" t="n">
        <v>0</v>
      </c>
      <c r="D1436" t="n">
        <v>0</v>
      </c>
      <c r="E1436" t="n">
        <v>31.3</v>
      </c>
      <c r="F1436" t="n">
        <v>-1.487142904223239</v>
      </c>
      <c r="G1436" t="n">
        <v>235.2006477231504</v>
      </c>
      <c r="H1436" t="n">
        <v>1023.593218891151</v>
      </c>
      <c r="I1436" t="n">
        <v>3</v>
      </c>
      <c r="J1436" t="n">
        <v>3</v>
      </c>
      <c r="K1436" t="n">
        <v>1206.816405072667</v>
      </c>
      <c r="L1436" t="b">
        <v>0</v>
      </c>
      <c r="M1436" t="n">
        <v>-22.39807595837696</v>
      </c>
      <c r="N1436" t="n">
        <v>-22.39807595837696</v>
      </c>
      <c r="O1436" t="n">
        <v>-909.3761957797265</v>
      </c>
      <c r="P1436" t="n">
        <v>-213.2203340194812</v>
      </c>
      <c r="Q1436" t="n">
        <v>-22.85517954936425</v>
      </c>
      <c r="R1436" t="n">
        <v>0.9486032181316941</v>
      </c>
      <c r="S1436" t="n">
        <v>55.19804179840197</v>
      </c>
      <c r="T1436" t="n">
        <v>-171.553430892277</v>
      </c>
      <c r="U1436" t="n">
        <v>-21.68049687150461</v>
      </c>
      <c r="V1436" t="n">
        <v>41.66690312720422</v>
      </c>
      <c r="W1436" t="n">
        <v>-9.553612315457938</v>
      </c>
      <c r="X1436" t="n">
        <v>1</v>
      </c>
      <c r="Y1436" t="n">
        <v>2.833680795516598</v>
      </c>
      <c r="Z1436" t="n">
        <v>88.64540819838794</v>
      </c>
      <c r="AA1436" t="n">
        <v>1206.816405072667</v>
      </c>
      <c r="AB1436" t="b">
        <v>0</v>
      </c>
      <c r="AC1436" t="b">
        <v>1</v>
      </c>
      <c r="AD1436" t="n">
        <v>89.74743894882461</v>
      </c>
      <c r="AE1436" t="n">
        <v>0.1996089060423567</v>
      </c>
      <c r="AF1436" t="n">
        <v>0</v>
      </c>
      <c r="AG1436" t="n">
        <v>0</v>
      </c>
      <c r="AH1436" t="n">
        <v>-0.00203332265654832</v>
      </c>
      <c r="AI1436" t="b">
        <v>0</v>
      </c>
      <c r="AJ1436" t="b">
        <v>0</v>
      </c>
      <c r="AK1436" t="n">
        <v>1206.816405072667</v>
      </c>
      <c r="AL1436" t="n">
        <v>0</v>
      </c>
      <c r="AM1436" t="n">
        <v>-21.68049687150461</v>
      </c>
      <c r="AN1436" t="n">
        <v>19.81341686365095</v>
      </c>
      <c r="AO1436" t="n">
        <v>-2.03925291595318</v>
      </c>
      <c r="AP1436" t="n">
        <v>-1.652539391449003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</row>
    <row r="1437" spans="1:52">
      <c r="A1437" t="n">
        <v>1434</v>
      </c>
      <c r="B1437" t="n">
        <v>0</v>
      </c>
      <c r="C1437" t="n">
        <v>0</v>
      </c>
      <c r="D1437" t="n">
        <v>0</v>
      </c>
      <c r="E1437" t="n">
        <v>26</v>
      </c>
      <c r="F1437" t="n">
        <v>-1.598594381992248</v>
      </c>
      <c r="G1437" t="n">
        <v>195.3743399617224</v>
      </c>
      <c r="H1437" t="n">
        <v>850.2691275134158</v>
      </c>
      <c r="I1437" t="n">
        <v>3</v>
      </c>
      <c r="J1437" t="n">
        <v>2</v>
      </c>
      <c r="K1437" t="n">
        <v>1601.907036235275</v>
      </c>
      <c r="L1437" t="b">
        <v>1</v>
      </c>
      <c r="M1437" t="n">
        <v>-20.28805723882617</v>
      </c>
      <c r="N1437" t="n">
        <v>-20.28805723882617</v>
      </c>
      <c r="O1437" t="n">
        <v>-991.6178130423191</v>
      </c>
      <c r="P1437" t="n">
        <v>-232.5034263023144</v>
      </c>
      <c r="Q1437" t="n">
        <v>-20.70209922329201</v>
      </c>
      <c r="R1437" t="n">
        <v>0.9500427536474172</v>
      </c>
      <c r="S1437" t="n">
        <v>55.23499558166014</v>
      </c>
      <c r="T1437" t="n">
        <v>-117.2442650513323</v>
      </c>
      <c r="U1437" t="n">
        <v>-19.6678793523784</v>
      </c>
      <c r="V1437" t="n">
        <v>115.2591612509821</v>
      </c>
      <c r="W1437" t="n">
        <v>-9.553612315457938</v>
      </c>
      <c r="X1437" t="n">
        <v>1</v>
      </c>
      <c r="Y1437" t="n">
        <v>2.833680795516598</v>
      </c>
      <c r="Z1437" t="n">
        <v>88.63638329388458</v>
      </c>
      <c r="AA1437" t="n">
        <v>1601.907036235275</v>
      </c>
      <c r="AB1437" t="b">
        <v>0</v>
      </c>
      <c r="AC1437" t="b">
        <v>1</v>
      </c>
      <c r="AD1437" t="n">
        <v>89.74856342533077</v>
      </c>
      <c r="AE1437" t="n">
        <v>0.1996089060423567</v>
      </c>
      <c r="AF1437" t="n">
        <v>0</v>
      </c>
      <c r="AG1437" t="n">
        <v>0</v>
      </c>
      <c r="AH1437" t="n">
        <v>0.001983760006579405</v>
      </c>
      <c r="AI1437" t="b">
        <v>0</v>
      </c>
      <c r="AJ1437" t="b">
        <v>0</v>
      </c>
      <c r="AK1437" t="n">
        <v>1601.907036235275</v>
      </c>
      <c r="AL1437" t="n">
        <v>0</v>
      </c>
      <c r="AM1437" t="n">
        <v>-19.6678793523784</v>
      </c>
      <c r="AN1437" t="n">
        <v>17.17653975756508</v>
      </c>
      <c r="AO1437" t="n">
        <v>-1.789764956233003</v>
      </c>
      <c r="AP1437" t="n">
        <v>-2.29013331948544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</row>
    <row r="1438" spans="1:52">
      <c r="A1438" t="n">
        <v>1435</v>
      </c>
      <c r="B1438" t="n">
        <v>0</v>
      </c>
      <c r="C1438" t="n">
        <v>0</v>
      </c>
      <c r="D1438" t="n">
        <v>0</v>
      </c>
      <c r="E1438" t="n">
        <v>20.6</v>
      </c>
      <c r="F1438" t="n">
        <v>-1.035146234474439</v>
      </c>
      <c r="G1438" t="n">
        <v>154.7965924312108</v>
      </c>
      <c r="H1438" t="n">
        <v>673.6747702606294</v>
      </c>
      <c r="I1438" t="n">
        <v>3</v>
      </c>
      <c r="J1438" t="n">
        <v>2</v>
      </c>
      <c r="K1438" t="n">
        <v>1269.203267171026</v>
      </c>
      <c r="L1438" t="b">
        <v>0</v>
      </c>
      <c r="M1438" t="n">
        <v>-9.944678592001306</v>
      </c>
      <c r="N1438" t="n">
        <v>-9.944678592001306</v>
      </c>
      <c r="O1438" t="n">
        <v>-613.4804638211291</v>
      </c>
      <c r="P1438" t="n">
        <v>-143.8420205162836</v>
      </c>
      <c r="Q1438" t="n">
        <v>-10.14763121632786</v>
      </c>
      <c r="R1438" t="n">
        <v>0.945609178646851</v>
      </c>
      <c r="S1438" t="n">
        <v>55.26753061232958</v>
      </c>
      <c r="T1438" t="n">
        <v>-72.19656840515204</v>
      </c>
      <c r="U1438" t="n">
        <v>-9.595693219682936</v>
      </c>
      <c r="V1438" t="n">
        <v>71.64545211113158</v>
      </c>
      <c r="W1438" t="n">
        <v>-12.41486299878243</v>
      </c>
      <c r="X1438" t="n">
        <v>1</v>
      </c>
      <c r="Y1438" t="n">
        <v>5.694931478841088</v>
      </c>
      <c r="Z1438" t="n">
        <v>88.6432191653803</v>
      </c>
      <c r="AA1438" t="n">
        <v>1269.203267171026</v>
      </c>
      <c r="AB1438" t="b">
        <v>0</v>
      </c>
      <c r="AC1438" t="b">
        <v>1</v>
      </c>
      <c r="AD1438" t="n">
        <v>89.75025561030584</v>
      </c>
      <c r="AE1438" t="n">
        <v>0.2593905990766497</v>
      </c>
      <c r="AF1438" t="n">
        <v>0</v>
      </c>
      <c r="AG1438" t="n">
        <v>0</v>
      </c>
      <c r="AH1438" t="n">
        <v>0.003642541145501277</v>
      </c>
      <c r="AI1438" t="b">
        <v>0</v>
      </c>
      <c r="AJ1438" t="b">
        <v>0</v>
      </c>
      <c r="AK1438" t="n">
        <v>1269.203267171026</v>
      </c>
      <c r="AL1438" t="n">
        <v>0</v>
      </c>
      <c r="AM1438" t="n">
        <v>-9.595693219682936</v>
      </c>
      <c r="AN1438" t="n">
        <v>7.513509714917443</v>
      </c>
      <c r="AO1438" t="n">
        <v>-1.502296601238182</v>
      </c>
      <c r="AP1438" t="n">
        <v>-1.748620024620083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</row>
    <row r="1439" spans="1:52">
      <c r="A1439" t="n">
        <v>1436</v>
      </c>
      <c r="B1439" t="n">
        <v>0</v>
      </c>
      <c r="C1439" t="n">
        <v>0</v>
      </c>
      <c r="D1439" t="n">
        <v>0</v>
      </c>
      <c r="E1439" t="n">
        <v>19.1</v>
      </c>
      <c r="F1439" t="n">
        <v>-0.01082068010999437</v>
      </c>
      <c r="G1439" t="n">
        <v>143.5249958949576</v>
      </c>
      <c r="H1439" t="n">
        <v>624.6207821348554</v>
      </c>
      <c r="I1439" t="n">
        <v>2</v>
      </c>
      <c r="J1439" t="n">
        <v>2</v>
      </c>
      <c r="K1439" t="n">
        <v>1176.785553542067</v>
      </c>
      <c r="L1439" t="b">
        <v>0</v>
      </c>
      <c r="M1439" t="n">
        <v>1.242982014843024</v>
      </c>
      <c r="N1439" t="n">
        <v>1.242982014843024</v>
      </c>
      <c r="O1439" t="n">
        <v>82.70060442212122</v>
      </c>
      <c r="P1439" t="n">
        <v>19.3907104456129</v>
      </c>
      <c r="Q1439" t="n">
        <v>1.26834899473778</v>
      </c>
      <c r="R1439" t="n">
        <v>0.7840534509364975</v>
      </c>
      <c r="S1439" t="n">
        <v>55.28489376706437</v>
      </c>
      <c r="T1439" t="n">
        <v>13.12705038340039</v>
      </c>
      <c r="U1439" t="n">
        <v>1.617681796085235</v>
      </c>
      <c r="V1439" t="n">
        <v>2.834741229678043</v>
      </c>
      <c r="W1439" t="n">
        <v>-3.062506462833958</v>
      </c>
      <c r="X1439" t="n">
        <v>1</v>
      </c>
      <c r="Y1439" t="n">
        <v>-3.657425057107383</v>
      </c>
      <c r="Z1439" t="n">
        <v>88.65196057261149</v>
      </c>
      <c r="AA1439" t="n">
        <v>1176.785553542067</v>
      </c>
      <c r="AB1439" t="b">
        <v>0</v>
      </c>
      <c r="AC1439" t="b">
        <v>1</v>
      </c>
      <c r="AD1439" t="n">
        <v>89.75065987745302</v>
      </c>
      <c r="AE1439" t="n">
        <v>0.06398664134662782</v>
      </c>
      <c r="AF1439" t="n">
        <v>0</v>
      </c>
      <c r="AG1439" t="n">
        <v>0</v>
      </c>
      <c r="AH1439" t="n">
        <v>0.006475841289947604</v>
      </c>
      <c r="AI1439" t="b">
        <v>0</v>
      </c>
      <c r="AJ1439" t="b">
        <v>0</v>
      </c>
      <c r="AK1439" t="n">
        <v>1176.785553542067</v>
      </c>
      <c r="AL1439" t="n">
        <v>0</v>
      </c>
      <c r="AM1439" t="n">
        <v>1.617681796085235</v>
      </c>
      <c r="AN1439" t="n">
        <v>0</v>
      </c>
      <c r="AO1439" t="n">
        <v>-2.029790281038986</v>
      </c>
      <c r="AP1439" t="n">
        <v>1.68292936793376</v>
      </c>
      <c r="AQ1439" t="n">
        <v>0</v>
      </c>
      <c r="AR1439" t="n">
        <v>1</v>
      </c>
      <c r="AS1439" t="n">
        <v>3</v>
      </c>
      <c r="AT1439" t="n">
        <v>0</v>
      </c>
      <c r="AU1439" t="n">
        <v>0</v>
      </c>
      <c r="AV1439" t="n">
        <v>0</v>
      </c>
      <c r="AW1439" t="n">
        <v>0.5385033936675491</v>
      </c>
      <c r="AX1439" t="n">
        <v>0</v>
      </c>
      <c r="AY1439" t="n">
        <v>0.190958875956431</v>
      </c>
      <c r="AZ1439" t="n">
        <v>0.5385033936675491</v>
      </c>
    </row>
    <row r="1440" spans="1:52">
      <c r="A1440" t="n">
        <v>1437</v>
      </c>
      <c r="B1440" t="n">
        <v>0</v>
      </c>
      <c r="C1440" t="n">
        <v>0</v>
      </c>
      <c r="D1440" t="n">
        <v>0</v>
      </c>
      <c r="E1440" t="n">
        <v>19.7</v>
      </c>
      <c r="F1440" t="n">
        <v>0.3284289549144179</v>
      </c>
      <c r="G1440" t="n">
        <v>148.0336345094589</v>
      </c>
      <c r="H1440" t="n">
        <v>644.242377385165</v>
      </c>
      <c r="I1440" t="n">
        <v>2</v>
      </c>
      <c r="J1440" t="n">
        <v>2</v>
      </c>
      <c r="K1440" t="n">
        <v>1213.752638993651</v>
      </c>
      <c r="L1440" t="b">
        <v>0</v>
      </c>
      <c r="M1440" t="n">
        <v>4.871955055733199</v>
      </c>
      <c r="N1440" t="n">
        <v>4.871955055733199</v>
      </c>
      <c r="O1440" t="n">
        <v>314.2781971992766</v>
      </c>
      <c r="P1440" t="n">
        <v>73.68842783971633</v>
      </c>
      <c r="Q1440" t="n">
        <v>4.971382709931836</v>
      </c>
      <c r="R1440" t="n">
        <v>0.9050559215815561</v>
      </c>
      <c r="S1440" t="n">
        <v>55.29351011801657</v>
      </c>
      <c r="T1440" t="n">
        <v>43.21584191402715</v>
      </c>
      <c r="U1440" t="n">
        <v>5.492901147195971</v>
      </c>
      <c r="V1440" t="n">
        <v>4.103088283604471</v>
      </c>
      <c r="W1440" t="n">
        <v>-3.062506462833958</v>
      </c>
      <c r="X1440" t="n">
        <v>1</v>
      </c>
      <c r="Y1440" t="n">
        <v>-3.657425057107383</v>
      </c>
      <c r="Z1440" t="n">
        <v>88.66676581629594</v>
      </c>
      <c r="AA1440" t="n">
        <v>1213.752638993651</v>
      </c>
      <c r="AB1440" t="b">
        <v>0</v>
      </c>
      <c r="AC1440" t="b">
        <v>1</v>
      </c>
      <c r="AD1440" t="n">
        <v>89.74920851830338</v>
      </c>
      <c r="AE1440" t="n">
        <v>0.06398664134662782</v>
      </c>
      <c r="AF1440" t="n">
        <v>0.0217546304967825</v>
      </c>
      <c r="AG1440" t="n">
        <v>0</v>
      </c>
      <c r="AH1440" t="n">
        <v>0.01024212019463355</v>
      </c>
      <c r="AI1440" t="b">
        <v>0</v>
      </c>
      <c r="AJ1440" t="b">
        <v>0</v>
      </c>
      <c r="AK1440" t="n">
        <v>1213.774393624148</v>
      </c>
      <c r="AL1440" t="n">
        <v>0</v>
      </c>
      <c r="AM1440" t="n">
        <v>5.492999598915847</v>
      </c>
      <c r="AN1440" t="n">
        <v>0</v>
      </c>
      <c r="AO1440" t="n">
        <v>-1.684316465931873</v>
      </c>
      <c r="AP1440" t="n">
        <v>5.56322014685553</v>
      </c>
      <c r="AQ1440" t="n">
        <v>0</v>
      </c>
      <c r="AR1440" t="n">
        <v>1</v>
      </c>
      <c r="AS1440" t="n">
        <v>3</v>
      </c>
      <c r="AT1440" t="n">
        <v>0</v>
      </c>
      <c r="AU1440" t="n">
        <v>0</v>
      </c>
      <c r="AV1440" t="n">
        <v>0</v>
      </c>
      <c r="AW1440" t="n">
        <v>1.211591254000777</v>
      </c>
      <c r="AX1440" t="n">
        <v>0</v>
      </c>
      <c r="AY1440" t="n">
        <v>0.4296427965047631</v>
      </c>
      <c r="AZ1440" t="n">
        <v>1.211591254000777</v>
      </c>
    </row>
    <row r="1441" spans="1:52">
      <c r="A1441" t="n">
        <v>1438</v>
      </c>
      <c r="B1441" t="n">
        <v>0</v>
      </c>
      <c r="C1441" t="n">
        <v>0</v>
      </c>
      <c r="D1441" t="n">
        <v>0</v>
      </c>
      <c r="E1441" t="n">
        <v>21.1</v>
      </c>
      <c r="F1441" t="n">
        <v>0.3637715271189919</v>
      </c>
      <c r="G1441" t="n">
        <v>158.5537912766285</v>
      </c>
      <c r="H1441" t="n">
        <v>690.0260996358875</v>
      </c>
      <c r="I1441" t="n">
        <v>2</v>
      </c>
      <c r="J1441" t="n">
        <v>2</v>
      </c>
      <c r="K1441" t="n">
        <v>1300.009171714012</v>
      </c>
      <c r="L1441" t="b">
        <v>0</v>
      </c>
      <c r="M1441" t="n">
        <v>5.639726319653489</v>
      </c>
      <c r="N1441" t="n">
        <v>5.639726319653489</v>
      </c>
      <c r="O1441" t="n">
        <v>339.6665500955286</v>
      </c>
      <c r="P1441" t="n">
        <v>79.64120416030362</v>
      </c>
      <c r="Q1441" t="n">
        <v>5.754822775156621</v>
      </c>
      <c r="R1441" t="n">
        <v>0.9075035171340772</v>
      </c>
      <c r="S1441" t="n">
        <v>55.30835864674403</v>
      </c>
      <c r="T1441" t="n">
        <v>46.58097799165526</v>
      </c>
      <c r="U1441" t="n">
        <v>6.341377930226122</v>
      </c>
      <c r="V1441" t="n">
        <v>4.308576632683071</v>
      </c>
      <c r="W1441" t="n">
        <v>-3.062506462833958</v>
      </c>
      <c r="X1441" t="n">
        <v>1</v>
      </c>
      <c r="Y1441" t="n">
        <v>-3.657425057107383</v>
      </c>
      <c r="Z1441" t="n">
        <v>88.68479151649188</v>
      </c>
      <c r="AA1441" t="n">
        <v>1300.009171714012</v>
      </c>
      <c r="AB1441" t="b">
        <v>0</v>
      </c>
      <c r="AC1441" t="b">
        <v>1</v>
      </c>
      <c r="AD1441" t="n">
        <v>89.74775715915374</v>
      </c>
      <c r="AE1441" t="n">
        <v>0.06398664134662782</v>
      </c>
      <c r="AF1441" t="n">
        <v>0.0217546304967825</v>
      </c>
      <c r="AG1441" t="n">
        <v>0</v>
      </c>
      <c r="AH1441" t="n">
        <v>0.01256308942442774</v>
      </c>
      <c r="AI1441" t="b">
        <v>0</v>
      </c>
      <c r="AJ1441" t="b">
        <v>0</v>
      </c>
      <c r="AK1441" t="n">
        <v>1300.030926344509</v>
      </c>
      <c r="AL1441" t="n">
        <v>0</v>
      </c>
      <c r="AM1441" t="n">
        <v>6.341484048195683</v>
      </c>
      <c r="AN1441" t="n">
        <v>0</v>
      </c>
      <c r="AO1441" t="n">
        <v>7.186202286599777</v>
      </c>
      <c r="AP1441" t="n">
        <v>6.413709590546771</v>
      </c>
      <c r="AQ1441" t="n">
        <v>0</v>
      </c>
      <c r="AR1441" t="n">
        <v>1</v>
      </c>
      <c r="AS1441" t="n">
        <v>3</v>
      </c>
      <c r="AT1441" t="n">
        <v>0</v>
      </c>
      <c r="AU1441" t="n">
        <v>0</v>
      </c>
      <c r="AV1441" t="n">
        <v>1.472404233458694</v>
      </c>
      <c r="AW1441" t="n">
        <v>1.37132478256491</v>
      </c>
      <c r="AX1441" t="n">
        <v>0.5221291608009554</v>
      </c>
      <c r="AY1441" t="n">
        <v>0.4862859586943635</v>
      </c>
      <c r="AZ1441" t="n">
        <v>1.37132478256491</v>
      </c>
    </row>
    <row r="1442" spans="1:52">
      <c r="A1442" t="n">
        <v>1439</v>
      </c>
      <c r="B1442" t="n">
        <v>0</v>
      </c>
      <c r="C1442" t="n">
        <v>0</v>
      </c>
      <c r="D1442" t="n">
        <v>0</v>
      </c>
      <c r="E1442" t="n">
        <v>22</v>
      </c>
      <c r="F1442" t="n">
        <v>0.1331516032762803</v>
      </c>
      <c r="G1442" t="n">
        <v>165.3167491983805</v>
      </c>
      <c r="H1442" t="n">
        <v>719.4584925113519</v>
      </c>
      <c r="I1442" t="n">
        <v>2</v>
      </c>
      <c r="J1442" t="n">
        <v>2</v>
      </c>
      <c r="K1442" t="n">
        <v>1355.459799891387</v>
      </c>
      <c r="L1442" t="b">
        <v>0</v>
      </c>
      <c r="M1442" t="n">
        <v>3.176632065032355</v>
      </c>
      <c r="N1442" t="n">
        <v>3.176632065032355</v>
      </c>
      <c r="O1442" t="n">
        <v>183.4938194655961</v>
      </c>
      <c r="P1442" t="n">
        <v>43.02357336659573</v>
      </c>
      <c r="Q1442" t="n">
        <v>3.241461290849341</v>
      </c>
      <c r="R1442" t="n">
        <v>0.8665082527270469</v>
      </c>
      <c r="S1442" t="n">
        <v>55.32510404633928</v>
      </c>
      <c r="T1442" t="n">
        <v>26.35438442044605</v>
      </c>
      <c r="U1442" t="n">
        <v>3.740831412335565</v>
      </c>
      <c r="V1442" t="n">
        <v>3.518092824588436</v>
      </c>
      <c r="W1442" t="n">
        <v>-3.062506462833958</v>
      </c>
      <c r="X1442" t="n">
        <v>1</v>
      </c>
      <c r="Y1442" t="n">
        <v>-3.657425057107383</v>
      </c>
      <c r="Z1442" t="n">
        <v>88.69428674643183</v>
      </c>
      <c r="AA1442" t="n">
        <v>1355.459799891387</v>
      </c>
      <c r="AB1442" t="b">
        <v>0</v>
      </c>
      <c r="AC1442" t="b">
        <v>1</v>
      </c>
      <c r="AD1442" t="n">
        <v>89.74630580000409</v>
      </c>
      <c r="AE1442" t="n">
        <v>0.06398664134662782</v>
      </c>
      <c r="AF1442" t="n">
        <v>0</v>
      </c>
      <c r="AG1442" t="n">
        <v>0</v>
      </c>
      <c r="AH1442" t="n">
        <v>0.01228811753466197</v>
      </c>
      <c r="AI1442" t="b">
        <v>0</v>
      </c>
      <c r="AJ1442" t="b">
        <v>0</v>
      </c>
      <c r="AK1442" t="n">
        <v>1355.459799891387</v>
      </c>
      <c r="AL1442" t="n">
        <v>0</v>
      </c>
      <c r="AM1442" t="n">
        <v>3.740831412335565</v>
      </c>
      <c r="AN1442" t="n">
        <v>0</v>
      </c>
      <c r="AO1442" t="n">
        <v>4.553684045744679</v>
      </c>
      <c r="AP1442" t="n">
        <v>3.806374880202456</v>
      </c>
      <c r="AQ1442" t="n">
        <v>0</v>
      </c>
      <c r="AR1442" t="n">
        <v>1</v>
      </c>
      <c r="AS1442" t="n">
        <v>3</v>
      </c>
      <c r="AT1442" t="n">
        <v>0</v>
      </c>
      <c r="AU1442" t="n">
        <v>0</v>
      </c>
      <c r="AV1442" t="n">
        <v>1.031857429546305</v>
      </c>
      <c r="AW1442" t="n">
        <v>0.9310366932600029</v>
      </c>
      <c r="AX1442" t="n">
        <v>0.3659068899100374</v>
      </c>
      <c r="AY1442" t="n">
        <v>0.3301552460203864</v>
      </c>
      <c r="AZ1442" t="n">
        <v>0.9310366932600029</v>
      </c>
    </row>
    <row r="1443" spans="1:52">
      <c r="A1443" t="n">
        <v>1440</v>
      </c>
      <c r="B1443" t="n">
        <v>0</v>
      </c>
      <c r="C1443" t="n">
        <v>0</v>
      </c>
      <c r="D1443" t="n">
        <v>0</v>
      </c>
      <c r="E1443" t="n">
        <v>22.1</v>
      </c>
      <c r="F1443" t="n">
        <v>-0.06304460689078173</v>
      </c>
      <c r="G1443" t="n">
        <v>166.068188967464</v>
      </c>
      <c r="H1443" t="n">
        <v>722.7287583864035</v>
      </c>
      <c r="I1443" t="n">
        <v>2</v>
      </c>
      <c r="J1443" t="n">
        <v>2</v>
      </c>
      <c r="K1443" t="n">
        <v>1361.620980799984</v>
      </c>
      <c r="L1443" t="b">
        <v>0</v>
      </c>
      <c r="M1443" t="n">
        <v>0.8692311970724157</v>
      </c>
      <c r="N1443" t="n">
        <v>0.8692311970724157</v>
      </c>
      <c r="O1443" t="n">
        <v>49.98276041808261</v>
      </c>
      <c r="P1443" t="n">
        <v>11.71939723188086</v>
      </c>
      <c r="Q1443" t="n">
        <v>0.8869706092575671</v>
      </c>
      <c r="R1443" t="n">
        <v>0.6889159030277545</v>
      </c>
      <c r="S1443" t="n">
        <v>55.338716411785</v>
      </c>
      <c r="T1443" t="n">
        <v>9.029384901845331</v>
      </c>
      <c r="U1443" t="n">
        <v>1.287487493552364</v>
      </c>
      <c r="V1443" t="n">
        <v>2.808898048405381</v>
      </c>
      <c r="W1443" t="n">
        <v>-3.062506462833958</v>
      </c>
      <c r="X1443" t="n">
        <v>1</v>
      </c>
      <c r="Y1443" t="n">
        <v>-3.657425057107383</v>
      </c>
      <c r="Z1443" t="n">
        <v>88.69815917909088</v>
      </c>
      <c r="AA1443" t="n">
        <v>1361.620980799984</v>
      </c>
      <c r="AB1443" t="b">
        <v>0</v>
      </c>
      <c r="AC1443" t="b">
        <v>1</v>
      </c>
      <c r="AD1443" t="n">
        <v>89.74485444085445</v>
      </c>
      <c r="AE1443" t="n">
        <v>0.06398664134662782</v>
      </c>
      <c r="AF1443" t="n">
        <v>0</v>
      </c>
      <c r="AG1443" t="n">
        <v>0</v>
      </c>
      <c r="AH1443" t="n">
        <v>0.01094647475911459</v>
      </c>
      <c r="AI1443" t="b">
        <v>0</v>
      </c>
      <c r="AJ1443" t="b">
        <v>0</v>
      </c>
      <c r="AK1443" t="n">
        <v>1361.620980799984</v>
      </c>
      <c r="AL1443" t="n">
        <v>0</v>
      </c>
      <c r="AM1443" t="n">
        <v>1.287487493552364</v>
      </c>
      <c r="AN1443" t="n">
        <v>0</v>
      </c>
      <c r="AO1443" t="n">
        <v>4.427844179873031</v>
      </c>
      <c r="AP1443" t="n">
        <v>1.352034988442045</v>
      </c>
      <c r="AQ1443" t="n">
        <v>0</v>
      </c>
      <c r="AR1443" t="n">
        <v>1</v>
      </c>
      <c r="AS1443" t="n">
        <v>3</v>
      </c>
      <c r="AT1443" t="n">
        <v>0</v>
      </c>
      <c r="AU1443" t="n">
        <v>0</v>
      </c>
      <c r="AV1443" t="n">
        <v>1.012284861384544</v>
      </c>
      <c r="AW1443" t="n">
        <v>0.5240651943119423</v>
      </c>
      <c r="AX1443" t="n">
        <v>0.3589662629023206</v>
      </c>
      <c r="AY1443" t="n">
        <v>0.1858389410549926</v>
      </c>
      <c r="AZ1443" t="n">
        <v>0.5240651943119423</v>
      </c>
    </row>
    <row r="1444" spans="1:52">
      <c r="A1444" t="n">
        <v>1441</v>
      </c>
      <c r="B1444" t="n">
        <v>0</v>
      </c>
      <c r="C1444" t="n">
        <v>0</v>
      </c>
      <c r="D1444" t="n">
        <v>0</v>
      </c>
      <c r="E1444" t="n">
        <v>21.4</v>
      </c>
      <c r="F1444" t="n">
        <v>-0.3809731757131574</v>
      </c>
      <c r="G1444" t="n">
        <v>160.8081105838792</v>
      </c>
      <c r="H1444" t="n">
        <v>699.8368972610422</v>
      </c>
      <c r="I1444" t="n">
        <v>2</v>
      </c>
      <c r="J1444" t="n">
        <v>2</v>
      </c>
      <c r="K1444" t="n">
        <v>1318.492714439803</v>
      </c>
      <c r="L1444" t="b">
        <v>0</v>
      </c>
      <c r="M1444" t="n">
        <v>-2.81589739756519</v>
      </c>
      <c r="N1444" t="n">
        <v>-2.81589739756519</v>
      </c>
      <c r="O1444" t="n">
        <v>-167.2169351787777</v>
      </c>
      <c r="P1444" t="n">
        <v>-39.20715204334336</v>
      </c>
      <c r="Q1444" t="n">
        <v>-2.873364691393051</v>
      </c>
      <c r="R1444" t="n">
        <v>0.9098932253696284</v>
      </c>
      <c r="S1444" t="n">
        <v>55.34739652484302</v>
      </c>
      <c r="T1444" t="n">
        <v>-18.93541509037957</v>
      </c>
      <c r="U1444" t="n">
        <v>-2.61445506671483</v>
      </c>
      <c r="V1444" t="n">
        <v>20.27173695296379</v>
      </c>
      <c r="W1444" t="n">
        <v>-22.29289017135892</v>
      </c>
      <c r="X1444" t="n">
        <v>1</v>
      </c>
      <c r="Y1444" t="n">
        <v>15.57295865141758</v>
      </c>
      <c r="Z1444" t="n">
        <v>88.70985706453162</v>
      </c>
      <c r="AA1444" t="n">
        <v>1318.492714439803</v>
      </c>
      <c r="AB1444" t="b">
        <v>0</v>
      </c>
      <c r="AC1444" t="b">
        <v>1</v>
      </c>
      <c r="AD1444" t="n">
        <v>89.74721863402793</v>
      </c>
      <c r="AE1444" t="n">
        <v>0.4657776841569546</v>
      </c>
      <c r="AF1444" t="n">
        <v>0</v>
      </c>
      <c r="AG1444" t="n">
        <v>0</v>
      </c>
      <c r="AH1444" t="n">
        <v>0.008584160075681357</v>
      </c>
      <c r="AI1444" t="b">
        <v>0</v>
      </c>
      <c r="AJ1444" t="b">
        <v>0</v>
      </c>
      <c r="AK1444" t="n">
        <v>1318.492714439803</v>
      </c>
      <c r="AL1444" t="n">
        <v>0</v>
      </c>
      <c r="AM1444" t="n">
        <v>-2.61445506671483</v>
      </c>
      <c r="AN1444" t="n">
        <v>0.3132759191958328</v>
      </c>
      <c r="AO1444" t="n">
        <v>4.408691129546502</v>
      </c>
      <c r="AP1444" t="n">
        <v>-1.825664422684039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1.017953672483577</v>
      </c>
      <c r="AW1444" t="n">
        <v>0</v>
      </c>
      <c r="AX1444" t="n">
        <v>0.3609764796041054</v>
      </c>
      <c r="AY1444" t="n">
        <v>0</v>
      </c>
      <c r="AZ1444" t="n">
        <v>0</v>
      </c>
    </row>
    <row r="1445" spans="1:52">
      <c r="A1445" t="n">
        <v>1442</v>
      </c>
      <c r="B1445" t="n">
        <v>0</v>
      </c>
      <c r="C1445" t="n">
        <v>0</v>
      </c>
      <c r="D1445" t="n">
        <v>0</v>
      </c>
      <c r="E1445" t="n">
        <v>19.6</v>
      </c>
      <c r="F1445" t="n">
        <v>-0.496396023589921</v>
      </c>
      <c r="G1445" t="n">
        <v>147.2821947403753</v>
      </c>
      <c r="H1445" t="n">
        <v>640.9721115101135</v>
      </c>
      <c r="I1445" t="n">
        <v>2</v>
      </c>
      <c r="J1445" t="n">
        <v>2</v>
      </c>
      <c r="K1445" t="n">
        <v>1207.591458085054</v>
      </c>
      <c r="L1445" t="b">
        <v>0</v>
      </c>
      <c r="M1445" t="n">
        <v>-3.817634287787163</v>
      </c>
      <c r="N1445" t="n">
        <v>-3.817634287787163</v>
      </c>
      <c r="O1445" t="n">
        <v>-247.5229414755064</v>
      </c>
      <c r="P1445" t="n">
        <v>-58.03640396990977</v>
      </c>
      <c r="Q1445" t="n">
        <v>-3.895545191619554</v>
      </c>
      <c r="R1445" t="n">
        <v>0.9265670224340753</v>
      </c>
      <c r="S1445" t="n">
        <v>55.35554143949456</v>
      </c>
      <c r="T1445" t="n">
        <v>-28.54279088066903</v>
      </c>
      <c r="U1445" t="n">
        <v>-3.60948370895631</v>
      </c>
      <c r="V1445" t="n">
        <v>29.49361308924075</v>
      </c>
      <c r="W1445" t="n">
        <v>-14.34883482505317</v>
      </c>
      <c r="X1445" t="n">
        <v>1</v>
      </c>
      <c r="Y1445" t="n">
        <v>7.628903305111827</v>
      </c>
      <c r="Z1445" t="n">
        <v>88.71464555854078</v>
      </c>
      <c r="AA1445" t="n">
        <v>1207.591458085054</v>
      </c>
      <c r="AB1445" t="b">
        <v>0</v>
      </c>
      <c r="AC1445" t="b">
        <v>1</v>
      </c>
      <c r="AD1445" t="n">
        <v>89.75182217806693</v>
      </c>
      <c r="AE1445" t="n">
        <v>0.2997981420888382</v>
      </c>
      <c r="AF1445" t="n">
        <v>0</v>
      </c>
      <c r="AG1445" t="n">
        <v>0</v>
      </c>
      <c r="AH1445" t="n">
        <v>0.005428218063249834</v>
      </c>
      <c r="AI1445" t="b">
        <v>0</v>
      </c>
      <c r="AJ1445" t="b">
        <v>0</v>
      </c>
      <c r="AK1445" t="n">
        <v>1207.591458085054</v>
      </c>
      <c r="AL1445" t="n">
        <v>0</v>
      </c>
      <c r="AM1445" t="n">
        <v>-3.60948370895631</v>
      </c>
      <c r="AN1445" t="n">
        <v>1.640990416540434</v>
      </c>
      <c r="AO1445" t="n">
        <v>-0.6534022729802688</v>
      </c>
      <c r="AP1445" t="n">
        <v>-1.653723476580539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0.1968297861891387</v>
      </c>
      <c r="AW1445" t="n">
        <v>0</v>
      </c>
      <c r="AX1445" t="n">
        <v>0.06979779652097116</v>
      </c>
      <c r="AY1445" t="n">
        <v>0</v>
      </c>
      <c r="AZ1445" t="n">
        <v>0</v>
      </c>
    </row>
    <row r="1446" spans="1:52">
      <c r="A1446" t="n">
        <v>1443</v>
      </c>
      <c r="B1446" t="n">
        <v>0</v>
      </c>
      <c r="C1446" t="n">
        <v>0</v>
      </c>
      <c r="D1446" t="n">
        <v>0</v>
      </c>
      <c r="E1446" t="n">
        <v>18.3</v>
      </c>
      <c r="F1446" t="n">
        <v>-0.2167760632604891</v>
      </c>
      <c r="G1446" t="n">
        <v>137.5134777422892</v>
      </c>
      <c r="H1446" t="n">
        <v>598.4586551344427</v>
      </c>
      <c r="I1446" t="n">
        <v>2</v>
      </c>
      <c r="J1446" t="n">
        <v>2</v>
      </c>
      <c r="K1446" t="n">
        <v>1127.49610627329</v>
      </c>
      <c r="L1446" t="b">
        <v>0</v>
      </c>
      <c r="M1446" t="n">
        <v>-0.8390844742574131</v>
      </c>
      <c r="N1446" t="n">
        <v>-0.8390844742574131</v>
      </c>
      <c r="O1446" t="n">
        <v>-58.26822676974427</v>
      </c>
      <c r="P1446" t="n">
        <v>-13.66208048135135</v>
      </c>
      <c r="Q1446" t="n">
        <v>-0.8562086472014419</v>
      </c>
      <c r="R1446" t="n">
        <v>0.8241851879825539</v>
      </c>
      <c r="S1446" t="n">
        <v>55.36454051152319</v>
      </c>
      <c r="T1446" t="n">
        <v>-5.976690217492222</v>
      </c>
      <c r="U1446" t="n">
        <v>-0.7056744848460085</v>
      </c>
      <c r="V1446" t="n">
        <v>7.685390263859133</v>
      </c>
      <c r="W1446" t="n">
        <v>-8.230360271806754</v>
      </c>
      <c r="X1446" t="n">
        <v>1</v>
      </c>
      <c r="Y1446" t="n">
        <v>1.510428751865414</v>
      </c>
      <c r="Z1446" t="n">
        <v>88.72170013950347</v>
      </c>
      <c r="AA1446" t="n">
        <v>1127.49610627329</v>
      </c>
      <c r="AB1446" t="b">
        <v>0</v>
      </c>
      <c r="AC1446" t="b">
        <v>1</v>
      </c>
      <c r="AD1446" t="n">
        <v>89.75363553760205</v>
      </c>
      <c r="AE1446" t="n">
        <v>0.1719614692268442</v>
      </c>
      <c r="AF1446" t="n">
        <v>0</v>
      </c>
      <c r="AG1446" t="n">
        <v>0</v>
      </c>
      <c r="AH1446" t="n">
        <v>0.005022575368385684</v>
      </c>
      <c r="AI1446" t="b">
        <v>0</v>
      </c>
      <c r="AJ1446" t="b">
        <v>0</v>
      </c>
      <c r="AK1446" t="n">
        <v>1127.49610627329</v>
      </c>
      <c r="AL1446" t="n">
        <v>0</v>
      </c>
      <c r="AM1446" t="n">
        <v>-0.7056744848460085</v>
      </c>
      <c r="AN1446" t="n">
        <v>0</v>
      </c>
      <c r="AO1446" t="n">
        <v>-1.456535592398097</v>
      </c>
      <c r="AP1446" t="n">
        <v>-0.5297247237574541</v>
      </c>
      <c r="AQ1446" t="n">
        <v>0</v>
      </c>
      <c r="AR1446" t="n">
        <v>1</v>
      </c>
      <c r="AS1446" t="n">
        <v>3</v>
      </c>
      <c r="AT1446" t="n">
        <v>0</v>
      </c>
      <c r="AU1446" t="n">
        <v>0</v>
      </c>
      <c r="AV1446" t="n">
        <v>0</v>
      </c>
      <c r="AW1446" t="n">
        <v>0.1608574501440658</v>
      </c>
      <c r="AX1446" t="n">
        <v>0</v>
      </c>
      <c r="AY1446" t="n">
        <v>0.05704171641245406</v>
      </c>
      <c r="AZ1446" t="n">
        <v>0.1608574501440658</v>
      </c>
    </row>
    <row r="1447" spans="1:52">
      <c r="A1447" t="n">
        <v>1444</v>
      </c>
      <c r="B1447" t="n">
        <v>0</v>
      </c>
      <c r="C1447" t="n">
        <v>0</v>
      </c>
      <c r="D1447" t="n">
        <v>0</v>
      </c>
      <c r="E1447" t="n">
        <v>18</v>
      </c>
      <c r="F1447" t="n">
        <v>0.03016694329854008</v>
      </c>
      <c r="G1447" t="n">
        <v>135.2591584350386</v>
      </c>
      <c r="H1447" t="n">
        <v>588.6478575092879</v>
      </c>
      <c r="I1447" t="n">
        <v>2</v>
      </c>
      <c r="J1447" t="n">
        <v>2</v>
      </c>
      <c r="K1447" t="n">
        <v>1109.012563547498</v>
      </c>
      <c r="L1447" t="b">
        <v>0</v>
      </c>
      <c r="M1447" t="n">
        <v>1.552958968150553</v>
      </c>
      <c r="N1447" t="n">
        <v>1.552958968150553</v>
      </c>
      <c r="O1447" t="n">
        <v>109.638903151429</v>
      </c>
      <c r="P1447" t="n">
        <v>25.70690068639074</v>
      </c>
      <c r="Q1447" t="n">
        <v>1.584652008316891</v>
      </c>
      <c r="R1447" t="n">
        <v>0.8236466072631831</v>
      </c>
      <c r="S1447" t="n">
        <v>55.36927609408815</v>
      </c>
      <c r="T1447" t="n">
        <v>16.56639100318513</v>
      </c>
      <c r="U1447" t="n">
        <v>1.923946501257839</v>
      </c>
      <c r="V1447" t="n">
        <v>2.921539258816377</v>
      </c>
      <c r="W1447" t="n">
        <v>-6.816044772784497</v>
      </c>
      <c r="X1447" t="n">
        <v>1</v>
      </c>
      <c r="Y1447" t="n">
        <v>0.09611325284315697</v>
      </c>
      <c r="Z1447" t="n">
        <v>88.72580079404166</v>
      </c>
      <c r="AA1447" t="n">
        <v>1109.012563547498</v>
      </c>
      <c r="AB1447" t="b">
        <v>0</v>
      </c>
      <c r="AC1447" t="b">
        <v>1</v>
      </c>
      <c r="AD1447" t="n">
        <v>89.75395429593632</v>
      </c>
      <c r="AE1447" t="n">
        <v>0.1424113932726631</v>
      </c>
      <c r="AF1447" t="n">
        <v>0</v>
      </c>
      <c r="AG1447" t="n">
        <v>0</v>
      </c>
      <c r="AH1447" t="n">
        <v>0.004618940352906109</v>
      </c>
      <c r="AI1447" t="b">
        <v>0</v>
      </c>
      <c r="AJ1447" t="b">
        <v>0</v>
      </c>
      <c r="AK1447" t="n">
        <v>1109.012563547498</v>
      </c>
      <c r="AL1447" t="n">
        <v>0</v>
      </c>
      <c r="AM1447" t="n">
        <v>1.923946501257839</v>
      </c>
      <c r="AN1447" t="n">
        <v>0</v>
      </c>
      <c r="AO1447" t="n">
        <v>-1.629342409376989</v>
      </c>
      <c r="AP1447" t="n">
        <v>2.066357894530503</v>
      </c>
      <c r="AQ1447" t="n">
        <v>0</v>
      </c>
      <c r="AR1447" t="n">
        <v>1</v>
      </c>
      <c r="AS1447" t="n">
        <v>3</v>
      </c>
      <c r="AT1447" t="n">
        <v>0</v>
      </c>
      <c r="AU1447" t="n">
        <v>0</v>
      </c>
      <c r="AV1447" t="n">
        <v>0</v>
      </c>
      <c r="AW1447" t="n">
        <v>0.5897628773263573</v>
      </c>
      <c r="AX1447" t="n">
        <v>0</v>
      </c>
      <c r="AY1447" t="n">
        <v>0.2091360193072417</v>
      </c>
      <c r="AZ1447" t="n">
        <v>0.5897628773263573</v>
      </c>
    </row>
    <row r="1448" spans="1:52">
      <c r="A1448" t="n">
        <v>1445</v>
      </c>
      <c r="B1448" t="n">
        <v>0</v>
      </c>
      <c r="C1448" t="n">
        <v>0</v>
      </c>
      <c r="D1448" t="n">
        <v>0</v>
      </c>
      <c r="E1448" t="n">
        <v>18.3</v>
      </c>
      <c r="F1448" t="n">
        <v>0.09610829006632882</v>
      </c>
      <c r="G1448" t="n">
        <v>137.5134777422892</v>
      </c>
      <c r="H1448" t="n">
        <v>598.4586551344427</v>
      </c>
      <c r="I1448" t="n">
        <v>2</v>
      </c>
      <c r="J1448" t="n">
        <v>2</v>
      </c>
      <c r="K1448" t="n">
        <v>1127.49610627329</v>
      </c>
      <c r="L1448" t="b">
        <v>0</v>
      </c>
      <c r="M1448" t="n">
        <v>2.229283467514954</v>
      </c>
      <c r="N1448" t="n">
        <v>2.229283467514954</v>
      </c>
      <c r="O1448" t="n">
        <v>154.8072912851368</v>
      </c>
      <c r="P1448" t="n">
        <v>36.29747788610837</v>
      </c>
      <c r="Q1448" t="n">
        <v>2.274779048484647</v>
      </c>
      <c r="R1448" t="n">
        <v>0.8584125452447577</v>
      </c>
      <c r="S1448" t="n">
        <v>55.37806745414343</v>
      </c>
      <c r="T1448" t="n">
        <v>22.44396045776865</v>
      </c>
      <c r="U1448" t="n">
        <v>2.649983462014808</v>
      </c>
      <c r="V1448" t="n">
        <v>3.177783235842764</v>
      </c>
      <c r="W1448" t="n">
        <v>-6.816044772784497</v>
      </c>
      <c r="X1448" t="n">
        <v>1</v>
      </c>
      <c r="Y1448" t="n">
        <v>0.09611325284315697</v>
      </c>
      <c r="Z1448" t="n">
        <v>88.72990144857985</v>
      </c>
      <c r="AA1448" t="n">
        <v>1127.49610627329</v>
      </c>
      <c r="AB1448" t="b">
        <v>0</v>
      </c>
      <c r="AC1448" t="b">
        <v>1</v>
      </c>
      <c r="AD1448" t="n">
        <v>89.75399243611602</v>
      </c>
      <c r="AE1448" t="n">
        <v>0.1424113932726631</v>
      </c>
      <c r="AF1448" t="n">
        <v>0</v>
      </c>
      <c r="AG1448" t="n">
        <v>0</v>
      </c>
      <c r="AH1448" t="n">
        <v>0.002961837107971155</v>
      </c>
      <c r="AI1448" t="b">
        <v>0</v>
      </c>
      <c r="AJ1448" t="b">
        <v>0</v>
      </c>
      <c r="AK1448" t="n">
        <v>1127.49610627329</v>
      </c>
      <c r="AL1448" t="n">
        <v>0</v>
      </c>
      <c r="AM1448" t="n">
        <v>2.649983462014808</v>
      </c>
      <c r="AN1448" t="n">
        <v>0</v>
      </c>
      <c r="AO1448" t="n">
        <v>1.229432805784696</v>
      </c>
      <c r="AP1448" t="n">
        <v>2.792784336914591</v>
      </c>
      <c r="AQ1448" t="n">
        <v>0</v>
      </c>
      <c r="AR1448" t="n">
        <v>1</v>
      </c>
      <c r="AS1448" t="n">
        <v>3</v>
      </c>
      <c r="AT1448" t="n">
        <v>0</v>
      </c>
      <c r="AU1448" t="n">
        <v>0</v>
      </c>
      <c r="AV1448" t="n">
        <v>0.4443443733714083</v>
      </c>
      <c r="AW1448" t="n">
        <v>0.7171705271045907</v>
      </c>
      <c r="AX1448" t="n">
        <v>0.1575689267274497</v>
      </c>
      <c r="AY1448" t="n">
        <v>0.2543160903634368</v>
      </c>
      <c r="AZ1448" t="n">
        <v>0.7171705271045907</v>
      </c>
    </row>
    <row r="1449" spans="1:52">
      <c r="A1449" t="n">
        <v>1446</v>
      </c>
      <c r="B1449" t="n">
        <v>0</v>
      </c>
      <c r="C1449" t="n">
        <v>0</v>
      </c>
      <c r="D1449" t="n">
        <v>0</v>
      </c>
      <c r="E1449" t="n">
        <v>18.5</v>
      </c>
      <c r="F1449" t="n">
        <v>0.002066563102810726</v>
      </c>
      <c r="G1449" t="n">
        <v>139.0163572804563</v>
      </c>
      <c r="H1449" t="n">
        <v>604.9991868845459</v>
      </c>
      <c r="I1449" t="n">
        <v>2</v>
      </c>
      <c r="J1449" t="n">
        <v>2</v>
      </c>
      <c r="K1449" t="n">
        <v>1139.818468090484</v>
      </c>
      <c r="L1449" t="b">
        <v>0</v>
      </c>
      <c r="M1449" t="n">
        <v>1.323893364932746</v>
      </c>
      <c r="N1449" t="n">
        <v>1.323893364932746</v>
      </c>
      <c r="O1449" t="n">
        <v>90.94073990035317</v>
      </c>
      <c r="P1449" t="n">
        <v>21.32276502015333</v>
      </c>
      <c r="Q1449" t="n">
        <v>1.350911596870149</v>
      </c>
      <c r="R1449" t="n">
        <v>0.7990549861024608</v>
      </c>
      <c r="S1449" t="n">
        <v>55.38819962108979</v>
      </c>
      <c r="T1449" t="n">
        <v>14.16400125767516</v>
      </c>
      <c r="U1449" t="n">
        <v>1.690636589929151</v>
      </c>
      <c r="V1449" t="n">
        <v>2.846185429568298</v>
      </c>
      <c r="W1449" t="n">
        <v>-6.816044772784497</v>
      </c>
      <c r="X1449" t="n">
        <v>1</v>
      </c>
      <c r="Y1449" t="n">
        <v>0.09611325284315697</v>
      </c>
      <c r="Z1449" t="n">
        <v>88.73400210311804</v>
      </c>
      <c r="AA1449" t="n">
        <v>1139.818468090484</v>
      </c>
      <c r="AB1449" t="b">
        <v>0</v>
      </c>
      <c r="AC1449" t="b">
        <v>1</v>
      </c>
      <c r="AD1449" t="n">
        <v>89.75403057629572</v>
      </c>
      <c r="AE1449" t="n">
        <v>0.1424113932726631</v>
      </c>
      <c r="AF1449" t="n">
        <v>0</v>
      </c>
      <c r="AG1449" t="n">
        <v>0</v>
      </c>
      <c r="AH1449" t="n">
        <v>0.003818918407573701</v>
      </c>
      <c r="AI1449" t="b">
        <v>0</v>
      </c>
      <c r="AJ1449" t="b">
        <v>0</v>
      </c>
      <c r="AK1449" t="n">
        <v>1139.818468090484</v>
      </c>
      <c r="AL1449" t="n">
        <v>0</v>
      </c>
      <c r="AM1449" t="n">
        <v>1.690636589929151</v>
      </c>
      <c r="AN1449" t="n">
        <v>0</v>
      </c>
      <c r="AO1449" t="n">
        <v>3.699141779350912</v>
      </c>
      <c r="AP1449" t="n">
        <v>1.833297251443171</v>
      </c>
      <c r="AQ1449" t="n">
        <v>0</v>
      </c>
      <c r="AR1449" t="n">
        <v>1</v>
      </c>
      <c r="AS1449" t="n">
        <v>3</v>
      </c>
      <c r="AT1449" t="n">
        <v>0</v>
      </c>
      <c r="AU1449" t="n">
        <v>0</v>
      </c>
      <c r="AV1449" t="n">
        <v>0.8600880926650288</v>
      </c>
      <c r="AW1449" t="n">
        <v>0.5562305785700545</v>
      </c>
      <c r="AX1449" t="n">
        <v>0.3049957775407904</v>
      </c>
      <c r="AY1449" t="n">
        <v>0.1972451191680089</v>
      </c>
      <c r="AZ1449" t="n">
        <v>0.5562305785700545</v>
      </c>
    </row>
    <row r="1450" spans="1:52">
      <c r="A1450" t="n">
        <v>1447</v>
      </c>
      <c r="B1450" t="n">
        <v>0</v>
      </c>
      <c r="C1450" t="n">
        <v>0</v>
      </c>
      <c r="D1450" t="n">
        <v>0</v>
      </c>
      <c r="E1450" t="n">
        <v>17.9</v>
      </c>
      <c r="F1450" t="n">
        <v>-0.4377078758109052</v>
      </c>
      <c r="G1450" t="n">
        <v>134.507718665955</v>
      </c>
      <c r="H1450" t="n">
        <v>585.3775916342362</v>
      </c>
      <c r="I1450" t="n">
        <v>2</v>
      </c>
      <c r="J1450" t="n">
        <v>2</v>
      </c>
      <c r="K1450" t="n">
        <v>1102.851382638901</v>
      </c>
      <c r="L1450" t="b">
        <v>0</v>
      </c>
      <c r="M1450" t="n">
        <v>-2.944914697764671</v>
      </c>
      <c r="N1450" t="n">
        <v>-2.944914697764671</v>
      </c>
      <c r="O1450" t="n">
        <v>-209.0724915038739</v>
      </c>
      <c r="P1450" t="n">
        <v>-49.02097358565472</v>
      </c>
      <c r="Q1450" t="n">
        <v>-3.005014997719052</v>
      </c>
      <c r="R1450" t="n">
        <v>0.921538581853201</v>
      </c>
      <c r="S1450" t="n">
        <v>55.39673931898128</v>
      </c>
      <c r="T1450" t="n">
        <v>-23.97808836474919</v>
      </c>
      <c r="U1450" t="n">
        <v>-2.769237259445615</v>
      </c>
      <c r="V1450" t="n">
        <v>25.04288522090553</v>
      </c>
      <c r="W1450" t="n">
        <v>-16.14301745130586</v>
      </c>
      <c r="X1450" t="n">
        <v>1</v>
      </c>
      <c r="Y1450" t="n">
        <v>9.423085931364518</v>
      </c>
      <c r="Z1450" t="n">
        <v>88.74105668408073</v>
      </c>
      <c r="AA1450" t="n">
        <v>1102.851382638901</v>
      </c>
      <c r="AB1450" t="b">
        <v>0</v>
      </c>
      <c r="AC1450" t="b">
        <v>1</v>
      </c>
      <c r="AD1450" t="n">
        <v>89.75591930629258</v>
      </c>
      <c r="AE1450" t="n">
        <v>0.3372849920300938</v>
      </c>
      <c r="AF1450" t="n">
        <v>0</v>
      </c>
      <c r="AG1450" t="n">
        <v>0</v>
      </c>
      <c r="AH1450" t="n">
        <v>0.003865129202127837</v>
      </c>
      <c r="AI1450" t="b">
        <v>0</v>
      </c>
      <c r="AJ1450" t="b">
        <v>0</v>
      </c>
      <c r="AK1450" t="n">
        <v>1102.851382638901</v>
      </c>
      <c r="AL1450" t="n">
        <v>0</v>
      </c>
      <c r="AM1450" t="n">
        <v>-2.769237259445615</v>
      </c>
      <c r="AN1450" t="n">
        <v>0.917079639020751</v>
      </c>
      <c r="AO1450" t="n">
        <v>1.09645850335103</v>
      </c>
      <c r="AP1450" t="n">
        <v>-1.495788028665884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0.4265184217248207</v>
      </c>
      <c r="AW1450" t="n">
        <v>0</v>
      </c>
      <c r="AX1450" t="n">
        <v>0.1512476672783052</v>
      </c>
      <c r="AY1450" t="n">
        <v>0</v>
      </c>
      <c r="AZ1450" t="n">
        <v>0</v>
      </c>
    </row>
    <row r="1451" spans="1:52">
      <c r="A1451" t="n">
        <v>1448</v>
      </c>
      <c r="B1451" t="n">
        <v>0</v>
      </c>
      <c r="C1451" t="n">
        <v>0</v>
      </c>
      <c r="D1451" t="n">
        <v>0</v>
      </c>
      <c r="E1451" t="n">
        <v>15</v>
      </c>
      <c r="F1451" t="n">
        <v>-1.167901726525856</v>
      </c>
      <c r="G1451" t="n">
        <v>112.7159653625321</v>
      </c>
      <c r="H1451" t="n">
        <v>490.5398812577399</v>
      </c>
      <c r="I1451" t="n">
        <v>2</v>
      </c>
      <c r="J1451" t="n">
        <v>2</v>
      </c>
      <c r="K1451" t="n">
        <v>924.1771362895819</v>
      </c>
      <c r="L1451" t="b">
        <v>0</v>
      </c>
      <c r="M1451" t="n">
        <v>-8.365427286547565</v>
      </c>
      <c r="N1451" t="n">
        <v>-8.365427286547565</v>
      </c>
      <c r="O1451" t="n">
        <v>-708.7189997163096</v>
      </c>
      <c r="P1451" t="n">
        <v>-166.172484552331</v>
      </c>
      <c r="Q1451" t="n">
        <v>-8.536150292395476</v>
      </c>
      <c r="R1451" t="n">
        <v>0.9482895120210056</v>
      </c>
      <c r="S1451" t="n">
        <v>55.40415653862831</v>
      </c>
      <c r="T1451" t="n">
        <v>-83.64098953686205</v>
      </c>
      <c r="U1451" t="n">
        <v>-8.094741795313672</v>
      </c>
      <c r="V1451" t="n">
        <v>82.53149501546899</v>
      </c>
      <c r="W1451" t="n">
        <v>-13.99254084826599</v>
      </c>
      <c r="X1451" t="n">
        <v>1</v>
      </c>
      <c r="Y1451" t="n">
        <v>7.272609328324654</v>
      </c>
      <c r="Z1451" t="n">
        <v>88.74161268929397</v>
      </c>
      <c r="AA1451" t="n">
        <v>924.1771362895819</v>
      </c>
      <c r="AB1451" t="b">
        <v>0</v>
      </c>
      <c r="AC1451" t="b">
        <v>1</v>
      </c>
      <c r="AD1451" t="n">
        <v>89.75923194424094</v>
      </c>
      <c r="AE1451" t="n">
        <v>0.2923538949718712</v>
      </c>
      <c r="AF1451" t="n">
        <v>0</v>
      </c>
      <c r="AG1451" t="n">
        <v>0</v>
      </c>
      <c r="AH1451" t="n">
        <v>0.003957526133113287</v>
      </c>
      <c r="AI1451" t="b">
        <v>0</v>
      </c>
      <c r="AJ1451" t="b">
        <v>0</v>
      </c>
      <c r="AK1451" t="n">
        <v>924.1771362895819</v>
      </c>
      <c r="AL1451" t="n">
        <v>0</v>
      </c>
      <c r="AM1451" t="n">
        <v>-8.094741795313672</v>
      </c>
      <c r="AN1451" t="n">
        <v>6.564732480655161</v>
      </c>
      <c r="AO1451" t="n">
        <v>0.1057993520776832</v>
      </c>
      <c r="AP1451" t="n">
        <v>-1.235268066068277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0.2567059515022314</v>
      </c>
      <c r="AW1451" t="n">
        <v>0</v>
      </c>
      <c r="AX1451" t="n">
        <v>0.09103047925611044</v>
      </c>
      <c r="AY1451" t="n">
        <v>0</v>
      </c>
      <c r="AZ1451" t="n">
        <v>0</v>
      </c>
    </row>
    <row r="1452" spans="1:52">
      <c r="A1452" t="n">
        <v>1449</v>
      </c>
      <c r="B1452" t="n">
        <v>0</v>
      </c>
      <c r="C1452" t="n">
        <v>0</v>
      </c>
      <c r="D1452" t="n">
        <v>0</v>
      </c>
      <c r="E1452" t="n">
        <v>9.9</v>
      </c>
      <c r="F1452" t="n">
        <v>-1.557351884752339</v>
      </c>
      <c r="G1452" t="n">
        <v>74.39253713927121</v>
      </c>
      <c r="H1452" t="n">
        <v>323.7563216301083</v>
      </c>
      <c r="I1452" t="n">
        <v>2</v>
      </c>
      <c r="J1452" t="n">
        <v>1</v>
      </c>
      <c r="K1452" t="n">
        <v>1179.120523376855</v>
      </c>
      <c r="L1452" t="b">
        <v>1</v>
      </c>
      <c r="M1452" t="n">
        <v>-7.615057078846233</v>
      </c>
      <c r="N1452" t="n">
        <v>-7.615057078846233</v>
      </c>
      <c r="O1452" t="n">
        <v>-977.4964177573527</v>
      </c>
      <c r="P1452" t="n">
        <v>-229.1923998718283</v>
      </c>
      <c r="Q1452" t="n">
        <v>-7.770466406985952</v>
      </c>
      <c r="R1452" t="n">
        <v>0.9517645086750475</v>
      </c>
      <c r="S1452" t="n">
        <v>55.41804259844422</v>
      </c>
      <c r="T1452" t="n">
        <v>-59.89489067986425</v>
      </c>
      <c r="U1452" t="n">
        <v>-7.395654142020946</v>
      </c>
      <c r="V1452" t="n">
        <v>169.297509191964</v>
      </c>
      <c r="W1452" t="n">
        <v>-12.57826171818431</v>
      </c>
      <c r="X1452" t="n">
        <v>1</v>
      </c>
      <c r="Y1452" t="n">
        <v>5.858330198242969</v>
      </c>
      <c r="Z1452" t="n">
        <v>88.74216869450721</v>
      </c>
      <c r="AA1452" t="n">
        <v>1179.120523376855</v>
      </c>
      <c r="AB1452" t="b">
        <v>0</v>
      </c>
      <c r="AC1452" t="b">
        <v>1</v>
      </c>
      <c r="AD1452" t="n">
        <v>89.7618372893851</v>
      </c>
      <c r="AE1452" t="n">
        <v>0.2628045788940804</v>
      </c>
      <c r="AF1452" t="n">
        <v>0</v>
      </c>
      <c r="AG1452" t="n">
        <v>0</v>
      </c>
      <c r="AH1452" t="n">
        <v>0.004318111558186843</v>
      </c>
      <c r="AI1452" t="b">
        <v>0</v>
      </c>
      <c r="AJ1452" t="b">
        <v>0</v>
      </c>
      <c r="AK1452" t="n">
        <v>1179.120523376855</v>
      </c>
      <c r="AL1452" t="n">
        <v>0</v>
      </c>
      <c r="AM1452" t="n">
        <v>-7.395654142020946</v>
      </c>
      <c r="AN1452" t="n">
        <v>5.491616654815219</v>
      </c>
      <c r="AO1452" t="n">
        <v>-1.354750251489384</v>
      </c>
      <c r="AP1452" t="n">
        <v>-1.61038103658598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</row>
    <row r="1453" spans="1:52">
      <c r="A1453" t="n">
        <v>1450</v>
      </c>
      <c r="B1453" t="n">
        <v>0</v>
      </c>
      <c r="C1453" t="n">
        <v>0</v>
      </c>
      <c r="D1453" t="n">
        <v>0</v>
      </c>
      <c r="E1453" t="n">
        <v>4.6</v>
      </c>
      <c r="F1453" t="n">
        <v>-1.269357401131456</v>
      </c>
      <c r="G1453" t="n">
        <v>34.56622937784319</v>
      </c>
      <c r="H1453" t="n">
        <v>150.4322302523736</v>
      </c>
      <c r="I1453" t="n">
        <v>1</v>
      </c>
      <c r="J1453" t="n">
        <v>1</v>
      </c>
      <c r="K1453" t="n">
        <v>547.8741825791445</v>
      </c>
      <c r="L1453" t="b">
        <v>0</v>
      </c>
      <c r="M1453" t="n">
        <v>-2.838703095690171</v>
      </c>
      <c r="N1453" t="n">
        <v>-2.838703095690171</v>
      </c>
      <c r="O1453" t="n">
        <v>-784.2225856528411</v>
      </c>
      <c r="P1453" t="n">
        <v>-183.8757187999046</v>
      </c>
      <c r="Q1453" t="n">
        <v>-2.896635811928745</v>
      </c>
      <c r="R1453" t="n">
        <v>0.9507547771984631</v>
      </c>
      <c r="S1453" t="n">
        <v>55.42983363909126</v>
      </c>
      <c r="T1453" t="n">
        <v>-48.00129545848723</v>
      </c>
      <c r="U1453" t="n">
        <v>-2.753990335995403</v>
      </c>
      <c r="V1453" t="n">
        <v>135.8744233414173</v>
      </c>
      <c r="W1453" t="n">
        <v>-10.59261333381514</v>
      </c>
      <c r="X1453" t="n">
        <v>1</v>
      </c>
      <c r="Y1453" t="n">
        <v>3.872681813873795</v>
      </c>
      <c r="Z1453" t="n">
        <v>88.74859031533694</v>
      </c>
      <c r="AA1453" t="n">
        <v>650</v>
      </c>
      <c r="AB1453" t="b">
        <v>0</v>
      </c>
      <c r="AC1453" t="b">
        <v>1</v>
      </c>
      <c r="AD1453" t="n">
        <v>89.76376804573671</v>
      </c>
      <c r="AE1453" t="n">
        <v>0.2213173289721429</v>
      </c>
      <c r="AF1453" t="n">
        <v>0</v>
      </c>
      <c r="AG1453" t="n">
        <v>0</v>
      </c>
      <c r="AH1453" t="n">
        <v>0.004406176235775439</v>
      </c>
      <c r="AI1453" t="b">
        <v>0</v>
      </c>
      <c r="AJ1453" t="b">
        <v>0</v>
      </c>
      <c r="AK1453" t="n">
        <v>650</v>
      </c>
      <c r="AL1453" t="n">
        <v>0</v>
      </c>
      <c r="AM1453" t="n">
        <v>-2.753990335995403</v>
      </c>
      <c r="AN1453" t="n">
        <v>1.564213983277372</v>
      </c>
      <c r="AO1453" t="n">
        <v>-2.088009107076498</v>
      </c>
      <c r="AP1453" t="n">
        <v>-0.8535568461862963</v>
      </c>
      <c r="AQ1453" t="n">
        <v>0</v>
      </c>
      <c r="AR1453" t="n">
        <v>1</v>
      </c>
      <c r="AS1453" t="n">
        <v>0</v>
      </c>
      <c r="AT1453" t="n">
        <v>0</v>
      </c>
      <c r="AU1453" t="n">
        <v>0</v>
      </c>
      <c r="AV1453" t="n">
        <v>0</v>
      </c>
      <c r="AW1453" t="n">
        <v>0.2087687217260807</v>
      </c>
      <c r="AX1453" t="n">
        <v>0</v>
      </c>
      <c r="AY1453" t="n">
        <v>0.07403154911273443</v>
      </c>
      <c r="AZ1453" t="n">
        <v>0.2087687217260807</v>
      </c>
    </row>
    <row r="1454" spans="1:52">
      <c r="A1454" t="n">
        <v>1451</v>
      </c>
      <c r="B1454" t="n">
        <v>0</v>
      </c>
      <c r="C1454" t="n">
        <v>0</v>
      </c>
      <c r="D1454" t="n">
        <v>0</v>
      </c>
      <c r="E1454" t="n">
        <v>1.2</v>
      </c>
      <c r="F1454" t="n">
        <v>-0.6152185107218374</v>
      </c>
      <c r="G1454" t="n">
        <v>9.01727722900257</v>
      </c>
      <c r="H1454" t="n">
        <v>39.24319050061919</v>
      </c>
      <c r="I1454" t="n">
        <v>1</v>
      </c>
      <c r="J1454" t="n">
        <v>1</v>
      </c>
      <c r="K1454" t="n">
        <v>142.9236998032551</v>
      </c>
      <c r="L1454" t="b">
        <v>0</v>
      </c>
      <c r="M1454" t="n">
        <v>-0.3211760274167272</v>
      </c>
      <c r="N1454" t="n">
        <v>-0.3211760274167272</v>
      </c>
      <c r="O1454" t="n">
        <v>-340.1254130343141</v>
      </c>
      <c r="P1454" t="n">
        <v>-79.74879319719624</v>
      </c>
      <c r="Q1454" t="n">
        <v>-0.3277306402211502</v>
      </c>
      <c r="R1454" t="n">
        <v>0.94126236906559</v>
      </c>
      <c r="S1454" t="n">
        <v>55.43432105522479</v>
      </c>
      <c r="T1454" t="n">
        <v>-20.61080121222261</v>
      </c>
      <c r="U1454" t="n">
        <v>-0.3084805188299424</v>
      </c>
      <c r="V1454" t="n">
        <v>59.13799198497362</v>
      </c>
      <c r="W1454" t="n">
        <v>-16.69892265106388</v>
      </c>
      <c r="X1454" t="n">
        <v>1</v>
      </c>
      <c r="Y1454" t="n">
        <v>9.978991131122537</v>
      </c>
      <c r="Z1454" t="n">
        <v>88.75501193616667</v>
      </c>
      <c r="AA1454" t="n">
        <v>650</v>
      </c>
      <c r="AB1454" t="b">
        <v>0</v>
      </c>
      <c r="AC1454" t="b">
        <v>1</v>
      </c>
      <c r="AD1454" t="n">
        <v>89.76651639354326</v>
      </c>
      <c r="AE1454" t="n">
        <v>0.3488998268300588</v>
      </c>
      <c r="AF1454" t="n">
        <v>0</v>
      </c>
      <c r="AG1454" t="n">
        <v>0</v>
      </c>
      <c r="AH1454" t="n">
        <v>0.004060901595596189</v>
      </c>
      <c r="AI1454" t="b">
        <v>0</v>
      </c>
      <c r="AJ1454" t="b">
        <v>0</v>
      </c>
      <c r="AK1454" t="n">
        <v>650</v>
      </c>
      <c r="AL1454" t="n">
        <v>0</v>
      </c>
      <c r="AM1454" t="n">
        <v>-0.3084805188299424</v>
      </c>
      <c r="AN1454" t="n">
        <v>0</v>
      </c>
      <c r="AO1454" t="n">
        <v>-1.176070937051531</v>
      </c>
      <c r="AP1454" t="n">
        <v>0.2138179764893386</v>
      </c>
      <c r="AQ1454" t="n">
        <v>0</v>
      </c>
      <c r="AR1454" t="n">
        <v>1</v>
      </c>
      <c r="AS1454" t="n">
        <v>0</v>
      </c>
      <c r="AT1454" t="n">
        <v>0</v>
      </c>
      <c r="AU1454" t="n">
        <v>0</v>
      </c>
      <c r="AV1454" t="n">
        <v>0.0008137355684160092</v>
      </c>
      <c r="AW1454" t="n">
        <v>0.2087613556893236</v>
      </c>
      <c r="AX1454" t="n">
        <v>0.0002885587122042586</v>
      </c>
      <c r="AY1454" t="n">
        <v>0.07402893703987486</v>
      </c>
      <c r="AZ1454" t="n">
        <v>0.2087613556893236</v>
      </c>
    </row>
    <row r="1455" spans="1:52">
      <c r="A1455" t="n">
        <v>1452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0</v>
      </c>
      <c r="L1455" t="b">
        <v>1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55.4349266356313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n">
        <v>-3.102948563693992</v>
      </c>
      <c r="Z1455" t="n">
        <v>88.75989286132759</v>
      </c>
      <c r="AA1455" t="n">
        <v>0</v>
      </c>
      <c r="AB1455" t="b">
        <v>0</v>
      </c>
      <c r="AC1455" t="b">
        <v>0</v>
      </c>
      <c r="AD1455" t="n">
        <v>89.76788068770345</v>
      </c>
      <c r="AE1455" t="n">
        <v>-0</v>
      </c>
      <c r="AF1455" t="n">
        <v>0</v>
      </c>
      <c r="AG1455" t="n">
        <v>0</v>
      </c>
      <c r="AH1455" t="n">
        <v>0.004846765989523438</v>
      </c>
      <c r="AI1455" t="b">
        <v>0</v>
      </c>
      <c r="AJ1455" t="b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-0.5838726774970059</v>
      </c>
      <c r="AP1455" t="n">
        <v>0.1733986684892222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0.238995</v>
      </c>
      <c r="AW1455" t="n">
        <v>0</v>
      </c>
      <c r="AX1455" t="n">
        <v>0.08475000000000001</v>
      </c>
      <c r="AY1455" t="n">
        <v>0</v>
      </c>
      <c r="AZ1455" t="n">
        <v>0</v>
      </c>
    </row>
    <row r="1456" spans="1:52">
      <c r="A1456" t="n">
        <v>1453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b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55.4349266356313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-3.102948563693992</v>
      </c>
      <c r="Z1456" t="n">
        <v>88.7647737864885</v>
      </c>
      <c r="AA1456" t="n">
        <v>0</v>
      </c>
      <c r="AB1456" t="b">
        <v>0</v>
      </c>
      <c r="AC1456" t="b">
        <v>0</v>
      </c>
      <c r="AD1456" t="n">
        <v>89.76664935890834</v>
      </c>
      <c r="AE1456" t="n">
        <v>-0</v>
      </c>
      <c r="AF1456" t="n">
        <v>0</v>
      </c>
      <c r="AG1456" t="n">
        <v>0</v>
      </c>
      <c r="AH1456" t="n">
        <v>0.00560002433019724</v>
      </c>
      <c r="AI1456" t="b">
        <v>0</v>
      </c>
      <c r="AJ1456" t="b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1.518240582990151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0.238995</v>
      </c>
      <c r="AW1456" t="n">
        <v>0</v>
      </c>
      <c r="AX1456" t="n">
        <v>0.08475000000000001</v>
      </c>
      <c r="AY1456" t="n">
        <v>0</v>
      </c>
      <c r="AZ1456" t="n">
        <v>0</v>
      </c>
    </row>
    <row r="1457" spans="1:52">
      <c r="A1457" t="n">
        <v>1454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b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55.4349266356313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-3.102948563693992</v>
      </c>
      <c r="Z1457" t="n">
        <v>88.76965471164942</v>
      </c>
      <c r="AA1457" t="n">
        <v>0</v>
      </c>
      <c r="AB1457" t="b">
        <v>0</v>
      </c>
      <c r="AC1457" t="b">
        <v>0</v>
      </c>
      <c r="AD1457" t="n">
        <v>89.76541803011322</v>
      </c>
      <c r="AE1457" t="n">
        <v>-0</v>
      </c>
      <c r="AF1457" t="n">
        <v>0</v>
      </c>
      <c r="AG1457" t="n">
        <v>0</v>
      </c>
      <c r="AH1457" t="n">
        <v>0.0052822688737445</v>
      </c>
      <c r="AI1457" t="b">
        <v>0</v>
      </c>
      <c r="AJ1457" t="b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0.2626630717943247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</row>
    <row r="1458" spans="1:52">
      <c r="A1458" t="n">
        <v>1455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b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55.4349266356313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-3.102948563693992</v>
      </c>
      <c r="Z1458" t="n">
        <v>88.77453563681034</v>
      </c>
      <c r="AA1458" t="n">
        <v>0</v>
      </c>
      <c r="AB1458" t="b">
        <v>0</v>
      </c>
      <c r="AC1458" t="b">
        <v>0</v>
      </c>
      <c r="AD1458" t="n">
        <v>89.76418670131811</v>
      </c>
      <c r="AE1458" t="n">
        <v>-0</v>
      </c>
      <c r="AF1458" t="n">
        <v>0</v>
      </c>
      <c r="AG1458" t="n">
        <v>0</v>
      </c>
      <c r="AH1458" t="n">
        <v>0.005065843629232125</v>
      </c>
      <c r="AI1458" t="b">
        <v>0</v>
      </c>
      <c r="AJ1458" t="b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</row>
    <row r="1459" spans="1:52">
      <c r="A1459" t="n">
        <v>1456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b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55.4349266356313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-3.102948563693992</v>
      </c>
      <c r="Z1459" t="n">
        <v>88.77941656197126</v>
      </c>
      <c r="AA1459" t="n">
        <v>0</v>
      </c>
      <c r="AB1459" t="b">
        <v>0</v>
      </c>
      <c r="AC1459" t="b">
        <v>0</v>
      </c>
      <c r="AD1459" t="n">
        <v>89.762955372523</v>
      </c>
      <c r="AE1459" t="n">
        <v>-0</v>
      </c>
      <c r="AF1459" t="n">
        <v>0</v>
      </c>
      <c r="AG1459" t="n">
        <v>0</v>
      </c>
      <c r="AH1459" t="n">
        <v>0.004914151304958037</v>
      </c>
      <c r="AI1459" t="b">
        <v>0</v>
      </c>
      <c r="AJ1459" t="b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</row>
    <row r="1460" spans="1:52">
      <c r="A1460" t="n">
        <v>1457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b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55.4349266356313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-3.102948563693992</v>
      </c>
      <c r="Z1460" t="n">
        <v>88.78429748713218</v>
      </c>
      <c r="AA1460" t="n">
        <v>0</v>
      </c>
      <c r="AB1460" t="b">
        <v>0</v>
      </c>
      <c r="AC1460" t="b">
        <v>0</v>
      </c>
      <c r="AD1460" t="n">
        <v>89.76172404372788</v>
      </c>
      <c r="AE1460" t="n">
        <v>-0</v>
      </c>
      <c r="AF1460" t="n">
        <v>0</v>
      </c>
      <c r="AG1460" t="n">
        <v>0</v>
      </c>
      <c r="AH1460" t="n">
        <v>0.004762458980682671</v>
      </c>
      <c r="AI1460" t="b">
        <v>0</v>
      </c>
      <c r="AJ1460" t="b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</row>
    <row r="1461" spans="1:52">
      <c r="A1461" t="n">
        <v>1458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b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55.4349266356313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-3.102948563693992</v>
      </c>
      <c r="Z1461" t="n">
        <v>88.7891784122931</v>
      </c>
      <c r="AA1461" t="n">
        <v>0</v>
      </c>
      <c r="AB1461" t="b">
        <v>0</v>
      </c>
      <c r="AC1461" t="b">
        <v>0</v>
      </c>
      <c r="AD1461" t="n">
        <v>89.76049271493277</v>
      </c>
      <c r="AE1461" t="n">
        <v>-0</v>
      </c>
      <c r="AF1461" t="n">
        <v>0</v>
      </c>
      <c r="AG1461" t="n">
        <v>0</v>
      </c>
      <c r="AH1461" t="n">
        <v>0.004830727242026267</v>
      </c>
      <c r="AI1461" t="b">
        <v>0</v>
      </c>
      <c r="AJ1461" t="b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</row>
    <row r="1462" spans="1:52">
      <c r="A1462" t="n">
        <v>1459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b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55.4349266356313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-3.102948563693992</v>
      </c>
      <c r="Z1462" t="n">
        <v>88.79405933745402</v>
      </c>
      <c r="AA1462" t="n">
        <v>0</v>
      </c>
      <c r="AB1462" t="b">
        <v>0</v>
      </c>
      <c r="AC1462" t="b">
        <v>0</v>
      </c>
      <c r="AD1462" t="n">
        <v>89.75926138613765</v>
      </c>
      <c r="AE1462" t="n">
        <v>-0</v>
      </c>
      <c r="AF1462" t="n">
        <v>0</v>
      </c>
      <c r="AG1462" t="n">
        <v>0</v>
      </c>
      <c r="AH1462" t="n">
        <v>0.004886687476599705</v>
      </c>
      <c r="AI1462" t="b">
        <v>0</v>
      </c>
      <c r="AJ1462" t="b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</row>
    <row r="1463" spans="1:52">
      <c r="A1463" t="n">
        <v>1460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b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55.4349266356313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-3.102948563693992</v>
      </c>
      <c r="Z1463" t="n">
        <v>88.79894026261493</v>
      </c>
      <c r="AA1463" t="n">
        <v>0</v>
      </c>
      <c r="AB1463" t="b">
        <v>0</v>
      </c>
      <c r="AC1463" t="b">
        <v>0</v>
      </c>
      <c r="AD1463" t="n">
        <v>89.75803005734254</v>
      </c>
      <c r="AE1463" t="n">
        <v>-0</v>
      </c>
      <c r="AF1463" t="n">
        <v>0</v>
      </c>
      <c r="AG1463" t="n">
        <v>0</v>
      </c>
      <c r="AH1463" t="n">
        <v>0.004846779607038831</v>
      </c>
      <c r="AI1463" t="b">
        <v>0</v>
      </c>
      <c r="AJ1463" t="b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</row>
    <row r="1464" spans="1:52">
      <c r="A1464" t="n">
        <v>1461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b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55.4349266356313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-3.102948563693992</v>
      </c>
      <c r="Z1464" t="n">
        <v>88.80382118777585</v>
      </c>
      <c r="AA1464" t="n">
        <v>0</v>
      </c>
      <c r="AB1464" t="b">
        <v>0</v>
      </c>
      <c r="AC1464" t="b">
        <v>0</v>
      </c>
      <c r="AD1464" t="n">
        <v>89.75679872854742</v>
      </c>
      <c r="AE1464" t="n">
        <v>-0</v>
      </c>
      <c r="AF1464" t="n">
        <v>0</v>
      </c>
      <c r="AG1464" t="n">
        <v>0</v>
      </c>
      <c r="AH1464" t="n">
        <v>0.004806871737476126</v>
      </c>
      <c r="AI1464" t="b">
        <v>0</v>
      </c>
      <c r="AJ1464" t="b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</row>
    <row r="1465" spans="1:52">
      <c r="A1465" t="n">
        <v>1462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b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55.4349266356313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-3.102948563693992</v>
      </c>
      <c r="Z1465" t="n">
        <v>88.80870211293677</v>
      </c>
      <c r="AA1465" t="n">
        <v>0</v>
      </c>
      <c r="AB1465" t="b">
        <v>0</v>
      </c>
      <c r="AC1465" t="b">
        <v>0</v>
      </c>
      <c r="AD1465" t="n">
        <v>89.75556739975231</v>
      </c>
      <c r="AE1465" t="n">
        <v>-0</v>
      </c>
      <c r="AF1465" t="n">
        <v>0</v>
      </c>
      <c r="AG1465" t="n">
        <v>0</v>
      </c>
      <c r="AH1465" t="n">
        <v>0.004742523802845289</v>
      </c>
      <c r="AI1465" t="b">
        <v>0</v>
      </c>
      <c r="AJ1465" t="b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</row>
    <row r="1466" spans="1:52">
      <c r="A1466" t="n">
        <v>1463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b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55.4349266356313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n">
        <v>-3.102948563693992</v>
      </c>
      <c r="Z1466" t="n">
        <v>88.81358303809769</v>
      </c>
      <c r="AA1466" t="n">
        <v>0</v>
      </c>
      <c r="AB1466" t="b">
        <v>0</v>
      </c>
      <c r="AC1466" t="b">
        <v>0</v>
      </c>
      <c r="AD1466" t="n">
        <v>89.75433607095719</v>
      </c>
      <c r="AE1466" t="n">
        <v>-0</v>
      </c>
      <c r="AF1466" t="n">
        <v>0</v>
      </c>
      <c r="AG1466" t="n">
        <v>0</v>
      </c>
      <c r="AH1466" t="n">
        <v>0.004678175868213952</v>
      </c>
      <c r="AI1466" t="b">
        <v>0</v>
      </c>
      <c r="AJ1466" t="b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</row>
    <row r="1467" spans="1:52">
      <c r="A1467" t="n">
        <v>1464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b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55.4349266356313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n">
        <v>-3.102948563693992</v>
      </c>
      <c r="Z1467" t="n">
        <v>88.81846396325861</v>
      </c>
      <c r="AA1467" t="n">
        <v>0</v>
      </c>
      <c r="AB1467" t="b">
        <v>0</v>
      </c>
      <c r="AC1467" t="b">
        <v>0</v>
      </c>
      <c r="AD1467" t="n">
        <v>89.75310474216208</v>
      </c>
      <c r="AE1467" t="n">
        <v>-0</v>
      </c>
      <c r="AF1467" t="n">
        <v>0</v>
      </c>
      <c r="AG1467" t="n">
        <v>0</v>
      </c>
      <c r="AH1467" t="n">
        <v>0.004946094576429361</v>
      </c>
      <c r="AI1467" t="b">
        <v>0</v>
      </c>
      <c r="AJ1467" t="b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</row>
    <row r="1468" spans="1:52">
      <c r="A1468" t="n">
        <v>1465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b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55.4349266356313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-3.102948563693992</v>
      </c>
      <c r="Z1468" t="n">
        <v>88.82334488841953</v>
      </c>
      <c r="AA1468" t="n">
        <v>0</v>
      </c>
      <c r="AB1468" t="b">
        <v>0</v>
      </c>
      <c r="AC1468" t="b">
        <v>0</v>
      </c>
      <c r="AD1468" t="n">
        <v>89.75187341336697</v>
      </c>
      <c r="AE1468" t="n">
        <v>-0</v>
      </c>
      <c r="AF1468" t="n">
        <v>0</v>
      </c>
      <c r="AG1468" t="n">
        <v>0</v>
      </c>
      <c r="AH1468" t="n">
        <v>0.005214013284646546</v>
      </c>
      <c r="AI1468" t="b">
        <v>0</v>
      </c>
      <c r="AJ1468" t="b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</row>
    <row r="1469" spans="1:52">
      <c r="A1469" t="n">
        <v>1466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b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55.4349266356313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-3.102948563693992</v>
      </c>
      <c r="Z1469" t="n">
        <v>88.82822581358045</v>
      </c>
      <c r="AA1469" t="n">
        <v>0</v>
      </c>
      <c r="AB1469" t="b">
        <v>0</v>
      </c>
      <c r="AC1469" t="b">
        <v>0</v>
      </c>
      <c r="AD1469" t="n">
        <v>89.75064208457185</v>
      </c>
      <c r="AE1469" t="n">
        <v>-0</v>
      </c>
      <c r="AF1469" t="n">
        <v>0</v>
      </c>
      <c r="AG1469" t="n">
        <v>0</v>
      </c>
      <c r="AH1469" t="n">
        <v>0.005481931992860123</v>
      </c>
      <c r="AI1469" t="b">
        <v>0</v>
      </c>
      <c r="AJ1469" t="b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</row>
    <row r="1470" spans="1:52">
      <c r="A1470" t="n">
        <v>1467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b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55.4349266356313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n">
        <v>-3.102948563693992</v>
      </c>
      <c r="Z1470" t="n">
        <v>88.83310673874136</v>
      </c>
      <c r="AA1470" t="n">
        <v>0</v>
      </c>
      <c r="AB1470" t="b">
        <v>0</v>
      </c>
      <c r="AC1470" t="b">
        <v>0</v>
      </c>
      <c r="AD1470" t="n">
        <v>89.74941075577674</v>
      </c>
      <c r="AE1470" t="n">
        <v>-0</v>
      </c>
      <c r="AF1470" t="n">
        <v>0</v>
      </c>
      <c r="AG1470" t="n">
        <v>0</v>
      </c>
      <c r="AH1470" t="n">
        <v>0.005750822570098291</v>
      </c>
      <c r="AI1470" t="b">
        <v>0</v>
      </c>
      <c r="AJ1470" t="b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</row>
    <row r="1471" spans="1:52">
      <c r="A1471" t="n">
        <v>1468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b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55.4349266356313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-3.102948563693992</v>
      </c>
      <c r="Z1471" t="n">
        <v>88.8397255149826</v>
      </c>
      <c r="AA1471" t="n">
        <v>0</v>
      </c>
      <c r="AB1471" t="b">
        <v>0</v>
      </c>
      <c r="AC1471" t="b">
        <v>0</v>
      </c>
      <c r="AD1471" t="n">
        <v>89.74817942698162</v>
      </c>
      <c r="AE1471" t="n">
        <v>-0</v>
      </c>
      <c r="AF1471" t="n">
        <v>0</v>
      </c>
      <c r="AG1471" t="n">
        <v>0</v>
      </c>
      <c r="AH1471" t="n">
        <v>0.006019713147334183</v>
      </c>
      <c r="AI1471" t="b">
        <v>0</v>
      </c>
      <c r="AJ1471" t="b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</row>
    <row r="1472" spans="1:52">
      <c r="A1472" t="n">
        <v>1469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b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55.4349266356313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-3.102948563693992</v>
      </c>
      <c r="Z1472" t="n">
        <v>88.84634429122384</v>
      </c>
      <c r="AA1472" t="n">
        <v>0</v>
      </c>
      <c r="AB1472" t="b">
        <v>0</v>
      </c>
      <c r="AC1472" t="b">
        <v>0</v>
      </c>
      <c r="AD1472" t="n">
        <v>89.74694809818651</v>
      </c>
      <c r="AE1472" t="n">
        <v>-0</v>
      </c>
      <c r="AF1472" t="n">
        <v>0</v>
      </c>
      <c r="AG1472" t="n">
        <v>0</v>
      </c>
      <c r="AH1472" t="n">
        <v>0.006288603724568298</v>
      </c>
      <c r="AI1472" t="b">
        <v>0</v>
      </c>
      <c r="AJ1472" t="b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</row>
    <row r="1473" spans="1:52">
      <c r="A1473" t="n">
        <v>1470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b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55.4349266356313</v>
      </c>
      <c r="T1473" t="n">
        <v>0</v>
      </c>
      <c r="U1473" t="n">
        <v>0</v>
      </c>
      <c r="V1473" t="n">
        <v>0</v>
      </c>
      <c r="W1473" t="n">
        <v>0</v>
      </c>
      <c r="X1473" t="n">
        <v>1</v>
      </c>
      <c r="Y1473" t="n">
        <v>-3.102948563693992</v>
      </c>
      <c r="Z1473" t="n">
        <v>88.85296306746508</v>
      </c>
      <c r="AA1473" t="n">
        <v>0</v>
      </c>
      <c r="AB1473" t="b">
        <v>0</v>
      </c>
      <c r="AC1473" t="b">
        <v>0</v>
      </c>
      <c r="AD1473" t="n">
        <v>89.74571676939139</v>
      </c>
      <c r="AE1473" t="n">
        <v>-0</v>
      </c>
      <c r="AF1473" t="n">
        <v>0</v>
      </c>
      <c r="AG1473" t="n">
        <v>0</v>
      </c>
      <c r="AH1473" t="n">
        <v>0.006560131635691524</v>
      </c>
      <c r="AI1473" t="b">
        <v>0</v>
      </c>
      <c r="AJ1473" t="b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</row>
    <row r="1474" spans="1:52">
      <c r="A1474" t="n">
        <v>1471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b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55.4349266356313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n">
        <v>-3.102948563693992</v>
      </c>
      <c r="Z1474" t="n">
        <v>88.85958184370632</v>
      </c>
      <c r="AA1474" t="n">
        <v>0</v>
      </c>
      <c r="AB1474" t="b">
        <v>0</v>
      </c>
      <c r="AC1474" t="b">
        <v>0</v>
      </c>
      <c r="AD1474" t="n">
        <v>89.74448544059628</v>
      </c>
      <c r="AE1474" t="n">
        <v>-0</v>
      </c>
      <c r="AF1474" t="n">
        <v>0</v>
      </c>
      <c r="AG1474" t="n">
        <v>0</v>
      </c>
      <c r="AH1474" t="n">
        <v>0.00682291272564256</v>
      </c>
      <c r="AI1474" t="b">
        <v>0</v>
      </c>
      <c r="AJ1474" t="b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</row>
    <row r="1475" spans="1:52">
      <c r="A1475" t="n">
        <v>1472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b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55.4349266356313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n">
        <v>-3.102948563693992</v>
      </c>
      <c r="Z1475" t="n">
        <v>88.86620061994756</v>
      </c>
      <c r="AA1475" t="n">
        <v>0</v>
      </c>
      <c r="AB1475" t="b">
        <v>0</v>
      </c>
      <c r="AC1475" t="b">
        <v>0</v>
      </c>
      <c r="AD1475" t="n">
        <v>89.74325411180116</v>
      </c>
      <c r="AE1475" t="n">
        <v>-0</v>
      </c>
      <c r="AF1475" t="n">
        <v>0</v>
      </c>
      <c r="AG1475" t="n">
        <v>0</v>
      </c>
      <c r="AH1475" t="n">
        <v>0.006780673679737226</v>
      </c>
      <c r="AI1475" t="b">
        <v>0</v>
      </c>
      <c r="AJ1475" t="b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</row>
    <row r="1476" spans="1:52">
      <c r="A1476" t="n">
        <v>1473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b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55.4349266356313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-3.102948563693992</v>
      </c>
      <c r="Z1476" t="n">
        <v>88.8728193961888</v>
      </c>
      <c r="AA1476" t="n">
        <v>0</v>
      </c>
      <c r="AB1476" t="b">
        <v>0</v>
      </c>
      <c r="AC1476" t="b">
        <v>0</v>
      </c>
      <c r="AD1476" t="n">
        <v>89.74202278300605</v>
      </c>
      <c r="AE1476" t="n">
        <v>-0</v>
      </c>
      <c r="AF1476" t="n">
        <v>0</v>
      </c>
      <c r="AG1476" t="n">
        <v>0</v>
      </c>
      <c r="AH1476" t="n">
        <v>0.006716656767633389</v>
      </c>
      <c r="AI1476" t="b">
        <v>0</v>
      </c>
      <c r="AJ1476" t="b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</row>
    <row r="1477" spans="1:52">
      <c r="A1477" t="n">
        <v>1474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b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55.4349266356313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-3.102948563693992</v>
      </c>
      <c r="Z1477" t="n">
        <v>88.87943817243004</v>
      </c>
      <c r="AA1477" t="n">
        <v>0</v>
      </c>
      <c r="AB1477" t="b">
        <v>0</v>
      </c>
      <c r="AC1477" t="b">
        <v>0</v>
      </c>
      <c r="AD1477" t="n">
        <v>89.74079145421094</v>
      </c>
      <c r="AE1477" t="n">
        <v>-0</v>
      </c>
      <c r="AF1477" t="n">
        <v>0</v>
      </c>
      <c r="AG1477" t="n">
        <v>0</v>
      </c>
      <c r="AH1477" t="n">
        <v>0.006605948569521347</v>
      </c>
      <c r="AI1477" t="b">
        <v>0</v>
      </c>
      <c r="AJ1477" t="b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</row>
    <row r="1478" spans="1:52">
      <c r="A1478" t="n">
        <v>1475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b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55.4349266356313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-3.102948563693992</v>
      </c>
      <c r="Z1478" t="n">
        <v>88.88605694867128</v>
      </c>
      <c r="AA1478" t="n">
        <v>0</v>
      </c>
      <c r="AB1478" t="b">
        <v>0</v>
      </c>
      <c r="AC1478" t="b">
        <v>0</v>
      </c>
      <c r="AD1478" t="n">
        <v>89.73956012541582</v>
      </c>
      <c r="AE1478" t="n">
        <v>-0</v>
      </c>
      <c r="AF1478" t="n">
        <v>0</v>
      </c>
      <c r="AG1478" t="n">
        <v>0</v>
      </c>
      <c r="AH1478" t="n">
        <v>0.006546559800106433</v>
      </c>
      <c r="AI1478" t="b">
        <v>0</v>
      </c>
      <c r="AJ1478" t="b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</row>
    <row r="1479" spans="1:52">
      <c r="A1479" t="n">
        <v>1476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b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55.4349266356313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n">
        <v>-3.102948563693992</v>
      </c>
      <c r="Z1479" t="n">
        <v>88.89267572491252</v>
      </c>
      <c r="AA1479" t="n">
        <v>0</v>
      </c>
      <c r="AB1479" t="b">
        <v>0</v>
      </c>
      <c r="AC1479" t="b">
        <v>0</v>
      </c>
      <c r="AD1479" t="n">
        <v>89.73832879662071</v>
      </c>
      <c r="AE1479" t="n">
        <v>-0</v>
      </c>
      <c r="AF1479" t="n">
        <v>0</v>
      </c>
      <c r="AG1479" t="n">
        <v>0</v>
      </c>
      <c r="AH1479" t="n">
        <v>0.006387174291013542</v>
      </c>
      <c r="AI1479" t="b">
        <v>0</v>
      </c>
      <c r="AJ1479" t="b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</row>
    <row r="1480" spans="1:52">
      <c r="A1480" t="n">
        <v>1477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b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55.4349266356313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-3.102948563693992</v>
      </c>
      <c r="Z1480" t="n">
        <v>88.89929450115376</v>
      </c>
      <c r="AA1480" t="n">
        <v>0</v>
      </c>
      <c r="AB1480" t="b">
        <v>0</v>
      </c>
      <c r="AC1480" t="b">
        <v>0</v>
      </c>
      <c r="AD1480" t="n">
        <v>89.73709746782559</v>
      </c>
      <c r="AE1480" t="n">
        <v>-0</v>
      </c>
      <c r="AF1480" t="n">
        <v>0</v>
      </c>
      <c r="AG1480" t="n">
        <v>0</v>
      </c>
      <c r="AH1480" t="n">
        <v>0.006444616519381163</v>
      </c>
      <c r="AI1480" t="b">
        <v>0</v>
      </c>
      <c r="AJ1480" t="b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0.2740529990018383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</row>
    <row r="1481" spans="1:52">
      <c r="A1481" t="n">
        <v>1478</v>
      </c>
      <c r="B1481" t="n">
        <v>0</v>
      </c>
      <c r="C1481" t="n">
        <v>0</v>
      </c>
      <c r="D1481" t="n">
        <v>0</v>
      </c>
      <c r="E1481" t="n">
        <v>0</v>
      </c>
      <c r="F1481" t="n">
        <v>0.3031618143707135</v>
      </c>
      <c r="G1481" t="n">
        <v>0</v>
      </c>
      <c r="H1481" t="n">
        <v>0</v>
      </c>
      <c r="I1481" t="n">
        <v>1</v>
      </c>
      <c r="J1481" t="n">
        <v>1</v>
      </c>
      <c r="K1481" t="n">
        <v>0</v>
      </c>
      <c r="L1481" t="b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55.4349266356313</v>
      </c>
      <c r="T1481" t="n">
        <v>0</v>
      </c>
      <c r="U1481" t="n">
        <v>0</v>
      </c>
      <c r="V1481" t="n">
        <v>0</v>
      </c>
      <c r="W1481" t="n">
        <v>-3.062506462833958</v>
      </c>
      <c r="X1481" t="n">
        <v>1</v>
      </c>
      <c r="Y1481" t="n">
        <v>-3.657425057107383</v>
      </c>
      <c r="Z1481" t="n">
        <v>88.905913277395</v>
      </c>
      <c r="AA1481" t="n">
        <v>650</v>
      </c>
      <c r="AB1481" t="b">
        <v>1</v>
      </c>
      <c r="AC1481" t="b">
        <v>1</v>
      </c>
      <c r="AD1481" t="n">
        <v>89.73575612385321</v>
      </c>
      <c r="AE1481" t="n">
        <v>0.06398664134662782</v>
      </c>
      <c r="AF1481" t="n">
        <v>167.1612366747555</v>
      </c>
      <c r="AG1481" t="n">
        <v>0</v>
      </c>
      <c r="AH1481" t="n">
        <v>0.006787280561405706</v>
      </c>
      <c r="AI1481" t="b">
        <v>1</v>
      </c>
      <c r="AJ1481" t="b">
        <v>0</v>
      </c>
      <c r="AK1481" t="n">
        <v>817.1612366747555</v>
      </c>
      <c r="AL1481" t="n">
        <v>0</v>
      </c>
      <c r="AM1481" t="n">
        <v>0</v>
      </c>
      <c r="AN1481" t="n">
        <v>0</v>
      </c>
      <c r="AO1481" t="n">
        <v>0.2626630717943247</v>
      </c>
      <c r="AP1481" t="n">
        <v>0.327127910353351</v>
      </c>
      <c r="AQ1481" t="n">
        <v>0</v>
      </c>
      <c r="AR1481" t="n">
        <v>1</v>
      </c>
      <c r="AS1481" t="n">
        <v>3</v>
      </c>
      <c r="AT1481" t="n">
        <v>0</v>
      </c>
      <c r="AU1481" t="n">
        <v>0</v>
      </c>
      <c r="AV1481" t="n">
        <v>0</v>
      </c>
      <c r="AW1481" t="n">
        <v>0.2348886567490783</v>
      </c>
      <c r="AX1481" t="n">
        <v>0</v>
      </c>
      <c r="AY1481" t="n">
        <v>0.08329394836722441</v>
      </c>
      <c r="AZ1481" t="n">
        <v>0.2348886567490783</v>
      </c>
    </row>
    <row r="1482" spans="1:52">
      <c r="A1482" t="n">
        <v>1479</v>
      </c>
      <c r="B1482" t="n">
        <v>0</v>
      </c>
      <c r="C1482" t="n">
        <v>0</v>
      </c>
      <c r="D1482" t="n">
        <v>0</v>
      </c>
      <c r="E1482" t="n">
        <v>2.2</v>
      </c>
      <c r="F1482" t="n">
        <v>0.7019180391870656</v>
      </c>
      <c r="G1482" t="n">
        <v>16.53167491983805</v>
      </c>
      <c r="H1482" t="n">
        <v>71.94584925113519</v>
      </c>
      <c r="I1482" t="n">
        <v>1</v>
      </c>
      <c r="J1482" t="n">
        <v>1</v>
      </c>
      <c r="K1482" t="n">
        <v>262.0267829726344</v>
      </c>
      <c r="L1482" t="b">
        <v>0</v>
      </c>
      <c r="M1482" t="n">
        <v>0.9646503858165626</v>
      </c>
      <c r="N1482" t="n">
        <v>0.9646503858165626</v>
      </c>
      <c r="O1482" t="n">
        <v>557.2171410434944</v>
      </c>
      <c r="P1482" t="n">
        <v>130.6500274430462</v>
      </c>
      <c r="Q1482" t="n">
        <v>0.9843371283842476</v>
      </c>
      <c r="R1482" t="n">
        <v>0.91843579710705</v>
      </c>
      <c r="S1482" t="n">
        <v>55.4349266356313</v>
      </c>
      <c r="T1482" t="n">
        <v>39.05896772631098</v>
      </c>
      <c r="U1482" t="n">
        <v>1.071753879242052</v>
      </c>
      <c r="V1482" t="n">
        <v>3.185813568418013</v>
      </c>
      <c r="W1482" t="n">
        <v>-2.408826987572559</v>
      </c>
      <c r="X1482" t="n">
        <v>1</v>
      </c>
      <c r="Y1482" t="n">
        <v>-4.311104532368782</v>
      </c>
      <c r="Z1482" t="n">
        <v>88.91276530220074</v>
      </c>
      <c r="AA1482" t="n">
        <v>650</v>
      </c>
      <c r="AB1482" t="b">
        <v>0</v>
      </c>
      <c r="AC1482" t="b">
        <v>1</v>
      </c>
      <c r="AD1482" t="n">
        <v>89.73417506639498</v>
      </c>
      <c r="AE1482" t="n">
        <v>0.05032895453133285</v>
      </c>
      <c r="AF1482" t="n">
        <v>150.7278979246457</v>
      </c>
      <c r="AG1482" t="n">
        <v>0</v>
      </c>
      <c r="AH1482" t="n">
        <v>0.00705705372542581</v>
      </c>
      <c r="AI1482" t="b">
        <v>0</v>
      </c>
      <c r="AJ1482" t="b">
        <v>0</v>
      </c>
      <c r="AK1482" t="n">
        <v>800.7278979246457</v>
      </c>
      <c r="AL1482" t="n">
        <v>0</v>
      </c>
      <c r="AM1482" t="n">
        <v>2.097480042471685</v>
      </c>
      <c r="AN1482" t="n">
        <v>0</v>
      </c>
      <c r="AO1482" t="n">
        <v>1.066902383599919</v>
      </c>
      <c r="AP1482" t="n">
        <v>2.147959267086916</v>
      </c>
      <c r="AQ1482" t="n">
        <v>0</v>
      </c>
      <c r="AR1482" t="n">
        <v>1</v>
      </c>
      <c r="AS1482" t="n">
        <v>3</v>
      </c>
      <c r="AT1482" t="n">
        <v>0</v>
      </c>
      <c r="AU1482" t="n">
        <v>0</v>
      </c>
      <c r="AV1482" t="n">
        <v>0.238995</v>
      </c>
      <c r="AW1482" t="n">
        <v>0.551315833846738</v>
      </c>
      <c r="AX1482" t="n">
        <v>0.08475000000000001</v>
      </c>
      <c r="AY1482" t="n">
        <v>0.1955022998301669</v>
      </c>
      <c r="AZ1482" t="n">
        <v>0.551315833846738</v>
      </c>
    </row>
    <row r="1483" spans="1:52">
      <c r="A1483" t="n">
        <v>1480</v>
      </c>
      <c r="B1483" t="n">
        <v>0</v>
      </c>
      <c r="C1483" t="n">
        <v>0</v>
      </c>
      <c r="D1483" t="n">
        <v>0</v>
      </c>
      <c r="E1483" t="n">
        <v>4.4</v>
      </c>
      <c r="F1483" t="n">
        <v>0.5558326955476907</v>
      </c>
      <c r="G1483" t="n">
        <v>33.06334983967609</v>
      </c>
      <c r="H1483" t="n">
        <v>143.8916985022704</v>
      </c>
      <c r="I1483" t="n">
        <v>1</v>
      </c>
      <c r="J1483" t="n">
        <v>1</v>
      </c>
      <c r="K1483" t="n">
        <v>524.0535659452687</v>
      </c>
      <c r="L1483" t="b">
        <v>0</v>
      </c>
      <c r="M1483" t="n">
        <v>1.588018518000407</v>
      </c>
      <c r="N1483" t="n">
        <v>1.588018518000407</v>
      </c>
      <c r="O1483" t="n">
        <v>458.6486210624811</v>
      </c>
      <c r="P1483" t="n">
        <v>107.5387860759494</v>
      </c>
      <c r="Q1483" t="n">
        <v>1.620427059184089</v>
      </c>
      <c r="R1483" t="n">
        <v>0.9042593375404739</v>
      </c>
      <c r="S1483" t="n">
        <v>55.43745233587179</v>
      </c>
      <c r="T1483" t="n">
        <v>32.65368404512049</v>
      </c>
      <c r="U1483" t="n">
        <v>1.79199372559596</v>
      </c>
      <c r="V1483" t="n">
        <v>3.126285342223895</v>
      </c>
      <c r="W1483" t="n">
        <v>-2.408826987572559</v>
      </c>
      <c r="X1483" t="n">
        <v>1</v>
      </c>
      <c r="Y1483" t="n">
        <v>-4.311104532368782</v>
      </c>
      <c r="Z1483" t="n">
        <v>88.91961732700648</v>
      </c>
      <c r="AA1483" t="n">
        <v>650</v>
      </c>
      <c r="AB1483" t="b">
        <v>0</v>
      </c>
      <c r="AC1483" t="b">
        <v>1</v>
      </c>
      <c r="AD1483" t="n">
        <v>89.73246431062817</v>
      </c>
      <c r="AE1483" t="n">
        <v>0.05032895453133285</v>
      </c>
      <c r="AF1483" t="n">
        <v>148.0263126604681</v>
      </c>
      <c r="AG1483" t="n">
        <v>0</v>
      </c>
      <c r="AH1483" t="n">
        <v>0.008055821361468596</v>
      </c>
      <c r="AI1483" t="b">
        <v>0</v>
      </c>
      <c r="AJ1483" t="b">
        <v>0</v>
      </c>
      <c r="AK1483" t="n">
        <v>798.0263126604681</v>
      </c>
      <c r="AL1483" t="n">
        <v>0</v>
      </c>
      <c r="AM1483" t="n">
        <v>2.235528768067917</v>
      </c>
      <c r="AN1483" t="n">
        <v>0</v>
      </c>
      <c r="AO1483" t="n">
        <v>1.702130200505128</v>
      </c>
      <c r="AP1483" t="n">
        <v>2.285873335308123</v>
      </c>
      <c r="AQ1483" t="n">
        <v>0</v>
      </c>
      <c r="AR1483" t="n">
        <v>1</v>
      </c>
      <c r="AS1483" t="n">
        <v>3</v>
      </c>
      <c r="AT1483" t="n">
        <v>0</v>
      </c>
      <c r="AU1483" t="n">
        <v>0</v>
      </c>
      <c r="AV1483" t="n">
        <v>0.238995</v>
      </c>
      <c r="AW1483" t="n">
        <v>0.575672282383392</v>
      </c>
      <c r="AX1483" t="n">
        <v>0.08475000000000001</v>
      </c>
      <c r="AY1483" t="n">
        <v>0.2041393485276195</v>
      </c>
      <c r="AZ1483" t="n">
        <v>0.575672282383392</v>
      </c>
    </row>
    <row r="1484" spans="1:52">
      <c r="A1484" t="n">
        <v>1481</v>
      </c>
      <c r="B1484" t="n">
        <v>0</v>
      </c>
      <c r="C1484" t="n">
        <v>0</v>
      </c>
      <c r="D1484" t="n">
        <v>0</v>
      </c>
      <c r="E1484" t="n">
        <v>6.3</v>
      </c>
      <c r="F1484" t="n">
        <v>0.4914178452888378</v>
      </c>
      <c r="G1484" t="n">
        <v>47.34070545226349</v>
      </c>
      <c r="H1484" t="n">
        <v>206.0267501282507</v>
      </c>
      <c r="I1484" t="n">
        <v>1</v>
      </c>
      <c r="J1484" t="n">
        <v>1</v>
      </c>
      <c r="K1484" t="n">
        <v>750.3494239670891</v>
      </c>
      <c r="L1484" t="b">
        <v>0</v>
      </c>
      <c r="M1484" t="n">
        <v>2.06080096183028</v>
      </c>
      <c r="N1484" t="n">
        <v>2.06080096183028</v>
      </c>
      <c r="O1484" t="n">
        <v>415.6929940149079</v>
      </c>
      <c r="P1484" t="n">
        <v>97.4670322851581</v>
      </c>
      <c r="Q1484" t="n">
        <v>2.102858124316612</v>
      </c>
      <c r="R1484" t="n">
        <v>0.893455413883207</v>
      </c>
      <c r="S1484" t="n">
        <v>55.44233283520305</v>
      </c>
      <c r="T1484" t="n">
        <v>29.95331656806882</v>
      </c>
      <c r="U1484" t="n">
        <v>2.35362402156925</v>
      </c>
      <c r="V1484" t="n">
        <v>3.191363716570169</v>
      </c>
      <c r="W1484" t="n">
        <v>-3.368054279808407</v>
      </c>
      <c r="X1484" t="n">
        <v>1</v>
      </c>
      <c r="Y1484" t="n">
        <v>-3.351877240132933</v>
      </c>
      <c r="Z1484" t="n">
        <v>88.92646935181222</v>
      </c>
      <c r="AA1484" t="n">
        <v>750.3494239670891</v>
      </c>
      <c r="AB1484" t="b">
        <v>0</v>
      </c>
      <c r="AC1484" t="b">
        <v>1</v>
      </c>
      <c r="AD1484" t="n">
        <v>89.73094387773681</v>
      </c>
      <c r="AE1484" t="n">
        <v>0.07037062087981623</v>
      </c>
      <c r="AF1484" t="n">
        <v>44.2106835342459</v>
      </c>
      <c r="AG1484" t="n">
        <v>0</v>
      </c>
      <c r="AH1484" t="n">
        <v>0.007919705747230887</v>
      </c>
      <c r="AI1484" t="b">
        <v>0</v>
      </c>
      <c r="AJ1484" t="b">
        <v>0</v>
      </c>
      <c r="AK1484" t="n">
        <v>794.560107501335</v>
      </c>
      <c r="AL1484" t="n">
        <v>0</v>
      </c>
      <c r="AM1484" t="n">
        <v>2.492299848394115</v>
      </c>
      <c r="AN1484" t="n">
        <v>0</v>
      </c>
      <c r="AO1484" t="n">
        <v>1.155683550753915</v>
      </c>
      <c r="AP1484" t="n">
        <v>2.571052380595649</v>
      </c>
      <c r="AQ1484" t="n">
        <v>0</v>
      </c>
      <c r="AR1484" t="n">
        <v>1</v>
      </c>
      <c r="AS1484" t="n">
        <v>3</v>
      </c>
      <c r="AT1484" t="n">
        <v>0</v>
      </c>
      <c r="AU1484" t="n">
        <v>0</v>
      </c>
      <c r="AV1484" t="n">
        <v>0.238995</v>
      </c>
      <c r="AW1484" t="n">
        <v>0.6266725450366889</v>
      </c>
      <c r="AX1484" t="n">
        <v>0.08475000000000001</v>
      </c>
      <c r="AY1484" t="n">
        <v>0.2222245694273949</v>
      </c>
      <c r="AZ1484" t="n">
        <v>0.6266725450366889</v>
      </c>
    </row>
    <row r="1485" spans="1:52">
      <c r="A1485" t="n">
        <v>1482</v>
      </c>
      <c r="B1485" t="n">
        <v>0</v>
      </c>
      <c r="C1485" t="n">
        <v>0</v>
      </c>
      <c r="D1485" t="n">
        <v>0</v>
      </c>
      <c r="E1485" t="n">
        <v>7.9</v>
      </c>
      <c r="F1485" t="n">
        <v>0.3951625899636255</v>
      </c>
      <c r="G1485" t="n">
        <v>59.36374175760026</v>
      </c>
      <c r="H1485" t="n">
        <v>258.3510041290763</v>
      </c>
      <c r="I1485" t="n">
        <v>1</v>
      </c>
      <c r="J1485" t="n">
        <v>1</v>
      </c>
      <c r="K1485" t="n">
        <v>940.914357038096</v>
      </c>
      <c r="L1485" t="b">
        <v>0</v>
      </c>
      <c r="M1485" t="n">
        <v>2.181987966020074</v>
      </c>
      <c r="N1485" t="n">
        <v>2.181987966020074</v>
      </c>
      <c r="O1485" t="n">
        <v>350.9962414200391</v>
      </c>
      <c r="P1485" t="n">
        <v>82.2976631480809</v>
      </c>
      <c r="Q1485" t="n">
        <v>2.226518332673545</v>
      </c>
      <c r="R1485" t="n">
        <v>0.8770673285276331</v>
      </c>
      <c r="S1485" t="n">
        <v>55.44938105926881</v>
      </c>
      <c r="T1485" t="n">
        <v>25.76407938217137</v>
      </c>
      <c r="U1485" t="n">
        <v>2.538594541437642</v>
      </c>
      <c r="V1485" t="n">
        <v>3.167247106476452</v>
      </c>
      <c r="W1485" t="n">
        <v>-3.368054279808407</v>
      </c>
      <c r="X1485" t="n">
        <v>1</v>
      </c>
      <c r="Y1485" t="n">
        <v>-3.351877240132933</v>
      </c>
      <c r="Z1485" t="n">
        <v>88.93395433675092</v>
      </c>
      <c r="AA1485" t="n">
        <v>940.914357038096</v>
      </c>
      <c r="AB1485" t="b">
        <v>0</v>
      </c>
      <c r="AC1485" t="b">
        <v>1</v>
      </c>
      <c r="AD1485" t="n">
        <v>89.72961376772088</v>
      </c>
      <c r="AE1485" t="n">
        <v>0.07037062087981623</v>
      </c>
      <c r="AF1485" t="n">
        <v>0.0217546304967825</v>
      </c>
      <c r="AG1485" t="n">
        <v>0</v>
      </c>
      <c r="AH1485" t="n">
        <v>0.007023697322242672</v>
      </c>
      <c r="AI1485" t="b">
        <v>0</v>
      </c>
      <c r="AJ1485" t="b">
        <v>0</v>
      </c>
      <c r="AK1485" t="n">
        <v>940.9361116685927</v>
      </c>
      <c r="AL1485" t="n">
        <v>0</v>
      </c>
      <c r="AM1485" t="n">
        <v>2.538653235606582</v>
      </c>
      <c r="AN1485" t="n">
        <v>0</v>
      </c>
      <c r="AO1485" t="n">
        <v>3.252015900091296</v>
      </c>
      <c r="AP1485" t="n">
        <v>2.646259413300307</v>
      </c>
      <c r="AQ1485" t="n">
        <v>0</v>
      </c>
      <c r="AR1485" t="n">
        <v>1</v>
      </c>
      <c r="AS1485" t="n">
        <v>3</v>
      </c>
      <c r="AT1485" t="n">
        <v>0</v>
      </c>
      <c r="AU1485" t="n">
        <v>0</v>
      </c>
      <c r="AV1485" t="n">
        <v>0.238995</v>
      </c>
      <c r="AW1485" t="n">
        <v>0.6609968025388283</v>
      </c>
      <c r="AX1485" t="n">
        <v>0.08475000000000001</v>
      </c>
      <c r="AY1485" t="n">
        <v>0.2343963063332799</v>
      </c>
      <c r="AZ1485" t="n">
        <v>0.6609968025388283</v>
      </c>
    </row>
    <row r="1486" spans="1:52">
      <c r="A1486" t="n">
        <v>1483</v>
      </c>
      <c r="B1486" t="n">
        <v>0</v>
      </c>
      <c r="C1486" t="n">
        <v>0</v>
      </c>
      <c r="D1486" t="n">
        <v>0</v>
      </c>
      <c r="E1486" t="n">
        <v>9.199999999999999</v>
      </c>
      <c r="F1486" t="n">
        <v>0.3445984615233264</v>
      </c>
      <c r="G1486" t="n">
        <v>69.13245875568637</v>
      </c>
      <c r="H1486" t="n">
        <v>300.8644605047471</v>
      </c>
      <c r="I1486" t="n">
        <v>1</v>
      </c>
      <c r="J1486" t="n">
        <v>1</v>
      </c>
      <c r="K1486" t="n">
        <v>1095.748365158289</v>
      </c>
      <c r="L1486" t="b">
        <v>0</v>
      </c>
      <c r="M1486" t="n">
        <v>2.297200676117658</v>
      </c>
      <c r="N1486" t="n">
        <v>2.297200676117658</v>
      </c>
      <c r="O1486" t="n">
        <v>317.3133281750347</v>
      </c>
      <c r="P1486" t="n">
        <v>74.40007131955159</v>
      </c>
      <c r="Q1486" t="n">
        <v>2.344082322569039</v>
      </c>
      <c r="R1486" t="n">
        <v>0.8645784346560271</v>
      </c>
      <c r="S1486" t="n">
        <v>55.4579916299782</v>
      </c>
      <c r="T1486" t="n">
        <v>23.62811150815788</v>
      </c>
      <c r="U1486" t="n">
        <v>2.711243108326699</v>
      </c>
      <c r="V1486" t="n">
        <v>3.199755846556684</v>
      </c>
      <c r="W1486" t="n">
        <v>-3.368054279808407</v>
      </c>
      <c r="X1486" t="n">
        <v>1</v>
      </c>
      <c r="Y1486" t="n">
        <v>-3.351877240132933</v>
      </c>
      <c r="Z1486" t="n">
        <v>88.94143932168961</v>
      </c>
      <c r="AA1486" t="n">
        <v>1095.748365158289</v>
      </c>
      <c r="AB1486" t="b">
        <v>0</v>
      </c>
      <c r="AC1486" t="b">
        <v>1</v>
      </c>
      <c r="AD1486" t="n">
        <v>89.72828365770495</v>
      </c>
      <c r="AE1486" t="n">
        <v>0.07037062087981623</v>
      </c>
      <c r="AF1486" t="n">
        <v>0.0217546304967825</v>
      </c>
      <c r="AG1486" t="n">
        <v>0</v>
      </c>
      <c r="AH1486" t="n">
        <v>0.006454855368081325</v>
      </c>
      <c r="AI1486" t="b">
        <v>0</v>
      </c>
      <c r="AJ1486" t="b">
        <v>0</v>
      </c>
      <c r="AK1486" t="n">
        <v>1095.770119788786</v>
      </c>
      <c r="AL1486" t="n">
        <v>0</v>
      </c>
      <c r="AM1486" t="n">
        <v>2.711296936462688</v>
      </c>
      <c r="AN1486" t="n">
        <v>0</v>
      </c>
      <c r="AO1486" t="n">
        <v>3.107882168207051</v>
      </c>
      <c r="AP1486" t="n">
        <v>2.818054582557343</v>
      </c>
      <c r="AQ1486" t="n">
        <v>0</v>
      </c>
      <c r="AR1486" t="n">
        <v>1</v>
      </c>
      <c r="AS1486" t="n">
        <v>3</v>
      </c>
      <c r="AT1486" t="n">
        <v>0</v>
      </c>
      <c r="AU1486" t="n">
        <v>0</v>
      </c>
      <c r="AV1486" t="n">
        <v>0.238995</v>
      </c>
      <c r="AW1486" t="n">
        <v>0.7157575868183418</v>
      </c>
      <c r="AX1486" t="n">
        <v>0.08475000000000001</v>
      </c>
      <c r="AY1486" t="n">
        <v>0.2538150471164889</v>
      </c>
      <c r="AZ1486" t="n">
        <v>0.7157575868183418</v>
      </c>
    </row>
    <row r="1487" spans="1:52">
      <c r="A1487" t="n">
        <v>1484</v>
      </c>
      <c r="B1487" t="n">
        <v>0</v>
      </c>
      <c r="C1487" t="n">
        <v>0</v>
      </c>
      <c r="D1487" t="n">
        <v>0</v>
      </c>
      <c r="E1487" t="n">
        <v>10.4</v>
      </c>
      <c r="F1487" t="n">
        <v>0.3097768972764019</v>
      </c>
      <c r="G1487" t="n">
        <v>78.14973598468895</v>
      </c>
      <c r="H1487" t="n">
        <v>340.1076510053663</v>
      </c>
      <c r="I1487" t="n">
        <v>1</v>
      </c>
      <c r="J1487" t="n">
        <v>1</v>
      </c>
      <c r="K1487" t="n">
        <v>1238.672064961544</v>
      </c>
      <c r="L1487" t="b">
        <v>0</v>
      </c>
      <c r="M1487" t="n">
        <v>2.408822098518569</v>
      </c>
      <c r="N1487" t="n">
        <v>2.408822098518569</v>
      </c>
      <c r="O1487" t="n">
        <v>294.3395310382112</v>
      </c>
      <c r="P1487" t="n">
        <v>69.01343296026486</v>
      </c>
      <c r="Q1487" t="n">
        <v>2.457981733182214</v>
      </c>
      <c r="R1487" t="n">
        <v>0.8535172779819</v>
      </c>
      <c r="S1487" t="n">
        <v>55.46797780174652</v>
      </c>
      <c r="T1487" t="n">
        <v>22.20145169038155</v>
      </c>
      <c r="U1487" t="n">
        <v>2.87982656776907</v>
      </c>
      <c r="V1487" t="n">
        <v>3.252129076360436</v>
      </c>
      <c r="W1487" t="n">
        <v>-3.368054279808407</v>
      </c>
      <c r="X1487" t="n">
        <v>1</v>
      </c>
      <c r="Y1487" t="n">
        <v>-3.351877240132933</v>
      </c>
      <c r="Z1487" t="n">
        <v>88.95392277263629</v>
      </c>
      <c r="AA1487" t="n">
        <v>1238.672064961544</v>
      </c>
      <c r="AB1487" t="b">
        <v>0</v>
      </c>
      <c r="AC1487" t="b">
        <v>1</v>
      </c>
      <c r="AD1487" t="n">
        <v>89.72695354768902</v>
      </c>
      <c r="AE1487" t="n">
        <v>0.07037062087981623</v>
      </c>
      <c r="AF1487" t="n">
        <v>0.02226245579690513</v>
      </c>
      <c r="AG1487" t="n">
        <v>0</v>
      </c>
      <c r="AH1487" t="n">
        <v>0.006916967493902304</v>
      </c>
      <c r="AI1487" t="b">
        <v>0</v>
      </c>
      <c r="AJ1487" t="b">
        <v>0</v>
      </c>
      <c r="AK1487" t="n">
        <v>1238.694327417341</v>
      </c>
      <c r="AL1487" t="n">
        <v>0</v>
      </c>
      <c r="AM1487" t="n">
        <v>2.879878326433434</v>
      </c>
      <c r="AN1487" t="n">
        <v>0</v>
      </c>
      <c r="AO1487" t="n">
        <v>2.229421676955719</v>
      </c>
      <c r="AP1487" t="n">
        <v>2.981046820403553</v>
      </c>
      <c r="AQ1487" t="n">
        <v>0</v>
      </c>
      <c r="AR1487" t="n">
        <v>1</v>
      </c>
      <c r="AS1487" t="n">
        <v>3</v>
      </c>
      <c r="AT1487" t="n">
        <v>0</v>
      </c>
      <c r="AU1487" t="n">
        <v>0</v>
      </c>
      <c r="AV1487" t="n">
        <v>0.5830770640419514</v>
      </c>
      <c r="AW1487" t="n">
        <v>0.7690210668856076</v>
      </c>
      <c r="AX1487" t="n">
        <v>0.2067649163269331</v>
      </c>
      <c r="AY1487" t="n">
        <v>0.2727028283315728</v>
      </c>
      <c r="AZ1487" t="n">
        <v>0.7690210668856076</v>
      </c>
    </row>
    <row r="1488" spans="1:52">
      <c r="A1488" t="n">
        <v>1485</v>
      </c>
      <c r="B1488" t="n">
        <v>0</v>
      </c>
      <c r="C1488" t="n">
        <v>0</v>
      </c>
      <c r="D1488" t="n">
        <v>0</v>
      </c>
      <c r="E1488" t="n">
        <v>11.5</v>
      </c>
      <c r="F1488" t="n">
        <v>0.3329606160377314</v>
      </c>
      <c r="G1488" t="n">
        <v>86.41557344460797</v>
      </c>
      <c r="H1488" t="n">
        <v>376.0805756309339</v>
      </c>
      <c r="I1488" t="n">
        <v>1</v>
      </c>
      <c r="J1488" t="n">
        <v>1</v>
      </c>
      <c r="K1488" t="n">
        <v>1369.685456447861</v>
      </c>
      <c r="L1488" t="b">
        <v>0</v>
      </c>
      <c r="M1488" t="n">
        <v>2.812964907428176</v>
      </c>
      <c r="N1488" t="n">
        <v>2.812964907428176</v>
      </c>
      <c r="O1488" t="n">
        <v>310.8448525530196</v>
      </c>
      <c r="P1488" t="n">
        <v>72.88341568338733</v>
      </c>
      <c r="Q1488" t="n">
        <v>2.870372354518547</v>
      </c>
      <c r="R1488" t="n">
        <v>0.8546339339554436</v>
      </c>
      <c r="S1488" t="n">
        <v>55.47930450168021</v>
      </c>
      <c r="T1488" t="n">
        <v>23.41578076945351</v>
      </c>
      <c r="U1488" t="n">
        <v>3.358598623897134</v>
      </c>
      <c r="V1488" t="n">
        <v>3.40385993381723</v>
      </c>
      <c r="W1488" t="n">
        <v>-3.368054279808407</v>
      </c>
      <c r="X1488" t="n">
        <v>1</v>
      </c>
      <c r="Y1488" t="n">
        <v>-3.351877240132933</v>
      </c>
      <c r="Z1488" t="n">
        <v>88.96117953569586</v>
      </c>
      <c r="AA1488" t="n">
        <v>1369.685456447861</v>
      </c>
      <c r="AB1488" t="b">
        <v>0</v>
      </c>
      <c r="AC1488" t="b">
        <v>1</v>
      </c>
      <c r="AD1488" t="n">
        <v>89.72562343767309</v>
      </c>
      <c r="AE1488" t="n">
        <v>0.07037062087981623</v>
      </c>
      <c r="AF1488" t="n">
        <v>0.0217546304967825</v>
      </c>
      <c r="AG1488" t="n">
        <v>0</v>
      </c>
      <c r="AH1488" t="n">
        <v>0.008098731726914499</v>
      </c>
      <c r="AI1488" t="b">
        <v>0</v>
      </c>
      <c r="AJ1488" t="b">
        <v>0</v>
      </c>
      <c r="AK1488" t="n">
        <v>1369.707211078358</v>
      </c>
      <c r="AL1488" t="n">
        <v>0</v>
      </c>
      <c r="AM1488" t="n">
        <v>3.358651968314063</v>
      </c>
      <c r="AN1488" t="n">
        <v>0</v>
      </c>
      <c r="AO1488" t="n">
        <v>2.040133992645925</v>
      </c>
      <c r="AP1488" t="n">
        <v>3.465409366177509</v>
      </c>
      <c r="AQ1488" t="n">
        <v>0</v>
      </c>
      <c r="AR1488" t="n">
        <v>1</v>
      </c>
      <c r="AS1488" t="n">
        <v>3</v>
      </c>
      <c r="AT1488" t="n">
        <v>0</v>
      </c>
      <c r="AU1488" t="n">
        <v>0</v>
      </c>
      <c r="AV1488" t="n">
        <v>0.5587304009530987</v>
      </c>
      <c r="AW1488" t="n">
        <v>0.8759570502303612</v>
      </c>
      <c r="AX1488" t="n">
        <v>0.1981313478557088</v>
      </c>
      <c r="AY1488" t="n">
        <v>0.3106234346247553</v>
      </c>
      <c r="AZ1488" t="n">
        <v>0.8759570502303612</v>
      </c>
    </row>
    <row r="1489" spans="1:52">
      <c r="A1489" t="n">
        <v>1486</v>
      </c>
      <c r="B1489" t="n">
        <v>0</v>
      </c>
      <c r="C1489" t="n">
        <v>0</v>
      </c>
      <c r="D1489" t="n">
        <v>0</v>
      </c>
      <c r="E1489" t="n">
        <v>12.9</v>
      </c>
      <c r="F1489" t="n">
        <v>0.4417139719060048</v>
      </c>
      <c r="G1489" t="n">
        <v>96.93573021177764</v>
      </c>
      <c r="H1489" t="n">
        <v>421.8642978816563</v>
      </c>
      <c r="I1489" t="n">
        <v>1</v>
      </c>
      <c r="J1489" t="n">
        <v>1</v>
      </c>
      <c r="K1489" t="n">
        <v>1536.429772884992</v>
      </c>
      <c r="L1489" t="b">
        <v>0</v>
      </c>
      <c r="M1489" t="n">
        <v>3.917028842224014</v>
      </c>
      <c r="N1489" t="n">
        <v>3.917028842224014</v>
      </c>
      <c r="O1489" t="n">
        <v>385.8728878060679</v>
      </c>
      <c r="P1489" t="n">
        <v>90.47514813880268</v>
      </c>
      <c r="Q1489" t="n">
        <v>3.996968206351035</v>
      </c>
      <c r="R1489" t="n">
        <v>0.868959945833659</v>
      </c>
      <c r="S1489" t="n">
        <v>55.49243071986215</v>
      </c>
      <c r="T1489" t="n">
        <v>28.58838374389506</v>
      </c>
      <c r="U1489" t="n">
        <v>4.599715125553274</v>
      </c>
      <c r="V1489" t="n">
        <v>3.746223354328155</v>
      </c>
      <c r="W1489" t="n">
        <v>-3.368054279808407</v>
      </c>
      <c r="X1489" t="n">
        <v>1</v>
      </c>
      <c r="Y1489" t="n">
        <v>-3.351877240132933</v>
      </c>
      <c r="Z1489" t="n">
        <v>88.96292703130966</v>
      </c>
      <c r="AA1489" t="n">
        <v>1536.429772884992</v>
      </c>
      <c r="AB1489" t="b">
        <v>0</v>
      </c>
      <c r="AC1489" t="b">
        <v>1</v>
      </c>
      <c r="AD1489" t="n">
        <v>89.72429332765716</v>
      </c>
      <c r="AE1489" t="n">
        <v>0.07037062087981623</v>
      </c>
      <c r="AF1489" t="n">
        <v>0.0217546304967825</v>
      </c>
      <c r="AG1489" t="n">
        <v>0</v>
      </c>
      <c r="AH1489" t="n">
        <v>0.008154103666698387</v>
      </c>
      <c r="AI1489" t="b">
        <v>0</v>
      </c>
      <c r="AJ1489" t="b">
        <v>0</v>
      </c>
      <c r="AK1489" t="n">
        <v>1536.451527515489</v>
      </c>
      <c r="AL1489" t="n">
        <v>0</v>
      </c>
      <c r="AM1489" t="n">
        <v>4.599780253881763</v>
      </c>
      <c r="AN1489" t="n">
        <v>0</v>
      </c>
      <c r="AO1489" t="n">
        <v>3.922899879004181</v>
      </c>
      <c r="AP1489" t="n">
        <v>4.729754213463084</v>
      </c>
      <c r="AQ1489" t="n">
        <v>0</v>
      </c>
      <c r="AR1489" t="n">
        <v>1</v>
      </c>
      <c r="AS1489" t="n">
        <v>3</v>
      </c>
      <c r="AT1489" t="n">
        <v>0</v>
      </c>
      <c r="AU1489" t="n">
        <v>0</v>
      </c>
      <c r="AV1489" t="n">
        <v>0.90163857573683</v>
      </c>
      <c r="AW1489" t="n">
        <v>1.121965749090391</v>
      </c>
      <c r="AX1489" t="n">
        <v>0.319729991396039</v>
      </c>
      <c r="AY1489" t="n">
        <v>0.3978606649973786</v>
      </c>
      <c r="AZ1489" t="n">
        <v>1.121965749090391</v>
      </c>
    </row>
    <row r="1490" spans="1:52">
      <c r="A1490" t="n">
        <v>1487</v>
      </c>
      <c r="B1490" t="n">
        <v>0</v>
      </c>
      <c r="C1490" t="n">
        <v>0</v>
      </c>
      <c r="D1490" t="n">
        <v>0</v>
      </c>
      <c r="E1490" t="n">
        <v>14.7</v>
      </c>
      <c r="F1490" t="n">
        <v>0.5668501630049176</v>
      </c>
      <c r="G1490" t="n">
        <v>110.4616460552815</v>
      </c>
      <c r="H1490" t="n">
        <v>480.7290836325851</v>
      </c>
      <c r="I1490" t="n">
        <v>1</v>
      </c>
      <c r="J1490" t="n">
        <v>1</v>
      </c>
      <c r="K1490" t="n">
        <v>1750.815322589875</v>
      </c>
      <c r="L1490" t="b">
        <v>0</v>
      </c>
      <c r="M1490" t="n">
        <v>5.464755163251714</v>
      </c>
      <c r="N1490" t="n">
        <v>5.464755163251714</v>
      </c>
      <c r="O1490" t="n">
        <v>472.4225075823318</v>
      </c>
      <c r="P1490" t="n">
        <v>110.768332547628</v>
      </c>
      <c r="Q1490" t="n">
        <v>5.576280778828279</v>
      </c>
      <c r="R1490" t="n">
        <v>0.8797064652345336</v>
      </c>
      <c r="S1490" t="n">
        <v>55.50890752859385</v>
      </c>
      <c r="T1490" t="n">
        <v>34.57306581319141</v>
      </c>
      <c r="U1490" t="n">
        <v>6.338797086527742</v>
      </c>
      <c r="V1490" t="n">
        <v>4.1589162943479</v>
      </c>
      <c r="W1490" t="n">
        <v>-2.714374804547008</v>
      </c>
      <c r="X1490" t="n">
        <v>1</v>
      </c>
      <c r="Y1490" t="n">
        <v>-4.005556715394333</v>
      </c>
      <c r="Z1490" t="n">
        <v>88.96649500440856</v>
      </c>
      <c r="AA1490" t="n">
        <v>1750.815322589875</v>
      </c>
      <c r="AB1490" t="b">
        <v>0</v>
      </c>
      <c r="AC1490" t="b">
        <v>1</v>
      </c>
      <c r="AD1490" t="n">
        <v>89.72283351933265</v>
      </c>
      <c r="AE1490" t="n">
        <v>0.05671293406452125</v>
      </c>
      <c r="AF1490" t="n">
        <v>-0.01967476255374527</v>
      </c>
      <c r="AG1490" t="n">
        <v>0</v>
      </c>
      <c r="AH1490" t="n">
        <v>0.008095857696716224</v>
      </c>
      <c r="AI1490" t="b">
        <v>0</v>
      </c>
      <c r="AJ1490" t="b">
        <v>0</v>
      </c>
      <c r="AK1490" t="n">
        <v>1750.795647827321</v>
      </c>
      <c r="AL1490" t="n">
        <v>0</v>
      </c>
      <c r="AM1490" t="n">
        <v>6.338725854384669</v>
      </c>
      <c r="AN1490" t="n">
        <v>0</v>
      </c>
      <c r="AO1490" t="n">
        <v>3.515486211112147</v>
      </c>
      <c r="AP1490" t="n">
        <v>6.493600223438664</v>
      </c>
      <c r="AQ1490" t="n">
        <v>0</v>
      </c>
      <c r="AR1490" t="n">
        <v>1</v>
      </c>
      <c r="AS1490" t="n">
        <v>3</v>
      </c>
      <c r="AT1490" t="n">
        <v>0</v>
      </c>
      <c r="AU1490" t="n">
        <v>0</v>
      </c>
      <c r="AV1490" t="n">
        <v>0.8611089490336824</v>
      </c>
      <c r="AW1490" t="n">
        <v>1.465005392451299</v>
      </c>
      <c r="AX1490" t="n">
        <v>0.3053577833452775</v>
      </c>
      <c r="AY1490" t="n">
        <v>0.5195060723894349</v>
      </c>
      <c r="AZ1490" t="n">
        <v>1.465005392451299</v>
      </c>
    </row>
    <row r="1491" spans="1:52">
      <c r="A1491" t="n">
        <v>1488</v>
      </c>
      <c r="B1491" t="n">
        <v>0</v>
      </c>
      <c r="C1491" t="n">
        <v>0</v>
      </c>
      <c r="D1491" t="n">
        <v>0</v>
      </c>
      <c r="E1491" t="n">
        <v>17</v>
      </c>
      <c r="F1491" t="n">
        <v>0.7075520427409945</v>
      </c>
      <c r="G1491" t="n">
        <v>127.7447607442031</v>
      </c>
      <c r="H1491" t="n">
        <v>555.9451987587719</v>
      </c>
      <c r="I1491" t="n">
        <v>1</v>
      </c>
      <c r="J1491" t="n">
        <v>2</v>
      </c>
      <c r="K1491" t="n">
        <v>1047.400754461526</v>
      </c>
      <c r="L1491" t="b">
        <v>1</v>
      </c>
      <c r="M1491" t="n">
        <v>7.626286928217912</v>
      </c>
      <c r="N1491" t="n">
        <v>7.626286928217912</v>
      </c>
      <c r="O1491" t="n">
        <v>570.08737813996</v>
      </c>
      <c r="P1491" t="n">
        <v>133.6676963300851</v>
      </c>
      <c r="Q1491" t="n">
        <v>7.781925436957052</v>
      </c>
      <c r="R1491" t="n">
        <v>0.930169925665719</v>
      </c>
      <c r="S1491" t="n">
        <v>55.53000960847181</v>
      </c>
      <c r="T1491" t="n">
        <v>76.27518525886849</v>
      </c>
      <c r="U1491" t="n">
        <v>8.366133135714486</v>
      </c>
      <c r="V1491" t="n">
        <v>5.326301856487845</v>
      </c>
      <c r="W1491" t="n">
        <v>-2.714374804547008</v>
      </c>
      <c r="X1491" t="n">
        <v>1</v>
      </c>
      <c r="Y1491" t="n">
        <v>-4.005556715394333</v>
      </c>
      <c r="Z1491" t="n">
        <v>88.97540929433318</v>
      </c>
      <c r="AA1491" t="n">
        <v>1047.400754461526</v>
      </c>
      <c r="AB1491" t="b">
        <v>0</v>
      </c>
      <c r="AC1491" t="b">
        <v>1</v>
      </c>
      <c r="AD1491" t="n">
        <v>89.72124401269956</v>
      </c>
      <c r="AE1491" t="n">
        <v>0.05671293406452125</v>
      </c>
      <c r="AF1491" t="n">
        <v>-0.007856800171210397</v>
      </c>
      <c r="AG1491" t="n">
        <v>0</v>
      </c>
      <c r="AH1491" t="n">
        <v>0.006848352999300866</v>
      </c>
      <c r="AI1491" t="b">
        <v>0</v>
      </c>
      <c r="AJ1491" t="b">
        <v>0</v>
      </c>
      <c r="AK1491" t="n">
        <v>1047.392897661355</v>
      </c>
      <c r="AL1491" t="n">
        <v>0</v>
      </c>
      <c r="AM1491" t="n">
        <v>8.366070379376023</v>
      </c>
      <c r="AN1491" t="n">
        <v>0</v>
      </c>
      <c r="AO1491" t="n">
        <v>4.065223691962953</v>
      </c>
      <c r="AP1491" t="n">
        <v>8.538451136380075</v>
      </c>
      <c r="AQ1491" t="n">
        <v>0</v>
      </c>
      <c r="AR1491" t="n">
        <v>1</v>
      </c>
      <c r="AS1491" t="n">
        <v>3</v>
      </c>
      <c r="AT1491" t="n">
        <v>0</v>
      </c>
      <c r="AU1491" t="n">
        <v>0</v>
      </c>
      <c r="AV1491" t="n">
        <v>0.9713719649720903</v>
      </c>
      <c r="AW1491" t="n">
        <v>1.752092914437688</v>
      </c>
      <c r="AX1491" t="n">
        <v>0.3444581436071242</v>
      </c>
      <c r="AY1491" t="n">
        <v>0.6213102785361523</v>
      </c>
      <c r="AZ1491" t="n">
        <v>1.752092914437688</v>
      </c>
    </row>
    <row r="1492" spans="1:52">
      <c r="A1492" t="n">
        <v>1489</v>
      </c>
      <c r="B1492" t="n">
        <v>0</v>
      </c>
      <c r="C1492" t="n">
        <v>0</v>
      </c>
      <c r="D1492" t="n">
        <v>0</v>
      </c>
      <c r="E1492" t="n">
        <v>19.8</v>
      </c>
      <c r="F1492" t="n">
        <v>0.8529416660311044</v>
      </c>
      <c r="G1492" t="n">
        <v>148.7850742785424</v>
      </c>
      <c r="H1492" t="n">
        <v>647.5126432602167</v>
      </c>
      <c r="I1492" t="n">
        <v>1</v>
      </c>
      <c r="J1492" t="n">
        <v>2</v>
      </c>
      <c r="K1492" t="n">
        <v>1219.913819902248</v>
      </c>
      <c r="L1492" t="b">
        <v>0</v>
      </c>
      <c r="M1492" t="n">
        <v>10.46348929247615</v>
      </c>
      <c r="N1492" t="n">
        <v>10.46348929247615</v>
      </c>
      <c r="O1492" t="n">
        <v>671.5657673171053</v>
      </c>
      <c r="P1492" t="n">
        <v>157.4612111994263</v>
      </c>
      <c r="Q1492" t="n">
        <v>10.67702989028178</v>
      </c>
      <c r="R1492" t="n">
        <v>0.932941344151676</v>
      </c>
      <c r="S1492" t="n">
        <v>55.54710456151769</v>
      </c>
      <c r="T1492" t="n">
        <v>89.58562947524956</v>
      </c>
      <c r="U1492" t="n">
        <v>11.44448143199229</v>
      </c>
      <c r="V1492" t="n">
        <v>6.007491895936241</v>
      </c>
      <c r="W1492" t="n">
        <v>-9.219941549673283</v>
      </c>
      <c r="X1492" t="n">
        <v>1</v>
      </c>
      <c r="Y1492" t="n">
        <v>2.500010029731943</v>
      </c>
      <c r="Z1492" t="n">
        <v>88.98932205026576</v>
      </c>
      <c r="AA1492" t="n">
        <v>1219.913819902248</v>
      </c>
      <c r="AB1492" t="b">
        <v>0</v>
      </c>
      <c r="AC1492" t="b">
        <v>1</v>
      </c>
      <c r="AD1492" t="n">
        <v>89.72094529311907</v>
      </c>
      <c r="AE1492" t="n">
        <v>0.1926373381853667</v>
      </c>
      <c r="AF1492" t="n">
        <v>0.001346384321728048</v>
      </c>
      <c r="AG1492" t="n">
        <v>0</v>
      </c>
      <c r="AH1492" t="n">
        <v>0.007366619366019567</v>
      </c>
      <c r="AI1492" t="b">
        <v>0</v>
      </c>
      <c r="AJ1492" t="b">
        <v>0</v>
      </c>
      <c r="AK1492" t="n">
        <v>1219.91516628657</v>
      </c>
      <c r="AL1492" t="n">
        <v>0</v>
      </c>
      <c r="AM1492" t="n">
        <v>11.44449406294221</v>
      </c>
      <c r="AN1492" t="n">
        <v>0</v>
      </c>
      <c r="AO1492" t="n">
        <v>9.184982311044196</v>
      </c>
      <c r="AP1492" t="n">
        <v>11.6951046856447</v>
      </c>
      <c r="AQ1492" t="n">
        <v>0</v>
      </c>
      <c r="AR1492" t="n">
        <v>1</v>
      </c>
      <c r="AS1492" t="n">
        <v>3</v>
      </c>
      <c r="AT1492" t="n">
        <v>0</v>
      </c>
      <c r="AU1492" t="n">
        <v>0</v>
      </c>
      <c r="AV1492" t="n">
        <v>1.86041646837117</v>
      </c>
      <c r="AW1492" t="n">
        <v>2.343538234319957</v>
      </c>
      <c r="AX1492" t="n">
        <v>0.6597221519046702</v>
      </c>
      <c r="AY1492" t="n">
        <v>0.8310429093840382</v>
      </c>
      <c r="AZ1492" t="n">
        <v>2.343538234319957</v>
      </c>
    </row>
    <row r="1493" spans="1:52">
      <c r="A1493" t="n">
        <v>1490</v>
      </c>
      <c r="B1493" t="n">
        <v>0</v>
      </c>
      <c r="C1493" t="n">
        <v>0</v>
      </c>
      <c r="D1493" t="n">
        <v>0</v>
      </c>
      <c r="E1493" t="n">
        <v>23.1</v>
      </c>
      <c r="F1493" t="n">
        <v>0.9640146264679208</v>
      </c>
      <c r="G1493" t="n">
        <v>173.5825866582995</v>
      </c>
      <c r="H1493" t="n">
        <v>755.4314171369195</v>
      </c>
      <c r="I1493" t="n">
        <v>2</v>
      </c>
      <c r="J1493" t="n">
        <v>2</v>
      </c>
      <c r="K1493" t="n">
        <v>1423.232789885956</v>
      </c>
      <c r="L1493" t="b">
        <v>0</v>
      </c>
      <c r="M1493" t="n">
        <v>13.64086617421232</v>
      </c>
      <c r="N1493" t="n">
        <v>13.64086617421232</v>
      </c>
      <c r="O1493" t="n">
        <v>750.4247936878359</v>
      </c>
      <c r="P1493" t="n">
        <v>175.9511914971854</v>
      </c>
      <c r="Q1493" t="n">
        <v>13.91925119817583</v>
      </c>
      <c r="R1493" t="n">
        <v>0.9340651657173067</v>
      </c>
      <c r="S1493" t="n">
        <v>55.56962846435276</v>
      </c>
      <c r="T1493" t="n">
        <v>99.98483575073379</v>
      </c>
      <c r="U1493" t="n">
        <v>14.90179883486681</v>
      </c>
      <c r="V1493" t="n">
        <v>6.592483576006956</v>
      </c>
      <c r="W1493" t="n">
        <v>-9.219941549673283</v>
      </c>
      <c r="X1493" t="n">
        <v>1</v>
      </c>
      <c r="Y1493" t="n">
        <v>2.500010029731943</v>
      </c>
      <c r="Z1493" t="n">
        <v>88.99362142848011</v>
      </c>
      <c r="AA1493" t="n">
        <v>1423.232789885956</v>
      </c>
      <c r="AB1493" t="b">
        <v>0</v>
      </c>
      <c r="AC1493" t="b">
        <v>1</v>
      </c>
      <c r="AD1493" t="n">
        <v>89.72193736059118</v>
      </c>
      <c r="AE1493" t="n">
        <v>0.1926373381853667</v>
      </c>
      <c r="AF1493" t="n">
        <v>0.001346384321728048</v>
      </c>
      <c r="AG1493" t="n">
        <v>0</v>
      </c>
      <c r="AH1493" t="n">
        <v>0.004924457902555746</v>
      </c>
      <c r="AI1493" t="b">
        <v>0</v>
      </c>
      <c r="AJ1493" t="b">
        <v>0</v>
      </c>
      <c r="AK1493" t="n">
        <v>1423.234136270278</v>
      </c>
      <c r="AL1493" t="n">
        <v>0</v>
      </c>
      <c r="AM1493" t="n">
        <v>14.9018129320324</v>
      </c>
      <c r="AN1493" t="n">
        <v>0</v>
      </c>
      <c r="AO1493" t="n">
        <v>9.726103176151604</v>
      </c>
      <c r="AP1493" t="n">
        <v>15.16862315128653</v>
      </c>
      <c r="AQ1493" t="n">
        <v>0</v>
      </c>
      <c r="AR1493" t="n">
        <v>1</v>
      </c>
      <c r="AS1493" t="n">
        <v>3</v>
      </c>
      <c r="AT1493" t="n">
        <v>0</v>
      </c>
      <c r="AU1493" t="n">
        <v>0</v>
      </c>
      <c r="AV1493" t="n">
        <v>1.936709539534225</v>
      </c>
      <c r="AW1493" t="n">
        <v>2.987325383389916</v>
      </c>
      <c r="AX1493" t="n">
        <v>0.6867764324589452</v>
      </c>
      <c r="AY1493" t="n">
        <v>1.059336494507647</v>
      </c>
      <c r="AZ1493" t="n">
        <v>2.987325383389916</v>
      </c>
    </row>
    <row r="1494" spans="1:52">
      <c r="A1494" t="n">
        <v>1491</v>
      </c>
      <c r="B1494" t="n">
        <v>0</v>
      </c>
      <c r="C1494" t="n">
        <v>0</v>
      </c>
      <c r="D1494" t="n">
        <v>0</v>
      </c>
      <c r="E1494" t="n">
        <v>26.7</v>
      </c>
      <c r="F1494" t="n">
        <v>1.040999828097207</v>
      </c>
      <c r="G1494" t="n">
        <v>200.6344183453072</v>
      </c>
      <c r="H1494" t="n">
        <v>873.1609886387769</v>
      </c>
      <c r="I1494" t="n">
        <v>2</v>
      </c>
      <c r="J1494" t="n">
        <v>2</v>
      </c>
      <c r="K1494" t="n">
        <v>1645.035302595456</v>
      </c>
      <c r="L1494" t="b">
        <v>0</v>
      </c>
      <c r="M1494" t="n">
        <v>16.95001946424672</v>
      </c>
      <c r="N1494" t="n">
        <v>16.95001946424672</v>
      </c>
      <c r="O1494" t="n">
        <v>806.744746635383</v>
      </c>
      <c r="P1494" t="n">
        <v>189.156462577699</v>
      </c>
      <c r="Q1494" t="n">
        <v>17.29593822882318</v>
      </c>
      <c r="R1494" t="n">
        <v>0.9342010692564306</v>
      </c>
      <c r="S1494" t="n">
        <v>55.59849995014196</v>
      </c>
      <c r="T1494" t="n">
        <v>107.4731369070561</v>
      </c>
      <c r="U1494" t="n">
        <v>18.51414946740506</v>
      </c>
      <c r="V1494" t="n">
        <v>7.071617492141556</v>
      </c>
      <c r="W1494" t="n">
        <v>-9.219941549673283</v>
      </c>
      <c r="X1494" t="n">
        <v>1</v>
      </c>
      <c r="Y1494" t="n">
        <v>2.500010029731943</v>
      </c>
      <c r="Z1494" t="n">
        <v>88.99681129333788</v>
      </c>
      <c r="AA1494" t="n">
        <v>1645.035302595456</v>
      </c>
      <c r="AB1494" t="b">
        <v>0</v>
      </c>
      <c r="AC1494" t="b">
        <v>1</v>
      </c>
      <c r="AD1494" t="n">
        <v>89.7229294280633</v>
      </c>
      <c r="AE1494" t="n">
        <v>0.1926373381853667</v>
      </c>
      <c r="AF1494" t="n">
        <v>0.001346384321728048</v>
      </c>
      <c r="AG1494" t="n">
        <v>0</v>
      </c>
      <c r="AH1494" t="n">
        <v>0.001802609126296484</v>
      </c>
      <c r="AI1494" t="b">
        <v>0</v>
      </c>
      <c r="AJ1494" t="b">
        <v>0</v>
      </c>
      <c r="AK1494" t="n">
        <v>1645.036648979777</v>
      </c>
      <c r="AL1494" t="n">
        <v>0</v>
      </c>
      <c r="AM1494" t="n">
        <v>18.51416462036897</v>
      </c>
      <c r="AN1494" t="n">
        <v>0</v>
      </c>
      <c r="AO1494" t="n">
        <v>10.29525043523024</v>
      </c>
      <c r="AP1494" t="n">
        <v>18.73189377826444</v>
      </c>
      <c r="AQ1494" t="n">
        <v>0</v>
      </c>
      <c r="AR1494" t="n">
        <v>1</v>
      </c>
      <c r="AS1494" t="n">
        <v>3</v>
      </c>
      <c r="AT1494" t="n">
        <v>0</v>
      </c>
      <c r="AU1494" t="n">
        <v>0</v>
      </c>
      <c r="AV1494" t="n">
        <v>2.030553964418806</v>
      </c>
      <c r="AW1494" t="n">
        <v>3.646768545514171</v>
      </c>
      <c r="AX1494" t="n">
        <v>0.7200545973116332</v>
      </c>
      <c r="AY1494" t="n">
        <v>1.293181863872476</v>
      </c>
      <c r="AZ1494" t="n">
        <v>3.646768545514171</v>
      </c>
    </row>
    <row r="1495" spans="1:52">
      <c r="A1495" t="n">
        <v>1492</v>
      </c>
      <c r="B1495" t="n">
        <v>0</v>
      </c>
      <c r="C1495" t="n">
        <v>0</v>
      </c>
      <c r="D1495" t="n">
        <v>0</v>
      </c>
      <c r="E1495" t="n">
        <v>30.5</v>
      </c>
      <c r="F1495" t="n">
        <v>1.038652727809913</v>
      </c>
      <c r="G1495" t="n">
        <v>229.189129570482</v>
      </c>
      <c r="H1495" t="n">
        <v>997.4310918907378</v>
      </c>
      <c r="I1495" t="n">
        <v>2</v>
      </c>
      <c r="J1495" t="n">
        <v>3</v>
      </c>
      <c r="K1495" t="n">
        <v>1175.97125733918</v>
      </c>
      <c r="L1495" t="b">
        <v>1</v>
      </c>
      <c r="M1495" t="n">
        <v>19.43302447745197</v>
      </c>
      <c r="N1495" t="n">
        <v>19.43302447745197</v>
      </c>
      <c r="O1495" t="n">
        <v>809.6881149490479</v>
      </c>
      <c r="P1495" t="n">
        <v>189.846590577414</v>
      </c>
      <c r="Q1495" t="n">
        <v>19.8296168137265</v>
      </c>
      <c r="R1495" t="n">
        <v>0.9454604806985865</v>
      </c>
      <c r="S1495" t="n">
        <v>55.63430145685957</v>
      </c>
      <c r="T1495" t="n">
        <v>170.3121441503491</v>
      </c>
      <c r="U1495" t="n">
        <v>20.97350150381188</v>
      </c>
      <c r="V1495" t="n">
        <v>9.288742473153121</v>
      </c>
      <c r="W1495" t="n">
        <v>-9.219941549673283</v>
      </c>
      <c r="X1495" t="n">
        <v>1</v>
      </c>
      <c r="Y1495" t="n">
        <v>2.500010029731943</v>
      </c>
      <c r="Z1495" t="n">
        <v>88.99988356363632</v>
      </c>
      <c r="AA1495" t="n">
        <v>1175.97125733918</v>
      </c>
      <c r="AB1495" t="b">
        <v>0</v>
      </c>
      <c r="AC1495" t="b">
        <v>1</v>
      </c>
      <c r="AD1495" t="n">
        <v>89.72392149553541</v>
      </c>
      <c r="AE1495" t="n">
        <v>0.1926373381853667</v>
      </c>
      <c r="AF1495" t="n">
        <v>0.001346384321728048</v>
      </c>
      <c r="AG1495" t="n">
        <v>0</v>
      </c>
      <c r="AH1495" t="n">
        <v>-0.0009322108905329141</v>
      </c>
      <c r="AI1495" t="b">
        <v>0</v>
      </c>
      <c r="AJ1495" t="b">
        <v>0</v>
      </c>
      <c r="AK1495" t="n">
        <v>1175.972603723502</v>
      </c>
      <c r="AL1495" t="n">
        <v>0</v>
      </c>
      <c r="AM1495" t="n">
        <v>20.97352551663823</v>
      </c>
      <c r="AN1495" t="n">
        <v>0</v>
      </c>
      <c r="AO1495" t="n">
        <v>20.27006107541159</v>
      </c>
      <c r="AP1495" t="n">
        <v>21.21092731109188</v>
      </c>
      <c r="AQ1495" t="n">
        <v>0</v>
      </c>
      <c r="AR1495" t="n">
        <v>1</v>
      </c>
      <c r="AS1495" t="n">
        <v>0</v>
      </c>
      <c r="AT1495" t="n">
        <v>0</v>
      </c>
      <c r="AU1495" t="n">
        <v>0</v>
      </c>
      <c r="AV1495" t="n">
        <v>3.903296968038399</v>
      </c>
      <c r="AW1495" t="n">
        <v>4.38266870439534</v>
      </c>
      <c r="AX1495" t="n">
        <v>1.384147861006525</v>
      </c>
      <c r="AY1495" t="n">
        <v>1.554139675482597</v>
      </c>
      <c r="AZ1495" t="n">
        <v>4.38266870439534</v>
      </c>
    </row>
    <row r="1496" spans="1:52">
      <c r="A1496" t="n">
        <v>1493</v>
      </c>
      <c r="B1496" t="n">
        <v>0</v>
      </c>
      <c r="C1496" t="n">
        <v>0</v>
      </c>
      <c r="D1496" t="n">
        <v>0</v>
      </c>
      <c r="E1496" t="n">
        <v>34.1</v>
      </c>
      <c r="F1496" t="n">
        <v>0.9710559273298136</v>
      </c>
      <c r="G1496" t="n">
        <v>256.2409612574897</v>
      </c>
      <c r="H1496" t="n">
        <v>1115.160663392596</v>
      </c>
      <c r="I1496" t="n">
        <v>2</v>
      </c>
      <c r="J1496" t="n">
        <v>3</v>
      </c>
      <c r="K1496" t="n">
        <v>1314.77442213987</v>
      </c>
      <c r="L1496" t="b">
        <v>0</v>
      </c>
      <c r="M1496" t="n">
        <v>20.617972206295</v>
      </c>
      <c r="N1496" t="n">
        <v>20.617972206295</v>
      </c>
      <c r="O1496" t="n">
        <v>768.3671284387003</v>
      </c>
      <c r="P1496" t="n">
        <v>180.158108971409</v>
      </c>
      <c r="Q1496" t="n">
        <v>21.03874714928061</v>
      </c>
      <c r="R1496" t="n">
        <v>0.944105017872044</v>
      </c>
      <c r="S1496" t="n">
        <v>55.66832378042091</v>
      </c>
      <c r="T1496" t="n">
        <v>161.8526086971294</v>
      </c>
      <c r="U1496" t="n">
        <v>22.28432933944222</v>
      </c>
      <c r="V1496" t="n">
        <v>9.046748670489109</v>
      </c>
      <c r="W1496" t="n">
        <v>-9.219941549673283</v>
      </c>
      <c r="X1496" t="n">
        <v>1</v>
      </c>
      <c r="Y1496" t="n">
        <v>2.500010029731943</v>
      </c>
      <c r="Z1496" t="n">
        <v>89.01077100285774</v>
      </c>
      <c r="AA1496" t="n">
        <v>1314.77442213987</v>
      </c>
      <c r="AB1496" t="b">
        <v>0</v>
      </c>
      <c r="AC1496" t="b">
        <v>1</v>
      </c>
      <c r="AD1496" t="n">
        <v>89.72491356300752</v>
      </c>
      <c r="AE1496" t="n">
        <v>0.1926373381853667</v>
      </c>
      <c r="AF1496" t="n">
        <v>0.001346384321728048</v>
      </c>
      <c r="AG1496" t="n">
        <v>0</v>
      </c>
      <c r="AH1496" t="n">
        <v>-0.001402358640836932</v>
      </c>
      <c r="AI1496" t="b">
        <v>0</v>
      </c>
      <c r="AJ1496" t="b">
        <v>0</v>
      </c>
      <c r="AK1496" t="n">
        <v>1314.775768524192</v>
      </c>
      <c r="AL1496" t="n">
        <v>0</v>
      </c>
      <c r="AM1496" t="n">
        <v>22.28435215953299</v>
      </c>
      <c r="AN1496" t="n">
        <v>0</v>
      </c>
      <c r="AO1496" t="n">
        <v>19.00729809698294</v>
      </c>
      <c r="AP1496" t="n">
        <v>22.50688520691068</v>
      </c>
      <c r="AQ1496" t="n">
        <v>0</v>
      </c>
      <c r="AR1496" t="n">
        <v>1</v>
      </c>
      <c r="AS1496" t="n">
        <v>0</v>
      </c>
      <c r="AT1496" t="n">
        <v>0</v>
      </c>
      <c r="AU1496" t="n">
        <v>0</v>
      </c>
      <c r="AV1496" t="n">
        <v>3.591558690139347</v>
      </c>
      <c r="AW1496" t="n">
        <v>4.551200495571522</v>
      </c>
      <c r="AX1496" t="n">
        <v>1.27360237238984</v>
      </c>
      <c r="AY1496" t="n">
        <v>1.613902792640956</v>
      </c>
      <c r="AZ1496" t="n">
        <v>4.551200495571522</v>
      </c>
    </row>
    <row r="1497" spans="1:52">
      <c r="A1497" t="n">
        <v>1494</v>
      </c>
      <c r="B1497" t="n">
        <v>0</v>
      </c>
      <c r="C1497" t="n">
        <v>0</v>
      </c>
      <c r="D1497" t="n">
        <v>0</v>
      </c>
      <c r="E1497" t="n">
        <v>37.5</v>
      </c>
      <c r="F1497" t="n">
        <v>0.9104568962041721</v>
      </c>
      <c r="G1497" t="n">
        <v>281.7899134063304</v>
      </c>
      <c r="H1497" t="n">
        <v>1226.34970314435</v>
      </c>
      <c r="I1497" t="n">
        <v>3</v>
      </c>
      <c r="J1497" t="n">
        <v>3</v>
      </c>
      <c r="K1497" t="n">
        <v>1445.866300007189</v>
      </c>
      <c r="L1497" t="b">
        <v>0</v>
      </c>
      <c r="M1497" t="n">
        <v>21.59809141999351</v>
      </c>
      <c r="N1497" t="n">
        <v>21.59809141999351</v>
      </c>
      <c r="O1497" t="n">
        <v>731.9161220407398</v>
      </c>
      <c r="P1497" t="n">
        <v>171.6114856975774</v>
      </c>
      <c r="Q1497" t="n">
        <v>22.03886879591175</v>
      </c>
      <c r="R1497" t="n">
        <v>0.9427455975866298</v>
      </c>
      <c r="S1497" t="n">
        <v>55.70531775880287</v>
      </c>
      <c r="T1497" t="n">
        <v>154.3967068759859</v>
      </c>
      <c r="U1497" t="n">
        <v>23.37732348189149</v>
      </c>
      <c r="V1497" t="n">
        <v>8.839891186776839</v>
      </c>
      <c r="W1497" t="n">
        <v>-9.219941549673283</v>
      </c>
      <c r="X1497" t="n">
        <v>1</v>
      </c>
      <c r="Y1497" t="n">
        <v>2.500010029731943</v>
      </c>
      <c r="Z1497" t="n">
        <v>89.00068080309403</v>
      </c>
      <c r="AA1497" t="n">
        <v>1445.866300007189</v>
      </c>
      <c r="AB1497" t="b">
        <v>0</v>
      </c>
      <c r="AC1497" t="b">
        <v>1</v>
      </c>
      <c r="AD1497" t="n">
        <v>89.72590563047963</v>
      </c>
      <c r="AE1497" t="n">
        <v>0.1926373381853667</v>
      </c>
      <c r="AF1497" t="n">
        <v>0.001346384321728048</v>
      </c>
      <c r="AG1497" t="n">
        <v>0</v>
      </c>
      <c r="AH1497" t="n">
        <v>0.0001825193022819138</v>
      </c>
      <c r="AI1497" t="b">
        <v>0</v>
      </c>
      <c r="AJ1497" t="b">
        <v>0</v>
      </c>
      <c r="AK1497" t="n">
        <v>1445.86764639151</v>
      </c>
      <c r="AL1497" t="n">
        <v>0</v>
      </c>
      <c r="AM1497" t="n">
        <v>23.37734525075202</v>
      </c>
      <c r="AN1497" t="n">
        <v>0</v>
      </c>
      <c r="AO1497" t="n">
        <v>17.44179412626293</v>
      </c>
      <c r="AP1497" t="n">
        <v>23.59570657720445</v>
      </c>
      <c r="AQ1497" t="n">
        <v>0</v>
      </c>
      <c r="AR1497" t="n">
        <v>1</v>
      </c>
      <c r="AS1497" t="n">
        <v>0</v>
      </c>
      <c r="AT1497" t="n">
        <v>0</v>
      </c>
      <c r="AU1497" t="n">
        <v>0</v>
      </c>
      <c r="AV1497" t="n">
        <v>3.456083377901175</v>
      </c>
      <c r="AW1497" t="n">
        <v>4.695036744856376</v>
      </c>
      <c r="AX1497" t="n">
        <v>1.22556148152524</v>
      </c>
      <c r="AY1497" t="n">
        <v>1.664908615089276</v>
      </c>
      <c r="AZ1497" t="n">
        <v>4.695036744856376</v>
      </c>
    </row>
    <row r="1498" spans="1:52">
      <c r="A1498" t="n">
        <v>1495</v>
      </c>
      <c r="B1498" t="n">
        <v>0</v>
      </c>
      <c r="C1498" t="n">
        <v>0</v>
      </c>
      <c r="D1498" t="n">
        <v>0</v>
      </c>
      <c r="E1498" t="n">
        <v>40.6</v>
      </c>
      <c r="F1498" t="n">
        <v>0.8037831545201666</v>
      </c>
      <c r="G1498" t="n">
        <v>305.0845462479203</v>
      </c>
      <c r="H1498" t="n">
        <v>1327.727945270949</v>
      </c>
      <c r="I1498" t="n">
        <v>3</v>
      </c>
      <c r="J1498" t="n">
        <v>3</v>
      </c>
      <c r="K1498" t="n">
        <v>1565.39124747445</v>
      </c>
      <c r="L1498" t="b">
        <v>0</v>
      </c>
      <c r="M1498" t="n">
        <v>21.21286481505346</v>
      </c>
      <c r="N1498" t="n">
        <v>21.21286481505346</v>
      </c>
      <c r="O1498" t="n">
        <v>663.9731183982741</v>
      </c>
      <c r="P1498" t="n">
        <v>155.6809720134009</v>
      </c>
      <c r="Q1498" t="n">
        <v>21.64578042352395</v>
      </c>
      <c r="R1498" t="n">
        <v>0.9404901317884172</v>
      </c>
      <c r="S1498" t="n">
        <v>55.74501282478778</v>
      </c>
      <c r="T1498" t="n">
        <v>140.4001223932349</v>
      </c>
      <c r="U1498" t="n">
        <v>23.01542535312174</v>
      </c>
      <c r="V1498" t="n">
        <v>8.355192780511516</v>
      </c>
      <c r="W1498" t="n">
        <v>-20.9530679530011</v>
      </c>
      <c r="X1498" t="n">
        <v>1</v>
      </c>
      <c r="Y1498" t="n">
        <v>14.23313643305976</v>
      </c>
      <c r="Z1498" t="n">
        <v>88.98769963469357</v>
      </c>
      <c r="AA1498" t="n">
        <v>1565.39124747445</v>
      </c>
      <c r="AB1498" t="b">
        <v>0</v>
      </c>
      <c r="AC1498" t="b">
        <v>1</v>
      </c>
      <c r="AD1498" t="n">
        <v>89.72922569922225</v>
      </c>
      <c r="AE1498" t="n">
        <v>0.4377840375166232</v>
      </c>
      <c r="AF1498" t="n">
        <v>-0.2585422922794163</v>
      </c>
      <c r="AG1498" t="n">
        <v>0</v>
      </c>
      <c r="AH1498" t="n">
        <v>0.001020295385124048</v>
      </c>
      <c r="AI1498" t="b">
        <v>0</v>
      </c>
      <c r="AJ1498" t="b">
        <v>0</v>
      </c>
      <c r="AK1498" t="n">
        <v>1565.13270518217</v>
      </c>
      <c r="AL1498" t="n">
        <v>0</v>
      </c>
      <c r="AM1498" t="n">
        <v>23.01162409203881</v>
      </c>
      <c r="AN1498" t="n">
        <v>0</v>
      </c>
      <c r="AO1498" t="n">
        <v>19.81241767491543</v>
      </c>
      <c r="AP1498" t="n">
        <v>23.46993075980508</v>
      </c>
      <c r="AQ1498" t="n">
        <v>0</v>
      </c>
      <c r="AR1498" t="n">
        <v>1</v>
      </c>
      <c r="AS1498" t="n">
        <v>3</v>
      </c>
      <c r="AT1498" t="n">
        <v>0</v>
      </c>
      <c r="AU1498" t="n">
        <v>0</v>
      </c>
      <c r="AV1498" t="n">
        <v>3.88042641847146</v>
      </c>
      <c r="AW1498" t="n">
        <v>4.626889447242412</v>
      </c>
      <c r="AX1498" t="n">
        <v>1.376037737046617</v>
      </c>
      <c r="AY1498" t="n">
        <v>1.64074287815083</v>
      </c>
      <c r="AZ1498" t="n">
        <v>4.626889447242412</v>
      </c>
    </row>
    <row r="1499" spans="1:52">
      <c r="A1499" t="n">
        <v>1496</v>
      </c>
      <c r="B1499" t="n">
        <v>0</v>
      </c>
      <c r="C1499" t="n">
        <v>0</v>
      </c>
      <c r="D1499" t="n">
        <v>0</v>
      </c>
      <c r="E1499" t="n">
        <v>43.3</v>
      </c>
      <c r="F1499" t="n">
        <v>0.7077438190484857</v>
      </c>
      <c r="G1499" t="n">
        <v>325.3734200131761</v>
      </c>
      <c r="H1499" t="n">
        <v>1416.025123897342</v>
      </c>
      <c r="I1499" t="n">
        <v>3</v>
      </c>
      <c r="J1499" t="n">
        <v>3</v>
      </c>
      <c r="K1499" t="n">
        <v>1669.493621074967</v>
      </c>
      <c r="L1499" t="b">
        <v>0</v>
      </c>
      <c r="M1499" t="n">
        <v>20.54284674227485</v>
      </c>
      <c r="N1499" t="n">
        <v>20.54284674227485</v>
      </c>
      <c r="O1499" t="n">
        <v>602.9064582005283</v>
      </c>
      <c r="P1499" t="n">
        <v>141.3627462392445</v>
      </c>
      <c r="Q1499" t="n">
        <v>20.96208851252536</v>
      </c>
      <c r="R1499" t="n">
        <v>0.9380620213504249</v>
      </c>
      <c r="S1499" t="n">
        <v>55.7855357305645</v>
      </c>
      <c r="T1499" t="n">
        <v>127.8172928824915</v>
      </c>
      <c r="U1499" t="n">
        <v>22.34616479020069</v>
      </c>
      <c r="V1499" t="n">
        <v>7.916744757602217</v>
      </c>
      <c r="W1499" t="n">
        <v>-2.714374804547008</v>
      </c>
      <c r="X1499" t="n">
        <v>1</v>
      </c>
      <c r="Y1499" t="n">
        <v>-4.005556715394333</v>
      </c>
      <c r="Z1499" t="n">
        <v>88.98050483729735</v>
      </c>
      <c r="AA1499" t="n">
        <v>1669.493621074967</v>
      </c>
      <c r="AB1499" t="b">
        <v>0</v>
      </c>
      <c r="AC1499" t="b">
        <v>1</v>
      </c>
      <c r="AD1499" t="n">
        <v>89.73125498091227</v>
      </c>
      <c r="AE1499" t="n">
        <v>0.05671293406452125</v>
      </c>
      <c r="AF1499" t="n">
        <v>-0.007856800171210397</v>
      </c>
      <c r="AG1499" t="n">
        <v>0</v>
      </c>
      <c r="AH1499" t="n">
        <v>0.00147439975879271</v>
      </c>
      <c r="AI1499" t="b">
        <v>0</v>
      </c>
      <c r="AJ1499" t="b">
        <v>0</v>
      </c>
      <c r="AK1499" t="n">
        <v>1669.485764274796</v>
      </c>
      <c r="AL1499" t="n">
        <v>0</v>
      </c>
      <c r="AM1499" t="n">
        <v>22.34605962696489</v>
      </c>
      <c r="AN1499" t="n">
        <v>0</v>
      </c>
      <c r="AO1499" t="n">
        <v>18.67747518279455</v>
      </c>
      <c r="AP1499" t="n">
        <v>22.43190379150666</v>
      </c>
      <c r="AQ1499" t="n">
        <v>0</v>
      </c>
      <c r="AR1499" t="n">
        <v>1</v>
      </c>
      <c r="AS1499" t="n">
        <v>3</v>
      </c>
      <c r="AT1499" t="n">
        <v>0</v>
      </c>
      <c r="AU1499" t="n">
        <v>0</v>
      </c>
      <c r="AV1499" t="n">
        <v>3.600510652667767</v>
      </c>
      <c r="AW1499" t="n">
        <v>4.373919740264107</v>
      </c>
      <c r="AX1499" t="n">
        <v>1.276776827187152</v>
      </c>
      <c r="AY1499" t="n">
        <v>1.551037202265289</v>
      </c>
      <c r="AZ1499" t="n">
        <v>4.373919740264107</v>
      </c>
    </row>
    <row r="1500" spans="1:52">
      <c r="A1500" t="n">
        <v>1497</v>
      </c>
      <c r="B1500" t="n">
        <v>0</v>
      </c>
      <c r="C1500" t="n">
        <v>0</v>
      </c>
      <c r="D1500" t="n">
        <v>0</v>
      </c>
      <c r="E1500" t="n">
        <v>45.7</v>
      </c>
      <c r="F1500" t="n">
        <v>0.6152415692858835</v>
      </c>
      <c r="G1500" t="n">
        <v>343.4079744711813</v>
      </c>
      <c r="H1500" t="n">
        <v>1494.511504898581</v>
      </c>
      <c r="I1500" t="n">
        <v>3</v>
      </c>
      <c r="J1500" t="n">
        <v>4</v>
      </c>
      <c r="K1500" t="n">
        <v>1298.730497756867</v>
      </c>
      <c r="L1500" t="b">
        <v>1</v>
      </c>
      <c r="M1500" t="n">
        <v>19.56149550195636</v>
      </c>
      <c r="N1500" t="n">
        <v>19.56149550195636</v>
      </c>
      <c r="O1500" t="n">
        <v>543.9551090565894</v>
      </c>
      <c r="P1500" t="n">
        <v>127.5404948830914</v>
      </c>
      <c r="Q1500" t="n">
        <v>19.96070969587384</v>
      </c>
      <c r="R1500" t="n">
        <v>0.943645345519174</v>
      </c>
      <c r="S1500" t="n">
        <v>55.82637988608245</v>
      </c>
      <c r="T1500" t="n">
        <v>155.5319149736026</v>
      </c>
      <c r="U1500" t="n">
        <v>21.15276654588051</v>
      </c>
      <c r="V1500" t="n">
        <v>8.764947329078581</v>
      </c>
      <c r="W1500" t="n">
        <v>-2.714374804547008</v>
      </c>
      <c r="X1500" t="n">
        <v>1</v>
      </c>
      <c r="Y1500" t="n">
        <v>-4.005556715394333</v>
      </c>
      <c r="Z1500" t="n">
        <v>88.99143209557464</v>
      </c>
      <c r="AA1500" t="n">
        <v>1298.730497756867</v>
      </c>
      <c r="AB1500" t="b">
        <v>0</v>
      </c>
      <c r="AC1500" t="b">
        <v>1</v>
      </c>
      <c r="AD1500" t="n">
        <v>89.72966547427917</v>
      </c>
      <c r="AE1500" t="n">
        <v>0.05671293406452125</v>
      </c>
      <c r="AF1500" t="n">
        <v>-0.01967476255374527</v>
      </c>
      <c r="AG1500" t="n">
        <v>0</v>
      </c>
      <c r="AH1500" t="n">
        <v>0.0006723803008980567</v>
      </c>
      <c r="AI1500" t="b">
        <v>0</v>
      </c>
      <c r="AJ1500" t="b">
        <v>0</v>
      </c>
      <c r="AK1500" t="n">
        <v>1298.710822994313</v>
      </c>
      <c r="AL1500" t="n">
        <v>0</v>
      </c>
      <c r="AM1500" t="n">
        <v>21.15244609782768</v>
      </c>
      <c r="AN1500" t="n">
        <v>0</v>
      </c>
      <c r="AO1500" t="n">
        <v>29.6327011569695</v>
      </c>
      <c r="AP1500" t="n">
        <v>21.2496078695028</v>
      </c>
      <c r="AQ1500" t="n">
        <v>0</v>
      </c>
      <c r="AR1500" t="n">
        <v>1</v>
      </c>
      <c r="AS1500" t="n">
        <v>0</v>
      </c>
      <c r="AT1500" t="n">
        <v>0</v>
      </c>
      <c r="AU1500" t="n">
        <v>0</v>
      </c>
      <c r="AV1500" t="n">
        <v>5.866674823666757</v>
      </c>
      <c r="AW1500" t="n">
        <v>4.283646235969615</v>
      </c>
      <c r="AX1500" t="n">
        <v>2.08038114314424</v>
      </c>
      <c r="AY1500" t="n">
        <v>1.519025283470648</v>
      </c>
      <c r="AZ1500" t="n">
        <v>4.283646235969615</v>
      </c>
    </row>
    <row r="1501" spans="1:52">
      <c r="A1501" t="n">
        <v>1498</v>
      </c>
      <c r="B1501" t="n">
        <v>0</v>
      </c>
      <c r="C1501" t="n">
        <v>0</v>
      </c>
      <c r="D1501" t="n">
        <v>0</v>
      </c>
      <c r="E1501" t="n">
        <v>47.7</v>
      </c>
      <c r="F1501" t="n">
        <v>0.4979565704746571</v>
      </c>
      <c r="G1501" t="n">
        <v>358.4367698528522</v>
      </c>
      <c r="H1501" t="n">
        <v>1559.916822399613</v>
      </c>
      <c r="I1501" t="n">
        <v>3</v>
      </c>
      <c r="J1501" t="n">
        <v>4</v>
      </c>
      <c r="K1501" t="n">
        <v>1355.567718665264</v>
      </c>
      <c r="L1501" t="b">
        <v>0</v>
      </c>
      <c r="M1501" t="n">
        <v>17.55111507665847</v>
      </c>
      <c r="N1501" t="n">
        <v>17.55111507665847</v>
      </c>
      <c r="O1501" t="n">
        <v>467.5881978913539</v>
      </c>
      <c r="P1501" t="n">
        <v>109.6348378159124</v>
      </c>
      <c r="Q1501" t="n">
        <v>17.9093010986311</v>
      </c>
      <c r="R1501" t="n">
        <v>0.9408864402935579</v>
      </c>
      <c r="S1501" t="n">
        <v>55.86176691593797</v>
      </c>
      <c r="T1501" t="n">
        <v>134.0885184759152</v>
      </c>
      <c r="U1501" t="n">
        <v>19.03449803468671</v>
      </c>
      <c r="V1501" t="n">
        <v>7.926449642874388</v>
      </c>
      <c r="W1501" t="n">
        <v>-2.714374804547008</v>
      </c>
      <c r="X1501" t="n">
        <v>1</v>
      </c>
      <c r="Y1501" t="n">
        <v>-4.005556715394333</v>
      </c>
      <c r="Z1501" t="n">
        <v>89.00431165591509</v>
      </c>
      <c r="AA1501" t="n">
        <v>1355.567718665264</v>
      </c>
      <c r="AB1501" t="b">
        <v>0</v>
      </c>
      <c r="AC1501" t="b">
        <v>1</v>
      </c>
      <c r="AD1501" t="n">
        <v>89.72807596764608</v>
      </c>
      <c r="AE1501" t="n">
        <v>0.05671293406452125</v>
      </c>
      <c r="AF1501" t="n">
        <v>-0.01967476255374527</v>
      </c>
      <c r="AG1501" t="n">
        <v>0</v>
      </c>
      <c r="AH1501" t="n">
        <v>0.003050068628510538</v>
      </c>
      <c r="AI1501" t="b">
        <v>0</v>
      </c>
      <c r="AJ1501" t="b">
        <v>0</v>
      </c>
      <c r="AK1501" t="n">
        <v>1355.54804390271</v>
      </c>
      <c r="AL1501" t="n">
        <v>0</v>
      </c>
      <c r="AM1501" t="n">
        <v>19.03422176724244</v>
      </c>
      <c r="AN1501" t="n">
        <v>0</v>
      </c>
      <c r="AO1501" t="n">
        <v>23.57388798916639</v>
      </c>
      <c r="AP1501" t="n">
        <v>19.09523201193694</v>
      </c>
      <c r="AQ1501" t="n">
        <v>0</v>
      </c>
      <c r="AR1501" t="n">
        <v>1</v>
      </c>
      <c r="AS1501" t="n">
        <v>3</v>
      </c>
      <c r="AT1501" t="n">
        <v>0</v>
      </c>
      <c r="AU1501" t="n">
        <v>0</v>
      </c>
      <c r="AV1501" t="n">
        <v>4.475685313087043</v>
      </c>
      <c r="AW1501" t="n">
        <v>3.802965576001442</v>
      </c>
      <c r="AX1501" t="n">
        <v>1.587122451449306</v>
      </c>
      <c r="AY1501" t="n">
        <v>1.348570947247494</v>
      </c>
      <c r="AZ1501" t="n">
        <v>3.802965576001442</v>
      </c>
    </row>
    <row r="1502" spans="1:52">
      <c r="A1502" t="n">
        <v>1499</v>
      </c>
      <c r="B1502" t="n">
        <v>0</v>
      </c>
      <c r="C1502" t="n">
        <v>0</v>
      </c>
      <c r="D1502" t="n">
        <v>0</v>
      </c>
      <c r="E1502" t="n">
        <v>49.3</v>
      </c>
      <c r="F1502" t="n">
        <v>0.3929321488154889</v>
      </c>
      <c r="G1502" t="n">
        <v>370.4598061581889</v>
      </c>
      <c r="H1502" t="n">
        <v>1612.241076400438</v>
      </c>
      <c r="I1502" t="n">
        <v>4</v>
      </c>
      <c r="J1502" t="n">
        <v>4</v>
      </c>
      <c r="K1502" t="n">
        <v>1401.037495391981</v>
      </c>
      <c r="L1502" t="b">
        <v>0</v>
      </c>
      <c r="M1502" t="n">
        <v>15.47737993068386</v>
      </c>
      <c r="N1502" t="n">
        <v>15.47737993068386</v>
      </c>
      <c r="O1502" t="n">
        <v>398.9585074221714</v>
      </c>
      <c r="P1502" t="n">
        <v>93.54331750407304</v>
      </c>
      <c r="Q1502" t="n">
        <v>15.79324482722843</v>
      </c>
      <c r="R1502" t="n">
        <v>0.9375630578376765</v>
      </c>
      <c r="S1502" t="n">
        <v>55.89507150606443</v>
      </c>
      <c r="T1502" t="n">
        <v>114.8133806463144</v>
      </c>
      <c r="U1502" t="n">
        <v>16.8449947928332</v>
      </c>
      <c r="V1502" t="n">
        <v>7.168596406874784</v>
      </c>
      <c r="W1502" t="n">
        <v>-3.368054279808407</v>
      </c>
      <c r="X1502" t="n">
        <v>1</v>
      </c>
      <c r="Y1502" t="n">
        <v>-3.351877240132933</v>
      </c>
      <c r="Z1502" t="n">
        <v>89.01173306414708</v>
      </c>
      <c r="AA1502" t="n">
        <v>1401.037495391981</v>
      </c>
      <c r="AB1502" t="b">
        <v>0</v>
      </c>
      <c r="AC1502" t="b">
        <v>1</v>
      </c>
      <c r="AD1502" t="n">
        <v>89.72661615932157</v>
      </c>
      <c r="AE1502" t="n">
        <v>0.07037062087981623</v>
      </c>
      <c r="AF1502" t="n">
        <v>0</v>
      </c>
      <c r="AG1502" t="n">
        <v>0</v>
      </c>
      <c r="AH1502" t="n">
        <v>0.005884733819445487</v>
      </c>
      <c r="AI1502" t="b">
        <v>0</v>
      </c>
      <c r="AJ1502" t="b">
        <v>0</v>
      </c>
      <c r="AK1502" t="n">
        <v>1401.037495391981</v>
      </c>
      <c r="AL1502" t="n">
        <v>0</v>
      </c>
      <c r="AM1502" t="n">
        <v>16.8449947928332</v>
      </c>
      <c r="AN1502" t="n">
        <v>0</v>
      </c>
      <c r="AO1502" t="n">
        <v>18.02312270873792</v>
      </c>
      <c r="AP1502" t="n">
        <v>16.9179653070071</v>
      </c>
      <c r="AQ1502" t="n">
        <v>0</v>
      </c>
      <c r="AR1502" t="n">
        <v>1</v>
      </c>
      <c r="AS1502" t="n">
        <v>3</v>
      </c>
      <c r="AT1502" t="n">
        <v>0</v>
      </c>
      <c r="AU1502" t="n">
        <v>0</v>
      </c>
      <c r="AV1502" t="n">
        <v>3.523089280282806</v>
      </c>
      <c r="AW1502" t="n">
        <v>3.337176678517286</v>
      </c>
      <c r="AX1502" t="n">
        <v>1.249322439816598</v>
      </c>
      <c r="AY1502" t="n">
        <v>1.183397384104693</v>
      </c>
      <c r="AZ1502" t="n">
        <v>3.337176678517286</v>
      </c>
    </row>
    <row r="1503" spans="1:52">
      <c r="A1503" t="n">
        <v>1500</v>
      </c>
      <c r="B1503" t="n">
        <v>0</v>
      </c>
      <c r="C1503" t="n">
        <v>0</v>
      </c>
      <c r="D1503" t="n">
        <v>0</v>
      </c>
      <c r="E1503" t="n">
        <v>50.5</v>
      </c>
      <c r="F1503" t="n">
        <v>0.2636481675967071</v>
      </c>
      <c r="G1503" t="n">
        <v>379.4770833871915</v>
      </c>
      <c r="H1503" t="n">
        <v>1651.484266901057</v>
      </c>
      <c r="I1503" t="n">
        <v>4</v>
      </c>
      <c r="J1503" t="n">
        <v>4</v>
      </c>
      <c r="K1503" t="n">
        <v>1435.139827937019</v>
      </c>
      <c r="L1503" t="b">
        <v>0</v>
      </c>
      <c r="M1503" t="n">
        <v>12.44365530105823</v>
      </c>
      <c r="N1503" t="n">
        <v>12.44365530105823</v>
      </c>
      <c r="O1503" t="n">
        <v>313.1365773581149</v>
      </c>
      <c r="P1503" t="n">
        <v>73.42075361975607</v>
      </c>
      <c r="Q1503" t="n">
        <v>12.69760745005942</v>
      </c>
      <c r="R1503" t="n">
        <v>0.9315990350586858</v>
      </c>
      <c r="S1503" t="n">
        <v>55.92609218765393</v>
      </c>
      <c r="T1503" t="n">
        <v>90.6922197136446</v>
      </c>
      <c r="U1503" t="n">
        <v>13.62990618518571</v>
      </c>
      <c r="V1503" t="n">
        <v>6.203435341082965</v>
      </c>
      <c r="W1503" t="n">
        <v>-3.368054279808407</v>
      </c>
      <c r="X1503" t="n">
        <v>1</v>
      </c>
      <c r="Y1503" t="n">
        <v>-3.351877240132933</v>
      </c>
      <c r="Z1503" t="n">
        <v>89.01603244236144</v>
      </c>
      <c r="AA1503" t="n">
        <v>1435.139827937019</v>
      </c>
      <c r="AB1503" t="b">
        <v>0</v>
      </c>
      <c r="AC1503" t="b">
        <v>1</v>
      </c>
      <c r="AD1503" t="n">
        <v>89.72528604930564</v>
      </c>
      <c r="AE1503" t="n">
        <v>0.07037062087981623</v>
      </c>
      <c r="AF1503" t="n">
        <v>0</v>
      </c>
      <c r="AG1503" t="n">
        <v>0</v>
      </c>
      <c r="AH1503" t="n">
        <v>0.007563682145299955</v>
      </c>
      <c r="AI1503" t="b">
        <v>0</v>
      </c>
      <c r="AJ1503" t="b">
        <v>0</v>
      </c>
      <c r="AK1503" t="n">
        <v>1435.139827937019</v>
      </c>
      <c r="AL1503" t="n">
        <v>0</v>
      </c>
      <c r="AM1503" t="n">
        <v>13.62990618518571</v>
      </c>
      <c r="AN1503" t="n">
        <v>0</v>
      </c>
      <c r="AO1503" t="n">
        <v>21.23476647757182</v>
      </c>
      <c r="AP1503" t="n">
        <v>13.70160262651809</v>
      </c>
      <c r="AQ1503" t="n">
        <v>0</v>
      </c>
      <c r="AR1503" t="n">
        <v>1</v>
      </c>
      <c r="AS1503" t="n">
        <v>3</v>
      </c>
      <c r="AT1503" t="n">
        <v>0</v>
      </c>
      <c r="AU1503" t="n">
        <v>0</v>
      </c>
      <c r="AV1503" t="n">
        <v>4.161335979168545</v>
      </c>
      <c r="AW1503" t="n">
        <v>2.704668095843448</v>
      </c>
      <c r="AX1503" t="n">
        <v>1.475651056442747</v>
      </c>
      <c r="AY1503" t="n">
        <v>0.9591032953384511</v>
      </c>
      <c r="AZ1503" t="n">
        <v>2.704668095843448</v>
      </c>
    </row>
    <row r="1504" spans="1:52">
      <c r="A1504" t="n">
        <v>1501</v>
      </c>
      <c r="B1504" t="n">
        <v>0</v>
      </c>
      <c r="C1504" t="n">
        <v>0</v>
      </c>
      <c r="D1504" t="n">
        <v>0</v>
      </c>
      <c r="E1504" t="n">
        <v>51.3</v>
      </c>
      <c r="F1504" t="n">
        <v>0.2191418474643543</v>
      </c>
      <c r="G1504" t="n">
        <v>385.4886015398599</v>
      </c>
      <c r="H1504" t="n">
        <v>1677.64639390147</v>
      </c>
      <c r="I1504" t="n">
        <v>4</v>
      </c>
      <c r="J1504" t="n">
        <v>4</v>
      </c>
      <c r="K1504" t="n">
        <v>1457.874716300378</v>
      </c>
      <c r="L1504" t="b">
        <v>0</v>
      </c>
      <c r="M1504" t="n">
        <v>11.4780268166156</v>
      </c>
      <c r="N1504" t="n">
        <v>11.4780268166156</v>
      </c>
      <c r="O1504" t="n">
        <v>284.3328748256355</v>
      </c>
      <c r="P1504" t="n">
        <v>66.66718441102272</v>
      </c>
      <c r="Q1504" t="n">
        <v>11.71227226185265</v>
      </c>
      <c r="R1504" t="n">
        <v>0.9287217090576171</v>
      </c>
      <c r="S1504" t="n">
        <v>55.95341481555835</v>
      </c>
      <c r="T1504" t="n">
        <v>82.60507691142016</v>
      </c>
      <c r="U1504" t="n">
        <v>12.61117528278434</v>
      </c>
      <c r="V1504" t="n">
        <v>5.887948705410139</v>
      </c>
      <c r="W1504" t="n">
        <v>-3.368054279808407</v>
      </c>
      <c r="X1504" t="n">
        <v>1</v>
      </c>
      <c r="Y1504" t="n">
        <v>-3.351877240132933</v>
      </c>
      <c r="Z1504" t="n">
        <v>89.02033182057579</v>
      </c>
      <c r="AA1504" t="n">
        <v>1457.874716300378</v>
      </c>
      <c r="AB1504" t="b">
        <v>0</v>
      </c>
      <c r="AC1504" t="b">
        <v>1</v>
      </c>
      <c r="AD1504" t="n">
        <v>89.72395593928971</v>
      </c>
      <c r="AE1504" t="n">
        <v>0.07037062087981623</v>
      </c>
      <c r="AF1504" t="n">
        <v>0</v>
      </c>
      <c r="AG1504" t="n">
        <v>0</v>
      </c>
      <c r="AH1504" t="n">
        <v>0.006172183045584423</v>
      </c>
      <c r="AI1504" t="b">
        <v>0</v>
      </c>
      <c r="AJ1504" t="b">
        <v>0</v>
      </c>
      <c r="AK1504" t="n">
        <v>1457.874716300378</v>
      </c>
      <c r="AL1504" t="n">
        <v>0</v>
      </c>
      <c r="AM1504" t="n">
        <v>12.61117528278434</v>
      </c>
      <c r="AN1504" t="n">
        <v>0</v>
      </c>
      <c r="AO1504" t="n">
        <v>18.09241566431066</v>
      </c>
      <c r="AP1504" t="n">
        <v>12.6823944287538</v>
      </c>
      <c r="AQ1504" t="n">
        <v>0</v>
      </c>
      <c r="AR1504" t="n">
        <v>1</v>
      </c>
      <c r="AS1504" t="n">
        <v>3</v>
      </c>
      <c r="AT1504" t="n">
        <v>0</v>
      </c>
      <c r="AU1504" t="n">
        <v>0</v>
      </c>
      <c r="AV1504" t="n">
        <v>3.4896370736483</v>
      </c>
      <c r="AW1504" t="n">
        <v>2.512358226566893</v>
      </c>
      <c r="AX1504" t="n">
        <v>1.237459955194433</v>
      </c>
      <c r="AY1504" t="n">
        <v>0.8909082256244603</v>
      </c>
      <c r="AZ1504" t="n">
        <v>2.512358226566893</v>
      </c>
    </row>
    <row r="1505" spans="1:52">
      <c r="A1505" t="n">
        <v>1502</v>
      </c>
      <c r="B1505" t="n">
        <v>0</v>
      </c>
      <c r="C1505" t="n">
        <v>0</v>
      </c>
      <c r="D1505" t="n">
        <v>0</v>
      </c>
      <c r="E1505" t="n">
        <v>52.1</v>
      </c>
      <c r="F1505" t="n">
        <v>0.1931177758792222</v>
      </c>
      <c r="G1505" t="n">
        <v>391.5001196925283</v>
      </c>
      <c r="H1505" t="n">
        <v>1703.808520901883</v>
      </c>
      <c r="I1505" t="n">
        <v>4</v>
      </c>
      <c r="J1505" t="n">
        <v>4</v>
      </c>
      <c r="K1505" t="n">
        <v>1480.609604663736</v>
      </c>
      <c r="L1505" t="b">
        <v>0</v>
      </c>
      <c r="M1505" t="n">
        <v>10.99295889765114</v>
      </c>
      <c r="N1505" t="n">
        <v>10.99295889765114</v>
      </c>
      <c r="O1505" t="n">
        <v>268.1353582943391</v>
      </c>
      <c r="P1505" t="n">
        <v>62.86937234917539</v>
      </c>
      <c r="Q1505" t="n">
        <v>11.2173049976032</v>
      </c>
      <c r="R1505" t="n">
        <v>0.926751507756873</v>
      </c>
      <c r="S1505" t="n">
        <v>55.97967735877079</v>
      </c>
      <c r="T1505" t="n">
        <v>78.06494299536325</v>
      </c>
      <c r="U1505" t="n">
        <v>12.10389721917344</v>
      </c>
      <c r="V1505" t="n">
        <v>5.718139371456019</v>
      </c>
      <c r="W1505" t="n">
        <v>-3.368054279808407</v>
      </c>
      <c r="X1505" t="n">
        <v>1</v>
      </c>
      <c r="Y1505" t="n">
        <v>-3.351877240132933</v>
      </c>
      <c r="Z1505" t="n">
        <v>89.02207931618959</v>
      </c>
      <c r="AA1505" t="n">
        <v>1480.609604663736</v>
      </c>
      <c r="AB1505" t="b">
        <v>0</v>
      </c>
      <c r="AC1505" t="b">
        <v>1</v>
      </c>
      <c r="AD1505" t="n">
        <v>89.72262582927378</v>
      </c>
      <c r="AE1505" t="n">
        <v>0.07037062087981623</v>
      </c>
      <c r="AF1505" t="n">
        <v>0</v>
      </c>
      <c r="AG1505" t="n">
        <v>0</v>
      </c>
      <c r="AH1505" t="n">
        <v>0.003095565122144261</v>
      </c>
      <c r="AI1505" t="b">
        <v>0</v>
      </c>
      <c r="AJ1505" t="b">
        <v>0</v>
      </c>
      <c r="AK1505" t="n">
        <v>1480.609604663736</v>
      </c>
      <c r="AL1505" t="n">
        <v>0</v>
      </c>
      <c r="AM1505" t="n">
        <v>12.10389721917344</v>
      </c>
      <c r="AN1505" t="n">
        <v>0</v>
      </c>
      <c r="AO1505" t="n">
        <v>18.54519202473686</v>
      </c>
      <c r="AP1505" t="n">
        <v>12.17491749207501</v>
      </c>
      <c r="AQ1505" t="n">
        <v>0</v>
      </c>
      <c r="AR1505" t="n">
        <v>1</v>
      </c>
      <c r="AS1505" t="n">
        <v>3</v>
      </c>
      <c r="AT1505" t="n">
        <v>0</v>
      </c>
      <c r="AU1505" t="n">
        <v>0</v>
      </c>
      <c r="AV1505" t="n">
        <v>3.562699708699334</v>
      </c>
      <c r="AW1505" t="n">
        <v>2.418467048384981</v>
      </c>
      <c r="AX1505" t="n">
        <v>1.263368691028133</v>
      </c>
      <c r="AY1505" t="n">
        <v>0.8576134422327852</v>
      </c>
      <c r="AZ1505" t="n">
        <v>2.418467048384981</v>
      </c>
    </row>
    <row r="1506" spans="1:52">
      <c r="A1506" t="n">
        <v>1503</v>
      </c>
      <c r="B1506" t="n">
        <v>0</v>
      </c>
      <c r="C1506" t="n">
        <v>0</v>
      </c>
      <c r="D1506" t="n">
        <v>0</v>
      </c>
      <c r="E1506" t="n">
        <v>52.7</v>
      </c>
      <c r="F1506" t="n">
        <v>0.1750537156854275</v>
      </c>
      <c r="G1506" t="n">
        <v>396.0087583070296</v>
      </c>
      <c r="H1506" t="n">
        <v>1723.430116152193</v>
      </c>
      <c r="I1506" t="n">
        <v>4</v>
      </c>
      <c r="J1506" t="n">
        <v>4</v>
      </c>
      <c r="K1506" t="n">
        <v>1497.660770936256</v>
      </c>
      <c r="L1506" t="b">
        <v>0</v>
      </c>
      <c r="M1506" t="n">
        <v>10.65737337498723</v>
      </c>
      <c r="N1506" t="n">
        <v>10.65737337498723</v>
      </c>
      <c r="O1506" t="n">
        <v>256.9903241922916</v>
      </c>
      <c r="P1506" t="n">
        <v>60.25620971645493</v>
      </c>
      <c r="Q1506" t="n">
        <v>10.8748707908033</v>
      </c>
      <c r="R1506" t="n">
        <v>0.92524700793977</v>
      </c>
      <c r="S1506" t="n">
        <v>56.00552527637861</v>
      </c>
      <c r="T1506" t="n">
        <v>74.94183865680577</v>
      </c>
      <c r="U1506" t="n">
        <v>11.75347847383821</v>
      </c>
      <c r="V1506" t="n">
        <v>5.602126670091238</v>
      </c>
      <c r="W1506" t="n">
        <v>-3.368054279808407</v>
      </c>
      <c r="X1506" t="n">
        <v>1</v>
      </c>
      <c r="Y1506" t="n">
        <v>-3.351877240132933</v>
      </c>
      <c r="Z1506" t="n">
        <v>89.02382681180339</v>
      </c>
      <c r="AA1506" t="n">
        <v>1497.660770936256</v>
      </c>
      <c r="AB1506" t="b">
        <v>0</v>
      </c>
      <c r="AC1506" t="b">
        <v>1</v>
      </c>
      <c r="AD1506" t="n">
        <v>89.72129571925785</v>
      </c>
      <c r="AE1506" t="n">
        <v>0.07037062087981623</v>
      </c>
      <c r="AF1506" t="n">
        <v>0</v>
      </c>
      <c r="AG1506" t="n">
        <v>0</v>
      </c>
      <c r="AH1506" t="n">
        <v>0.001261551508541348</v>
      </c>
      <c r="AI1506" t="b">
        <v>0</v>
      </c>
      <c r="AJ1506" t="b">
        <v>0</v>
      </c>
      <c r="AK1506" t="n">
        <v>1497.660770936256</v>
      </c>
      <c r="AL1506" t="n">
        <v>0</v>
      </c>
      <c r="AM1506" t="n">
        <v>11.75347847383821</v>
      </c>
      <c r="AN1506" t="n">
        <v>0</v>
      </c>
      <c r="AO1506" t="n">
        <v>14.30069235321025</v>
      </c>
      <c r="AP1506" t="n">
        <v>11.82440925385923</v>
      </c>
      <c r="AQ1506" t="n">
        <v>0</v>
      </c>
      <c r="AR1506" t="n">
        <v>1</v>
      </c>
      <c r="AS1506" t="n">
        <v>3</v>
      </c>
      <c r="AT1506" t="n">
        <v>0</v>
      </c>
      <c r="AU1506" t="n">
        <v>0</v>
      </c>
      <c r="AV1506" t="n">
        <v>2.747264705245215</v>
      </c>
      <c r="AW1506" t="n">
        <v>2.35466037807745</v>
      </c>
      <c r="AX1506" t="n">
        <v>0.9742073422855372</v>
      </c>
      <c r="AY1506" t="n">
        <v>0.8349869366550492</v>
      </c>
      <c r="AZ1506" t="n">
        <v>2.35466037807745</v>
      </c>
    </row>
    <row r="1507" spans="1:52">
      <c r="A1507" t="n">
        <v>1504</v>
      </c>
      <c r="B1507" t="n">
        <v>0</v>
      </c>
      <c r="C1507" t="n">
        <v>0</v>
      </c>
      <c r="D1507" t="n">
        <v>0</v>
      </c>
      <c r="E1507" t="n">
        <v>53.4</v>
      </c>
      <c r="F1507" t="n">
        <v>0.1900006947123885</v>
      </c>
      <c r="G1507" t="n">
        <v>401.2688366906144</v>
      </c>
      <c r="H1507" t="n">
        <v>1746.321977277554</v>
      </c>
      <c r="I1507" t="n">
        <v>4</v>
      </c>
      <c r="J1507" t="n">
        <v>4</v>
      </c>
      <c r="K1507" t="n">
        <v>1517.553798254194</v>
      </c>
      <c r="L1507" t="b">
        <v>0</v>
      </c>
      <c r="M1507" t="n">
        <v>11.28395302016804</v>
      </c>
      <c r="N1507" t="n">
        <v>11.28395302016804</v>
      </c>
      <c r="O1507" t="n">
        <v>268.5327246822011</v>
      </c>
      <c r="P1507" t="n">
        <v>62.96254236433663</v>
      </c>
      <c r="Q1507" t="n">
        <v>11.51423777568167</v>
      </c>
      <c r="R1507" t="n">
        <v>0.9264711005580555</v>
      </c>
      <c r="S1507" t="n">
        <v>56.03109882695194</v>
      </c>
      <c r="T1507" t="n">
        <v>78.20429454041803</v>
      </c>
      <c r="U1507" t="n">
        <v>12.42805929806782</v>
      </c>
      <c r="V1507" t="n">
        <v>5.750275709190618</v>
      </c>
      <c r="W1507" t="n">
        <v>-3.368054279808407</v>
      </c>
      <c r="X1507" t="n">
        <v>1</v>
      </c>
      <c r="Y1507" t="n">
        <v>-3.351877240132933</v>
      </c>
      <c r="Z1507" t="n">
        <v>89.02557430741719</v>
      </c>
      <c r="AA1507" t="n">
        <v>1517.553798254194</v>
      </c>
      <c r="AB1507" t="b">
        <v>0</v>
      </c>
      <c r="AC1507" t="b">
        <v>1</v>
      </c>
      <c r="AD1507" t="n">
        <v>89.71996560924192</v>
      </c>
      <c r="AE1507" t="n">
        <v>0.07037062087981623</v>
      </c>
      <c r="AF1507" t="n">
        <v>0</v>
      </c>
      <c r="AG1507" t="n">
        <v>0</v>
      </c>
      <c r="AH1507" t="n">
        <v>0.0005372903756473146</v>
      </c>
      <c r="AI1507" t="b">
        <v>0</v>
      </c>
      <c r="AJ1507" t="b">
        <v>0</v>
      </c>
      <c r="AK1507" t="n">
        <v>1517.553798254194</v>
      </c>
      <c r="AL1507" t="n">
        <v>0</v>
      </c>
      <c r="AM1507" t="n">
        <v>12.42805929806782</v>
      </c>
      <c r="AN1507" t="n">
        <v>0</v>
      </c>
      <c r="AO1507" t="n">
        <v>8.84646000350399</v>
      </c>
      <c r="AP1507" t="n">
        <v>12.49899007808885</v>
      </c>
      <c r="AQ1507" t="n">
        <v>0</v>
      </c>
      <c r="AR1507" t="n">
        <v>1</v>
      </c>
      <c r="AS1507" t="n">
        <v>3</v>
      </c>
      <c r="AT1507" t="n">
        <v>0</v>
      </c>
      <c r="AU1507" t="n">
        <v>0</v>
      </c>
      <c r="AV1507" t="n">
        <v>1.778926432048211</v>
      </c>
      <c r="AW1507" t="n">
        <v>2.478540483844728</v>
      </c>
      <c r="AX1507" t="n">
        <v>0.630824975903621</v>
      </c>
      <c r="AY1507" t="n">
        <v>0.8789161041010903</v>
      </c>
      <c r="AZ1507" t="n">
        <v>2.478540483844728</v>
      </c>
    </row>
    <row r="1508" spans="1:52">
      <c r="A1508" t="n">
        <v>1505</v>
      </c>
      <c r="B1508" t="n">
        <v>0</v>
      </c>
      <c r="C1508" t="n">
        <v>0</v>
      </c>
      <c r="D1508" t="n">
        <v>0</v>
      </c>
      <c r="E1508" t="n">
        <v>54</v>
      </c>
      <c r="F1508" t="n">
        <v>0.1482768387983509</v>
      </c>
      <c r="G1508" t="n">
        <v>405.7774753051157</v>
      </c>
      <c r="H1508" t="n">
        <v>1765.943572527864</v>
      </c>
      <c r="I1508" t="n">
        <v>4</v>
      </c>
      <c r="J1508" t="n">
        <v>4</v>
      </c>
      <c r="K1508" t="n">
        <v>1534.604964526714</v>
      </c>
      <c r="L1508" t="b">
        <v>0</v>
      </c>
      <c r="M1508" t="n">
        <v>10.25351057450086</v>
      </c>
      <c r="N1508" t="n">
        <v>10.25351057450086</v>
      </c>
      <c r="O1508" t="n">
        <v>241.2992821865868</v>
      </c>
      <c r="P1508" t="n">
        <v>56.57715012253029</v>
      </c>
      <c r="Q1508" t="n">
        <v>10.46276589234781</v>
      </c>
      <c r="R1508" t="n">
        <v>0.9227745196649364</v>
      </c>
      <c r="S1508" t="n">
        <v>56.05773253298398</v>
      </c>
      <c r="T1508" t="n">
        <v>70.55465899900366</v>
      </c>
      <c r="U1508" t="n">
        <v>11.33837754443728</v>
      </c>
      <c r="V1508" t="n">
        <v>5.448617431074666</v>
      </c>
      <c r="W1508" t="n">
        <v>-3.368054279808407</v>
      </c>
      <c r="X1508" t="n">
        <v>1</v>
      </c>
      <c r="Y1508" t="n">
        <v>-3.351877240132933</v>
      </c>
      <c r="Z1508" t="n">
        <v>89.02732180303099</v>
      </c>
      <c r="AA1508" t="n">
        <v>1534.604964526714</v>
      </c>
      <c r="AB1508" t="b">
        <v>0</v>
      </c>
      <c r="AC1508" t="b">
        <v>1</v>
      </c>
      <c r="AD1508" t="n">
        <v>89.718635499226</v>
      </c>
      <c r="AE1508" t="n">
        <v>0.07037062087981623</v>
      </c>
      <c r="AF1508" t="n">
        <v>0</v>
      </c>
      <c r="AG1508" t="n">
        <v>0</v>
      </c>
      <c r="AH1508" t="n">
        <v>-4.899358503007711e-06</v>
      </c>
      <c r="AI1508" t="b">
        <v>0</v>
      </c>
      <c r="AJ1508" t="b">
        <v>0</v>
      </c>
      <c r="AK1508" t="n">
        <v>1534.604964526714</v>
      </c>
      <c r="AL1508" t="n">
        <v>0</v>
      </c>
      <c r="AM1508" t="n">
        <v>11.33837754443728</v>
      </c>
      <c r="AN1508" t="n">
        <v>0</v>
      </c>
      <c r="AO1508" t="n">
        <v>9.042719418436516</v>
      </c>
      <c r="AP1508" t="n">
        <v>11.409149226004</v>
      </c>
      <c r="AQ1508" t="n">
        <v>0</v>
      </c>
      <c r="AR1508" t="n">
        <v>1</v>
      </c>
      <c r="AS1508" t="n">
        <v>3</v>
      </c>
      <c r="AT1508" t="n">
        <v>0</v>
      </c>
      <c r="AU1508" t="n">
        <v>0</v>
      </c>
      <c r="AV1508" t="n">
        <v>1.812734648906067</v>
      </c>
      <c r="AW1508" t="n">
        <v>2.281128135582832</v>
      </c>
      <c r="AX1508" t="n">
        <v>0.6428137052858395</v>
      </c>
      <c r="AY1508" t="n">
        <v>0.8089116425372246</v>
      </c>
      <c r="AZ1508" t="n">
        <v>2.281128135582832</v>
      </c>
    </row>
    <row r="1509" spans="1:52">
      <c r="A1509" t="n">
        <v>1506</v>
      </c>
      <c r="B1509" t="n">
        <v>0</v>
      </c>
      <c r="C1509" t="n">
        <v>0</v>
      </c>
      <c r="D1509" t="n">
        <v>0</v>
      </c>
      <c r="E1509" t="n">
        <v>54.5</v>
      </c>
      <c r="F1509" t="n">
        <v>0.133558616760892</v>
      </c>
      <c r="G1509" t="n">
        <v>409.5346741505334</v>
      </c>
      <c r="H1509" t="n">
        <v>1782.294901903122</v>
      </c>
      <c r="I1509" t="n">
        <v>4</v>
      </c>
      <c r="J1509" t="n">
        <v>4</v>
      </c>
      <c r="K1509" t="n">
        <v>1548.814269753813</v>
      </c>
      <c r="L1509" t="b">
        <v>0</v>
      </c>
      <c r="M1509" t="n">
        <v>9.961151814921291</v>
      </c>
      <c r="N1509" t="n">
        <v>9.961151814921291</v>
      </c>
      <c r="O1509" t="n">
        <v>232.2684720440729</v>
      </c>
      <c r="P1509" t="n">
        <v>54.45970701813683</v>
      </c>
      <c r="Q1509" t="n">
        <v>10.1644406274707</v>
      </c>
      <c r="R1509" t="n">
        <v>0.9212808174440349</v>
      </c>
      <c r="S1509" t="n">
        <v>56.08315077256584</v>
      </c>
      <c r="T1509" t="n">
        <v>68.02420824688573</v>
      </c>
      <c r="U1509" t="n">
        <v>11.03294504239275</v>
      </c>
      <c r="V1509" t="n">
        <v>5.354810067211581</v>
      </c>
      <c r="W1509" t="n">
        <v>-3.368054279808407</v>
      </c>
      <c r="X1509" t="n">
        <v>1</v>
      </c>
      <c r="Y1509" t="n">
        <v>-3.351877240132933</v>
      </c>
      <c r="Z1509" t="n">
        <v>89.02906929864479</v>
      </c>
      <c r="AA1509" t="n">
        <v>1548.814269753813</v>
      </c>
      <c r="AB1509" t="b">
        <v>0</v>
      </c>
      <c r="AC1509" t="b">
        <v>1</v>
      </c>
      <c r="AD1509" t="n">
        <v>89.71730538921007</v>
      </c>
      <c r="AE1509" t="n">
        <v>0.07037062087981623</v>
      </c>
      <c r="AF1509" t="n">
        <v>0</v>
      </c>
      <c r="AG1509" t="n">
        <v>0</v>
      </c>
      <c r="AH1509" t="n">
        <v>0.00303243558175037</v>
      </c>
      <c r="AI1509" t="b">
        <v>0</v>
      </c>
      <c r="AJ1509" t="b">
        <v>0</v>
      </c>
      <c r="AK1509" t="n">
        <v>1548.814269753813</v>
      </c>
      <c r="AL1509" t="n">
        <v>0</v>
      </c>
      <c r="AM1509" t="n">
        <v>11.03294504239275</v>
      </c>
      <c r="AN1509" t="n">
        <v>0</v>
      </c>
      <c r="AO1509" t="n">
        <v>12.63431002001436</v>
      </c>
      <c r="AP1509" t="n">
        <v>11.1036471183857</v>
      </c>
      <c r="AQ1509" t="n">
        <v>0</v>
      </c>
      <c r="AR1509" t="n">
        <v>1</v>
      </c>
      <c r="AS1509" t="n">
        <v>3</v>
      </c>
      <c r="AT1509" t="n">
        <v>0</v>
      </c>
      <c r="AU1509" t="n">
        <v>0</v>
      </c>
      <c r="AV1509" t="n">
        <v>2.443119608685927</v>
      </c>
      <c r="AW1509" t="n">
        <v>2.227211129207036</v>
      </c>
      <c r="AX1509" t="n">
        <v>0.8663544711652224</v>
      </c>
      <c r="AY1509" t="n">
        <v>0.7897921141302895</v>
      </c>
      <c r="AZ1509" t="n">
        <v>2.227211129207036</v>
      </c>
    </row>
    <row r="1510" spans="1:52">
      <c r="A1510" t="n">
        <v>1507</v>
      </c>
      <c r="B1510" t="n">
        <v>0</v>
      </c>
      <c r="C1510" t="n">
        <v>0</v>
      </c>
      <c r="D1510" t="n">
        <v>0</v>
      </c>
      <c r="E1510" t="n">
        <v>55</v>
      </c>
      <c r="F1510" t="n">
        <v>0.1508220274914134</v>
      </c>
      <c r="G1510" t="n">
        <v>413.2918729959512</v>
      </c>
      <c r="H1510" t="n">
        <v>1798.64623127838</v>
      </c>
      <c r="I1510" t="n">
        <v>4</v>
      </c>
      <c r="J1510" t="n">
        <v>4</v>
      </c>
      <c r="K1510" t="n">
        <v>1563.023574980912</v>
      </c>
      <c r="L1510" t="b">
        <v>0</v>
      </c>
      <c r="M1510" t="n">
        <v>10.60463790590661</v>
      </c>
      <c r="N1510" t="n">
        <v>10.60463790590661</v>
      </c>
      <c r="O1510" t="n">
        <v>245.0249791059294</v>
      </c>
      <c r="P1510" t="n">
        <v>57.45070976185693</v>
      </c>
      <c r="Q1510" t="n">
        <v>10.8210590876598</v>
      </c>
      <c r="R1510" t="n">
        <v>0.9230372683424036</v>
      </c>
      <c r="S1510" t="n">
        <v>56.10832188454232</v>
      </c>
      <c r="T1510" t="n">
        <v>71.62363951178804</v>
      </c>
      <c r="U1510" t="n">
        <v>11.72331763710076</v>
      </c>
      <c r="V1510" t="n">
        <v>5.512350948086166</v>
      </c>
      <c r="W1510" t="n">
        <v>-3.368054279808407</v>
      </c>
      <c r="X1510" t="n">
        <v>1</v>
      </c>
      <c r="Y1510" t="n">
        <v>-3.351877240132933</v>
      </c>
      <c r="Z1510" t="n">
        <v>89.03081679425858</v>
      </c>
      <c r="AA1510" t="n">
        <v>1563.023574980912</v>
      </c>
      <c r="AB1510" t="b">
        <v>0</v>
      </c>
      <c r="AC1510" t="b">
        <v>1</v>
      </c>
      <c r="AD1510" t="n">
        <v>89.71597527919414</v>
      </c>
      <c r="AE1510" t="n">
        <v>0.07037062087981623</v>
      </c>
      <c r="AF1510" t="n">
        <v>0</v>
      </c>
      <c r="AG1510" t="n">
        <v>0</v>
      </c>
      <c r="AH1510" t="n">
        <v>0.004281433890228892</v>
      </c>
      <c r="AI1510" t="b">
        <v>0</v>
      </c>
      <c r="AJ1510" t="b">
        <v>0</v>
      </c>
      <c r="AK1510" t="n">
        <v>1563.023574980912</v>
      </c>
      <c r="AL1510" t="n">
        <v>0</v>
      </c>
      <c r="AM1510" t="n">
        <v>11.72331763710076</v>
      </c>
      <c r="AN1510" t="n">
        <v>0</v>
      </c>
      <c r="AO1510" t="n">
        <v>10.52283238268191</v>
      </c>
      <c r="AP1510" t="n">
        <v>11.79408931866747</v>
      </c>
      <c r="AQ1510" t="n">
        <v>0</v>
      </c>
      <c r="AR1510" t="n">
        <v>1</v>
      </c>
      <c r="AS1510" t="n">
        <v>3</v>
      </c>
      <c r="AT1510" t="n">
        <v>0</v>
      </c>
      <c r="AU1510" t="n">
        <v>0</v>
      </c>
      <c r="AV1510" t="n">
        <v>2.071074097229361</v>
      </c>
      <c r="AW1510" t="n">
        <v>2.352398526693471</v>
      </c>
      <c r="AX1510" t="n">
        <v>0.734423438733816</v>
      </c>
      <c r="AY1510" t="n">
        <v>0.8341848607481109</v>
      </c>
      <c r="AZ1510" t="n">
        <v>2.352398526693471</v>
      </c>
    </row>
    <row r="1511" spans="1:52">
      <c r="A1511" t="n">
        <v>1508</v>
      </c>
      <c r="B1511" t="n">
        <v>0</v>
      </c>
      <c r="C1511" t="n">
        <v>0</v>
      </c>
      <c r="D1511" t="n">
        <v>0</v>
      </c>
      <c r="E1511" t="n">
        <v>55.6</v>
      </c>
      <c r="F1511" t="n">
        <v>0.1798199399401144</v>
      </c>
      <c r="G1511" t="n">
        <v>417.8005116104525</v>
      </c>
      <c r="H1511" t="n">
        <v>1818.267826528689</v>
      </c>
      <c r="I1511" t="n">
        <v>4</v>
      </c>
      <c r="J1511" t="n">
        <v>4</v>
      </c>
      <c r="K1511" t="n">
        <v>1580.074741253431</v>
      </c>
      <c r="L1511" t="b">
        <v>0</v>
      </c>
      <c r="M1511" t="n">
        <v>11.63727504537745</v>
      </c>
      <c r="N1511" t="n">
        <v>11.63727504537745</v>
      </c>
      <c r="O1511" t="n">
        <v>265.9828979795983</v>
      </c>
      <c r="P1511" t="n">
        <v>62.36468758900395</v>
      </c>
      <c r="Q1511" t="n">
        <v>11.87477045446679</v>
      </c>
      <c r="R1511" t="n">
        <v>0.9256227531277612</v>
      </c>
      <c r="S1511" t="n">
        <v>56.13452111800797</v>
      </c>
      <c r="T1511" t="n">
        <v>77.53270801735896</v>
      </c>
      <c r="U1511" t="n">
        <v>12.82895263144827</v>
      </c>
      <c r="V1511" t="n">
        <v>5.766669364880329</v>
      </c>
      <c r="W1511" t="n">
        <v>-3.368054279808407</v>
      </c>
      <c r="X1511" t="n">
        <v>1</v>
      </c>
      <c r="Y1511" t="n">
        <v>-3.351877240132933</v>
      </c>
      <c r="Z1511" t="n">
        <v>89.03256428987238</v>
      </c>
      <c r="AA1511" t="n">
        <v>1580.074741253431</v>
      </c>
      <c r="AB1511" t="b">
        <v>0</v>
      </c>
      <c r="AC1511" t="b">
        <v>1</v>
      </c>
      <c r="AD1511" t="n">
        <v>89.71464516917821</v>
      </c>
      <c r="AE1511" t="n">
        <v>0.07037062087981623</v>
      </c>
      <c r="AF1511" t="n">
        <v>0</v>
      </c>
      <c r="AG1511" t="n">
        <v>0</v>
      </c>
      <c r="AH1511" t="n">
        <v>0.0042011320168161</v>
      </c>
      <c r="AI1511" t="b">
        <v>0</v>
      </c>
      <c r="AJ1511" t="b">
        <v>0</v>
      </c>
      <c r="AK1511" t="n">
        <v>1580.074741253431</v>
      </c>
      <c r="AL1511" t="n">
        <v>0</v>
      </c>
      <c r="AM1511" t="n">
        <v>12.82895263144827</v>
      </c>
      <c r="AN1511" t="n">
        <v>0</v>
      </c>
      <c r="AO1511" t="n">
        <v>11.89844359643589</v>
      </c>
      <c r="AP1511" t="n">
        <v>12.8998834114693</v>
      </c>
      <c r="AQ1511" t="n">
        <v>0</v>
      </c>
      <c r="AR1511" t="n">
        <v>1</v>
      </c>
      <c r="AS1511" t="n">
        <v>3</v>
      </c>
      <c r="AT1511" t="n">
        <v>0</v>
      </c>
      <c r="AU1511" t="n">
        <v>0</v>
      </c>
      <c r="AV1511" t="n">
        <v>2.312641758156818</v>
      </c>
      <c r="AW1511" t="n">
        <v>2.553801072679278</v>
      </c>
      <c r="AX1511" t="n">
        <v>0.8200857298428433</v>
      </c>
      <c r="AY1511" t="n">
        <v>0.9056042877163961</v>
      </c>
      <c r="AZ1511" t="n">
        <v>2.553801072679278</v>
      </c>
    </row>
    <row r="1512" spans="1:52">
      <c r="A1512" t="n">
        <v>1509</v>
      </c>
      <c r="B1512" t="n">
        <v>0</v>
      </c>
      <c r="C1512" t="n">
        <v>0</v>
      </c>
      <c r="D1512" t="n">
        <v>0</v>
      </c>
      <c r="E1512" t="n">
        <v>56.3</v>
      </c>
      <c r="F1512" t="n">
        <v>0.2132315460814578</v>
      </c>
      <c r="G1512" t="n">
        <v>423.0605899940373</v>
      </c>
      <c r="H1512" t="n">
        <v>1841.15968765405</v>
      </c>
      <c r="I1512" t="n">
        <v>4</v>
      </c>
      <c r="J1512" t="n">
        <v>4</v>
      </c>
      <c r="K1512" t="n">
        <v>1599.96776857137</v>
      </c>
      <c r="L1512" t="b">
        <v>0</v>
      </c>
      <c r="M1512" t="n">
        <v>12.85500137705145</v>
      </c>
      <c r="N1512" t="n">
        <v>12.85500137705145</v>
      </c>
      <c r="O1512" t="n">
        <v>290.1622690933743</v>
      </c>
      <c r="P1512" t="n">
        <v>68.03399541692637</v>
      </c>
      <c r="Q1512" t="n">
        <v>13.11734834393005</v>
      </c>
      <c r="R1512" t="n">
        <v>0.9281535977788301</v>
      </c>
      <c r="S1512" t="n">
        <v>56.16230568701972</v>
      </c>
      <c r="T1512" t="n">
        <v>84.35024483653743</v>
      </c>
      <c r="U1512" t="n">
        <v>14.13273446908061</v>
      </c>
      <c r="V1512" t="n">
        <v>6.060261617980032</v>
      </c>
      <c r="W1512" t="n">
        <v>-3.368054279808407</v>
      </c>
      <c r="X1512" t="n">
        <v>1</v>
      </c>
      <c r="Y1512" t="n">
        <v>-3.351877240132933</v>
      </c>
      <c r="Z1512" t="n">
        <v>89.03431178548618</v>
      </c>
      <c r="AA1512" t="n">
        <v>1599.96776857137</v>
      </c>
      <c r="AB1512" t="b">
        <v>0</v>
      </c>
      <c r="AC1512" t="b">
        <v>1</v>
      </c>
      <c r="AD1512" t="n">
        <v>89.71331505916228</v>
      </c>
      <c r="AE1512" t="n">
        <v>0.07037062087981623</v>
      </c>
      <c r="AF1512" t="n">
        <v>0</v>
      </c>
      <c r="AG1512" t="n">
        <v>0</v>
      </c>
      <c r="AH1512" t="n">
        <v>0.006242743613488533</v>
      </c>
      <c r="AI1512" t="b">
        <v>0</v>
      </c>
      <c r="AJ1512" t="b">
        <v>0</v>
      </c>
      <c r="AK1512" t="n">
        <v>1599.96776857137</v>
      </c>
      <c r="AL1512" t="n">
        <v>0</v>
      </c>
      <c r="AM1512" t="n">
        <v>14.13273446908061</v>
      </c>
      <c r="AN1512" t="n">
        <v>0</v>
      </c>
      <c r="AO1512" t="n">
        <v>12.63306410067864</v>
      </c>
      <c r="AP1512" t="n">
        <v>14.23112857936544</v>
      </c>
      <c r="AQ1512" t="n">
        <v>0</v>
      </c>
      <c r="AR1512" t="n">
        <v>1</v>
      </c>
      <c r="AS1512" t="n">
        <v>3</v>
      </c>
      <c r="AT1512" t="n">
        <v>0</v>
      </c>
      <c r="AU1512" t="n">
        <v>0</v>
      </c>
      <c r="AV1512" t="n">
        <v>2.443000215827532</v>
      </c>
      <c r="AW1512" t="n">
        <v>2.798487483113819</v>
      </c>
      <c r="AX1512" t="n">
        <v>0.8663121332721745</v>
      </c>
      <c r="AY1512" t="n">
        <v>0.9923726209299842</v>
      </c>
      <c r="AZ1512" t="n">
        <v>2.798487483113819</v>
      </c>
    </row>
    <row r="1513" spans="1:52">
      <c r="A1513" t="n">
        <v>1510</v>
      </c>
      <c r="B1513" t="n">
        <v>0</v>
      </c>
      <c r="C1513" t="n">
        <v>0</v>
      </c>
      <c r="D1513" t="n">
        <v>0</v>
      </c>
      <c r="E1513" t="n">
        <v>57.2</v>
      </c>
      <c r="F1513" t="n">
        <v>0.3005872090673831</v>
      </c>
      <c r="G1513" t="n">
        <v>429.8235479157892</v>
      </c>
      <c r="H1513" t="n">
        <v>1870.592080529515</v>
      </c>
      <c r="I1513" t="n">
        <v>4</v>
      </c>
      <c r="J1513" t="n">
        <v>5</v>
      </c>
      <c r="K1513" t="n">
        <v>1318.767416773308</v>
      </c>
      <c r="L1513" t="b">
        <v>1</v>
      </c>
      <c r="M1513" t="n">
        <v>15.8217024469438</v>
      </c>
      <c r="N1513" t="n">
        <v>15.8217024469438</v>
      </c>
      <c r="O1513" t="n">
        <v>351.5073333841991</v>
      </c>
      <c r="P1513" t="n">
        <v>82.41749826122614</v>
      </c>
      <c r="Q1513" t="n">
        <v>16.14459433361613</v>
      </c>
      <c r="R1513" t="n">
        <v>0.9398471318683471</v>
      </c>
      <c r="S1513" t="n">
        <v>56.19195327863446</v>
      </c>
      <c r="T1513" t="n">
        <v>124.3864548699595</v>
      </c>
      <c r="U1513" t="n">
        <v>17.1778939214528</v>
      </c>
      <c r="V1513" t="n">
        <v>7.482202017156482</v>
      </c>
      <c r="W1513" t="n">
        <v>-3.368054279808407</v>
      </c>
      <c r="X1513" t="n">
        <v>1</v>
      </c>
      <c r="Y1513" t="n">
        <v>-3.351877240132933</v>
      </c>
      <c r="Z1513" t="n">
        <v>89.05104124433377</v>
      </c>
      <c r="AA1513" t="n">
        <v>1318.767416773308</v>
      </c>
      <c r="AB1513" t="b">
        <v>0</v>
      </c>
      <c r="AC1513" t="b">
        <v>1</v>
      </c>
      <c r="AD1513" t="n">
        <v>89.71198494914636</v>
      </c>
      <c r="AE1513" t="n">
        <v>0.07037062087981623</v>
      </c>
      <c r="AF1513" t="n">
        <v>0</v>
      </c>
      <c r="AG1513" t="n">
        <v>0</v>
      </c>
      <c r="AH1513" t="n">
        <v>0.007381513594907463</v>
      </c>
      <c r="AI1513" t="b">
        <v>0</v>
      </c>
      <c r="AJ1513" t="b">
        <v>0</v>
      </c>
      <c r="AK1513" t="n">
        <v>1318.767416773308</v>
      </c>
      <c r="AL1513" t="n">
        <v>0</v>
      </c>
      <c r="AM1513" t="n">
        <v>17.1778939214528</v>
      </c>
      <c r="AN1513" t="n">
        <v>0</v>
      </c>
      <c r="AO1513" t="n">
        <v>13.11511057446026</v>
      </c>
      <c r="AP1513" t="n">
        <v>17.27416791949429</v>
      </c>
      <c r="AQ1513" t="n">
        <v>0</v>
      </c>
      <c r="AR1513" t="n">
        <v>1</v>
      </c>
      <c r="AS1513" t="n">
        <v>3</v>
      </c>
      <c r="AT1513" t="n">
        <v>0</v>
      </c>
      <c r="AU1513" t="n">
        <v>0</v>
      </c>
      <c r="AV1513" t="n">
        <v>2.528815056332056</v>
      </c>
      <c r="AW1513" t="n">
        <v>3.437335582584205</v>
      </c>
      <c r="AX1513" t="n">
        <v>0.8967429277773249</v>
      </c>
      <c r="AY1513" t="n">
        <v>1.218914767955118</v>
      </c>
      <c r="AZ1513" t="n">
        <v>3.437335582584205</v>
      </c>
    </row>
    <row r="1514" spans="1:52">
      <c r="A1514" t="n">
        <v>1511</v>
      </c>
      <c r="B1514" t="n">
        <v>0</v>
      </c>
      <c r="C1514" t="n">
        <v>0</v>
      </c>
      <c r="D1514" t="n">
        <v>0</v>
      </c>
      <c r="E1514" t="n">
        <v>58.5</v>
      </c>
      <c r="F1514" t="n">
        <v>0.4177529509823428</v>
      </c>
      <c r="G1514" t="n">
        <v>439.5922649138753</v>
      </c>
      <c r="H1514" t="n">
        <v>1913.105536905186</v>
      </c>
      <c r="I1514" t="n">
        <v>4</v>
      </c>
      <c r="J1514" t="n">
        <v>5</v>
      </c>
      <c r="K1514" t="n">
        <v>1348.739403518156</v>
      </c>
      <c r="L1514" t="b">
        <v>0</v>
      </c>
      <c r="M1514" t="n">
        <v>19.97976014496923</v>
      </c>
      <c r="N1514" t="n">
        <v>19.97976014496923</v>
      </c>
      <c r="O1514" t="n">
        <v>434.0218665337931</v>
      </c>
      <c r="P1514" t="n">
        <v>101.7645808011782</v>
      </c>
      <c r="Q1514" t="n">
        <v>20.38751035200942</v>
      </c>
      <c r="R1514" t="n">
        <v>0.9432963760508175</v>
      </c>
      <c r="S1514" t="n">
        <v>56.22250402461757</v>
      </c>
      <c r="T1514" t="n">
        <v>153.0239347749411</v>
      </c>
      <c r="U1514" t="n">
        <v>21.61304852814477</v>
      </c>
      <c r="V1514" t="n">
        <v>8.677011652702504</v>
      </c>
      <c r="W1514" t="n">
        <v>-3.368054279808407</v>
      </c>
      <c r="X1514" t="n">
        <v>1</v>
      </c>
      <c r="Y1514" t="n">
        <v>-3.351877240132933</v>
      </c>
      <c r="Z1514" t="n">
        <v>89.05915765941965</v>
      </c>
      <c r="AA1514" t="n">
        <v>1348.739403518156</v>
      </c>
      <c r="AB1514" t="b">
        <v>0</v>
      </c>
      <c r="AC1514" t="b">
        <v>1</v>
      </c>
      <c r="AD1514" t="n">
        <v>89.71065483913043</v>
      </c>
      <c r="AE1514" t="n">
        <v>0.07037062087981623</v>
      </c>
      <c r="AF1514" t="n">
        <v>0</v>
      </c>
      <c r="AG1514" t="n">
        <v>0</v>
      </c>
      <c r="AH1514" t="n">
        <v>0.008369829202074741</v>
      </c>
      <c r="AI1514" t="b">
        <v>0</v>
      </c>
      <c r="AJ1514" t="b">
        <v>0</v>
      </c>
      <c r="AK1514" t="n">
        <v>1348.739403518156</v>
      </c>
      <c r="AL1514" t="n">
        <v>0</v>
      </c>
      <c r="AM1514" t="n">
        <v>21.61304852814477</v>
      </c>
      <c r="AN1514" t="n">
        <v>0</v>
      </c>
      <c r="AO1514" t="n">
        <v>16.12862782287466</v>
      </c>
      <c r="AP1514" t="n">
        <v>21.68538253603541</v>
      </c>
      <c r="AQ1514" t="n">
        <v>0</v>
      </c>
      <c r="AR1514" t="n">
        <v>1</v>
      </c>
      <c r="AS1514" t="n">
        <v>0</v>
      </c>
      <c r="AT1514" t="n">
        <v>0</v>
      </c>
      <c r="AU1514" t="n">
        <v>0</v>
      </c>
      <c r="AV1514" t="n">
        <v>3.072798686672372</v>
      </c>
      <c r="AW1514" t="n">
        <v>4.344170803946603</v>
      </c>
      <c r="AX1514" t="n">
        <v>1.089644924351905</v>
      </c>
      <c r="AY1514" t="n">
        <v>1.540487921597993</v>
      </c>
      <c r="AZ1514" t="n">
        <v>4.344170803946603</v>
      </c>
    </row>
    <row r="1515" spans="1:52">
      <c r="A1515" t="n">
        <v>1512</v>
      </c>
      <c r="B1515" t="n">
        <v>0</v>
      </c>
      <c r="C1515" t="n">
        <v>0</v>
      </c>
      <c r="D1515" t="n">
        <v>0</v>
      </c>
      <c r="E1515" t="n">
        <v>60.2</v>
      </c>
      <c r="F1515" t="n">
        <v>0.5284009870032449</v>
      </c>
      <c r="G1515" t="n">
        <v>452.3667409882956</v>
      </c>
      <c r="H1515" t="n">
        <v>1968.700056781063</v>
      </c>
      <c r="I1515" t="n">
        <v>5</v>
      </c>
      <c r="J1515" t="n">
        <v>5</v>
      </c>
      <c r="K1515" t="n">
        <v>1387.933540030649</v>
      </c>
      <c r="L1515" t="b">
        <v>0</v>
      </c>
      <c r="M1515" t="n">
        <v>24.30238740261796</v>
      </c>
      <c r="N1515" t="n">
        <v>24.30238740261796</v>
      </c>
      <c r="O1515" t="n">
        <v>513.0145167981212</v>
      </c>
      <c r="P1515" t="n">
        <v>120.2858917312522</v>
      </c>
      <c r="Q1515" t="n">
        <v>24.79835449246731</v>
      </c>
      <c r="R1515" t="n">
        <v>0.9455332591704718</v>
      </c>
      <c r="S1515" t="n">
        <v>56.25887151669711</v>
      </c>
      <c r="T1515" t="n">
        <v>180.4466257414421</v>
      </c>
      <c r="U1515" t="n">
        <v>26.22684527694268</v>
      </c>
      <c r="V1515" t="n">
        <v>9.82833959782198</v>
      </c>
      <c r="W1515" t="n">
        <v>-2.714374804547008</v>
      </c>
      <c r="X1515" t="n">
        <v>1</v>
      </c>
      <c r="Y1515" t="n">
        <v>-4.005556715394333</v>
      </c>
      <c r="Z1515" t="n">
        <v>89.05669338993617</v>
      </c>
      <c r="AA1515" t="n">
        <v>1387.933540030649</v>
      </c>
      <c r="AB1515" t="b">
        <v>0</v>
      </c>
      <c r="AC1515" t="b">
        <v>1</v>
      </c>
      <c r="AD1515" t="n">
        <v>89.70919503080592</v>
      </c>
      <c r="AE1515" t="n">
        <v>0.05671293406452125</v>
      </c>
      <c r="AF1515" t="n">
        <v>0</v>
      </c>
      <c r="AG1515" t="n">
        <v>0</v>
      </c>
      <c r="AH1515" t="n">
        <v>0.005439097734965925</v>
      </c>
      <c r="AI1515" t="b">
        <v>0</v>
      </c>
      <c r="AJ1515" t="b">
        <v>0</v>
      </c>
      <c r="AK1515" t="n">
        <v>1387.933540030649</v>
      </c>
      <c r="AL1515" t="n">
        <v>0</v>
      </c>
      <c r="AM1515" t="n">
        <v>26.22684527694268</v>
      </c>
      <c r="AN1515" t="n">
        <v>0</v>
      </c>
      <c r="AO1515" t="n">
        <v>17.24366288621654</v>
      </c>
      <c r="AP1515" t="n">
        <v>26.28670835638901</v>
      </c>
      <c r="AQ1515" t="n">
        <v>0</v>
      </c>
      <c r="AR1515" t="n">
        <v>1</v>
      </c>
      <c r="AS1515" t="n">
        <v>0</v>
      </c>
      <c r="AT1515" t="n">
        <v>0</v>
      </c>
      <c r="AU1515" t="n">
        <v>0</v>
      </c>
      <c r="AV1515" t="n">
        <v>3.349218008378404</v>
      </c>
      <c r="AW1515" t="n">
        <v>5.347687571073991</v>
      </c>
      <c r="AX1515" t="n">
        <v>1.187665960417874</v>
      </c>
      <c r="AY1515" t="n">
        <v>1.896345351852895</v>
      </c>
      <c r="AZ1515" t="n">
        <v>5.347687571073991</v>
      </c>
    </row>
    <row r="1516" spans="1:52">
      <c r="A1516" t="n">
        <v>1513</v>
      </c>
      <c r="B1516" t="n">
        <v>0</v>
      </c>
      <c r="C1516" t="n">
        <v>0</v>
      </c>
      <c r="D1516" t="n">
        <v>0</v>
      </c>
      <c r="E1516" t="n">
        <v>62.3</v>
      </c>
      <c r="F1516" t="n">
        <v>0.6353097676713375</v>
      </c>
      <c r="G1516" t="n">
        <v>468.1469761390501</v>
      </c>
      <c r="H1516" t="n">
        <v>2037.375640157146</v>
      </c>
      <c r="I1516" t="n">
        <v>5</v>
      </c>
      <c r="J1516" t="n">
        <v>5</v>
      </c>
      <c r="K1516" t="n">
        <v>1436.349826310788</v>
      </c>
      <c r="L1516" t="b">
        <v>0</v>
      </c>
      <c r="M1516" t="n">
        <v>28.94588073639231</v>
      </c>
      <c r="N1516" t="n">
        <v>28.94588073639231</v>
      </c>
      <c r="O1516" t="n">
        <v>590.4402125169719</v>
      </c>
      <c r="P1516" t="n">
        <v>138.4398007289569</v>
      </c>
      <c r="Q1516" t="n">
        <v>29.53661299631869</v>
      </c>
      <c r="R1516" t="n">
        <v>0.9471195934738388</v>
      </c>
      <c r="S1516" t="n">
        <v>56.30136209044923</v>
      </c>
      <c r="T1516" t="n">
        <v>207.3323295446145</v>
      </c>
      <c r="U1516" t="n">
        <v>31.18572691330828</v>
      </c>
      <c r="V1516" t="n">
        <v>10.96381787233526</v>
      </c>
      <c r="W1516" t="n">
        <v>-2.714374804547008</v>
      </c>
      <c r="X1516" t="n">
        <v>1</v>
      </c>
      <c r="Y1516" t="n">
        <v>-4.005556715394333</v>
      </c>
      <c r="Z1516" t="n">
        <v>89.06747618932644</v>
      </c>
      <c r="AA1516" t="n">
        <v>1436.349826310788</v>
      </c>
      <c r="AB1516" t="b">
        <v>0</v>
      </c>
      <c r="AC1516" t="b">
        <v>1</v>
      </c>
      <c r="AD1516" t="n">
        <v>89.70760552417282</v>
      </c>
      <c r="AE1516" t="n">
        <v>0.05671293406452125</v>
      </c>
      <c r="AF1516" t="n">
        <v>0</v>
      </c>
      <c r="AG1516" t="n">
        <v>0</v>
      </c>
      <c r="AH1516" t="n">
        <v>0.003948744950464766</v>
      </c>
      <c r="AI1516" t="b">
        <v>0</v>
      </c>
      <c r="AJ1516" t="b">
        <v>0</v>
      </c>
      <c r="AK1516" t="n">
        <v>1436.349826310788</v>
      </c>
      <c r="AL1516" t="n">
        <v>0</v>
      </c>
      <c r="AM1516" t="n">
        <v>31.18572691330828</v>
      </c>
      <c r="AN1516" t="n">
        <v>0</v>
      </c>
      <c r="AO1516" t="n">
        <v>17.59649265087549</v>
      </c>
      <c r="AP1516" t="n">
        <v>31.24685746814716</v>
      </c>
      <c r="AQ1516" t="n">
        <v>0</v>
      </c>
      <c r="AR1516" t="n">
        <v>1</v>
      </c>
      <c r="AS1516" t="n">
        <v>0</v>
      </c>
      <c r="AT1516" t="n">
        <v>0</v>
      </c>
      <c r="AU1516" t="n">
        <v>0</v>
      </c>
      <c r="AV1516" t="n">
        <v>3.410589394585956</v>
      </c>
      <c r="AW1516" t="n">
        <v>6.487045077092057</v>
      </c>
      <c r="AX1516" t="n">
        <v>1.209428863328353</v>
      </c>
      <c r="AY1516" t="n">
        <v>2.300373313830888</v>
      </c>
      <c r="AZ1516" t="n">
        <v>6.487045077092057</v>
      </c>
    </row>
    <row r="1517" spans="1:52">
      <c r="A1517" t="n">
        <v>1514</v>
      </c>
      <c r="B1517" t="n">
        <v>0</v>
      </c>
      <c r="C1517" t="n">
        <v>0</v>
      </c>
      <c r="D1517" t="n">
        <v>0</v>
      </c>
      <c r="E1517" t="n">
        <v>64.7</v>
      </c>
      <c r="F1517" t="n">
        <v>0.6803599423114122</v>
      </c>
      <c r="G1517" t="n">
        <v>486.1815305970553</v>
      </c>
      <c r="H1517" t="n">
        <v>2115.862021158385</v>
      </c>
      <c r="I1517" t="n">
        <v>5</v>
      </c>
      <c r="J1517" t="n">
        <v>5</v>
      </c>
      <c r="K1517" t="n">
        <v>1491.682724916661</v>
      </c>
      <c r="L1517" t="b">
        <v>0</v>
      </c>
      <c r="M1517" t="n">
        <v>31.90024716883492</v>
      </c>
      <c r="N1517" t="n">
        <v>31.90024716883492</v>
      </c>
      <c r="O1517" t="n">
        <v>626.5662148710264</v>
      </c>
      <c r="P1517" t="n">
        <v>146.9102206986763</v>
      </c>
      <c r="Q1517" t="n">
        <v>32.55127262126013</v>
      </c>
      <c r="R1517" t="n">
        <v>0.9476246840534616</v>
      </c>
      <c r="S1517" t="n">
        <v>56.35049741404122</v>
      </c>
      <c r="T1517" t="n">
        <v>219.9006582224233</v>
      </c>
      <c r="U1517" t="n">
        <v>34.35038488235887</v>
      </c>
      <c r="V1517" t="n">
        <v>11.51736645125121</v>
      </c>
      <c r="W1517" t="n">
        <v>-2.714374804547008</v>
      </c>
      <c r="X1517" t="n">
        <v>1</v>
      </c>
      <c r="Y1517" t="n">
        <v>-4.005556715394333</v>
      </c>
      <c r="Z1517" t="n">
        <v>89.07570710611616</v>
      </c>
      <c r="AA1517" t="n">
        <v>1491.682724916661</v>
      </c>
      <c r="AB1517" t="b">
        <v>0</v>
      </c>
      <c r="AC1517" t="b">
        <v>1</v>
      </c>
      <c r="AD1517" t="n">
        <v>89.70601601753972</v>
      </c>
      <c r="AE1517" t="n">
        <v>0.05671293406452125</v>
      </c>
      <c r="AF1517" t="n">
        <v>0</v>
      </c>
      <c r="AG1517" t="n">
        <v>0</v>
      </c>
      <c r="AH1517" t="n">
        <v>0.001231821329855276</v>
      </c>
      <c r="AI1517" t="b">
        <v>0</v>
      </c>
      <c r="AJ1517" t="b">
        <v>0</v>
      </c>
      <c r="AK1517" t="n">
        <v>1491.682724916661</v>
      </c>
      <c r="AL1517" t="n">
        <v>0</v>
      </c>
      <c r="AM1517" t="n">
        <v>34.35038488235887</v>
      </c>
      <c r="AN1517" t="n">
        <v>0</v>
      </c>
      <c r="AO1517" t="n">
        <v>23.70727396721814</v>
      </c>
      <c r="AP1517" t="n">
        <v>34.41212408717111</v>
      </c>
      <c r="AQ1517" t="n">
        <v>0</v>
      </c>
      <c r="AR1517" t="n">
        <v>1</v>
      </c>
      <c r="AS1517" t="n">
        <v>0</v>
      </c>
      <c r="AT1517" t="n">
        <v>0</v>
      </c>
      <c r="AU1517" t="n">
        <v>0</v>
      </c>
      <c r="AV1517" t="n">
        <v>4.686355150951897</v>
      </c>
      <c r="AW1517" t="n">
        <v>7.203854651039772</v>
      </c>
      <c r="AX1517" t="n">
        <v>1.661828067713439</v>
      </c>
      <c r="AY1517" t="n">
        <v>2.554561406469666</v>
      </c>
      <c r="AZ1517" t="n">
        <v>7.203854651039772</v>
      </c>
    </row>
    <row r="1518" spans="1:52">
      <c r="A1518" t="n">
        <v>1515</v>
      </c>
      <c r="B1518" t="n">
        <v>0</v>
      </c>
      <c r="C1518" t="n">
        <v>0</v>
      </c>
      <c r="D1518" t="n">
        <v>0</v>
      </c>
      <c r="E1518" t="n">
        <v>67.09999999999999</v>
      </c>
      <c r="F1518" t="n">
        <v>0.643250463083012</v>
      </c>
      <c r="G1518" t="n">
        <v>504.2160850550604</v>
      </c>
      <c r="H1518" t="n">
        <v>2194.348402159623</v>
      </c>
      <c r="I1518" t="n">
        <v>5</v>
      </c>
      <c r="J1518" t="n">
        <v>5</v>
      </c>
      <c r="K1518" t="n">
        <v>1547.015623522534</v>
      </c>
      <c r="L1518" t="b">
        <v>0</v>
      </c>
      <c r="M1518" t="n">
        <v>32.04613493669055</v>
      </c>
      <c r="N1518" t="n">
        <v>32.04613493669055</v>
      </c>
      <c r="O1518" t="n">
        <v>606.9184542108247</v>
      </c>
      <c r="P1518" t="n">
        <v>142.3034340792938</v>
      </c>
      <c r="Q1518" t="n">
        <v>32.70013769050057</v>
      </c>
      <c r="R1518" t="n">
        <v>0.947080227123751</v>
      </c>
      <c r="S1518" t="n">
        <v>56.40413052279246</v>
      </c>
      <c r="T1518" t="n">
        <v>213.127501646479</v>
      </c>
      <c r="U1518" t="n">
        <v>34.52731537834944</v>
      </c>
      <c r="V1518" t="n">
        <v>11.27865898081401</v>
      </c>
      <c r="W1518" t="n">
        <v>-2.714374804547008</v>
      </c>
      <c r="X1518" t="n">
        <v>1</v>
      </c>
      <c r="Y1518" t="n">
        <v>-4.005556715394333</v>
      </c>
      <c r="Z1518" t="n">
        <v>89.08393802290587</v>
      </c>
      <c r="AA1518" t="n">
        <v>1547.015623522534</v>
      </c>
      <c r="AB1518" t="b">
        <v>0</v>
      </c>
      <c r="AC1518" t="b">
        <v>1</v>
      </c>
      <c r="AD1518" t="n">
        <v>89.70442651090663</v>
      </c>
      <c r="AE1518" t="n">
        <v>0.05671293406452125</v>
      </c>
      <c r="AF1518" t="n">
        <v>0</v>
      </c>
      <c r="AG1518" t="n">
        <v>0</v>
      </c>
      <c r="AH1518" t="n">
        <v>0.001010920703466589</v>
      </c>
      <c r="AI1518" t="b">
        <v>0</v>
      </c>
      <c r="AJ1518" t="b">
        <v>0</v>
      </c>
      <c r="AK1518" t="n">
        <v>1547.015623522534</v>
      </c>
      <c r="AL1518" t="n">
        <v>0</v>
      </c>
      <c r="AM1518" t="n">
        <v>34.52731537834944</v>
      </c>
      <c r="AN1518" t="n">
        <v>0</v>
      </c>
      <c r="AO1518" t="n">
        <v>36.11690001492257</v>
      </c>
      <c r="AP1518" t="n">
        <v>34.58844593318831</v>
      </c>
      <c r="AQ1518" t="n">
        <v>0</v>
      </c>
      <c r="AR1518" t="n">
        <v>1</v>
      </c>
      <c r="AS1518" t="n">
        <v>0</v>
      </c>
      <c r="AT1518" t="n">
        <v>0</v>
      </c>
      <c r="AU1518" t="n">
        <v>0</v>
      </c>
      <c r="AV1518" t="n">
        <v>7.786519432650791</v>
      </c>
      <c r="AW1518" t="n">
        <v>7.152383207991763</v>
      </c>
      <c r="AX1518" t="n">
        <v>2.761177103776876</v>
      </c>
      <c r="AY1518" t="n">
        <v>2.536309100126039</v>
      </c>
      <c r="AZ1518" t="n">
        <v>7.152383207991763</v>
      </c>
    </row>
    <row r="1519" spans="1:52">
      <c r="A1519" t="n">
        <v>1516</v>
      </c>
      <c r="B1519" t="n">
        <v>0</v>
      </c>
      <c r="C1519" t="n">
        <v>0</v>
      </c>
      <c r="D1519" t="n">
        <v>0</v>
      </c>
      <c r="E1519" t="n">
        <v>69.2</v>
      </c>
      <c r="F1519" t="n">
        <v>0.4966382053565326</v>
      </c>
      <c r="G1519" t="n">
        <v>519.996320205815</v>
      </c>
      <c r="H1519" t="n">
        <v>2263.023985535707</v>
      </c>
      <c r="I1519" t="n">
        <v>5</v>
      </c>
      <c r="J1519" t="n">
        <v>5</v>
      </c>
      <c r="K1519" t="n">
        <v>1595.431909802673</v>
      </c>
      <c r="L1519" t="b">
        <v>0</v>
      </c>
      <c r="M1519" t="n">
        <v>27.88808465848985</v>
      </c>
      <c r="N1519" t="n">
        <v>27.88808465848985</v>
      </c>
      <c r="O1519" t="n">
        <v>512.1413003469493</v>
      </c>
      <c r="P1519" t="n">
        <v>120.0811497287077</v>
      </c>
      <c r="Q1519" t="n">
        <v>28.45722924335699</v>
      </c>
      <c r="R1519" t="n">
        <v>0.9447096858817099</v>
      </c>
      <c r="S1519" t="n">
        <v>56.45856899088671</v>
      </c>
      <c r="T1519" t="n">
        <v>180.2965233670115</v>
      </c>
      <c r="U1519" t="n">
        <v>30.12272412217039</v>
      </c>
      <c r="V1519" t="n">
        <v>9.968651411397673</v>
      </c>
      <c r="W1519" t="n">
        <v>-2.714374804547008</v>
      </c>
      <c r="X1519" t="n">
        <v>1</v>
      </c>
      <c r="Y1519" t="n">
        <v>-4.005556715394333</v>
      </c>
      <c r="Z1519" t="n">
        <v>89.07059708954824</v>
      </c>
      <c r="AA1519" t="n">
        <v>1595.431909802673</v>
      </c>
      <c r="AB1519" t="b">
        <v>0</v>
      </c>
      <c r="AC1519" t="b">
        <v>1</v>
      </c>
      <c r="AD1519" t="n">
        <v>89.70283700427353</v>
      </c>
      <c r="AE1519" t="n">
        <v>0.05671293406452125</v>
      </c>
      <c r="AF1519" t="n">
        <v>0</v>
      </c>
      <c r="AG1519" t="n">
        <v>0</v>
      </c>
      <c r="AH1519" t="n">
        <v>0.002249336361605403</v>
      </c>
      <c r="AI1519" t="b">
        <v>0</v>
      </c>
      <c r="AJ1519" t="b">
        <v>0</v>
      </c>
      <c r="AK1519" t="n">
        <v>1595.431909802673</v>
      </c>
      <c r="AL1519" t="n">
        <v>0</v>
      </c>
      <c r="AM1519" t="n">
        <v>30.12272412217039</v>
      </c>
      <c r="AN1519" t="n">
        <v>0</v>
      </c>
      <c r="AO1519" t="n">
        <v>39.88694116564024</v>
      </c>
      <c r="AP1519" t="n">
        <v>30.19247933469732</v>
      </c>
      <c r="AQ1519" t="n">
        <v>0</v>
      </c>
      <c r="AR1519" t="n">
        <v>1</v>
      </c>
      <c r="AS1519" t="n">
        <v>0</v>
      </c>
      <c r="AT1519" t="n">
        <v>0</v>
      </c>
      <c r="AU1519" t="n">
        <v>0</v>
      </c>
      <c r="AV1519" t="n">
        <v>8.69252528276183</v>
      </c>
      <c r="AW1519" t="n">
        <v>6.040974925114413</v>
      </c>
      <c r="AX1519" t="n">
        <v>3.082455774029018</v>
      </c>
      <c r="AY1519" t="n">
        <v>2.14219222189899</v>
      </c>
      <c r="AZ1519" t="n">
        <v>6.040974925114413</v>
      </c>
    </row>
    <row r="1520" spans="1:52">
      <c r="A1520" t="n">
        <v>1517</v>
      </c>
      <c r="B1520" t="n">
        <v>0</v>
      </c>
      <c r="C1520" t="n">
        <v>0</v>
      </c>
      <c r="D1520" t="n">
        <v>0</v>
      </c>
      <c r="E1520" t="n">
        <v>70.7</v>
      </c>
      <c r="F1520" t="n">
        <v>0.3701967154908807</v>
      </c>
      <c r="G1520" t="n">
        <v>531.2679167420681</v>
      </c>
      <c r="H1520" t="n">
        <v>2312.07797366148</v>
      </c>
      <c r="I1520" t="n">
        <v>5</v>
      </c>
      <c r="J1520" t="n">
        <v>6</v>
      </c>
      <c r="K1520" t="n">
        <v>1368.750160407596</v>
      </c>
      <c r="L1520" t="b">
        <v>1</v>
      </c>
      <c r="M1520" t="n">
        <v>23.90804333738648</v>
      </c>
      <c r="N1520" t="n">
        <v>23.90804333738648</v>
      </c>
      <c r="O1520" t="n">
        <v>429.7360887291476</v>
      </c>
      <c r="P1520" t="n">
        <v>100.7596996757643</v>
      </c>
      <c r="Q1520" t="n">
        <v>24.39596258916988</v>
      </c>
      <c r="R1520" t="n">
        <v>0.9456730882917505</v>
      </c>
      <c r="S1520" t="n">
        <v>56.50806612025819</v>
      </c>
      <c r="T1520" t="n">
        <v>179.979950265584</v>
      </c>
      <c r="U1520" t="n">
        <v>25.79745885889423</v>
      </c>
      <c r="V1520" t="n">
        <v>9.777754867333527</v>
      </c>
      <c r="W1520" t="n">
        <v>-3.368054279808407</v>
      </c>
      <c r="X1520" t="n">
        <v>1</v>
      </c>
      <c r="Y1520" t="n">
        <v>-3.351877240132933</v>
      </c>
      <c r="Z1520" t="n">
        <v>89.06489357961566</v>
      </c>
      <c r="AA1520" t="n">
        <v>1368.750160407596</v>
      </c>
      <c r="AB1520" t="b">
        <v>0</v>
      </c>
      <c r="AC1520" t="b">
        <v>1</v>
      </c>
      <c r="AD1520" t="n">
        <v>89.70137719594902</v>
      </c>
      <c r="AE1520" t="n">
        <v>0.07037062087981623</v>
      </c>
      <c r="AF1520" t="n">
        <v>0</v>
      </c>
      <c r="AG1520" t="n">
        <v>0</v>
      </c>
      <c r="AH1520" t="n">
        <v>0.0009204064153217617</v>
      </c>
      <c r="AI1520" t="b">
        <v>0</v>
      </c>
      <c r="AJ1520" t="b">
        <v>0</v>
      </c>
      <c r="AK1520" t="n">
        <v>1368.750160407596</v>
      </c>
      <c r="AL1520" t="n">
        <v>0</v>
      </c>
      <c r="AM1520" t="n">
        <v>25.79745885889423</v>
      </c>
      <c r="AN1520" t="n">
        <v>0</v>
      </c>
      <c r="AO1520" t="n">
        <v>29.05479817423483</v>
      </c>
      <c r="AP1520" t="n">
        <v>25.88481713729143</v>
      </c>
      <c r="AQ1520" t="n">
        <v>0</v>
      </c>
      <c r="AR1520" t="n">
        <v>1</v>
      </c>
      <c r="AS1520" t="n">
        <v>0</v>
      </c>
      <c r="AT1520" t="n">
        <v>0</v>
      </c>
      <c r="AU1520" t="n">
        <v>0</v>
      </c>
      <c r="AV1520" t="n">
        <v>5.699273972130929</v>
      </c>
      <c r="AW1520" t="n">
        <v>5.274310921400709</v>
      </c>
      <c r="AX1520" t="n">
        <v>2.021019139053521</v>
      </c>
      <c r="AY1520" t="n">
        <v>1.870325232559628</v>
      </c>
      <c r="AZ1520" t="n">
        <v>5.274310921400709</v>
      </c>
    </row>
    <row r="1521" spans="1:52">
      <c r="A1521" t="n">
        <v>1518</v>
      </c>
      <c r="B1521" t="n">
        <v>0</v>
      </c>
      <c r="C1521" t="n">
        <v>0</v>
      </c>
      <c r="D1521" t="n">
        <v>0</v>
      </c>
      <c r="E1521" t="n">
        <v>71.90000000000001</v>
      </c>
      <c r="F1521" t="n">
        <v>0.2725749326799605</v>
      </c>
      <c r="G1521" t="n">
        <v>540.2851939710707</v>
      </c>
      <c r="H1521" t="n">
        <v>2351.3211641621</v>
      </c>
      <c r="I1521" t="n">
        <v>5</v>
      </c>
      <c r="J1521" t="n">
        <v>6</v>
      </c>
      <c r="K1521" t="n">
        <v>1391.982129183963</v>
      </c>
      <c r="L1521" t="b">
        <v>0</v>
      </c>
      <c r="M1521" t="n">
        <v>20.72283195827912</v>
      </c>
      <c r="N1521" t="n">
        <v>20.72283195827912</v>
      </c>
      <c r="O1521" t="n">
        <v>366.2666877966773</v>
      </c>
      <c r="P1521" t="n">
        <v>85.87810619482417</v>
      </c>
      <c r="Q1521" t="n">
        <v>21.14574689620318</v>
      </c>
      <c r="R1521" t="n">
        <v>0.9432859249484551</v>
      </c>
      <c r="S1521" t="n">
        <v>56.54975990491561</v>
      </c>
      <c r="T1521" t="n">
        <v>153.7862113020132</v>
      </c>
      <c r="U1521" t="n">
        <v>22.41711270880954</v>
      </c>
      <c r="V1521" t="n">
        <v>8.721842729675103</v>
      </c>
      <c r="W1521" t="n">
        <v>-3.368054279808407</v>
      </c>
      <c r="X1521" t="n">
        <v>1</v>
      </c>
      <c r="Y1521" t="n">
        <v>-3.351877240132933</v>
      </c>
      <c r="Z1521" t="n">
        <v>89.06773762803496</v>
      </c>
      <c r="AA1521" t="n">
        <v>1391.982129183963</v>
      </c>
      <c r="AB1521" t="b">
        <v>0</v>
      </c>
      <c r="AC1521" t="b">
        <v>1</v>
      </c>
      <c r="AD1521" t="n">
        <v>89.70004708593309</v>
      </c>
      <c r="AE1521" t="n">
        <v>0.07037062087981623</v>
      </c>
      <c r="AF1521" t="n">
        <v>0</v>
      </c>
      <c r="AG1521" t="n">
        <v>0</v>
      </c>
      <c r="AH1521" t="n">
        <v>0.0008861230204226245</v>
      </c>
      <c r="AI1521" t="b">
        <v>0</v>
      </c>
      <c r="AJ1521" t="b">
        <v>0</v>
      </c>
      <c r="AK1521" t="n">
        <v>1391.982129183963</v>
      </c>
      <c r="AL1521" t="n">
        <v>0</v>
      </c>
      <c r="AM1521" t="n">
        <v>22.41711270880954</v>
      </c>
      <c r="AN1521" t="n">
        <v>0</v>
      </c>
      <c r="AO1521" t="n">
        <v>19.81117082579186</v>
      </c>
      <c r="AP1521" t="n">
        <v>22.4880986320409</v>
      </c>
      <c r="AQ1521" t="n">
        <v>0</v>
      </c>
      <c r="AR1521" t="n">
        <v>1</v>
      </c>
      <c r="AS1521" t="n">
        <v>0</v>
      </c>
      <c r="AT1521" t="n">
        <v>0</v>
      </c>
      <c r="AU1521" t="n">
        <v>0</v>
      </c>
      <c r="AV1521" t="n">
        <v>3.767976823212837</v>
      </c>
      <c r="AW1521" t="n">
        <v>4.490030153012077</v>
      </c>
      <c r="AX1521" t="n">
        <v>1.336161994047105</v>
      </c>
      <c r="AY1521" t="n">
        <v>1.592211156164042</v>
      </c>
      <c r="AZ1521" t="n">
        <v>4.490030153012077</v>
      </c>
    </row>
    <row r="1522" spans="1:52">
      <c r="A1522" t="n">
        <v>1519</v>
      </c>
      <c r="B1522" t="n">
        <v>0</v>
      </c>
      <c r="C1522" t="n">
        <v>0</v>
      </c>
      <c r="D1522" t="n">
        <v>0</v>
      </c>
      <c r="E1522" t="n">
        <v>72.7</v>
      </c>
      <c r="F1522" t="n">
        <v>0.2061702204559417</v>
      </c>
      <c r="G1522" t="n">
        <v>546.2967121237391</v>
      </c>
      <c r="H1522" t="n">
        <v>2377.483291162513</v>
      </c>
      <c r="I1522" t="n">
        <v>6</v>
      </c>
      <c r="J1522" t="n">
        <v>6</v>
      </c>
      <c r="K1522" t="n">
        <v>1407.470108368207</v>
      </c>
      <c r="L1522" t="b">
        <v>0</v>
      </c>
      <c r="M1522" t="n">
        <v>18.48261077224456</v>
      </c>
      <c r="N1522" t="n">
        <v>18.48261077224456</v>
      </c>
      <c r="O1522" t="n">
        <v>323.0770532237742</v>
      </c>
      <c r="P1522" t="n">
        <v>75.75148494329939</v>
      </c>
      <c r="Q1522" t="n">
        <v>18.85980691045363</v>
      </c>
      <c r="R1522" t="n">
        <v>0.9411389971660856</v>
      </c>
      <c r="S1522" t="n">
        <v>56.58748690090138</v>
      </c>
      <c r="T1522" t="n">
        <v>135.961414643907</v>
      </c>
      <c r="U1522" t="n">
        <v>20.03934271902812</v>
      </c>
      <c r="V1522" t="n">
        <v>8.00282521265801</v>
      </c>
      <c r="W1522" t="n">
        <v>-3.368054279808407</v>
      </c>
      <c r="X1522" t="n">
        <v>1</v>
      </c>
      <c r="Y1522" t="n">
        <v>-3.351877240132933</v>
      </c>
      <c r="Z1522" t="n">
        <v>89.07520025444641</v>
      </c>
      <c r="AA1522" t="n">
        <v>1407.470108368207</v>
      </c>
      <c r="AB1522" t="b">
        <v>0</v>
      </c>
      <c r="AC1522" t="b">
        <v>1</v>
      </c>
      <c r="AD1522" t="n">
        <v>89.69871697591716</v>
      </c>
      <c r="AE1522" t="n">
        <v>0.07037062087981623</v>
      </c>
      <c r="AF1522" t="n">
        <v>0</v>
      </c>
      <c r="AG1522" t="n">
        <v>0</v>
      </c>
      <c r="AH1522" t="n">
        <v>0.0004281486795032485</v>
      </c>
      <c r="AI1522" t="b">
        <v>0</v>
      </c>
      <c r="AJ1522" t="b">
        <v>0</v>
      </c>
      <c r="AK1522" t="n">
        <v>1407.470108368207</v>
      </c>
      <c r="AL1522" t="n">
        <v>0</v>
      </c>
      <c r="AM1522" t="n">
        <v>20.03934271902812</v>
      </c>
      <c r="AN1522" t="n">
        <v>0</v>
      </c>
      <c r="AO1522" t="n">
        <v>30.07746813269308</v>
      </c>
      <c r="AP1522" t="n">
        <v>20.11005944748068</v>
      </c>
      <c r="AQ1522" t="n">
        <v>0</v>
      </c>
      <c r="AR1522" t="n">
        <v>1</v>
      </c>
      <c r="AS1522" t="n">
        <v>3</v>
      </c>
      <c r="AT1522" t="n">
        <v>0</v>
      </c>
      <c r="AU1522" t="n">
        <v>0</v>
      </c>
      <c r="AV1522" t="n">
        <v>6.241089334900169</v>
      </c>
      <c r="AW1522" t="n">
        <v>3.992211968247743</v>
      </c>
      <c r="AX1522" t="n">
        <v>2.2131522464185</v>
      </c>
      <c r="AY1522" t="n">
        <v>1.415679676304963</v>
      </c>
      <c r="AZ1522" t="n">
        <v>3.992211968247743</v>
      </c>
    </row>
    <row r="1523" spans="1:52">
      <c r="A1523" t="n">
        <v>1520</v>
      </c>
      <c r="B1523" t="n">
        <v>0</v>
      </c>
      <c r="C1523" t="n">
        <v>0</v>
      </c>
      <c r="D1523" t="n">
        <v>0</v>
      </c>
      <c r="E1523" t="n">
        <v>73.40000000000001</v>
      </c>
      <c r="F1523" t="n">
        <v>0.152744185496255</v>
      </c>
      <c r="G1523" t="n">
        <v>551.556790507324</v>
      </c>
      <c r="H1523" t="n">
        <v>2400.375152287874</v>
      </c>
      <c r="I1523" t="n">
        <v>6</v>
      </c>
      <c r="J1523" t="n">
        <v>6</v>
      </c>
      <c r="K1523" t="n">
        <v>1421.022090154421</v>
      </c>
      <c r="L1523" t="b">
        <v>0</v>
      </c>
      <c r="M1523" t="n">
        <v>16.66275185856529</v>
      </c>
      <c r="N1523" t="n">
        <v>16.66275185856529</v>
      </c>
      <c r="O1523" t="n">
        <v>288.4880798619177</v>
      </c>
      <c r="P1523" t="n">
        <v>67.64145029775605</v>
      </c>
      <c r="Q1523" t="n">
        <v>17.00280801894417</v>
      </c>
      <c r="R1523" t="n">
        <v>0.9389590444754463</v>
      </c>
      <c r="S1523" t="n">
        <v>56.6224092333013</v>
      </c>
      <c r="T1523" t="n">
        <v>121.6871036668898</v>
      </c>
      <c r="U1523" t="n">
        <v>18.10814658954892</v>
      </c>
      <c r="V1523" t="n">
        <v>7.427897082842378</v>
      </c>
      <c r="W1523" t="n">
        <v>-3.368054279808407</v>
      </c>
      <c r="X1523" t="n">
        <v>1</v>
      </c>
      <c r="Y1523" t="n">
        <v>-3.351877240132933</v>
      </c>
      <c r="Z1523" t="n">
        <v>89.07949963266077</v>
      </c>
      <c r="AA1523" t="n">
        <v>1421.022090154421</v>
      </c>
      <c r="AB1523" t="b">
        <v>0</v>
      </c>
      <c r="AC1523" t="b">
        <v>1</v>
      </c>
      <c r="AD1523" t="n">
        <v>89.69738686590124</v>
      </c>
      <c r="AE1523" t="n">
        <v>0.07037062087981623</v>
      </c>
      <c r="AF1523" t="n">
        <v>0</v>
      </c>
      <c r="AG1523" t="n">
        <v>0</v>
      </c>
      <c r="AH1523" t="n">
        <v>0.003227726563631184</v>
      </c>
      <c r="AI1523" t="b">
        <v>0</v>
      </c>
      <c r="AJ1523" t="b">
        <v>0</v>
      </c>
      <c r="AK1523" t="n">
        <v>1421.022090154421</v>
      </c>
      <c r="AL1523" t="n">
        <v>0</v>
      </c>
      <c r="AM1523" t="n">
        <v>18.10814658954892</v>
      </c>
      <c r="AN1523" t="n">
        <v>0</v>
      </c>
      <c r="AO1523" t="n">
        <v>24.80332305122045</v>
      </c>
      <c r="AP1523" t="n">
        <v>18.17870333939008</v>
      </c>
      <c r="AQ1523" t="n">
        <v>0</v>
      </c>
      <c r="AR1523" t="n">
        <v>1</v>
      </c>
      <c r="AS1523" t="n">
        <v>3</v>
      </c>
      <c r="AT1523" t="n">
        <v>0</v>
      </c>
      <c r="AU1523" t="n">
        <v>0</v>
      </c>
      <c r="AV1523" t="n">
        <v>4.916544367911525</v>
      </c>
      <c r="AW1523" t="n">
        <v>3.585909881597512</v>
      </c>
      <c r="AX1523" t="n">
        <v>1.743455449614016</v>
      </c>
      <c r="AY1523" t="n">
        <v>1.271600751867619</v>
      </c>
      <c r="AZ1523" t="n">
        <v>3.585909881597512</v>
      </c>
    </row>
    <row r="1524" spans="1:52">
      <c r="A1524" t="n">
        <v>1521</v>
      </c>
      <c r="B1524" t="n">
        <v>0</v>
      </c>
      <c r="C1524" t="n">
        <v>0</v>
      </c>
      <c r="D1524" t="n">
        <v>0</v>
      </c>
      <c r="E1524" t="n">
        <v>73.8</v>
      </c>
      <c r="F1524" t="n">
        <v>0.09951970422570788</v>
      </c>
      <c r="G1524" t="n">
        <v>554.5625495836581</v>
      </c>
      <c r="H1524" t="n">
        <v>2413.45621578808</v>
      </c>
      <c r="I1524" t="n">
        <v>6</v>
      </c>
      <c r="J1524" t="n">
        <v>6</v>
      </c>
      <c r="K1524" t="n">
        <v>1428.766079746543</v>
      </c>
      <c r="L1524" t="b">
        <v>0</v>
      </c>
      <c r="M1524" t="n">
        <v>14.70855369424421</v>
      </c>
      <c r="N1524" t="n">
        <v>14.70855369424421</v>
      </c>
      <c r="O1524" t="n">
        <v>253.2741197106441</v>
      </c>
      <c r="P1524" t="n">
        <v>59.3848757574852</v>
      </c>
      <c r="Q1524" t="n">
        <v>15.00872825943286</v>
      </c>
      <c r="R1524" t="n">
        <v>0.9361819029692063</v>
      </c>
      <c r="S1524" t="n">
        <v>56.65505901765631</v>
      </c>
      <c r="T1524" t="n">
        <v>107.1504264424846</v>
      </c>
      <c r="U1524" t="n">
        <v>16.03185044683196</v>
      </c>
      <c r="V1524" t="n">
        <v>6.83813631159741</v>
      </c>
      <c r="W1524" t="n">
        <v>-3.368054279808407</v>
      </c>
      <c r="X1524" t="n">
        <v>1</v>
      </c>
      <c r="Y1524" t="n">
        <v>-3.351877240132933</v>
      </c>
      <c r="Z1524" t="n">
        <v>89.08379901087513</v>
      </c>
      <c r="AA1524" t="n">
        <v>1428.766079746543</v>
      </c>
      <c r="AB1524" t="b">
        <v>0</v>
      </c>
      <c r="AC1524" t="b">
        <v>1</v>
      </c>
      <c r="AD1524" t="n">
        <v>89.69605675588531</v>
      </c>
      <c r="AE1524" t="n">
        <v>0.07037062087981623</v>
      </c>
      <c r="AF1524" t="n">
        <v>0</v>
      </c>
      <c r="AG1524" t="n">
        <v>0</v>
      </c>
      <c r="AH1524" t="n">
        <v>0.005537499818313529</v>
      </c>
      <c r="AI1524" t="b">
        <v>0</v>
      </c>
      <c r="AJ1524" t="b">
        <v>0</v>
      </c>
      <c r="AK1524" t="n">
        <v>1428.766079746543</v>
      </c>
      <c r="AL1524" t="n">
        <v>0</v>
      </c>
      <c r="AM1524" t="n">
        <v>16.03185044683196</v>
      </c>
      <c r="AN1524" t="n">
        <v>0</v>
      </c>
      <c r="AO1524" t="n">
        <v>20.46466171500379</v>
      </c>
      <c r="AP1524" t="n">
        <v>16.10229644224984</v>
      </c>
      <c r="AQ1524" t="n">
        <v>0</v>
      </c>
      <c r="AR1524" t="n">
        <v>1</v>
      </c>
      <c r="AS1524" t="n">
        <v>3</v>
      </c>
      <c r="AT1524" t="n">
        <v>0</v>
      </c>
      <c r="AU1524" t="n">
        <v>0</v>
      </c>
      <c r="AV1524" t="n">
        <v>3.96531512725113</v>
      </c>
      <c r="AW1524" t="n">
        <v>3.168520383096809</v>
      </c>
      <c r="AX1524" t="n">
        <v>1.4061401160465</v>
      </c>
      <c r="AY1524" t="n">
        <v>1.123590116452907</v>
      </c>
      <c r="AZ1524" t="n">
        <v>3.168520383096809</v>
      </c>
    </row>
    <row r="1525" spans="1:52">
      <c r="A1525" t="n">
        <v>1522</v>
      </c>
      <c r="B1525" t="n">
        <v>0</v>
      </c>
      <c r="C1525" t="n">
        <v>0</v>
      </c>
      <c r="D1525" t="n">
        <v>0</v>
      </c>
      <c r="E1525" t="n">
        <v>74.09999999999999</v>
      </c>
      <c r="F1525" t="n">
        <v>0.03251033093425093</v>
      </c>
      <c r="G1525" t="n">
        <v>556.8168688909087</v>
      </c>
      <c r="H1525" t="n">
        <v>2423.267013413235</v>
      </c>
      <c r="I1525" t="n">
        <v>6</v>
      </c>
      <c r="J1525" t="n">
        <v>6</v>
      </c>
      <c r="K1525" t="n">
        <v>1434.574071940635</v>
      </c>
      <c r="L1525" t="b">
        <v>0</v>
      </c>
      <c r="M1525" t="n">
        <v>12.15278437108811</v>
      </c>
      <c r="N1525" t="n">
        <v>12.15278437108811</v>
      </c>
      <c r="O1525" t="n">
        <v>208.4177918863531</v>
      </c>
      <c r="P1525" t="n">
        <v>48.86746696014807</v>
      </c>
      <c r="Q1525" t="n">
        <v>12.40080037866134</v>
      </c>
      <c r="R1525" t="n">
        <v>0.9313499083589868</v>
      </c>
      <c r="S1525" t="n">
        <v>56.6851908878042</v>
      </c>
      <c r="T1525" t="n">
        <v>88.63091750079894</v>
      </c>
      <c r="U1525" t="n">
        <v>13.31486723449751</v>
      </c>
      <c r="V1525" t="n">
        <v>6.084520608656945</v>
      </c>
      <c r="W1525" t="n">
        <v>-3.368054279808407</v>
      </c>
      <c r="X1525" t="n">
        <v>1</v>
      </c>
      <c r="Y1525" t="n">
        <v>-3.351877240132933</v>
      </c>
      <c r="Z1525" t="n">
        <v>89.08809838908948</v>
      </c>
      <c r="AA1525" t="n">
        <v>1434.574071940635</v>
      </c>
      <c r="AB1525" t="b">
        <v>0</v>
      </c>
      <c r="AC1525" t="b">
        <v>1</v>
      </c>
      <c r="AD1525" t="n">
        <v>89.69472664586938</v>
      </c>
      <c r="AE1525" t="n">
        <v>0.07037062087981623</v>
      </c>
      <c r="AF1525" t="n">
        <v>0</v>
      </c>
      <c r="AG1525" t="n">
        <v>0</v>
      </c>
      <c r="AH1525" t="n">
        <v>0.004899548012299915</v>
      </c>
      <c r="AI1525" t="b">
        <v>0</v>
      </c>
      <c r="AJ1525" t="b">
        <v>0</v>
      </c>
      <c r="AK1525" t="n">
        <v>1434.574071940635</v>
      </c>
      <c r="AL1525" t="n">
        <v>0</v>
      </c>
      <c r="AM1525" t="n">
        <v>13.31486723449751</v>
      </c>
      <c r="AN1525" t="n">
        <v>0</v>
      </c>
      <c r="AO1525" t="n">
        <v>17.04722096158529</v>
      </c>
      <c r="AP1525" t="n">
        <v>13.38524400840084</v>
      </c>
      <c r="AQ1525" t="n">
        <v>0</v>
      </c>
      <c r="AR1525" t="n">
        <v>1</v>
      </c>
      <c r="AS1525" t="n">
        <v>3</v>
      </c>
      <c r="AT1525" t="n">
        <v>0</v>
      </c>
      <c r="AU1525" t="n">
        <v>0</v>
      </c>
      <c r="AV1525" t="n">
        <v>3.276733263241231</v>
      </c>
      <c r="AW1525" t="n">
        <v>2.644763108666663</v>
      </c>
      <c r="AX1525" t="n">
        <v>1.161962150085543</v>
      </c>
      <c r="AY1525" t="n">
        <v>0.9378603669744278</v>
      </c>
      <c r="AZ1525" t="n">
        <v>2.644763108666663</v>
      </c>
    </row>
    <row r="1526" spans="1:52">
      <c r="A1526" t="n">
        <v>1523</v>
      </c>
      <c r="B1526" t="n">
        <v>0</v>
      </c>
      <c r="C1526" t="n">
        <v>0</v>
      </c>
      <c r="D1526" t="n">
        <v>0</v>
      </c>
      <c r="E1526" t="n">
        <v>74</v>
      </c>
      <c r="F1526" t="n">
        <v>-0.06289436129605974</v>
      </c>
      <c r="G1526" t="n">
        <v>556.0654291218252</v>
      </c>
      <c r="H1526" t="n">
        <v>2419.996747538184</v>
      </c>
      <c r="I1526" t="n">
        <v>6</v>
      </c>
      <c r="J1526" t="n">
        <v>6</v>
      </c>
      <c r="K1526" t="n">
        <v>1432.638074542605</v>
      </c>
      <c r="L1526" t="b">
        <v>0</v>
      </c>
      <c r="M1526" t="n">
        <v>8.337950058444676</v>
      </c>
      <c r="N1526" t="n">
        <v>8.337950058444676</v>
      </c>
      <c r="O1526" t="n">
        <v>143.1873910036688</v>
      </c>
      <c r="P1526" t="n">
        <v>33.5729739560673</v>
      </c>
      <c r="Q1526" t="n">
        <v>8.508112304535384</v>
      </c>
      <c r="R1526" t="n">
        <v>0.9192531912881977</v>
      </c>
      <c r="S1526" t="n">
        <v>56.71197203524663</v>
      </c>
      <c r="T1526" t="n">
        <v>61.69258392896831</v>
      </c>
      <c r="U1526" t="n">
        <v>9.255461264825767</v>
      </c>
      <c r="V1526" t="n">
        <v>4.981479273449217</v>
      </c>
      <c r="W1526" t="n">
        <v>-3.368054279808407</v>
      </c>
      <c r="X1526" t="n">
        <v>1</v>
      </c>
      <c r="Y1526" t="n">
        <v>-3.351877240132933</v>
      </c>
      <c r="Z1526" t="n">
        <v>89.09239776730384</v>
      </c>
      <c r="AA1526" t="n">
        <v>1432.638074542605</v>
      </c>
      <c r="AB1526" t="b">
        <v>0</v>
      </c>
      <c r="AC1526" t="b">
        <v>1</v>
      </c>
      <c r="AD1526" t="n">
        <v>89.69339653585345</v>
      </c>
      <c r="AE1526" t="n">
        <v>0.07037062087981623</v>
      </c>
      <c r="AF1526" t="n">
        <v>0</v>
      </c>
      <c r="AG1526" t="n">
        <v>0</v>
      </c>
      <c r="AH1526" t="n">
        <v>0.003767893208354134</v>
      </c>
      <c r="AI1526" t="b">
        <v>0</v>
      </c>
      <c r="AJ1526" t="b">
        <v>0</v>
      </c>
      <c r="AK1526" t="n">
        <v>1432.638074542605</v>
      </c>
      <c r="AL1526" t="n">
        <v>0</v>
      </c>
      <c r="AM1526" t="n">
        <v>9.255461264825767</v>
      </c>
      <c r="AN1526" t="n">
        <v>0</v>
      </c>
      <c r="AO1526" t="n">
        <v>16.05904091359744</v>
      </c>
      <c r="AP1526" t="n">
        <v>9.325870342102554</v>
      </c>
      <c r="AQ1526" t="n">
        <v>0</v>
      </c>
      <c r="AR1526" t="n">
        <v>1</v>
      </c>
      <c r="AS1526" t="n">
        <v>3</v>
      </c>
      <c r="AT1526" t="n">
        <v>0</v>
      </c>
      <c r="AU1526" t="n">
        <v>0</v>
      </c>
      <c r="AV1526" t="n">
        <v>3.084491270430837</v>
      </c>
      <c r="AW1526" t="n">
        <v>1.899744153241202</v>
      </c>
      <c r="AX1526" t="n">
        <v>1.093791230649233</v>
      </c>
      <c r="AY1526" t="n">
        <v>0.6736689357462131</v>
      </c>
      <c r="AZ1526" t="n">
        <v>1.899744153241202</v>
      </c>
    </row>
    <row r="1527" spans="1:52">
      <c r="A1527" t="n">
        <v>1524</v>
      </c>
      <c r="B1527" t="n">
        <v>0</v>
      </c>
      <c r="C1527" t="n">
        <v>0</v>
      </c>
      <c r="D1527" t="n">
        <v>0</v>
      </c>
      <c r="E1527" t="n">
        <v>73.59999999999999</v>
      </c>
      <c r="F1527" t="n">
        <v>-0.1975995524166816</v>
      </c>
      <c r="G1527" t="n">
        <v>553.059670045491</v>
      </c>
      <c r="H1527" t="n">
        <v>2406.915684037977</v>
      </c>
      <c r="I1527" t="n">
        <v>6</v>
      </c>
      <c r="J1527" t="n">
        <v>6</v>
      </c>
      <c r="K1527" t="n">
        <v>1424.894084950482</v>
      </c>
      <c r="L1527" t="b">
        <v>0</v>
      </c>
      <c r="M1527" t="n">
        <v>2.920023644168876</v>
      </c>
      <c r="N1527" t="n">
        <v>2.920023644168876</v>
      </c>
      <c r="O1527" t="n">
        <v>50.41801694306804</v>
      </c>
      <c r="P1527" t="n">
        <v>11.82145130155219</v>
      </c>
      <c r="Q1527" t="n">
        <v>2.979615963437629</v>
      </c>
      <c r="R1527" t="n">
        <v>0.8541443937310967</v>
      </c>
      <c r="S1527" t="n">
        <v>56.7335841330173</v>
      </c>
      <c r="T1527" t="n">
        <v>23.37856208583277</v>
      </c>
      <c r="U1527" t="n">
        <v>3.488421846828485</v>
      </c>
      <c r="V1527" t="n">
        <v>3.409894346724329</v>
      </c>
      <c r="W1527" t="n">
        <v>-8.535908088781207</v>
      </c>
      <c r="X1527" t="n">
        <v>1</v>
      </c>
      <c r="Y1527" t="n">
        <v>1.815976568839867</v>
      </c>
      <c r="Z1527" t="n">
        <v>89.09526784053229</v>
      </c>
      <c r="AA1527" t="n">
        <v>1424.894084950482</v>
      </c>
      <c r="AB1527" t="b">
        <v>0</v>
      </c>
      <c r="AC1527" t="b">
        <v>1</v>
      </c>
      <c r="AD1527" t="n">
        <v>89.69309179365676</v>
      </c>
      <c r="AE1527" t="n">
        <v>0.1783454487600327</v>
      </c>
      <c r="AF1527" t="n">
        <v>0</v>
      </c>
      <c r="AG1527" t="n">
        <v>0</v>
      </c>
      <c r="AH1527" t="n">
        <v>0.002976147565995624</v>
      </c>
      <c r="AI1527" t="b">
        <v>0</v>
      </c>
      <c r="AJ1527" t="b">
        <v>0</v>
      </c>
      <c r="AK1527" t="n">
        <v>1424.894084950482</v>
      </c>
      <c r="AL1527" t="n">
        <v>0</v>
      </c>
      <c r="AM1527" t="n">
        <v>3.488421846828485</v>
      </c>
      <c r="AN1527" t="n">
        <v>0</v>
      </c>
      <c r="AO1527" t="n">
        <v>14.64774822277443</v>
      </c>
      <c r="AP1527" t="n">
        <v>3.667113403161256</v>
      </c>
      <c r="AQ1527" t="n">
        <v>0</v>
      </c>
      <c r="AR1527" t="n">
        <v>1</v>
      </c>
      <c r="AS1527" t="n">
        <v>3</v>
      </c>
      <c r="AT1527" t="n">
        <v>0</v>
      </c>
      <c r="AU1527" t="n">
        <v>0</v>
      </c>
      <c r="AV1527" t="n">
        <v>2.816793382853223</v>
      </c>
      <c r="AW1527" t="n">
        <v>0.9206943581646365</v>
      </c>
      <c r="AX1527" t="n">
        <v>0.998862901721001</v>
      </c>
      <c r="AY1527" t="n">
        <v>0.3264877469706122</v>
      </c>
      <c r="AZ1527" t="n">
        <v>0.9206943581646365</v>
      </c>
    </row>
    <row r="1528" spans="1:52">
      <c r="A1528" t="n">
        <v>1525</v>
      </c>
      <c r="B1528" t="n">
        <v>0</v>
      </c>
      <c r="C1528" t="n">
        <v>0</v>
      </c>
      <c r="D1528" t="n">
        <v>0</v>
      </c>
      <c r="E1528" t="n">
        <v>72.5</v>
      </c>
      <c r="F1528" t="n">
        <v>-0.3967074290372032</v>
      </c>
      <c r="G1528" t="n">
        <v>544.793832585572</v>
      </c>
      <c r="H1528" t="n">
        <v>2370.942759412409</v>
      </c>
      <c r="I1528" t="n">
        <v>6</v>
      </c>
      <c r="J1528" t="n">
        <v>6</v>
      </c>
      <c r="K1528" t="n">
        <v>1403.598113572146</v>
      </c>
      <c r="L1528" t="b">
        <v>0</v>
      </c>
      <c r="M1528" t="n">
        <v>-5.020173603783287</v>
      </c>
      <c r="N1528" t="n">
        <v>-5.020173603783287</v>
      </c>
      <c r="O1528" t="n">
        <v>-87.99498780259034</v>
      </c>
      <c r="P1528" t="n">
        <v>-20.6320780974711</v>
      </c>
      <c r="Q1528" t="n">
        <v>-5.122626126309476</v>
      </c>
      <c r="R1528" t="n">
        <v>0.8051499115338914</v>
      </c>
      <c r="S1528" t="n">
        <v>56.74725580914876</v>
      </c>
      <c r="T1528" t="n">
        <v>-28.06066867388377</v>
      </c>
      <c r="U1528" t="n">
        <v>-4.124481972419275</v>
      </c>
      <c r="V1528" t="n">
        <v>-7.428590576412677</v>
      </c>
      <c r="W1528" t="n">
        <v>-22.59843798833337</v>
      </c>
      <c r="X1528" t="n">
        <v>1</v>
      </c>
      <c r="Y1528" t="n">
        <v>15.87850646839203</v>
      </c>
      <c r="Z1528" t="n">
        <v>89.10014474345837</v>
      </c>
      <c r="AA1528" t="n">
        <v>1403.598113572146</v>
      </c>
      <c r="AB1528" t="b">
        <v>0</v>
      </c>
      <c r="AC1528" t="b">
        <v>1</v>
      </c>
      <c r="AD1528" t="n">
        <v>89.69660260378319</v>
      </c>
      <c r="AE1528" t="n">
        <v>0.4721616636901431</v>
      </c>
      <c r="AF1528" t="n">
        <v>0</v>
      </c>
      <c r="AG1528" t="n">
        <v>0</v>
      </c>
      <c r="AH1528" t="n">
        <v>0.002176505736232459</v>
      </c>
      <c r="AI1528" t="b">
        <v>0</v>
      </c>
      <c r="AJ1528" t="b">
        <v>0</v>
      </c>
      <c r="AK1528" t="n">
        <v>1403.598113572146</v>
      </c>
      <c r="AL1528" t="n">
        <v>0</v>
      </c>
      <c r="AM1528" t="n">
        <v>-4.124481972419275</v>
      </c>
      <c r="AN1528" t="n">
        <v>1.689941237584575</v>
      </c>
      <c r="AO1528" t="n">
        <v>9.663998854046431</v>
      </c>
      <c r="AP1528" t="n">
        <v>-1.961173078535547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1.915946094034838</v>
      </c>
      <c r="AW1528" t="n">
        <v>0</v>
      </c>
      <c r="AX1528" t="n">
        <v>0.6794135085229922</v>
      </c>
      <c r="AY1528" t="n">
        <v>0</v>
      </c>
      <c r="AZ1528" t="n">
        <v>0</v>
      </c>
    </row>
    <row r="1529" spans="1:52">
      <c r="A1529" t="n">
        <v>1526</v>
      </c>
      <c r="B1529" t="n">
        <v>0</v>
      </c>
      <c r="C1529" t="n">
        <v>0</v>
      </c>
      <c r="D1529" t="n">
        <v>0</v>
      </c>
      <c r="E1529" t="n">
        <v>70.8</v>
      </c>
      <c r="F1529" t="n">
        <v>-0.5489040647678429</v>
      </c>
      <c r="G1529" t="n">
        <v>532.0193565111516</v>
      </c>
      <c r="H1529" t="n">
        <v>2315.348239536532</v>
      </c>
      <c r="I1529" t="n">
        <v>6</v>
      </c>
      <c r="J1529" t="n">
        <v>6</v>
      </c>
      <c r="K1529" t="n">
        <v>1370.686157805627</v>
      </c>
      <c r="L1529" t="b">
        <v>0</v>
      </c>
      <c r="M1529" t="n">
        <v>-10.9156141657273</v>
      </c>
      <c r="N1529" t="n">
        <v>-10.9156141657273</v>
      </c>
      <c r="O1529" t="n">
        <v>-195.9260237543255</v>
      </c>
      <c r="P1529" t="n">
        <v>-45.93853723231297</v>
      </c>
      <c r="Q1529" t="n">
        <v>-11.13838180176255</v>
      </c>
      <c r="R1529" t="n">
        <v>0.8909619632656346</v>
      </c>
      <c r="S1529" t="n">
        <v>56.77865595100705</v>
      </c>
      <c r="T1529" t="n">
        <v>-69.13765088184633</v>
      </c>
      <c r="U1529" t="n">
        <v>-9.923874517700575</v>
      </c>
      <c r="V1529" t="n">
        <v>-23.19911364953335</v>
      </c>
      <c r="W1529" t="n">
        <v>-13.97982106531196</v>
      </c>
      <c r="X1529" t="n">
        <v>1</v>
      </c>
      <c r="Y1529" t="n">
        <v>7.259889545370616</v>
      </c>
      <c r="Z1529" t="n">
        <v>89.09764098280363</v>
      </c>
      <c r="AA1529" t="n">
        <v>1370.686157805627</v>
      </c>
      <c r="AB1529" t="b">
        <v>0</v>
      </c>
      <c r="AC1529" t="b">
        <v>1</v>
      </c>
      <c r="AD1529" t="n">
        <v>89.70119355537322</v>
      </c>
      <c r="AE1529" t="n">
        <v>0.2920881335115235</v>
      </c>
      <c r="AF1529" t="n">
        <v>0</v>
      </c>
      <c r="AG1529" t="n">
        <v>0</v>
      </c>
      <c r="AH1529" t="n">
        <v>0.0007398369306578778</v>
      </c>
      <c r="AI1529" t="b">
        <v>0</v>
      </c>
      <c r="AJ1529" t="b">
        <v>0</v>
      </c>
      <c r="AK1529" t="n">
        <v>1370.686157805627</v>
      </c>
      <c r="AL1529" t="n">
        <v>0</v>
      </c>
      <c r="AM1529" t="n">
        <v>-9.923874517700575</v>
      </c>
      <c r="AN1529" t="n">
        <v>7.721059496932481</v>
      </c>
      <c r="AO1529" t="n">
        <v>1.145038979817789</v>
      </c>
      <c r="AP1529" t="n">
        <v>-1.908387200064856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0.4946364953727094</v>
      </c>
      <c r="AW1529" t="n">
        <v>0</v>
      </c>
      <c r="AX1529" t="n">
        <v>0.175403012543514</v>
      </c>
      <c r="AY1529" t="n">
        <v>0</v>
      </c>
      <c r="AZ1529" t="n">
        <v>0</v>
      </c>
    </row>
    <row r="1530" spans="1:52">
      <c r="A1530" t="n">
        <v>1527</v>
      </c>
      <c r="B1530" t="n">
        <v>0</v>
      </c>
      <c r="C1530" t="n">
        <v>0</v>
      </c>
      <c r="D1530" t="n">
        <v>0</v>
      </c>
      <c r="E1530" t="n">
        <v>68.59999999999999</v>
      </c>
      <c r="F1530" t="n">
        <v>-0.6576763118914464</v>
      </c>
      <c r="G1530" t="n">
        <v>515.4876815913136</v>
      </c>
      <c r="H1530" t="n">
        <v>2243.402390285397</v>
      </c>
      <c r="I1530" t="n">
        <v>6</v>
      </c>
      <c r="J1530" t="n">
        <v>6</v>
      </c>
      <c r="K1530" t="n">
        <v>1328.094215048955</v>
      </c>
      <c r="L1530" t="b">
        <v>0</v>
      </c>
      <c r="M1530" t="n">
        <v>-14.86727266648308</v>
      </c>
      <c r="N1530" t="n">
        <v>-14.86727266648308</v>
      </c>
      <c r="O1530" t="n">
        <v>-275.4129752852288</v>
      </c>
      <c r="P1530" t="n">
        <v>-64.5757463810279</v>
      </c>
      <c r="Q1530" t="n">
        <v>-15.17068639437049</v>
      </c>
      <c r="R1530" t="n">
        <v>0.9115359168093602</v>
      </c>
      <c r="S1530" t="n">
        <v>56.81686255759671</v>
      </c>
      <c r="T1530" t="n">
        <v>-99.43093273830912</v>
      </c>
      <c r="U1530" t="n">
        <v>-13.82862553111979</v>
      </c>
      <c r="V1530" t="n">
        <v>-34.85518635728121</v>
      </c>
      <c r="W1530" t="n">
        <v>-10.50767970541399</v>
      </c>
      <c r="X1530" t="n">
        <v>1</v>
      </c>
      <c r="Y1530" t="n">
        <v>3.787748185472653</v>
      </c>
      <c r="Z1530" t="n">
        <v>89.09875976183848</v>
      </c>
      <c r="AA1530" t="n">
        <v>1328.094215048955</v>
      </c>
      <c r="AB1530" t="b">
        <v>0</v>
      </c>
      <c r="AC1530" t="b">
        <v>1</v>
      </c>
      <c r="AD1530" t="n">
        <v>89.70338554698648</v>
      </c>
      <c r="AE1530" t="n">
        <v>0.2195427636986569</v>
      </c>
      <c r="AF1530" t="n">
        <v>0</v>
      </c>
      <c r="AG1530" t="n">
        <v>0</v>
      </c>
      <c r="AH1530" t="n">
        <v>0.0011200770364167</v>
      </c>
      <c r="AI1530" t="b">
        <v>0</v>
      </c>
      <c r="AJ1530" t="b">
        <v>0</v>
      </c>
      <c r="AK1530" t="n">
        <v>1328.094215048955</v>
      </c>
      <c r="AL1530" t="n">
        <v>0</v>
      </c>
      <c r="AM1530" t="n">
        <v>-13.82862553111979</v>
      </c>
      <c r="AN1530" t="n">
        <v>11.76503497969107</v>
      </c>
      <c r="AO1530" t="n">
        <v>-0.2222905143552649</v>
      </c>
      <c r="AP1530" t="n">
        <v>-1.840792838290438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0.273240715918707</v>
      </c>
      <c r="AW1530" t="n">
        <v>0</v>
      </c>
      <c r="AX1530" t="n">
        <v>0.0968938708931585</v>
      </c>
      <c r="AY1530" t="n">
        <v>0</v>
      </c>
      <c r="AZ1530" t="n">
        <v>0</v>
      </c>
    </row>
    <row r="1531" spans="1:52">
      <c r="A1531" t="n">
        <v>1528</v>
      </c>
      <c r="B1531" t="n">
        <v>0</v>
      </c>
      <c r="C1531" t="n">
        <v>0</v>
      </c>
      <c r="D1531" t="n">
        <v>0</v>
      </c>
      <c r="E1531" t="n">
        <v>66.2</v>
      </c>
      <c r="F1531" t="n">
        <v>-0.6537240209996913</v>
      </c>
      <c r="G1531" t="n">
        <v>497.4531271333085</v>
      </c>
      <c r="H1531" t="n">
        <v>2164.916009284159</v>
      </c>
      <c r="I1531" t="n">
        <v>6</v>
      </c>
      <c r="J1531" t="n">
        <v>6</v>
      </c>
      <c r="K1531" t="n">
        <v>1281.630277496222</v>
      </c>
      <c r="L1531" t="b">
        <v>0</v>
      </c>
      <c r="M1531" t="n">
        <v>-14.50566630926355</v>
      </c>
      <c r="N1531" t="n">
        <v>-14.50566630926355</v>
      </c>
      <c r="O1531" t="n">
        <v>-278.4562046195183</v>
      </c>
      <c r="P1531" t="n">
        <v>-65.28928867316887</v>
      </c>
      <c r="Q1531" t="n">
        <v>-14.80170031557505</v>
      </c>
      <c r="R1531" t="n">
        <v>0.913007450348161</v>
      </c>
      <c r="S1531" t="n">
        <v>56.8590818115234</v>
      </c>
      <c r="T1531" t="n">
        <v>-100.6919036934712</v>
      </c>
      <c r="U1531" t="n">
        <v>-13.51406266594075</v>
      </c>
      <c r="V1531" t="n">
        <v>-35.40261502030238</v>
      </c>
      <c r="W1531" t="n">
        <v>-10.50767970541399</v>
      </c>
      <c r="X1531" t="n">
        <v>1</v>
      </c>
      <c r="Y1531" t="n">
        <v>3.787748185472653</v>
      </c>
      <c r="Z1531" t="n">
        <v>89.10346606753444</v>
      </c>
      <c r="AA1531" t="n">
        <v>1281.630277496222</v>
      </c>
      <c r="AB1531" t="b">
        <v>0</v>
      </c>
      <c r="AC1531" t="b">
        <v>1</v>
      </c>
      <c r="AD1531" t="n">
        <v>89.70488862166326</v>
      </c>
      <c r="AE1531" t="n">
        <v>0.2195427636986569</v>
      </c>
      <c r="AF1531" t="n">
        <v>0</v>
      </c>
      <c r="AG1531" t="n">
        <v>0</v>
      </c>
      <c r="AH1531" t="n">
        <v>0.002579709206548209</v>
      </c>
      <c r="AI1531" t="b">
        <v>0</v>
      </c>
      <c r="AJ1531" t="b">
        <v>0</v>
      </c>
      <c r="AK1531" t="n">
        <v>1281.630277496222</v>
      </c>
      <c r="AL1531" t="n">
        <v>0</v>
      </c>
      <c r="AM1531" t="n">
        <v>-13.51406266594075</v>
      </c>
      <c r="AN1531" t="n">
        <v>11.52331655469036</v>
      </c>
      <c r="AO1531" t="n">
        <v>-0.7470629836886733</v>
      </c>
      <c r="AP1531" t="n">
        <v>-1.76794839811211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0.1855729994735614</v>
      </c>
      <c r="AW1531" t="n">
        <v>0</v>
      </c>
      <c r="AX1531" t="n">
        <v>0.06580602818211398</v>
      </c>
      <c r="AY1531" t="n">
        <v>0</v>
      </c>
      <c r="AZ1531" t="n">
        <v>0</v>
      </c>
    </row>
    <row r="1532" spans="1:52">
      <c r="A1532" t="n">
        <v>1529</v>
      </c>
      <c r="B1532" t="n">
        <v>0</v>
      </c>
      <c r="C1532" t="n">
        <v>0</v>
      </c>
      <c r="D1532" t="n">
        <v>0</v>
      </c>
      <c r="E1532" t="n">
        <v>64</v>
      </c>
      <c r="F1532" t="n">
        <v>-0.5607609374431011</v>
      </c>
      <c r="G1532" t="n">
        <v>480.9214522134704</v>
      </c>
      <c r="H1532" t="n">
        <v>2092.970160033024</v>
      </c>
      <c r="I1532" t="n">
        <v>6</v>
      </c>
      <c r="J1532" t="n">
        <v>6</v>
      </c>
      <c r="K1532" t="n">
        <v>1239.03833473955</v>
      </c>
      <c r="L1532" t="b">
        <v>0</v>
      </c>
      <c r="M1532" t="n">
        <v>-11.09217884895745</v>
      </c>
      <c r="N1532" t="n">
        <v>-11.09217884895745</v>
      </c>
      <c r="O1532" t="n">
        <v>-220.2490762696112</v>
      </c>
      <c r="P1532" t="n">
        <v>-51.64153386423582</v>
      </c>
      <c r="Q1532" t="n">
        <v>-11.31854984587494</v>
      </c>
      <c r="R1532" t="n">
        <v>0.9018953770676824</v>
      </c>
      <c r="S1532" t="n">
        <v>56.89958899147631</v>
      </c>
      <c r="T1532" t="n">
        <v>-78.6744267852001</v>
      </c>
      <c r="U1532" t="n">
        <v>-10.20814778110474</v>
      </c>
      <c r="V1532" t="n">
        <v>-27.03289292096427</v>
      </c>
      <c r="W1532" t="n">
        <v>-13.97982106531196</v>
      </c>
      <c r="X1532" t="n">
        <v>1</v>
      </c>
      <c r="Y1532" t="n">
        <v>7.259889545370616</v>
      </c>
      <c r="Z1532" t="n">
        <v>89.1061889947668</v>
      </c>
      <c r="AA1532" t="n">
        <v>1239.03833473955</v>
      </c>
      <c r="AB1532" t="b">
        <v>0</v>
      </c>
      <c r="AC1532" t="b">
        <v>1</v>
      </c>
      <c r="AD1532" t="n">
        <v>89.70708061327652</v>
      </c>
      <c r="AE1532" t="n">
        <v>0.2920881335115235</v>
      </c>
      <c r="AF1532" t="n">
        <v>0</v>
      </c>
      <c r="AG1532" t="n">
        <v>0</v>
      </c>
      <c r="AH1532" t="n">
        <v>0.002584183534162288</v>
      </c>
      <c r="AI1532" t="b">
        <v>0</v>
      </c>
      <c r="AJ1532" t="b">
        <v>0</v>
      </c>
      <c r="AK1532" t="n">
        <v>1239.03833473955</v>
      </c>
      <c r="AL1532" t="n">
        <v>0</v>
      </c>
      <c r="AM1532" t="n">
        <v>-10.20814778110474</v>
      </c>
      <c r="AN1532" t="n">
        <v>8.204558296950484</v>
      </c>
      <c r="AO1532" t="n">
        <v>-1.866678633367104</v>
      </c>
      <c r="AP1532" t="n">
        <v>-1.701967489292307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</row>
    <row r="1533" spans="1:52">
      <c r="A1533" t="n">
        <v>1530</v>
      </c>
      <c r="B1533" t="n">
        <v>0</v>
      </c>
      <c r="C1533" t="n">
        <v>0</v>
      </c>
      <c r="D1533" t="n">
        <v>0</v>
      </c>
      <c r="E1533" t="n">
        <v>62.2</v>
      </c>
      <c r="F1533" t="n">
        <v>-0.4365655625612437</v>
      </c>
      <c r="G1533" t="n">
        <v>467.3955363699666</v>
      </c>
      <c r="H1533" t="n">
        <v>2034.105374282095</v>
      </c>
      <c r="I1533" t="n">
        <v>6</v>
      </c>
      <c r="J1533" t="n">
        <v>5</v>
      </c>
      <c r="K1533" t="n">
        <v>1434.044288868877</v>
      </c>
      <c r="L1533" t="b">
        <v>1</v>
      </c>
      <c r="M1533" t="n">
        <v>-6.839373880311814</v>
      </c>
      <c r="N1533" t="n">
        <v>-6.839373880311814</v>
      </c>
      <c r="O1533" t="n">
        <v>-139.7343460948593</v>
      </c>
      <c r="P1533" t="n">
        <v>-32.76334270306388</v>
      </c>
      <c r="Q1533" t="n">
        <v>-6.978952939093688</v>
      </c>
      <c r="R1533" t="n">
        <v>0.8702762020666396</v>
      </c>
      <c r="S1533" t="n">
        <v>56.93452060152244</v>
      </c>
      <c r="T1533" t="n">
        <v>-40.44419497110664</v>
      </c>
      <c r="U1533" t="n">
        <v>-6.073616658236266</v>
      </c>
      <c r="V1533" t="n">
        <v>-7.680852268042763</v>
      </c>
      <c r="W1533" t="n">
        <v>-13.42391586555394</v>
      </c>
      <c r="X1533" t="n">
        <v>1</v>
      </c>
      <c r="Y1533" t="n">
        <v>6.703984345612595</v>
      </c>
      <c r="Z1533" t="n">
        <v>89.10352873597537</v>
      </c>
      <c r="AA1533" t="n">
        <v>1434.044288868877</v>
      </c>
      <c r="AB1533" t="b">
        <v>0</v>
      </c>
      <c r="AC1533" t="b">
        <v>1</v>
      </c>
      <c r="AD1533" t="n">
        <v>89.70985122317552</v>
      </c>
      <c r="AE1533" t="n">
        <v>0.2804732987115584</v>
      </c>
      <c r="AF1533" t="n">
        <v>0</v>
      </c>
      <c r="AG1533" t="n">
        <v>0</v>
      </c>
      <c r="AH1533" t="n">
        <v>0.003902080070501357</v>
      </c>
      <c r="AI1533" t="b">
        <v>0</v>
      </c>
      <c r="AJ1533" t="b">
        <v>0</v>
      </c>
      <c r="AK1533" t="n">
        <v>1434.044288868877</v>
      </c>
      <c r="AL1533" t="n">
        <v>0</v>
      </c>
      <c r="AM1533" t="n">
        <v>-6.073616658236266</v>
      </c>
      <c r="AN1533" t="n">
        <v>3.771520048325407</v>
      </c>
      <c r="AO1533" t="n">
        <v>-1.803171292891203</v>
      </c>
      <c r="AP1533" t="n">
        <v>-2.010445269503601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</row>
    <row r="1534" spans="1:52">
      <c r="A1534" t="n">
        <v>1531</v>
      </c>
      <c r="B1534" t="n">
        <v>0</v>
      </c>
      <c r="C1534" t="n">
        <v>0</v>
      </c>
      <c r="D1534" t="n">
        <v>0</v>
      </c>
      <c r="E1534" t="n">
        <v>60.9</v>
      </c>
      <c r="F1534" t="n">
        <v>-0.2763101456452599</v>
      </c>
      <c r="G1534" t="n">
        <v>457.6268193718805</v>
      </c>
      <c r="H1534" t="n">
        <v>1991.591917906424</v>
      </c>
      <c r="I1534" t="n">
        <v>6</v>
      </c>
      <c r="J1534" t="n">
        <v>5</v>
      </c>
      <c r="K1534" t="n">
        <v>1404.072302124029</v>
      </c>
      <c r="L1534" t="b">
        <v>0</v>
      </c>
      <c r="M1534" t="n">
        <v>-1.604063979802002</v>
      </c>
      <c r="N1534" t="n">
        <v>-1.604063979802002</v>
      </c>
      <c r="O1534" t="n">
        <v>-33.47199516473536</v>
      </c>
      <c r="P1534" t="n">
        <v>-7.848138121983643</v>
      </c>
      <c r="Q1534" t="n">
        <v>-1.636799979389798</v>
      </c>
      <c r="R1534" t="n">
        <v>0.5921188247104259</v>
      </c>
      <c r="S1534" t="n">
        <v>56.96300114467603</v>
      </c>
      <c r="T1534" t="n">
        <v>-6.591532370147579</v>
      </c>
      <c r="U1534" t="n">
        <v>-0.9691800800823361</v>
      </c>
      <c r="V1534" t="n">
        <v>1.256605751836063</v>
      </c>
      <c r="W1534" t="n">
        <v>-13.62955523410831</v>
      </c>
      <c r="X1534" t="n">
        <v>1</v>
      </c>
      <c r="Y1534" t="n">
        <v>6.909623714166967</v>
      </c>
      <c r="Z1534" t="n">
        <v>89.10930290120103</v>
      </c>
      <c r="AA1534" t="n">
        <v>1404.072302124029</v>
      </c>
      <c r="AB1534" t="b">
        <v>0</v>
      </c>
      <c r="AC1534" t="b">
        <v>1</v>
      </c>
      <c r="AD1534" t="n">
        <v>89.71255233588579</v>
      </c>
      <c r="AE1534" t="n">
        <v>0.2847698357742947</v>
      </c>
      <c r="AF1534" t="n">
        <v>0</v>
      </c>
      <c r="AG1534" t="n">
        <v>0</v>
      </c>
      <c r="AH1534" t="n">
        <v>0.004797889752139906</v>
      </c>
      <c r="AI1534" t="b">
        <v>0</v>
      </c>
      <c r="AJ1534" t="b">
        <v>0</v>
      </c>
      <c r="AK1534" t="n">
        <v>1404.072302124029</v>
      </c>
      <c r="AL1534" t="n">
        <v>0</v>
      </c>
      <c r="AM1534" t="n">
        <v>-0.9691800800823361</v>
      </c>
      <c r="AN1534" t="n">
        <v>0</v>
      </c>
      <c r="AO1534" t="n">
        <v>-1.728808073753413</v>
      </c>
      <c r="AP1534" t="n">
        <v>-0.6835376278587855</v>
      </c>
      <c r="AQ1534" t="n">
        <v>0</v>
      </c>
      <c r="AR1534" t="n">
        <v>1</v>
      </c>
      <c r="AS1534" t="n">
        <v>3</v>
      </c>
      <c r="AT1534" t="n">
        <v>0</v>
      </c>
      <c r="AU1534" t="n">
        <v>0</v>
      </c>
      <c r="AV1534" t="n">
        <v>0</v>
      </c>
      <c r="AW1534" t="n">
        <v>0.2043337624085893</v>
      </c>
      <c r="AX1534" t="n">
        <v>0</v>
      </c>
      <c r="AY1534" t="n">
        <v>0.07245886664473218</v>
      </c>
      <c r="AZ1534" t="n">
        <v>0.2043337624085893</v>
      </c>
    </row>
    <row r="1535" spans="1:52">
      <c r="A1535" t="n">
        <v>1532</v>
      </c>
      <c r="B1535" t="n">
        <v>0</v>
      </c>
      <c r="C1535" t="n">
        <v>0</v>
      </c>
      <c r="D1535" t="n">
        <v>0</v>
      </c>
      <c r="E1535" t="n">
        <v>60.2</v>
      </c>
      <c r="F1535" t="n">
        <v>-0.1248605215243845</v>
      </c>
      <c r="G1535" t="n">
        <v>452.3667409882956</v>
      </c>
      <c r="H1535" t="n">
        <v>1968.700056781063</v>
      </c>
      <c r="I1535" t="n">
        <v>6</v>
      </c>
      <c r="J1535" t="n">
        <v>5</v>
      </c>
      <c r="K1535" t="n">
        <v>1387.933540030649</v>
      </c>
      <c r="L1535" t="b">
        <v>0</v>
      </c>
      <c r="M1535" t="n">
        <v>3.227946488142313</v>
      </c>
      <c r="N1535" t="n">
        <v>3.227946488142313</v>
      </c>
      <c r="O1535" t="n">
        <v>68.14077071646597</v>
      </c>
      <c r="P1535" t="n">
        <v>15.9768838902278</v>
      </c>
      <c r="Q1535" t="n">
        <v>3.293822947083993</v>
      </c>
      <c r="R1535" t="n">
        <v>0.8666328670704572</v>
      </c>
      <c r="S1535" t="n">
        <v>56.98400348132647</v>
      </c>
      <c r="T1535" t="n">
        <v>26.14976596654157</v>
      </c>
      <c r="U1535" t="n">
        <v>3.800713164985705</v>
      </c>
      <c r="V1535" t="n">
        <v>3.48751931373619</v>
      </c>
      <c r="W1535" t="n">
        <v>-3.368054279808407</v>
      </c>
      <c r="X1535" t="n">
        <v>1</v>
      </c>
      <c r="Y1535" t="n">
        <v>-3.351877240132933</v>
      </c>
      <c r="Z1535" t="n">
        <v>89.11798896924651</v>
      </c>
      <c r="AA1535" t="n">
        <v>1387.933540030649</v>
      </c>
      <c r="AB1535" t="b">
        <v>0</v>
      </c>
      <c r="AC1535" t="b">
        <v>1</v>
      </c>
      <c r="AD1535" t="n">
        <v>89.71325823796397</v>
      </c>
      <c r="AE1535" t="n">
        <v>0.07037062087981623</v>
      </c>
      <c r="AF1535" t="n">
        <v>0</v>
      </c>
      <c r="AG1535" t="n">
        <v>0</v>
      </c>
      <c r="AH1535" t="n">
        <v>0.004509650653077124</v>
      </c>
      <c r="AI1535" t="b">
        <v>0</v>
      </c>
      <c r="AJ1535" t="b">
        <v>0</v>
      </c>
      <c r="AK1535" t="n">
        <v>1387.933540030649</v>
      </c>
      <c r="AL1535" t="n">
        <v>0</v>
      </c>
      <c r="AM1535" t="n">
        <v>3.800713164985705</v>
      </c>
      <c r="AN1535" t="n">
        <v>0</v>
      </c>
      <c r="AO1535" t="n">
        <v>-1.665458699850578</v>
      </c>
      <c r="AP1535" t="n">
        <v>3.871260490696495</v>
      </c>
      <c r="AQ1535" t="n">
        <v>0</v>
      </c>
      <c r="AR1535" t="n">
        <v>1</v>
      </c>
      <c r="AS1535" t="n">
        <v>3</v>
      </c>
      <c r="AT1535" t="n">
        <v>0</v>
      </c>
      <c r="AU1535" t="n">
        <v>0</v>
      </c>
      <c r="AV1535" t="n">
        <v>0</v>
      </c>
      <c r="AW1535" t="n">
        <v>0.9474917760685279</v>
      </c>
      <c r="AX1535" t="n">
        <v>0</v>
      </c>
      <c r="AY1535" t="n">
        <v>0.335990388665422</v>
      </c>
      <c r="AZ1535" t="n">
        <v>0.9474917760685279</v>
      </c>
    </row>
    <row r="1536" spans="1:52">
      <c r="A1536" t="n">
        <v>1533</v>
      </c>
      <c r="B1536" t="n">
        <v>0</v>
      </c>
      <c r="C1536" t="n">
        <v>0</v>
      </c>
      <c r="D1536" t="n">
        <v>0</v>
      </c>
      <c r="E1536" t="n">
        <v>60</v>
      </c>
      <c r="F1536" t="n">
        <v>0.02575223174279451</v>
      </c>
      <c r="G1536" t="n">
        <v>450.8638614501285</v>
      </c>
      <c r="H1536" t="n">
        <v>1962.159525030959</v>
      </c>
      <c r="I1536" t="n">
        <v>6</v>
      </c>
      <c r="J1536" t="n">
        <v>5</v>
      </c>
      <c r="K1536" t="n">
        <v>1383.322465146826</v>
      </c>
      <c r="L1536" t="b">
        <v>0</v>
      </c>
      <c r="M1536" t="n">
        <v>8.03945759759803</v>
      </c>
      <c r="N1536" t="n">
        <v>8.03945759759803</v>
      </c>
      <c r="O1536" t="n">
        <v>170.2757119171262</v>
      </c>
      <c r="P1536" t="n">
        <v>39.92433971646305</v>
      </c>
      <c r="Q1536" t="n">
        <v>8.203528160814319</v>
      </c>
      <c r="R1536" t="n">
        <v>0.9199549702675066</v>
      </c>
      <c r="S1536" t="n">
        <v>56.9978228247146</v>
      </c>
      <c r="T1536" t="n">
        <v>61.55765328915933</v>
      </c>
      <c r="U1536" t="n">
        <v>8.917314896868135</v>
      </c>
      <c r="V1536" t="n">
        <v>4.927384187793272</v>
      </c>
      <c r="W1536" t="n">
        <v>-3.368054279808407</v>
      </c>
      <c r="X1536" t="n">
        <v>1</v>
      </c>
      <c r="Y1536" t="n">
        <v>-3.351877240132933</v>
      </c>
      <c r="Z1536" t="n">
        <v>89.12542461792215</v>
      </c>
      <c r="AA1536" t="n">
        <v>1383.322465146826</v>
      </c>
      <c r="AB1536" t="b">
        <v>0</v>
      </c>
      <c r="AC1536" t="b">
        <v>1</v>
      </c>
      <c r="AD1536" t="n">
        <v>89.71192812794804</v>
      </c>
      <c r="AE1536" t="n">
        <v>0.07037062087981623</v>
      </c>
      <c r="AF1536" t="n">
        <v>0</v>
      </c>
      <c r="AG1536" t="n">
        <v>0</v>
      </c>
      <c r="AH1536" t="n">
        <v>0.008894758149303739</v>
      </c>
      <c r="AI1536" t="b">
        <v>0</v>
      </c>
      <c r="AJ1536" t="b">
        <v>0</v>
      </c>
      <c r="AK1536" t="n">
        <v>1383.322465146826</v>
      </c>
      <c r="AL1536" t="n">
        <v>0</v>
      </c>
      <c r="AM1536" t="n">
        <v>8.917314896868135</v>
      </c>
      <c r="AN1536" t="n">
        <v>0</v>
      </c>
      <c r="AO1536" t="n">
        <v>0.0579662182070099</v>
      </c>
      <c r="AP1536" t="n">
        <v>8.987694243912443</v>
      </c>
      <c r="AQ1536" t="n">
        <v>0</v>
      </c>
      <c r="AR1536" t="n">
        <v>1</v>
      </c>
      <c r="AS1536" t="n">
        <v>3</v>
      </c>
      <c r="AT1536" t="n">
        <v>0</v>
      </c>
      <c r="AU1536" t="n">
        <v>0</v>
      </c>
      <c r="AV1536" t="n">
        <v>0.2708096455724855</v>
      </c>
      <c r="AW1536" t="n">
        <v>1.835478228875214</v>
      </c>
      <c r="AX1536" t="n">
        <v>0.09603178921010125</v>
      </c>
      <c r="AY1536" t="n">
        <v>0.650879573926877</v>
      </c>
      <c r="AZ1536" t="n">
        <v>1.835478228875214</v>
      </c>
    </row>
    <row r="1537" spans="1:52">
      <c r="A1537" t="n">
        <v>1534</v>
      </c>
      <c r="B1537" t="n">
        <v>0</v>
      </c>
      <c r="C1537" t="n">
        <v>0</v>
      </c>
      <c r="D1537" t="n">
        <v>0</v>
      </c>
      <c r="E1537" t="n">
        <v>60.4</v>
      </c>
      <c r="F1537" t="n">
        <v>0.1885182612198797</v>
      </c>
      <c r="G1537" t="n">
        <v>453.8696205264627</v>
      </c>
      <c r="H1537" t="n">
        <v>1975.240588531166</v>
      </c>
      <c r="I1537" t="n">
        <v>5</v>
      </c>
      <c r="J1537" t="n">
        <v>5</v>
      </c>
      <c r="K1537" t="n">
        <v>1392.544614914472</v>
      </c>
      <c r="L1537" t="b">
        <v>0</v>
      </c>
      <c r="M1537" t="n">
        <v>13.40260150014374</v>
      </c>
      <c r="N1537" t="n">
        <v>13.40260150014374</v>
      </c>
      <c r="O1537" t="n">
        <v>281.9871852050109</v>
      </c>
      <c r="P1537" t="n">
        <v>66.11719340978836</v>
      </c>
      <c r="Q1537" t="n">
        <v>13.67612397973851</v>
      </c>
      <c r="R1537" t="n">
        <v>0.9350616489789738</v>
      </c>
      <c r="S1537" t="n">
        <v>57.01848011660495</v>
      </c>
      <c r="T1537" t="n">
        <v>100.2963314407502</v>
      </c>
      <c r="U1537" t="n">
        <v>14.62590621128772</v>
      </c>
      <c r="V1537" t="n">
        <v>6.513078377220623</v>
      </c>
      <c r="W1537" t="n">
        <v>-3.368054279808407</v>
      </c>
      <c r="X1537" t="n">
        <v>1</v>
      </c>
      <c r="Y1537" t="n">
        <v>-3.351877240132933</v>
      </c>
      <c r="Z1537" t="n">
        <v>89.1316764714294</v>
      </c>
      <c r="AA1537" t="n">
        <v>1392.544614914472</v>
      </c>
      <c r="AB1537" t="b">
        <v>0</v>
      </c>
      <c r="AC1537" t="b">
        <v>1</v>
      </c>
      <c r="AD1537" t="n">
        <v>89.71059801793211</v>
      </c>
      <c r="AE1537" t="n">
        <v>0.07037062087981623</v>
      </c>
      <c r="AF1537" t="n">
        <v>0</v>
      </c>
      <c r="AG1537" t="n">
        <v>0</v>
      </c>
      <c r="AH1537" t="n">
        <v>0.01237142138659764</v>
      </c>
      <c r="AI1537" t="b">
        <v>0</v>
      </c>
      <c r="AJ1537" t="b">
        <v>0</v>
      </c>
      <c r="AK1537" t="n">
        <v>1392.544614914472</v>
      </c>
      <c r="AL1537" t="n">
        <v>0</v>
      </c>
      <c r="AM1537" t="n">
        <v>14.62590621128772</v>
      </c>
      <c r="AN1537" t="n">
        <v>0</v>
      </c>
      <c r="AO1537" t="n">
        <v>4.295542158007223</v>
      </c>
      <c r="AP1537" t="n">
        <v>14.69670441422767</v>
      </c>
      <c r="AQ1537" t="n">
        <v>0</v>
      </c>
      <c r="AR1537" t="n">
        <v>1</v>
      </c>
      <c r="AS1537" t="n">
        <v>3</v>
      </c>
      <c r="AT1537" t="n">
        <v>0</v>
      </c>
      <c r="AU1537" t="n">
        <v>0</v>
      </c>
      <c r="AV1537" t="n">
        <v>1.001423771417215</v>
      </c>
      <c r="AW1537" t="n">
        <v>2.900183766290778</v>
      </c>
      <c r="AX1537" t="n">
        <v>0.3551148125592959</v>
      </c>
      <c r="AY1537" t="n">
        <v>1.028435175321996</v>
      </c>
      <c r="AZ1537" t="n">
        <v>2.900183766290778</v>
      </c>
    </row>
    <row r="1538" spans="1:52">
      <c r="A1538" t="n">
        <v>1535</v>
      </c>
      <c r="B1538" t="n">
        <v>0</v>
      </c>
      <c r="C1538" t="n">
        <v>0</v>
      </c>
      <c r="D1538" t="n">
        <v>0</v>
      </c>
      <c r="E1538" t="n">
        <v>61.4</v>
      </c>
      <c r="F1538" t="n">
        <v>0.3868413900443493</v>
      </c>
      <c r="G1538" t="n">
        <v>461.3840182172982</v>
      </c>
      <c r="H1538" t="n">
        <v>2007.943247281682</v>
      </c>
      <c r="I1538" t="n">
        <v>5</v>
      </c>
      <c r="J1538" t="n">
        <v>5</v>
      </c>
      <c r="K1538" t="n">
        <v>1415.599989333586</v>
      </c>
      <c r="L1538" t="b">
        <v>0</v>
      </c>
      <c r="M1538" t="n">
        <v>20.25578904056881</v>
      </c>
      <c r="N1538" t="n">
        <v>20.25578904056881</v>
      </c>
      <c r="O1538" t="n">
        <v>419.2354513477988</v>
      </c>
      <c r="P1538" t="n">
        <v>98.29762796082467</v>
      </c>
      <c r="Q1538" t="n">
        <v>20.66917249037634</v>
      </c>
      <c r="R1538" t="n">
        <v>0.942732070899441</v>
      </c>
      <c r="S1538" t="n">
        <v>57.04641858719549</v>
      </c>
      <c r="T1538" t="n">
        <v>147.8991367991477</v>
      </c>
      <c r="U1538" t="n">
        <v>21.92475797567416</v>
      </c>
      <c r="V1538" t="n">
        <v>8.469877280247459</v>
      </c>
      <c r="W1538" t="n">
        <v>-3.368054279808407</v>
      </c>
      <c r="X1538" t="n">
        <v>1</v>
      </c>
      <c r="Y1538" t="n">
        <v>-3.351877240132933</v>
      </c>
      <c r="Z1538" t="n">
        <v>89.13155810143836</v>
      </c>
      <c r="AA1538" t="n">
        <v>1415.599989333586</v>
      </c>
      <c r="AB1538" t="b">
        <v>0</v>
      </c>
      <c r="AC1538" t="b">
        <v>1</v>
      </c>
      <c r="AD1538" t="n">
        <v>89.70926790791619</v>
      </c>
      <c r="AE1538" t="n">
        <v>0.07037062087981623</v>
      </c>
      <c r="AF1538" t="n">
        <v>0</v>
      </c>
      <c r="AG1538" t="n">
        <v>0</v>
      </c>
      <c r="AH1538" t="n">
        <v>0.007510298981203589</v>
      </c>
      <c r="AI1538" t="b">
        <v>0</v>
      </c>
      <c r="AJ1538" t="b">
        <v>0</v>
      </c>
      <c r="AK1538" t="n">
        <v>1415.599989333586</v>
      </c>
      <c r="AL1538" t="n">
        <v>0</v>
      </c>
      <c r="AM1538" t="n">
        <v>21.92475797567416</v>
      </c>
      <c r="AN1538" t="n">
        <v>0</v>
      </c>
      <c r="AO1538" t="n">
        <v>8.565794943967786</v>
      </c>
      <c r="AP1538" t="n">
        <v>21.99683892479452</v>
      </c>
      <c r="AQ1538" t="n">
        <v>0</v>
      </c>
      <c r="AR1538" t="n">
        <v>1</v>
      </c>
      <c r="AS1538" t="n">
        <v>0</v>
      </c>
      <c r="AT1538" t="n">
        <v>0</v>
      </c>
      <c r="AU1538" t="n">
        <v>0</v>
      </c>
      <c r="AV1538" t="n">
        <v>1.722894409514943</v>
      </c>
      <c r="AW1538" t="n">
        <v>4.369816240226299</v>
      </c>
      <c r="AX1538" t="n">
        <v>0.6109554643670011</v>
      </c>
      <c r="AY1538" t="n">
        <v>1.549582058687882</v>
      </c>
      <c r="AZ1538" t="n">
        <v>4.369816240226299</v>
      </c>
    </row>
    <row r="1539" spans="1:52">
      <c r="A1539" t="n">
        <v>1536</v>
      </c>
      <c r="B1539" t="n">
        <v>0</v>
      </c>
      <c r="C1539" t="n">
        <v>0</v>
      </c>
      <c r="D1539" t="n">
        <v>0</v>
      </c>
      <c r="E1539" t="n">
        <v>63.2</v>
      </c>
      <c r="F1539" t="n">
        <v>0.5974495119360608</v>
      </c>
      <c r="G1539" t="n">
        <v>474.9099340608021</v>
      </c>
      <c r="H1539" t="n">
        <v>2066.808033032611</v>
      </c>
      <c r="I1539" t="n">
        <v>5</v>
      </c>
      <c r="J1539" t="n">
        <v>5</v>
      </c>
      <c r="K1539" t="n">
        <v>1457.09966328799</v>
      </c>
      <c r="L1539" t="b">
        <v>0</v>
      </c>
      <c r="M1539" t="n">
        <v>28.18233324247776</v>
      </c>
      <c r="N1539" t="n">
        <v>28.18233324247776</v>
      </c>
      <c r="O1539" t="n">
        <v>566.6789412110876</v>
      </c>
      <c r="P1539" t="n">
        <v>132.8685242560511</v>
      </c>
      <c r="Q1539" t="n">
        <v>28.75748290048751</v>
      </c>
      <c r="R1539" t="n">
        <v>0.9468272022603912</v>
      </c>
      <c r="S1539" t="n">
        <v>57.08365543509875</v>
      </c>
      <c r="T1539" t="n">
        <v>199.0500393341296</v>
      </c>
      <c r="U1539" t="n">
        <v>30.37247222284473</v>
      </c>
      <c r="V1539" t="n">
        <v>10.58404748157491</v>
      </c>
      <c r="W1539" t="n">
        <v>-2.714374804547008</v>
      </c>
      <c r="X1539" t="n">
        <v>1</v>
      </c>
      <c r="Y1539" t="n">
        <v>-4.005556715394333</v>
      </c>
      <c r="Z1539" t="n">
        <v>89.11900615374444</v>
      </c>
      <c r="AA1539" t="n">
        <v>1457.09966328799</v>
      </c>
      <c r="AB1539" t="b">
        <v>0</v>
      </c>
      <c r="AC1539" t="b">
        <v>1</v>
      </c>
      <c r="AD1539" t="n">
        <v>89.70780809959167</v>
      </c>
      <c r="AE1539" t="n">
        <v>0.05671293406452125</v>
      </c>
      <c r="AF1539" t="n">
        <v>0</v>
      </c>
      <c r="AG1539" t="n">
        <v>0</v>
      </c>
      <c r="AH1539" t="n">
        <v>-0.00830350000282315</v>
      </c>
      <c r="AI1539" t="b">
        <v>0</v>
      </c>
      <c r="AJ1539" t="b">
        <v>0</v>
      </c>
      <c r="AK1539" t="n">
        <v>1457.09966328799</v>
      </c>
      <c r="AL1539" t="n">
        <v>0</v>
      </c>
      <c r="AM1539" t="n">
        <v>30.37247222284473</v>
      </c>
      <c r="AN1539" t="n">
        <v>0</v>
      </c>
      <c r="AO1539" t="n">
        <v>10.13707506520284</v>
      </c>
      <c r="AP1539" t="n">
        <v>30.43303339545047</v>
      </c>
      <c r="AQ1539" t="n">
        <v>0</v>
      </c>
      <c r="AR1539" t="n">
        <v>1</v>
      </c>
      <c r="AS1539" t="n">
        <v>0</v>
      </c>
      <c r="AT1539" t="n">
        <v>0</v>
      </c>
      <c r="AU1539" t="n">
        <v>0</v>
      </c>
      <c r="AV1539" t="n">
        <v>1.998092197053549</v>
      </c>
      <c r="AW1539" t="n">
        <v>6.253835240943218</v>
      </c>
      <c r="AX1539" t="n">
        <v>0.7085433322884924</v>
      </c>
      <c r="AY1539" t="n">
        <v>2.217674692621345</v>
      </c>
      <c r="AZ1539" t="n">
        <v>6.253835240943218</v>
      </c>
    </row>
    <row r="1540" spans="1:52">
      <c r="A1540" t="n">
        <v>1537</v>
      </c>
      <c r="B1540" t="n">
        <v>0</v>
      </c>
      <c r="C1540" t="n">
        <v>0</v>
      </c>
      <c r="D1540" t="n">
        <v>0</v>
      </c>
      <c r="E1540" t="n">
        <v>65.59999999999999</v>
      </c>
      <c r="F1540" t="n">
        <v>0.723360562211413</v>
      </c>
      <c r="G1540" t="n">
        <v>492.9444885188072</v>
      </c>
      <c r="H1540" t="n">
        <v>2145.294414033849</v>
      </c>
      <c r="I1540" t="n">
        <v>5</v>
      </c>
      <c r="J1540" t="n">
        <v>5</v>
      </c>
      <c r="K1540" t="n">
        <v>1512.432561893864</v>
      </c>
      <c r="L1540" t="b">
        <v>0</v>
      </c>
      <c r="M1540" t="n">
        <v>33.96343545333297</v>
      </c>
      <c r="N1540" t="n">
        <v>33.96343545333297</v>
      </c>
      <c r="O1540" t="n">
        <v>657.9380148490172</v>
      </c>
      <c r="P1540" t="n">
        <v>154.2659286016791</v>
      </c>
      <c r="Q1540" t="n">
        <v>34.65656678911527</v>
      </c>
      <c r="R1540" t="n">
        <v>0.9483656891316329</v>
      </c>
      <c r="S1540" t="n">
        <v>57.13175916193432</v>
      </c>
      <c r="T1540" t="n">
        <v>230.7305320195003</v>
      </c>
      <c r="U1540" t="n">
        <v>36.54346333517023</v>
      </c>
      <c r="V1540" t="n">
        <v>11.91361201711862</v>
      </c>
      <c r="W1540" t="n">
        <v>-2.714374804547008</v>
      </c>
      <c r="X1540" t="n">
        <v>1</v>
      </c>
      <c r="Y1540" t="n">
        <v>-4.005556715394333</v>
      </c>
      <c r="Z1540" t="n">
        <v>89.12706763565561</v>
      </c>
      <c r="AA1540" t="n">
        <v>1512.432561893864</v>
      </c>
      <c r="AB1540" t="b">
        <v>0</v>
      </c>
      <c r="AC1540" t="b">
        <v>1</v>
      </c>
      <c r="AD1540" t="n">
        <v>89.70621859295858</v>
      </c>
      <c r="AE1540" t="n">
        <v>0.05671293406452125</v>
      </c>
      <c r="AF1540" t="n">
        <v>0</v>
      </c>
      <c r="AG1540" t="n">
        <v>0</v>
      </c>
      <c r="AH1540" t="n">
        <v>-0.02579077691194659</v>
      </c>
      <c r="AI1540" t="b">
        <v>0</v>
      </c>
      <c r="AJ1540" t="b">
        <v>0</v>
      </c>
      <c r="AK1540" t="n">
        <v>1512.432561893864</v>
      </c>
      <c r="AL1540" t="n">
        <v>0</v>
      </c>
      <c r="AM1540" t="n">
        <v>36.54346333517023</v>
      </c>
      <c r="AN1540" t="n">
        <v>0</v>
      </c>
      <c r="AO1540" t="n">
        <v>17.59162633713916</v>
      </c>
      <c r="AP1540" t="n">
        <v>36.60607515643172</v>
      </c>
      <c r="AQ1540" t="n">
        <v>0</v>
      </c>
      <c r="AR1540" t="n">
        <v>1</v>
      </c>
      <c r="AS1540" t="n">
        <v>0</v>
      </c>
      <c r="AT1540" t="n">
        <v>0</v>
      </c>
      <c r="AU1540" t="n">
        <v>0</v>
      </c>
      <c r="AV1540" t="n">
        <v>3.384233950094365</v>
      </c>
      <c r="AW1540" t="n">
        <v>7.746074706879021</v>
      </c>
      <c r="AX1540" t="n">
        <v>1.200082961026371</v>
      </c>
      <c r="AY1540" t="n">
        <v>2.746838249293091</v>
      </c>
      <c r="AZ1540" t="n">
        <v>7.746074706879021</v>
      </c>
    </row>
    <row r="1541" spans="1:52">
      <c r="A1541" t="n">
        <v>1538</v>
      </c>
      <c r="B1541" t="n">
        <v>0</v>
      </c>
      <c r="C1541" t="n">
        <v>0</v>
      </c>
      <c r="D1541" t="n">
        <v>0</v>
      </c>
      <c r="E1541" t="n">
        <v>68.40000000000001</v>
      </c>
      <c r="F1541" t="n">
        <v>0.8424415725516106</v>
      </c>
      <c r="G1541" t="n">
        <v>513.9848020531466</v>
      </c>
      <c r="H1541" t="n">
        <v>2236.861858535294</v>
      </c>
      <c r="I1541" t="n">
        <v>5</v>
      </c>
      <c r="J1541" t="n">
        <v>5</v>
      </c>
      <c r="K1541" t="n">
        <v>1576.987610267382</v>
      </c>
      <c r="L1541" t="b">
        <v>0</v>
      </c>
      <c r="M1541" t="n">
        <v>40.13622121376968</v>
      </c>
      <c r="N1541" t="n">
        <v>40.13622121376968</v>
      </c>
      <c r="O1541" t="n">
        <v>745.6887414979311</v>
      </c>
      <c r="P1541" t="n">
        <v>174.8407350826106</v>
      </c>
      <c r="Q1541" t="n">
        <v>40.95532776915274</v>
      </c>
      <c r="R1541" t="n">
        <v>0.9494664726951457</v>
      </c>
      <c r="S1541" t="n">
        <v>57.18805318224085</v>
      </c>
      <c r="T1541" t="n">
        <v>261.2004212917562</v>
      </c>
      <c r="U1541" t="n">
        <v>43.1350963377331</v>
      </c>
      <c r="V1541" t="n">
        <v>13.19937862138642</v>
      </c>
      <c r="W1541" t="n">
        <v>-20.9530679530011</v>
      </c>
      <c r="X1541" t="n">
        <v>1</v>
      </c>
      <c r="Y1541" t="n">
        <v>14.23313643305976</v>
      </c>
      <c r="Z1541" t="n">
        <v>89.13435195015863</v>
      </c>
      <c r="AA1541" t="n">
        <v>1576.987610267382</v>
      </c>
      <c r="AB1541" t="b">
        <v>0</v>
      </c>
      <c r="AC1541" t="b">
        <v>1</v>
      </c>
      <c r="AD1541" t="n">
        <v>89.70824787464859</v>
      </c>
      <c r="AE1541" t="n">
        <v>0.4377840375166232</v>
      </c>
      <c r="AF1541" t="n">
        <v>0</v>
      </c>
      <c r="AG1541" t="n">
        <v>0</v>
      </c>
      <c r="AH1541" t="n">
        <v>-0.03544332679890888</v>
      </c>
      <c r="AI1541" t="b">
        <v>0</v>
      </c>
      <c r="AJ1541" t="b">
        <v>0</v>
      </c>
      <c r="AK1541" t="n">
        <v>1576.987610267382</v>
      </c>
      <c r="AL1541" t="n">
        <v>0</v>
      </c>
      <c r="AM1541" t="n">
        <v>43.1350963377331</v>
      </c>
      <c r="AN1541" t="n">
        <v>0</v>
      </c>
      <c r="AO1541" t="n">
        <v>27.61072967957536</v>
      </c>
      <c r="AP1541" t="n">
        <v>43.58073392329302</v>
      </c>
      <c r="AQ1541" t="n">
        <v>0</v>
      </c>
      <c r="AR1541" t="n">
        <v>1</v>
      </c>
      <c r="AS1541" t="n">
        <v>0</v>
      </c>
      <c r="AT1541" t="n">
        <v>0</v>
      </c>
      <c r="AU1541" t="n">
        <v>0</v>
      </c>
      <c r="AV1541" t="n">
        <v>5.500448705480326</v>
      </c>
      <c r="AW1541" t="n">
        <v>9.59063097384128</v>
      </c>
      <c r="AX1541" t="n">
        <v>1.950513725347633</v>
      </c>
      <c r="AY1541" t="n">
        <v>3.400936989467344</v>
      </c>
      <c r="AZ1541" t="n">
        <v>9.59063097384128</v>
      </c>
    </row>
    <row r="1542" spans="1:52">
      <c r="A1542" t="n">
        <v>1539</v>
      </c>
      <c r="B1542" t="n">
        <v>0</v>
      </c>
      <c r="C1542" t="n">
        <v>0</v>
      </c>
      <c r="D1542" t="n">
        <v>0</v>
      </c>
      <c r="E1542" t="n">
        <v>71.59999999999999</v>
      </c>
      <c r="F1542" t="n">
        <v>0.9068731475821359</v>
      </c>
      <c r="G1542" t="n">
        <v>538.03087466382</v>
      </c>
      <c r="H1542" t="n">
        <v>2341.510366536945</v>
      </c>
      <c r="I1542" t="n">
        <v>5</v>
      </c>
      <c r="J1542" t="n">
        <v>5</v>
      </c>
      <c r="K1542" t="n">
        <v>1650.764808408546</v>
      </c>
      <c r="L1542" t="b">
        <v>0</v>
      </c>
      <c r="M1542" t="n">
        <v>44.9313855821395</v>
      </c>
      <c r="N1542" t="n">
        <v>44.9313855821395</v>
      </c>
      <c r="O1542" t="n">
        <v>797.4693407511575</v>
      </c>
      <c r="P1542" t="n">
        <v>186.981669406315</v>
      </c>
      <c r="Q1542" t="n">
        <v>45.84835263483622</v>
      </c>
      <c r="R1542" t="n">
        <v>0.9499188132882344</v>
      </c>
      <c r="S1542" t="n">
        <v>57.25316028386124</v>
      </c>
      <c r="T1542" t="n">
        <v>279.2051514277903</v>
      </c>
      <c r="U1542" t="n">
        <v>48.2655485852815</v>
      </c>
      <c r="V1542" t="n">
        <v>13.98292531954195</v>
      </c>
      <c r="W1542" t="n">
        <v>-9.219941549673283</v>
      </c>
      <c r="X1542" t="n">
        <v>1</v>
      </c>
      <c r="Y1542" t="n">
        <v>2.500010029731943</v>
      </c>
      <c r="Z1542" t="n">
        <v>89.09924610919943</v>
      </c>
      <c r="AA1542" t="n">
        <v>1650.764808408546</v>
      </c>
      <c r="AB1542" t="b">
        <v>0</v>
      </c>
      <c r="AC1542" t="b">
        <v>1</v>
      </c>
      <c r="AD1542" t="n">
        <v>89.71156794339122</v>
      </c>
      <c r="AE1542" t="n">
        <v>0.1926373381853667</v>
      </c>
      <c r="AF1542" t="n">
        <v>0</v>
      </c>
      <c r="AG1542" t="n">
        <v>0</v>
      </c>
      <c r="AH1542" t="n">
        <v>-0.04882616431047354</v>
      </c>
      <c r="AI1542" t="b">
        <v>0</v>
      </c>
      <c r="AJ1542" t="b">
        <v>0</v>
      </c>
      <c r="AK1542" t="n">
        <v>1650.764808408546</v>
      </c>
      <c r="AL1542" t="n">
        <v>0</v>
      </c>
      <c r="AM1542" t="n">
        <v>48.2655485852815</v>
      </c>
      <c r="AN1542" t="n">
        <v>0</v>
      </c>
      <c r="AO1542" t="n">
        <v>40.05431296170013</v>
      </c>
      <c r="AP1542" t="n">
        <v>48.46740293471213</v>
      </c>
      <c r="AQ1542" t="n">
        <v>0</v>
      </c>
      <c r="AR1542" t="n">
        <v>1</v>
      </c>
      <c r="AS1542" t="n">
        <v>0</v>
      </c>
      <c r="AT1542" t="n">
        <v>0</v>
      </c>
      <c r="AU1542" t="n">
        <v>0</v>
      </c>
      <c r="AV1542" t="n">
        <v>8.730499243042621</v>
      </c>
      <c r="AW1542" t="n">
        <v>10.88287861376401</v>
      </c>
      <c r="AX1542" t="n">
        <v>3.095921717391001</v>
      </c>
      <c r="AY1542" t="n">
        <v>3.859181375071606</v>
      </c>
      <c r="AZ1542" t="n">
        <v>10.88287861376401</v>
      </c>
    </row>
    <row r="1543" spans="1:52">
      <c r="A1543" t="n">
        <v>1540</v>
      </c>
      <c r="B1543" t="n">
        <v>0</v>
      </c>
      <c r="C1543" t="n">
        <v>0</v>
      </c>
      <c r="D1543" t="n">
        <v>0</v>
      </c>
      <c r="E1543" t="n">
        <v>74.90000000000001</v>
      </c>
      <c r="F1543" t="n">
        <v>0.9467325037865244</v>
      </c>
      <c r="G1543" t="n">
        <v>562.8283870435772</v>
      </c>
      <c r="H1543" t="n">
        <v>2449.429140413648</v>
      </c>
      <c r="I1543" t="n">
        <v>5</v>
      </c>
      <c r="J1543" t="n">
        <v>5</v>
      </c>
      <c r="K1543" t="n">
        <v>1726.847543991622</v>
      </c>
      <c r="L1543" t="b">
        <v>0</v>
      </c>
      <c r="M1543" t="n">
        <v>49.10189092901354</v>
      </c>
      <c r="N1543" t="n">
        <v>49.10189092901354</v>
      </c>
      <c r="O1543" t="n">
        <v>833.0932308757061</v>
      </c>
      <c r="P1543" t="n">
        <v>195.3343597303858</v>
      </c>
      <c r="Q1543" t="n">
        <v>50.10397033572809</v>
      </c>
      <c r="R1543" t="n">
        <v>0.9501423784656781</v>
      </c>
      <c r="S1543" t="n">
        <v>57.3253934563741</v>
      </c>
      <c r="T1543" t="n">
        <v>291.6089420718057</v>
      </c>
      <c r="U1543" t="n">
        <v>52.73311818449533</v>
      </c>
      <c r="V1543" t="n">
        <v>14.53892826984014</v>
      </c>
      <c r="W1543" t="n">
        <v>-9.219941549673283</v>
      </c>
      <c r="X1543" t="n">
        <v>1</v>
      </c>
      <c r="Y1543" t="n">
        <v>2.500010029731943</v>
      </c>
      <c r="Z1543" t="n">
        <v>89.02283519673287</v>
      </c>
      <c r="AA1543" t="n">
        <v>1726.847543991622</v>
      </c>
      <c r="AB1543" t="b">
        <v>0</v>
      </c>
      <c r="AC1543" t="b">
        <v>1</v>
      </c>
      <c r="AD1543" t="n">
        <v>89.71256001086333</v>
      </c>
      <c r="AE1543" t="n">
        <v>0.1926373381853667</v>
      </c>
      <c r="AF1543" t="n">
        <v>0</v>
      </c>
      <c r="AG1543" t="n">
        <v>0</v>
      </c>
      <c r="AH1543" t="n">
        <v>-0.04572744728098682</v>
      </c>
      <c r="AI1543" t="b">
        <v>0</v>
      </c>
      <c r="AJ1543" t="b">
        <v>0</v>
      </c>
      <c r="AK1543" t="n">
        <v>1726.847543991622</v>
      </c>
      <c r="AL1543" t="n">
        <v>0</v>
      </c>
      <c r="AM1543" t="n">
        <v>52.73311818449533</v>
      </c>
      <c r="AN1543" t="n">
        <v>0</v>
      </c>
      <c r="AO1543" t="n">
        <v>43.19279799042354</v>
      </c>
      <c r="AP1543" t="n">
        <v>52.93584296883409</v>
      </c>
      <c r="AQ1543" t="n">
        <v>0</v>
      </c>
      <c r="AR1543" t="n">
        <v>1</v>
      </c>
      <c r="AS1543" t="n">
        <v>0</v>
      </c>
      <c r="AT1543" t="n">
        <v>0</v>
      </c>
      <c r="AU1543" t="n">
        <v>0</v>
      </c>
      <c r="AV1543" t="n">
        <v>9.443747716720855</v>
      </c>
      <c r="AW1543" t="n">
        <v>12.07469134434102</v>
      </c>
      <c r="AX1543" t="n">
        <v>3.348846708057041</v>
      </c>
      <c r="AY1543" t="n">
        <v>4.281810502497408</v>
      </c>
      <c r="AZ1543" t="n">
        <v>12.07469134434102</v>
      </c>
    </row>
    <row r="1544" spans="1:52">
      <c r="A1544" t="n">
        <v>1541</v>
      </c>
      <c r="B1544" t="n">
        <v>0</v>
      </c>
      <c r="C1544" t="n">
        <v>0</v>
      </c>
      <c r="D1544" t="n">
        <v>0</v>
      </c>
      <c r="E1544" t="n">
        <v>78.40000000000001</v>
      </c>
      <c r="F1544" t="n">
        <v>0.9728635039384486</v>
      </c>
      <c r="G1544" t="n">
        <v>589.1287789615013</v>
      </c>
      <c r="H1544" t="n">
        <v>2563.888446040454</v>
      </c>
      <c r="I1544" t="n">
        <v>5</v>
      </c>
      <c r="J1544" t="n">
        <v>5</v>
      </c>
      <c r="K1544" t="n">
        <v>1807.54135445852</v>
      </c>
      <c r="L1544" t="b">
        <v>0</v>
      </c>
      <c r="M1544" t="n">
        <v>53.07165797897647</v>
      </c>
      <c r="N1544" t="n">
        <v>53.07165797897647</v>
      </c>
      <c r="O1544" t="n">
        <v>860.2482520367765</v>
      </c>
      <c r="P1544" t="n">
        <v>201.7013646169663</v>
      </c>
      <c r="Q1544" t="n">
        <v>54.1547530397719</v>
      </c>
      <c r="R1544" t="n">
        <v>0.9502525038002619</v>
      </c>
      <c r="S1544" t="n">
        <v>57.40397888762964</v>
      </c>
      <c r="T1544" t="n">
        <v>301.0791608155356</v>
      </c>
      <c r="U1544" t="n">
        <v>56.98985566804142</v>
      </c>
      <c r="V1544" t="n">
        <v>14.97793440849125</v>
      </c>
      <c r="W1544" t="n">
        <v>-9.219941549673283</v>
      </c>
      <c r="X1544" t="n">
        <v>1</v>
      </c>
      <c r="Y1544" t="n">
        <v>2.500010029731943</v>
      </c>
      <c r="Z1544" t="n">
        <v>88.93692089996884</v>
      </c>
      <c r="AA1544" t="n">
        <v>1807.54135445852</v>
      </c>
      <c r="AB1544" t="b">
        <v>0</v>
      </c>
      <c r="AC1544" t="b">
        <v>1</v>
      </c>
      <c r="AD1544" t="n">
        <v>89.71355207833544</v>
      </c>
      <c r="AE1544" t="n">
        <v>0.1926373381853667</v>
      </c>
      <c r="AF1544" t="n">
        <v>0</v>
      </c>
      <c r="AG1544" t="n">
        <v>0</v>
      </c>
      <c r="AH1544" t="n">
        <v>-0.04628438128282242</v>
      </c>
      <c r="AI1544" t="b">
        <v>0</v>
      </c>
      <c r="AJ1544" t="b">
        <v>0</v>
      </c>
      <c r="AK1544" t="n">
        <v>1807.54135445852</v>
      </c>
      <c r="AL1544" t="n">
        <v>0</v>
      </c>
      <c r="AM1544" t="n">
        <v>56.98985566804142</v>
      </c>
      <c r="AN1544" t="n">
        <v>0</v>
      </c>
      <c r="AO1544" t="n">
        <v>46.2194259462701</v>
      </c>
      <c r="AP1544" t="n">
        <v>55.59171939495848</v>
      </c>
      <c r="AQ1544" t="n">
        <v>1.601159928555575</v>
      </c>
      <c r="AR1544" t="n">
        <v>1</v>
      </c>
      <c r="AS1544" t="n">
        <v>0</v>
      </c>
      <c r="AT1544" t="n">
        <v>0</v>
      </c>
      <c r="AU1544" t="n">
        <v>0</v>
      </c>
      <c r="AV1544" t="n">
        <v>10.12905073884893</v>
      </c>
      <c r="AW1544" t="n">
        <v>12.61795115520161</v>
      </c>
      <c r="AX1544" t="n">
        <v>3.591861964130828</v>
      </c>
      <c r="AY1544" t="n">
        <v>4.474456053211036</v>
      </c>
      <c r="AZ1544" t="n">
        <v>12.61795115520161</v>
      </c>
    </row>
    <row r="1545" spans="1:52">
      <c r="A1545" t="n">
        <v>1542</v>
      </c>
      <c r="B1545" t="n">
        <v>0</v>
      </c>
      <c r="C1545" t="n">
        <v>0</v>
      </c>
      <c r="D1545" t="n">
        <v>0</v>
      </c>
      <c r="E1545" t="n">
        <v>81.8</v>
      </c>
      <c r="F1545" t="n">
        <v>0.9118134804596671</v>
      </c>
      <c r="G1545" t="n">
        <v>614.6777311103419</v>
      </c>
      <c r="H1545" t="n">
        <v>2675.077485792208</v>
      </c>
      <c r="I1545" t="n">
        <v>5</v>
      </c>
      <c r="J1545" t="n">
        <v>5</v>
      </c>
      <c r="K1545" t="n">
        <v>1885.929627483507</v>
      </c>
      <c r="L1545" t="b">
        <v>0</v>
      </c>
      <c r="M1545" t="n">
        <v>53.30557869788249</v>
      </c>
      <c r="N1545" t="n">
        <v>53.30557869788249</v>
      </c>
      <c r="O1545" t="n">
        <v>828.1262763969322</v>
      </c>
      <c r="P1545" t="n">
        <v>194.1697639361054</v>
      </c>
      <c r="Q1545" t="n">
        <v>54.3934476509005</v>
      </c>
      <c r="R1545" t="n">
        <v>0.9497286529771011</v>
      </c>
      <c r="S1545" t="n">
        <v>57.48873014494681</v>
      </c>
      <c r="T1545" t="n">
        <v>289.9966258894676</v>
      </c>
      <c r="U1545" t="n">
        <v>57.27261937438038</v>
      </c>
      <c r="V1545" t="n">
        <v>14.5785210155592</v>
      </c>
      <c r="W1545" t="n">
        <v>-9.219941549673283</v>
      </c>
      <c r="X1545" t="n">
        <v>1</v>
      </c>
      <c r="Y1545" t="n">
        <v>2.500010029731943</v>
      </c>
      <c r="Z1545" t="n">
        <v>88.88892190641772</v>
      </c>
      <c r="AA1545" t="n">
        <v>1885.929627483507</v>
      </c>
      <c r="AB1545" t="b">
        <v>0</v>
      </c>
      <c r="AC1545" t="b">
        <v>1</v>
      </c>
      <c r="AD1545" t="n">
        <v>89.71454414580755</v>
      </c>
      <c r="AE1545" t="n">
        <v>0.1926373381853667</v>
      </c>
      <c r="AF1545" t="n">
        <v>0</v>
      </c>
      <c r="AG1545" t="n">
        <v>0</v>
      </c>
      <c r="AH1545" t="n">
        <v>-0.05014536004669379</v>
      </c>
      <c r="AI1545" t="b">
        <v>0</v>
      </c>
      <c r="AJ1545" t="b">
        <v>0</v>
      </c>
      <c r="AK1545" t="n">
        <v>1885.929627483507</v>
      </c>
      <c r="AL1545" t="n">
        <v>0</v>
      </c>
      <c r="AM1545" t="n">
        <v>57.27261937438038</v>
      </c>
      <c r="AN1545" t="n">
        <v>0</v>
      </c>
      <c r="AO1545" t="n">
        <v>49.02176956620469</v>
      </c>
      <c r="AP1545" t="n">
        <v>57.47627892157671</v>
      </c>
      <c r="AQ1545" t="n">
        <v>0</v>
      </c>
      <c r="AR1545" t="n">
        <v>1</v>
      </c>
      <c r="AS1545" t="n">
        <v>0</v>
      </c>
      <c r="AT1545" t="n">
        <v>0</v>
      </c>
      <c r="AU1545" t="n">
        <v>0</v>
      </c>
      <c r="AV1545" t="n">
        <v>10.75373042464101</v>
      </c>
      <c r="AW1545" t="n">
        <v>12.91110190134277</v>
      </c>
      <c r="AX1545" t="n">
        <v>3.813379583206033</v>
      </c>
      <c r="AY1545" t="n">
        <v>4.578410341386727</v>
      </c>
      <c r="AZ1545" t="n">
        <v>12.91110190134277</v>
      </c>
    </row>
    <row r="1546" spans="1:52">
      <c r="A1546" t="n">
        <v>1543</v>
      </c>
      <c r="B1546" t="n">
        <v>0</v>
      </c>
      <c r="C1546" t="n">
        <v>0</v>
      </c>
      <c r="D1546" t="n">
        <v>0</v>
      </c>
      <c r="E1546" t="n">
        <v>84.90000000000001</v>
      </c>
      <c r="F1546" t="n">
        <v>0.7965492408895507</v>
      </c>
      <c r="G1546" t="n">
        <v>637.9723639519319</v>
      </c>
      <c r="H1546" t="n">
        <v>2776.455727918808</v>
      </c>
      <c r="I1546" t="n">
        <v>5</v>
      </c>
      <c r="J1546" t="n">
        <v>6</v>
      </c>
      <c r="K1546" t="n">
        <v>1643.661790927934</v>
      </c>
      <c r="L1546" t="b">
        <v>1</v>
      </c>
      <c r="M1546" t="n">
        <v>50.67812440793494</v>
      </c>
      <c r="N1546" t="n">
        <v>50.67812440793494</v>
      </c>
      <c r="O1546" t="n">
        <v>758.5601943180649</v>
      </c>
      <c r="P1546" t="n">
        <v>177.858689018904</v>
      </c>
      <c r="Q1546" t="n">
        <v>51.71237184483158</v>
      </c>
      <c r="R1546" t="n">
        <v>0.9511286743128501</v>
      </c>
      <c r="S1546" t="n">
        <v>57.5747513360561</v>
      </c>
      <c r="T1546" t="n">
        <v>315.8741638308272</v>
      </c>
      <c r="U1546" t="n">
        <v>54.3694804303861</v>
      </c>
      <c r="V1546" t="n">
        <v>15.43718913673246</v>
      </c>
      <c r="W1546" t="n">
        <v>-20.9530679530011</v>
      </c>
      <c r="X1546" t="n">
        <v>1</v>
      </c>
      <c r="Y1546" t="n">
        <v>14.23313643305976</v>
      </c>
      <c r="Z1546" t="n">
        <v>88.81240359002582</v>
      </c>
      <c r="AA1546" t="n">
        <v>1643.661790927934</v>
      </c>
      <c r="AB1546" t="b">
        <v>0</v>
      </c>
      <c r="AC1546" t="b">
        <v>1</v>
      </c>
      <c r="AD1546" t="n">
        <v>89.71786421455018</v>
      </c>
      <c r="AE1546" t="n">
        <v>0.4377840375166232</v>
      </c>
      <c r="AF1546" t="n">
        <v>0</v>
      </c>
      <c r="AG1546" t="n">
        <v>0</v>
      </c>
      <c r="AH1546" t="n">
        <v>-0.04693956906019375</v>
      </c>
      <c r="AI1546" t="b">
        <v>0</v>
      </c>
      <c r="AJ1546" t="b">
        <v>0</v>
      </c>
      <c r="AK1546" t="n">
        <v>1643.661790927934</v>
      </c>
      <c r="AL1546" t="n">
        <v>0</v>
      </c>
      <c r="AM1546" t="n">
        <v>54.3694804303861</v>
      </c>
      <c r="AN1546" t="n">
        <v>0</v>
      </c>
      <c r="AO1546" t="n">
        <v>51.79640338415077</v>
      </c>
      <c r="AP1546" t="n">
        <v>50.70349868804361</v>
      </c>
      <c r="AQ1546" t="n">
        <v>4.119190982005769</v>
      </c>
      <c r="AR1546" t="n">
        <v>1</v>
      </c>
      <c r="AS1546" t="n">
        <v>0</v>
      </c>
      <c r="AT1546" t="n">
        <v>0</v>
      </c>
      <c r="AU1546" t="n">
        <v>0</v>
      </c>
      <c r="AV1546" t="n">
        <v>11.35260799775024</v>
      </c>
      <c r="AW1546" t="n">
        <v>11.70792115909987</v>
      </c>
      <c r="AX1546" t="n">
        <v>4.025747516932709</v>
      </c>
      <c r="AY1546" t="n">
        <v>4.151749999385296</v>
      </c>
      <c r="AZ1546" t="n">
        <v>11.70792115909987</v>
      </c>
    </row>
    <row r="1547" spans="1:52">
      <c r="A1547" t="n">
        <v>1544</v>
      </c>
      <c r="B1547" t="n">
        <v>0</v>
      </c>
      <c r="C1547" t="n">
        <v>0</v>
      </c>
      <c r="D1547" t="n">
        <v>0</v>
      </c>
      <c r="E1547" t="n">
        <v>87.40000000000001</v>
      </c>
      <c r="F1547" t="n">
        <v>0.5686562226488086</v>
      </c>
      <c r="G1547" t="n">
        <v>656.7583581790207</v>
      </c>
      <c r="H1547" t="n">
        <v>2858.212374795098</v>
      </c>
      <c r="I1547" t="n">
        <v>5</v>
      </c>
      <c r="J1547" t="n">
        <v>6</v>
      </c>
      <c r="K1547" t="n">
        <v>1692.061725878698</v>
      </c>
      <c r="L1547" t="b">
        <v>0</v>
      </c>
      <c r="M1547" t="n">
        <v>42.00679080483996</v>
      </c>
      <c r="N1547" t="n">
        <v>42.00679080483996</v>
      </c>
      <c r="O1547" t="n">
        <v>610.7806608099611</v>
      </c>
      <c r="P1547" t="n">
        <v>143.2090009777257</v>
      </c>
      <c r="Q1547" t="n">
        <v>42.8640722498367</v>
      </c>
      <c r="R1547" t="n">
        <v>0.9490407507211829</v>
      </c>
      <c r="S1547" t="n">
        <v>57.65425495908485</v>
      </c>
      <c r="T1547" t="n">
        <v>254.8964267997253</v>
      </c>
      <c r="U1547" t="n">
        <v>45.16568147075242</v>
      </c>
      <c r="V1547" t="n">
        <v>12.98933055356696</v>
      </c>
      <c r="W1547" t="n">
        <v>-2.714374804547008</v>
      </c>
      <c r="X1547" t="n">
        <v>1</v>
      </c>
      <c r="Y1547" t="n">
        <v>-4.005556715394333</v>
      </c>
      <c r="Z1547" t="n">
        <v>88.81061811575452</v>
      </c>
      <c r="AA1547" t="n">
        <v>1692.061725878698</v>
      </c>
      <c r="AB1547" t="b">
        <v>0</v>
      </c>
      <c r="AC1547" t="b">
        <v>1</v>
      </c>
      <c r="AD1547" t="n">
        <v>89.71989349624019</v>
      </c>
      <c r="AE1547" t="n">
        <v>0.05671293406452125</v>
      </c>
      <c r="AF1547" t="n">
        <v>0</v>
      </c>
      <c r="AG1547" t="n">
        <v>0</v>
      </c>
      <c r="AH1547" t="n">
        <v>-0.03685538762180501</v>
      </c>
      <c r="AI1547" t="b">
        <v>0</v>
      </c>
      <c r="AJ1547" t="b">
        <v>0</v>
      </c>
      <c r="AK1547" t="n">
        <v>1692.061725878698</v>
      </c>
      <c r="AL1547" t="n">
        <v>0</v>
      </c>
      <c r="AM1547" t="n">
        <v>45.16568147075242</v>
      </c>
      <c r="AN1547" t="n">
        <v>0</v>
      </c>
      <c r="AO1547" t="n">
        <v>54.53304053848493</v>
      </c>
      <c r="AP1547" t="n">
        <v>45.22498021294928</v>
      </c>
      <c r="AQ1547" t="n">
        <v>0</v>
      </c>
      <c r="AR1547" t="n">
        <v>1</v>
      </c>
      <c r="AS1547" t="n">
        <v>0</v>
      </c>
      <c r="AT1547" t="n">
        <v>0</v>
      </c>
      <c r="AU1547" t="n">
        <v>0</v>
      </c>
      <c r="AV1547" t="n">
        <v>11.91786072186535</v>
      </c>
      <c r="AW1547" t="n">
        <v>9.725773358973415</v>
      </c>
      <c r="AX1547" t="n">
        <v>4.226191745342324</v>
      </c>
      <c r="AY1547" t="n">
        <v>3.448859877720924</v>
      </c>
      <c r="AZ1547" t="n">
        <v>9.725773358973415</v>
      </c>
    </row>
    <row r="1548" spans="1:52">
      <c r="A1548" t="n">
        <v>1545</v>
      </c>
      <c r="B1548" t="n">
        <v>0</v>
      </c>
      <c r="C1548" t="n">
        <v>0</v>
      </c>
      <c r="D1548" t="n">
        <v>0</v>
      </c>
      <c r="E1548" t="n">
        <v>89</v>
      </c>
      <c r="F1548" t="n">
        <v>0.3454925351818865</v>
      </c>
      <c r="G1548" t="n">
        <v>668.7813944843573</v>
      </c>
      <c r="H1548" t="n">
        <v>2910.536628795923</v>
      </c>
      <c r="I1548" t="n">
        <v>5</v>
      </c>
      <c r="J1548" t="n">
        <v>6</v>
      </c>
      <c r="K1548" t="n">
        <v>1723.037684247186</v>
      </c>
      <c r="L1548" t="b">
        <v>0</v>
      </c>
      <c r="M1548" t="n">
        <v>32.47175131474566</v>
      </c>
      <c r="N1548" t="n">
        <v>32.47175131474566</v>
      </c>
      <c r="O1548" t="n">
        <v>463.6528266379638</v>
      </c>
      <c r="P1548" t="n">
        <v>108.7121160897086</v>
      </c>
      <c r="Q1548" t="n">
        <v>33.13444011708741</v>
      </c>
      <c r="R1548" t="n">
        <v>0.9457099877544934</v>
      </c>
      <c r="S1548" t="n">
        <v>57.72297047197272</v>
      </c>
      <c r="T1548" t="n">
        <v>194.1772145905344</v>
      </c>
      <c r="U1548" t="n">
        <v>35.03657627193118</v>
      </c>
      <c r="V1548" t="n">
        <v>10.54188335791846</v>
      </c>
      <c r="W1548" t="n">
        <v>-3.368054279808407</v>
      </c>
      <c r="X1548" t="n">
        <v>1</v>
      </c>
      <c r="Y1548" t="n">
        <v>-3.351877240132933</v>
      </c>
      <c r="Z1548" t="n">
        <v>88.80998753530639</v>
      </c>
      <c r="AA1548" t="n">
        <v>1723.037684247186</v>
      </c>
      <c r="AB1548" t="b">
        <v>0</v>
      </c>
      <c r="AC1548" t="b">
        <v>1</v>
      </c>
      <c r="AD1548" t="n">
        <v>89.71843368791568</v>
      </c>
      <c r="AE1548" t="n">
        <v>0.07037062087981623</v>
      </c>
      <c r="AF1548" t="n">
        <v>0</v>
      </c>
      <c r="AG1548" t="n">
        <v>0</v>
      </c>
      <c r="AH1548" t="n">
        <v>-0.02448024900095436</v>
      </c>
      <c r="AI1548" t="b">
        <v>0</v>
      </c>
      <c r="AJ1548" t="b">
        <v>0</v>
      </c>
      <c r="AK1548" t="n">
        <v>1723.037684247186</v>
      </c>
      <c r="AL1548" t="n">
        <v>0</v>
      </c>
      <c r="AM1548" t="n">
        <v>35.03657627193118</v>
      </c>
      <c r="AN1548" t="n">
        <v>0</v>
      </c>
      <c r="AO1548" t="n">
        <v>41.49227218720302</v>
      </c>
      <c r="AP1548" t="n">
        <v>35.10798675378509</v>
      </c>
      <c r="AQ1548" t="n">
        <v>0</v>
      </c>
      <c r="AR1548" t="n">
        <v>1</v>
      </c>
      <c r="AS1548" t="n">
        <v>0</v>
      </c>
      <c r="AT1548" t="n">
        <v>0</v>
      </c>
      <c r="AU1548" t="n">
        <v>0</v>
      </c>
      <c r="AV1548" t="n">
        <v>8.160148122512785</v>
      </c>
      <c r="AW1548" t="n">
        <v>7.048351930093224</v>
      </c>
      <c r="AX1548" t="n">
        <v>2.89366954699035</v>
      </c>
      <c r="AY1548" t="n">
        <v>2.499418532442671</v>
      </c>
      <c r="AZ1548" t="n">
        <v>7.048351930093224</v>
      </c>
    </row>
    <row r="1549" spans="1:52">
      <c r="A1549" t="n">
        <v>1546</v>
      </c>
      <c r="B1549" t="n">
        <v>0</v>
      </c>
      <c r="C1549" t="n">
        <v>0</v>
      </c>
      <c r="D1549" t="n">
        <v>0</v>
      </c>
      <c r="E1549" t="n">
        <v>90</v>
      </c>
      <c r="F1549" t="n">
        <v>0.2160403032902938</v>
      </c>
      <c r="G1549" t="n">
        <v>676.2957921751928</v>
      </c>
      <c r="H1549" t="n">
        <v>2943.239287546439</v>
      </c>
      <c r="I1549" t="n">
        <v>6</v>
      </c>
      <c r="J1549" t="n">
        <v>6</v>
      </c>
      <c r="K1549" t="n">
        <v>1742.397658227492</v>
      </c>
      <c r="L1549" t="b">
        <v>0</v>
      </c>
      <c r="M1549" t="n">
        <v>26.81055667761505</v>
      </c>
      <c r="N1549" t="n">
        <v>26.81055667761505</v>
      </c>
      <c r="O1549" t="n">
        <v>378.5650602879244</v>
      </c>
      <c r="P1549" t="n">
        <v>88.76169068125478</v>
      </c>
      <c r="Q1549" t="n">
        <v>27.35771089552556</v>
      </c>
      <c r="R1549" t="n">
        <v>0.9426173601807204</v>
      </c>
      <c r="S1549" t="n">
        <v>57.77956024067404</v>
      </c>
      <c r="T1549" t="n">
        <v>159.0627275145712</v>
      </c>
      <c r="U1549" t="n">
        <v>29.02313499751425</v>
      </c>
      <c r="V1549" t="n">
        <v>9.127439201640897</v>
      </c>
      <c r="W1549" t="n">
        <v>-3.368054279808407</v>
      </c>
      <c r="X1549" t="n">
        <v>1</v>
      </c>
      <c r="Y1549" t="n">
        <v>-3.351877240132933</v>
      </c>
      <c r="Z1549" t="n">
        <v>88.79172319615338</v>
      </c>
      <c r="AA1549" t="n">
        <v>1742.397658227492</v>
      </c>
      <c r="AB1549" t="b">
        <v>0</v>
      </c>
      <c r="AC1549" t="b">
        <v>1</v>
      </c>
      <c r="AD1549" t="n">
        <v>89.71710357789975</v>
      </c>
      <c r="AE1549" t="n">
        <v>0.07037062087981623</v>
      </c>
      <c r="AF1549" t="n">
        <v>0</v>
      </c>
      <c r="AG1549" t="n">
        <v>0</v>
      </c>
      <c r="AH1549" t="n">
        <v>-0.01863563836532078</v>
      </c>
      <c r="AI1549" t="b">
        <v>0</v>
      </c>
      <c r="AJ1549" t="b">
        <v>0</v>
      </c>
      <c r="AK1549" t="n">
        <v>1742.397658227492</v>
      </c>
      <c r="AL1549" t="n">
        <v>0</v>
      </c>
      <c r="AM1549" t="n">
        <v>29.02313499751425</v>
      </c>
      <c r="AN1549" t="n">
        <v>0</v>
      </c>
      <c r="AO1549" t="n">
        <v>41.73679917044514</v>
      </c>
      <c r="AP1549" t="n">
        <v>29.09389941189905</v>
      </c>
      <c r="AQ1549" t="n">
        <v>0</v>
      </c>
      <c r="AR1549" t="n">
        <v>1</v>
      </c>
      <c r="AS1549" t="n">
        <v>0</v>
      </c>
      <c r="AT1549" t="n">
        <v>0</v>
      </c>
      <c r="AU1549" t="n">
        <v>0</v>
      </c>
      <c r="AV1549" t="n">
        <v>8.714273921828832</v>
      </c>
      <c r="AW1549" t="n">
        <v>5.6985093843426</v>
      </c>
      <c r="AX1549" t="n">
        <v>3.090168057386111</v>
      </c>
      <c r="AY1549" t="n">
        <v>2.020750397225977</v>
      </c>
      <c r="AZ1549" t="n">
        <v>5.6985093843426</v>
      </c>
    </row>
    <row r="1550" spans="1:52">
      <c r="A1550" t="n">
        <v>1547</v>
      </c>
      <c r="B1550" t="n">
        <v>0</v>
      </c>
      <c r="C1550" t="n">
        <v>0</v>
      </c>
      <c r="D1550" t="n">
        <v>0</v>
      </c>
      <c r="E1550" t="n">
        <v>90.59999999999999</v>
      </c>
      <c r="F1550" t="n">
        <v>0.1236795849902439</v>
      </c>
      <c r="G1550" t="n">
        <v>680.804430789694</v>
      </c>
      <c r="H1550" t="n">
        <v>2962.860882796749</v>
      </c>
      <c r="I1550" t="n">
        <v>6</v>
      </c>
      <c r="J1550" t="n">
        <v>6</v>
      </c>
      <c r="K1550" t="n">
        <v>1754.013642615675</v>
      </c>
      <c r="L1550" t="b">
        <v>0</v>
      </c>
      <c r="M1550" t="n">
        <v>22.63742722661632</v>
      </c>
      <c r="N1550" t="n">
        <v>22.63742722661632</v>
      </c>
      <c r="O1550" t="n">
        <v>317.5236481190289</v>
      </c>
      <c r="P1550" t="n">
        <v>74.44938478181011</v>
      </c>
      <c r="Q1550" t="n">
        <v>23.09941553736359</v>
      </c>
      <c r="R1550" t="n">
        <v>0.9394113000634079</v>
      </c>
      <c r="S1550" t="n">
        <v>57.82894564594037</v>
      </c>
      <c r="T1550" t="n">
        <v>133.8701119591934</v>
      </c>
      <c r="U1550" t="n">
        <v>24.58924598395233</v>
      </c>
      <c r="V1550" t="n">
        <v>8.111016043973578</v>
      </c>
      <c r="W1550" t="n">
        <v>-3.368054279808407</v>
      </c>
      <c r="X1550" t="n">
        <v>1</v>
      </c>
      <c r="Y1550" t="n">
        <v>-3.351877240132933</v>
      </c>
      <c r="Z1550" t="n">
        <v>88.77021961655126</v>
      </c>
      <c r="AA1550" t="n">
        <v>1754.013642615675</v>
      </c>
      <c r="AB1550" t="b">
        <v>0</v>
      </c>
      <c r="AC1550" t="b">
        <v>1</v>
      </c>
      <c r="AD1550" t="n">
        <v>89.71577346788382</v>
      </c>
      <c r="AE1550" t="n">
        <v>0.07037062087981623</v>
      </c>
      <c r="AF1550" t="n">
        <v>0</v>
      </c>
      <c r="AG1550" t="n">
        <v>0</v>
      </c>
      <c r="AH1550" t="n">
        <v>-0.009137671049570639</v>
      </c>
      <c r="AI1550" t="b">
        <v>0</v>
      </c>
      <c r="AJ1550" t="b">
        <v>0</v>
      </c>
      <c r="AK1550" t="n">
        <v>1754.013642615675</v>
      </c>
      <c r="AL1550" t="n">
        <v>0</v>
      </c>
      <c r="AM1550" t="n">
        <v>24.58924598395233</v>
      </c>
      <c r="AN1550" t="n">
        <v>0</v>
      </c>
      <c r="AO1550" t="n">
        <v>44.69424491327337</v>
      </c>
      <c r="AP1550" t="n">
        <v>24.65977043042003</v>
      </c>
      <c r="AQ1550" t="n">
        <v>0</v>
      </c>
      <c r="AR1550" t="n">
        <v>1</v>
      </c>
      <c r="AS1550" t="n">
        <v>3</v>
      </c>
      <c r="AT1550" t="n">
        <v>0</v>
      </c>
      <c r="AU1550" t="n">
        <v>0</v>
      </c>
      <c r="AV1550" t="n">
        <v>9.441647841852415</v>
      </c>
      <c r="AW1550" t="n">
        <v>4.804259802097678</v>
      </c>
      <c r="AX1550" t="n">
        <v>3.348102071578871</v>
      </c>
      <c r="AY1550" t="n">
        <v>1.703640241453363</v>
      </c>
      <c r="AZ1550" t="n">
        <v>4.804259802097678</v>
      </c>
    </row>
    <row r="1551" spans="1:52">
      <c r="A1551" t="n">
        <v>1548</v>
      </c>
      <c r="B1551" t="n">
        <v>0</v>
      </c>
      <c r="C1551" t="n">
        <v>0</v>
      </c>
      <c r="D1551" t="n">
        <v>0</v>
      </c>
      <c r="E1551" t="n">
        <v>91</v>
      </c>
      <c r="F1551" t="n">
        <v>0.122574690082077</v>
      </c>
      <c r="G1551" t="n">
        <v>683.8101898660283</v>
      </c>
      <c r="H1551" t="n">
        <v>2975.941946296955</v>
      </c>
      <c r="I1551" t="n">
        <v>6</v>
      </c>
      <c r="J1551" t="n">
        <v>6</v>
      </c>
      <c r="K1551" t="n">
        <v>1761.757632207798</v>
      </c>
      <c r="L1551" t="b">
        <v>0</v>
      </c>
      <c r="M1551" t="n">
        <v>22.77256440692673</v>
      </c>
      <c r="N1551" t="n">
        <v>22.77256440692673</v>
      </c>
      <c r="O1551" t="n">
        <v>318.0151082233241</v>
      </c>
      <c r="P1551" t="n">
        <v>74.56461683657621</v>
      </c>
      <c r="Q1551" t="n">
        <v>23.23731061931299</v>
      </c>
      <c r="R1551" t="n">
        <v>0.9394176298857804</v>
      </c>
      <c r="S1551" t="n">
        <v>57.87297384973128</v>
      </c>
      <c r="T1551" t="n">
        <v>134.0764114376828</v>
      </c>
      <c r="U1551" t="n">
        <v>24.73586813794234</v>
      </c>
      <c r="V1551" t="n">
        <v>8.122666781304076</v>
      </c>
      <c r="W1551" t="n">
        <v>-3.368054279808407</v>
      </c>
      <c r="X1551" t="n">
        <v>1</v>
      </c>
      <c r="Y1551" t="n">
        <v>-3.351877240132933</v>
      </c>
      <c r="Z1551" t="n">
        <v>88.74871603694913</v>
      </c>
      <c r="AA1551" t="n">
        <v>1761.757632207798</v>
      </c>
      <c r="AB1551" t="b">
        <v>0</v>
      </c>
      <c r="AC1551" t="b">
        <v>1</v>
      </c>
      <c r="AD1551" t="n">
        <v>89.71444335786789</v>
      </c>
      <c r="AE1551" t="n">
        <v>0.07037062087981623</v>
      </c>
      <c r="AF1551" t="n">
        <v>0</v>
      </c>
      <c r="AG1551" t="n">
        <v>0</v>
      </c>
      <c r="AH1551" t="n">
        <v>-0.0131847385813405</v>
      </c>
      <c r="AI1551" t="b">
        <v>0</v>
      </c>
      <c r="AJ1551" t="b">
        <v>0</v>
      </c>
      <c r="AK1551" t="n">
        <v>1761.757632207798</v>
      </c>
      <c r="AL1551" t="n">
        <v>0</v>
      </c>
      <c r="AM1551" t="n">
        <v>24.73586813794234</v>
      </c>
      <c r="AN1551" t="n">
        <v>0</v>
      </c>
      <c r="AO1551" t="n">
        <v>30.19423656600723</v>
      </c>
      <c r="AP1551" t="n">
        <v>24.80636335754835</v>
      </c>
      <c r="AQ1551" t="n">
        <v>0</v>
      </c>
      <c r="AR1551" t="n">
        <v>1</v>
      </c>
      <c r="AS1551" t="n">
        <v>3</v>
      </c>
      <c r="AT1551" t="n">
        <v>0</v>
      </c>
      <c r="AU1551" t="n">
        <v>0</v>
      </c>
      <c r="AV1551" t="n">
        <v>5.81240773573763</v>
      </c>
      <c r="AW1551" t="n">
        <v>4.832146552576925</v>
      </c>
      <c r="AX1551" t="n">
        <v>2.061137494942422</v>
      </c>
      <c r="AY1551" t="n">
        <v>1.713529171752068</v>
      </c>
      <c r="AZ1551" t="n">
        <v>4.832146552576925</v>
      </c>
    </row>
    <row r="1552" spans="1:52">
      <c r="A1552" t="n">
        <v>1549</v>
      </c>
      <c r="B1552" t="n">
        <v>0</v>
      </c>
      <c r="C1552" t="n">
        <v>0</v>
      </c>
      <c r="D1552" t="n">
        <v>0</v>
      </c>
      <c r="E1552" t="n">
        <v>91.5</v>
      </c>
      <c r="F1552" t="n">
        <v>0.1360216546814499</v>
      </c>
      <c r="G1552" t="n">
        <v>687.567388711446</v>
      </c>
      <c r="H1552" t="n">
        <v>2992.293275672213</v>
      </c>
      <c r="I1552" t="n">
        <v>6</v>
      </c>
      <c r="J1552" t="n">
        <v>6</v>
      </c>
      <c r="K1552" t="n">
        <v>1771.43761919795</v>
      </c>
      <c r="L1552" t="b">
        <v>0</v>
      </c>
      <c r="M1552" t="n">
        <v>23.66949360706564</v>
      </c>
      <c r="N1552" t="n">
        <v>23.66949360706564</v>
      </c>
      <c r="O1552" t="n">
        <v>328.7343439984591</v>
      </c>
      <c r="P1552" t="n">
        <v>77.07794305185958</v>
      </c>
      <c r="Q1552" t="n">
        <v>24.15254449700575</v>
      </c>
      <c r="R1552" t="n">
        <v>0.9400243073993647</v>
      </c>
      <c r="S1552" t="n">
        <v>57.91726025866034</v>
      </c>
      <c r="T1552" t="n">
        <v>138.5062355337868</v>
      </c>
      <c r="U1552" t="n">
        <v>25.69353186602722</v>
      </c>
      <c r="V1552" t="n">
        <v>8.307007405645578</v>
      </c>
      <c r="W1552" t="n">
        <v>-3.368054279808407</v>
      </c>
      <c r="X1552" t="n">
        <v>1</v>
      </c>
      <c r="Y1552" t="n">
        <v>-3.351877240132933</v>
      </c>
      <c r="Z1552" t="n">
        <v>88.72721245734701</v>
      </c>
      <c r="AA1552" t="n">
        <v>1771.43761919795</v>
      </c>
      <c r="AB1552" t="b">
        <v>0</v>
      </c>
      <c r="AC1552" t="b">
        <v>1</v>
      </c>
      <c r="AD1552" t="n">
        <v>89.71311324785196</v>
      </c>
      <c r="AE1552" t="n">
        <v>0.07037062087981623</v>
      </c>
      <c r="AF1552" t="n">
        <v>0</v>
      </c>
      <c r="AG1552" t="n">
        <v>0</v>
      </c>
      <c r="AH1552" t="n">
        <v>-0.01682352589064046</v>
      </c>
      <c r="AI1552" t="b">
        <v>0</v>
      </c>
      <c r="AJ1552" t="b">
        <v>0</v>
      </c>
      <c r="AK1552" t="n">
        <v>1771.43761919795</v>
      </c>
      <c r="AL1552" t="n">
        <v>0</v>
      </c>
      <c r="AM1552" t="n">
        <v>25.69353186602722</v>
      </c>
      <c r="AN1552" t="n">
        <v>0</v>
      </c>
      <c r="AO1552" t="n">
        <v>29.71621741669754</v>
      </c>
      <c r="AP1552" t="n">
        <v>25.76405631249492</v>
      </c>
      <c r="AQ1552" t="n">
        <v>0</v>
      </c>
      <c r="AR1552" t="n">
        <v>1</v>
      </c>
      <c r="AS1552" t="n">
        <v>3</v>
      </c>
      <c r="AT1552" t="n">
        <v>0</v>
      </c>
      <c r="AU1552" t="n">
        <v>0</v>
      </c>
      <c r="AV1552" t="n">
        <v>5.699553009811613</v>
      </c>
      <c r="AW1552" t="n">
        <v>5.025862541346657</v>
      </c>
      <c r="AX1552" t="n">
        <v>2.021118088585678</v>
      </c>
      <c r="AY1552" t="n">
        <v>1.7822228659892</v>
      </c>
      <c r="AZ1552" t="n">
        <v>5.025862541346657</v>
      </c>
    </row>
    <row r="1553" spans="1:52">
      <c r="A1553" t="n">
        <v>1550</v>
      </c>
      <c r="B1553" t="n">
        <v>0</v>
      </c>
      <c r="C1553" t="n">
        <v>0</v>
      </c>
      <c r="D1553" t="n">
        <v>0</v>
      </c>
      <c r="E1553" t="n">
        <v>92</v>
      </c>
      <c r="F1553" t="n">
        <v>0.166672024525429</v>
      </c>
      <c r="G1553" t="n">
        <v>691.3245875568638</v>
      </c>
      <c r="H1553" t="n">
        <v>3008.644605047471</v>
      </c>
      <c r="I1553" t="n">
        <v>6</v>
      </c>
      <c r="J1553" t="n">
        <v>6</v>
      </c>
      <c r="K1553" t="n">
        <v>1781.117606188103</v>
      </c>
      <c r="L1553" t="b">
        <v>0</v>
      </c>
      <c r="M1553" t="n">
        <v>25.42356899403431</v>
      </c>
      <c r="N1553" t="n">
        <v>25.42356899403431</v>
      </c>
      <c r="O1553" t="n">
        <v>351.1768638871608</v>
      </c>
      <c r="P1553" t="n">
        <v>82.3400134789449</v>
      </c>
      <c r="Q1553" t="n">
        <v>25.94241734085134</v>
      </c>
      <c r="R1553" t="n">
        <v>0.941212604826293</v>
      </c>
      <c r="S1553" t="n">
        <v>57.96282999391352</v>
      </c>
      <c r="T1553" t="n">
        <v>147.775178416778</v>
      </c>
      <c r="U1553" t="n">
        <v>27.5627602178566</v>
      </c>
      <c r="V1553" t="n">
        <v>8.687317810452186</v>
      </c>
      <c r="W1553" t="n">
        <v>-3.368054279808407</v>
      </c>
      <c r="X1553" t="n">
        <v>1</v>
      </c>
      <c r="Y1553" t="n">
        <v>-3.351877240132933</v>
      </c>
      <c r="Z1553" t="n">
        <v>88.708948118194</v>
      </c>
      <c r="AA1553" t="n">
        <v>1781.117606188103</v>
      </c>
      <c r="AB1553" t="b">
        <v>0</v>
      </c>
      <c r="AC1553" t="b">
        <v>1</v>
      </c>
      <c r="AD1553" t="n">
        <v>89.71178313783604</v>
      </c>
      <c r="AE1553" t="n">
        <v>0.07037062087981623</v>
      </c>
      <c r="AF1553" t="n">
        <v>0</v>
      </c>
      <c r="AG1553" t="n">
        <v>0</v>
      </c>
      <c r="AH1553" t="n">
        <v>-0.01564405720692685</v>
      </c>
      <c r="AI1553" t="b">
        <v>0</v>
      </c>
      <c r="AJ1553" t="b">
        <v>0</v>
      </c>
      <c r="AK1553" t="n">
        <v>1781.117606188103</v>
      </c>
      <c r="AL1553" t="n">
        <v>0</v>
      </c>
      <c r="AM1553" t="n">
        <v>27.5627602178566</v>
      </c>
      <c r="AN1553" t="n">
        <v>0</v>
      </c>
      <c r="AO1553" t="n">
        <v>23.93857816445339</v>
      </c>
      <c r="AP1553" t="n">
        <v>27.63335234758297</v>
      </c>
      <c r="AQ1553" t="n">
        <v>0</v>
      </c>
      <c r="AR1553" t="n">
        <v>1</v>
      </c>
      <c r="AS1553" t="n">
        <v>0</v>
      </c>
      <c r="AT1553" t="n">
        <v>0</v>
      </c>
      <c r="AU1553" t="n">
        <v>0</v>
      </c>
      <c r="AV1553" t="n">
        <v>4.522550606893703</v>
      </c>
      <c r="AW1553" t="n">
        <v>5.376785974536145</v>
      </c>
      <c r="AX1553" t="n">
        <v>1.603741349962306</v>
      </c>
      <c r="AY1553" t="n">
        <v>1.906663946837813</v>
      </c>
      <c r="AZ1553" t="n">
        <v>5.376785974536145</v>
      </c>
    </row>
    <row r="1554" spans="1:52">
      <c r="A1554" t="n">
        <v>1551</v>
      </c>
      <c r="B1554" t="n">
        <v>0</v>
      </c>
      <c r="C1554" t="n">
        <v>0</v>
      </c>
      <c r="D1554" t="n">
        <v>0</v>
      </c>
      <c r="E1554" t="n">
        <v>92.7</v>
      </c>
      <c r="F1554" t="n">
        <v>0.1972902472168485</v>
      </c>
      <c r="G1554" t="n">
        <v>696.5846659404486</v>
      </c>
      <c r="H1554" t="n">
        <v>3031.536466172833</v>
      </c>
      <c r="I1554" t="n">
        <v>6</v>
      </c>
      <c r="J1554" t="n">
        <v>6</v>
      </c>
      <c r="K1554" t="n">
        <v>1794.669587974317</v>
      </c>
      <c r="L1554" t="b">
        <v>0</v>
      </c>
      <c r="M1554" t="n">
        <v>27.29924667496206</v>
      </c>
      <c r="N1554" t="n">
        <v>27.29924667496206</v>
      </c>
      <c r="O1554" t="n">
        <v>374.2382165538487</v>
      </c>
      <c r="P1554" t="n">
        <v>87.74718087715915</v>
      </c>
      <c r="Q1554" t="n">
        <v>27.85637415812455</v>
      </c>
      <c r="R1554" t="n">
        <v>0.9422726356938763</v>
      </c>
      <c r="S1554" t="n">
        <v>58.01080698436616</v>
      </c>
      <c r="T1554" t="n">
        <v>157.3022326074208</v>
      </c>
      <c r="U1554" t="n">
        <v>29.56296628269536</v>
      </c>
      <c r="V1554" t="n">
        <v>9.080643287895185</v>
      </c>
      <c r="W1554" t="n">
        <v>-3.368054279808407</v>
      </c>
      <c r="X1554" t="n">
        <v>1</v>
      </c>
      <c r="Y1554" t="n">
        <v>-3.351877240132933</v>
      </c>
      <c r="Z1554" t="n">
        <v>88.690683779041</v>
      </c>
      <c r="AA1554" t="n">
        <v>1794.669587974317</v>
      </c>
      <c r="AB1554" t="b">
        <v>0</v>
      </c>
      <c r="AC1554" t="b">
        <v>1</v>
      </c>
      <c r="AD1554" t="n">
        <v>89.71045302782011</v>
      </c>
      <c r="AE1554" t="n">
        <v>0.07037062087981623</v>
      </c>
      <c r="AF1554" t="n">
        <v>0</v>
      </c>
      <c r="AG1554" t="n">
        <v>0</v>
      </c>
      <c r="AH1554" t="n">
        <v>-0.01373683740404863</v>
      </c>
      <c r="AI1554" t="b">
        <v>0</v>
      </c>
      <c r="AJ1554" t="b">
        <v>0</v>
      </c>
      <c r="AK1554" t="n">
        <v>1794.669587974317</v>
      </c>
      <c r="AL1554" t="n">
        <v>0</v>
      </c>
      <c r="AM1554" t="n">
        <v>29.56296628269536</v>
      </c>
      <c r="AN1554" t="n">
        <v>0</v>
      </c>
      <c r="AO1554" t="n">
        <v>25.28521698038251</v>
      </c>
      <c r="AP1554" t="n">
        <v>29.63363840172743</v>
      </c>
      <c r="AQ1554" t="n">
        <v>0</v>
      </c>
      <c r="AR1554" t="n">
        <v>1</v>
      </c>
      <c r="AS1554" t="n">
        <v>0</v>
      </c>
      <c r="AT1554" t="n">
        <v>0</v>
      </c>
      <c r="AU1554" t="n">
        <v>0</v>
      </c>
      <c r="AV1554" t="n">
        <v>4.785365241086319</v>
      </c>
      <c r="AW1554" t="n">
        <v>5.787336280887176</v>
      </c>
      <c r="AX1554" t="n">
        <v>1.696938028754014</v>
      </c>
      <c r="AY1554" t="n">
        <v>2.052249333942656</v>
      </c>
      <c r="AZ1554" t="n">
        <v>5.787336280887176</v>
      </c>
    </row>
    <row r="1555" spans="1:52">
      <c r="A1555" t="n">
        <v>1552</v>
      </c>
      <c r="B1555" t="n">
        <v>0</v>
      </c>
      <c r="C1555" t="n">
        <v>0</v>
      </c>
      <c r="D1555" t="n">
        <v>0</v>
      </c>
      <c r="E1555" t="n">
        <v>93.40000000000001</v>
      </c>
      <c r="F1555" t="n">
        <v>0.2108336532738857</v>
      </c>
      <c r="G1555" t="n">
        <v>701.8447443240335</v>
      </c>
      <c r="H1555" t="n">
        <v>3054.428327298194</v>
      </c>
      <c r="I1555" t="n">
        <v>6</v>
      </c>
      <c r="J1555" t="n">
        <v>6</v>
      </c>
      <c r="K1555" t="n">
        <v>1808.221569760531</v>
      </c>
      <c r="L1555" t="b">
        <v>0</v>
      </c>
      <c r="M1555" t="n">
        <v>28.34681415852907</v>
      </c>
      <c r="N1555" t="n">
        <v>28.34681415852907</v>
      </c>
      <c r="O1555" t="n">
        <v>385.686632041314</v>
      </c>
      <c r="P1555" t="n">
        <v>90.43147697547316</v>
      </c>
      <c r="Q1555" t="n">
        <v>28.92532056992762</v>
      </c>
      <c r="R1555" t="n">
        <v>0.9427325538282806</v>
      </c>
      <c r="S1555" t="n">
        <v>58.0613946522728</v>
      </c>
      <c r="T1555" t="n">
        <v>162.0352162965669</v>
      </c>
      <c r="U1555" t="n">
        <v>30.68242467332509</v>
      </c>
      <c r="V1555" t="n">
        <v>9.279343027186513</v>
      </c>
      <c r="W1555" t="n">
        <v>-3.368054279808407</v>
      </c>
      <c r="X1555" t="n">
        <v>1</v>
      </c>
      <c r="Y1555" t="n">
        <v>-3.351877240132933</v>
      </c>
      <c r="Z1555" t="n">
        <v>88.68288403896825</v>
      </c>
      <c r="AA1555" t="n">
        <v>1808.221569760531</v>
      </c>
      <c r="AB1555" t="b">
        <v>0</v>
      </c>
      <c r="AC1555" t="b">
        <v>1</v>
      </c>
      <c r="AD1555" t="n">
        <v>89.70912291780418</v>
      </c>
      <c r="AE1555" t="n">
        <v>0.07037062087981623</v>
      </c>
      <c r="AF1555" t="n">
        <v>0</v>
      </c>
      <c r="AG1555" t="n">
        <v>0</v>
      </c>
      <c r="AH1555" t="n">
        <v>-0.009034280227181668</v>
      </c>
      <c r="AI1555" t="b">
        <v>0</v>
      </c>
      <c r="AJ1555" t="b">
        <v>0</v>
      </c>
      <c r="AK1555" t="n">
        <v>1808.221569760531</v>
      </c>
      <c r="AL1555" t="n">
        <v>0</v>
      </c>
      <c r="AM1555" t="n">
        <v>30.68242467332509</v>
      </c>
      <c r="AN1555" t="n">
        <v>0</v>
      </c>
      <c r="AO1555" t="n">
        <v>28.93334110102095</v>
      </c>
      <c r="AP1555" t="n">
        <v>30.75314140177765</v>
      </c>
      <c r="AQ1555" t="n">
        <v>0</v>
      </c>
      <c r="AR1555" t="n">
        <v>1</v>
      </c>
      <c r="AS1555" t="n">
        <v>0</v>
      </c>
      <c r="AT1555" t="n">
        <v>0</v>
      </c>
      <c r="AU1555" t="n">
        <v>0</v>
      </c>
      <c r="AV1555" t="n">
        <v>5.519707873083413</v>
      </c>
      <c r="AW1555" t="n">
        <v>6.017462684880486</v>
      </c>
      <c r="AX1555" t="n">
        <v>1.957343217405466</v>
      </c>
      <c r="AY1555" t="n">
        <v>2.133854538201754</v>
      </c>
      <c r="AZ1555" t="n">
        <v>6.017462684880486</v>
      </c>
    </row>
    <row r="1556" spans="1:52">
      <c r="A1556" t="n">
        <v>1553</v>
      </c>
      <c r="B1556" t="n">
        <v>0</v>
      </c>
      <c r="C1556" t="n">
        <v>0</v>
      </c>
      <c r="D1556" t="n">
        <v>0</v>
      </c>
      <c r="E1556" t="n">
        <v>94.2</v>
      </c>
      <c r="F1556" t="n">
        <v>0.2093751396876016</v>
      </c>
      <c r="G1556" t="n">
        <v>707.8562624767019</v>
      </c>
      <c r="H1556" t="n">
        <v>3080.590454298607</v>
      </c>
      <c r="I1556" t="n">
        <v>6</v>
      </c>
      <c r="J1556" t="n">
        <v>6</v>
      </c>
      <c r="K1556" t="n">
        <v>1823.709548944775</v>
      </c>
      <c r="L1556" t="b">
        <v>0</v>
      </c>
      <c r="M1556" t="n">
        <v>28.70587463412214</v>
      </c>
      <c r="N1556" t="n">
        <v>28.70587463412214</v>
      </c>
      <c r="O1556" t="n">
        <v>387.2550476119151</v>
      </c>
      <c r="P1556" t="n">
        <v>90.79922147263166</v>
      </c>
      <c r="Q1556" t="n">
        <v>29.29170881032871</v>
      </c>
      <c r="R1556" t="n">
        <v>0.9427494340827464</v>
      </c>
      <c r="S1556" t="n">
        <v>58.11350504422266</v>
      </c>
      <c r="T1556" t="n">
        <v>162.6912281815299</v>
      </c>
      <c r="U1556" t="n">
        <v>31.07051327888439</v>
      </c>
      <c r="V1556" t="n">
        <v>9.31416488316566</v>
      </c>
      <c r="W1556" t="n">
        <v>-3.368054279808407</v>
      </c>
      <c r="X1556" t="n">
        <v>1</v>
      </c>
      <c r="Y1556" t="n">
        <v>-3.351877240132933</v>
      </c>
      <c r="Z1556" t="n">
        <v>88.68263255742724</v>
      </c>
      <c r="AA1556" t="n">
        <v>1823.709548944775</v>
      </c>
      <c r="AB1556" t="b">
        <v>0</v>
      </c>
      <c r="AC1556" t="b">
        <v>1</v>
      </c>
      <c r="AD1556" t="n">
        <v>89.70779280778825</v>
      </c>
      <c r="AE1556" t="n">
        <v>0.07037062087981623</v>
      </c>
      <c r="AF1556" t="n">
        <v>0</v>
      </c>
      <c r="AG1556" t="n">
        <v>0</v>
      </c>
      <c r="AH1556" t="n">
        <v>-0.001483184915303526</v>
      </c>
      <c r="AI1556" t="b">
        <v>0</v>
      </c>
      <c r="AJ1556" t="b">
        <v>0</v>
      </c>
      <c r="AK1556" t="n">
        <v>1823.709548944775</v>
      </c>
      <c r="AL1556" t="n">
        <v>0</v>
      </c>
      <c r="AM1556" t="n">
        <v>31.07051327888439</v>
      </c>
      <c r="AN1556" t="n">
        <v>0</v>
      </c>
      <c r="AO1556" t="n">
        <v>28.68919518631717</v>
      </c>
      <c r="AP1556" t="n">
        <v>31.14123000733695</v>
      </c>
      <c r="AQ1556" t="n">
        <v>0</v>
      </c>
      <c r="AR1556" t="n">
        <v>1</v>
      </c>
      <c r="AS1556" t="n">
        <v>0</v>
      </c>
      <c r="AT1556" t="n">
        <v>0</v>
      </c>
      <c r="AU1556" t="n">
        <v>0</v>
      </c>
      <c r="AV1556" t="n">
        <v>5.463169621816424</v>
      </c>
      <c r="AW1556" t="n">
        <v>6.092178797367994</v>
      </c>
      <c r="AX1556" t="n">
        <v>1.937294192133484</v>
      </c>
      <c r="AY1556" t="n">
        <v>2.160349644870027</v>
      </c>
      <c r="AZ1556" t="n">
        <v>6.092178797367994</v>
      </c>
    </row>
    <row r="1557" spans="1:52">
      <c r="A1557" t="n">
        <v>1554</v>
      </c>
      <c r="B1557" t="n">
        <v>0</v>
      </c>
      <c r="C1557" t="n">
        <v>0</v>
      </c>
      <c r="D1557" t="n">
        <v>0</v>
      </c>
      <c r="E1557" t="n">
        <v>94.90000000000001</v>
      </c>
      <c r="F1557" t="n">
        <v>0.2016657879756831</v>
      </c>
      <c r="G1557" t="n">
        <v>713.1163408602866</v>
      </c>
      <c r="H1557" t="n">
        <v>3103.482315423968</v>
      </c>
      <c r="I1557" t="n">
        <v>6</v>
      </c>
      <c r="J1557" t="n">
        <v>6</v>
      </c>
      <c r="K1557" t="n">
        <v>1837.261530730989</v>
      </c>
      <c r="L1557" t="b">
        <v>0</v>
      </c>
      <c r="M1557" t="n">
        <v>28.69571743068911</v>
      </c>
      <c r="N1557" t="n">
        <v>28.69571743068911</v>
      </c>
      <c r="O1557" t="n">
        <v>384.2625680813458</v>
      </c>
      <c r="P1557" t="n">
        <v>90.0975784254356</v>
      </c>
      <c r="Q1557" t="n">
        <v>29.28134431702971</v>
      </c>
      <c r="R1557" t="n">
        <v>0.9425802363058855</v>
      </c>
      <c r="S1557" t="n">
        <v>58.1662599479479</v>
      </c>
      <c r="T1557" t="n">
        <v>161.4630241398163</v>
      </c>
      <c r="U1557" t="n">
        <v>31.06509471468203</v>
      </c>
      <c r="V1557" t="n">
        <v>9.271168691445354</v>
      </c>
      <c r="W1557" t="n">
        <v>-3.368054279808407</v>
      </c>
      <c r="X1557" t="n">
        <v>1</v>
      </c>
      <c r="Y1557" t="n">
        <v>-3.351877240132933</v>
      </c>
      <c r="Z1557" t="n">
        <v>88.68238107588623</v>
      </c>
      <c r="AA1557" t="n">
        <v>1837.261530730989</v>
      </c>
      <c r="AB1557" t="b">
        <v>0</v>
      </c>
      <c r="AC1557" t="b">
        <v>1</v>
      </c>
      <c r="AD1557" t="n">
        <v>89.70646269777232</v>
      </c>
      <c r="AE1557" t="n">
        <v>0.07037062087981623</v>
      </c>
      <c r="AF1557" t="n">
        <v>0</v>
      </c>
      <c r="AG1557" t="n">
        <v>0</v>
      </c>
      <c r="AH1557" t="n">
        <v>0.003879581371023233</v>
      </c>
      <c r="AI1557" t="b">
        <v>0</v>
      </c>
      <c r="AJ1557" t="b">
        <v>0</v>
      </c>
      <c r="AK1557" t="n">
        <v>1837.261530730989</v>
      </c>
      <c r="AL1557" t="n">
        <v>0</v>
      </c>
      <c r="AM1557" t="n">
        <v>31.06509471468203</v>
      </c>
      <c r="AN1557" t="n">
        <v>0</v>
      </c>
      <c r="AO1557" t="n">
        <v>31.10230192100854</v>
      </c>
      <c r="AP1557" t="n">
        <v>31.13581144313459</v>
      </c>
      <c r="AQ1557" t="n">
        <v>0</v>
      </c>
      <c r="AR1557" t="n">
        <v>1</v>
      </c>
      <c r="AS1557" t="n">
        <v>0</v>
      </c>
      <c r="AT1557" t="n">
        <v>0</v>
      </c>
      <c r="AU1557" t="n">
        <v>0</v>
      </c>
      <c r="AV1557" t="n">
        <v>5.96052854077618</v>
      </c>
      <c r="AW1557" t="n">
        <v>6.084419925080324</v>
      </c>
      <c r="AX1557" t="n">
        <v>2.113662603112121</v>
      </c>
      <c r="AY1557" t="n">
        <v>2.157598268466153</v>
      </c>
      <c r="AZ1557" t="n">
        <v>6.084419925080324</v>
      </c>
    </row>
    <row r="1558" spans="1:52">
      <c r="A1558" t="n">
        <v>1555</v>
      </c>
      <c r="B1558" t="n">
        <v>0</v>
      </c>
      <c r="C1558" t="n">
        <v>0</v>
      </c>
      <c r="D1558" t="n">
        <v>0</v>
      </c>
      <c r="E1558" t="n">
        <v>95.7</v>
      </c>
      <c r="F1558" t="n">
        <v>0.233961708409657</v>
      </c>
      <c r="G1558" t="n">
        <v>719.127859012955</v>
      </c>
      <c r="H1558" t="n">
        <v>3129.64444242438</v>
      </c>
      <c r="I1558" t="n">
        <v>6</v>
      </c>
      <c r="J1558" t="n">
        <v>6</v>
      </c>
      <c r="K1558" t="n">
        <v>1852.749509915233</v>
      </c>
      <c r="L1558" t="b">
        <v>0</v>
      </c>
      <c r="M1558" t="n">
        <v>30.78958684503325</v>
      </c>
      <c r="N1558" t="n">
        <v>30.78958684503325</v>
      </c>
      <c r="O1558" t="n">
        <v>408.8548271961155</v>
      </c>
      <c r="P1558" t="n">
        <v>95.86369560233049</v>
      </c>
      <c r="Q1558" t="n">
        <v>31.41794576023801</v>
      </c>
      <c r="R1558" t="n">
        <v>0.9435358580823965</v>
      </c>
      <c r="S1558" t="n">
        <v>58.21915204120345</v>
      </c>
      <c r="T1558" t="n">
        <v>171.6224315801666</v>
      </c>
      <c r="U1558" t="n">
        <v>33.29809406935583</v>
      </c>
      <c r="V1558" t="n">
        <v>9.690513332986768</v>
      </c>
      <c r="W1558" t="n">
        <v>-3.368054279808407</v>
      </c>
      <c r="X1558" t="n">
        <v>1</v>
      </c>
      <c r="Y1558" t="n">
        <v>-3.351877240132933</v>
      </c>
      <c r="Z1558" t="n">
        <v>88.68212959434521</v>
      </c>
      <c r="AA1558" t="n">
        <v>1852.749509915233</v>
      </c>
      <c r="AB1558" t="b">
        <v>0</v>
      </c>
      <c r="AC1558" t="b">
        <v>1</v>
      </c>
      <c r="AD1558" t="n">
        <v>89.7051325877564</v>
      </c>
      <c r="AE1558" t="n">
        <v>0.07037062087981623</v>
      </c>
      <c r="AF1558" t="n">
        <v>0</v>
      </c>
      <c r="AG1558" t="n">
        <v>0</v>
      </c>
      <c r="AH1558" t="n">
        <v>0.004738949423171324</v>
      </c>
      <c r="AI1558" t="b">
        <v>0</v>
      </c>
      <c r="AJ1558" t="b">
        <v>0</v>
      </c>
      <c r="AK1558" t="n">
        <v>1852.749509915233</v>
      </c>
      <c r="AL1558" t="n">
        <v>0</v>
      </c>
      <c r="AM1558" t="n">
        <v>33.29809406935583</v>
      </c>
      <c r="AN1558" t="n">
        <v>0</v>
      </c>
      <c r="AO1558" t="n">
        <v>33.22657044879611</v>
      </c>
      <c r="AP1558" t="n">
        <v>33.36890924618464</v>
      </c>
      <c r="AQ1558" t="n">
        <v>0</v>
      </c>
      <c r="AR1558" t="n">
        <v>1</v>
      </c>
      <c r="AS1558" t="n">
        <v>0</v>
      </c>
      <c r="AT1558" t="n">
        <v>0</v>
      </c>
      <c r="AU1558" t="n">
        <v>0</v>
      </c>
      <c r="AV1558" t="n">
        <v>6.406110084247401</v>
      </c>
      <c r="AW1558" t="n">
        <v>6.554851935816329</v>
      </c>
      <c r="AX1558" t="n">
        <v>2.271670242640922</v>
      </c>
      <c r="AY1558" t="n">
        <v>2.324418327616106</v>
      </c>
      <c r="AZ1558" t="n">
        <v>6.554851935816329</v>
      </c>
    </row>
    <row r="1559" spans="1:52">
      <c r="A1559" t="n">
        <v>1556</v>
      </c>
      <c r="B1559" t="n">
        <v>0</v>
      </c>
      <c r="C1559" t="n">
        <v>0</v>
      </c>
      <c r="D1559" t="n">
        <v>0</v>
      </c>
      <c r="E1559" t="n">
        <v>96.59999999999999</v>
      </c>
      <c r="F1559" t="n">
        <v>0.2791540450523726</v>
      </c>
      <c r="G1559" t="n">
        <v>725.8908169347069</v>
      </c>
      <c r="H1559" t="n">
        <v>3159.076835299845</v>
      </c>
      <c r="I1559" t="n">
        <v>6</v>
      </c>
      <c r="J1559" t="n">
        <v>6</v>
      </c>
      <c r="K1559" t="n">
        <v>1870.173486497508</v>
      </c>
      <c r="L1559" t="b">
        <v>0</v>
      </c>
      <c r="M1559" t="n">
        <v>33.6426125301759</v>
      </c>
      <c r="N1559" t="n">
        <v>33.6426125301759</v>
      </c>
      <c r="O1559" t="n">
        <v>442.5779710491462</v>
      </c>
      <c r="P1559" t="n">
        <v>103.7707202527447</v>
      </c>
      <c r="Q1559" t="n">
        <v>34.32919645936316</v>
      </c>
      <c r="R1559" t="n">
        <v>0.9446874154256377</v>
      </c>
      <c r="S1559" t="n">
        <v>58.27495906483836</v>
      </c>
      <c r="T1559" t="n">
        <v>185.5517242455635</v>
      </c>
      <c r="U1559" t="n">
        <v>36.33921220798292</v>
      </c>
      <c r="V1559" t="n">
        <v>10.2633454402515</v>
      </c>
      <c r="W1559" t="n">
        <v>-3.368054279808407</v>
      </c>
      <c r="X1559" t="n">
        <v>1</v>
      </c>
      <c r="Y1559" t="n">
        <v>-3.351877240132933</v>
      </c>
      <c r="Z1559" t="n">
        <v>88.68295909729549</v>
      </c>
      <c r="AA1559" t="n">
        <v>1870.173486497508</v>
      </c>
      <c r="AB1559" t="b">
        <v>0</v>
      </c>
      <c r="AC1559" t="b">
        <v>1</v>
      </c>
      <c r="AD1559" t="n">
        <v>89.70380247774047</v>
      </c>
      <c r="AE1559" t="n">
        <v>0.07037062087981623</v>
      </c>
      <c r="AF1559" t="n">
        <v>0</v>
      </c>
      <c r="AG1559" t="n">
        <v>0</v>
      </c>
      <c r="AH1559" t="n">
        <v>0.005168479879973875</v>
      </c>
      <c r="AI1559" t="b">
        <v>0</v>
      </c>
      <c r="AJ1559" t="b">
        <v>0</v>
      </c>
      <c r="AK1559" t="n">
        <v>1870.173486497508</v>
      </c>
      <c r="AL1559" t="n">
        <v>0</v>
      </c>
      <c r="AM1559" t="n">
        <v>36.33921220798292</v>
      </c>
      <c r="AN1559" t="n">
        <v>0</v>
      </c>
      <c r="AO1559" t="n">
        <v>33.18167492227396</v>
      </c>
      <c r="AP1559" t="n">
        <v>36.41019813121427</v>
      </c>
      <c r="AQ1559" t="n">
        <v>0</v>
      </c>
      <c r="AR1559" t="n">
        <v>1</v>
      </c>
      <c r="AS1559" t="n">
        <v>0</v>
      </c>
      <c r="AT1559" t="n">
        <v>0</v>
      </c>
      <c r="AU1559" t="n">
        <v>0</v>
      </c>
      <c r="AV1559" t="n">
        <v>6.384795242442064</v>
      </c>
      <c r="AW1559" t="n">
        <v>7.214746450018096</v>
      </c>
      <c r="AX1559" t="n">
        <v>2.264111788100023</v>
      </c>
      <c r="AY1559" t="n">
        <v>2.558423751098321</v>
      </c>
      <c r="AZ1559" t="n">
        <v>7.214746450018096</v>
      </c>
    </row>
    <row r="1560" spans="1:52">
      <c r="A1560" t="n">
        <v>1557</v>
      </c>
      <c r="B1560" t="n">
        <v>0</v>
      </c>
      <c r="C1560" t="n">
        <v>0</v>
      </c>
      <c r="D1560" t="n">
        <v>0</v>
      </c>
      <c r="E1560" t="n">
        <v>97.7</v>
      </c>
      <c r="F1560" t="n">
        <v>0.3160887780475292</v>
      </c>
      <c r="G1560" t="n">
        <v>734.156654394626</v>
      </c>
      <c r="H1560" t="n">
        <v>3195.049759925413</v>
      </c>
      <c r="I1560" t="n">
        <v>6</v>
      </c>
      <c r="J1560" t="n">
        <v>6</v>
      </c>
      <c r="K1560" t="n">
        <v>1891.469457875844</v>
      </c>
      <c r="L1560" t="b">
        <v>0</v>
      </c>
      <c r="M1560" t="n">
        <v>36.23898086231051</v>
      </c>
      <c r="N1560" t="n">
        <v>36.23898086231051</v>
      </c>
      <c r="O1560" t="n">
        <v>471.3663959040347</v>
      </c>
      <c r="P1560" t="n">
        <v>110.5207073229373</v>
      </c>
      <c r="Q1560" t="n">
        <v>36.97855190031685</v>
      </c>
      <c r="R1560" t="n">
        <v>0.9455239183009581</v>
      </c>
      <c r="S1560" t="n">
        <v>58.33469366111357</v>
      </c>
      <c r="T1560" t="n">
        <v>197.4464954063965</v>
      </c>
      <c r="U1560" t="n">
        <v>39.10906026234089</v>
      </c>
      <c r="V1560" t="n">
        <v>10.75611141494838</v>
      </c>
      <c r="W1560" t="n">
        <v>-3.368054279808407</v>
      </c>
      <c r="X1560" t="n">
        <v>1</v>
      </c>
      <c r="Y1560" t="n">
        <v>-3.351877240132933</v>
      </c>
      <c r="Z1560" t="n">
        <v>88.68712907162043</v>
      </c>
      <c r="AA1560" t="n">
        <v>1891.469457875844</v>
      </c>
      <c r="AB1560" t="b">
        <v>0</v>
      </c>
      <c r="AC1560" t="b">
        <v>1</v>
      </c>
      <c r="AD1560" t="n">
        <v>89.70247236772454</v>
      </c>
      <c r="AE1560" t="n">
        <v>0.07037062087981623</v>
      </c>
      <c r="AF1560" t="n">
        <v>0</v>
      </c>
      <c r="AG1560" t="n">
        <v>0</v>
      </c>
      <c r="AH1560" t="n">
        <v>-0.006996919967229953</v>
      </c>
      <c r="AI1560" t="b">
        <v>0</v>
      </c>
      <c r="AJ1560" t="b">
        <v>0</v>
      </c>
      <c r="AK1560" t="n">
        <v>1891.469457875844</v>
      </c>
      <c r="AL1560" t="n">
        <v>0</v>
      </c>
      <c r="AM1560" t="n">
        <v>39.10906026234089</v>
      </c>
      <c r="AN1560" t="n">
        <v>0</v>
      </c>
      <c r="AO1560" t="n">
        <v>31.41953174072948</v>
      </c>
      <c r="AP1560" t="n">
        <v>39.18024462058061</v>
      </c>
      <c r="AQ1560" t="n">
        <v>0</v>
      </c>
      <c r="AR1560" t="n">
        <v>1</v>
      </c>
      <c r="AS1560" t="n">
        <v>0</v>
      </c>
      <c r="AT1560" t="n">
        <v>0</v>
      </c>
      <c r="AU1560" t="n">
        <v>0</v>
      </c>
      <c r="AV1560" t="n">
        <v>5.999990347588875</v>
      </c>
      <c r="AW1560" t="n">
        <v>7.829501679242269</v>
      </c>
      <c r="AX1560" t="n">
        <v>2.127656151627261</v>
      </c>
      <c r="AY1560" t="n">
        <v>2.776422317015363</v>
      </c>
      <c r="AZ1560" t="n">
        <v>7.829501679242269</v>
      </c>
    </row>
    <row r="1561" spans="1:52">
      <c r="A1561" t="n">
        <v>1558</v>
      </c>
      <c r="B1561" t="n">
        <v>0</v>
      </c>
      <c r="C1561" t="n">
        <v>0</v>
      </c>
      <c r="D1561" t="n">
        <v>0</v>
      </c>
      <c r="E1561" t="n">
        <v>98.90000000000001</v>
      </c>
      <c r="F1561" t="n">
        <v>0.373157509424173</v>
      </c>
      <c r="G1561" t="n">
        <v>743.1739316236286</v>
      </c>
      <c r="H1561" t="n">
        <v>3234.292950426032</v>
      </c>
      <c r="I1561" t="n">
        <v>6</v>
      </c>
      <c r="J1561" t="n">
        <v>6</v>
      </c>
      <c r="K1561" t="n">
        <v>1914.701426652211</v>
      </c>
      <c r="L1561" t="b">
        <v>0</v>
      </c>
      <c r="M1561" t="n">
        <v>40.02065802093799</v>
      </c>
      <c r="N1561" t="n">
        <v>40.02065802093799</v>
      </c>
      <c r="O1561" t="n">
        <v>514.2391528110008</v>
      </c>
      <c r="P1561" t="n">
        <v>120.5730306523393</v>
      </c>
      <c r="Q1561" t="n">
        <v>40.83740614381427</v>
      </c>
      <c r="R1561" t="n">
        <v>0.9466212982376874</v>
      </c>
      <c r="S1561" t="n">
        <v>58.39806517835648</v>
      </c>
      <c r="T1561" t="n">
        <v>215.1553744510917</v>
      </c>
      <c r="U1561" t="n">
        <v>43.14017254824157</v>
      </c>
      <c r="V1561" t="n">
        <v>11.48471456538354</v>
      </c>
      <c r="W1561" t="n">
        <v>-3.368054279808407</v>
      </c>
      <c r="X1561" t="n">
        <v>1</v>
      </c>
      <c r="Y1561" t="n">
        <v>-3.351877240132933</v>
      </c>
      <c r="Z1561" t="n">
        <v>88.69020586536806</v>
      </c>
      <c r="AA1561" t="n">
        <v>1914.701426652211</v>
      </c>
      <c r="AB1561" t="b">
        <v>0</v>
      </c>
      <c r="AC1561" t="b">
        <v>1</v>
      </c>
      <c r="AD1561" t="n">
        <v>89.70114225770861</v>
      </c>
      <c r="AE1561" t="n">
        <v>0.07037062087981623</v>
      </c>
      <c r="AF1561" t="n">
        <v>0</v>
      </c>
      <c r="AG1561" t="n">
        <v>0</v>
      </c>
      <c r="AH1561" t="n">
        <v>-0.01540961487026465</v>
      </c>
      <c r="AI1561" t="b">
        <v>0</v>
      </c>
      <c r="AJ1561" t="b">
        <v>0</v>
      </c>
      <c r="AK1561" t="n">
        <v>1914.701426652211</v>
      </c>
      <c r="AL1561" t="n">
        <v>0</v>
      </c>
      <c r="AM1561" t="n">
        <v>43.14017254824157</v>
      </c>
      <c r="AN1561" t="n">
        <v>0</v>
      </c>
      <c r="AO1561" t="n">
        <v>35.27144689804801</v>
      </c>
      <c r="AP1561" t="n">
        <v>43.21166455765705</v>
      </c>
      <c r="AQ1561" t="n">
        <v>0</v>
      </c>
      <c r="AR1561" t="n">
        <v>1</v>
      </c>
      <c r="AS1561" t="n">
        <v>0</v>
      </c>
      <c r="AT1561" t="n">
        <v>0</v>
      </c>
      <c r="AU1561" t="n">
        <v>0</v>
      </c>
      <c r="AV1561" t="n">
        <v>6.82045617906055</v>
      </c>
      <c r="AW1561" t="n">
        <v>8.764995531999551</v>
      </c>
      <c r="AX1561" t="n">
        <v>2.418601481936366</v>
      </c>
      <c r="AY1561" t="n">
        <v>3.108158117917238</v>
      </c>
      <c r="AZ1561" t="n">
        <v>8.764995531999551</v>
      </c>
    </row>
    <row r="1562" spans="1:52">
      <c r="A1562" t="n">
        <v>1559</v>
      </c>
      <c r="B1562" t="n">
        <v>0</v>
      </c>
      <c r="C1562" t="n">
        <v>0</v>
      </c>
      <c r="D1562" t="n">
        <v>0</v>
      </c>
      <c r="E1562" t="n">
        <v>100.4</v>
      </c>
      <c r="F1562" t="n">
        <v>0.4412811842557911</v>
      </c>
      <c r="G1562" t="n">
        <v>754.4455281598819</v>
      </c>
      <c r="H1562" t="n">
        <v>3283.346938551806</v>
      </c>
      <c r="I1562" t="n">
        <v>6</v>
      </c>
      <c r="J1562" t="n">
        <v>6</v>
      </c>
      <c r="K1562" t="n">
        <v>1943.741387622669</v>
      </c>
      <c r="L1562" t="b">
        <v>0</v>
      </c>
      <c r="M1562" t="n">
        <v>44.6937126910391</v>
      </c>
      <c r="N1562" t="n">
        <v>44.6937126910391</v>
      </c>
      <c r="O1562" t="n">
        <v>565.7048813523154</v>
      </c>
      <c r="P1562" t="n">
        <v>132.6401376219977</v>
      </c>
      <c r="Q1562" t="n">
        <v>45.60582927657052</v>
      </c>
      <c r="R1562" t="n">
        <v>0.9477184151361694</v>
      </c>
      <c r="S1562" t="n">
        <v>58.46663997035842</v>
      </c>
      <c r="T1562" t="n">
        <v>236.4144063734928</v>
      </c>
      <c r="U1562" t="n">
        <v>48.12170846128153</v>
      </c>
      <c r="V1562" t="n">
        <v>12.36011984984791</v>
      </c>
      <c r="W1562" t="n">
        <v>-3.368054279808407</v>
      </c>
      <c r="X1562" t="n">
        <v>1</v>
      </c>
      <c r="Y1562" t="n">
        <v>-3.351877240132933</v>
      </c>
      <c r="Z1562" t="n">
        <v>88.66185991017099</v>
      </c>
      <c r="AA1562" t="n">
        <v>1943.741387622669</v>
      </c>
      <c r="AB1562" t="b">
        <v>0</v>
      </c>
      <c r="AC1562" t="b">
        <v>1</v>
      </c>
      <c r="AD1562" t="n">
        <v>89.69981214769268</v>
      </c>
      <c r="AE1562" t="n">
        <v>0.07037062087981623</v>
      </c>
      <c r="AF1562" t="n">
        <v>0</v>
      </c>
      <c r="AG1562" t="n">
        <v>0</v>
      </c>
      <c r="AH1562" t="n">
        <v>-0.03038390541858982</v>
      </c>
      <c r="AI1562" t="b">
        <v>0</v>
      </c>
      <c r="AJ1562" t="b">
        <v>0</v>
      </c>
      <c r="AK1562" t="n">
        <v>1943.741387622669</v>
      </c>
      <c r="AL1562" t="n">
        <v>0</v>
      </c>
      <c r="AM1562" t="n">
        <v>48.12170846128153</v>
      </c>
      <c r="AN1562" t="n">
        <v>0</v>
      </c>
      <c r="AO1562" t="n">
        <v>41.24375462744771</v>
      </c>
      <c r="AP1562" t="n">
        <v>48.19355734606091</v>
      </c>
      <c r="AQ1562" t="n">
        <v>0</v>
      </c>
      <c r="AR1562" t="n">
        <v>1</v>
      </c>
      <c r="AS1562" t="n">
        <v>0</v>
      </c>
      <c r="AT1562" t="n">
        <v>0</v>
      </c>
      <c r="AU1562" t="n">
        <v>0</v>
      </c>
      <c r="AV1562" t="n">
        <v>8.176778926561585</v>
      </c>
      <c r="AW1562" t="n">
        <v>9.985355200312023</v>
      </c>
      <c r="AX1562" t="n">
        <v>2.899566995234605</v>
      </c>
      <c r="AY1562" t="n">
        <v>3.540910284874576</v>
      </c>
      <c r="AZ1562" t="n">
        <v>9.985355200312023</v>
      </c>
    </row>
    <row r="1563" spans="1:52">
      <c r="A1563" t="n">
        <v>1560</v>
      </c>
      <c r="B1563" t="n">
        <v>0</v>
      </c>
      <c r="C1563" t="n">
        <v>0</v>
      </c>
      <c r="D1563" t="n">
        <v>0</v>
      </c>
      <c r="E1563" t="n">
        <v>102</v>
      </c>
      <c r="F1563" t="n">
        <v>0.4450510868859929</v>
      </c>
      <c r="G1563" t="n">
        <v>766.4685644652185</v>
      </c>
      <c r="H1563" t="n">
        <v>3335.671192552631</v>
      </c>
      <c r="I1563" t="n">
        <v>6</v>
      </c>
      <c r="J1563" t="n">
        <v>6</v>
      </c>
      <c r="K1563" t="n">
        <v>1974.717345991158</v>
      </c>
      <c r="L1563" t="b">
        <v>0</v>
      </c>
      <c r="M1563" t="n">
        <v>46.05250075413168</v>
      </c>
      <c r="N1563" t="n">
        <v>46.05250075413168</v>
      </c>
      <c r="O1563" t="n">
        <v>573.7599799838287</v>
      </c>
      <c r="P1563" t="n">
        <v>134.5288068314424</v>
      </c>
      <c r="Q1563" t="n">
        <v>46.99234770829763</v>
      </c>
      <c r="R1563" t="n">
        <v>0.9478139103487535</v>
      </c>
      <c r="S1563" t="n">
        <v>58.54164794591245</v>
      </c>
      <c r="T1563" t="n">
        <v>239.7565636598194</v>
      </c>
      <c r="U1563" t="n">
        <v>49.57971938922751</v>
      </c>
      <c r="V1563" t="n">
        <v>12.51195752562614</v>
      </c>
      <c r="W1563" t="n">
        <v>-3.368054279808407</v>
      </c>
      <c r="X1563" t="n">
        <v>1</v>
      </c>
      <c r="Y1563" t="n">
        <v>-3.351877240132933</v>
      </c>
      <c r="Z1563" t="n">
        <v>88.64381745466824</v>
      </c>
      <c r="AA1563" t="n">
        <v>1974.717345991158</v>
      </c>
      <c r="AB1563" t="b">
        <v>0</v>
      </c>
      <c r="AC1563" t="b">
        <v>1</v>
      </c>
      <c r="AD1563" t="n">
        <v>89.69848203767675</v>
      </c>
      <c r="AE1563" t="n">
        <v>0.07037062087981623</v>
      </c>
      <c r="AF1563" t="n">
        <v>0</v>
      </c>
      <c r="AG1563" t="n">
        <v>0</v>
      </c>
      <c r="AH1563" t="n">
        <v>-0.0444737292761801</v>
      </c>
      <c r="AI1563" t="b">
        <v>0</v>
      </c>
      <c r="AJ1563" t="b">
        <v>0</v>
      </c>
      <c r="AK1563" t="n">
        <v>1974.717345991158</v>
      </c>
      <c r="AL1563" t="n">
        <v>0</v>
      </c>
      <c r="AM1563" t="n">
        <v>49.57971938922751</v>
      </c>
      <c r="AN1563" t="n">
        <v>0</v>
      </c>
      <c r="AO1563" t="n">
        <v>38.17019967560403</v>
      </c>
      <c r="AP1563" t="n">
        <v>49.65166518412725</v>
      </c>
      <c r="AQ1563" t="n">
        <v>0</v>
      </c>
      <c r="AR1563" t="n">
        <v>1</v>
      </c>
      <c r="AS1563" t="n">
        <v>0</v>
      </c>
      <c r="AT1563" t="n">
        <v>0</v>
      </c>
      <c r="AU1563" t="n">
        <v>0</v>
      </c>
      <c r="AV1563" t="n">
        <v>7.432381314174175</v>
      </c>
      <c r="AW1563" t="n">
        <v>10.31641192682453</v>
      </c>
      <c r="AX1563" t="n">
        <v>2.635596210700062</v>
      </c>
      <c r="AY1563" t="n">
        <v>3.658306425950099</v>
      </c>
      <c r="AZ1563" t="n">
        <v>10.31641192682453</v>
      </c>
    </row>
    <row r="1564" spans="1:52">
      <c r="A1564" t="n">
        <v>1561</v>
      </c>
      <c r="B1564" t="n">
        <v>0</v>
      </c>
      <c r="C1564" t="n">
        <v>0</v>
      </c>
      <c r="D1564" t="n">
        <v>0</v>
      </c>
      <c r="E1564" t="n">
        <v>103.6</v>
      </c>
      <c r="F1564" t="n">
        <v>0.4451811348668855</v>
      </c>
      <c r="G1564" t="n">
        <v>778.4916007705552</v>
      </c>
      <c r="H1564" t="n">
        <v>3387.995446553457</v>
      </c>
      <c r="I1564" t="n">
        <v>6</v>
      </c>
      <c r="J1564" t="n">
        <v>6</v>
      </c>
      <c r="K1564" t="n">
        <v>2005.693304359646</v>
      </c>
      <c r="L1564" t="b">
        <v>0</v>
      </c>
      <c r="M1564" t="n">
        <v>47.23591951580644</v>
      </c>
      <c r="N1564" t="n">
        <v>47.23591951580644</v>
      </c>
      <c r="O1564" t="n">
        <v>579.4151208560503</v>
      </c>
      <c r="P1564" t="n">
        <v>135.8547608549788</v>
      </c>
      <c r="Q1564" t="n">
        <v>48.19991787327187</v>
      </c>
      <c r="R1564" t="n">
        <v>0.947860270365277</v>
      </c>
      <c r="S1564" t="n">
        <v>58.61879515888467</v>
      </c>
      <c r="T1564" t="n">
        <v>242.1078301421753</v>
      </c>
      <c r="U1564" t="n">
        <v>50.85129040665147</v>
      </c>
      <c r="V1564" t="n">
        <v>12.6234368060625</v>
      </c>
      <c r="W1564" t="n">
        <v>-3.368054279808407</v>
      </c>
      <c r="X1564" t="n">
        <v>1</v>
      </c>
      <c r="Y1564" t="n">
        <v>-3.351877240132933</v>
      </c>
      <c r="Z1564" t="n">
        <v>88.57226897132853</v>
      </c>
      <c r="AA1564" t="n">
        <v>2005.693304359646</v>
      </c>
      <c r="AB1564" t="b">
        <v>0</v>
      </c>
      <c r="AC1564" t="b">
        <v>1</v>
      </c>
      <c r="AD1564" t="n">
        <v>89.69715192766083</v>
      </c>
      <c r="AE1564" t="n">
        <v>0.07037062087981623</v>
      </c>
      <c r="AF1564" t="n">
        <v>0</v>
      </c>
      <c r="AG1564" t="n">
        <v>0</v>
      </c>
      <c r="AH1564" t="n">
        <v>-0.05324413098434033</v>
      </c>
      <c r="AI1564" t="b">
        <v>0</v>
      </c>
      <c r="AJ1564" t="b">
        <v>0</v>
      </c>
      <c r="AK1564" t="n">
        <v>2005.693304359646</v>
      </c>
      <c r="AL1564" t="n">
        <v>0</v>
      </c>
      <c r="AM1564" t="n">
        <v>50.85129040665147</v>
      </c>
      <c r="AN1564" t="n">
        <v>0</v>
      </c>
      <c r="AO1564" t="n">
        <v>48.07402563522196</v>
      </c>
      <c r="AP1564" t="n">
        <v>50.92323620155122</v>
      </c>
      <c r="AQ1564" t="n">
        <v>0</v>
      </c>
      <c r="AR1564" t="n">
        <v>1</v>
      </c>
      <c r="AS1564" t="n">
        <v>0</v>
      </c>
      <c r="AT1564" t="n">
        <v>0</v>
      </c>
      <c r="AU1564" t="n">
        <v>0</v>
      </c>
      <c r="AV1564" t="n">
        <v>9.847382186628462</v>
      </c>
      <c r="AW1564" t="n">
        <v>10.60025746259585</v>
      </c>
      <c r="AX1564" t="n">
        <v>3.491979498804419</v>
      </c>
      <c r="AY1564" t="n">
        <v>3.758960990236106</v>
      </c>
      <c r="AZ1564" t="n">
        <v>10.60025746259585</v>
      </c>
    </row>
    <row r="1565" spans="1:52">
      <c r="A1565" t="n">
        <v>1562</v>
      </c>
      <c r="B1565" t="n">
        <v>0</v>
      </c>
      <c r="C1565" t="n">
        <v>0</v>
      </c>
      <c r="D1565" t="n">
        <v>0</v>
      </c>
      <c r="E1565" t="n">
        <v>105.2</v>
      </c>
      <c r="F1565" t="n">
        <v>0.4408910403131152</v>
      </c>
      <c r="G1565" t="n">
        <v>790.5146370758921</v>
      </c>
      <c r="H1565" t="n">
        <v>3440.319700554282</v>
      </c>
      <c r="I1565" t="n">
        <v>6</v>
      </c>
      <c r="J1565" t="n">
        <v>6</v>
      </c>
      <c r="K1565" t="n">
        <v>2036.669262728135</v>
      </c>
      <c r="L1565" t="b">
        <v>0</v>
      </c>
      <c r="M1565" t="n">
        <v>48.19091507947228</v>
      </c>
      <c r="N1565" t="n">
        <v>48.19091507947228</v>
      </c>
      <c r="O1565" t="n">
        <v>582.1389247432829</v>
      </c>
      <c r="P1565" t="n">
        <v>136.4934078498468</v>
      </c>
      <c r="Q1565" t="n">
        <v>49.17440314231865</v>
      </c>
      <c r="R1565" t="n">
        <v>0.9478485641422268</v>
      </c>
      <c r="S1565" t="n">
        <v>58.69785454099051</v>
      </c>
      <c r="T1565" t="n">
        <v>243.2489721015767</v>
      </c>
      <c r="U1565" t="n">
        <v>51.88002071493344</v>
      </c>
      <c r="V1565" t="n">
        <v>12.68578316602461</v>
      </c>
      <c r="W1565" t="n">
        <v>-3.368054279808407</v>
      </c>
      <c r="X1565" t="n">
        <v>1</v>
      </c>
      <c r="Y1565" t="n">
        <v>-3.351877240132933</v>
      </c>
      <c r="Z1565" t="n">
        <v>88.51172926307137</v>
      </c>
      <c r="AA1565" t="n">
        <v>2036.669262728135</v>
      </c>
      <c r="AB1565" t="b">
        <v>0</v>
      </c>
      <c r="AC1565" t="b">
        <v>1</v>
      </c>
      <c r="AD1565" t="n">
        <v>89.6958218176449</v>
      </c>
      <c r="AE1565" t="n">
        <v>0.07037062087981623</v>
      </c>
      <c r="AF1565" t="n">
        <v>0</v>
      </c>
      <c r="AG1565" t="n">
        <v>0</v>
      </c>
      <c r="AH1565" t="n">
        <v>-0.06984804610169526</v>
      </c>
      <c r="AI1565" t="b">
        <v>0</v>
      </c>
      <c r="AJ1565" t="b">
        <v>0</v>
      </c>
      <c r="AK1565" t="n">
        <v>2036.669262728135</v>
      </c>
      <c r="AL1565" t="n">
        <v>0</v>
      </c>
      <c r="AM1565" t="n">
        <v>51.88002071493344</v>
      </c>
      <c r="AN1565" t="n">
        <v>0</v>
      </c>
      <c r="AO1565" t="n">
        <v>53.81849718553232</v>
      </c>
      <c r="AP1565" t="n">
        <v>51.95196650983318</v>
      </c>
      <c r="AQ1565" t="n">
        <v>0</v>
      </c>
      <c r="AR1565" t="n">
        <v>1</v>
      </c>
      <c r="AS1565" t="n">
        <v>0</v>
      </c>
      <c r="AT1565" t="n">
        <v>0</v>
      </c>
      <c r="AU1565" t="n">
        <v>0</v>
      </c>
      <c r="AV1565" t="n">
        <v>11.39354549919152</v>
      </c>
      <c r="AW1565" t="n">
        <v>10.82055875905677</v>
      </c>
      <c r="AX1565" t="n">
        <v>4.040264361415432</v>
      </c>
      <c r="AY1565" t="n">
        <v>3.837082109691657</v>
      </c>
      <c r="AZ1565" t="n">
        <v>10.82055875905677</v>
      </c>
    </row>
    <row r="1566" spans="1:52">
      <c r="A1566" t="n">
        <v>1563</v>
      </c>
      <c r="B1566" t="n">
        <v>0</v>
      </c>
      <c r="C1566" t="n">
        <v>0</v>
      </c>
      <c r="D1566" t="n">
        <v>0</v>
      </c>
      <c r="E1566" t="n">
        <v>106.8</v>
      </c>
      <c r="F1566" t="n">
        <v>0.457921370547334</v>
      </c>
      <c r="G1566" t="n">
        <v>802.5376733812287</v>
      </c>
      <c r="H1566" t="n">
        <v>3492.643954555107</v>
      </c>
      <c r="I1566" t="n">
        <v>6</v>
      </c>
      <c r="J1566" t="n">
        <v>6</v>
      </c>
      <c r="K1566" t="n">
        <v>2067.645221096624</v>
      </c>
      <c r="L1566" t="b">
        <v>0</v>
      </c>
      <c r="M1566" t="n">
        <v>50.37961588792837</v>
      </c>
      <c r="N1566" t="n">
        <v>50.37961588792837</v>
      </c>
      <c r="O1566" t="n">
        <v>599.460822756361</v>
      </c>
      <c r="P1566" t="n">
        <v>140.5548522744319</v>
      </c>
      <c r="Q1566" t="n">
        <v>51.40777131421263</v>
      </c>
      <c r="R1566" t="n">
        <v>0.9481225435252378</v>
      </c>
      <c r="S1566" t="n">
        <v>58.77853042076942</v>
      </c>
      <c r="T1566" t="n">
        <v>250.4146099799324</v>
      </c>
      <c r="U1566" t="n">
        <v>54.22059802847017</v>
      </c>
      <c r="V1566" t="n">
        <v>12.99087302987849</v>
      </c>
      <c r="W1566" t="n">
        <v>-3.368054279808407</v>
      </c>
      <c r="X1566" t="n">
        <v>1</v>
      </c>
      <c r="Y1566" t="n">
        <v>-3.351877240132933</v>
      </c>
      <c r="Z1566" t="n">
        <v>88.41156301280681</v>
      </c>
      <c r="AA1566" t="n">
        <v>2067.645221096624</v>
      </c>
      <c r="AB1566" t="b">
        <v>0</v>
      </c>
      <c r="AC1566" t="b">
        <v>1</v>
      </c>
      <c r="AD1566" t="n">
        <v>89.69449170762897</v>
      </c>
      <c r="AE1566" t="n">
        <v>0.07037062087981623</v>
      </c>
      <c r="AF1566" t="n">
        <v>0</v>
      </c>
      <c r="AG1566" t="n">
        <v>0</v>
      </c>
      <c r="AH1566" t="n">
        <v>-0.08478909663487677</v>
      </c>
      <c r="AI1566" t="b">
        <v>0</v>
      </c>
      <c r="AJ1566" t="b">
        <v>0</v>
      </c>
      <c r="AK1566" t="n">
        <v>2067.645221096624</v>
      </c>
      <c r="AL1566" t="n">
        <v>0</v>
      </c>
      <c r="AM1566" t="n">
        <v>54.22059802847017</v>
      </c>
      <c r="AN1566" t="n">
        <v>0</v>
      </c>
      <c r="AO1566" t="n">
        <v>48.04483886525675</v>
      </c>
      <c r="AP1566" t="n">
        <v>54.29264381000204</v>
      </c>
      <c r="AQ1566" t="n">
        <v>0</v>
      </c>
      <c r="AR1566" t="n">
        <v>1</v>
      </c>
      <c r="AS1566" t="n">
        <v>0</v>
      </c>
      <c r="AT1566" t="n">
        <v>0</v>
      </c>
      <c r="AU1566" t="n">
        <v>0</v>
      </c>
      <c r="AV1566" t="n">
        <v>9.715335404448961</v>
      </c>
      <c r="AW1566" t="n">
        <v>11.39937948270088</v>
      </c>
      <c r="AX1566" t="n">
        <v>3.445154398740767</v>
      </c>
      <c r="AY1566" t="n">
        <v>4.04233792807115</v>
      </c>
      <c r="AZ1566" t="n">
        <v>11.39937948270088</v>
      </c>
    </row>
    <row r="1567" spans="1:52">
      <c r="A1567" t="n">
        <v>1564</v>
      </c>
      <c r="B1567" t="n">
        <v>0</v>
      </c>
      <c r="C1567" t="n">
        <v>0</v>
      </c>
      <c r="D1567" t="n">
        <v>0</v>
      </c>
      <c r="E1567" t="n">
        <v>108.5</v>
      </c>
      <c r="F1567" t="n">
        <v>0.4774234774975756</v>
      </c>
      <c r="G1567" t="n">
        <v>815.3121494556491</v>
      </c>
      <c r="H1567" t="n">
        <v>3548.238474430985</v>
      </c>
      <c r="I1567" t="n">
        <v>6</v>
      </c>
      <c r="J1567" t="n">
        <v>6</v>
      </c>
      <c r="K1567" t="n">
        <v>2100.557176863143</v>
      </c>
      <c r="L1567" t="b">
        <v>0</v>
      </c>
      <c r="M1567" t="n">
        <v>52.84210500141877</v>
      </c>
      <c r="N1567" t="n">
        <v>52.84210500141877</v>
      </c>
      <c r="O1567" t="n">
        <v>618.9101109290596</v>
      </c>
      <c r="P1567" t="n">
        <v>145.1151032903144</v>
      </c>
      <c r="Q1567" t="n">
        <v>53.92051530757017</v>
      </c>
      <c r="R1567" t="n">
        <v>0.9484165602184825</v>
      </c>
      <c r="S1567" t="n">
        <v>58.86242729753514</v>
      </c>
      <c r="T1567" t="n">
        <v>258.4590716231303</v>
      </c>
      <c r="U1567" t="n">
        <v>56.85319886775146</v>
      </c>
      <c r="V1567" t="n">
        <v>13.33220795705864</v>
      </c>
      <c r="W1567" t="n">
        <v>-3.368054279808407</v>
      </c>
      <c r="X1567" t="n">
        <v>1</v>
      </c>
      <c r="Y1567" t="n">
        <v>-3.351877240132933</v>
      </c>
      <c r="Z1567" t="n">
        <v>88.31246427684665</v>
      </c>
      <c r="AA1567" t="n">
        <v>2100.557176863143</v>
      </c>
      <c r="AB1567" t="b">
        <v>0</v>
      </c>
      <c r="AC1567" t="b">
        <v>1</v>
      </c>
      <c r="AD1567" t="n">
        <v>89.69316159761304</v>
      </c>
      <c r="AE1567" t="n">
        <v>0.07037062087981623</v>
      </c>
      <c r="AF1567" t="n">
        <v>0</v>
      </c>
      <c r="AG1567" t="n">
        <v>0</v>
      </c>
      <c r="AH1567" t="n">
        <v>-0.104380983369759</v>
      </c>
      <c r="AI1567" t="b">
        <v>0</v>
      </c>
      <c r="AJ1567" t="b">
        <v>0</v>
      </c>
      <c r="AK1567" t="n">
        <v>2100.557176863143</v>
      </c>
      <c r="AL1567" t="n">
        <v>0</v>
      </c>
      <c r="AM1567" t="n">
        <v>56.85319886775146</v>
      </c>
      <c r="AN1567" t="n">
        <v>0</v>
      </c>
      <c r="AO1567" t="n">
        <v>52.67438847727013</v>
      </c>
      <c r="AP1567" t="n">
        <v>56.92534771242721</v>
      </c>
      <c r="AQ1567" t="n">
        <v>0</v>
      </c>
      <c r="AR1567" t="n">
        <v>1</v>
      </c>
      <c r="AS1567" t="n">
        <v>0</v>
      </c>
      <c r="AT1567" t="n">
        <v>0</v>
      </c>
      <c r="AU1567" t="n">
        <v>0</v>
      </c>
      <c r="AV1567" t="n">
        <v>10.90774138824356</v>
      </c>
      <c r="AW1567" t="n">
        <v>12.06908417762031</v>
      </c>
      <c r="AX1567" t="n">
        <v>3.867993400086369</v>
      </c>
      <c r="AY1567" t="n">
        <v>4.279822143153944</v>
      </c>
      <c r="AZ1567" t="n">
        <v>12.06908417762031</v>
      </c>
    </row>
    <row r="1568" spans="1:52">
      <c r="A1568" t="n">
        <v>1565</v>
      </c>
      <c r="B1568" t="n">
        <v>0</v>
      </c>
      <c r="C1568" t="n">
        <v>0</v>
      </c>
      <c r="D1568" t="n">
        <v>0</v>
      </c>
      <c r="E1568" t="n">
        <v>110.2</v>
      </c>
      <c r="F1568" t="n">
        <v>0.4657180527956939</v>
      </c>
      <c r="G1568" t="n">
        <v>828.0866255300695</v>
      </c>
      <c r="H1568" t="n">
        <v>3603.832994306862</v>
      </c>
      <c r="I1568" t="n">
        <v>6</v>
      </c>
      <c r="J1568" t="n">
        <v>6</v>
      </c>
      <c r="K1568" t="n">
        <v>2133.469132629662</v>
      </c>
      <c r="L1568" t="b">
        <v>0</v>
      </c>
      <c r="M1568" t="n">
        <v>53.52139442327561</v>
      </c>
      <c r="N1568" t="n">
        <v>53.52139442327561</v>
      </c>
      <c r="O1568" t="n">
        <v>617.1958986669567</v>
      </c>
      <c r="P1568" t="n">
        <v>144.7131740196759</v>
      </c>
      <c r="Q1568" t="n">
        <v>54.61366777885267</v>
      </c>
      <c r="R1568" t="n">
        <v>0.9483222778915084</v>
      </c>
      <c r="S1568" t="n">
        <v>58.94992621417141</v>
      </c>
      <c r="T1568" t="n">
        <v>257.7688353275785</v>
      </c>
      <c r="U1568" t="n">
        <v>57.58977623121987</v>
      </c>
      <c r="V1568" t="n">
        <v>13.32090624028814</v>
      </c>
      <c r="W1568" t="n">
        <v>-3.368054279808407</v>
      </c>
      <c r="X1568" t="n">
        <v>1</v>
      </c>
      <c r="Y1568" t="n">
        <v>-3.351877240132933</v>
      </c>
      <c r="Z1568" t="n">
        <v>88.24524180219098</v>
      </c>
      <c r="AA1568" t="n">
        <v>2133.469132629662</v>
      </c>
      <c r="AB1568" t="b">
        <v>0</v>
      </c>
      <c r="AC1568" t="b">
        <v>1</v>
      </c>
      <c r="AD1568" t="n">
        <v>89.69183148759711</v>
      </c>
      <c r="AE1568" t="n">
        <v>0.07037062087981623</v>
      </c>
      <c r="AF1568" t="n">
        <v>0</v>
      </c>
      <c r="AG1568" t="n">
        <v>0</v>
      </c>
      <c r="AH1568" t="n">
        <v>-0.1128382486998075</v>
      </c>
      <c r="AI1568" t="b">
        <v>0</v>
      </c>
      <c r="AJ1568" t="b">
        <v>0</v>
      </c>
      <c r="AK1568" t="n">
        <v>2133.469132629662</v>
      </c>
      <c r="AL1568" t="n">
        <v>0</v>
      </c>
      <c r="AM1568" t="n">
        <v>57.58977623121987</v>
      </c>
      <c r="AN1568" t="n">
        <v>0</v>
      </c>
      <c r="AO1568" t="n">
        <v>54.86743132791677</v>
      </c>
      <c r="AP1568" t="n">
        <v>57.66192507589562</v>
      </c>
      <c r="AQ1568" t="n">
        <v>0</v>
      </c>
      <c r="AR1568" t="n">
        <v>1</v>
      </c>
      <c r="AS1568" t="n">
        <v>0</v>
      </c>
      <c r="AT1568" t="n">
        <v>0</v>
      </c>
      <c r="AU1568" t="n">
        <v>0</v>
      </c>
      <c r="AV1568" t="n">
        <v>11.45667781361405</v>
      </c>
      <c r="AW1568" t="n">
        <v>12.20843861803995</v>
      </c>
      <c r="AX1568" t="n">
        <v>4.062651706955339</v>
      </c>
      <c r="AY1568" t="n">
        <v>4.329238669799826</v>
      </c>
      <c r="AZ1568" t="n">
        <v>12.20843861803995</v>
      </c>
    </row>
    <row r="1569" spans="1:52">
      <c r="A1569" t="n">
        <v>1566</v>
      </c>
      <c r="B1569" t="n">
        <v>0</v>
      </c>
      <c r="C1569" t="n">
        <v>0</v>
      </c>
      <c r="D1569" t="n">
        <v>0</v>
      </c>
      <c r="E1569" t="n">
        <v>111.9</v>
      </c>
      <c r="F1569" t="n">
        <v>0.4930376446529721</v>
      </c>
      <c r="G1569" t="n">
        <v>840.8611016044898</v>
      </c>
      <c r="H1569" t="n">
        <v>3659.42751418274</v>
      </c>
      <c r="I1569" t="n">
        <v>6</v>
      </c>
      <c r="J1569" t="n">
        <v>6</v>
      </c>
      <c r="K1569" t="n">
        <v>2166.381088396182</v>
      </c>
      <c r="L1569" t="b">
        <v>0</v>
      </c>
      <c r="M1569" t="n">
        <v>56.54409118422006</v>
      </c>
      <c r="N1569" t="n">
        <v>56.54409118422006</v>
      </c>
      <c r="O1569" t="n">
        <v>642.1468371484078</v>
      </c>
      <c r="P1569" t="n">
        <v>150.5633903127832</v>
      </c>
      <c r="Q1569" t="n">
        <v>57.69805222879598</v>
      </c>
      <c r="R1569" t="n">
        <v>0.948700309627784</v>
      </c>
      <c r="S1569" t="n">
        <v>59.0387119194748</v>
      </c>
      <c r="T1569" t="n">
        <v>268.0826058798382</v>
      </c>
      <c r="U1569" t="n">
        <v>60.81799662470166</v>
      </c>
      <c r="V1569" t="n">
        <v>13.75255467581258</v>
      </c>
      <c r="W1569" t="n">
        <v>-3.368054279808407</v>
      </c>
      <c r="X1569" t="n">
        <v>1</v>
      </c>
      <c r="Y1569" t="n">
        <v>-3.351877240132933</v>
      </c>
      <c r="Z1569" t="n">
        <v>88.1434774148922</v>
      </c>
      <c r="AA1569" t="n">
        <v>2166.381088396182</v>
      </c>
      <c r="AB1569" t="b">
        <v>0</v>
      </c>
      <c r="AC1569" t="b">
        <v>1</v>
      </c>
      <c r="AD1569" t="n">
        <v>89.69050137758119</v>
      </c>
      <c r="AE1569" t="n">
        <v>0.07037062087981623</v>
      </c>
      <c r="AF1569" t="n">
        <v>0</v>
      </c>
      <c r="AG1569" t="n">
        <v>0</v>
      </c>
      <c r="AH1569" t="n">
        <v>-0.1166352471842346</v>
      </c>
      <c r="AI1569" t="b">
        <v>0</v>
      </c>
      <c r="AJ1569" t="b">
        <v>0</v>
      </c>
      <c r="AK1569" t="n">
        <v>2166.381088396182</v>
      </c>
      <c r="AL1569" t="n">
        <v>0</v>
      </c>
      <c r="AM1569" t="n">
        <v>60.81799662470166</v>
      </c>
      <c r="AN1569" t="n">
        <v>0</v>
      </c>
      <c r="AO1569" t="n">
        <v>57.01401798287833</v>
      </c>
      <c r="AP1569" t="n">
        <v>60.89025160903306</v>
      </c>
      <c r="AQ1569" t="n">
        <v>0</v>
      </c>
      <c r="AR1569" t="n">
        <v>1</v>
      </c>
      <c r="AS1569" t="n">
        <v>0</v>
      </c>
      <c r="AT1569" t="n">
        <v>0</v>
      </c>
      <c r="AU1569" t="n">
        <v>0</v>
      </c>
      <c r="AV1569" t="n">
        <v>12.00451599537923</v>
      </c>
      <c r="AW1569" t="n">
        <v>13.07053205986164</v>
      </c>
      <c r="AX1569" t="n">
        <v>4.256920565737315</v>
      </c>
      <c r="AY1569" t="n">
        <v>4.634945925418931</v>
      </c>
      <c r="AZ1569" t="n">
        <v>13.07053205986164</v>
      </c>
    </row>
    <row r="1570" spans="1:52">
      <c r="A1570" t="n">
        <v>1567</v>
      </c>
      <c r="B1570" t="n">
        <v>0</v>
      </c>
      <c r="C1570" t="n">
        <v>0</v>
      </c>
      <c r="D1570" t="n">
        <v>0</v>
      </c>
      <c r="E1570" t="n">
        <v>113.7</v>
      </c>
      <c r="F1570" t="n">
        <v>0.4787980352590928</v>
      </c>
      <c r="G1570" t="n">
        <v>854.3870174479936</v>
      </c>
      <c r="H1570" t="n">
        <v>3718.292299933668</v>
      </c>
      <c r="I1570" t="n">
        <v>6</v>
      </c>
      <c r="J1570" t="n">
        <v>6</v>
      </c>
      <c r="K1570" t="n">
        <v>2201.229041560732</v>
      </c>
      <c r="L1570" t="b">
        <v>0</v>
      </c>
      <c r="M1570" t="n">
        <v>57.19590048860044</v>
      </c>
      <c r="N1570" t="n">
        <v>57.19590048860044</v>
      </c>
      <c r="O1570" t="n">
        <v>639.2660540097926</v>
      </c>
      <c r="P1570" t="n">
        <v>149.8879365831784</v>
      </c>
      <c r="Q1570" t="n">
        <v>58.363163763878</v>
      </c>
      <c r="R1570" t="n">
        <v>0.9485877335071949</v>
      </c>
      <c r="S1570" t="n">
        <v>59.13182575985115</v>
      </c>
      <c r="T1570" t="n">
        <v>266.9116130461319</v>
      </c>
      <c r="U1570" t="n">
        <v>61.52637410573823</v>
      </c>
      <c r="V1570" t="n">
        <v>13.72253097995221</v>
      </c>
      <c r="W1570" t="n">
        <v>-3.368054279808407</v>
      </c>
      <c r="X1570" t="n">
        <v>1</v>
      </c>
      <c r="Y1570" t="n">
        <v>-3.351877240132933</v>
      </c>
      <c r="Z1570" t="n">
        <v>88.01891611703638</v>
      </c>
      <c r="AA1570" t="n">
        <v>2201.229041560732</v>
      </c>
      <c r="AB1570" t="b">
        <v>0</v>
      </c>
      <c r="AC1570" t="b">
        <v>1</v>
      </c>
      <c r="AD1570" t="n">
        <v>89.68917126756526</v>
      </c>
      <c r="AE1570" t="n">
        <v>0.07037062087981623</v>
      </c>
      <c r="AF1570" t="n">
        <v>0</v>
      </c>
      <c r="AG1570" t="n">
        <v>0</v>
      </c>
      <c r="AH1570" t="n">
        <v>-0.1145903011060868</v>
      </c>
      <c r="AI1570" t="b">
        <v>0</v>
      </c>
      <c r="AJ1570" t="b">
        <v>0</v>
      </c>
      <c r="AK1570" t="n">
        <v>2201.229041560732</v>
      </c>
      <c r="AL1570" t="n">
        <v>0</v>
      </c>
      <c r="AM1570" t="n">
        <v>61.52637410573823</v>
      </c>
      <c r="AN1570" t="n">
        <v>0</v>
      </c>
      <c r="AO1570" t="n">
        <v>61.42348435535601</v>
      </c>
      <c r="AP1570" t="n">
        <v>61.59852295041399</v>
      </c>
      <c r="AQ1570" t="n">
        <v>0</v>
      </c>
      <c r="AR1570" t="n">
        <v>1</v>
      </c>
      <c r="AS1570" t="n">
        <v>0</v>
      </c>
      <c r="AT1570" t="n">
        <v>0</v>
      </c>
      <c r="AU1570" t="n">
        <v>0</v>
      </c>
      <c r="AV1570" t="n">
        <v>13.26787229424598</v>
      </c>
      <c r="AW1570" t="n">
        <v>13.19838964186171</v>
      </c>
      <c r="AX1570" t="n">
        <v>4.704919253278715</v>
      </c>
      <c r="AY1570" t="n">
        <v>4.680285547096998</v>
      </c>
      <c r="AZ1570" t="n">
        <v>13.19838964186171</v>
      </c>
    </row>
    <row r="1571" spans="1:52">
      <c r="A1571" t="n">
        <v>1568</v>
      </c>
      <c r="B1571" t="n">
        <v>0</v>
      </c>
      <c r="C1571" t="n">
        <v>0</v>
      </c>
      <c r="D1571" t="n">
        <v>0</v>
      </c>
      <c r="E1571" t="n">
        <v>115.3</v>
      </c>
      <c r="F1571" t="n">
        <v>0.4251035476439906</v>
      </c>
      <c r="G1571" t="n">
        <v>866.4100537533303</v>
      </c>
      <c r="H1571" t="n">
        <v>3770.616553934494</v>
      </c>
      <c r="I1571" t="n">
        <v>6</v>
      </c>
      <c r="J1571" t="n">
        <v>6</v>
      </c>
      <c r="K1571" t="n">
        <v>2232.20499992922</v>
      </c>
      <c r="L1571" t="b">
        <v>0</v>
      </c>
      <c r="M1571" t="n">
        <v>55.24044756843017</v>
      </c>
      <c r="N1571" t="n">
        <v>55.24044756843017</v>
      </c>
      <c r="O1571" t="n">
        <v>608.8426779701738</v>
      </c>
      <c r="P1571" t="n">
        <v>142.7546044910559</v>
      </c>
      <c r="Q1571" t="n">
        <v>56.36780364125528</v>
      </c>
      <c r="R1571" t="n">
        <v>0.9479806918381198</v>
      </c>
      <c r="S1571" t="n">
        <v>59.22621965746036</v>
      </c>
      <c r="T1571" t="n">
        <v>254.3717785493124</v>
      </c>
      <c r="U1571" t="n">
        <v>59.46091953830725</v>
      </c>
      <c r="V1571" t="n">
        <v>13.23224393604227</v>
      </c>
      <c r="W1571" t="n">
        <v>-3.368054279808407</v>
      </c>
      <c r="X1571" t="n">
        <v>1</v>
      </c>
      <c r="Y1571" t="n">
        <v>-3.351877240132933</v>
      </c>
      <c r="Z1571" t="n">
        <v>87.88278373952666</v>
      </c>
      <c r="AA1571" t="n">
        <v>2232.20499992922</v>
      </c>
      <c r="AB1571" t="b">
        <v>0</v>
      </c>
      <c r="AC1571" t="b">
        <v>1</v>
      </c>
      <c r="AD1571" t="n">
        <v>89.68784115754933</v>
      </c>
      <c r="AE1571" t="n">
        <v>0.07037062087981623</v>
      </c>
      <c r="AF1571" t="n">
        <v>0</v>
      </c>
      <c r="AG1571" t="n">
        <v>0</v>
      </c>
      <c r="AH1571" t="n">
        <v>-0.1096812500763027</v>
      </c>
      <c r="AI1571" t="b">
        <v>0</v>
      </c>
      <c r="AJ1571" t="b">
        <v>0</v>
      </c>
      <c r="AK1571" t="n">
        <v>2232.20499992922</v>
      </c>
      <c r="AL1571" t="n">
        <v>0</v>
      </c>
      <c r="AM1571" t="n">
        <v>59.46091953830725</v>
      </c>
      <c r="AN1571" t="n">
        <v>0</v>
      </c>
      <c r="AO1571" t="n">
        <v>62.43398853635697</v>
      </c>
      <c r="AP1571" t="n">
        <v>59.53276842308663</v>
      </c>
      <c r="AQ1571" t="n">
        <v>0</v>
      </c>
      <c r="AR1571" t="n">
        <v>1</v>
      </c>
      <c r="AS1571" t="n">
        <v>0</v>
      </c>
      <c r="AT1571" t="n">
        <v>0</v>
      </c>
      <c r="AU1571" t="n">
        <v>0</v>
      </c>
      <c r="AV1571" t="n">
        <v>13.46498390870174</v>
      </c>
      <c r="AW1571" t="n">
        <v>12.54490119597968</v>
      </c>
      <c r="AX1571" t="n">
        <v>4.774816988901327</v>
      </c>
      <c r="AY1571" t="n">
        <v>4.448551781732489</v>
      </c>
      <c r="AZ1571" t="n">
        <v>12.54490119597968</v>
      </c>
    </row>
    <row r="1572" spans="1:52">
      <c r="A1572" t="n">
        <v>1569</v>
      </c>
      <c r="B1572" t="n">
        <v>0</v>
      </c>
      <c r="C1572" t="n">
        <v>0</v>
      </c>
      <c r="D1572" t="n">
        <v>0</v>
      </c>
      <c r="E1572" t="n">
        <v>116.8</v>
      </c>
      <c r="F1572" t="n">
        <v>0.4041211074982627</v>
      </c>
      <c r="G1572" t="n">
        <v>877.6816502895836</v>
      </c>
      <c r="H1572" t="n">
        <v>3819.670542060268</v>
      </c>
      <c r="I1572" t="n">
        <v>6</v>
      </c>
      <c r="J1572" t="n">
        <v>6</v>
      </c>
      <c r="K1572" t="n">
        <v>2261.244960899679</v>
      </c>
      <c r="L1572" t="b">
        <v>0</v>
      </c>
      <c r="M1572" t="n">
        <v>55.18165630822315</v>
      </c>
      <c r="N1572" t="n">
        <v>55.18165630822315</v>
      </c>
      <c r="O1572" t="n">
        <v>600.3839797644689</v>
      </c>
      <c r="P1572" t="n">
        <v>140.7713037788089</v>
      </c>
      <c r="Q1572" t="n">
        <v>56.30781255941138</v>
      </c>
      <c r="R1572" t="n">
        <v>0.9477647977756153</v>
      </c>
      <c r="S1572" t="n">
        <v>59.31846278671973</v>
      </c>
      <c r="T1572" t="n">
        <v>250.8949108991156</v>
      </c>
      <c r="U1572" t="n">
        <v>59.41116687554199</v>
      </c>
      <c r="V1572" t="n">
        <v>13.10554640788433</v>
      </c>
      <c r="W1572" t="n">
        <v>-3.368054279808407</v>
      </c>
      <c r="X1572" t="n">
        <v>1</v>
      </c>
      <c r="Y1572" t="n">
        <v>-3.351877240132933</v>
      </c>
      <c r="Z1572" t="n">
        <v>87.75935222120857</v>
      </c>
      <c r="AA1572" t="n">
        <v>2261.244960899679</v>
      </c>
      <c r="AB1572" t="b">
        <v>0</v>
      </c>
      <c r="AC1572" t="b">
        <v>1</v>
      </c>
      <c r="AD1572" t="n">
        <v>89.6865110475334</v>
      </c>
      <c r="AE1572" t="n">
        <v>0.07037062087981623</v>
      </c>
      <c r="AF1572" t="n">
        <v>0</v>
      </c>
      <c r="AG1572" t="n">
        <v>0</v>
      </c>
      <c r="AH1572" t="n">
        <v>-0.106251140348663</v>
      </c>
      <c r="AI1572" t="b">
        <v>0</v>
      </c>
      <c r="AJ1572" t="b">
        <v>0</v>
      </c>
      <c r="AK1572" t="n">
        <v>2261.244960899679</v>
      </c>
      <c r="AL1572" t="n">
        <v>0</v>
      </c>
      <c r="AM1572" t="n">
        <v>59.41116687554199</v>
      </c>
      <c r="AN1572" t="n">
        <v>0</v>
      </c>
      <c r="AO1572" t="n">
        <v>56.87967653679883</v>
      </c>
      <c r="AP1572" t="n">
        <v>59.48283116961591</v>
      </c>
      <c r="AQ1572" t="n">
        <v>0</v>
      </c>
      <c r="AR1572" t="n">
        <v>1</v>
      </c>
      <c r="AS1572" t="n">
        <v>0</v>
      </c>
      <c r="AT1572" t="n">
        <v>0</v>
      </c>
      <c r="AU1572" t="n">
        <v>0</v>
      </c>
      <c r="AV1572" t="n">
        <v>11.72667808780786</v>
      </c>
      <c r="AW1572" t="n">
        <v>12.482398529211</v>
      </c>
      <c r="AX1572" t="n">
        <v>4.158396485038249</v>
      </c>
      <c r="AY1572" t="n">
        <v>4.426387689303769</v>
      </c>
      <c r="AZ1572" t="n">
        <v>12.482398529211</v>
      </c>
    </row>
    <row r="1573" spans="1:52">
      <c r="A1573" t="n">
        <v>1570</v>
      </c>
      <c r="B1573" t="n">
        <v>0</v>
      </c>
      <c r="C1573" t="n">
        <v>0</v>
      </c>
      <c r="D1573" t="n">
        <v>0</v>
      </c>
      <c r="E1573" t="n">
        <v>118.2</v>
      </c>
      <c r="F1573" t="n">
        <v>0.3750786890296354</v>
      </c>
      <c r="G1573" t="n">
        <v>888.2018070567533</v>
      </c>
      <c r="H1573" t="n">
        <v>3865.454264310991</v>
      </c>
      <c r="I1573" t="n">
        <v>6</v>
      </c>
      <c r="J1573" t="n">
        <v>6</v>
      </c>
      <c r="K1573" t="n">
        <v>2288.348924472106</v>
      </c>
      <c r="L1573" t="b">
        <v>0</v>
      </c>
      <c r="M1573" t="n">
        <v>54.51544284916159</v>
      </c>
      <c r="N1573" t="n">
        <v>54.51544284916159</v>
      </c>
      <c r="O1573" t="n">
        <v>586.1101926625596</v>
      </c>
      <c r="P1573" t="n">
        <v>137.4245462237769</v>
      </c>
      <c r="Q1573" t="n">
        <v>55.62800290730775</v>
      </c>
      <c r="R1573" t="n">
        <v>0.9474279936431853</v>
      </c>
      <c r="S1573" t="n">
        <v>59.41099016978611</v>
      </c>
      <c r="T1573" t="n">
        <v>245.0170982575586</v>
      </c>
      <c r="U1573" t="n">
        <v>58.71475540151502</v>
      </c>
      <c r="V1573" t="n">
        <v>12.88104044712469</v>
      </c>
      <c r="W1573" t="n">
        <v>-3.368054279808407</v>
      </c>
      <c r="X1573" t="n">
        <v>1</v>
      </c>
      <c r="Y1573" t="n">
        <v>-3.351877240132933</v>
      </c>
      <c r="Z1573" t="n">
        <v>87.68351087424253</v>
      </c>
      <c r="AA1573" t="n">
        <v>2288.348924472106</v>
      </c>
      <c r="AB1573" t="b">
        <v>0</v>
      </c>
      <c r="AC1573" t="b">
        <v>1</v>
      </c>
      <c r="AD1573" t="n">
        <v>89.68518093751747</v>
      </c>
      <c r="AE1573" t="n">
        <v>0.07037062087981623</v>
      </c>
      <c r="AF1573" t="n">
        <v>0</v>
      </c>
      <c r="AG1573" t="n">
        <v>0</v>
      </c>
      <c r="AH1573" t="n">
        <v>-0.08503593377037311</v>
      </c>
      <c r="AI1573" t="b">
        <v>0</v>
      </c>
      <c r="AJ1573" t="b">
        <v>0</v>
      </c>
      <c r="AK1573" t="n">
        <v>2288.348924472106</v>
      </c>
      <c r="AL1573" t="n">
        <v>0</v>
      </c>
      <c r="AM1573" t="n">
        <v>58.71475540151502</v>
      </c>
      <c r="AN1573" t="n">
        <v>0</v>
      </c>
      <c r="AO1573" t="n">
        <v>59.35255038133884</v>
      </c>
      <c r="AP1573" t="n">
        <v>58.78624741093051</v>
      </c>
      <c r="AQ1573" t="n">
        <v>0</v>
      </c>
      <c r="AR1573" t="n">
        <v>1</v>
      </c>
      <c r="AS1573" t="n">
        <v>0</v>
      </c>
      <c r="AT1573" t="n">
        <v>0</v>
      </c>
      <c r="AU1573" t="n">
        <v>0</v>
      </c>
      <c r="AV1573" t="n">
        <v>12.37021826690077</v>
      </c>
      <c r="AW1573" t="n">
        <v>12.25296065039205</v>
      </c>
      <c r="AX1573" t="n">
        <v>4.386602222305236</v>
      </c>
      <c r="AY1573" t="n">
        <v>4.345026643196523</v>
      </c>
      <c r="AZ1573" t="n">
        <v>12.25296065039205</v>
      </c>
    </row>
    <row r="1574" spans="1:52">
      <c r="A1574" t="n">
        <v>1571</v>
      </c>
      <c r="B1574" t="n">
        <v>0</v>
      </c>
      <c r="C1574" t="n">
        <v>0</v>
      </c>
      <c r="D1574" t="n">
        <v>0</v>
      </c>
      <c r="E1574" t="n">
        <v>119.5</v>
      </c>
      <c r="F1574" t="n">
        <v>0.3455641363832065</v>
      </c>
      <c r="G1574" t="n">
        <v>897.9705240548393</v>
      </c>
      <c r="H1574" t="n">
        <v>3907.967720686661</v>
      </c>
      <c r="I1574" t="n">
        <v>6</v>
      </c>
      <c r="J1574" t="n">
        <v>6</v>
      </c>
      <c r="K1574" t="n">
        <v>2313.516890646503</v>
      </c>
      <c r="L1574" t="b">
        <v>0</v>
      </c>
      <c r="M1574" t="n">
        <v>53.71065558809305</v>
      </c>
      <c r="N1574" t="n">
        <v>53.71065558809305</v>
      </c>
      <c r="O1574" t="n">
        <v>571.1757416012439</v>
      </c>
      <c r="P1574" t="n">
        <v>133.922883591228</v>
      </c>
      <c r="Q1574" t="n">
        <v>54.80679141642148</v>
      </c>
      <c r="R1574" t="n">
        <v>0.9470648650658066</v>
      </c>
      <c r="S1574" t="n">
        <v>59.50298985959889</v>
      </c>
      <c r="T1574" t="n">
        <v>238.8654626434966</v>
      </c>
      <c r="U1574" t="n">
        <v>57.87015592919629</v>
      </c>
      <c r="V1574" t="n">
        <v>12.64437549615201</v>
      </c>
      <c r="W1574" t="n">
        <v>-3.368054279808407</v>
      </c>
      <c r="X1574" t="n">
        <v>1</v>
      </c>
      <c r="Y1574" t="n">
        <v>-3.351877240132933</v>
      </c>
      <c r="Z1574" t="n">
        <v>87.60766952727649</v>
      </c>
      <c r="AA1574" t="n">
        <v>2313.516890646503</v>
      </c>
      <c r="AB1574" t="b">
        <v>0</v>
      </c>
      <c r="AC1574" t="b">
        <v>1</v>
      </c>
      <c r="AD1574" t="n">
        <v>89.68385082750154</v>
      </c>
      <c r="AE1574" t="n">
        <v>0.07037062087981623</v>
      </c>
      <c r="AF1574" t="n">
        <v>0</v>
      </c>
      <c r="AG1574" t="n">
        <v>0</v>
      </c>
      <c r="AH1574" t="n">
        <v>-0.0589000461190175</v>
      </c>
      <c r="AI1574" t="b">
        <v>0</v>
      </c>
      <c r="AJ1574" t="b">
        <v>0</v>
      </c>
      <c r="AK1574" t="n">
        <v>2313.516890646503</v>
      </c>
      <c r="AL1574" t="n">
        <v>0</v>
      </c>
      <c r="AM1574" t="n">
        <v>57.87015592919629</v>
      </c>
      <c r="AN1574" t="n">
        <v>0</v>
      </c>
      <c r="AO1574" t="n">
        <v>61.80927494183921</v>
      </c>
      <c r="AP1574" t="n">
        <v>57.94148796000038</v>
      </c>
      <c r="AQ1574" t="n">
        <v>0</v>
      </c>
      <c r="AR1574" t="n">
        <v>1</v>
      </c>
      <c r="AS1574" t="n">
        <v>0</v>
      </c>
      <c r="AT1574" t="n">
        <v>0</v>
      </c>
      <c r="AU1574" t="n">
        <v>0</v>
      </c>
      <c r="AV1574" t="n">
        <v>13.02084406317413</v>
      </c>
      <c r="AW1574" t="n">
        <v>11.99679092035568</v>
      </c>
      <c r="AX1574" t="n">
        <v>4.61732058977806</v>
      </c>
      <c r="AY1574" t="n">
        <v>4.254186206019988</v>
      </c>
      <c r="AZ1574" t="n">
        <v>11.99679092035568</v>
      </c>
    </row>
    <row r="1575" spans="1:52">
      <c r="A1575" t="n">
        <v>1572</v>
      </c>
      <c r="B1575" t="n">
        <v>0</v>
      </c>
      <c r="C1575" t="n">
        <v>0</v>
      </c>
      <c r="D1575" t="n">
        <v>0</v>
      </c>
      <c r="E1575" t="n">
        <v>120.7</v>
      </c>
      <c r="F1575" t="n">
        <v>0.3259980987708637</v>
      </c>
      <c r="G1575" t="n">
        <v>906.9878012838419</v>
      </c>
      <c r="H1575" t="n">
        <v>3947.21091118728</v>
      </c>
      <c r="I1575" t="n">
        <v>6</v>
      </c>
      <c r="J1575" t="n">
        <v>6</v>
      </c>
      <c r="K1575" t="n">
        <v>2336.74885942287</v>
      </c>
      <c r="L1575" t="b">
        <v>0</v>
      </c>
      <c r="M1575" t="n">
        <v>53.44167516065823</v>
      </c>
      <c r="N1575" t="n">
        <v>53.44167516065823</v>
      </c>
      <c r="O1575" t="n">
        <v>562.665126712216</v>
      </c>
      <c r="P1575" t="n">
        <v>131.9274100371905</v>
      </c>
      <c r="Q1575" t="n">
        <v>54.53232159250838</v>
      </c>
      <c r="R1575" t="n">
        <v>0.9468358224249687</v>
      </c>
      <c r="S1575" t="n">
        <v>59.59425748365055</v>
      </c>
      <c r="T1575" t="n">
        <v>235.3632483209211</v>
      </c>
      <c r="U1575" t="n">
        <v>57.59427379167391</v>
      </c>
      <c r="V1575" t="n">
        <v>12.51289352836966</v>
      </c>
      <c r="W1575" t="n">
        <v>-3.368054279808407</v>
      </c>
      <c r="X1575" t="n">
        <v>1</v>
      </c>
      <c r="Y1575" t="n">
        <v>-3.351877240132933</v>
      </c>
      <c r="Z1575" t="n">
        <v>87.54638523588908</v>
      </c>
      <c r="AA1575" t="n">
        <v>2336.74885942287</v>
      </c>
      <c r="AB1575" t="b">
        <v>0</v>
      </c>
      <c r="AC1575" t="b">
        <v>1</v>
      </c>
      <c r="AD1575" t="n">
        <v>89.68252071748562</v>
      </c>
      <c r="AE1575" t="n">
        <v>0.07037062087981623</v>
      </c>
      <c r="AF1575" t="n">
        <v>0</v>
      </c>
      <c r="AG1575" t="n">
        <v>0</v>
      </c>
      <c r="AH1575" t="n">
        <v>-0.03014560732461513</v>
      </c>
      <c r="AI1575" t="b">
        <v>0</v>
      </c>
      <c r="AJ1575" t="b">
        <v>0</v>
      </c>
      <c r="AK1575" t="n">
        <v>2336.74885942287</v>
      </c>
      <c r="AL1575" t="n">
        <v>0</v>
      </c>
      <c r="AM1575" t="n">
        <v>57.59427379167391</v>
      </c>
      <c r="AN1575" t="n">
        <v>0</v>
      </c>
      <c r="AO1575" t="n">
        <v>58.69431021837526</v>
      </c>
      <c r="AP1575" t="n">
        <v>57.66545814991363</v>
      </c>
      <c r="AQ1575" t="n">
        <v>0</v>
      </c>
      <c r="AR1575" t="n">
        <v>1</v>
      </c>
      <c r="AS1575" t="n">
        <v>0</v>
      </c>
      <c r="AT1575" t="n">
        <v>0</v>
      </c>
      <c r="AU1575" t="n">
        <v>0</v>
      </c>
      <c r="AV1575" t="n">
        <v>12.0741788636951</v>
      </c>
      <c r="AW1575" t="n">
        <v>11.89873986264021</v>
      </c>
      <c r="AX1575" t="n">
        <v>4.281623710530176</v>
      </c>
      <c r="AY1575" t="n">
        <v>4.219416286298285</v>
      </c>
      <c r="AZ1575" t="n">
        <v>11.89873986264021</v>
      </c>
    </row>
    <row r="1576" spans="1:52">
      <c r="A1576" t="n">
        <v>1573</v>
      </c>
      <c r="B1576" t="n">
        <v>0</v>
      </c>
      <c r="C1576" t="n">
        <v>0</v>
      </c>
      <c r="D1576" t="n">
        <v>0</v>
      </c>
      <c r="E1576" t="n">
        <v>121.8</v>
      </c>
      <c r="F1576" t="n">
        <v>0.2671101351999816</v>
      </c>
      <c r="G1576" t="n">
        <v>915.2536387437609</v>
      </c>
      <c r="H1576" t="n">
        <v>3983.183835812848</v>
      </c>
      <c r="I1576" t="n">
        <v>6</v>
      </c>
      <c r="J1576" t="n">
        <v>6</v>
      </c>
      <c r="K1576" t="n">
        <v>2358.044830801206</v>
      </c>
      <c r="L1576" t="b">
        <v>0</v>
      </c>
      <c r="M1576" t="n">
        <v>50.51171903801757</v>
      </c>
      <c r="N1576" t="n">
        <v>50.51171903801757</v>
      </c>
      <c r="O1576" t="n">
        <v>527.0138961700552</v>
      </c>
      <c r="P1576" t="n">
        <v>123.5683092385521</v>
      </c>
      <c r="Q1576" t="n">
        <v>51.54257044695671</v>
      </c>
      <c r="R1576" t="n">
        <v>0.9459309693659439</v>
      </c>
      <c r="S1576" t="n">
        <v>59.68546096785452</v>
      </c>
      <c r="T1576" t="n">
        <v>220.6611886616424</v>
      </c>
      <c r="U1576" t="n">
        <v>54.48872287319826</v>
      </c>
      <c r="V1576" t="n">
        <v>11.93093656949358</v>
      </c>
      <c r="W1576" t="n">
        <v>-3.368054279808407</v>
      </c>
      <c r="X1576" t="n">
        <v>1</v>
      </c>
      <c r="Y1576" t="n">
        <v>-3.351877240132933</v>
      </c>
      <c r="Z1576" t="n">
        <v>87.52402511946281</v>
      </c>
      <c r="AA1576" t="n">
        <v>2358.044830801206</v>
      </c>
      <c r="AB1576" t="b">
        <v>0</v>
      </c>
      <c r="AC1576" t="b">
        <v>1</v>
      </c>
      <c r="AD1576" t="n">
        <v>89.68119060746969</v>
      </c>
      <c r="AE1576" t="n">
        <v>0.07037062087981623</v>
      </c>
      <c r="AF1576" t="n">
        <v>0</v>
      </c>
      <c r="AG1576" t="n">
        <v>0</v>
      </c>
      <c r="AH1576" t="n">
        <v>0.001616685410887886</v>
      </c>
      <c r="AI1576" t="b">
        <v>0</v>
      </c>
      <c r="AJ1576" t="b">
        <v>0</v>
      </c>
      <c r="AK1576" t="n">
        <v>2358.044830801206</v>
      </c>
      <c r="AL1576" t="n">
        <v>0</v>
      </c>
      <c r="AM1576" t="n">
        <v>54.48872287319826</v>
      </c>
      <c r="AN1576" t="n">
        <v>0</v>
      </c>
      <c r="AO1576" t="n">
        <v>57.74381127328861</v>
      </c>
      <c r="AP1576" t="n">
        <v>54.55964880445033</v>
      </c>
      <c r="AQ1576" t="n">
        <v>0</v>
      </c>
      <c r="AR1576" t="n">
        <v>1</v>
      </c>
      <c r="AS1576" t="n">
        <v>0</v>
      </c>
      <c r="AT1576" t="n">
        <v>0</v>
      </c>
      <c r="AU1576" t="n">
        <v>0</v>
      </c>
      <c r="AV1576" t="n">
        <v>11.77886019888847</v>
      </c>
      <c r="AW1576" t="n">
        <v>11.09652120582475</v>
      </c>
      <c r="AX1576" t="n">
        <v>4.176900779747683</v>
      </c>
      <c r="AY1576" t="n">
        <v>3.934941249040985</v>
      </c>
      <c r="AZ1576" t="n">
        <v>11.09652120582475</v>
      </c>
    </row>
    <row r="1577" spans="1:52">
      <c r="A1577" t="n">
        <v>1574</v>
      </c>
      <c r="B1577" t="n">
        <v>0</v>
      </c>
      <c r="C1577" t="n">
        <v>0</v>
      </c>
      <c r="D1577" t="n">
        <v>0</v>
      </c>
      <c r="E1577" t="n">
        <v>122.6</v>
      </c>
      <c r="F1577" t="n">
        <v>0.1888946937625136</v>
      </c>
      <c r="G1577" t="n">
        <v>921.2651568964293</v>
      </c>
      <c r="H1577" t="n">
        <v>4009.34596281326</v>
      </c>
      <c r="I1577" t="n">
        <v>6</v>
      </c>
      <c r="J1577" t="n">
        <v>6</v>
      </c>
      <c r="K1577" t="n">
        <v>2373.53280998545</v>
      </c>
      <c r="L1577" t="b">
        <v>0</v>
      </c>
      <c r="M1577" t="n">
        <v>46.01936525797544</v>
      </c>
      <c r="N1577" t="n">
        <v>46.01936525797544</v>
      </c>
      <c r="O1577" t="n">
        <v>477.0098643542836</v>
      </c>
      <c r="P1577" t="n">
        <v>111.8439245278464</v>
      </c>
      <c r="Q1577" t="n">
        <v>46.95853597752596</v>
      </c>
      <c r="R1577" t="n">
        <v>0.9444688892735894</v>
      </c>
      <c r="S1577" t="n">
        <v>59.77313137013051</v>
      </c>
      <c r="T1577" t="n">
        <v>200.0336383067485</v>
      </c>
      <c r="U1577" t="n">
        <v>49.71951592142199</v>
      </c>
      <c r="V1577" t="n">
        <v>11.10809011781885</v>
      </c>
      <c r="W1577" t="n">
        <v>-3.368054279808407</v>
      </c>
      <c r="X1577" t="n">
        <v>1</v>
      </c>
      <c r="Y1577" t="n">
        <v>-3.351877240132933</v>
      </c>
      <c r="Z1577" t="n">
        <v>87.5583655104078</v>
      </c>
      <c r="AA1577" t="n">
        <v>2373.53280998545</v>
      </c>
      <c r="AB1577" t="b">
        <v>0</v>
      </c>
      <c r="AC1577" t="b">
        <v>1</v>
      </c>
      <c r="AD1577" t="n">
        <v>89.67986049745376</v>
      </c>
      <c r="AE1577" t="n">
        <v>0.07037062087981623</v>
      </c>
      <c r="AF1577" t="n">
        <v>0</v>
      </c>
      <c r="AG1577" t="n">
        <v>0</v>
      </c>
      <c r="AH1577" t="n">
        <v>0.02180591674958698</v>
      </c>
      <c r="AI1577" t="b">
        <v>0</v>
      </c>
      <c r="AJ1577" t="b">
        <v>0</v>
      </c>
      <c r="AK1577" t="n">
        <v>2373.53280998545</v>
      </c>
      <c r="AL1577" t="n">
        <v>0</v>
      </c>
      <c r="AM1577" t="n">
        <v>49.71951592142199</v>
      </c>
      <c r="AN1577" t="n">
        <v>0</v>
      </c>
      <c r="AO1577" t="n">
        <v>56.94356286209266</v>
      </c>
      <c r="AP1577" t="n">
        <v>49.79018804045405</v>
      </c>
      <c r="AQ1577" t="n">
        <v>0</v>
      </c>
      <c r="AR1577" t="n">
        <v>1</v>
      </c>
      <c r="AS1577" t="n">
        <v>0</v>
      </c>
      <c r="AT1577" t="n">
        <v>0</v>
      </c>
      <c r="AU1577" t="n">
        <v>0</v>
      </c>
      <c r="AV1577" t="n">
        <v>11.53714811753639</v>
      </c>
      <c r="AW1577" t="n">
        <v>9.951611510554153</v>
      </c>
      <c r="AX1577" t="n">
        <v>4.091187275722124</v>
      </c>
      <c r="AY1577" t="n">
        <v>3.528944423298663</v>
      </c>
      <c r="AZ1577" t="n">
        <v>9.951611510554153</v>
      </c>
    </row>
    <row r="1578" spans="1:52">
      <c r="A1578" t="n">
        <v>1575</v>
      </c>
      <c r="B1578" t="n">
        <v>0</v>
      </c>
      <c r="C1578" t="n">
        <v>0</v>
      </c>
      <c r="D1578" t="n">
        <v>0</v>
      </c>
      <c r="E1578" t="n">
        <v>123.2</v>
      </c>
      <c r="F1578" t="n">
        <v>0.1439777564166498</v>
      </c>
      <c r="G1578" t="n">
        <v>925.7737955109307</v>
      </c>
      <c r="H1578" t="n">
        <v>4028.96755806357</v>
      </c>
      <c r="I1578" t="n">
        <v>6</v>
      </c>
      <c r="J1578" t="n">
        <v>6</v>
      </c>
      <c r="K1578" t="n">
        <v>2385.148794373633</v>
      </c>
      <c r="L1578" t="b">
        <v>0</v>
      </c>
      <c r="M1578" t="n">
        <v>43.51747478753261</v>
      </c>
      <c r="N1578" t="n">
        <v>43.51747478753261</v>
      </c>
      <c r="O1578" t="n">
        <v>448.8799266233476</v>
      </c>
      <c r="P1578" t="n">
        <v>105.2483321352012</v>
      </c>
      <c r="Q1578" t="n">
        <v>44.40558651789042</v>
      </c>
      <c r="R1578" t="n">
        <v>0.9435057654323363</v>
      </c>
      <c r="S1578" t="n">
        <v>59.85516449425575</v>
      </c>
      <c r="T1578" t="n">
        <v>188.4295267040685</v>
      </c>
      <c r="U1578" t="n">
        <v>47.06445699093608</v>
      </c>
      <c r="V1578" t="n">
        <v>10.64518188109349</v>
      </c>
      <c r="W1578" t="n">
        <v>-3.368054279808407</v>
      </c>
      <c r="X1578" t="n">
        <v>1</v>
      </c>
      <c r="Y1578" t="n">
        <v>-3.351877240132933</v>
      </c>
      <c r="Z1578" t="n">
        <v>87.60363067410968</v>
      </c>
      <c r="AA1578" t="n">
        <v>2385.148794373633</v>
      </c>
      <c r="AB1578" t="b">
        <v>0</v>
      </c>
      <c r="AC1578" t="b">
        <v>1</v>
      </c>
      <c r="AD1578" t="n">
        <v>89.67853038743783</v>
      </c>
      <c r="AE1578" t="n">
        <v>0.07037062087981623</v>
      </c>
      <c r="AF1578" t="n">
        <v>0</v>
      </c>
      <c r="AG1578" t="n">
        <v>0</v>
      </c>
      <c r="AH1578" t="n">
        <v>0.04172377625030621</v>
      </c>
      <c r="AI1578" t="b">
        <v>0</v>
      </c>
      <c r="AJ1578" t="b">
        <v>0</v>
      </c>
      <c r="AK1578" t="n">
        <v>2385.148794373633</v>
      </c>
      <c r="AL1578" t="n">
        <v>0</v>
      </c>
      <c r="AM1578" t="n">
        <v>47.06445699093608</v>
      </c>
      <c r="AN1578" t="n">
        <v>0</v>
      </c>
      <c r="AO1578" t="n">
        <v>57.25492272721761</v>
      </c>
      <c r="AP1578" t="n">
        <v>47.13498143740378</v>
      </c>
      <c r="AQ1578" t="n">
        <v>0</v>
      </c>
      <c r="AR1578" t="n">
        <v>1</v>
      </c>
      <c r="AS1578" t="n">
        <v>0</v>
      </c>
      <c r="AT1578" t="n">
        <v>0</v>
      </c>
      <c r="AU1578" t="n">
        <v>0</v>
      </c>
      <c r="AV1578" t="n">
        <v>11.59295799446252</v>
      </c>
      <c r="AW1578" t="n">
        <v>9.344358300571097</v>
      </c>
      <c r="AX1578" t="n">
        <v>4.110978012220752</v>
      </c>
      <c r="AY1578" t="n">
        <v>3.31360615103721</v>
      </c>
      <c r="AZ1578" t="n">
        <v>9.344358300571097</v>
      </c>
    </row>
    <row r="1579" spans="1:52">
      <c r="A1579" t="n">
        <v>1576</v>
      </c>
      <c r="B1579" t="n">
        <v>0</v>
      </c>
      <c r="C1579" t="n">
        <v>0</v>
      </c>
      <c r="D1579" t="n">
        <v>0</v>
      </c>
      <c r="E1579" t="n">
        <v>123.6</v>
      </c>
      <c r="F1579" t="n">
        <v>0.06852761390423012</v>
      </c>
      <c r="G1579" t="n">
        <v>928.7795545872648</v>
      </c>
      <c r="H1579" t="n">
        <v>4042.048621563777</v>
      </c>
      <c r="I1579" t="n">
        <v>6</v>
      </c>
      <c r="J1579" t="n">
        <v>6</v>
      </c>
      <c r="K1579" t="n">
        <v>2392.892783965756</v>
      </c>
      <c r="L1579" t="b">
        <v>0</v>
      </c>
      <c r="M1579" t="n">
        <v>38.82130770959348</v>
      </c>
      <c r="N1579" t="n">
        <v>38.82130770959348</v>
      </c>
      <c r="O1579" t="n">
        <v>399.1433481986358</v>
      </c>
      <c r="P1579" t="n">
        <v>93.58665689681398</v>
      </c>
      <c r="Q1579" t="n">
        <v>39.61357929550355</v>
      </c>
      <c r="R1579" t="n">
        <v>0.941497640644718</v>
      </c>
      <c r="S1579" t="n">
        <v>59.93408322324095</v>
      </c>
      <c r="T1579" t="n">
        <v>167.9086194780078</v>
      </c>
      <c r="U1579" t="n">
        <v>42.07507017051789</v>
      </c>
      <c r="V1579" t="n">
        <v>9.823050395551718</v>
      </c>
      <c r="W1579" t="n">
        <v>-3.368054279808407</v>
      </c>
      <c r="X1579" t="n">
        <v>1</v>
      </c>
      <c r="Y1579" t="n">
        <v>-3.351877240132933</v>
      </c>
      <c r="Z1579" t="n">
        <v>87.64880045893925</v>
      </c>
      <c r="AA1579" t="n">
        <v>2392.892783965756</v>
      </c>
      <c r="AB1579" t="b">
        <v>0</v>
      </c>
      <c r="AC1579" t="b">
        <v>1</v>
      </c>
      <c r="AD1579" t="n">
        <v>89.6772002774219</v>
      </c>
      <c r="AE1579" t="n">
        <v>0.07037062087981623</v>
      </c>
      <c r="AF1579" t="n">
        <v>0</v>
      </c>
      <c r="AG1579" t="n">
        <v>0</v>
      </c>
      <c r="AH1579" t="n">
        <v>0.05600829751925429</v>
      </c>
      <c r="AI1579" t="b">
        <v>0</v>
      </c>
      <c r="AJ1579" t="b">
        <v>0</v>
      </c>
      <c r="AK1579" t="n">
        <v>2392.892783965756</v>
      </c>
      <c r="AL1579" t="n">
        <v>0</v>
      </c>
      <c r="AM1579" t="n">
        <v>42.07507017051789</v>
      </c>
      <c r="AN1579" t="n">
        <v>0</v>
      </c>
      <c r="AO1579" t="n">
        <v>52.79557809497285</v>
      </c>
      <c r="AP1579" t="n">
        <v>42.14547924779468</v>
      </c>
      <c r="AQ1579" t="n">
        <v>0</v>
      </c>
      <c r="AR1579" t="n">
        <v>1</v>
      </c>
      <c r="AS1579" t="n">
        <v>0</v>
      </c>
      <c r="AT1579" t="n">
        <v>0</v>
      </c>
      <c r="AU1579" t="n">
        <v>0</v>
      </c>
      <c r="AV1579" t="n">
        <v>10.45829615428315</v>
      </c>
      <c r="AW1579" t="n">
        <v>8.256855328308921</v>
      </c>
      <c r="AX1579" t="n">
        <v>3.708615657547216</v>
      </c>
      <c r="AY1579" t="n">
        <v>2.927966343332174</v>
      </c>
      <c r="AZ1579" t="n">
        <v>8.256855328308921</v>
      </c>
    </row>
    <row r="1580" spans="1:52">
      <c r="A1580" t="n">
        <v>1577</v>
      </c>
      <c r="B1580" t="n">
        <v>0</v>
      </c>
      <c r="C1580" t="n">
        <v>0</v>
      </c>
      <c r="D1580" t="n">
        <v>0</v>
      </c>
      <c r="E1580" t="n">
        <v>123.7</v>
      </c>
      <c r="F1580" t="n">
        <v>-0.001421545366881105</v>
      </c>
      <c r="G1580" t="n">
        <v>929.5309943563484</v>
      </c>
      <c r="H1580" t="n">
        <v>4045.318887438828</v>
      </c>
      <c r="I1580" t="n">
        <v>6</v>
      </c>
      <c r="J1580" t="n">
        <v>6</v>
      </c>
      <c r="K1580" t="n">
        <v>2394.828781363786</v>
      </c>
      <c r="L1580" t="b">
        <v>0</v>
      </c>
      <c r="M1580" t="n">
        <v>34.25596168032131</v>
      </c>
      <c r="N1580" t="n">
        <v>34.25596168032131</v>
      </c>
      <c r="O1580" t="n">
        <v>351.9197744814253</v>
      </c>
      <c r="P1580" t="n">
        <v>82.51420282521416</v>
      </c>
      <c r="Q1580" t="n">
        <v>34.95506293910338</v>
      </c>
      <c r="R1580" t="n">
        <v>0.939097690039109</v>
      </c>
      <c r="S1580" t="n">
        <v>60.00698797051807</v>
      </c>
      <c r="T1580" t="n">
        <v>148.4212993443858</v>
      </c>
      <c r="U1580" t="n">
        <v>37.22196669192922</v>
      </c>
      <c r="V1580" t="n">
        <v>9.039199977469991</v>
      </c>
      <c r="W1580" t="n">
        <v>-3.368054279808407</v>
      </c>
      <c r="X1580" t="n">
        <v>1</v>
      </c>
      <c r="Y1580" t="n">
        <v>-3.351877240132933</v>
      </c>
      <c r="Z1580" t="n">
        <v>87.71477105545317</v>
      </c>
      <c r="AA1580" t="n">
        <v>2394.828781363786</v>
      </c>
      <c r="AB1580" t="b">
        <v>0</v>
      </c>
      <c r="AC1580" t="b">
        <v>1</v>
      </c>
      <c r="AD1580" t="n">
        <v>89.67587016740598</v>
      </c>
      <c r="AE1580" t="n">
        <v>0.07037062087981623</v>
      </c>
      <c r="AF1580" t="n">
        <v>0</v>
      </c>
      <c r="AG1580" t="n">
        <v>0</v>
      </c>
      <c r="AH1580" t="n">
        <v>0.06257007297725997</v>
      </c>
      <c r="AI1580" t="b">
        <v>0</v>
      </c>
      <c r="AJ1580" t="b">
        <v>0</v>
      </c>
      <c r="AK1580" t="n">
        <v>2394.828781363786</v>
      </c>
      <c r="AL1580" t="n">
        <v>0</v>
      </c>
      <c r="AM1580" t="n">
        <v>37.22196669192922</v>
      </c>
      <c r="AN1580" t="n">
        <v>0</v>
      </c>
      <c r="AO1580" t="n">
        <v>46.26789524832197</v>
      </c>
      <c r="AP1580" t="n">
        <v>37.29233731280903</v>
      </c>
      <c r="AQ1580" t="n">
        <v>0</v>
      </c>
      <c r="AR1580" t="n">
        <v>1</v>
      </c>
      <c r="AS1580" t="n">
        <v>0</v>
      </c>
      <c r="AT1580" t="n">
        <v>0</v>
      </c>
      <c r="AU1580" t="n">
        <v>0</v>
      </c>
      <c r="AV1580" t="n">
        <v>8.947020811655712</v>
      </c>
      <c r="AW1580" t="n">
        <v>7.250461036259675</v>
      </c>
      <c r="AX1580" t="n">
        <v>3.172702415480749</v>
      </c>
      <c r="AY1580" t="n">
        <v>2.571088512962666</v>
      </c>
      <c r="AZ1580" t="n">
        <v>7.250461036259675</v>
      </c>
    </row>
    <row r="1581" spans="1:52">
      <c r="A1581" t="n">
        <v>1578</v>
      </c>
      <c r="B1581" t="n">
        <v>0</v>
      </c>
      <c r="C1581" t="n">
        <v>0</v>
      </c>
      <c r="D1581" t="n">
        <v>0</v>
      </c>
      <c r="E1581" t="n">
        <v>123.6</v>
      </c>
      <c r="F1581" t="n">
        <v>-0.06284143243672347</v>
      </c>
      <c r="G1581" t="n">
        <v>928.7795545872648</v>
      </c>
      <c r="H1581" t="n">
        <v>4042.048621563777</v>
      </c>
      <c r="I1581" t="n">
        <v>6</v>
      </c>
      <c r="J1581" t="n">
        <v>6</v>
      </c>
      <c r="K1581" t="n">
        <v>2392.892783965756</v>
      </c>
      <c r="L1581" t="b">
        <v>0</v>
      </c>
      <c r="M1581" t="n">
        <v>30.1200101753995</v>
      </c>
      <c r="N1581" t="n">
        <v>30.1200101753995</v>
      </c>
      <c r="O1581" t="n">
        <v>309.6804929684278</v>
      </c>
      <c r="P1581" t="n">
        <v>72.61040970335661</v>
      </c>
      <c r="Q1581" t="n">
        <v>30.73470426061174</v>
      </c>
      <c r="R1581" t="n">
        <v>0.9363625938591551</v>
      </c>
      <c r="S1581" t="n">
        <v>60.07395826311276</v>
      </c>
      <c r="T1581" t="n">
        <v>130.9884866160692</v>
      </c>
      <c r="U1581" t="n">
        <v>32.82350711377815</v>
      </c>
      <c r="V1581" t="n">
        <v>8.33576752256144</v>
      </c>
      <c r="W1581" t="n">
        <v>-3.368054279808407</v>
      </c>
      <c r="X1581" t="n">
        <v>1</v>
      </c>
      <c r="Y1581" t="n">
        <v>-3.351877240132933</v>
      </c>
      <c r="Z1581" t="n">
        <v>87.77318605432501</v>
      </c>
      <c r="AA1581" t="n">
        <v>2392.892783965756</v>
      </c>
      <c r="AB1581" t="b">
        <v>0</v>
      </c>
      <c r="AC1581" t="b">
        <v>1</v>
      </c>
      <c r="AD1581" t="n">
        <v>89.67454005739005</v>
      </c>
      <c r="AE1581" t="n">
        <v>0.07037062087981623</v>
      </c>
      <c r="AF1581" t="n">
        <v>0</v>
      </c>
      <c r="AG1581" t="n">
        <v>0</v>
      </c>
      <c r="AH1581" t="n">
        <v>0.06030613091410014</v>
      </c>
      <c r="AI1581" t="b">
        <v>0</v>
      </c>
      <c r="AJ1581" t="b">
        <v>0</v>
      </c>
      <c r="AK1581" t="n">
        <v>2392.892783965756</v>
      </c>
      <c r="AL1581" t="n">
        <v>0</v>
      </c>
      <c r="AM1581" t="n">
        <v>32.82350711377815</v>
      </c>
      <c r="AN1581" t="n">
        <v>0</v>
      </c>
      <c r="AO1581" t="n">
        <v>41.30312687666483</v>
      </c>
      <c r="AP1581" t="n">
        <v>32.89390234675202</v>
      </c>
      <c r="AQ1581" t="n">
        <v>0</v>
      </c>
      <c r="AR1581" t="n">
        <v>1</v>
      </c>
      <c r="AS1581" t="n">
        <v>0</v>
      </c>
      <c r="AT1581" t="n">
        <v>0</v>
      </c>
      <c r="AU1581" t="n">
        <v>0</v>
      </c>
      <c r="AV1581" t="n">
        <v>7.879838666220781</v>
      </c>
      <c r="AW1581" t="n">
        <v>6.374891518746518</v>
      </c>
      <c r="AX1581" t="n">
        <v>2.794269030574745</v>
      </c>
      <c r="AY1581" t="n">
        <v>2.260602501449712</v>
      </c>
      <c r="AZ1581" t="n">
        <v>6.374891518746518</v>
      </c>
    </row>
    <row r="1582" spans="1:52">
      <c r="A1582" t="n">
        <v>1579</v>
      </c>
      <c r="B1582" t="n">
        <v>0</v>
      </c>
      <c r="C1582" t="n">
        <v>0</v>
      </c>
      <c r="D1582" t="n">
        <v>0</v>
      </c>
      <c r="E1582" t="n">
        <v>123.3</v>
      </c>
      <c r="F1582" t="n">
        <v>-0.08054605821957495</v>
      </c>
      <c r="G1582" t="n">
        <v>926.5252352800142</v>
      </c>
      <c r="H1582" t="n">
        <v>4032.237823938622</v>
      </c>
      <c r="I1582" t="n">
        <v>6</v>
      </c>
      <c r="J1582" t="n">
        <v>6</v>
      </c>
      <c r="K1582" t="n">
        <v>2387.084791771664</v>
      </c>
      <c r="L1582" t="b">
        <v>0</v>
      </c>
      <c r="M1582" t="n">
        <v>28.75730443352606</v>
      </c>
      <c r="N1582" t="n">
        <v>28.75730443352606</v>
      </c>
      <c r="O1582" t="n">
        <v>296.3891522637867</v>
      </c>
      <c r="P1582" t="n">
        <v>69.49400516389058</v>
      </c>
      <c r="Q1582" t="n">
        <v>29.34418819747557</v>
      </c>
      <c r="R1582" t="n">
        <v>0.9353932099020648</v>
      </c>
      <c r="S1582" t="n">
        <v>60.13548726225404</v>
      </c>
      <c r="T1582" t="n">
        <v>125.4964446968694</v>
      </c>
      <c r="U1582" t="n">
        <v>31.37096558627777</v>
      </c>
      <c r="V1582" t="n">
        <v>8.107922460567778</v>
      </c>
      <c r="W1582" t="n">
        <v>-3.368054279808407</v>
      </c>
      <c r="X1582" t="n">
        <v>1</v>
      </c>
      <c r="Y1582" t="n">
        <v>-3.351877240132933</v>
      </c>
      <c r="Z1582" t="n">
        <v>87.83160105319685</v>
      </c>
      <c r="AA1582" t="n">
        <v>2387.084791771664</v>
      </c>
      <c r="AB1582" t="b">
        <v>0</v>
      </c>
      <c r="AC1582" t="b">
        <v>1</v>
      </c>
      <c r="AD1582" t="n">
        <v>89.67320994737412</v>
      </c>
      <c r="AE1582" t="n">
        <v>0.07037062087981623</v>
      </c>
      <c r="AF1582" t="n">
        <v>0</v>
      </c>
      <c r="AG1582" t="n">
        <v>0</v>
      </c>
      <c r="AH1582" t="n">
        <v>0.05408788366537748</v>
      </c>
      <c r="AI1582" t="b">
        <v>0</v>
      </c>
      <c r="AJ1582" t="b">
        <v>0</v>
      </c>
      <c r="AK1582" t="n">
        <v>2387.084791771664</v>
      </c>
      <c r="AL1582" t="n">
        <v>0</v>
      </c>
      <c r="AM1582" t="n">
        <v>31.37096558627777</v>
      </c>
      <c r="AN1582" t="n">
        <v>0</v>
      </c>
      <c r="AO1582" t="n">
        <v>33.65714494093767</v>
      </c>
      <c r="AP1582" t="n">
        <v>31.44139158436922</v>
      </c>
      <c r="AQ1582" t="n">
        <v>0</v>
      </c>
      <c r="AR1582" t="n">
        <v>1</v>
      </c>
      <c r="AS1582" t="n">
        <v>0</v>
      </c>
      <c r="AT1582" t="n">
        <v>0</v>
      </c>
      <c r="AU1582" t="n">
        <v>0</v>
      </c>
      <c r="AV1582" t="n">
        <v>6.343651955751719</v>
      </c>
      <c r="AW1582" t="n">
        <v>6.091414037447047</v>
      </c>
      <c r="AX1582" t="n">
        <v>2.249521970124723</v>
      </c>
      <c r="AY1582" t="n">
        <v>2.160078453088141</v>
      </c>
      <c r="AZ1582" t="n">
        <v>6.091414037447047</v>
      </c>
    </row>
    <row r="1583" spans="1:52">
      <c r="A1583" t="n">
        <v>1580</v>
      </c>
      <c r="B1583" t="n">
        <v>0</v>
      </c>
      <c r="C1583" t="n">
        <v>0</v>
      </c>
      <c r="D1583" t="n">
        <v>0</v>
      </c>
      <c r="E1583" t="n">
        <v>123</v>
      </c>
      <c r="F1583" t="n">
        <v>-0.1149743346849661</v>
      </c>
      <c r="G1583" t="n">
        <v>924.2709159727635</v>
      </c>
      <c r="H1583" t="n">
        <v>4022.427026313467</v>
      </c>
      <c r="I1583" t="n">
        <v>6</v>
      </c>
      <c r="J1583" t="n">
        <v>6</v>
      </c>
      <c r="K1583" t="n">
        <v>2381.276799577573</v>
      </c>
      <c r="L1583" t="b">
        <v>0</v>
      </c>
      <c r="M1583" t="n">
        <v>26.29881967085543</v>
      </c>
      <c r="N1583" t="n">
        <v>26.29881967085543</v>
      </c>
      <c r="O1583" t="n">
        <v>271.7117076237649</v>
      </c>
      <c r="P1583" t="n">
        <v>63.70791464017596</v>
      </c>
      <c r="Q1583" t="n">
        <v>26.83553027638309</v>
      </c>
      <c r="R1583" t="n">
        <v>0.9332861854744995</v>
      </c>
      <c r="S1583" t="n">
        <v>60.19512739565784</v>
      </c>
      <c r="T1583" t="n">
        <v>115.3073112522925</v>
      </c>
      <c r="U1583" t="n">
        <v>28.75380638227215</v>
      </c>
      <c r="V1583" t="n">
        <v>7.692590576319603</v>
      </c>
      <c r="W1583" t="n">
        <v>-3.368054279808407</v>
      </c>
      <c r="X1583" t="n">
        <v>1</v>
      </c>
      <c r="Y1583" t="n">
        <v>-3.351877240132933</v>
      </c>
      <c r="Z1583" t="n">
        <v>87.87786296051364</v>
      </c>
      <c r="AA1583" t="n">
        <v>2381.276799577573</v>
      </c>
      <c r="AB1583" t="b">
        <v>0</v>
      </c>
      <c r="AC1583" t="b">
        <v>1</v>
      </c>
      <c r="AD1583" t="n">
        <v>89.67187983735819</v>
      </c>
      <c r="AE1583" t="n">
        <v>0.07037062087981623</v>
      </c>
      <c r="AF1583" t="n">
        <v>0</v>
      </c>
      <c r="AG1583" t="n">
        <v>0</v>
      </c>
      <c r="AH1583" t="n">
        <v>0.04960830016827977</v>
      </c>
      <c r="AI1583" t="b">
        <v>0</v>
      </c>
      <c r="AJ1583" t="b">
        <v>0</v>
      </c>
      <c r="AK1583" t="n">
        <v>2381.276799577573</v>
      </c>
      <c r="AL1583" t="n">
        <v>0</v>
      </c>
      <c r="AM1583" t="n">
        <v>28.75380638227215</v>
      </c>
      <c r="AN1583" t="n">
        <v>0</v>
      </c>
      <c r="AO1583" t="n">
        <v>34.76267501449146</v>
      </c>
      <c r="AP1583" t="n">
        <v>28.82427545152821</v>
      </c>
      <c r="AQ1583" t="n">
        <v>0</v>
      </c>
      <c r="AR1583" t="n">
        <v>1</v>
      </c>
      <c r="AS1583" t="n">
        <v>0</v>
      </c>
      <c r="AT1583" t="n">
        <v>0</v>
      </c>
      <c r="AU1583" t="n">
        <v>0</v>
      </c>
      <c r="AV1583" t="n">
        <v>6.558450686276148</v>
      </c>
      <c r="AW1583" t="n">
        <v>5.589609353205601</v>
      </c>
      <c r="AX1583" t="n">
        <v>2.325691732722039</v>
      </c>
      <c r="AY1583" t="n">
        <v>1.982133319261229</v>
      </c>
      <c r="AZ1583" t="n">
        <v>5.589609353205601</v>
      </c>
    </row>
    <row r="1584" spans="1:52">
      <c r="A1584" t="n">
        <v>1581</v>
      </c>
      <c r="B1584" t="n">
        <v>0</v>
      </c>
      <c r="C1584" t="n">
        <v>0</v>
      </c>
      <c r="D1584" t="n">
        <v>0</v>
      </c>
      <c r="E1584" t="n">
        <v>122.5</v>
      </c>
      <c r="F1584" t="n">
        <v>-0.1262232697072179</v>
      </c>
      <c r="G1584" t="n">
        <v>920.5137171273458</v>
      </c>
      <c r="H1584" t="n">
        <v>4006.075696938209</v>
      </c>
      <c r="I1584" t="n">
        <v>6</v>
      </c>
      <c r="J1584" t="n">
        <v>6</v>
      </c>
      <c r="K1584" t="n">
        <v>2371.59681258742</v>
      </c>
      <c r="L1584" t="b">
        <v>0</v>
      </c>
      <c r="M1584" t="n">
        <v>25.25618264027384</v>
      </c>
      <c r="N1584" t="n">
        <v>25.25618264027384</v>
      </c>
      <c r="O1584" t="n">
        <v>262.0045461164081</v>
      </c>
      <c r="P1584" t="n">
        <v>61.43188825133368</v>
      </c>
      <c r="Q1584" t="n">
        <v>25.77161493905495</v>
      </c>
      <c r="R1584" t="n">
        <v>0.9324152926732386</v>
      </c>
      <c r="S1584" t="n">
        <v>60.25144760978904</v>
      </c>
      <c r="T1584" t="n">
        <v>111.2916983677112</v>
      </c>
      <c r="U1584" t="n">
        <v>27.63963133333819</v>
      </c>
      <c r="V1584" t="n">
        <v>7.521616862079938</v>
      </c>
      <c r="W1584" t="n">
        <v>-3.368054279808407</v>
      </c>
      <c r="X1584" t="n">
        <v>1</v>
      </c>
      <c r="Y1584" t="n">
        <v>-3.351877240132933</v>
      </c>
      <c r="Z1584" t="n">
        <v>87.92412486783043</v>
      </c>
      <c r="AA1584" t="n">
        <v>2371.59681258742</v>
      </c>
      <c r="AB1584" t="b">
        <v>0</v>
      </c>
      <c r="AC1584" t="b">
        <v>1</v>
      </c>
      <c r="AD1584" t="n">
        <v>89.67054972734226</v>
      </c>
      <c r="AE1584" t="n">
        <v>0.07037062087981623</v>
      </c>
      <c r="AF1584" t="n">
        <v>0</v>
      </c>
      <c r="AG1584" t="n">
        <v>0</v>
      </c>
      <c r="AH1584" t="n">
        <v>0.04712266468527482</v>
      </c>
      <c r="AI1584" t="b">
        <v>0</v>
      </c>
      <c r="AJ1584" t="b">
        <v>0</v>
      </c>
      <c r="AK1584" t="n">
        <v>2371.59681258742</v>
      </c>
      <c r="AL1584" t="n">
        <v>0</v>
      </c>
      <c r="AM1584" t="n">
        <v>27.63963133333819</v>
      </c>
      <c r="AN1584" t="n">
        <v>0</v>
      </c>
      <c r="AO1584" t="n">
        <v>34.15079943145404</v>
      </c>
      <c r="AP1584" t="n">
        <v>27.71012655294419</v>
      </c>
      <c r="AQ1584" t="n">
        <v>0</v>
      </c>
      <c r="AR1584" t="n">
        <v>1</v>
      </c>
      <c r="AS1584" t="n">
        <v>0</v>
      </c>
      <c r="AT1584" t="n">
        <v>0</v>
      </c>
      <c r="AU1584" t="n">
        <v>0</v>
      </c>
      <c r="AV1584" t="n">
        <v>6.438857724968401</v>
      </c>
      <c r="AW1584" t="n">
        <v>5.376949792153986</v>
      </c>
      <c r="AX1584" t="n">
        <v>2.283282881194469</v>
      </c>
      <c r="AY1584" t="n">
        <v>1.906722038260324</v>
      </c>
      <c r="AZ1584" t="n">
        <v>5.376949792153986</v>
      </c>
    </row>
    <row r="1585" spans="1:52">
      <c r="A1585" t="n">
        <v>1582</v>
      </c>
      <c r="B1585" t="n">
        <v>0</v>
      </c>
      <c r="C1585" t="n">
        <v>0</v>
      </c>
      <c r="D1585" t="n">
        <v>0</v>
      </c>
      <c r="E1585" t="n">
        <v>122.1</v>
      </c>
      <c r="F1585" t="n">
        <v>-0.1301325864861553</v>
      </c>
      <c r="G1585" t="n">
        <v>917.5079580510115</v>
      </c>
      <c r="H1585" t="n">
        <v>3992.994633438002</v>
      </c>
      <c r="I1585" t="n">
        <v>6</v>
      </c>
      <c r="J1585" t="n">
        <v>6</v>
      </c>
      <c r="K1585" t="n">
        <v>2363.852822995297</v>
      </c>
      <c r="L1585" t="b">
        <v>0</v>
      </c>
      <c r="M1585" t="n">
        <v>24.76114144192509</v>
      </c>
      <c r="N1585" t="n">
        <v>24.76114144192509</v>
      </c>
      <c r="O1585" t="n">
        <v>257.7105531891761</v>
      </c>
      <c r="P1585" t="n">
        <v>60.42508093608758</v>
      </c>
      <c r="Q1585" t="n">
        <v>25.26647085910724</v>
      </c>
      <c r="R1585" t="n">
        <v>0.9320473307264786</v>
      </c>
      <c r="S1585" t="n">
        <v>60.30624103049379</v>
      </c>
      <c r="T1585" t="n">
        <v>109.5109551931913</v>
      </c>
      <c r="U1585" t="n">
        <v>27.10857059095211</v>
      </c>
      <c r="V1585" t="n">
        <v>7.441561720070325</v>
      </c>
      <c r="W1585" t="n">
        <v>-3.368054279808407</v>
      </c>
      <c r="X1585" t="n">
        <v>1</v>
      </c>
      <c r="Y1585" t="n">
        <v>-3.351877240132933</v>
      </c>
      <c r="Z1585" t="n">
        <v>87.96472858355878</v>
      </c>
      <c r="AA1585" t="n">
        <v>2363.852822995297</v>
      </c>
      <c r="AB1585" t="b">
        <v>0</v>
      </c>
      <c r="AC1585" t="b">
        <v>1</v>
      </c>
      <c r="AD1585" t="n">
        <v>89.66921961732633</v>
      </c>
      <c r="AE1585" t="n">
        <v>0.07037062087981623</v>
      </c>
      <c r="AF1585" t="n">
        <v>0</v>
      </c>
      <c r="AG1585" t="n">
        <v>0</v>
      </c>
      <c r="AH1585" t="n">
        <v>0.04322333596257683</v>
      </c>
      <c r="AI1585" t="b">
        <v>0</v>
      </c>
      <c r="AJ1585" t="b">
        <v>0</v>
      </c>
      <c r="AK1585" t="n">
        <v>2363.852822995297</v>
      </c>
      <c r="AL1585" t="n">
        <v>0</v>
      </c>
      <c r="AM1585" t="n">
        <v>27.10857059095211</v>
      </c>
      <c r="AN1585" t="n">
        <v>0</v>
      </c>
      <c r="AO1585" t="n">
        <v>30.24832368543588</v>
      </c>
      <c r="AP1585" t="n">
        <v>27.17909503741981</v>
      </c>
      <c r="AQ1585" t="n">
        <v>0</v>
      </c>
      <c r="AR1585" t="n">
        <v>1</v>
      </c>
      <c r="AS1585" t="n">
        <v>0</v>
      </c>
      <c r="AT1585" t="n">
        <v>0</v>
      </c>
      <c r="AU1585" t="n">
        <v>0</v>
      </c>
      <c r="AV1585" t="n">
        <v>5.691269310677894</v>
      </c>
      <c r="AW1585" t="n">
        <v>5.27524841043773</v>
      </c>
      <c r="AX1585" t="n">
        <v>2.018180606623367</v>
      </c>
      <c r="AY1585" t="n">
        <v>1.870657675873516</v>
      </c>
      <c r="AZ1585" t="n">
        <v>5.27524841043773</v>
      </c>
    </row>
    <row r="1586" spans="1:52">
      <c r="A1586" t="n">
        <v>1583</v>
      </c>
      <c r="B1586" t="n">
        <v>0</v>
      </c>
      <c r="C1586" t="n">
        <v>0</v>
      </c>
      <c r="D1586" t="n">
        <v>0</v>
      </c>
      <c r="E1586" t="n">
        <v>121.5</v>
      </c>
      <c r="F1586" t="n">
        <v>-0.1865797176815036</v>
      </c>
      <c r="G1586" t="n">
        <v>912.9993194365103</v>
      </c>
      <c r="H1586" t="n">
        <v>3973.373038187693</v>
      </c>
      <c r="I1586" t="n">
        <v>6</v>
      </c>
      <c r="J1586" t="n">
        <v>6</v>
      </c>
      <c r="K1586" t="n">
        <v>2352.236838607114</v>
      </c>
      <c r="L1586" t="b">
        <v>0</v>
      </c>
      <c r="M1586" t="n">
        <v>20.73105345653786</v>
      </c>
      <c r="N1586" t="n">
        <v>20.73105345653786</v>
      </c>
      <c r="O1586" t="n">
        <v>216.8314628194923</v>
      </c>
      <c r="P1586" t="n">
        <v>50.84021018239146</v>
      </c>
      <c r="Q1586" t="n">
        <v>21.15413618014068</v>
      </c>
      <c r="R1586" t="n">
        <v>0.9270693918864793</v>
      </c>
      <c r="S1586" t="n">
        <v>60.36025292975997</v>
      </c>
      <c r="T1586" t="n">
        <v>92.6346335752154</v>
      </c>
      <c r="U1586" t="n">
        <v>22.81828778436364</v>
      </c>
      <c r="V1586" t="n">
        <v>6.755900159013606</v>
      </c>
      <c r="W1586" t="n">
        <v>-3.368054279808407</v>
      </c>
      <c r="X1586" t="n">
        <v>1</v>
      </c>
      <c r="Y1586" t="n">
        <v>-3.351877240132933</v>
      </c>
      <c r="Z1586" t="n">
        <v>87.9940361368192</v>
      </c>
      <c r="AA1586" t="n">
        <v>2352.236838607114</v>
      </c>
      <c r="AB1586" t="b">
        <v>0</v>
      </c>
      <c r="AC1586" t="b">
        <v>1</v>
      </c>
      <c r="AD1586" t="n">
        <v>89.66788950731041</v>
      </c>
      <c r="AE1586" t="n">
        <v>0.07037062087981623</v>
      </c>
      <c r="AF1586" t="n">
        <v>0</v>
      </c>
      <c r="AG1586" t="n">
        <v>0</v>
      </c>
      <c r="AH1586" t="n">
        <v>0.03892275257796829</v>
      </c>
      <c r="AI1586" t="b">
        <v>0</v>
      </c>
      <c r="AJ1586" t="b">
        <v>0</v>
      </c>
      <c r="AK1586" t="n">
        <v>2352.236838607114</v>
      </c>
      <c r="AL1586" t="n">
        <v>0</v>
      </c>
      <c r="AM1586" t="n">
        <v>22.81828778436364</v>
      </c>
      <c r="AN1586" t="n">
        <v>0</v>
      </c>
      <c r="AO1586" t="n">
        <v>31.47291396540304</v>
      </c>
      <c r="AP1586" t="n">
        <v>22.88891837048698</v>
      </c>
      <c r="AQ1586" t="n">
        <v>0</v>
      </c>
      <c r="AR1586" t="n">
        <v>1</v>
      </c>
      <c r="AS1586" t="n">
        <v>0</v>
      </c>
      <c r="AT1586" t="n">
        <v>0</v>
      </c>
      <c r="AU1586" t="n">
        <v>0</v>
      </c>
      <c r="AV1586" t="n">
        <v>5.922029134746885</v>
      </c>
      <c r="AW1586" t="n">
        <v>4.481499609348329</v>
      </c>
      <c r="AX1586" t="n">
        <v>2.100010331470527</v>
      </c>
      <c r="AY1586" t="n">
        <v>1.58918613710477</v>
      </c>
      <c r="AZ1586" t="n">
        <v>4.481499609348329</v>
      </c>
    </row>
    <row r="1587" spans="1:52">
      <c r="A1587" t="n">
        <v>1584</v>
      </c>
      <c r="B1587" t="n">
        <v>0</v>
      </c>
      <c r="C1587" t="n">
        <v>0</v>
      </c>
      <c r="D1587" t="n">
        <v>0</v>
      </c>
      <c r="E1587" t="n">
        <v>120.8</v>
      </c>
      <c r="F1587" t="n">
        <v>-0.2068818761211233</v>
      </c>
      <c r="G1587" t="n">
        <v>907.7392410529254</v>
      </c>
      <c r="H1587" t="n">
        <v>3950.481177062332</v>
      </c>
      <c r="I1587" t="n">
        <v>6</v>
      </c>
      <c r="J1587" t="n">
        <v>6</v>
      </c>
      <c r="K1587" t="n">
        <v>2338.6848568209</v>
      </c>
      <c r="L1587" t="b">
        <v>0</v>
      </c>
      <c r="M1587" t="n">
        <v>19.02826781227668</v>
      </c>
      <c r="N1587" t="n">
        <v>19.02826781227668</v>
      </c>
      <c r="O1587" t="n">
        <v>200.1748570847782</v>
      </c>
      <c r="P1587" t="n">
        <v>46.93475603165755</v>
      </c>
      <c r="Q1587" t="n">
        <v>19.4165998084456</v>
      </c>
      <c r="R1587" t="n">
        <v>0.9245661480831356</v>
      </c>
      <c r="S1587" t="n">
        <v>60.40878663780398</v>
      </c>
      <c r="T1587" t="n">
        <v>85.75014632568954</v>
      </c>
      <c r="U1587" t="n">
        <v>21.00076868345355</v>
      </c>
      <c r="V1587" t="n">
        <v>6.468463839781506</v>
      </c>
      <c r="W1587" t="n">
        <v>-11.59541733471599</v>
      </c>
      <c r="X1587" t="n">
        <v>1</v>
      </c>
      <c r="Y1587" t="n">
        <v>4.875485814774651</v>
      </c>
      <c r="Z1587" t="n">
        <v>88.02670747619764</v>
      </c>
      <c r="AA1587" t="n">
        <v>2338.6848568209</v>
      </c>
      <c r="AB1587" t="b">
        <v>0</v>
      </c>
      <c r="AC1587" t="b">
        <v>1</v>
      </c>
      <c r="AD1587" t="n">
        <v>89.66819181059903</v>
      </c>
      <c r="AE1587" t="n">
        <v>0.2422694675962779</v>
      </c>
      <c r="AF1587" t="n">
        <v>0</v>
      </c>
      <c r="AG1587" t="n">
        <v>0</v>
      </c>
      <c r="AH1587" t="n">
        <v>0.03459900872958577</v>
      </c>
      <c r="AI1587" t="b">
        <v>0</v>
      </c>
      <c r="AJ1587" t="b">
        <v>0</v>
      </c>
      <c r="AK1587" t="n">
        <v>2338.6848568209</v>
      </c>
      <c r="AL1587" t="n">
        <v>0</v>
      </c>
      <c r="AM1587" t="n">
        <v>21.00076868345355</v>
      </c>
      <c r="AN1587" t="n">
        <v>0</v>
      </c>
      <c r="AO1587" t="n">
        <v>31.97739333860702</v>
      </c>
      <c r="AP1587" t="n">
        <v>21.24338425862257</v>
      </c>
      <c r="AQ1587" t="n">
        <v>0</v>
      </c>
      <c r="AR1587" t="n">
        <v>1</v>
      </c>
      <c r="AS1587" t="n">
        <v>0</v>
      </c>
      <c r="AT1587" t="n">
        <v>0</v>
      </c>
      <c r="AU1587" t="n">
        <v>0</v>
      </c>
      <c r="AV1587" t="n">
        <v>6.017591318020109</v>
      </c>
      <c r="AW1587" t="n">
        <v>4.180294952191123</v>
      </c>
      <c r="AX1587" t="n">
        <v>2.133897630503585</v>
      </c>
      <c r="AY1587" t="n">
        <v>1.48237584873899</v>
      </c>
      <c r="AZ1587" t="n">
        <v>4.180294952191123</v>
      </c>
    </row>
    <row r="1588" spans="1:52">
      <c r="A1588" t="n">
        <v>1585</v>
      </c>
      <c r="B1588" t="n">
        <v>0</v>
      </c>
      <c r="C1588" t="n">
        <v>0</v>
      </c>
      <c r="D1588" t="n">
        <v>0</v>
      </c>
      <c r="E1588" t="n">
        <v>120</v>
      </c>
      <c r="F1588" t="n">
        <v>-0.235892777834021</v>
      </c>
      <c r="G1588" t="n">
        <v>901.727722900257</v>
      </c>
      <c r="H1588" t="n">
        <v>3924.319050061919</v>
      </c>
      <c r="I1588" t="n">
        <v>6</v>
      </c>
      <c r="J1588" t="n">
        <v>6</v>
      </c>
      <c r="K1588" t="n">
        <v>2323.196877636656</v>
      </c>
      <c r="L1588" t="b">
        <v>0</v>
      </c>
      <c r="M1588" t="n">
        <v>16.73292131434617</v>
      </c>
      <c r="N1588" t="n">
        <v>16.73292131434617</v>
      </c>
      <c r="O1588" t="n">
        <v>177.2016367189259</v>
      </c>
      <c r="P1588" t="n">
        <v>41.54825290716111</v>
      </c>
      <c r="Q1588" t="n">
        <v>17.07440950443487</v>
      </c>
      <c r="R1588" t="n">
        <v>0.9203257483844364</v>
      </c>
      <c r="S1588" t="n">
        <v>60.45486296006374</v>
      </c>
      <c r="T1588" t="n">
        <v>76.25871574676215</v>
      </c>
      <c r="U1588" t="n">
        <v>18.55257177625175</v>
      </c>
      <c r="V1588" t="n">
        <v>6.075856106287276</v>
      </c>
      <c r="W1588" t="n">
        <v>-14.46469104409502</v>
      </c>
      <c r="X1588" t="n">
        <v>1</v>
      </c>
      <c r="Y1588" t="n">
        <v>7.744759524153679</v>
      </c>
      <c r="Z1588" t="n">
        <v>88.07637351968982</v>
      </c>
      <c r="AA1588" t="n">
        <v>2323.196877636656</v>
      </c>
      <c r="AB1588" t="b">
        <v>0</v>
      </c>
      <c r="AC1588" t="b">
        <v>1</v>
      </c>
      <c r="AD1588" t="n">
        <v>89.67069582753135</v>
      </c>
      <c r="AE1588" t="n">
        <v>0.3022187901513234</v>
      </c>
      <c r="AF1588" t="n">
        <v>0</v>
      </c>
      <c r="AG1588" t="n">
        <v>0</v>
      </c>
      <c r="AH1588" t="n">
        <v>0.02401300311329263</v>
      </c>
      <c r="AI1588" t="b">
        <v>0</v>
      </c>
      <c r="AJ1588" t="b">
        <v>0</v>
      </c>
      <c r="AK1588" t="n">
        <v>2323.196877636656</v>
      </c>
      <c r="AL1588" t="n">
        <v>0</v>
      </c>
      <c r="AM1588" t="n">
        <v>18.55257177625175</v>
      </c>
      <c r="AN1588" t="n">
        <v>0</v>
      </c>
      <c r="AO1588" t="n">
        <v>30.83067152025961</v>
      </c>
      <c r="AP1588" t="n">
        <v>18.85523512235206</v>
      </c>
      <c r="AQ1588" t="n">
        <v>0</v>
      </c>
      <c r="AR1588" t="n">
        <v>1</v>
      </c>
      <c r="AS1588" t="n">
        <v>0</v>
      </c>
      <c r="AT1588" t="n">
        <v>0</v>
      </c>
      <c r="AU1588" t="n">
        <v>0</v>
      </c>
      <c r="AV1588" t="n">
        <v>5.798653212112896</v>
      </c>
      <c r="AW1588" t="n">
        <v>3.750017155984035</v>
      </c>
      <c r="AX1588" t="n">
        <v>2.056260004295353</v>
      </c>
      <c r="AY1588" t="n">
        <v>1.329794889586406</v>
      </c>
      <c r="AZ1588" t="n">
        <v>3.750017155984035</v>
      </c>
    </row>
    <row r="1589" spans="1:52">
      <c r="A1589" t="n">
        <v>1586</v>
      </c>
      <c r="B1589" t="n">
        <v>0</v>
      </c>
      <c r="C1589" t="n">
        <v>0</v>
      </c>
      <c r="D1589" t="n">
        <v>0</v>
      </c>
      <c r="E1589" t="n">
        <v>119.1</v>
      </c>
      <c r="F1589" t="n">
        <v>-0.2662136792094927</v>
      </c>
      <c r="G1589" t="n">
        <v>894.9647649785051</v>
      </c>
      <c r="H1589" t="n">
        <v>3894.886657186454</v>
      </c>
      <c r="I1589" t="n">
        <v>6</v>
      </c>
      <c r="J1589" t="n">
        <v>6</v>
      </c>
      <c r="K1589" t="n">
        <v>2305.772901054381</v>
      </c>
      <c r="L1589" t="b">
        <v>0</v>
      </c>
      <c r="M1589" t="n">
        <v>14.33527670691501</v>
      </c>
      <c r="N1589" t="n">
        <v>14.33527670691501</v>
      </c>
      <c r="O1589" t="n">
        <v>152.9577635528765</v>
      </c>
      <c r="P1589" t="n">
        <v>35.86382136124993</v>
      </c>
      <c r="Q1589" t="n">
        <v>14.62783337440307</v>
      </c>
      <c r="R1589" t="n">
        <v>0.9145368636096699</v>
      </c>
      <c r="S1589" t="n">
        <v>60.49765884671617</v>
      </c>
      <c r="T1589" t="n">
        <v>66.24203106184679</v>
      </c>
      <c r="U1589" t="n">
        <v>15.99479906875172</v>
      </c>
      <c r="V1589" t="n">
        <v>5.661251735411099</v>
      </c>
      <c r="W1589" t="n">
        <v>-11.42162079006942</v>
      </c>
      <c r="X1589" t="n">
        <v>1</v>
      </c>
      <c r="Y1589" t="n">
        <v>4.701689270128075</v>
      </c>
      <c r="Z1589" t="n">
        <v>88.10102669726025</v>
      </c>
      <c r="AA1589" t="n">
        <v>2305.772901054381</v>
      </c>
      <c r="AB1589" t="b">
        <v>0</v>
      </c>
      <c r="AC1589" t="b">
        <v>1</v>
      </c>
      <c r="AD1589" t="n">
        <v>89.67316536102227</v>
      </c>
      <c r="AE1589" t="n">
        <v>0.2386382402651549</v>
      </c>
      <c r="AF1589" t="n">
        <v>0</v>
      </c>
      <c r="AG1589" t="n">
        <v>0</v>
      </c>
      <c r="AH1589" t="n">
        <v>0.01457607829102781</v>
      </c>
      <c r="AI1589" t="b">
        <v>0</v>
      </c>
      <c r="AJ1589" t="b">
        <v>0</v>
      </c>
      <c r="AK1589" t="n">
        <v>2305.772901054381</v>
      </c>
      <c r="AL1589" t="n">
        <v>0</v>
      </c>
      <c r="AM1589" t="n">
        <v>15.99479906875172</v>
      </c>
      <c r="AN1589" t="n">
        <v>0</v>
      </c>
      <c r="AO1589" t="n">
        <v>16.91614184302968</v>
      </c>
      <c r="AP1589" t="n">
        <v>16.23399261938913</v>
      </c>
      <c r="AQ1589" t="n">
        <v>0</v>
      </c>
      <c r="AR1589" t="n">
        <v>1</v>
      </c>
      <c r="AS1589" t="n">
        <v>0</v>
      </c>
      <c r="AT1589" t="n">
        <v>0</v>
      </c>
      <c r="AU1589" t="n">
        <v>0</v>
      </c>
      <c r="AV1589" t="n">
        <v>3.304081419019562</v>
      </c>
      <c r="AW1589" t="n">
        <v>3.28510938016312</v>
      </c>
      <c r="AX1589" t="n">
        <v>1.171660077666511</v>
      </c>
      <c r="AY1589" t="n">
        <v>1.164933781303448</v>
      </c>
      <c r="AZ1589" t="n">
        <v>3.28510938016312</v>
      </c>
    </row>
    <row r="1590" spans="1:52">
      <c r="A1590" t="n">
        <v>1587</v>
      </c>
      <c r="B1590" t="n">
        <v>0</v>
      </c>
      <c r="C1590" t="n">
        <v>0</v>
      </c>
      <c r="D1590" t="n">
        <v>0</v>
      </c>
      <c r="E1590" t="n">
        <v>118.1</v>
      </c>
      <c r="F1590" t="n">
        <v>-0.282585838661344</v>
      </c>
      <c r="G1590" t="n">
        <v>887.4503672876697</v>
      </c>
      <c r="H1590" t="n">
        <v>3862.183998435939</v>
      </c>
      <c r="I1590" t="n">
        <v>6</v>
      </c>
      <c r="J1590" t="n">
        <v>6</v>
      </c>
      <c r="K1590" t="n">
        <v>2286.412927074075</v>
      </c>
      <c r="L1590" t="b">
        <v>0</v>
      </c>
      <c r="M1590" t="n">
        <v>12.81022683957552</v>
      </c>
      <c r="N1590" t="n">
        <v>12.81022683957552</v>
      </c>
      <c r="O1590" t="n">
        <v>137.8428134439675</v>
      </c>
      <c r="P1590" t="n">
        <v>32.31983733586423</v>
      </c>
      <c r="Q1590" t="n">
        <v>13.07166004038318</v>
      </c>
      <c r="R1590" t="n">
        <v>0.9100553669952338</v>
      </c>
      <c r="S1590" t="n">
        <v>60.5369864222765</v>
      </c>
      <c r="T1590" t="n">
        <v>59.99010807919439</v>
      </c>
      <c r="U1590" t="n">
        <v>14.36358766120176</v>
      </c>
      <c r="V1590" t="n">
        <v>5.395788255099397</v>
      </c>
      <c r="W1590" t="n">
        <v>-17.60623601425079</v>
      </c>
      <c r="X1590" t="n">
        <v>1</v>
      </c>
      <c r="Y1590" t="n">
        <v>10.88630449430945</v>
      </c>
      <c r="Z1590" t="n">
        <v>88.12443082450953</v>
      </c>
      <c r="AA1590" t="n">
        <v>2286.412927074075</v>
      </c>
      <c r="AB1590" t="b">
        <v>0</v>
      </c>
      <c r="AC1590" t="b">
        <v>1</v>
      </c>
      <c r="AD1590" t="n">
        <v>89.67625821692792</v>
      </c>
      <c r="AE1590" t="n">
        <v>0.3678568267462388</v>
      </c>
      <c r="AF1590" t="n">
        <v>0</v>
      </c>
      <c r="AG1590" t="n">
        <v>0</v>
      </c>
      <c r="AH1590" t="n">
        <v>0.009871722820593343</v>
      </c>
      <c r="AI1590" t="b">
        <v>0</v>
      </c>
      <c r="AJ1590" t="b">
        <v>0</v>
      </c>
      <c r="AK1590" t="n">
        <v>2286.412927074075</v>
      </c>
      <c r="AL1590" t="n">
        <v>0</v>
      </c>
      <c r="AM1590" t="n">
        <v>14.36358766120176</v>
      </c>
      <c r="AN1590" t="n">
        <v>0</v>
      </c>
      <c r="AO1590" t="n">
        <v>11.31039840552495</v>
      </c>
      <c r="AP1590" t="n">
        <v>14.73205979029954</v>
      </c>
      <c r="AQ1590" t="n">
        <v>0</v>
      </c>
      <c r="AR1590" t="n">
        <v>1</v>
      </c>
      <c r="AS1590" t="n">
        <v>0</v>
      </c>
      <c r="AT1590" t="n">
        <v>0</v>
      </c>
      <c r="AU1590" t="n">
        <v>0</v>
      </c>
      <c r="AV1590" t="n">
        <v>2.361872390478945</v>
      </c>
      <c r="AW1590" t="n">
        <v>3.018823820406406</v>
      </c>
      <c r="AX1590" t="n">
        <v>0.8375434008790587</v>
      </c>
      <c r="AY1590" t="n">
        <v>1.070506166227054</v>
      </c>
      <c r="AZ1590" t="n">
        <v>3.018823820406406</v>
      </c>
    </row>
    <row r="1591" spans="1:52">
      <c r="A1591" t="n">
        <v>1588</v>
      </c>
      <c r="B1591" t="n">
        <v>0</v>
      </c>
      <c r="C1591" t="n">
        <v>0</v>
      </c>
      <c r="D1591" t="n">
        <v>0</v>
      </c>
      <c r="E1591" t="n">
        <v>117.1</v>
      </c>
      <c r="F1591" t="n">
        <v>-0.2701096328117885</v>
      </c>
      <c r="G1591" t="n">
        <v>879.9359695968342</v>
      </c>
      <c r="H1591" t="n">
        <v>3829.481339685422</v>
      </c>
      <c r="I1591" t="n">
        <v>6</v>
      </c>
      <c r="J1591" t="n">
        <v>6</v>
      </c>
      <c r="K1591" t="n">
        <v>2267.05295309377</v>
      </c>
      <c r="L1591" t="b">
        <v>0</v>
      </c>
      <c r="M1591" t="n">
        <v>13.12210160333622</v>
      </c>
      <c r="N1591" t="n">
        <v>13.12210160333622</v>
      </c>
      <c r="O1591" t="n">
        <v>142.4044980146855</v>
      </c>
      <c r="P1591" t="n">
        <v>33.38940998618638</v>
      </c>
      <c r="Q1591" t="n">
        <v>13.38989959524104</v>
      </c>
      <c r="R1591" t="n">
        <v>0.9118217477645538</v>
      </c>
      <c r="S1591" t="n">
        <v>60.57397301637369</v>
      </c>
      <c r="T1591" t="n">
        <v>61.85532481578317</v>
      </c>
      <c r="U1591" t="n">
        <v>14.68477762026194</v>
      </c>
      <c r="V1591" t="n">
        <v>5.454294433711581</v>
      </c>
      <c r="W1591" t="n">
        <v>-13.62955523410831</v>
      </c>
      <c r="X1591" t="n">
        <v>1</v>
      </c>
      <c r="Y1591" t="n">
        <v>6.909623714166967</v>
      </c>
      <c r="Z1591" t="n">
        <v>88.13327170340146</v>
      </c>
      <c r="AA1591" t="n">
        <v>2267.05295309377</v>
      </c>
      <c r="AB1591" t="b">
        <v>0</v>
      </c>
      <c r="AC1591" t="b">
        <v>1</v>
      </c>
      <c r="AD1591" t="n">
        <v>89.67978915506453</v>
      </c>
      <c r="AE1591" t="n">
        <v>0.2847698357742947</v>
      </c>
      <c r="AF1591" t="n">
        <v>0</v>
      </c>
      <c r="AG1591" t="n">
        <v>0</v>
      </c>
      <c r="AH1591" t="n">
        <v>0.001450079436039697</v>
      </c>
      <c r="AI1591" t="b">
        <v>0</v>
      </c>
      <c r="AJ1591" t="b">
        <v>0</v>
      </c>
      <c r="AK1591" t="n">
        <v>2267.05295309377</v>
      </c>
      <c r="AL1591" t="n">
        <v>0</v>
      </c>
      <c r="AM1591" t="n">
        <v>14.68477762026194</v>
      </c>
      <c r="AN1591" t="n">
        <v>0</v>
      </c>
      <c r="AO1591" t="n">
        <v>25.6461536740146</v>
      </c>
      <c r="AP1591" t="n">
        <v>14.97010276640849</v>
      </c>
      <c r="AQ1591" t="n">
        <v>0</v>
      </c>
      <c r="AR1591" t="n">
        <v>1</v>
      </c>
      <c r="AS1591" t="n">
        <v>0</v>
      </c>
      <c r="AT1591" t="n">
        <v>0</v>
      </c>
      <c r="AU1591" t="n">
        <v>0</v>
      </c>
      <c r="AV1591" t="n">
        <v>4.827085153971252</v>
      </c>
      <c r="AW1591" t="n">
        <v>3.053224223005537</v>
      </c>
      <c r="AX1591" t="n">
        <v>1.711732324103281</v>
      </c>
      <c r="AY1591" t="n">
        <v>1.0827049049723</v>
      </c>
      <c r="AZ1591" t="n">
        <v>3.053224223005537</v>
      </c>
    </row>
    <row r="1592" spans="1:52">
      <c r="A1592" t="n">
        <v>1589</v>
      </c>
      <c r="B1592" t="n">
        <v>0</v>
      </c>
      <c r="C1592" t="n">
        <v>0</v>
      </c>
      <c r="D1592" t="n">
        <v>0</v>
      </c>
      <c r="E1592" t="n">
        <v>116.2</v>
      </c>
      <c r="F1592" t="n">
        <v>-0.2203089634248201</v>
      </c>
      <c r="G1592" t="n">
        <v>873.1730116750823</v>
      </c>
      <c r="H1592" t="n">
        <v>3800.048946809959</v>
      </c>
      <c r="I1592" t="n">
        <v>6</v>
      </c>
      <c r="J1592" t="n">
        <v>6</v>
      </c>
      <c r="K1592" t="n">
        <v>2249.628976511495</v>
      </c>
      <c r="L1592" t="b">
        <v>0</v>
      </c>
      <c r="M1592" t="n">
        <v>15.80093943347514</v>
      </c>
      <c r="N1592" t="n">
        <v>15.80093943347514</v>
      </c>
      <c r="O1592" t="n">
        <v>172.8040777285732</v>
      </c>
      <c r="P1592" t="n">
        <v>40.5171625826674</v>
      </c>
      <c r="Q1592" t="n">
        <v>16.12340758517871</v>
      </c>
      <c r="R1592" t="n">
        <v>0.9201505198248467</v>
      </c>
      <c r="S1592" t="n">
        <v>60.61111603102369</v>
      </c>
      <c r="T1592" t="n">
        <v>74.38038835677719</v>
      </c>
      <c r="U1592" t="n">
        <v>17.52257618487011</v>
      </c>
      <c r="V1592" t="n">
        <v>5.939235345514675</v>
      </c>
      <c r="W1592" t="n">
        <v>-8.535908088781207</v>
      </c>
      <c r="X1592" t="n">
        <v>1</v>
      </c>
      <c r="Y1592" t="n">
        <v>1.815976568839867</v>
      </c>
      <c r="Z1592" t="n">
        <v>88.11076232652155</v>
      </c>
      <c r="AA1592" t="n">
        <v>2249.628976511495</v>
      </c>
      <c r="AB1592" t="b">
        <v>0</v>
      </c>
      <c r="AC1592" t="b">
        <v>1</v>
      </c>
      <c r="AD1592" t="n">
        <v>89.68152042496195</v>
      </c>
      <c r="AE1592" t="n">
        <v>0.1783454487600327</v>
      </c>
      <c r="AF1592" t="n">
        <v>0</v>
      </c>
      <c r="AG1592" t="n">
        <v>0</v>
      </c>
      <c r="AH1592" t="n">
        <v>-0.005735326338068392</v>
      </c>
      <c r="AI1592" t="b">
        <v>0</v>
      </c>
      <c r="AJ1592" t="b">
        <v>0</v>
      </c>
      <c r="AK1592" t="n">
        <v>2249.628976511495</v>
      </c>
      <c r="AL1592" t="n">
        <v>0</v>
      </c>
      <c r="AM1592" t="n">
        <v>17.52257618487011</v>
      </c>
      <c r="AN1592" t="n">
        <v>0</v>
      </c>
      <c r="AO1592" t="n">
        <v>31.56061578529214</v>
      </c>
      <c r="AP1592" t="n">
        <v>17.70131542713513</v>
      </c>
      <c r="AQ1592" t="n">
        <v>0</v>
      </c>
      <c r="AR1592" t="n">
        <v>1</v>
      </c>
      <c r="AS1592" t="n">
        <v>0</v>
      </c>
      <c r="AT1592" t="n">
        <v>0</v>
      </c>
      <c r="AU1592" t="n">
        <v>0</v>
      </c>
      <c r="AV1592" t="n">
        <v>5.932081955135791</v>
      </c>
      <c r="AW1592" t="n">
        <v>3.52342447450801</v>
      </c>
      <c r="AX1592" t="n">
        <v>2.103575161395671</v>
      </c>
      <c r="AY1592" t="n">
        <v>1.249442779899743</v>
      </c>
      <c r="AZ1592" t="n">
        <v>3.52342447450801</v>
      </c>
    </row>
    <row r="1593" spans="1:52">
      <c r="A1593" t="n">
        <v>1590</v>
      </c>
      <c r="B1593" t="n">
        <v>0</v>
      </c>
      <c r="C1593" t="n">
        <v>0</v>
      </c>
      <c r="D1593" t="n">
        <v>0</v>
      </c>
      <c r="E1593" t="n">
        <v>115.5</v>
      </c>
      <c r="F1593" t="n">
        <v>-0.1819878468222687</v>
      </c>
      <c r="G1593" t="n">
        <v>867.9129332914974</v>
      </c>
      <c r="H1593" t="n">
        <v>3777.157085684597</v>
      </c>
      <c r="I1593" t="n">
        <v>6</v>
      </c>
      <c r="J1593" t="n">
        <v>6</v>
      </c>
      <c r="K1593" t="n">
        <v>2236.076994725281</v>
      </c>
      <c r="L1593" t="b">
        <v>0</v>
      </c>
      <c r="M1593" t="n">
        <v>17.8307311771755</v>
      </c>
      <c r="N1593" t="n">
        <v>17.8307311771755</v>
      </c>
      <c r="O1593" t="n">
        <v>196.1843565364036</v>
      </c>
      <c r="P1593" t="n">
        <v>45.99910820650221</v>
      </c>
      <c r="Q1593" t="n">
        <v>18.19462365017909</v>
      </c>
      <c r="R1593" t="n">
        <v>0.924876634493033</v>
      </c>
      <c r="S1593" t="n">
        <v>60.65161717297518</v>
      </c>
      <c r="T1593" t="n">
        <v>84.01249788017276</v>
      </c>
      <c r="U1593" t="n">
        <v>19.67248708813191</v>
      </c>
      <c r="V1593" t="n">
        <v>6.311301585405502</v>
      </c>
      <c r="W1593" t="n">
        <v>-3.368054279808407</v>
      </c>
      <c r="X1593" t="n">
        <v>1</v>
      </c>
      <c r="Y1593" t="n">
        <v>-3.351877240132933</v>
      </c>
      <c r="Z1593" t="n">
        <v>88.08825294964164</v>
      </c>
      <c r="AA1593" t="n">
        <v>2236.076994725281</v>
      </c>
      <c r="AB1593" t="b">
        <v>0</v>
      </c>
      <c r="AC1593" t="b">
        <v>1</v>
      </c>
      <c r="AD1593" t="n">
        <v>89.68121568276526</v>
      </c>
      <c r="AE1593" t="n">
        <v>0.07037062087981623</v>
      </c>
      <c r="AF1593" t="n">
        <v>0</v>
      </c>
      <c r="AG1593" t="n">
        <v>0</v>
      </c>
      <c r="AH1593" t="n">
        <v>-0.01141777736134048</v>
      </c>
      <c r="AI1593" t="b">
        <v>0</v>
      </c>
      <c r="AJ1593" t="b">
        <v>0</v>
      </c>
      <c r="AK1593" t="n">
        <v>2236.076994725281</v>
      </c>
      <c r="AL1593" t="n">
        <v>0</v>
      </c>
      <c r="AM1593" t="n">
        <v>19.67248708813191</v>
      </c>
      <c r="AN1593" t="n">
        <v>0</v>
      </c>
      <c r="AO1593" t="n">
        <v>13.61187380370117</v>
      </c>
      <c r="AP1593" t="n">
        <v>19.74311767425525</v>
      </c>
      <c r="AQ1593" t="n">
        <v>0</v>
      </c>
      <c r="AR1593" t="n">
        <v>1</v>
      </c>
      <c r="AS1593" t="n">
        <v>0</v>
      </c>
      <c r="AT1593" t="n">
        <v>0</v>
      </c>
      <c r="AU1593" t="n">
        <v>0</v>
      </c>
      <c r="AV1593" t="n">
        <v>2.730991959038334</v>
      </c>
      <c r="AW1593" t="n">
        <v>3.881628163150938</v>
      </c>
      <c r="AX1593" t="n">
        <v>0.9684368649072107</v>
      </c>
      <c r="AY1593" t="n">
        <v>1.376465514669972</v>
      </c>
      <c r="AZ1593" t="n">
        <v>3.881628163150938</v>
      </c>
    </row>
    <row r="1594" spans="1:52">
      <c r="A1594" t="n">
        <v>1591</v>
      </c>
      <c r="B1594" t="n">
        <v>0</v>
      </c>
      <c r="C1594" t="n">
        <v>0</v>
      </c>
      <c r="D1594" t="n">
        <v>0</v>
      </c>
      <c r="E1594" t="n">
        <v>114.9</v>
      </c>
      <c r="F1594" t="n">
        <v>-0.1350729826194357</v>
      </c>
      <c r="G1594" t="n">
        <v>863.4042946769962</v>
      </c>
      <c r="H1594" t="n">
        <v>3757.535490434288</v>
      </c>
      <c r="I1594" t="n">
        <v>6</v>
      </c>
      <c r="J1594" t="n">
        <v>6</v>
      </c>
      <c r="K1594" t="n">
        <v>2224.461010337098</v>
      </c>
      <c r="L1594" t="b">
        <v>0</v>
      </c>
      <c r="M1594" t="n">
        <v>20.41736259508276</v>
      </c>
      <c r="N1594" t="n">
        <v>20.41736259508276</v>
      </c>
      <c r="O1594" t="n">
        <v>225.8170964824296</v>
      </c>
      <c r="P1594" t="n">
        <v>52.9470608123944</v>
      </c>
      <c r="Q1594" t="n">
        <v>20.83404346437016</v>
      </c>
      <c r="R1594" t="n">
        <v>0.9294641964263899</v>
      </c>
      <c r="S1594" t="n">
        <v>60.69461598484052</v>
      </c>
      <c r="T1594" t="n">
        <v>96.22490362459304</v>
      </c>
      <c r="U1594" t="n">
        <v>22.41511135606195</v>
      </c>
      <c r="V1594" t="n">
        <v>6.787300900953866</v>
      </c>
      <c r="W1594" t="n">
        <v>-3.368054279808407</v>
      </c>
      <c r="X1594" t="n">
        <v>1</v>
      </c>
      <c r="Y1594" t="n">
        <v>-3.351877240132933</v>
      </c>
      <c r="Z1594" t="n">
        <v>88.08261404989551</v>
      </c>
      <c r="AA1594" t="n">
        <v>2224.461010337098</v>
      </c>
      <c r="AB1594" t="b">
        <v>0</v>
      </c>
      <c r="AC1594" t="b">
        <v>1</v>
      </c>
      <c r="AD1594" t="n">
        <v>89.67988557274933</v>
      </c>
      <c r="AE1594" t="n">
        <v>0.07037062087981623</v>
      </c>
      <c r="AF1594" t="n">
        <v>0</v>
      </c>
      <c r="AG1594" t="n">
        <v>0</v>
      </c>
      <c r="AH1594" t="n">
        <v>-0.01477385910693424</v>
      </c>
      <c r="AI1594" t="b">
        <v>0</v>
      </c>
      <c r="AJ1594" t="b">
        <v>0</v>
      </c>
      <c r="AK1594" t="n">
        <v>2224.461010337098</v>
      </c>
      <c r="AL1594" t="n">
        <v>0</v>
      </c>
      <c r="AM1594" t="n">
        <v>22.41511135606195</v>
      </c>
      <c r="AN1594" t="n">
        <v>0</v>
      </c>
      <c r="AO1594" t="n">
        <v>10.36074985824238</v>
      </c>
      <c r="AP1594" t="n">
        <v>22.48563580252965</v>
      </c>
      <c r="AQ1594" t="n">
        <v>0</v>
      </c>
      <c r="AR1594" t="n">
        <v>1</v>
      </c>
      <c r="AS1594" t="n">
        <v>0</v>
      </c>
      <c r="AT1594" t="n">
        <v>0</v>
      </c>
      <c r="AU1594" t="n">
        <v>0</v>
      </c>
      <c r="AV1594" t="n">
        <v>2.187334948628826</v>
      </c>
      <c r="AW1594" t="n">
        <v>4.374123890750487</v>
      </c>
      <c r="AX1594" t="n">
        <v>0.7756506910031297</v>
      </c>
      <c r="AY1594" t="n">
        <v>1.551109596140357</v>
      </c>
      <c r="AZ1594" t="n">
        <v>4.374123890750487</v>
      </c>
    </row>
    <row r="1595" spans="1:52">
      <c r="A1595" t="n">
        <v>1592</v>
      </c>
      <c r="B1595" t="n">
        <v>0</v>
      </c>
      <c r="C1595" t="n">
        <v>0</v>
      </c>
      <c r="D1595" t="n">
        <v>0</v>
      </c>
      <c r="E1595" t="n">
        <v>114.5</v>
      </c>
      <c r="F1595" t="n">
        <v>-0.1110535560333279</v>
      </c>
      <c r="G1595" t="n">
        <v>860.3985356006619</v>
      </c>
      <c r="H1595" t="n">
        <v>3744.454426934081</v>
      </c>
      <c r="I1595" t="n">
        <v>6</v>
      </c>
      <c r="J1595" t="n">
        <v>6</v>
      </c>
      <c r="K1595" t="n">
        <v>2216.717020744976</v>
      </c>
      <c r="L1595" t="b">
        <v>0</v>
      </c>
      <c r="M1595" t="n">
        <v>21.68150161082041</v>
      </c>
      <c r="N1595" t="n">
        <v>21.68150161082041</v>
      </c>
      <c r="O1595" t="n">
        <v>240.6362641662059</v>
      </c>
      <c r="P1595" t="n">
        <v>56.42169309119098</v>
      </c>
      <c r="Q1595" t="n">
        <v>22.12398123553103</v>
      </c>
      <c r="R1595" t="n">
        <v>0.9313749360522584</v>
      </c>
      <c r="S1595" t="n">
        <v>60.74084573292577</v>
      </c>
      <c r="T1595" t="n">
        <v>102.3292664599282</v>
      </c>
      <c r="U1595" t="n">
        <v>23.75410844670796</v>
      </c>
      <c r="V1595" t="n">
        <v>7.02235245453808</v>
      </c>
      <c r="W1595" t="n">
        <v>-3.368054279808407</v>
      </c>
      <c r="X1595" t="n">
        <v>1</v>
      </c>
      <c r="Y1595" t="n">
        <v>-3.351877240132933</v>
      </c>
      <c r="Z1595" t="n">
        <v>88.06493821089737</v>
      </c>
      <c r="AA1595" t="n">
        <v>2216.717020744976</v>
      </c>
      <c r="AB1595" t="b">
        <v>0</v>
      </c>
      <c r="AC1595" t="b">
        <v>1</v>
      </c>
      <c r="AD1595" t="n">
        <v>89.6785554627334</v>
      </c>
      <c r="AE1595" t="n">
        <v>0.07037062087981623</v>
      </c>
      <c r="AF1595" t="n">
        <v>0</v>
      </c>
      <c r="AG1595" t="n">
        <v>0</v>
      </c>
      <c r="AH1595" t="n">
        <v>-0.01348875185668869</v>
      </c>
      <c r="AI1595" t="b">
        <v>0</v>
      </c>
      <c r="AJ1595" t="b">
        <v>0</v>
      </c>
      <c r="AK1595" t="n">
        <v>2216.717020744976</v>
      </c>
      <c r="AL1595" t="n">
        <v>0</v>
      </c>
      <c r="AM1595" t="n">
        <v>23.75410844670796</v>
      </c>
      <c r="AN1595" t="n">
        <v>0</v>
      </c>
      <c r="AO1595" t="n">
        <v>23.91954874761188</v>
      </c>
      <c r="AP1595" t="n">
        <v>23.82457751596402</v>
      </c>
      <c r="AQ1595" t="n">
        <v>0</v>
      </c>
      <c r="AR1595" t="n">
        <v>1</v>
      </c>
      <c r="AS1595" t="n">
        <v>0</v>
      </c>
      <c r="AT1595" t="n">
        <v>0</v>
      </c>
      <c r="AU1595" t="n">
        <v>0</v>
      </c>
      <c r="AV1595" t="n">
        <v>4.504006163112813</v>
      </c>
      <c r="AW1595" t="n">
        <v>4.618420467075192</v>
      </c>
      <c r="AX1595" t="n">
        <v>1.597165306068373</v>
      </c>
      <c r="AY1595" t="n">
        <v>1.637739690144501</v>
      </c>
      <c r="AZ1595" t="n">
        <v>4.618420467075192</v>
      </c>
    </row>
    <row r="1596" spans="1:52">
      <c r="A1596" t="n">
        <v>1593</v>
      </c>
      <c r="B1596" t="n">
        <v>0</v>
      </c>
      <c r="C1596" t="n">
        <v>0</v>
      </c>
      <c r="D1596" t="n">
        <v>0</v>
      </c>
      <c r="E1596" t="n">
        <v>114.1</v>
      </c>
      <c r="F1596" t="n">
        <v>-0.08737945991393303</v>
      </c>
      <c r="G1596" t="n">
        <v>857.3927765243277</v>
      </c>
      <c r="H1596" t="n">
        <v>3731.373363433875</v>
      </c>
      <c r="I1596" t="n">
        <v>6</v>
      </c>
      <c r="J1596" t="n">
        <v>6</v>
      </c>
      <c r="K1596" t="n">
        <v>2208.973031152854</v>
      </c>
      <c r="L1596" t="b">
        <v>0</v>
      </c>
      <c r="M1596" t="n">
        <v>22.91563868429565</v>
      </c>
      <c r="N1596" t="n">
        <v>22.91563868429565</v>
      </c>
      <c r="O1596" t="n">
        <v>255.2251852760991</v>
      </c>
      <c r="P1596" t="n">
        <v>59.84233973497972</v>
      </c>
      <c r="Q1596" t="n">
        <v>23.38330477989352</v>
      </c>
      <c r="R1596" t="n">
        <v>0.9330487710912161</v>
      </c>
      <c r="S1596" t="n">
        <v>60.78860793989938</v>
      </c>
      <c r="T1596" t="n">
        <v>108.3384239581536</v>
      </c>
      <c r="U1596" t="n">
        <v>25.06118169208493</v>
      </c>
      <c r="V1596" t="n">
        <v>7.253390622039234</v>
      </c>
      <c r="W1596" t="n">
        <v>-3.368054279808407</v>
      </c>
      <c r="X1596" t="n">
        <v>1</v>
      </c>
      <c r="Y1596" t="n">
        <v>-3.351877240132933</v>
      </c>
      <c r="Z1596" t="n">
        <v>88.07731571855352</v>
      </c>
      <c r="AA1596" t="n">
        <v>2208.973031152854</v>
      </c>
      <c r="AB1596" t="b">
        <v>0</v>
      </c>
      <c r="AC1596" t="b">
        <v>1</v>
      </c>
      <c r="AD1596" t="n">
        <v>89.67722535271747</v>
      </c>
      <c r="AE1596" t="n">
        <v>0.07037062087981623</v>
      </c>
      <c r="AF1596" t="n">
        <v>0</v>
      </c>
      <c r="AG1596" t="n">
        <v>0</v>
      </c>
      <c r="AH1596" t="n">
        <v>-3.984455049921287e-05</v>
      </c>
      <c r="AI1596" t="b">
        <v>0</v>
      </c>
      <c r="AJ1596" t="b">
        <v>0</v>
      </c>
      <c r="AK1596" t="n">
        <v>2208.973031152854</v>
      </c>
      <c r="AL1596" t="n">
        <v>0</v>
      </c>
      <c r="AM1596" t="n">
        <v>25.06118169208493</v>
      </c>
      <c r="AN1596" t="n">
        <v>0</v>
      </c>
      <c r="AO1596" t="n">
        <v>23.75922441390953</v>
      </c>
      <c r="AP1596" t="n">
        <v>25.13160769017638</v>
      </c>
      <c r="AQ1596" t="n">
        <v>0</v>
      </c>
      <c r="AR1596" t="n">
        <v>1</v>
      </c>
      <c r="AS1596" t="n">
        <v>0</v>
      </c>
      <c r="AT1596" t="n">
        <v>0</v>
      </c>
      <c r="AU1596" t="n">
        <v>0</v>
      </c>
      <c r="AV1596" t="n">
        <v>4.473553333821696</v>
      </c>
      <c r="AW1596" t="n">
        <v>4.859678889740871</v>
      </c>
      <c r="AX1596" t="n">
        <v>1.586366430433226</v>
      </c>
      <c r="AY1596" t="n">
        <v>1.723292423421613</v>
      </c>
      <c r="AZ1596" t="n">
        <v>4.859678889740871</v>
      </c>
    </row>
    <row r="1597" spans="1:52">
      <c r="A1597" t="n">
        <v>1594</v>
      </c>
      <c r="B1597" t="n">
        <v>0</v>
      </c>
      <c r="C1597" t="n">
        <v>0</v>
      </c>
      <c r="D1597" t="n">
        <v>0</v>
      </c>
      <c r="E1597" t="n">
        <v>113.9</v>
      </c>
      <c r="F1597" t="n">
        <v>-0.03942860431094175</v>
      </c>
      <c r="G1597" t="n">
        <v>855.8898969861607</v>
      </c>
      <c r="H1597" t="n">
        <v>3724.832831683771</v>
      </c>
      <c r="I1597" t="n">
        <v>6</v>
      </c>
      <c r="J1597" t="n">
        <v>6</v>
      </c>
      <c r="K1597" t="n">
        <v>2205.101036356793</v>
      </c>
      <c r="L1597" t="b">
        <v>0</v>
      </c>
      <c r="M1597" t="n">
        <v>25.73372264713396</v>
      </c>
      <c r="N1597" t="n">
        <v>25.73372264713396</v>
      </c>
      <c r="O1597" t="n">
        <v>287.1151425810169</v>
      </c>
      <c r="P1597" t="n">
        <v>67.31953935816911</v>
      </c>
      <c r="Q1597" t="n">
        <v>26.25890066034078</v>
      </c>
      <c r="R1597" t="n">
        <v>0.9360317266072388</v>
      </c>
      <c r="S1597" t="n">
        <v>60.83785754879563</v>
      </c>
      <c r="T1597" t="n">
        <v>121.4867347682657</v>
      </c>
      <c r="U1597" t="n">
        <v>28.05343014976572</v>
      </c>
      <c r="V1597" t="n">
        <v>7.771296663250254</v>
      </c>
      <c r="W1597" t="n">
        <v>-3.368054279808407</v>
      </c>
      <c r="X1597" t="n">
        <v>1</v>
      </c>
      <c r="Y1597" t="n">
        <v>-3.351877240132933</v>
      </c>
      <c r="Z1597" t="n">
        <v>88.07326952627908</v>
      </c>
      <c r="AA1597" t="n">
        <v>2205.101036356793</v>
      </c>
      <c r="AB1597" t="b">
        <v>0</v>
      </c>
      <c r="AC1597" t="b">
        <v>1</v>
      </c>
      <c r="AD1597" t="n">
        <v>89.67589524270154</v>
      </c>
      <c r="AE1597" t="n">
        <v>0.07037062087981623</v>
      </c>
      <c r="AF1597" t="n">
        <v>0</v>
      </c>
      <c r="AG1597" t="n">
        <v>0</v>
      </c>
      <c r="AH1597" t="n">
        <v>0.01196961201463254</v>
      </c>
      <c r="AI1597" t="b">
        <v>0</v>
      </c>
      <c r="AJ1597" t="b">
        <v>0</v>
      </c>
      <c r="AK1597" t="n">
        <v>2205.101036356793</v>
      </c>
      <c r="AL1597" t="n">
        <v>0</v>
      </c>
      <c r="AM1597" t="n">
        <v>28.05343014976572</v>
      </c>
      <c r="AN1597" t="n">
        <v>0</v>
      </c>
      <c r="AO1597" t="n">
        <v>22.89448489999624</v>
      </c>
      <c r="AP1597" t="n">
        <v>28.1238253827396</v>
      </c>
      <c r="AQ1597" t="n">
        <v>0</v>
      </c>
      <c r="AR1597" t="n">
        <v>1</v>
      </c>
      <c r="AS1597" t="n">
        <v>0</v>
      </c>
      <c r="AT1597" t="n">
        <v>0</v>
      </c>
      <c r="AU1597" t="n">
        <v>0</v>
      </c>
      <c r="AV1597" t="n">
        <v>4.316425325321376</v>
      </c>
      <c r="AW1597" t="n">
        <v>5.425044557967305</v>
      </c>
      <c r="AX1597" t="n">
        <v>1.530647278482757</v>
      </c>
      <c r="AY1597" t="n">
        <v>1.923776939913867</v>
      </c>
      <c r="AZ1597" t="n">
        <v>5.425044557967305</v>
      </c>
    </row>
    <row r="1598" spans="1:52">
      <c r="A1598" t="n">
        <v>1595</v>
      </c>
      <c r="B1598" t="n">
        <v>0</v>
      </c>
      <c r="C1598" t="n">
        <v>0</v>
      </c>
      <c r="D1598" t="n">
        <v>0</v>
      </c>
      <c r="E1598" t="n">
        <v>113.7</v>
      </c>
      <c r="F1598" t="n">
        <v>-0.08823945617563389</v>
      </c>
      <c r="G1598" t="n">
        <v>854.3870174479936</v>
      </c>
      <c r="H1598" t="n">
        <v>3718.292299933668</v>
      </c>
      <c r="I1598" t="n">
        <v>6</v>
      </c>
      <c r="J1598" t="n">
        <v>6</v>
      </c>
      <c r="K1598" t="n">
        <v>2201.229041560732</v>
      </c>
      <c r="L1598" t="b">
        <v>0</v>
      </c>
      <c r="M1598" t="n">
        <v>22.64616390357844</v>
      </c>
      <c r="N1598" t="n">
        <v>22.64616390357844</v>
      </c>
      <c r="O1598" t="n">
        <v>253.1112145001537</v>
      </c>
      <c r="P1598" t="n">
        <v>59.34667957030165</v>
      </c>
      <c r="Q1598" t="n">
        <v>23.10833051385556</v>
      </c>
      <c r="R1598" t="n">
        <v>0.9329318126425556</v>
      </c>
      <c r="S1598" t="n">
        <v>60.89069958100411</v>
      </c>
      <c r="T1598" t="n">
        <v>107.4545515394891</v>
      </c>
      <c r="U1598" t="n">
        <v>24.76958144282867</v>
      </c>
      <c r="V1598" t="n">
        <v>7.206781995060624</v>
      </c>
      <c r="W1598" t="n">
        <v>-3.368054279808407</v>
      </c>
      <c r="X1598" t="n">
        <v>1</v>
      </c>
      <c r="Y1598" t="n">
        <v>-3.351877240132933</v>
      </c>
      <c r="Z1598" t="n">
        <v>88.08264081899132</v>
      </c>
      <c r="AA1598" t="n">
        <v>2201.229041560732</v>
      </c>
      <c r="AB1598" t="b">
        <v>0</v>
      </c>
      <c r="AC1598" t="b">
        <v>1</v>
      </c>
      <c r="AD1598" t="n">
        <v>89.67456513268561</v>
      </c>
      <c r="AE1598" t="n">
        <v>0.07037062087981623</v>
      </c>
      <c r="AF1598" t="n">
        <v>0</v>
      </c>
      <c r="AG1598" t="n">
        <v>0</v>
      </c>
      <c r="AH1598" t="n">
        <v>0.02079879656387884</v>
      </c>
      <c r="AI1598" t="b">
        <v>0</v>
      </c>
      <c r="AJ1598" t="b">
        <v>0</v>
      </c>
      <c r="AK1598" t="n">
        <v>2201.229041560732</v>
      </c>
      <c r="AL1598" t="n">
        <v>0</v>
      </c>
      <c r="AM1598" t="n">
        <v>24.76958144282867</v>
      </c>
      <c r="AN1598" t="n">
        <v>0</v>
      </c>
      <c r="AO1598" t="n">
        <v>23.78604328686856</v>
      </c>
      <c r="AP1598" t="n">
        <v>24.84000744092012</v>
      </c>
      <c r="AQ1598" t="n">
        <v>0</v>
      </c>
      <c r="AR1598" t="n">
        <v>1</v>
      </c>
      <c r="AS1598" t="n">
        <v>0</v>
      </c>
      <c r="AT1598" t="n">
        <v>0</v>
      </c>
      <c r="AU1598" t="n">
        <v>0</v>
      </c>
      <c r="AV1598" t="n">
        <v>4.475368209701604</v>
      </c>
      <c r="AW1598" t="n">
        <v>4.803985222146022</v>
      </c>
      <c r="AX1598" t="n">
        <v>1.587010003440285</v>
      </c>
      <c r="AY1598" t="n">
        <v>1.703542872561086</v>
      </c>
      <c r="AZ1598" t="n">
        <v>4.803985222146022</v>
      </c>
    </row>
    <row r="1599" spans="1:52">
      <c r="A1599" t="n">
        <v>1596</v>
      </c>
      <c r="B1599" t="n">
        <v>0</v>
      </c>
      <c r="C1599" t="n">
        <v>0</v>
      </c>
      <c r="D1599" t="n">
        <v>0</v>
      </c>
      <c r="E1599" t="n">
        <v>113.3</v>
      </c>
      <c r="F1599" t="n">
        <v>-0.1076135709865138</v>
      </c>
      <c r="G1599" t="n">
        <v>851.3812583716593</v>
      </c>
      <c r="H1599" t="n">
        <v>3705.211236433462</v>
      </c>
      <c r="I1599" t="n">
        <v>6</v>
      </c>
      <c r="J1599" t="n">
        <v>6</v>
      </c>
      <c r="K1599" t="n">
        <v>2193.485051968609</v>
      </c>
      <c r="L1599" t="b">
        <v>0</v>
      </c>
      <c r="M1599" t="n">
        <v>21.2543577008382</v>
      </c>
      <c r="N1599" t="n">
        <v>21.2543577008382</v>
      </c>
      <c r="O1599" t="n">
        <v>238.3939785191984</v>
      </c>
      <c r="P1599" t="n">
        <v>55.89594709427484</v>
      </c>
      <c r="Q1599" t="n">
        <v>21.68812010289613</v>
      </c>
      <c r="R1599" t="n">
        <v>0.9313789335445016</v>
      </c>
      <c r="S1599" t="n">
        <v>60.93945506612749</v>
      </c>
      <c r="T1599" t="n">
        <v>101.3753115413669</v>
      </c>
      <c r="U1599" t="n">
        <v>23.28603248557356</v>
      </c>
      <c r="V1599" t="n">
        <v>6.956481990226962</v>
      </c>
      <c r="W1599" t="n">
        <v>-3.368054279808407</v>
      </c>
      <c r="X1599" t="n">
        <v>1</v>
      </c>
      <c r="Y1599" t="n">
        <v>-3.351877240132933</v>
      </c>
      <c r="Z1599" t="n">
        <v>88.10199366866064</v>
      </c>
      <c r="AA1599" t="n">
        <v>2193.485051968609</v>
      </c>
      <c r="AB1599" t="b">
        <v>0</v>
      </c>
      <c r="AC1599" t="b">
        <v>1</v>
      </c>
      <c r="AD1599" t="n">
        <v>89.67323502266969</v>
      </c>
      <c r="AE1599" t="n">
        <v>0.07037062087981623</v>
      </c>
      <c r="AF1599" t="n">
        <v>0</v>
      </c>
      <c r="AG1599" t="n">
        <v>0</v>
      </c>
      <c r="AH1599" t="n">
        <v>0.03263350282817279</v>
      </c>
      <c r="AI1599" t="b">
        <v>0</v>
      </c>
      <c r="AJ1599" t="b">
        <v>0</v>
      </c>
      <c r="AK1599" t="n">
        <v>2193.485051968609</v>
      </c>
      <c r="AL1599" t="n">
        <v>0</v>
      </c>
      <c r="AM1599" t="n">
        <v>23.28603248557356</v>
      </c>
      <c r="AN1599" t="n">
        <v>0</v>
      </c>
      <c r="AO1599" t="n">
        <v>27.05735468619952</v>
      </c>
      <c r="AP1599" t="n">
        <v>23.35650155482962</v>
      </c>
      <c r="AQ1599" t="n">
        <v>0</v>
      </c>
      <c r="AR1599" t="n">
        <v>1</v>
      </c>
      <c r="AS1599" t="n">
        <v>0</v>
      </c>
      <c r="AT1599" t="n">
        <v>0</v>
      </c>
      <c r="AU1599" t="n">
        <v>0</v>
      </c>
      <c r="AV1599" t="n">
        <v>5.074636337746984</v>
      </c>
      <c r="AW1599" t="n">
        <v>4.52753597041712</v>
      </c>
      <c r="AX1599" t="n">
        <v>1.799516431825172</v>
      </c>
      <c r="AY1599" t="n">
        <v>1.605511107135039</v>
      </c>
      <c r="AZ1599" t="n">
        <v>4.52753597041712</v>
      </c>
    </row>
    <row r="1600" spans="1:52">
      <c r="A1600" t="n">
        <v>1597</v>
      </c>
      <c r="B1600" t="n">
        <v>0</v>
      </c>
      <c r="C1600" t="n">
        <v>0</v>
      </c>
      <c r="D1600" t="n">
        <v>0</v>
      </c>
      <c r="E1600" t="n">
        <v>112.9</v>
      </c>
      <c r="F1600" t="n">
        <v>-0.1479729265449787</v>
      </c>
      <c r="G1600" t="n">
        <v>848.3754992953252</v>
      </c>
      <c r="H1600" t="n">
        <v>3692.130172933255</v>
      </c>
      <c r="I1600" t="n">
        <v>6</v>
      </c>
      <c r="J1600" t="n">
        <v>6</v>
      </c>
      <c r="K1600" t="n">
        <v>2185.741062376487</v>
      </c>
      <c r="L1600" t="b">
        <v>0</v>
      </c>
      <c r="M1600" t="n">
        <v>18.60261447302625</v>
      </c>
      <c r="N1600" t="n">
        <v>18.60261447302625</v>
      </c>
      <c r="O1600" t="n">
        <v>209.3906330586515</v>
      </c>
      <c r="P1600" t="n">
        <v>49.09556785026154</v>
      </c>
      <c r="Q1600" t="n">
        <v>18.98225966635331</v>
      </c>
      <c r="R1600" t="n">
        <v>0.9276087822406873</v>
      </c>
      <c r="S1600" t="n">
        <v>60.98627358985439</v>
      </c>
      <c r="T1600" t="n">
        <v>89.40374868965803</v>
      </c>
      <c r="U1600" t="n">
        <v>20.46364806993384</v>
      </c>
      <c r="V1600" t="n">
        <v>6.47204623989191</v>
      </c>
      <c r="W1600" t="n">
        <v>-3.368054279808407</v>
      </c>
      <c r="X1600" t="n">
        <v>1</v>
      </c>
      <c r="Y1600" t="n">
        <v>-3.351877240132933</v>
      </c>
      <c r="Z1600" t="n">
        <v>88.15136219345599</v>
      </c>
      <c r="AA1600" t="n">
        <v>2185.741062376487</v>
      </c>
      <c r="AB1600" t="b">
        <v>0</v>
      </c>
      <c r="AC1600" t="b">
        <v>1</v>
      </c>
      <c r="AD1600" t="n">
        <v>89.67190491265376</v>
      </c>
      <c r="AE1600" t="n">
        <v>0.07037062087981623</v>
      </c>
      <c r="AF1600" t="n">
        <v>0</v>
      </c>
      <c r="AG1600" t="n">
        <v>0</v>
      </c>
      <c r="AH1600" t="n">
        <v>0.03741677809643223</v>
      </c>
      <c r="AI1600" t="b">
        <v>0</v>
      </c>
      <c r="AJ1600" t="b">
        <v>0</v>
      </c>
      <c r="AK1600" t="n">
        <v>2185.741062376487</v>
      </c>
      <c r="AL1600" t="n">
        <v>0</v>
      </c>
      <c r="AM1600" t="n">
        <v>20.46364806993384</v>
      </c>
      <c r="AN1600" t="n">
        <v>0</v>
      </c>
      <c r="AO1600" t="n">
        <v>29.9320951206571</v>
      </c>
      <c r="AP1600" t="n">
        <v>20.53420481977499</v>
      </c>
      <c r="AQ1600" t="n">
        <v>0</v>
      </c>
      <c r="AR1600" t="n">
        <v>1</v>
      </c>
      <c r="AS1600" t="n">
        <v>0</v>
      </c>
      <c r="AT1600" t="n">
        <v>0</v>
      </c>
      <c r="AU1600" t="n">
        <v>0</v>
      </c>
      <c r="AV1600" t="n">
        <v>5.617079685392312</v>
      </c>
      <c r="AW1600" t="n">
        <v>4.011030982971827</v>
      </c>
      <c r="AX1600" t="n">
        <v>1.991872228862522</v>
      </c>
      <c r="AY1600" t="n">
        <v>1.422353093669789</v>
      </c>
      <c r="AZ1600" t="n">
        <v>4.011030982971827</v>
      </c>
    </row>
    <row r="1601" spans="1:52">
      <c r="A1601" t="n">
        <v>1598</v>
      </c>
      <c r="B1601" t="n">
        <v>0</v>
      </c>
      <c r="C1601" t="n">
        <v>0</v>
      </c>
      <c r="D1601" t="n">
        <v>0</v>
      </c>
      <c r="E1601" t="n">
        <v>112.2</v>
      </c>
      <c r="F1601" t="n">
        <v>-0.2171613895002231</v>
      </c>
      <c r="G1601" t="n">
        <v>843.1154209117404</v>
      </c>
      <c r="H1601" t="n">
        <v>3669.238311807895</v>
      </c>
      <c r="I1601" t="n">
        <v>6</v>
      </c>
      <c r="J1601" t="n">
        <v>6</v>
      </c>
      <c r="K1601" t="n">
        <v>2172.189080590274</v>
      </c>
      <c r="L1601" t="b">
        <v>0</v>
      </c>
      <c r="M1601" t="n">
        <v>14.09365085821634</v>
      </c>
      <c r="N1601" t="n">
        <v>14.09365085821634</v>
      </c>
      <c r="O1601" t="n">
        <v>159.6275535706</v>
      </c>
      <c r="P1601" t="n">
        <v>37.42767893968524</v>
      </c>
      <c r="Q1601" t="n">
        <v>14.38127638593504</v>
      </c>
      <c r="R1601" t="n">
        <v>0.9180556259591088</v>
      </c>
      <c r="S1601" t="n">
        <v>61.02950228583849</v>
      </c>
      <c r="T1601" t="n">
        <v>68.86557726315399</v>
      </c>
      <c r="U1601" t="n">
        <v>15.66492920394738</v>
      </c>
      <c r="V1601" t="n">
        <v>5.643146621793782</v>
      </c>
      <c r="W1601" t="n">
        <v>-8.535908088781207</v>
      </c>
      <c r="X1601" t="n">
        <v>1</v>
      </c>
      <c r="Y1601" t="n">
        <v>1.815976568839867</v>
      </c>
      <c r="Z1601" t="n">
        <v>88.19877907411208</v>
      </c>
      <c r="AA1601" t="n">
        <v>2172.189080590274</v>
      </c>
      <c r="AB1601" t="b">
        <v>0</v>
      </c>
      <c r="AC1601" t="b">
        <v>1</v>
      </c>
      <c r="AD1601" t="n">
        <v>89.67160017045707</v>
      </c>
      <c r="AE1601" t="n">
        <v>0.1783454487600327</v>
      </c>
      <c r="AF1601" t="n">
        <v>0</v>
      </c>
      <c r="AG1601" t="n">
        <v>0</v>
      </c>
      <c r="AH1601" t="n">
        <v>0.04681571449683519</v>
      </c>
      <c r="AI1601" t="b">
        <v>0</v>
      </c>
      <c r="AJ1601" t="b">
        <v>0</v>
      </c>
      <c r="AK1601" t="n">
        <v>2172.189080590274</v>
      </c>
      <c r="AL1601" t="n">
        <v>0</v>
      </c>
      <c r="AM1601" t="n">
        <v>15.66492920394738</v>
      </c>
      <c r="AN1601" t="n">
        <v>0</v>
      </c>
      <c r="AO1601" t="n">
        <v>25.57040487278932</v>
      </c>
      <c r="AP1601" t="n">
        <v>15.84362076028015</v>
      </c>
      <c r="AQ1601" t="n">
        <v>0</v>
      </c>
      <c r="AR1601" t="n">
        <v>1</v>
      </c>
      <c r="AS1601" t="n">
        <v>0</v>
      </c>
      <c r="AT1601" t="n">
        <v>0</v>
      </c>
      <c r="AU1601" t="n">
        <v>0</v>
      </c>
      <c r="AV1601" t="n">
        <v>4.798964623680956</v>
      </c>
      <c r="AW1601" t="n">
        <v>3.175399571060944</v>
      </c>
      <c r="AX1601" t="n">
        <v>1.701760504851403</v>
      </c>
      <c r="AY1601" t="n">
        <v>1.126029547692471</v>
      </c>
      <c r="AZ1601" t="n">
        <v>3.175399571060944</v>
      </c>
    </row>
    <row r="1602" spans="1:52">
      <c r="A1602" t="n">
        <v>1599</v>
      </c>
      <c r="B1602" t="n">
        <v>0</v>
      </c>
      <c r="C1602" t="n">
        <v>0</v>
      </c>
      <c r="D1602" t="n">
        <v>0</v>
      </c>
      <c r="E1602" t="n">
        <v>111.4</v>
      </c>
      <c r="F1602" t="n">
        <v>-0.2333815154541128</v>
      </c>
      <c r="G1602" t="n">
        <v>837.1039027590721</v>
      </c>
      <c r="H1602" t="n">
        <v>3643.076184807482</v>
      </c>
      <c r="I1602" t="n">
        <v>6</v>
      </c>
      <c r="J1602" t="n">
        <v>6</v>
      </c>
      <c r="K1602" t="n">
        <v>2156.701101406029</v>
      </c>
      <c r="L1602" t="b">
        <v>0</v>
      </c>
      <c r="M1602" t="n">
        <v>12.76144272391196</v>
      </c>
      <c r="N1602" t="n">
        <v>12.76144272391196</v>
      </c>
      <c r="O1602" t="n">
        <v>145.5766733711608</v>
      </c>
      <c r="P1602" t="n">
        <v>34.13318609580414</v>
      </c>
      <c r="Q1602" t="n">
        <v>13.02188033052241</v>
      </c>
      <c r="R1602" t="n">
        <v>0.9143759027466056</v>
      </c>
      <c r="S1602" t="n">
        <v>61.06657504565909</v>
      </c>
      <c r="T1602" t="n">
        <v>63.05657090527385</v>
      </c>
      <c r="U1602" t="n">
        <v>14.24127680028229</v>
      </c>
      <c r="V1602" t="n">
        <v>5.399161959658727</v>
      </c>
      <c r="W1602" t="n">
        <v>-14.46469104409502</v>
      </c>
      <c r="X1602" t="n">
        <v>1</v>
      </c>
      <c r="Y1602" t="n">
        <v>7.744759524153679</v>
      </c>
      <c r="Z1602" t="n">
        <v>88.24619595476817</v>
      </c>
      <c r="AA1602" t="n">
        <v>2156.701101406029</v>
      </c>
      <c r="AB1602" t="b">
        <v>0</v>
      </c>
      <c r="AC1602" t="b">
        <v>1</v>
      </c>
      <c r="AD1602" t="n">
        <v>89.67349714190409</v>
      </c>
      <c r="AE1602" t="n">
        <v>0.3022187901513234</v>
      </c>
      <c r="AF1602" t="n">
        <v>0</v>
      </c>
      <c r="AG1602" t="n">
        <v>0</v>
      </c>
      <c r="AH1602" t="n">
        <v>0.05449228931997485</v>
      </c>
      <c r="AI1602" t="b">
        <v>0</v>
      </c>
      <c r="AJ1602" t="b">
        <v>0</v>
      </c>
      <c r="AK1602" t="n">
        <v>2156.701101406029</v>
      </c>
      <c r="AL1602" t="n">
        <v>0</v>
      </c>
      <c r="AM1602" t="n">
        <v>14.24127680028229</v>
      </c>
      <c r="AN1602" t="n">
        <v>0</v>
      </c>
      <c r="AO1602" t="n">
        <v>19.08463832040956</v>
      </c>
      <c r="AP1602" t="n">
        <v>14.5439401463826</v>
      </c>
      <c r="AQ1602" t="n">
        <v>0</v>
      </c>
      <c r="AR1602" t="n">
        <v>1</v>
      </c>
      <c r="AS1602" t="n">
        <v>0</v>
      </c>
      <c r="AT1602" t="n">
        <v>0</v>
      </c>
      <c r="AU1602" t="n">
        <v>0</v>
      </c>
      <c r="AV1602" t="n">
        <v>3.636913234236452</v>
      </c>
      <c r="AW1602" t="n">
        <v>2.945141031677981</v>
      </c>
      <c r="AX1602" t="n">
        <v>1.28968554405548</v>
      </c>
      <c r="AY1602" t="n">
        <v>1.044377486856833</v>
      </c>
      <c r="AZ1602" t="n">
        <v>2.945141031677981</v>
      </c>
    </row>
    <row r="1603" spans="1:52">
      <c r="A1603" t="n">
        <v>1600</v>
      </c>
      <c r="B1603" t="n">
        <v>0</v>
      </c>
      <c r="C1603" t="n">
        <v>0</v>
      </c>
      <c r="D1603" t="n">
        <v>0</v>
      </c>
      <c r="E1603" t="n">
        <v>110.5</v>
      </c>
      <c r="F1603" t="n">
        <v>-0.2659792153500096</v>
      </c>
      <c r="G1603" t="n">
        <v>830.3409448373201</v>
      </c>
      <c r="H1603" t="n">
        <v>3613.643791932017</v>
      </c>
      <c r="I1603" t="n">
        <v>6</v>
      </c>
      <c r="J1603" t="n">
        <v>6</v>
      </c>
      <c r="K1603" t="n">
        <v>2139.277124823754</v>
      </c>
      <c r="L1603" t="b">
        <v>0</v>
      </c>
      <c r="M1603" t="n">
        <v>10.43615738661312</v>
      </c>
      <c r="N1603" t="n">
        <v>10.43615738661312</v>
      </c>
      <c r="O1603" t="n">
        <v>120.0205321892122</v>
      </c>
      <c r="P1603" t="n">
        <v>28.14106865931033</v>
      </c>
      <c r="Q1603" t="n">
        <v>10.64914019042155</v>
      </c>
      <c r="R1603" t="n">
        <v>0.9054247249936255</v>
      </c>
      <c r="S1603" t="n">
        <v>61.10165088306786</v>
      </c>
      <c r="T1603" t="n">
        <v>52.50087350096651</v>
      </c>
      <c r="U1603" t="n">
        <v>11.76148595952747</v>
      </c>
      <c r="V1603" t="n">
        <v>4.965284549428787</v>
      </c>
      <c r="W1603" t="n">
        <v>-11.42162079006942</v>
      </c>
      <c r="X1603" t="n">
        <v>1</v>
      </c>
      <c r="Y1603" t="n">
        <v>4.701689270128075</v>
      </c>
      <c r="Z1603" t="n">
        <v>88.29361283542426</v>
      </c>
      <c r="AA1603" t="n">
        <v>2139.277124823754</v>
      </c>
      <c r="AB1603" t="b">
        <v>0</v>
      </c>
      <c r="AC1603" t="b">
        <v>1</v>
      </c>
      <c r="AD1603" t="n">
        <v>89.67596667539502</v>
      </c>
      <c r="AE1603" t="n">
        <v>0.2386382402651549</v>
      </c>
      <c r="AF1603" t="n">
        <v>0</v>
      </c>
      <c r="AG1603" t="n">
        <v>0</v>
      </c>
      <c r="AH1603" t="n">
        <v>0.05316019945479544</v>
      </c>
      <c r="AI1603" t="b">
        <v>0</v>
      </c>
      <c r="AJ1603" t="b">
        <v>0</v>
      </c>
      <c r="AK1603" t="n">
        <v>2139.277124823754</v>
      </c>
      <c r="AL1603" t="n">
        <v>0</v>
      </c>
      <c r="AM1603" t="n">
        <v>11.76148595952747</v>
      </c>
      <c r="AN1603" t="n">
        <v>0</v>
      </c>
      <c r="AO1603" t="n">
        <v>15.46822253944159</v>
      </c>
      <c r="AP1603" t="n">
        <v>12.00067951016489</v>
      </c>
      <c r="AQ1603" t="n">
        <v>0</v>
      </c>
      <c r="AR1603" t="n">
        <v>1</v>
      </c>
      <c r="AS1603" t="n">
        <v>0</v>
      </c>
      <c r="AT1603" t="n">
        <v>0</v>
      </c>
      <c r="AU1603" t="n">
        <v>0</v>
      </c>
      <c r="AV1603" t="n">
        <v>3.012095709037998</v>
      </c>
      <c r="AW1603" t="n">
        <v>2.503714523251481</v>
      </c>
      <c r="AX1603" t="n">
        <v>1.068119045758155</v>
      </c>
      <c r="AY1603" t="n">
        <v>0.887843078981706</v>
      </c>
      <c r="AZ1603" t="n">
        <v>2.503714523251481</v>
      </c>
    </row>
    <row r="1604" spans="1:52">
      <c r="A1604" t="n">
        <v>1601</v>
      </c>
      <c r="B1604" t="n">
        <v>0</v>
      </c>
      <c r="C1604" t="n">
        <v>0</v>
      </c>
      <c r="D1604" t="n">
        <v>0</v>
      </c>
      <c r="E1604" t="n">
        <v>109.5</v>
      </c>
      <c r="F1604" t="n">
        <v>-0.2860349564792024</v>
      </c>
      <c r="G1604" t="n">
        <v>822.8265471464846</v>
      </c>
      <c r="H1604" t="n">
        <v>3580.941133181501</v>
      </c>
      <c r="I1604" t="n">
        <v>6</v>
      </c>
      <c r="J1604" t="n">
        <v>6</v>
      </c>
      <c r="K1604" t="n">
        <v>2119.917150843449</v>
      </c>
      <c r="L1604" t="b">
        <v>0</v>
      </c>
      <c r="M1604" t="n">
        <v>8.84597320257793</v>
      </c>
      <c r="N1604" t="n">
        <v>8.84597320257793</v>
      </c>
      <c r="O1604" t="n">
        <v>102.6617602359455</v>
      </c>
      <c r="P1604" t="n">
        <v>24.0709784466784</v>
      </c>
      <c r="Q1604" t="n">
        <v>9.026503267936663</v>
      </c>
      <c r="R1604" t="n">
        <v>0.897084591653393</v>
      </c>
      <c r="S1604" t="n">
        <v>61.13333418965068</v>
      </c>
      <c r="T1604" t="n">
        <v>45.32508633371457</v>
      </c>
      <c r="U1604" t="n">
        <v>10.06204247840235</v>
      </c>
      <c r="V1604" t="n">
        <v>4.664649768379455</v>
      </c>
      <c r="W1604" t="n">
        <v>-35.10925625450759</v>
      </c>
      <c r="X1604" t="n">
        <v>1</v>
      </c>
      <c r="Y1604" t="n">
        <v>28.38932473456624</v>
      </c>
      <c r="Z1604" t="n">
        <v>88.34102971608034</v>
      </c>
      <c r="AA1604" t="n">
        <v>2119.917150843449</v>
      </c>
      <c r="AB1604" t="b">
        <v>0</v>
      </c>
      <c r="AC1604" t="b">
        <v>1</v>
      </c>
      <c r="AD1604" t="n">
        <v>89.6825323527769</v>
      </c>
      <c r="AE1604" t="n">
        <v>0.7335571092395856</v>
      </c>
      <c r="AF1604" t="n">
        <v>0</v>
      </c>
      <c r="AG1604" t="n">
        <v>0</v>
      </c>
      <c r="AH1604" t="n">
        <v>0.04825372292674807</v>
      </c>
      <c r="AI1604" t="b">
        <v>0</v>
      </c>
      <c r="AJ1604" t="b">
        <v>0</v>
      </c>
      <c r="AK1604" t="n">
        <v>2119.917150843449</v>
      </c>
      <c r="AL1604" t="n">
        <v>0</v>
      </c>
      <c r="AM1604" t="n">
        <v>10.06204247840235</v>
      </c>
      <c r="AN1604" t="n">
        <v>0</v>
      </c>
      <c r="AO1604" t="n">
        <v>11.33950487961332</v>
      </c>
      <c r="AP1604" t="n">
        <v>10.79621488999347</v>
      </c>
      <c r="AQ1604" t="n">
        <v>0</v>
      </c>
      <c r="AR1604" t="n">
        <v>1</v>
      </c>
      <c r="AS1604" t="n">
        <v>0</v>
      </c>
      <c r="AT1604" t="n">
        <v>0</v>
      </c>
      <c r="AU1604" t="n">
        <v>0</v>
      </c>
      <c r="AV1604" t="n">
        <v>2.31764893262869</v>
      </c>
      <c r="AW1604" t="n">
        <v>2.293623093709197</v>
      </c>
      <c r="AX1604" t="n">
        <v>0.8218613236271949</v>
      </c>
      <c r="AY1604" t="n">
        <v>0.813342483989649</v>
      </c>
      <c r="AZ1604" t="n">
        <v>2.293623093709197</v>
      </c>
    </row>
    <row r="1605" spans="1:52">
      <c r="A1605" t="n">
        <v>1602</v>
      </c>
      <c r="B1605" t="n">
        <v>0</v>
      </c>
      <c r="C1605" t="n">
        <v>0</v>
      </c>
      <c r="D1605" t="n">
        <v>0</v>
      </c>
      <c r="E1605" t="n">
        <v>108.5</v>
      </c>
      <c r="F1605" t="n">
        <v>-0.2565476253998344</v>
      </c>
      <c r="G1605" t="n">
        <v>815.3121494556491</v>
      </c>
      <c r="H1605" t="n">
        <v>3548.238474430985</v>
      </c>
      <c r="I1605" t="n">
        <v>6</v>
      </c>
      <c r="J1605" t="n">
        <v>6</v>
      </c>
      <c r="K1605" t="n">
        <v>2100.557176863143</v>
      </c>
      <c r="L1605" t="b">
        <v>0</v>
      </c>
      <c r="M1605" t="n">
        <v>10.16635118145932</v>
      </c>
      <c r="N1605" t="n">
        <v>10.16635118145932</v>
      </c>
      <c r="O1605" t="n">
        <v>119.0728025935346</v>
      </c>
      <c r="P1605" t="n">
        <v>27.91885565011971</v>
      </c>
      <c r="Q1605" t="n">
        <v>10.37382773618298</v>
      </c>
      <c r="R1605" t="n">
        <v>0.9055705185335986</v>
      </c>
      <c r="S1605" t="n">
        <v>61.16255809737823</v>
      </c>
      <c r="T1605" t="n">
        <v>52.07792013269476</v>
      </c>
      <c r="U1605" t="n">
        <v>11.45557140373943</v>
      </c>
      <c r="V1605" t="n">
        <v>4.917690993979036</v>
      </c>
      <c r="W1605" t="n">
        <v>-11.42162079006942</v>
      </c>
      <c r="X1605" t="n">
        <v>1</v>
      </c>
      <c r="Y1605" t="n">
        <v>4.701689270128075</v>
      </c>
      <c r="Z1605" t="n">
        <v>88.38844659673643</v>
      </c>
      <c r="AA1605" t="n">
        <v>2100.557176863143</v>
      </c>
      <c r="AB1605" t="b">
        <v>0</v>
      </c>
      <c r="AC1605" t="b">
        <v>1</v>
      </c>
      <c r="AD1605" t="n">
        <v>89.68909803015879</v>
      </c>
      <c r="AE1605" t="n">
        <v>0.2386382402651549</v>
      </c>
      <c r="AF1605" t="n">
        <v>0</v>
      </c>
      <c r="AG1605" t="n">
        <v>0</v>
      </c>
      <c r="AH1605" t="n">
        <v>0.0358959239973391</v>
      </c>
      <c r="AI1605" t="b">
        <v>0</v>
      </c>
      <c r="AJ1605" t="b">
        <v>0</v>
      </c>
      <c r="AK1605" t="n">
        <v>2100.557176863143</v>
      </c>
      <c r="AL1605" t="n">
        <v>0</v>
      </c>
      <c r="AM1605" t="n">
        <v>11.45557140373943</v>
      </c>
      <c r="AN1605" t="n">
        <v>0</v>
      </c>
      <c r="AO1605" t="n">
        <v>10.58342765060913</v>
      </c>
      <c r="AP1605" t="n">
        <v>11.69470803890933</v>
      </c>
      <c r="AQ1605" t="n">
        <v>0</v>
      </c>
      <c r="AR1605" t="n">
        <v>1</v>
      </c>
      <c r="AS1605" t="n">
        <v>0</v>
      </c>
      <c r="AT1605" t="n">
        <v>0</v>
      </c>
      <c r="AU1605" t="n">
        <v>0</v>
      </c>
      <c r="AV1605" t="n">
        <v>2.187594490366811</v>
      </c>
      <c r="AW1605" t="n">
        <v>2.439929126095127</v>
      </c>
      <c r="AX1605" t="n">
        <v>0.7757427270804296</v>
      </c>
      <c r="AY1605" t="n">
        <v>0.8652241170835167</v>
      </c>
      <c r="AZ1605" t="n">
        <v>2.439929126095127</v>
      </c>
    </row>
    <row r="1606" spans="1:52">
      <c r="A1606" t="n">
        <v>1603</v>
      </c>
      <c r="B1606" t="n">
        <v>0</v>
      </c>
      <c r="C1606" t="n">
        <v>0</v>
      </c>
      <c r="D1606" t="n">
        <v>0</v>
      </c>
      <c r="E1606" t="n">
        <v>107.7</v>
      </c>
      <c r="F1606" t="n">
        <v>-0.1877745419214314</v>
      </c>
      <c r="G1606" t="n">
        <v>809.3006313029807</v>
      </c>
      <c r="H1606" t="n">
        <v>3522.076347430572</v>
      </c>
      <c r="I1606" t="n">
        <v>6</v>
      </c>
      <c r="J1606" t="n">
        <v>6</v>
      </c>
      <c r="K1606" t="n">
        <v>2085.069197678898</v>
      </c>
      <c r="L1606" t="b">
        <v>0</v>
      </c>
      <c r="M1606" t="n">
        <v>13.81368219103635</v>
      </c>
      <c r="N1606" t="n">
        <v>13.81368219103635</v>
      </c>
      <c r="O1606" t="n">
        <v>162.9937542095543</v>
      </c>
      <c r="P1606" t="n">
        <v>38.21694792203309</v>
      </c>
      <c r="Q1606" t="n">
        <v>14.09559407248607</v>
      </c>
      <c r="R1606" t="n">
        <v>0.9198592331527315</v>
      </c>
      <c r="S1606" t="n">
        <v>61.19337471570518</v>
      </c>
      <c r="T1606" t="n">
        <v>70.17992856629387</v>
      </c>
      <c r="U1606" t="n">
        <v>15.32364253623323</v>
      </c>
      <c r="V1606" t="n">
        <v>5.624273292589308</v>
      </c>
      <c r="W1606" t="n">
        <v>-3.368054279808407</v>
      </c>
      <c r="X1606" t="n">
        <v>1</v>
      </c>
      <c r="Y1606" t="n">
        <v>-3.351877240132933</v>
      </c>
      <c r="Z1606" t="n">
        <v>88.43586347739252</v>
      </c>
      <c r="AA1606" t="n">
        <v>2085.069197678898</v>
      </c>
      <c r="AB1606" t="b">
        <v>0</v>
      </c>
      <c r="AC1606" t="b">
        <v>1</v>
      </c>
      <c r="AD1606" t="n">
        <v>89.68936585000601</v>
      </c>
      <c r="AE1606" t="n">
        <v>0.07037062087981623</v>
      </c>
      <c r="AF1606" t="n">
        <v>0</v>
      </c>
      <c r="AG1606" t="n">
        <v>0</v>
      </c>
      <c r="AH1606" t="n">
        <v>0.02310474278040903</v>
      </c>
      <c r="AI1606" t="b">
        <v>0</v>
      </c>
      <c r="AJ1606" t="b">
        <v>0</v>
      </c>
      <c r="AK1606" t="n">
        <v>2085.069197678898</v>
      </c>
      <c r="AL1606" t="n">
        <v>0</v>
      </c>
      <c r="AM1606" t="n">
        <v>15.32364253623323</v>
      </c>
      <c r="AN1606" t="n">
        <v>0</v>
      </c>
      <c r="AO1606" t="n">
        <v>13.20621637467355</v>
      </c>
      <c r="AP1606" t="n">
        <v>15.39431465526529</v>
      </c>
      <c r="AQ1606" t="n">
        <v>0</v>
      </c>
      <c r="AR1606" t="n">
        <v>1</v>
      </c>
      <c r="AS1606" t="n">
        <v>0</v>
      </c>
      <c r="AT1606" t="n">
        <v>0</v>
      </c>
      <c r="AU1606" t="n">
        <v>0</v>
      </c>
      <c r="AV1606" t="n">
        <v>2.616694221812222</v>
      </c>
      <c r="AW1606" t="n">
        <v>3.073571035213696</v>
      </c>
      <c r="AX1606" t="n">
        <v>0.9279057524156817</v>
      </c>
      <c r="AY1606" t="n">
        <v>1.089920095134993</v>
      </c>
      <c r="AZ1606" t="n">
        <v>3.073571035213696</v>
      </c>
    </row>
    <row r="1607" spans="1:52">
      <c r="A1607" t="n">
        <v>1604</v>
      </c>
      <c r="B1607" t="n">
        <v>0</v>
      </c>
      <c r="C1607" t="n">
        <v>0</v>
      </c>
      <c r="D1607" t="n">
        <v>0</v>
      </c>
      <c r="E1607" t="n">
        <v>107.1</v>
      </c>
      <c r="F1607" t="n">
        <v>-0.1590208735811345</v>
      </c>
      <c r="G1607" t="n">
        <v>804.7919926884794</v>
      </c>
      <c r="H1607" t="n">
        <v>3502.454752180262</v>
      </c>
      <c r="I1607" t="n">
        <v>6</v>
      </c>
      <c r="J1607" t="n">
        <v>6</v>
      </c>
      <c r="K1607" t="n">
        <v>2073.453213290715</v>
      </c>
      <c r="L1607" t="b">
        <v>0</v>
      </c>
      <c r="M1607" t="n">
        <v>15.20391014951914</v>
      </c>
      <c r="N1607" t="n">
        <v>15.20391014951914</v>
      </c>
      <c r="O1607" t="n">
        <v>180.4026985808489</v>
      </c>
      <c r="P1607" t="n">
        <v>42.29880200068674</v>
      </c>
      <c r="Q1607" t="n">
        <v>15.51419403012157</v>
      </c>
      <c r="R1607" t="n">
        <v>0.9237365193509882</v>
      </c>
      <c r="S1607" t="n">
        <v>61.22891126226397</v>
      </c>
      <c r="T1607" t="n">
        <v>77.34963115393002</v>
      </c>
      <c r="U1607" t="n">
        <v>16.79504242294302</v>
      </c>
      <c r="V1607" t="n">
        <v>5.898952098715938</v>
      </c>
      <c r="W1607" t="n">
        <v>-3.368054279808407</v>
      </c>
      <c r="X1607" t="n">
        <v>1</v>
      </c>
      <c r="Y1607" t="n">
        <v>-3.351877240132933</v>
      </c>
      <c r="Z1607" t="n">
        <v>88.45022231128416</v>
      </c>
      <c r="AA1607" t="n">
        <v>2073.453213290715</v>
      </c>
      <c r="AB1607" t="b">
        <v>0</v>
      </c>
      <c r="AC1607" t="b">
        <v>1</v>
      </c>
      <c r="AD1607" t="n">
        <v>89.68803573999008</v>
      </c>
      <c r="AE1607" t="n">
        <v>0.07037062087981623</v>
      </c>
      <c r="AF1607" t="n">
        <v>0</v>
      </c>
      <c r="AG1607" t="n">
        <v>0</v>
      </c>
      <c r="AH1607" t="n">
        <v>0.01325535368311676</v>
      </c>
      <c r="AI1607" t="b">
        <v>0</v>
      </c>
      <c r="AJ1607" t="b">
        <v>0</v>
      </c>
      <c r="AK1607" t="n">
        <v>2073.453213290715</v>
      </c>
      <c r="AL1607" t="n">
        <v>0</v>
      </c>
      <c r="AM1607" t="n">
        <v>16.79504242294302</v>
      </c>
      <c r="AN1607" t="n">
        <v>0</v>
      </c>
      <c r="AO1607" t="n">
        <v>14.62214533159008</v>
      </c>
      <c r="AP1607" t="n">
        <v>16.86559917278417</v>
      </c>
      <c r="AQ1607" t="n">
        <v>0</v>
      </c>
      <c r="AR1607" t="n">
        <v>1</v>
      </c>
      <c r="AS1607" t="n">
        <v>0</v>
      </c>
      <c r="AT1607" t="n">
        <v>0</v>
      </c>
      <c r="AU1607" t="n">
        <v>0</v>
      </c>
      <c r="AV1607" t="n">
        <v>2.851165043586056</v>
      </c>
      <c r="AW1607" t="n">
        <v>3.329783618518527</v>
      </c>
      <c r="AX1607" t="n">
        <v>1.011051433895765</v>
      </c>
      <c r="AY1607" t="n">
        <v>1.180775728523979</v>
      </c>
      <c r="AZ1607" t="n">
        <v>3.329783618518527</v>
      </c>
    </row>
    <row r="1608" spans="1:52">
      <c r="A1608" t="n">
        <v>1605</v>
      </c>
      <c r="B1608" t="n">
        <v>0</v>
      </c>
      <c r="C1608" t="n">
        <v>0</v>
      </c>
      <c r="D1608" t="n">
        <v>0</v>
      </c>
      <c r="E1608" t="n">
        <v>106.6</v>
      </c>
      <c r="F1608" t="n">
        <v>-0.09280863042070209</v>
      </c>
      <c r="G1608" t="n">
        <v>801.0347938430617</v>
      </c>
      <c r="H1608" t="n">
        <v>3486.103422805005</v>
      </c>
      <c r="I1608" t="n">
        <v>6</v>
      </c>
      <c r="J1608" t="n">
        <v>6</v>
      </c>
      <c r="K1608" t="n">
        <v>2063.773226300563</v>
      </c>
      <c r="L1608" t="b">
        <v>0</v>
      </c>
      <c r="M1608" t="n">
        <v>18.76418527902434</v>
      </c>
      <c r="N1608" t="n">
        <v>18.76418527902434</v>
      </c>
      <c r="O1608" t="n">
        <v>223.6916196302451</v>
      </c>
      <c r="P1608" t="n">
        <v>52.44870283197149</v>
      </c>
      <c r="Q1608" t="n">
        <v>19.14712783573913</v>
      </c>
      <c r="R1608" t="n">
        <v>0.9306814814349768</v>
      </c>
      <c r="S1608" t="n">
        <v>61.26613193203785</v>
      </c>
      <c r="T1608" t="n">
        <v>95.19452527857408</v>
      </c>
      <c r="U1608" t="n">
        <v>20.57323393414578</v>
      </c>
      <c r="V1608" t="n">
        <v>6.598743467811417</v>
      </c>
      <c r="W1608" t="n">
        <v>-3.368054279808407</v>
      </c>
      <c r="X1608" t="n">
        <v>1</v>
      </c>
      <c r="Y1608" t="n">
        <v>-3.351877240132933</v>
      </c>
      <c r="Z1608" t="n">
        <v>88.46947393117502</v>
      </c>
      <c r="AA1608" t="n">
        <v>2063.773226300563</v>
      </c>
      <c r="AB1608" t="b">
        <v>0</v>
      </c>
      <c r="AC1608" t="b">
        <v>1</v>
      </c>
      <c r="AD1608" t="n">
        <v>89.68670562997416</v>
      </c>
      <c r="AE1608" t="n">
        <v>0.07037062087981623</v>
      </c>
      <c r="AF1608" t="n">
        <v>0</v>
      </c>
      <c r="AG1608" t="n">
        <v>0</v>
      </c>
      <c r="AH1608" t="n">
        <v>0.00486960373822215</v>
      </c>
      <c r="AI1608" t="b">
        <v>0</v>
      </c>
      <c r="AJ1608" t="b">
        <v>0</v>
      </c>
      <c r="AK1608" t="n">
        <v>2063.773226300563</v>
      </c>
      <c r="AL1608" t="n">
        <v>0</v>
      </c>
      <c r="AM1608" t="n">
        <v>20.57323393414578</v>
      </c>
      <c r="AN1608" t="n">
        <v>0</v>
      </c>
      <c r="AO1608" t="n">
        <v>15.84508073636037</v>
      </c>
      <c r="AP1608" t="n">
        <v>20.64367992956366</v>
      </c>
      <c r="AQ1608" t="n">
        <v>0</v>
      </c>
      <c r="AR1608" t="n">
        <v>1</v>
      </c>
      <c r="AS1608" t="n">
        <v>0</v>
      </c>
      <c r="AT1608" t="n">
        <v>0</v>
      </c>
      <c r="AU1608" t="n">
        <v>0</v>
      </c>
      <c r="AV1608" t="n">
        <v>3.056218689177114</v>
      </c>
      <c r="AW1608" t="n">
        <v>4.007397410830582</v>
      </c>
      <c r="AX1608" t="n">
        <v>1.083765492615998</v>
      </c>
      <c r="AY1608" t="n">
        <v>1.42106459138743</v>
      </c>
      <c r="AZ1608" t="n">
        <v>4.007397410830582</v>
      </c>
    </row>
    <row r="1609" spans="1:52">
      <c r="A1609" t="n">
        <v>1606</v>
      </c>
      <c r="B1609" t="n">
        <v>0</v>
      </c>
      <c r="C1609" t="n">
        <v>0</v>
      </c>
      <c r="D1609" t="n">
        <v>0</v>
      </c>
      <c r="E1609" t="n">
        <v>106.4</v>
      </c>
      <c r="F1609" t="n">
        <v>-0.05307793806935379</v>
      </c>
      <c r="G1609" t="n">
        <v>799.5319143048947</v>
      </c>
      <c r="H1609" t="n">
        <v>3479.562891054902</v>
      </c>
      <c r="I1609" t="n">
        <v>6</v>
      </c>
      <c r="J1609" t="n">
        <v>6</v>
      </c>
      <c r="K1609" t="n">
        <v>2059.901231504502</v>
      </c>
      <c r="L1609" t="b">
        <v>0</v>
      </c>
      <c r="M1609" t="n">
        <v>20.93419020811155</v>
      </c>
      <c r="N1609" t="n">
        <v>20.93419020811155</v>
      </c>
      <c r="O1609" t="n">
        <v>250.0297830495126</v>
      </c>
      <c r="P1609" t="n">
        <v>58.62418007425922</v>
      </c>
      <c r="Q1609" t="n">
        <v>21.36141857970566</v>
      </c>
      <c r="R1609" t="n">
        <v>0.9337609351360201</v>
      </c>
      <c r="S1609" t="n">
        <v>61.30788527493967</v>
      </c>
      <c r="T1609" t="n">
        <v>106.052124778698</v>
      </c>
      <c r="U1609" t="n">
        <v>22.87675332722499</v>
      </c>
      <c r="V1609" t="n">
        <v>7.024793572179064</v>
      </c>
      <c r="W1609" t="n">
        <v>-3.368054279808407</v>
      </c>
      <c r="X1609" t="n">
        <v>1</v>
      </c>
      <c r="Y1609" t="n">
        <v>-3.351877240132933</v>
      </c>
      <c r="Z1609" t="n">
        <v>88.45053896118645</v>
      </c>
      <c r="AA1609" t="n">
        <v>2059.901231504502</v>
      </c>
      <c r="AB1609" t="b">
        <v>0</v>
      </c>
      <c r="AC1609" t="b">
        <v>1</v>
      </c>
      <c r="AD1609" t="n">
        <v>89.68537551995823</v>
      </c>
      <c r="AE1609" t="n">
        <v>0.07037062087981623</v>
      </c>
      <c r="AF1609" t="n">
        <v>0</v>
      </c>
      <c r="AG1609" t="n">
        <v>0</v>
      </c>
      <c r="AH1609" t="n">
        <v>-0.003330686684986039</v>
      </c>
      <c r="AI1609" t="b">
        <v>0</v>
      </c>
      <c r="AJ1609" t="b">
        <v>0</v>
      </c>
      <c r="AK1609" t="n">
        <v>2059.901231504502</v>
      </c>
      <c r="AL1609" t="n">
        <v>0</v>
      </c>
      <c r="AM1609" t="n">
        <v>22.87675332722499</v>
      </c>
      <c r="AN1609" t="n">
        <v>0</v>
      </c>
      <c r="AO1609" t="n">
        <v>16.44919534507932</v>
      </c>
      <c r="AP1609" t="n">
        <v>22.94714856019887</v>
      </c>
      <c r="AQ1609" t="n">
        <v>0</v>
      </c>
      <c r="AR1609" t="n">
        <v>1</v>
      </c>
      <c r="AS1609" t="n">
        <v>0</v>
      </c>
      <c r="AT1609" t="n">
        <v>0</v>
      </c>
      <c r="AU1609" t="n">
        <v>0</v>
      </c>
      <c r="AV1609" t="n">
        <v>3.15748489438362</v>
      </c>
      <c r="AW1609" t="n">
        <v>4.432090538363928</v>
      </c>
      <c r="AX1609" t="n">
        <v>1.119675494462277</v>
      </c>
      <c r="AY1609" t="n">
        <v>1.571665169236818</v>
      </c>
      <c r="AZ1609" t="n">
        <v>4.432090538363928</v>
      </c>
    </row>
    <row r="1610" spans="1:52">
      <c r="A1610" t="n">
        <v>1607</v>
      </c>
      <c r="B1610" t="n">
        <v>0</v>
      </c>
      <c r="C1610" t="n">
        <v>0</v>
      </c>
      <c r="D1610" t="n">
        <v>0</v>
      </c>
      <c r="E1610" t="n">
        <v>106.2</v>
      </c>
      <c r="F1610" t="n">
        <v>-0.02821295063520424</v>
      </c>
      <c r="G1610" t="n">
        <v>798.0290347667276</v>
      </c>
      <c r="H1610" t="n">
        <v>3473.022359304799</v>
      </c>
      <c r="I1610" t="n">
        <v>6</v>
      </c>
      <c r="J1610" t="n">
        <v>6</v>
      </c>
      <c r="K1610" t="n">
        <v>2056.029236708441</v>
      </c>
      <c r="L1610" t="b">
        <v>0</v>
      </c>
      <c r="M1610" t="n">
        <v>22.24998407373933</v>
      </c>
      <c r="N1610" t="n">
        <v>22.24998407373933</v>
      </c>
      <c r="O1610" t="n">
        <v>266.2455721366096</v>
      </c>
      <c r="P1610" t="n">
        <v>62.42627648010991</v>
      </c>
      <c r="Q1610" t="n">
        <v>22.70406538136666</v>
      </c>
      <c r="R1610" t="n">
        <v>0.9353813178362788</v>
      </c>
      <c r="S1610" t="n">
        <v>61.35239784040886</v>
      </c>
      <c r="T1610" t="n">
        <v>112.7345493658812</v>
      </c>
      <c r="U1610" t="n">
        <v>24.27252388778262</v>
      </c>
      <c r="V1610" t="n">
        <v>7.284758014344206</v>
      </c>
      <c r="W1610" t="n">
        <v>-3.368054279808407</v>
      </c>
      <c r="X1610" t="n">
        <v>1</v>
      </c>
      <c r="Y1610" t="n">
        <v>-3.351877240132933</v>
      </c>
      <c r="Z1610" t="n">
        <v>88.42745546882755</v>
      </c>
      <c r="AA1610" t="n">
        <v>2056.029236708441</v>
      </c>
      <c r="AB1610" t="b">
        <v>0</v>
      </c>
      <c r="AC1610" t="b">
        <v>1</v>
      </c>
      <c r="AD1610" t="n">
        <v>89.6840454099423</v>
      </c>
      <c r="AE1610" t="n">
        <v>0.07037062087981623</v>
      </c>
      <c r="AF1610" t="n">
        <v>0</v>
      </c>
      <c r="AG1610" t="n">
        <v>0</v>
      </c>
      <c r="AH1610" t="n">
        <v>-0.01076672543654716</v>
      </c>
      <c r="AI1610" t="b">
        <v>0</v>
      </c>
      <c r="AJ1610" t="b">
        <v>0</v>
      </c>
      <c r="AK1610" t="n">
        <v>2056.029236708441</v>
      </c>
      <c r="AL1610" t="n">
        <v>0</v>
      </c>
      <c r="AM1610" t="n">
        <v>24.27252388778262</v>
      </c>
      <c r="AN1610" t="n">
        <v>0</v>
      </c>
      <c r="AO1610" t="n">
        <v>17.80421212539187</v>
      </c>
      <c r="AP1610" t="n">
        <v>24.34290066168595</v>
      </c>
      <c r="AQ1610" t="n">
        <v>0</v>
      </c>
      <c r="AR1610" t="n">
        <v>1</v>
      </c>
      <c r="AS1610" t="n">
        <v>0</v>
      </c>
      <c r="AT1610" t="n">
        <v>0</v>
      </c>
      <c r="AU1610" t="n">
        <v>0</v>
      </c>
      <c r="AV1610" t="n">
        <v>3.390194660399716</v>
      </c>
      <c r="AW1610" t="n">
        <v>4.693744236615157</v>
      </c>
      <c r="AX1610" t="n">
        <v>1.202196688085006</v>
      </c>
      <c r="AY1610" t="n">
        <v>1.664450278291756</v>
      </c>
      <c r="AZ1610" t="n">
        <v>4.693744236615157</v>
      </c>
    </row>
    <row r="1611" spans="1:52">
      <c r="A1611" t="n">
        <v>1608</v>
      </c>
      <c r="B1611" t="n">
        <v>0</v>
      </c>
      <c r="C1611" t="n">
        <v>0</v>
      </c>
      <c r="D1611" t="n">
        <v>0</v>
      </c>
      <c r="E1611" t="n">
        <v>106.2</v>
      </c>
      <c r="F1611" t="n">
        <v>-0.000736926056495335</v>
      </c>
      <c r="G1611" t="n">
        <v>798.0290347667276</v>
      </c>
      <c r="H1611" t="n">
        <v>3473.022359304799</v>
      </c>
      <c r="I1611" t="n">
        <v>6</v>
      </c>
      <c r="J1611" t="n">
        <v>6</v>
      </c>
      <c r="K1611" t="n">
        <v>2056.029236708441</v>
      </c>
      <c r="L1611" t="b">
        <v>0</v>
      </c>
      <c r="M1611" t="n">
        <v>23.81367499352082</v>
      </c>
      <c r="N1611" t="n">
        <v>23.81367499352082</v>
      </c>
      <c r="O1611" t="n">
        <v>284.9568567021304</v>
      </c>
      <c r="P1611" t="n">
        <v>66.81348868503584</v>
      </c>
      <c r="Q1611" t="n">
        <v>24.29966836073553</v>
      </c>
      <c r="R1611" t="n">
        <v>0.9370003270404358</v>
      </c>
      <c r="S1611" t="n">
        <v>61.39855085446136</v>
      </c>
      <c r="T1611" t="n">
        <v>120.4488616724958</v>
      </c>
      <c r="U1611" t="n">
        <v>25.93346838787911</v>
      </c>
      <c r="V1611" t="n">
        <v>7.588238893719009</v>
      </c>
      <c r="W1611" t="n">
        <v>-3.368054279808407</v>
      </c>
      <c r="X1611" t="n">
        <v>1</v>
      </c>
      <c r="Y1611" t="n">
        <v>-3.351877240132933</v>
      </c>
      <c r="Z1611" t="n">
        <v>88.42094552219338</v>
      </c>
      <c r="AA1611" t="n">
        <v>2056.029236708441</v>
      </c>
      <c r="AB1611" t="b">
        <v>0</v>
      </c>
      <c r="AC1611" t="b">
        <v>1</v>
      </c>
      <c r="AD1611" t="n">
        <v>89.68271529992637</v>
      </c>
      <c r="AE1611" t="n">
        <v>0.07037062087981623</v>
      </c>
      <c r="AF1611" t="n">
        <v>0</v>
      </c>
      <c r="AG1611" t="n">
        <v>0</v>
      </c>
      <c r="AH1611" t="n">
        <v>-0.009256540143663283</v>
      </c>
      <c r="AI1611" t="b">
        <v>0</v>
      </c>
      <c r="AJ1611" t="b">
        <v>0</v>
      </c>
      <c r="AK1611" t="n">
        <v>2056.029236708441</v>
      </c>
      <c r="AL1611" t="n">
        <v>0</v>
      </c>
      <c r="AM1611" t="n">
        <v>25.93346838787911</v>
      </c>
      <c r="AN1611" t="n">
        <v>0</v>
      </c>
      <c r="AO1611" t="n">
        <v>21.36657565553411</v>
      </c>
      <c r="AP1611" t="n">
        <v>26.00383900875893</v>
      </c>
      <c r="AQ1611" t="n">
        <v>0</v>
      </c>
      <c r="AR1611" t="n">
        <v>1</v>
      </c>
      <c r="AS1611" t="n">
        <v>0</v>
      </c>
      <c r="AT1611" t="n">
        <v>0</v>
      </c>
      <c r="AU1611" t="n">
        <v>0</v>
      </c>
      <c r="AV1611" t="n">
        <v>4.020349016167152</v>
      </c>
      <c r="AW1611" t="n">
        <v>5.00975304437227</v>
      </c>
      <c r="AX1611" t="n">
        <v>1.425655679491898</v>
      </c>
      <c r="AY1611" t="n">
        <v>1.776510271657154</v>
      </c>
      <c r="AZ1611" t="n">
        <v>5.00975304437227</v>
      </c>
    </row>
    <row r="1612" spans="1:52">
      <c r="A1612" t="n">
        <v>1609</v>
      </c>
      <c r="B1612" t="n">
        <v>0</v>
      </c>
      <c r="C1612" t="n">
        <v>0</v>
      </c>
      <c r="D1612" t="n">
        <v>0</v>
      </c>
      <c r="E1612" t="n">
        <v>106.2</v>
      </c>
      <c r="F1612" t="n">
        <v>0.03116065486116959</v>
      </c>
      <c r="G1612" t="n">
        <v>798.0290347667276</v>
      </c>
      <c r="H1612" t="n">
        <v>3473.022359304799</v>
      </c>
      <c r="I1612" t="n">
        <v>6</v>
      </c>
      <c r="J1612" t="n">
        <v>6</v>
      </c>
      <c r="K1612" t="n">
        <v>2056.029236708441</v>
      </c>
      <c r="L1612" t="b">
        <v>0</v>
      </c>
      <c r="M1612" t="n">
        <v>25.62900157037204</v>
      </c>
      <c r="N1612" t="n">
        <v>25.62900157037204</v>
      </c>
      <c r="O1612" t="n">
        <v>306.6792391302145</v>
      </c>
      <c r="P1612" t="n">
        <v>71.90670935488598</v>
      </c>
      <c r="Q1612" t="n">
        <v>26.15204241874698</v>
      </c>
      <c r="R1612" t="n">
        <v>0.9386369644063909</v>
      </c>
      <c r="S1612" t="n">
        <v>61.44670980163911</v>
      </c>
      <c r="T1612" t="n">
        <v>129.404701368498</v>
      </c>
      <c r="U1612" t="n">
        <v>27.86172227436829</v>
      </c>
      <c r="V1612" t="n">
        <v>7.940665296055499</v>
      </c>
      <c r="W1612" t="n">
        <v>-3.368054279808407</v>
      </c>
      <c r="X1612" t="n">
        <v>1</v>
      </c>
      <c r="Y1612" t="n">
        <v>-3.351877240132933</v>
      </c>
      <c r="Z1612" t="n">
        <v>88.41767481600833</v>
      </c>
      <c r="AA1612" t="n">
        <v>2056.029236708441</v>
      </c>
      <c r="AB1612" t="b">
        <v>0</v>
      </c>
      <c r="AC1612" t="b">
        <v>1</v>
      </c>
      <c r="AD1612" t="n">
        <v>89.68138518991044</v>
      </c>
      <c r="AE1612" t="n">
        <v>0.07037062087981623</v>
      </c>
      <c r="AF1612" t="n">
        <v>0</v>
      </c>
      <c r="AG1612" t="n">
        <v>0</v>
      </c>
      <c r="AH1612" t="n">
        <v>-0.007588136971462878</v>
      </c>
      <c r="AI1612" t="b">
        <v>0</v>
      </c>
      <c r="AJ1612" t="b">
        <v>0</v>
      </c>
      <c r="AK1612" t="n">
        <v>2056.029236708441</v>
      </c>
      <c r="AL1612" t="n">
        <v>0</v>
      </c>
      <c r="AM1612" t="n">
        <v>27.86172227436829</v>
      </c>
      <c r="AN1612" t="n">
        <v>0</v>
      </c>
      <c r="AO1612" t="n">
        <v>24.54831975421489</v>
      </c>
      <c r="AP1612" t="n">
        <v>27.93209904827163</v>
      </c>
      <c r="AQ1612" t="n">
        <v>0</v>
      </c>
      <c r="AR1612" t="n">
        <v>1</v>
      </c>
      <c r="AS1612" t="n">
        <v>0</v>
      </c>
      <c r="AT1612" t="n">
        <v>0</v>
      </c>
      <c r="AU1612" t="n">
        <v>0</v>
      </c>
      <c r="AV1612" t="n">
        <v>4.601955255559645</v>
      </c>
      <c r="AW1612" t="n">
        <v>5.382747386571329</v>
      </c>
      <c r="AX1612" t="n">
        <v>1.6318990267942</v>
      </c>
      <c r="AY1612" t="n">
        <v>1.908777925235607</v>
      </c>
      <c r="AZ1612" t="n">
        <v>5.382747386571329</v>
      </c>
    </row>
    <row r="1613" spans="1:52">
      <c r="A1613" t="n">
        <v>1610</v>
      </c>
      <c r="B1613" t="n">
        <v>0</v>
      </c>
      <c r="C1613" t="n">
        <v>0</v>
      </c>
      <c r="D1613" t="n">
        <v>0</v>
      </c>
      <c r="E1613" t="n">
        <v>106.4</v>
      </c>
      <c r="F1613" t="n">
        <v>0.04276097327847062</v>
      </c>
      <c r="G1613" t="n">
        <v>799.5319143048947</v>
      </c>
      <c r="H1613" t="n">
        <v>3479.562891054902</v>
      </c>
      <c r="I1613" t="n">
        <v>6</v>
      </c>
      <c r="J1613" t="n">
        <v>6</v>
      </c>
      <c r="K1613" t="n">
        <v>2059.901231504502</v>
      </c>
      <c r="L1613" t="b">
        <v>0</v>
      </c>
      <c r="M1613" t="n">
        <v>26.39876030321233</v>
      </c>
      <c r="N1613" t="n">
        <v>26.39876030321233</v>
      </c>
      <c r="O1613" t="n">
        <v>315.2964717417502</v>
      </c>
      <c r="P1613" t="n">
        <v>73.92718143704752</v>
      </c>
      <c r="Q1613" t="n">
        <v>26.93751051348197</v>
      </c>
      <c r="R1613" t="n">
        <v>0.9392190303541692</v>
      </c>
      <c r="S1613" t="n">
        <v>61.49719345667096</v>
      </c>
      <c r="T1613" t="n">
        <v>132.9583320129263</v>
      </c>
      <c r="U1613" t="n">
        <v>28.68075458748332</v>
      </c>
      <c r="V1613" t="n">
        <v>8.081336342237961</v>
      </c>
      <c r="W1613" t="n">
        <v>-3.368054279808407</v>
      </c>
      <c r="X1613" t="n">
        <v>1</v>
      </c>
      <c r="Y1613" t="n">
        <v>-3.351877240132933</v>
      </c>
      <c r="Z1613" t="n">
        <v>88.41440410982328</v>
      </c>
      <c r="AA1613" t="n">
        <v>2059.901231504502</v>
      </c>
      <c r="AB1613" t="b">
        <v>0</v>
      </c>
      <c r="AC1613" t="b">
        <v>1</v>
      </c>
      <c r="AD1613" t="n">
        <v>89.68005507989452</v>
      </c>
      <c r="AE1613" t="n">
        <v>0.07037062087981623</v>
      </c>
      <c r="AF1613" t="n">
        <v>0</v>
      </c>
      <c r="AG1613" t="n">
        <v>0</v>
      </c>
      <c r="AH1613" t="n">
        <v>0.001037190242077934</v>
      </c>
      <c r="AI1613" t="b">
        <v>0</v>
      </c>
      <c r="AJ1613" t="b">
        <v>0</v>
      </c>
      <c r="AK1613" t="n">
        <v>2059.901231504502</v>
      </c>
      <c r="AL1613" t="n">
        <v>0</v>
      </c>
      <c r="AM1613" t="n">
        <v>28.68075458748332</v>
      </c>
      <c r="AN1613" t="n">
        <v>0</v>
      </c>
      <c r="AO1613" t="n">
        <v>27.63505157776333</v>
      </c>
      <c r="AP1613" t="n">
        <v>28.75113905266605</v>
      </c>
      <c r="AQ1613" t="n">
        <v>0</v>
      </c>
      <c r="AR1613" t="n">
        <v>1</v>
      </c>
      <c r="AS1613" t="n">
        <v>0</v>
      </c>
      <c r="AT1613" t="n">
        <v>0</v>
      </c>
      <c r="AU1613" t="n">
        <v>0</v>
      </c>
      <c r="AV1613" t="n">
        <v>5.184117176353863</v>
      </c>
      <c r="AW1613" t="n">
        <v>5.542993599540016</v>
      </c>
      <c r="AX1613" t="n">
        <v>1.838339424238959</v>
      </c>
      <c r="AY1613" t="n">
        <v>1.965602890620443</v>
      </c>
      <c r="AZ1613" t="n">
        <v>5.542993599540016</v>
      </c>
    </row>
    <row r="1614" spans="1:52">
      <c r="A1614" t="n">
        <v>1611</v>
      </c>
      <c r="B1614" t="n">
        <v>0</v>
      </c>
      <c r="C1614" t="n">
        <v>0</v>
      </c>
      <c r="D1614" t="n">
        <v>0</v>
      </c>
      <c r="E1614" t="n">
        <v>106.5</v>
      </c>
      <c r="F1614" t="n">
        <v>0.04779545202494795</v>
      </c>
      <c r="G1614" t="n">
        <v>800.2833540739782</v>
      </c>
      <c r="H1614" t="n">
        <v>3482.833156929953</v>
      </c>
      <c r="I1614" t="n">
        <v>6</v>
      </c>
      <c r="J1614" t="n">
        <v>6</v>
      </c>
      <c r="K1614" t="n">
        <v>2061.837228902532</v>
      </c>
      <c r="L1614" t="b">
        <v>0</v>
      </c>
      <c r="M1614" t="n">
        <v>26.74099668946809</v>
      </c>
      <c r="N1614" t="n">
        <v>26.74099668946809</v>
      </c>
      <c r="O1614" t="n">
        <v>319.0841182439065</v>
      </c>
      <c r="P1614" t="n">
        <v>74.81526631994356</v>
      </c>
      <c r="Q1614" t="n">
        <v>27.28673131578376</v>
      </c>
      <c r="R1614" t="n">
        <v>0.9394772809250158</v>
      </c>
      <c r="S1614" t="n">
        <v>61.54870012085419</v>
      </c>
      <c r="T1614" t="n">
        <v>134.5185685911711</v>
      </c>
      <c r="U1614" t="n">
        <v>29.04458880465642</v>
      </c>
      <c r="V1614" t="n">
        <v>8.141429537212431</v>
      </c>
      <c r="W1614" t="n">
        <v>-3.368054279808407</v>
      </c>
      <c r="X1614" t="n">
        <v>1</v>
      </c>
      <c r="Y1614" t="n">
        <v>-3.351877240132933</v>
      </c>
      <c r="Z1614" t="n">
        <v>88.41113340363823</v>
      </c>
      <c r="AA1614" t="n">
        <v>2061.837228902532</v>
      </c>
      <c r="AB1614" t="b">
        <v>0</v>
      </c>
      <c r="AC1614" t="b">
        <v>1</v>
      </c>
      <c r="AD1614" t="n">
        <v>89.67872496987859</v>
      </c>
      <c r="AE1614" t="n">
        <v>0.07037062087981623</v>
      </c>
      <c r="AF1614" t="n">
        <v>0</v>
      </c>
      <c r="AG1614" t="n">
        <v>0</v>
      </c>
      <c r="AH1614" t="n">
        <v>0.006407252869570057</v>
      </c>
      <c r="AI1614" t="b">
        <v>0</v>
      </c>
      <c r="AJ1614" t="b">
        <v>0</v>
      </c>
      <c r="AK1614" t="n">
        <v>2061.837228902532</v>
      </c>
      <c r="AL1614" t="n">
        <v>0</v>
      </c>
      <c r="AM1614" t="n">
        <v>29.04458880465642</v>
      </c>
      <c r="AN1614" t="n">
        <v>0</v>
      </c>
      <c r="AO1614" t="n">
        <v>29.72792828190487</v>
      </c>
      <c r="AP1614" t="n">
        <v>29.1149840376303</v>
      </c>
      <c r="AQ1614" t="n">
        <v>0</v>
      </c>
      <c r="AR1614" t="n">
        <v>1</v>
      </c>
      <c r="AS1614" t="n">
        <v>0</v>
      </c>
      <c r="AT1614" t="n">
        <v>0</v>
      </c>
      <c r="AU1614" t="n">
        <v>0</v>
      </c>
      <c r="AV1614" t="n">
        <v>5.589117275928595</v>
      </c>
      <c r="AW1614" t="n">
        <v>5.614518835599463</v>
      </c>
      <c r="AX1614" t="n">
        <v>1.981956480825743</v>
      </c>
      <c r="AY1614" t="n">
        <v>1.990966479487374</v>
      </c>
      <c r="AZ1614" t="n">
        <v>5.614518835599463</v>
      </c>
    </row>
    <row r="1615" spans="1:52">
      <c r="A1615" t="n">
        <v>1612</v>
      </c>
      <c r="B1615" t="n">
        <v>0</v>
      </c>
      <c r="C1615" t="n">
        <v>0</v>
      </c>
      <c r="D1615" t="n">
        <v>0</v>
      </c>
      <c r="E1615" t="n">
        <v>106.8</v>
      </c>
      <c r="F1615" t="n">
        <v>0.09939055195507684</v>
      </c>
      <c r="G1615" t="n">
        <v>802.5376733812287</v>
      </c>
      <c r="H1615" t="n">
        <v>3492.643954555107</v>
      </c>
      <c r="I1615" t="n">
        <v>6</v>
      </c>
      <c r="J1615" t="n">
        <v>6</v>
      </c>
      <c r="K1615" t="n">
        <v>2067.645221096624</v>
      </c>
      <c r="L1615" t="b">
        <v>0</v>
      </c>
      <c r="M1615" t="n">
        <v>29.85995181363514</v>
      </c>
      <c r="N1615" t="n">
        <v>29.85995181363514</v>
      </c>
      <c r="O1615" t="n">
        <v>355.2998760746024</v>
      </c>
      <c r="P1615" t="n">
        <v>83.3067311474439</v>
      </c>
      <c r="Q1615" t="n">
        <v>30.46933858534198</v>
      </c>
      <c r="R1615" t="n">
        <v>0.9415589934319818</v>
      </c>
      <c r="S1615" t="n">
        <v>61.60065284064185</v>
      </c>
      <c r="T1615" t="n">
        <v>149.455138363689</v>
      </c>
      <c r="U1615" t="n">
        <v>32.36051994392966</v>
      </c>
      <c r="V1615" t="n">
        <v>8.734308722736472</v>
      </c>
      <c r="W1615" t="n">
        <v>-3.368054279808407</v>
      </c>
      <c r="X1615" t="n">
        <v>1</v>
      </c>
      <c r="Y1615" t="n">
        <v>-3.351877240132933</v>
      </c>
      <c r="Z1615" t="n">
        <v>88.42549645615804</v>
      </c>
      <c r="AA1615" t="n">
        <v>2067.645221096624</v>
      </c>
      <c r="AB1615" t="b">
        <v>0</v>
      </c>
      <c r="AC1615" t="b">
        <v>1</v>
      </c>
      <c r="AD1615" t="n">
        <v>89.67739485986266</v>
      </c>
      <c r="AE1615" t="n">
        <v>0.07037062087981623</v>
      </c>
      <c r="AF1615" t="n">
        <v>0</v>
      </c>
      <c r="AG1615" t="n">
        <v>0</v>
      </c>
      <c r="AH1615" t="n">
        <v>0.009524181726861869</v>
      </c>
      <c r="AI1615" t="b">
        <v>0</v>
      </c>
      <c r="AJ1615" t="b">
        <v>0</v>
      </c>
      <c r="AK1615" t="n">
        <v>2067.645221096624</v>
      </c>
      <c r="AL1615" t="n">
        <v>0</v>
      </c>
      <c r="AM1615" t="n">
        <v>32.36051994392966</v>
      </c>
      <c r="AN1615" t="n">
        <v>0</v>
      </c>
      <c r="AO1615" t="n">
        <v>30.23305553681874</v>
      </c>
      <c r="AP1615" t="n">
        <v>32.43096593934754</v>
      </c>
      <c r="AQ1615" t="n">
        <v>0</v>
      </c>
      <c r="AR1615" t="n">
        <v>1</v>
      </c>
      <c r="AS1615" t="n">
        <v>0</v>
      </c>
      <c r="AT1615" t="n">
        <v>0</v>
      </c>
      <c r="AU1615" t="n">
        <v>0</v>
      </c>
      <c r="AV1615" t="n">
        <v>5.687611525568355</v>
      </c>
      <c r="AW1615" t="n">
        <v>6.278360186083189</v>
      </c>
      <c r="AX1615" t="n">
        <v>2.01688351970509</v>
      </c>
      <c r="AY1615" t="n">
        <v>2.226371491957977</v>
      </c>
      <c r="AZ1615" t="n">
        <v>6.278360186083189</v>
      </c>
    </row>
    <row r="1616" spans="1:52">
      <c r="A1616" t="n">
        <v>1613</v>
      </c>
      <c r="B1616" t="n">
        <v>0</v>
      </c>
      <c r="C1616" t="n">
        <v>0</v>
      </c>
      <c r="D1616" t="n">
        <v>0</v>
      </c>
      <c r="E1616" t="n">
        <v>107.2</v>
      </c>
      <c r="F1616" t="n">
        <v>0.1379756734880768</v>
      </c>
      <c r="G1616" t="n">
        <v>805.543432457563</v>
      </c>
      <c r="H1616" t="n">
        <v>3505.725018055314</v>
      </c>
      <c r="I1616" t="n">
        <v>6</v>
      </c>
      <c r="J1616" t="n">
        <v>6</v>
      </c>
      <c r="K1616" t="n">
        <v>2075.389210688746</v>
      </c>
      <c r="L1616" t="b">
        <v>0</v>
      </c>
      <c r="M1616" t="n">
        <v>32.31014213105173</v>
      </c>
      <c r="N1616" t="n">
        <v>32.31014213105173</v>
      </c>
      <c r="O1616" t="n">
        <v>383.0198565311617</v>
      </c>
      <c r="P1616" t="n">
        <v>89.80620135503302</v>
      </c>
      <c r="Q1616" t="n">
        <v>32.96953278678748</v>
      </c>
      <c r="R1616" t="n">
        <v>0.9428850270721012</v>
      </c>
      <c r="S1616" t="n">
        <v>61.65666973882023</v>
      </c>
      <c r="T1616" t="n">
        <v>160.8888253556592</v>
      </c>
      <c r="U1616" t="n">
        <v>34.96665217939275</v>
      </c>
      <c r="V1616" t="n">
        <v>9.189160904589926</v>
      </c>
      <c r="W1616" t="n">
        <v>-3.368054279808407</v>
      </c>
      <c r="X1616" t="n">
        <v>1</v>
      </c>
      <c r="Y1616" t="n">
        <v>-3.351877240132933</v>
      </c>
      <c r="Z1616" t="n">
        <v>88.43985950867786</v>
      </c>
      <c r="AA1616" t="n">
        <v>2075.389210688746</v>
      </c>
      <c r="AB1616" t="b">
        <v>0</v>
      </c>
      <c r="AC1616" t="b">
        <v>1</v>
      </c>
      <c r="AD1616" t="n">
        <v>89.67606474984673</v>
      </c>
      <c r="AE1616" t="n">
        <v>0.07037062087981623</v>
      </c>
      <c r="AF1616" t="n">
        <v>0</v>
      </c>
      <c r="AG1616" t="n">
        <v>0</v>
      </c>
      <c r="AH1616" t="n">
        <v>0.006554478569364586</v>
      </c>
      <c r="AI1616" t="b">
        <v>0</v>
      </c>
      <c r="AJ1616" t="b">
        <v>0</v>
      </c>
      <c r="AK1616" t="n">
        <v>2075.389210688746</v>
      </c>
      <c r="AL1616" t="n">
        <v>0</v>
      </c>
      <c r="AM1616" t="n">
        <v>34.96665217939275</v>
      </c>
      <c r="AN1616" t="n">
        <v>0</v>
      </c>
      <c r="AO1616" t="n">
        <v>30.30499721464497</v>
      </c>
      <c r="AP1616" t="n">
        <v>35.03717662586045</v>
      </c>
      <c r="AQ1616" t="n">
        <v>0</v>
      </c>
      <c r="AR1616" t="n">
        <v>1</v>
      </c>
      <c r="AS1616" t="n">
        <v>0</v>
      </c>
      <c r="AT1616" t="n">
        <v>0</v>
      </c>
      <c r="AU1616" t="n">
        <v>0</v>
      </c>
      <c r="AV1616" t="n">
        <v>5.701102161992393</v>
      </c>
      <c r="AW1616" t="n">
        <v>6.814359185342845</v>
      </c>
      <c r="AX1616" t="n">
        <v>2.021667433330636</v>
      </c>
      <c r="AY1616" t="n">
        <v>2.416442283741297</v>
      </c>
      <c r="AZ1616" t="n">
        <v>6.814359185342845</v>
      </c>
    </row>
    <row r="1617" spans="1:52">
      <c r="A1617" t="n">
        <v>1614</v>
      </c>
      <c r="B1617" t="n">
        <v>0</v>
      </c>
      <c r="C1617" t="n">
        <v>0</v>
      </c>
      <c r="D1617" t="n">
        <v>0</v>
      </c>
      <c r="E1617" t="n">
        <v>107.8</v>
      </c>
      <c r="F1617" t="n">
        <v>0.1820400874259427</v>
      </c>
      <c r="G1617" t="n">
        <v>810.0520710720642</v>
      </c>
      <c r="H1617" t="n">
        <v>3525.346613305624</v>
      </c>
      <c r="I1617" t="n">
        <v>6</v>
      </c>
      <c r="J1617" t="n">
        <v>6</v>
      </c>
      <c r="K1617" t="n">
        <v>2087.005195076929</v>
      </c>
      <c r="L1617" t="b">
        <v>0</v>
      </c>
      <c r="M1617" t="n">
        <v>35.22095834145068</v>
      </c>
      <c r="N1617" t="n">
        <v>35.22095834145068</v>
      </c>
      <c r="O1617" t="n">
        <v>415.2021693906819</v>
      </c>
      <c r="P1617" t="n">
        <v>97.35194923063332</v>
      </c>
      <c r="Q1617" t="n">
        <v>35.93975340964355</v>
      </c>
      <c r="R1617" t="n">
        <v>0.9441953583181376</v>
      </c>
      <c r="S1617" t="n">
        <v>61.71590783748046</v>
      </c>
      <c r="T1617" t="n">
        <v>174.1650800738974</v>
      </c>
      <c r="U1617" t="n">
        <v>38.06389545661587</v>
      </c>
      <c r="V1617" t="n">
        <v>9.71921988701672</v>
      </c>
      <c r="W1617" t="n">
        <v>-3.368054279808407</v>
      </c>
      <c r="X1617" t="n">
        <v>1</v>
      </c>
      <c r="Y1617" t="n">
        <v>-3.351877240132933</v>
      </c>
      <c r="Z1617" t="n">
        <v>88.44429104255458</v>
      </c>
      <c r="AA1617" t="n">
        <v>2087.005195076929</v>
      </c>
      <c r="AB1617" t="b">
        <v>0</v>
      </c>
      <c r="AC1617" t="b">
        <v>1</v>
      </c>
      <c r="AD1617" t="n">
        <v>89.6747346398308</v>
      </c>
      <c r="AE1617" t="n">
        <v>0.07037062087981623</v>
      </c>
      <c r="AF1617" t="n">
        <v>0</v>
      </c>
      <c r="AG1617" t="n">
        <v>0</v>
      </c>
      <c r="AH1617" t="n">
        <v>-0.006024591804172919</v>
      </c>
      <c r="AI1617" t="b">
        <v>0</v>
      </c>
      <c r="AJ1617" t="b">
        <v>0</v>
      </c>
      <c r="AK1617" t="n">
        <v>2087.005195076929</v>
      </c>
      <c r="AL1617" t="n">
        <v>0</v>
      </c>
      <c r="AM1617" t="n">
        <v>38.06389545661587</v>
      </c>
      <c r="AN1617" t="n">
        <v>0</v>
      </c>
      <c r="AO1617" t="n">
        <v>30.19427302065858</v>
      </c>
      <c r="AP1617" t="n">
        <v>38.1345260427392</v>
      </c>
      <c r="AQ1617" t="n">
        <v>0</v>
      </c>
      <c r="AR1617" t="n">
        <v>1</v>
      </c>
      <c r="AS1617" t="n">
        <v>0</v>
      </c>
      <c r="AT1617" t="n">
        <v>0</v>
      </c>
      <c r="AU1617" t="n">
        <v>0</v>
      </c>
      <c r="AV1617" t="n">
        <v>5.678700488384307</v>
      </c>
      <c r="AW1617" t="n">
        <v>7.468367806266158</v>
      </c>
      <c r="AX1617" t="n">
        <v>2.013723577441244</v>
      </c>
      <c r="AY1617" t="n">
        <v>2.64836050855834</v>
      </c>
      <c r="AZ1617" t="n">
        <v>7.468367806266158</v>
      </c>
    </row>
    <row r="1618" spans="1:52">
      <c r="A1618" t="n">
        <v>1615</v>
      </c>
      <c r="B1618" t="n">
        <v>0</v>
      </c>
      <c r="C1618" t="n">
        <v>0</v>
      </c>
      <c r="D1618" t="n">
        <v>0</v>
      </c>
      <c r="E1618" t="n">
        <v>108.5</v>
      </c>
      <c r="F1618" t="n">
        <v>0.2171973101414775</v>
      </c>
      <c r="G1618" t="n">
        <v>815.3121494556491</v>
      </c>
      <c r="H1618" t="n">
        <v>3548.238474430985</v>
      </c>
      <c r="I1618" t="n">
        <v>6</v>
      </c>
      <c r="J1618" t="n">
        <v>6</v>
      </c>
      <c r="K1618" t="n">
        <v>2100.557176863143</v>
      </c>
      <c r="L1618" t="b">
        <v>0</v>
      </c>
      <c r="M1618" t="n">
        <v>37.71160761295053</v>
      </c>
      <c r="N1618" t="n">
        <v>37.71160761295053</v>
      </c>
      <c r="O1618" t="n">
        <v>441.6950318390556</v>
      </c>
      <c r="P1618" t="n">
        <v>103.5636985667053</v>
      </c>
      <c r="Q1618" t="n">
        <v>38.48123225811279</v>
      </c>
      <c r="R1618" t="n">
        <v>0.945124929802612</v>
      </c>
      <c r="S1618" t="n">
        <v>61.77900121250715</v>
      </c>
      <c r="T1618" t="n">
        <v>185.0958264828146</v>
      </c>
      <c r="U1618" t="n">
        <v>40.71549807298972</v>
      </c>
      <c r="V1618" t="n">
        <v>10.15714647148798</v>
      </c>
      <c r="W1618" t="n">
        <v>-3.368054279808407</v>
      </c>
      <c r="X1618" t="n">
        <v>1</v>
      </c>
      <c r="Y1618" t="n">
        <v>-3.351877240132933</v>
      </c>
      <c r="Z1618" t="n">
        <v>88.4275074463439</v>
      </c>
      <c r="AA1618" t="n">
        <v>2100.557176863143</v>
      </c>
      <c r="AB1618" t="b">
        <v>0</v>
      </c>
      <c r="AC1618" t="b">
        <v>1</v>
      </c>
      <c r="AD1618" t="n">
        <v>89.67340452981487</v>
      </c>
      <c r="AE1618" t="n">
        <v>0.07037062087981623</v>
      </c>
      <c r="AF1618" t="n">
        <v>0</v>
      </c>
      <c r="AG1618" t="n">
        <v>0</v>
      </c>
      <c r="AH1618" t="n">
        <v>-0.01914700832408017</v>
      </c>
      <c r="AI1618" t="b">
        <v>0</v>
      </c>
      <c r="AJ1618" t="b">
        <v>0</v>
      </c>
      <c r="AK1618" t="n">
        <v>2100.557176863143</v>
      </c>
      <c r="AL1618" t="n">
        <v>0</v>
      </c>
      <c r="AM1618" t="n">
        <v>40.71549807298972</v>
      </c>
      <c r="AN1618" t="n">
        <v>0</v>
      </c>
      <c r="AO1618" t="n">
        <v>30.52626333774691</v>
      </c>
      <c r="AP1618" t="n">
        <v>40.78626248737451</v>
      </c>
      <c r="AQ1618" t="n">
        <v>0</v>
      </c>
      <c r="AR1618" t="n">
        <v>1</v>
      </c>
      <c r="AS1618" t="n">
        <v>0</v>
      </c>
      <c r="AT1618" t="n">
        <v>0</v>
      </c>
      <c r="AU1618" t="n">
        <v>0</v>
      </c>
      <c r="AV1618" t="n">
        <v>5.743392179435157</v>
      </c>
      <c r="AW1618" t="n">
        <v>8.042578075835809</v>
      </c>
      <c r="AX1618" t="n">
        <v>2.036663893416722</v>
      </c>
      <c r="AY1618" t="n">
        <v>2.851981412212949</v>
      </c>
      <c r="AZ1618" t="n">
        <v>8.042578075835809</v>
      </c>
    </row>
    <row r="1619" spans="1:52">
      <c r="A1619" t="n">
        <v>1616</v>
      </c>
      <c r="B1619" t="n">
        <v>0</v>
      </c>
      <c r="C1619" t="n">
        <v>0</v>
      </c>
      <c r="D1619" t="n">
        <v>0</v>
      </c>
      <c r="E1619" t="n">
        <v>109.4</v>
      </c>
      <c r="F1619" t="n">
        <v>0.2825040053414956</v>
      </c>
      <c r="G1619" t="n">
        <v>822.0751073774011</v>
      </c>
      <c r="H1619" t="n">
        <v>3577.67086730645</v>
      </c>
      <c r="I1619" t="n">
        <v>6</v>
      </c>
      <c r="J1619" t="n">
        <v>6</v>
      </c>
      <c r="K1619" t="n">
        <v>2117.981153445418</v>
      </c>
      <c r="L1619" t="b">
        <v>0</v>
      </c>
      <c r="M1619" t="n">
        <v>42.13731314118277</v>
      </c>
      <c r="N1619" t="n">
        <v>42.13731314118277</v>
      </c>
      <c r="O1619" t="n">
        <v>489.4707270549821</v>
      </c>
      <c r="P1619" t="n">
        <v>114.7656078966701</v>
      </c>
      <c r="Q1619" t="n">
        <v>42.99725830732936</v>
      </c>
      <c r="R1619" t="n">
        <v>0.946561056973419</v>
      </c>
      <c r="S1619" t="n">
        <v>61.8454309294889</v>
      </c>
      <c r="T1619" t="n">
        <v>204.805408717786</v>
      </c>
      <c r="U1619" t="n">
        <v>45.42470661619116</v>
      </c>
      <c r="V1619" t="n">
        <v>10.94458456800541</v>
      </c>
      <c r="W1619" t="n">
        <v>-3.368054279808407</v>
      </c>
      <c r="X1619" t="n">
        <v>1</v>
      </c>
      <c r="Y1619" t="n">
        <v>-3.351877240132933</v>
      </c>
      <c r="Z1619" t="n">
        <v>88.42777727771147</v>
      </c>
      <c r="AA1619" t="n">
        <v>2117.981153445418</v>
      </c>
      <c r="AB1619" t="b">
        <v>0</v>
      </c>
      <c r="AC1619" t="b">
        <v>1</v>
      </c>
      <c r="AD1619" t="n">
        <v>89.67207441979895</v>
      </c>
      <c r="AE1619" t="n">
        <v>0.07037062087981623</v>
      </c>
      <c r="AF1619" t="n">
        <v>0</v>
      </c>
      <c r="AG1619" t="n">
        <v>0</v>
      </c>
      <c r="AH1619" t="n">
        <v>-0.02911696923698259</v>
      </c>
      <c r="AI1619" t="b">
        <v>0</v>
      </c>
      <c r="AJ1619" t="b">
        <v>0</v>
      </c>
      <c r="AK1619" t="n">
        <v>2117.981153445418</v>
      </c>
      <c r="AL1619" t="n">
        <v>0</v>
      </c>
      <c r="AM1619" t="n">
        <v>45.42470661619116</v>
      </c>
      <c r="AN1619" t="n">
        <v>0</v>
      </c>
      <c r="AO1619" t="n">
        <v>31.99867602040854</v>
      </c>
      <c r="AP1619" t="n">
        <v>45.49569253942251</v>
      </c>
      <c r="AQ1619" t="n">
        <v>0</v>
      </c>
      <c r="AR1619" t="n">
        <v>1</v>
      </c>
      <c r="AS1619" t="n">
        <v>0</v>
      </c>
      <c r="AT1619" t="n">
        <v>0</v>
      </c>
      <c r="AU1619" t="n">
        <v>0</v>
      </c>
      <c r="AV1619" t="n">
        <v>6.034684609841009</v>
      </c>
      <c r="AW1619" t="n">
        <v>9.105449981615275</v>
      </c>
      <c r="AX1619" t="n">
        <v>2.139959081503904</v>
      </c>
      <c r="AY1619" t="n">
        <v>3.228886788855049</v>
      </c>
      <c r="AZ1619" t="n">
        <v>9.105449981615275</v>
      </c>
    </row>
    <row r="1620" spans="1:52">
      <c r="A1620" t="n">
        <v>1617</v>
      </c>
      <c r="B1620" t="n">
        <v>0</v>
      </c>
      <c r="C1620" t="n">
        <v>0</v>
      </c>
      <c r="D1620" t="n">
        <v>0</v>
      </c>
      <c r="E1620" t="n">
        <v>110.5</v>
      </c>
      <c r="F1620" t="n">
        <v>0.3194533351592028</v>
      </c>
      <c r="G1620" t="n">
        <v>830.3409448373201</v>
      </c>
      <c r="H1620" t="n">
        <v>3613.643791932017</v>
      </c>
      <c r="I1620" t="n">
        <v>6</v>
      </c>
      <c r="J1620" t="n">
        <v>6</v>
      </c>
      <c r="K1620" t="n">
        <v>2139.277124823754</v>
      </c>
      <c r="L1620" t="b">
        <v>0</v>
      </c>
      <c r="M1620" t="n">
        <v>45.10278898214474</v>
      </c>
      <c r="N1620" t="n">
        <v>45.10278898214474</v>
      </c>
      <c r="O1620" t="n">
        <v>518.7024817964664</v>
      </c>
      <c r="P1620" t="n">
        <v>121.6195419878419</v>
      </c>
      <c r="Q1620" t="n">
        <v>46.023254063413</v>
      </c>
      <c r="R1620" t="n">
        <v>0.9472895280644553</v>
      </c>
      <c r="S1620" t="n">
        <v>61.91771406217256</v>
      </c>
      <c r="T1620" t="n">
        <v>216.869720854789</v>
      </c>
      <c r="U1620" t="n">
        <v>48.58414740153392</v>
      </c>
      <c r="V1620" t="n">
        <v>11.43130533478578</v>
      </c>
      <c r="W1620" t="n">
        <v>-3.368054279808407</v>
      </c>
      <c r="X1620" t="n">
        <v>1</v>
      </c>
      <c r="Y1620" t="n">
        <v>-3.351877240132933</v>
      </c>
      <c r="Z1620" t="n">
        <v>88.39346695596393</v>
      </c>
      <c r="AA1620" t="n">
        <v>2139.277124823754</v>
      </c>
      <c r="AB1620" t="b">
        <v>0</v>
      </c>
      <c r="AC1620" t="b">
        <v>1</v>
      </c>
      <c r="AD1620" t="n">
        <v>89.67074430978302</v>
      </c>
      <c r="AE1620" t="n">
        <v>0.07037062087981623</v>
      </c>
      <c r="AF1620" t="n">
        <v>0</v>
      </c>
      <c r="AG1620" t="n">
        <v>0</v>
      </c>
      <c r="AH1620" t="n">
        <v>-0.04281071089904526</v>
      </c>
      <c r="AI1620" t="b">
        <v>0</v>
      </c>
      <c r="AJ1620" t="b">
        <v>0</v>
      </c>
      <c r="AK1620" t="n">
        <v>2139.277124823754</v>
      </c>
      <c r="AL1620" t="n">
        <v>0</v>
      </c>
      <c r="AM1620" t="n">
        <v>48.58414740153392</v>
      </c>
      <c r="AN1620" t="n">
        <v>0</v>
      </c>
      <c r="AO1620" t="n">
        <v>43.42775286245666</v>
      </c>
      <c r="AP1620" t="n">
        <v>48.65533175977364</v>
      </c>
      <c r="AQ1620" t="n">
        <v>0</v>
      </c>
      <c r="AR1620" t="n">
        <v>1</v>
      </c>
      <c r="AS1620" t="n">
        <v>0</v>
      </c>
      <c r="AT1620" t="n">
        <v>0</v>
      </c>
      <c r="AU1620" t="n">
        <v>0</v>
      </c>
      <c r="AV1620" t="n">
        <v>8.480093688344621</v>
      </c>
      <c r="AW1620" t="n">
        <v>9.841256711316939</v>
      </c>
      <c r="AX1620" t="n">
        <v>3.007125421398802</v>
      </c>
      <c r="AY1620" t="n">
        <v>3.489811469511289</v>
      </c>
      <c r="AZ1620" t="n">
        <v>9.841256711316939</v>
      </c>
    </row>
    <row r="1621" spans="1:52">
      <c r="A1621" t="n">
        <v>1618</v>
      </c>
      <c r="B1621" t="n">
        <v>0</v>
      </c>
      <c r="C1621" t="n">
        <v>0</v>
      </c>
      <c r="D1621" t="n">
        <v>0</v>
      </c>
      <c r="E1621" t="n">
        <v>111.7</v>
      </c>
      <c r="F1621" t="n">
        <v>0.3563493206883432</v>
      </c>
      <c r="G1621" t="n">
        <v>839.3582220663227</v>
      </c>
      <c r="H1621" t="n">
        <v>3652.886982432637</v>
      </c>
      <c r="I1621" t="n">
        <v>6</v>
      </c>
      <c r="J1621" t="n">
        <v>6</v>
      </c>
      <c r="K1621" t="n">
        <v>2162.509093600121</v>
      </c>
      <c r="L1621" t="b">
        <v>0</v>
      </c>
      <c r="M1621" t="n">
        <v>48.19504334293714</v>
      </c>
      <c r="N1621" t="n">
        <v>48.19504334293714</v>
      </c>
      <c r="O1621" t="n">
        <v>548.3103051047851</v>
      </c>
      <c r="P1621" t="n">
        <v>128.561652419902</v>
      </c>
      <c r="Q1621" t="n">
        <v>49.17861565605831</v>
      </c>
      <c r="R1621" t="n">
        <v>0.9479471779388959</v>
      </c>
      <c r="S1621" t="n">
        <v>61.99402952974035</v>
      </c>
      <c r="T1621" t="n">
        <v>229.0897198345739</v>
      </c>
      <c r="U1621" t="n">
        <v>51.87906752672281</v>
      </c>
      <c r="V1621" t="n">
        <v>11.92476642257725</v>
      </c>
      <c r="W1621" t="n">
        <v>-3.368054279808407</v>
      </c>
      <c r="X1621" t="n">
        <v>1</v>
      </c>
      <c r="Y1621" t="n">
        <v>-3.351877240132933</v>
      </c>
      <c r="Z1621" t="n">
        <v>88.31542434895647</v>
      </c>
      <c r="AA1621" t="n">
        <v>2162.509093600121</v>
      </c>
      <c r="AB1621" t="b">
        <v>0</v>
      </c>
      <c r="AC1621" t="b">
        <v>1</v>
      </c>
      <c r="AD1621" t="n">
        <v>89.66941419976709</v>
      </c>
      <c r="AE1621" t="n">
        <v>0.07037062087981623</v>
      </c>
      <c r="AF1621" t="n">
        <v>0</v>
      </c>
      <c r="AG1621" t="n">
        <v>0</v>
      </c>
      <c r="AH1621" t="n">
        <v>-0.05516423309311774</v>
      </c>
      <c r="AI1621" t="b">
        <v>0</v>
      </c>
      <c r="AJ1621" t="b">
        <v>0</v>
      </c>
      <c r="AK1621" t="n">
        <v>2162.509093600121</v>
      </c>
      <c r="AL1621" t="n">
        <v>0</v>
      </c>
      <c r="AM1621" t="n">
        <v>51.87906752672281</v>
      </c>
      <c r="AN1621" t="n">
        <v>0</v>
      </c>
      <c r="AO1621" t="n">
        <v>53.06506182201311</v>
      </c>
      <c r="AP1621" t="n">
        <v>51.95039955752689</v>
      </c>
      <c r="AQ1621" t="n">
        <v>0</v>
      </c>
      <c r="AR1621" t="n">
        <v>1</v>
      </c>
      <c r="AS1621" t="n">
        <v>0</v>
      </c>
      <c r="AT1621" t="n">
        <v>0</v>
      </c>
      <c r="AU1621" t="n">
        <v>0</v>
      </c>
      <c r="AV1621" t="n">
        <v>10.84620575539576</v>
      </c>
      <c r="AW1621" t="n">
        <v>10.63387015882085</v>
      </c>
      <c r="AX1621" t="n">
        <v>3.846172253686439</v>
      </c>
      <c r="AY1621" t="n">
        <v>3.77088040014971</v>
      </c>
      <c r="AZ1621" t="n">
        <v>10.63387015882085</v>
      </c>
    </row>
    <row r="1622" spans="1:52">
      <c r="A1622" t="n">
        <v>1619</v>
      </c>
      <c r="B1622" t="n">
        <v>0</v>
      </c>
      <c r="C1622" t="n">
        <v>0</v>
      </c>
      <c r="D1622" t="n">
        <v>0</v>
      </c>
      <c r="E1622" t="n">
        <v>113</v>
      </c>
      <c r="F1622" t="n">
        <v>0.3384827154207599</v>
      </c>
      <c r="G1622" t="n">
        <v>849.1269390644087</v>
      </c>
      <c r="H1622" t="n">
        <v>3695.400438808307</v>
      </c>
      <c r="I1622" t="n">
        <v>6</v>
      </c>
      <c r="J1622" t="n">
        <v>6</v>
      </c>
      <c r="K1622" t="n">
        <v>2187.677059774518</v>
      </c>
      <c r="L1622" t="b">
        <v>0</v>
      </c>
      <c r="M1622" t="n">
        <v>48.11019090451668</v>
      </c>
      <c r="N1622" t="n">
        <v>48.11019090451668</v>
      </c>
      <c r="O1622" t="n">
        <v>541.0480584199981</v>
      </c>
      <c r="P1622" t="n">
        <v>126.8588822450851</v>
      </c>
      <c r="Q1622" t="n">
        <v>49.0920315352211</v>
      </c>
      <c r="R1622" t="n">
        <v>0.9477321117769339</v>
      </c>
      <c r="S1622" t="n">
        <v>62.07455975651004</v>
      </c>
      <c r="T1622" t="n">
        <v>226.1067761429391</v>
      </c>
      <c r="U1622" t="n">
        <v>51.79948101914247</v>
      </c>
      <c r="V1622" t="n">
        <v>11.81812370191693</v>
      </c>
      <c r="W1622" t="n">
        <v>-3.368054279808407</v>
      </c>
      <c r="X1622" t="n">
        <v>1</v>
      </c>
      <c r="Y1622" t="n">
        <v>-3.351877240132933</v>
      </c>
      <c r="Z1622" t="n">
        <v>88.24328345734482</v>
      </c>
      <c r="AA1622" t="n">
        <v>2187.677059774518</v>
      </c>
      <c r="AB1622" t="b">
        <v>0</v>
      </c>
      <c r="AC1622" t="b">
        <v>1</v>
      </c>
      <c r="AD1622" t="n">
        <v>89.66808408975116</v>
      </c>
      <c r="AE1622" t="n">
        <v>0.07037062087981623</v>
      </c>
      <c r="AF1622" t="n">
        <v>0</v>
      </c>
      <c r="AG1622" t="n">
        <v>0</v>
      </c>
      <c r="AH1622" t="n">
        <v>-0.0560500532443714</v>
      </c>
      <c r="AI1622" t="b">
        <v>0</v>
      </c>
      <c r="AJ1622" t="b">
        <v>0</v>
      </c>
      <c r="AK1622" t="n">
        <v>2187.677059774518</v>
      </c>
      <c r="AL1622" t="n">
        <v>0</v>
      </c>
      <c r="AM1622" t="n">
        <v>51.79948101914247</v>
      </c>
      <c r="AN1622" t="n">
        <v>0</v>
      </c>
      <c r="AO1622" t="n">
        <v>49.48715407000012</v>
      </c>
      <c r="AP1622" t="n">
        <v>51.87073767540849</v>
      </c>
      <c r="AQ1622" t="n">
        <v>0</v>
      </c>
      <c r="AR1622" t="n">
        <v>1</v>
      </c>
      <c r="AS1622" t="n">
        <v>0</v>
      </c>
      <c r="AT1622" t="n">
        <v>0</v>
      </c>
      <c r="AU1622" t="n">
        <v>0</v>
      </c>
      <c r="AV1622" t="n">
        <v>9.88065645077646</v>
      </c>
      <c r="AW1622" t="n">
        <v>10.58479053139231</v>
      </c>
      <c r="AX1622" t="n">
        <v>3.503778883254064</v>
      </c>
      <c r="AY1622" t="n">
        <v>3.753476256375827</v>
      </c>
      <c r="AZ1622" t="n">
        <v>10.58479053139231</v>
      </c>
    </row>
    <row r="1623" spans="1:52">
      <c r="A1623" t="n">
        <v>1620</v>
      </c>
      <c r="B1623" t="n">
        <v>0</v>
      </c>
      <c r="C1623" t="n">
        <v>0</v>
      </c>
      <c r="D1623" t="n">
        <v>0</v>
      </c>
      <c r="E1623" t="n">
        <v>114.1</v>
      </c>
      <c r="F1623" t="n">
        <v>0.2897198176285922</v>
      </c>
      <c r="G1623" t="n">
        <v>857.3927765243277</v>
      </c>
      <c r="H1623" t="n">
        <v>3731.373363433875</v>
      </c>
      <c r="I1623" t="n">
        <v>6</v>
      </c>
      <c r="J1623" t="n">
        <v>6</v>
      </c>
      <c r="K1623" t="n">
        <v>2208.973031152854</v>
      </c>
      <c r="L1623" t="b">
        <v>0</v>
      </c>
      <c r="M1623" t="n">
        <v>45.97322516016852</v>
      </c>
      <c r="N1623" t="n">
        <v>45.97322516016852</v>
      </c>
      <c r="O1623" t="n">
        <v>512.0313280766183</v>
      </c>
      <c r="P1623" t="n">
        <v>120.0553646638229</v>
      </c>
      <c r="Q1623" t="n">
        <v>46.91145424506992</v>
      </c>
      <c r="R1623" t="n">
        <v>0.9469792152133873</v>
      </c>
      <c r="S1623" t="n">
        <v>62.15528034154462</v>
      </c>
      <c r="T1623" t="n">
        <v>214.1506601584687</v>
      </c>
      <c r="U1623" t="n">
        <v>49.53799776323405</v>
      </c>
      <c r="V1623" t="n">
        <v>11.3544360641732</v>
      </c>
      <c r="W1623" t="n">
        <v>-1.390060980325399</v>
      </c>
      <c r="X1623" t="n">
        <v>1</v>
      </c>
      <c r="Y1623" t="n">
        <v>-5.329870539615942</v>
      </c>
      <c r="Z1623" t="n">
        <v>88.20056749544172</v>
      </c>
      <c r="AA1623" t="n">
        <v>2208.973031152854</v>
      </c>
      <c r="AB1623" t="b">
        <v>0</v>
      </c>
      <c r="AC1623" t="b">
        <v>1</v>
      </c>
      <c r="AD1623" t="n">
        <v>89.66636152074724</v>
      </c>
      <c r="AE1623" t="n">
        <v>0.02904331288029859</v>
      </c>
      <c r="AF1623" t="n">
        <v>0</v>
      </c>
      <c r="AG1623" t="n">
        <v>0</v>
      </c>
      <c r="AH1623" t="n">
        <v>-0.0611992591641049</v>
      </c>
      <c r="AI1623" t="b">
        <v>0</v>
      </c>
      <c r="AJ1623" t="b">
        <v>0</v>
      </c>
      <c r="AK1623" t="n">
        <v>2208.973031152854</v>
      </c>
      <c r="AL1623" t="n">
        <v>0</v>
      </c>
      <c r="AM1623" t="n">
        <v>49.53799776323405</v>
      </c>
      <c r="AN1623" t="n">
        <v>0</v>
      </c>
      <c r="AO1623" t="n">
        <v>49.34717889010567</v>
      </c>
      <c r="AP1623" t="n">
        <v>49.56771944695691</v>
      </c>
      <c r="AQ1623" t="n">
        <v>0</v>
      </c>
      <c r="AR1623" t="n">
        <v>1</v>
      </c>
      <c r="AS1623" t="n">
        <v>0</v>
      </c>
      <c r="AT1623" t="n">
        <v>0</v>
      </c>
      <c r="AU1623" t="n">
        <v>0</v>
      </c>
      <c r="AV1623" t="n">
        <v>9.82037834485272</v>
      </c>
      <c r="AW1623" t="n">
        <v>9.998700247557862</v>
      </c>
      <c r="AX1623" t="n">
        <v>3.482403668387489</v>
      </c>
      <c r="AY1623" t="n">
        <v>3.545642576725692</v>
      </c>
      <c r="AZ1623" t="n">
        <v>9.998700247557862</v>
      </c>
    </row>
    <row r="1624" spans="1:52">
      <c r="A1624" t="n">
        <v>1621</v>
      </c>
      <c r="B1624" t="n">
        <v>0</v>
      </c>
      <c r="C1624" t="n">
        <v>0</v>
      </c>
      <c r="D1624" t="n">
        <v>0</v>
      </c>
      <c r="E1624" t="n">
        <v>115.1</v>
      </c>
      <c r="F1624" t="n">
        <v>0.2526380140648659</v>
      </c>
      <c r="G1624" t="n">
        <v>864.9071742151632</v>
      </c>
      <c r="H1624" t="n">
        <v>3764.076022184391</v>
      </c>
      <c r="I1624" t="n">
        <v>6</v>
      </c>
      <c r="J1624" t="n">
        <v>6</v>
      </c>
      <c r="K1624" t="n">
        <v>2228.333005133159</v>
      </c>
      <c r="L1624" t="b">
        <v>0</v>
      </c>
      <c r="M1624" t="n">
        <v>44.43693178251966</v>
      </c>
      <c r="N1624" t="n">
        <v>44.43693178251966</v>
      </c>
      <c r="O1624" t="n">
        <v>490.6207898282014</v>
      </c>
      <c r="P1624" t="n">
        <v>115.035261720673</v>
      </c>
      <c r="Q1624" t="n">
        <v>45.3438079413466</v>
      </c>
      <c r="R1624" t="n">
        <v>0.9463607228911297</v>
      </c>
      <c r="S1624" t="n">
        <v>62.23352656589127</v>
      </c>
      <c r="T1624" t="n">
        <v>205.3300773942455</v>
      </c>
      <c r="U1624" t="n">
        <v>47.9138734782033</v>
      </c>
      <c r="V1624" t="n">
        <v>11.01375692013573</v>
      </c>
      <c r="W1624" t="n">
        <v>-4.749676157455839</v>
      </c>
      <c r="X1624" t="n">
        <v>1</v>
      </c>
      <c r="Y1624" t="n">
        <v>-1.970255362485502</v>
      </c>
      <c r="Z1624" t="n">
        <v>88.13479349162958</v>
      </c>
      <c r="AA1624" t="n">
        <v>2228.333005133159</v>
      </c>
      <c r="AB1624" t="b">
        <v>0</v>
      </c>
      <c r="AC1624" t="b">
        <v>1</v>
      </c>
      <c r="AD1624" t="n">
        <v>89.66491308306826</v>
      </c>
      <c r="AE1624" t="n">
        <v>0.09923761092034429</v>
      </c>
      <c r="AF1624" t="n">
        <v>0</v>
      </c>
      <c r="AG1624" t="n">
        <v>0</v>
      </c>
      <c r="AH1624" t="n">
        <v>-0.06279337436261767</v>
      </c>
      <c r="AI1624" t="b">
        <v>0</v>
      </c>
      <c r="AJ1624" t="b">
        <v>0</v>
      </c>
      <c r="AK1624" t="n">
        <v>2228.333005133159</v>
      </c>
      <c r="AL1624" t="n">
        <v>0</v>
      </c>
      <c r="AM1624" t="n">
        <v>47.9138734782033</v>
      </c>
      <c r="AN1624" t="n">
        <v>0</v>
      </c>
      <c r="AO1624" t="n">
        <v>53.02694914371821</v>
      </c>
      <c r="AP1624" t="n">
        <v>48.01360948402839</v>
      </c>
      <c r="AQ1624" t="n">
        <v>0</v>
      </c>
      <c r="AR1624" t="n">
        <v>1</v>
      </c>
      <c r="AS1624" t="n">
        <v>0</v>
      </c>
      <c r="AT1624" t="n">
        <v>0</v>
      </c>
      <c r="AU1624" t="n">
        <v>0</v>
      </c>
      <c r="AV1624" t="n">
        <v>10.72183698097992</v>
      </c>
      <c r="AW1624" t="n">
        <v>9.615023228043139</v>
      </c>
      <c r="AX1624" t="n">
        <v>3.80206985141132</v>
      </c>
      <c r="AY1624" t="n">
        <v>3.409586735224204</v>
      </c>
      <c r="AZ1624" t="n">
        <v>9.615023228043139</v>
      </c>
    </row>
    <row r="1625" spans="1:52">
      <c r="A1625" t="n">
        <v>1622</v>
      </c>
      <c r="B1625" t="n">
        <v>0</v>
      </c>
      <c r="C1625" t="n">
        <v>0</v>
      </c>
      <c r="D1625" t="n">
        <v>0</v>
      </c>
      <c r="E1625" t="n">
        <v>115.9</v>
      </c>
      <c r="F1625" t="n">
        <v>0.1997281261119586</v>
      </c>
      <c r="G1625" t="n">
        <v>870.9186923678317</v>
      </c>
      <c r="H1625" t="n">
        <v>3790.238149184804</v>
      </c>
      <c r="I1625" t="n">
        <v>6</v>
      </c>
      <c r="J1625" t="n">
        <v>6</v>
      </c>
      <c r="K1625" t="n">
        <v>2243.820984317404</v>
      </c>
      <c r="L1625" t="b">
        <v>0</v>
      </c>
      <c r="M1625" t="n">
        <v>41.74196317461588</v>
      </c>
      <c r="N1625" t="n">
        <v>41.74196317461588</v>
      </c>
      <c r="O1625" t="n">
        <v>457.6849594676605</v>
      </c>
      <c r="P1625" t="n">
        <v>107.312837510237</v>
      </c>
      <c r="Q1625" t="n">
        <v>42.59383997409783</v>
      </c>
      <c r="R1625" t="n">
        <v>0.9453302703712161</v>
      </c>
      <c r="S1625" t="n">
        <v>62.31004027367841</v>
      </c>
      <c r="T1625" t="n">
        <v>191.7548719902156</v>
      </c>
      <c r="U1625" t="n">
        <v>45.05709941708723</v>
      </c>
      <c r="V1625" t="n">
        <v>10.48318700670714</v>
      </c>
      <c r="W1625" t="n">
        <v>-4.749676157455839</v>
      </c>
      <c r="X1625" t="n">
        <v>1</v>
      </c>
      <c r="Y1625" t="n">
        <v>-1.970255362485502</v>
      </c>
      <c r="Z1625" t="n">
        <v>88.07166084062568</v>
      </c>
      <c r="AA1625" t="n">
        <v>2243.820984317404</v>
      </c>
      <c r="AB1625" t="b">
        <v>0</v>
      </c>
      <c r="AC1625" t="b">
        <v>1</v>
      </c>
      <c r="AD1625" t="n">
        <v>89.66413123570219</v>
      </c>
      <c r="AE1625" t="n">
        <v>0.09923761092034429</v>
      </c>
      <c r="AF1625" t="n">
        <v>0</v>
      </c>
      <c r="AG1625" t="n">
        <v>0</v>
      </c>
      <c r="AH1625" t="n">
        <v>-0.05043134591438975</v>
      </c>
      <c r="AI1625" t="b">
        <v>0</v>
      </c>
      <c r="AJ1625" t="b">
        <v>0</v>
      </c>
      <c r="AK1625" t="n">
        <v>2243.820984317404</v>
      </c>
      <c r="AL1625" t="n">
        <v>0</v>
      </c>
      <c r="AM1625" t="n">
        <v>45.05709941708723</v>
      </c>
      <c r="AN1625" t="n">
        <v>0</v>
      </c>
      <c r="AO1625" t="n">
        <v>53.10565086662584</v>
      </c>
      <c r="AP1625" t="n">
        <v>45.15663852615983</v>
      </c>
      <c r="AQ1625" t="n">
        <v>0</v>
      </c>
      <c r="AR1625" t="n">
        <v>1</v>
      </c>
      <c r="AS1625" t="n">
        <v>0</v>
      </c>
      <c r="AT1625" t="n">
        <v>0</v>
      </c>
      <c r="AU1625" t="n">
        <v>0</v>
      </c>
      <c r="AV1625" t="n">
        <v>10.70758866019081</v>
      </c>
      <c r="AW1625" t="n">
        <v>8.949572881212962</v>
      </c>
      <c r="AX1625" t="n">
        <v>3.797017255386811</v>
      </c>
      <c r="AY1625" t="n">
        <v>3.17361115599887</v>
      </c>
      <c r="AZ1625" t="n">
        <v>8.949572881212962</v>
      </c>
    </row>
    <row r="1626" spans="1:52">
      <c r="A1626" t="n">
        <v>1623</v>
      </c>
      <c r="B1626" t="n">
        <v>0</v>
      </c>
      <c r="C1626" t="n">
        <v>0</v>
      </c>
      <c r="D1626" t="n">
        <v>0</v>
      </c>
      <c r="E1626" t="n">
        <v>116.5</v>
      </c>
      <c r="F1626" t="n">
        <v>0.1151161481539802</v>
      </c>
      <c r="G1626" t="n">
        <v>875.4273309823329</v>
      </c>
      <c r="H1626" t="n">
        <v>3809.859744435113</v>
      </c>
      <c r="I1626" t="n">
        <v>6</v>
      </c>
      <c r="J1626" t="n">
        <v>6</v>
      </c>
      <c r="K1626" t="n">
        <v>2255.436968705587</v>
      </c>
      <c r="L1626" t="b">
        <v>0</v>
      </c>
      <c r="M1626" t="n">
        <v>36.88972315963744</v>
      </c>
      <c r="N1626" t="n">
        <v>36.88972315963744</v>
      </c>
      <c r="O1626" t="n">
        <v>402.3987999250407</v>
      </c>
      <c r="P1626" t="n">
        <v>94.34995871591779</v>
      </c>
      <c r="Q1626" t="n">
        <v>37.64257465269127</v>
      </c>
      <c r="R1626" t="n">
        <v>0.943258697798702</v>
      </c>
      <c r="S1626" t="n">
        <v>62.38329439504327</v>
      </c>
      <c r="T1626" t="n">
        <v>168.9620574242363</v>
      </c>
      <c r="U1626" t="n">
        <v>39.90694677985832</v>
      </c>
      <c r="V1626" t="n">
        <v>9.587127160861655</v>
      </c>
      <c r="W1626" t="n">
        <v>-4.749676157455839</v>
      </c>
      <c r="X1626" t="n">
        <v>1</v>
      </c>
      <c r="Y1626" t="n">
        <v>-1.970255362485502</v>
      </c>
      <c r="Z1626" t="n">
        <v>88.04837747480023</v>
      </c>
      <c r="AA1626" t="n">
        <v>2255.436968705587</v>
      </c>
      <c r="AB1626" t="b">
        <v>0</v>
      </c>
      <c r="AC1626" t="b">
        <v>1</v>
      </c>
      <c r="AD1626" t="n">
        <v>89.66334938833612</v>
      </c>
      <c r="AE1626" t="n">
        <v>0.09923761092034429</v>
      </c>
      <c r="AF1626" t="n">
        <v>0</v>
      </c>
      <c r="AG1626" t="n">
        <v>0</v>
      </c>
      <c r="AH1626" t="n">
        <v>-0.03997900451656228</v>
      </c>
      <c r="AI1626" t="b">
        <v>0</v>
      </c>
      <c r="AJ1626" t="b">
        <v>0</v>
      </c>
      <c r="AK1626" t="n">
        <v>2255.436968705587</v>
      </c>
      <c r="AL1626" t="n">
        <v>0</v>
      </c>
      <c r="AM1626" t="n">
        <v>39.90694677985832</v>
      </c>
      <c r="AN1626" t="n">
        <v>0</v>
      </c>
      <c r="AO1626" t="n">
        <v>52.59808559757973</v>
      </c>
      <c r="AP1626" t="n">
        <v>40.00628283915491</v>
      </c>
      <c r="AQ1626" t="n">
        <v>0</v>
      </c>
      <c r="AR1626" t="n">
        <v>1</v>
      </c>
      <c r="AS1626" t="n">
        <v>0</v>
      </c>
      <c r="AT1626" t="n">
        <v>0</v>
      </c>
      <c r="AU1626" t="n">
        <v>0</v>
      </c>
      <c r="AV1626" t="n">
        <v>10.54926185735997</v>
      </c>
      <c r="AW1626" t="n">
        <v>7.818625200608254</v>
      </c>
      <c r="AX1626" t="n">
        <v>3.740872999063819</v>
      </c>
      <c r="AY1626" t="n">
        <v>2.772565405139339</v>
      </c>
      <c r="AZ1626" t="n">
        <v>7.818625200608254</v>
      </c>
    </row>
    <row r="1627" spans="1:52">
      <c r="A1627" t="n">
        <v>1624</v>
      </c>
      <c r="B1627" t="n">
        <v>0</v>
      </c>
      <c r="C1627" t="n">
        <v>0</v>
      </c>
      <c r="D1627" t="n">
        <v>0</v>
      </c>
      <c r="E1627" t="n">
        <v>116.7</v>
      </c>
      <c r="F1627" t="n">
        <v>0.006473947938808067</v>
      </c>
      <c r="G1627" t="n">
        <v>876.9302105205001</v>
      </c>
      <c r="H1627" t="n">
        <v>3816.400276185217</v>
      </c>
      <c r="I1627" t="n">
        <v>6</v>
      </c>
      <c r="J1627" t="n">
        <v>6</v>
      </c>
      <c r="K1627" t="n">
        <v>2259.308963501648</v>
      </c>
      <c r="L1627" t="b">
        <v>0</v>
      </c>
      <c r="M1627" t="n">
        <v>30.23049729930089</v>
      </c>
      <c r="N1627" t="n">
        <v>30.23049729930089</v>
      </c>
      <c r="O1627" t="n">
        <v>329.1937957836467</v>
      </c>
      <c r="P1627" t="n">
        <v>77.18567015485414</v>
      </c>
      <c r="Q1627" t="n">
        <v>30.84744622377642</v>
      </c>
      <c r="R1627" t="n">
        <v>0.9395044620910901</v>
      </c>
      <c r="S1627" t="n">
        <v>62.45048630118009</v>
      </c>
      <c r="T1627" t="n">
        <v>138.776562375987</v>
      </c>
      <c r="U1627" t="n">
        <v>32.83374105016821</v>
      </c>
      <c r="V1627" t="n">
        <v>8.395362790084732</v>
      </c>
      <c r="W1627" t="n">
        <v>-4.749676157455839</v>
      </c>
      <c r="X1627" t="n">
        <v>1</v>
      </c>
      <c r="Y1627" t="n">
        <v>-1.970255362485502</v>
      </c>
      <c r="Z1627" t="n">
        <v>88.02509410897478</v>
      </c>
      <c r="AA1627" t="n">
        <v>2259.308963501648</v>
      </c>
      <c r="AB1627" t="b">
        <v>0</v>
      </c>
      <c r="AC1627" t="b">
        <v>1</v>
      </c>
      <c r="AD1627" t="n">
        <v>89.66256754097004</v>
      </c>
      <c r="AE1627" t="n">
        <v>0.09923761092034429</v>
      </c>
      <c r="AF1627" t="n">
        <v>0</v>
      </c>
      <c r="AG1627" t="n">
        <v>0</v>
      </c>
      <c r="AH1627" t="n">
        <v>-0.02612011325730335</v>
      </c>
      <c r="AI1627" t="b">
        <v>0</v>
      </c>
      <c r="AJ1627" t="b">
        <v>0</v>
      </c>
      <c r="AK1627" t="n">
        <v>2259.308963501648</v>
      </c>
      <c r="AL1627" t="n">
        <v>0</v>
      </c>
      <c r="AM1627" t="n">
        <v>32.83374105016821</v>
      </c>
      <c r="AN1627" t="n">
        <v>0</v>
      </c>
      <c r="AO1627" t="n">
        <v>46.22729134447562</v>
      </c>
      <c r="AP1627" t="n">
        <v>32.93298019934443</v>
      </c>
      <c r="AQ1627" t="n">
        <v>0</v>
      </c>
      <c r="AR1627" t="n">
        <v>1</v>
      </c>
      <c r="AS1627" t="n">
        <v>0</v>
      </c>
      <c r="AT1627" t="n">
        <v>0</v>
      </c>
      <c r="AU1627" t="n">
        <v>0</v>
      </c>
      <c r="AV1627" t="n">
        <v>9.002297923357016</v>
      </c>
      <c r="AW1627" t="n">
        <v>6.366478080849713</v>
      </c>
      <c r="AX1627" t="n">
        <v>3.192304228140786</v>
      </c>
      <c r="AY1627" t="n">
        <v>2.257619009307238</v>
      </c>
      <c r="AZ1627" t="n">
        <v>6.366478080849713</v>
      </c>
    </row>
    <row r="1628" spans="1:52">
      <c r="A1628" t="n">
        <v>1625</v>
      </c>
      <c r="B1628" t="n">
        <v>0</v>
      </c>
      <c r="C1628" t="n">
        <v>0</v>
      </c>
      <c r="D1628" t="n">
        <v>0</v>
      </c>
      <c r="E1628" t="n">
        <v>116.6</v>
      </c>
      <c r="F1628" t="n">
        <v>-0.0576786065758732</v>
      </c>
      <c r="G1628" t="n">
        <v>876.1787707514164</v>
      </c>
      <c r="H1628" t="n">
        <v>3813.130010310164</v>
      </c>
      <c r="I1628" t="n">
        <v>6</v>
      </c>
      <c r="J1628" t="n">
        <v>6</v>
      </c>
      <c r="K1628" t="n">
        <v>2257.372966103617</v>
      </c>
      <c r="L1628" t="b">
        <v>0</v>
      </c>
      <c r="M1628" t="n">
        <v>26.16023056804629</v>
      </c>
      <c r="N1628" t="n">
        <v>26.16023056804629</v>
      </c>
      <c r="O1628" t="n">
        <v>285.1151029663227</v>
      </c>
      <c r="P1628" t="n">
        <v>66.85059249472977</v>
      </c>
      <c r="Q1628" t="n">
        <v>26.69411282453704</v>
      </c>
      <c r="R1628" t="n">
        <v>0.9363671249217195</v>
      </c>
      <c r="S1628" t="n">
        <v>62.50919208637567</v>
      </c>
      <c r="T1628" t="n">
        <v>120.5972477327522</v>
      </c>
      <c r="U1628" t="n">
        <v>28.50816962072293</v>
      </c>
      <c r="V1628" t="n">
        <v>7.673949599762693</v>
      </c>
      <c r="W1628" t="n">
        <v>-4.749676157455839</v>
      </c>
      <c r="X1628" t="n">
        <v>1</v>
      </c>
      <c r="Y1628" t="n">
        <v>-1.970255362485502</v>
      </c>
      <c r="Z1628" t="n">
        <v>87.99133431881715</v>
      </c>
      <c r="AA1628" t="n">
        <v>2257.372966103617</v>
      </c>
      <c r="AB1628" t="b">
        <v>0</v>
      </c>
      <c r="AC1628" t="b">
        <v>1</v>
      </c>
      <c r="AD1628" t="n">
        <v>89.66178569360397</v>
      </c>
      <c r="AE1628" t="n">
        <v>0.09923761092034429</v>
      </c>
      <c r="AF1628" t="n">
        <v>0</v>
      </c>
      <c r="AG1628" t="n">
        <v>0</v>
      </c>
      <c r="AH1628" t="n">
        <v>-0.004409104279982257</v>
      </c>
      <c r="AI1628" t="b">
        <v>0</v>
      </c>
      <c r="AJ1628" t="b">
        <v>0</v>
      </c>
      <c r="AK1628" t="n">
        <v>2257.372966103617</v>
      </c>
      <c r="AL1628" t="n">
        <v>0</v>
      </c>
      <c r="AM1628" t="n">
        <v>28.50816962072293</v>
      </c>
      <c r="AN1628" t="n">
        <v>0</v>
      </c>
      <c r="AO1628" t="n">
        <v>36.4897741440596</v>
      </c>
      <c r="AP1628" t="n">
        <v>28.60744568804025</v>
      </c>
      <c r="AQ1628" t="n">
        <v>0</v>
      </c>
      <c r="AR1628" t="n">
        <v>1</v>
      </c>
      <c r="AS1628" t="n">
        <v>0</v>
      </c>
      <c r="AT1628" t="n">
        <v>0</v>
      </c>
      <c r="AU1628" t="n">
        <v>0</v>
      </c>
      <c r="AV1628" t="n">
        <v>6.906224465815768</v>
      </c>
      <c r="AW1628" t="n">
        <v>5.524036247066646</v>
      </c>
      <c r="AX1628" t="n">
        <v>2.449015768019776</v>
      </c>
      <c r="AY1628" t="n">
        <v>1.958880417258169</v>
      </c>
      <c r="AZ1628" t="n">
        <v>5.524036247066646</v>
      </c>
    </row>
    <row r="1629" spans="1:52">
      <c r="A1629" t="n">
        <v>1626</v>
      </c>
      <c r="B1629" t="n">
        <v>0</v>
      </c>
      <c r="C1629" t="n">
        <v>0</v>
      </c>
      <c r="D1629" t="n">
        <v>0</v>
      </c>
      <c r="E1629" t="n">
        <v>116.2</v>
      </c>
      <c r="F1629" t="n">
        <v>-0.1924261883019938</v>
      </c>
      <c r="G1629" t="n">
        <v>873.1730116750823</v>
      </c>
      <c r="H1629" t="n">
        <v>3800.048946809959</v>
      </c>
      <c r="I1629" t="n">
        <v>6</v>
      </c>
      <c r="J1629" t="n">
        <v>6</v>
      </c>
      <c r="K1629" t="n">
        <v>2249.628976511495</v>
      </c>
      <c r="L1629" t="b">
        <v>0</v>
      </c>
      <c r="M1629" t="n">
        <v>17.53719889545727</v>
      </c>
      <c r="N1629" t="n">
        <v>17.53719889545727</v>
      </c>
      <c r="O1629" t="n">
        <v>191.7923610701126</v>
      </c>
      <c r="P1629" t="n">
        <v>44.96932235474954</v>
      </c>
      <c r="Q1629" t="n">
        <v>17.8951009137319</v>
      </c>
      <c r="R1629" t="n">
        <v>0.9251085934733478</v>
      </c>
      <c r="S1629" t="n">
        <v>62.56262826346685</v>
      </c>
      <c r="T1629" t="n">
        <v>82.11110966076558</v>
      </c>
      <c r="U1629" t="n">
        <v>19.34378411354305</v>
      </c>
      <c r="V1629" t="n">
        <v>6.149416493958924</v>
      </c>
      <c r="W1629" t="n">
        <v>-9.917529966428638</v>
      </c>
      <c r="X1629" t="n">
        <v>1</v>
      </c>
      <c r="Y1629" t="n">
        <v>3.197598446487298</v>
      </c>
      <c r="Z1629" t="n">
        <v>87.98673071769419</v>
      </c>
      <c r="AA1629" t="n">
        <v>2249.628976511495</v>
      </c>
      <c r="AB1629" t="b">
        <v>0</v>
      </c>
      <c r="AC1629" t="b">
        <v>1</v>
      </c>
      <c r="AD1629" t="n">
        <v>89.66202921405714</v>
      </c>
      <c r="AE1629" t="n">
        <v>0.2072124388005607</v>
      </c>
      <c r="AF1629" t="n">
        <v>0</v>
      </c>
      <c r="AG1629" t="n">
        <v>0</v>
      </c>
      <c r="AH1629" t="n">
        <v>0.012321133462385</v>
      </c>
      <c r="AI1629" t="b">
        <v>0</v>
      </c>
      <c r="AJ1629" t="b">
        <v>0</v>
      </c>
      <c r="AK1629" t="n">
        <v>2249.628976511495</v>
      </c>
      <c r="AL1629" t="n">
        <v>0</v>
      </c>
      <c r="AM1629" t="n">
        <v>19.34378411354305</v>
      </c>
      <c r="AN1629" t="n">
        <v>0</v>
      </c>
      <c r="AO1629" t="n">
        <v>35.7342293605254</v>
      </c>
      <c r="AP1629" t="n">
        <v>19.55129805049587</v>
      </c>
      <c r="AQ1629" t="n">
        <v>0</v>
      </c>
      <c r="AR1629" t="n">
        <v>1</v>
      </c>
      <c r="AS1629" t="n">
        <v>0</v>
      </c>
      <c r="AT1629" t="n">
        <v>0</v>
      </c>
      <c r="AU1629" t="n">
        <v>0</v>
      </c>
      <c r="AV1629" t="n">
        <v>6.753176564269775</v>
      </c>
      <c r="AW1629" t="n">
        <v>3.85146623135375</v>
      </c>
      <c r="AX1629" t="n">
        <v>2.394743462507012</v>
      </c>
      <c r="AY1629" t="n">
        <v>1.365769781531804</v>
      </c>
      <c r="AZ1629" t="n">
        <v>3.85146623135375</v>
      </c>
    </row>
    <row r="1630" spans="1:52">
      <c r="A1630" t="n">
        <v>1627</v>
      </c>
      <c r="B1630" t="n">
        <v>0</v>
      </c>
      <c r="C1630" t="n">
        <v>0</v>
      </c>
      <c r="D1630" t="n">
        <v>0</v>
      </c>
      <c r="E1630" t="n">
        <v>115.2</v>
      </c>
      <c r="F1630" t="n">
        <v>-0.3392833068828232</v>
      </c>
      <c r="G1630" t="n">
        <v>865.6586139842468</v>
      </c>
      <c r="H1630" t="n">
        <v>3767.346288059442</v>
      </c>
      <c r="I1630" t="n">
        <v>6</v>
      </c>
      <c r="J1630" t="n">
        <v>6</v>
      </c>
      <c r="K1630" t="n">
        <v>2230.26900253119</v>
      </c>
      <c r="L1630" t="b">
        <v>0</v>
      </c>
      <c r="M1630" t="n">
        <v>7.968805544294604</v>
      </c>
      <c r="N1630" t="n">
        <v>7.968805544294604</v>
      </c>
      <c r="O1630" t="n">
        <v>87.90588616049983</v>
      </c>
      <c r="P1630" t="n">
        <v>20.61118654348454</v>
      </c>
      <c r="Q1630" t="n">
        <v>8.131434228872045</v>
      </c>
      <c r="R1630" t="n">
        <v>0.8867549128952822</v>
      </c>
      <c r="S1630" t="n">
        <v>62.60478864006398</v>
      </c>
      <c r="T1630" t="n">
        <v>39.262476000206</v>
      </c>
      <c r="U1630" t="n">
        <v>9.169877844062528</v>
      </c>
      <c r="V1630" t="n">
        <v>4.446282514590223</v>
      </c>
      <c r="W1630" t="n">
        <v>-24.65603832780586</v>
      </c>
      <c r="X1630" t="n">
        <v>1</v>
      </c>
      <c r="Y1630" t="n">
        <v>17.93610680786452</v>
      </c>
      <c r="Z1630" t="n">
        <v>87.98212711657122</v>
      </c>
      <c r="AA1630" t="n">
        <v>2230.26900253119</v>
      </c>
      <c r="AB1630" t="b">
        <v>0</v>
      </c>
      <c r="AC1630" t="b">
        <v>1</v>
      </c>
      <c r="AD1630" t="n">
        <v>89.66622240954412</v>
      </c>
      <c r="AE1630" t="n">
        <v>0.5151522456054193</v>
      </c>
      <c r="AF1630" t="n">
        <v>0</v>
      </c>
      <c r="AG1630" t="n">
        <v>0</v>
      </c>
      <c r="AH1630" t="n">
        <v>0.02188607080537192</v>
      </c>
      <c r="AI1630" t="b">
        <v>0</v>
      </c>
      <c r="AJ1630" t="b">
        <v>0</v>
      </c>
      <c r="AK1630" t="n">
        <v>2230.26900253119</v>
      </c>
      <c r="AL1630" t="n">
        <v>0</v>
      </c>
      <c r="AM1630" t="n">
        <v>9.169877844062528</v>
      </c>
      <c r="AN1630" t="n">
        <v>0</v>
      </c>
      <c r="AO1630" t="n">
        <v>31.47853121060656</v>
      </c>
      <c r="AP1630" t="n">
        <v>9.685916125054158</v>
      </c>
      <c r="AQ1630" t="n">
        <v>0</v>
      </c>
      <c r="AR1630" t="n">
        <v>1</v>
      </c>
      <c r="AS1630" t="n">
        <v>0</v>
      </c>
      <c r="AT1630" t="n">
        <v>0</v>
      </c>
      <c r="AU1630" t="n">
        <v>0</v>
      </c>
      <c r="AV1630" t="n">
        <v>5.914707129744954</v>
      </c>
      <c r="AW1630" t="n">
        <v>2.144999824998757</v>
      </c>
      <c r="AX1630" t="n">
        <v>2.097413875796083</v>
      </c>
      <c r="AY1630" t="n">
        <v>0.7606391349157944</v>
      </c>
      <c r="AZ1630" t="n">
        <v>2.144999824998757</v>
      </c>
    </row>
    <row r="1631" spans="1:52">
      <c r="A1631" t="n">
        <v>1628</v>
      </c>
      <c r="B1631" t="n">
        <v>0</v>
      </c>
      <c r="C1631" t="n">
        <v>0</v>
      </c>
      <c r="D1631" t="n">
        <v>0</v>
      </c>
      <c r="E1631" t="n">
        <v>113.8</v>
      </c>
      <c r="F1631" t="n">
        <v>-0.4504405841667136</v>
      </c>
      <c r="G1631" t="n">
        <v>855.1384572170771</v>
      </c>
      <c r="H1631" t="n">
        <v>3721.56256580872</v>
      </c>
      <c r="I1631" t="n">
        <v>6</v>
      </c>
      <c r="J1631" t="n">
        <v>6</v>
      </c>
      <c r="K1631" t="n">
        <v>2203.165038958762</v>
      </c>
      <c r="L1631" t="b">
        <v>0</v>
      </c>
      <c r="M1631" t="n">
        <v>0.6118395862118851</v>
      </c>
      <c r="N1631" t="n">
        <v>0.6118395862118851</v>
      </c>
      <c r="O1631" t="n">
        <v>6.83238792757525</v>
      </c>
      <c r="P1631" t="n">
        <v>1.601981713210733</v>
      </c>
      <c r="Q1631" t="n">
        <v>0.6243261083794746</v>
      </c>
      <c r="R1631" t="n">
        <v>0.4653533257832917</v>
      </c>
      <c r="S1631" t="n">
        <v>62.63375706392479</v>
      </c>
      <c r="T1631" t="n">
        <v>5.815044271316792</v>
      </c>
      <c r="U1631" t="n">
        <v>1.341617377137247</v>
      </c>
      <c r="V1631" t="n">
        <v>3.108994080082445</v>
      </c>
      <c r="W1631" t="n">
        <v>-14.80553774320137</v>
      </c>
      <c r="X1631" t="n">
        <v>1</v>
      </c>
      <c r="Y1631" t="n">
        <v>8.085606223260028</v>
      </c>
      <c r="Z1631" t="n">
        <v>88.02129020767539</v>
      </c>
      <c r="AA1631" t="n">
        <v>2203.165038958762</v>
      </c>
      <c r="AB1631" t="b">
        <v>0</v>
      </c>
      <c r="AC1631" t="b">
        <v>1</v>
      </c>
      <c r="AD1631" t="n">
        <v>89.67138544784395</v>
      </c>
      <c r="AE1631" t="n">
        <v>0.3093402887520865</v>
      </c>
      <c r="AF1631" t="n">
        <v>0</v>
      </c>
      <c r="AG1631" t="n">
        <v>0</v>
      </c>
      <c r="AH1631" t="n">
        <v>0.03165713137557824</v>
      </c>
      <c r="AI1631" t="b">
        <v>0</v>
      </c>
      <c r="AJ1631" t="b">
        <v>0</v>
      </c>
      <c r="AK1631" t="n">
        <v>2203.165038958762</v>
      </c>
      <c r="AL1631" t="n">
        <v>0</v>
      </c>
      <c r="AM1631" t="n">
        <v>1.341617377137247</v>
      </c>
      <c r="AN1631" t="n">
        <v>0</v>
      </c>
      <c r="AO1631" t="n">
        <v>17.93629569484208</v>
      </c>
      <c r="AP1631" t="n">
        <v>1.652532839909265</v>
      </c>
      <c r="AQ1631" t="n">
        <v>0</v>
      </c>
      <c r="AR1631" t="n">
        <v>1</v>
      </c>
      <c r="AS1631" t="n">
        <v>0</v>
      </c>
      <c r="AT1631" t="n">
        <v>0</v>
      </c>
      <c r="AU1631" t="n">
        <v>0</v>
      </c>
      <c r="AV1631" t="n">
        <v>3.450764790470604</v>
      </c>
      <c r="AW1631" t="n">
        <v>0.8277838386496661</v>
      </c>
      <c r="AX1631" t="n">
        <v>1.22367545761369</v>
      </c>
      <c r="AY1631" t="n">
        <v>0.2935407152903252</v>
      </c>
      <c r="AZ1631" t="n">
        <v>0.8277838386496661</v>
      </c>
    </row>
    <row r="1632" spans="1:52">
      <c r="A1632" t="n">
        <v>1629</v>
      </c>
      <c r="B1632" t="n">
        <v>0</v>
      </c>
      <c r="C1632" t="n">
        <v>0</v>
      </c>
      <c r="D1632" t="n">
        <v>0</v>
      </c>
      <c r="E1632" t="n">
        <v>112</v>
      </c>
      <c r="F1632" t="n">
        <v>-0.5256210231169938</v>
      </c>
      <c r="G1632" t="n">
        <v>841.6125413735733</v>
      </c>
      <c r="H1632" t="n">
        <v>3662.697780057792</v>
      </c>
      <c r="I1632" t="n">
        <v>6</v>
      </c>
      <c r="J1632" t="n">
        <v>6</v>
      </c>
      <c r="K1632" t="n">
        <v>2168.317085794212</v>
      </c>
      <c r="L1632" t="b">
        <v>0</v>
      </c>
      <c r="M1632" t="n">
        <v>-4.511356676060057</v>
      </c>
      <c r="N1632" t="n">
        <v>-4.511356676060057</v>
      </c>
      <c r="O1632" t="n">
        <v>-51.18778628515285</v>
      </c>
      <c r="P1632" t="n">
        <v>-12.00193818585704</v>
      </c>
      <c r="Q1632" t="n">
        <v>-4.60342517965312</v>
      </c>
      <c r="R1632" t="n">
        <v>0.6339711606295894</v>
      </c>
      <c r="S1632" t="n">
        <v>62.64425772664288</v>
      </c>
      <c r="T1632" t="n">
        <v>-12.85284236738577</v>
      </c>
      <c r="U1632" t="n">
        <v>-2.918438804016164</v>
      </c>
      <c r="V1632" t="n">
        <v>-0.8509041815287333</v>
      </c>
      <c r="W1632" t="n">
        <v>-14.65438264202762</v>
      </c>
      <c r="X1632" t="n">
        <v>1</v>
      </c>
      <c r="Y1632" t="n">
        <v>7.934451122086276</v>
      </c>
      <c r="Z1632" t="n">
        <v>88.08580960785611</v>
      </c>
      <c r="AA1632" t="n">
        <v>2168.317085794212</v>
      </c>
      <c r="AB1632" t="b">
        <v>0</v>
      </c>
      <c r="AC1632" t="b">
        <v>1</v>
      </c>
      <c r="AD1632" t="n">
        <v>89.67456403065056</v>
      </c>
      <c r="AE1632" t="n">
        <v>0.3061821216220266</v>
      </c>
      <c r="AF1632" t="n">
        <v>0</v>
      </c>
      <c r="AG1632" t="n">
        <v>0</v>
      </c>
      <c r="AH1632" t="n">
        <v>0.04201482642685556</v>
      </c>
      <c r="AI1632" t="b">
        <v>0</v>
      </c>
      <c r="AJ1632" t="b">
        <v>0</v>
      </c>
      <c r="AK1632" t="n">
        <v>2168.317085794212</v>
      </c>
      <c r="AL1632" t="n">
        <v>0</v>
      </c>
      <c r="AM1632" t="n">
        <v>-2.918438804016164</v>
      </c>
      <c r="AN1632" t="n">
        <v>0</v>
      </c>
      <c r="AO1632" t="n">
        <v>5.378013441507838</v>
      </c>
      <c r="AP1632" t="n">
        <v>-2.610150810096007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1.378000733067311</v>
      </c>
      <c r="AW1632" t="n">
        <v>0</v>
      </c>
      <c r="AX1632" t="n">
        <v>0.4886527422224506</v>
      </c>
      <c r="AY1632" t="n">
        <v>0</v>
      </c>
      <c r="AZ1632" t="n">
        <v>0</v>
      </c>
    </row>
    <row r="1633" spans="1:52">
      <c r="A1633" t="n">
        <v>1630</v>
      </c>
      <c r="B1633" t="n">
        <v>0</v>
      </c>
      <c r="C1633" t="n">
        <v>0</v>
      </c>
      <c r="D1633" t="n">
        <v>0</v>
      </c>
      <c r="E1633" t="n">
        <v>110.1</v>
      </c>
      <c r="F1633" t="n">
        <v>-0.5304086566986435</v>
      </c>
      <c r="G1633" t="n">
        <v>827.3351857609858</v>
      </c>
      <c r="H1633" t="n">
        <v>3600.562728431811</v>
      </c>
      <c r="I1633" t="n">
        <v>6</v>
      </c>
      <c r="J1633" t="n">
        <v>6</v>
      </c>
      <c r="K1633" t="n">
        <v>2131.533135231632</v>
      </c>
      <c r="L1633" t="b">
        <v>0</v>
      </c>
      <c r="M1633" t="n">
        <v>-5.331808186453131</v>
      </c>
      <c r="N1633" t="n">
        <v>-5.331808186453131</v>
      </c>
      <c r="O1633" t="n">
        <v>-61.54097950358436</v>
      </c>
      <c r="P1633" t="n">
        <v>-14.42943884669126</v>
      </c>
      <c r="Q1633" t="n">
        <v>-5.440620598421561</v>
      </c>
      <c r="R1633" t="n">
        <v>0.6921773393251424</v>
      </c>
      <c r="S1633" t="n">
        <v>62.69726491104412</v>
      </c>
      <c r="T1633" t="n">
        <v>-16.87116653523245</v>
      </c>
      <c r="U1633" t="n">
        <v>-3.765874290093</v>
      </c>
      <c r="V1633" t="n">
        <v>-2.44172768854119</v>
      </c>
      <c r="W1633" t="n">
        <v>-14.65438264202762</v>
      </c>
      <c r="X1633" t="n">
        <v>1</v>
      </c>
      <c r="Y1633" t="n">
        <v>7.934451122086276</v>
      </c>
      <c r="Z1633" t="n">
        <v>88.13042157647618</v>
      </c>
      <c r="AA1633" t="n">
        <v>2131.533135231632</v>
      </c>
      <c r="AB1633" t="b">
        <v>0</v>
      </c>
      <c r="AC1633" t="b">
        <v>1</v>
      </c>
      <c r="AD1633" t="n">
        <v>89.67771262236568</v>
      </c>
      <c r="AE1633" t="n">
        <v>0.3061821216220266</v>
      </c>
      <c r="AF1633" t="n">
        <v>0</v>
      </c>
      <c r="AG1633" t="n">
        <v>0</v>
      </c>
      <c r="AH1633" t="n">
        <v>0.04247961936778133</v>
      </c>
      <c r="AI1633" t="b">
        <v>0</v>
      </c>
      <c r="AJ1633" t="b">
        <v>0</v>
      </c>
      <c r="AK1633" t="n">
        <v>2131.533135231632</v>
      </c>
      <c r="AL1633" t="n">
        <v>0</v>
      </c>
      <c r="AM1633" t="n">
        <v>-3.765874290093</v>
      </c>
      <c r="AN1633" t="n">
        <v>0.1812915947931475</v>
      </c>
      <c r="AO1633" t="n">
        <v>1.952186699666406</v>
      </c>
      <c r="AP1633" t="n">
        <v>-3.276294701379695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0.8331852473491256</v>
      </c>
      <c r="AW1633" t="n">
        <v>0</v>
      </c>
      <c r="AX1633" t="n">
        <v>0.2954557614713211</v>
      </c>
      <c r="AY1633" t="n">
        <v>0</v>
      </c>
      <c r="AZ1633" t="n">
        <v>0</v>
      </c>
    </row>
    <row r="1634" spans="1:52">
      <c r="A1634" t="n">
        <v>1631</v>
      </c>
      <c r="B1634" t="n">
        <v>0</v>
      </c>
      <c r="C1634" t="n">
        <v>0</v>
      </c>
      <c r="D1634" t="n">
        <v>0</v>
      </c>
      <c r="E1634" t="n">
        <v>108.3</v>
      </c>
      <c r="F1634" t="n">
        <v>-0.4360776834217539</v>
      </c>
      <c r="G1634" t="n">
        <v>813.809269917482</v>
      </c>
      <c r="H1634" t="n">
        <v>3541.697942680882</v>
      </c>
      <c r="I1634" t="n">
        <v>6</v>
      </c>
      <c r="J1634" t="n">
        <v>6</v>
      </c>
      <c r="K1634" t="n">
        <v>2096.685182067082</v>
      </c>
      <c r="L1634" t="b">
        <v>0</v>
      </c>
      <c r="M1634" t="n">
        <v>-0.3339159640341282</v>
      </c>
      <c r="N1634" t="n">
        <v>-0.3339159640341282</v>
      </c>
      <c r="O1634" t="n">
        <v>-3.918193971325669</v>
      </c>
      <c r="P1634" t="n">
        <v>-0.9186941897053359</v>
      </c>
      <c r="Q1634" t="n">
        <v>-0.3407305755450287</v>
      </c>
      <c r="R1634" t="n">
        <v>0</v>
      </c>
      <c r="S1634" t="n">
        <v>62.74994995804179</v>
      </c>
      <c r="T1634" t="n">
        <v>4.978781625438417</v>
      </c>
      <c r="U1634" t="n">
        <v>1.093162995339411</v>
      </c>
      <c r="V1634" t="n">
        <v>5.897475815143753</v>
      </c>
      <c r="W1634" t="n">
        <v>-13.42391586555394</v>
      </c>
      <c r="X1634" t="n">
        <v>1</v>
      </c>
      <c r="Y1634" t="n">
        <v>6.703984345612595</v>
      </c>
      <c r="Z1634" t="n">
        <v>88.17523482604041</v>
      </c>
      <c r="AA1634" t="n">
        <v>2096.685182067082</v>
      </c>
      <c r="AB1634" t="b">
        <v>0</v>
      </c>
      <c r="AC1634" t="b">
        <v>1</v>
      </c>
      <c r="AD1634" t="n">
        <v>89.68061707384736</v>
      </c>
      <c r="AE1634" t="n">
        <v>0.2804732987115584</v>
      </c>
      <c r="AF1634" t="n">
        <v>0</v>
      </c>
      <c r="AG1634" t="n">
        <v>0</v>
      </c>
      <c r="AH1634" t="n">
        <v>0.04479675963071783</v>
      </c>
      <c r="AI1634" t="b">
        <v>0</v>
      </c>
      <c r="AJ1634" t="b">
        <v>0</v>
      </c>
      <c r="AK1634" t="n">
        <v>2096.685182067082</v>
      </c>
      <c r="AL1634" t="n">
        <v>0</v>
      </c>
      <c r="AM1634" t="n">
        <v>1.093162995339411</v>
      </c>
      <c r="AN1634" t="n">
        <v>0</v>
      </c>
      <c r="AO1634" t="n">
        <v>0.4092766147764471</v>
      </c>
      <c r="AP1634" t="n">
        <v>1.375114557950534</v>
      </c>
      <c r="AQ1634" t="n">
        <v>0</v>
      </c>
      <c r="AR1634" t="n">
        <v>1</v>
      </c>
      <c r="AS1634" t="n">
        <v>0</v>
      </c>
      <c r="AT1634" t="n">
        <v>0</v>
      </c>
      <c r="AU1634" t="n">
        <v>0</v>
      </c>
      <c r="AV1634" t="n">
        <v>0.5850343083406735</v>
      </c>
      <c r="AW1634" t="n">
        <v>0.7444849757332183</v>
      </c>
      <c r="AX1634" t="n">
        <v>0.2074589745888913</v>
      </c>
      <c r="AY1634" t="n">
        <v>0.2640020765035957</v>
      </c>
      <c r="AZ1634" t="n">
        <v>0.7444849757332183</v>
      </c>
    </row>
    <row r="1635" spans="1:52">
      <c r="A1635" t="n">
        <v>1632</v>
      </c>
      <c r="B1635" t="n">
        <v>0</v>
      </c>
      <c r="C1635" t="n">
        <v>0</v>
      </c>
      <c r="D1635" t="n">
        <v>0</v>
      </c>
      <c r="E1635" t="n">
        <v>107</v>
      </c>
      <c r="F1635" t="n">
        <v>-0.3086139429476784</v>
      </c>
      <c r="G1635" t="n">
        <v>804.0405529193959</v>
      </c>
      <c r="H1635" t="n">
        <v>3499.184486305211</v>
      </c>
      <c r="I1635" t="n">
        <v>6</v>
      </c>
      <c r="J1635" t="n">
        <v>6</v>
      </c>
      <c r="K1635" t="n">
        <v>2071.517215892685</v>
      </c>
      <c r="L1635" t="b">
        <v>0</v>
      </c>
      <c r="M1635" t="n">
        <v>6.581680189722556</v>
      </c>
      <c r="N1635" t="n">
        <v>6.581680189722556</v>
      </c>
      <c r="O1635" t="n">
        <v>78.16821668317218</v>
      </c>
      <c r="P1635" t="n">
        <v>18.32800698791364</v>
      </c>
      <c r="Q1635" t="n">
        <v>6.716000193594446</v>
      </c>
      <c r="R1635" t="n">
        <v>0.8814421201574911</v>
      </c>
      <c r="S1635" t="n">
        <v>62.74994995804179</v>
      </c>
      <c r="T1635" t="n">
        <v>35.12365764621729</v>
      </c>
      <c r="U1635" t="n">
        <v>7.619332046889781</v>
      </c>
      <c r="V1635" t="n">
        <v>4.164186382849643</v>
      </c>
      <c r="W1635" t="n">
        <v>-53.21185369993177</v>
      </c>
      <c r="X1635" t="n">
        <v>1</v>
      </c>
      <c r="Y1635" t="n">
        <v>46.49192217999043</v>
      </c>
      <c r="Z1635" t="n">
        <v>88.21600967961484</v>
      </c>
      <c r="AA1635" t="n">
        <v>2071.517215892685</v>
      </c>
      <c r="AB1635" t="b">
        <v>0</v>
      </c>
      <c r="AC1635" t="b">
        <v>1</v>
      </c>
      <c r="AD1635" t="n">
        <v>89.69117181720561</v>
      </c>
      <c r="AE1635" t="n">
        <v>1.111784689896136</v>
      </c>
      <c r="AF1635" t="n">
        <v>0</v>
      </c>
      <c r="AG1635" t="n">
        <v>0</v>
      </c>
      <c r="AH1635" t="n">
        <v>0.03948002318656413</v>
      </c>
      <c r="AI1635" t="b">
        <v>0</v>
      </c>
      <c r="AJ1635" t="b">
        <v>0</v>
      </c>
      <c r="AK1635" t="n">
        <v>2071.517215892685</v>
      </c>
      <c r="AL1635" t="n">
        <v>0</v>
      </c>
      <c r="AM1635" t="n">
        <v>7.619332046889781</v>
      </c>
      <c r="AN1635" t="n">
        <v>0</v>
      </c>
      <c r="AO1635" t="n">
        <v>1.737175557791526</v>
      </c>
      <c r="AP1635" t="n">
        <v>8.731861252631276</v>
      </c>
      <c r="AQ1635" t="n">
        <v>0</v>
      </c>
      <c r="AR1635" t="n">
        <v>1</v>
      </c>
      <c r="AS1635" t="n">
        <v>0</v>
      </c>
      <c r="AT1635" t="n">
        <v>0</v>
      </c>
      <c r="AU1635" t="n">
        <v>0</v>
      </c>
      <c r="AV1635" t="n">
        <v>0.777987544193155</v>
      </c>
      <c r="AW1635" t="n">
        <v>1.932843248093149</v>
      </c>
      <c r="AX1635" t="n">
        <v>0.2758821078699131</v>
      </c>
      <c r="AY1635" t="n">
        <v>0.6854062172980638</v>
      </c>
      <c r="AZ1635" t="n">
        <v>1.932843248093149</v>
      </c>
    </row>
    <row r="1636" spans="1:52">
      <c r="A1636" t="n">
        <v>1633</v>
      </c>
      <c r="B1636" t="n">
        <v>0</v>
      </c>
      <c r="C1636" t="n">
        <v>0</v>
      </c>
      <c r="D1636" t="n">
        <v>0</v>
      </c>
      <c r="E1636" t="n">
        <v>106.1</v>
      </c>
      <c r="F1636" t="n">
        <v>-0.1627998781208824</v>
      </c>
      <c r="G1636" t="n">
        <v>797.277594997644</v>
      </c>
      <c r="H1636" t="n">
        <v>3469.752093429747</v>
      </c>
      <c r="I1636" t="n">
        <v>6</v>
      </c>
      <c r="J1636" t="n">
        <v>6</v>
      </c>
      <c r="K1636" t="n">
        <v>2054.09323931041</v>
      </c>
      <c r="L1636" t="b">
        <v>0</v>
      </c>
      <c r="M1636" t="n">
        <v>14.54684635933551</v>
      </c>
      <c r="N1636" t="n">
        <v>14.54684635933551</v>
      </c>
      <c r="O1636" t="n">
        <v>174.2331041794869</v>
      </c>
      <c r="P1636" t="n">
        <v>40.85222468194002</v>
      </c>
      <c r="Q1636" t="n">
        <v>14.84372077483215</v>
      </c>
      <c r="R1636" t="n">
        <v>0.9236031077676907</v>
      </c>
      <c r="S1636" t="n">
        <v>62.77499832787479</v>
      </c>
      <c r="T1636" t="n">
        <v>74.715140850758</v>
      </c>
      <c r="U1636" t="n">
        <v>16.07153619340756</v>
      </c>
      <c r="V1636" t="n">
        <v>5.708004563697159</v>
      </c>
      <c r="W1636" t="n">
        <v>-3.368054279808407</v>
      </c>
      <c r="X1636" t="n">
        <v>1</v>
      </c>
      <c r="Y1636" t="n">
        <v>-3.351877240132933</v>
      </c>
      <c r="Z1636" t="n">
        <v>88.25678453318928</v>
      </c>
      <c r="AA1636" t="n">
        <v>2054.09323931041</v>
      </c>
      <c r="AB1636" t="b">
        <v>0</v>
      </c>
      <c r="AC1636" t="b">
        <v>1</v>
      </c>
      <c r="AD1636" t="n">
        <v>89.69973134993178</v>
      </c>
      <c r="AE1636" t="n">
        <v>0.07037062087981623</v>
      </c>
      <c r="AF1636" t="n">
        <v>0</v>
      </c>
      <c r="AG1636" t="n">
        <v>0</v>
      </c>
      <c r="AH1636" t="n">
        <v>0.03246803908040924</v>
      </c>
      <c r="AI1636" t="b">
        <v>0</v>
      </c>
      <c r="AJ1636" t="b">
        <v>0</v>
      </c>
      <c r="AK1636" t="n">
        <v>2054.09323931041</v>
      </c>
      <c r="AL1636" t="n">
        <v>0</v>
      </c>
      <c r="AM1636" t="n">
        <v>16.07153619340756</v>
      </c>
      <c r="AN1636" t="n">
        <v>0</v>
      </c>
      <c r="AO1636" t="n">
        <v>7.133650664413531</v>
      </c>
      <c r="AP1636" t="n">
        <v>16.14212832313394</v>
      </c>
      <c r="AQ1636" t="n">
        <v>0</v>
      </c>
      <c r="AR1636" t="n">
        <v>1</v>
      </c>
      <c r="AS1636" t="n">
        <v>0</v>
      </c>
      <c r="AT1636" t="n">
        <v>0</v>
      </c>
      <c r="AU1636" t="n">
        <v>0</v>
      </c>
      <c r="AV1636" t="n">
        <v>1.617675083120499</v>
      </c>
      <c r="AW1636" t="n">
        <v>3.198428732431217</v>
      </c>
      <c r="AX1636" t="n">
        <v>0.5736436464966308</v>
      </c>
      <c r="AY1636" t="n">
        <v>1.13419592662564</v>
      </c>
      <c r="AZ1636" t="n">
        <v>3.198428732431217</v>
      </c>
    </row>
    <row r="1637" spans="1:52">
      <c r="A1637" t="n">
        <v>1634</v>
      </c>
      <c r="B1637" t="n">
        <v>0</v>
      </c>
      <c r="C1637" t="n">
        <v>0</v>
      </c>
      <c r="D1637" t="n">
        <v>0</v>
      </c>
      <c r="E1637" t="n">
        <v>105.8</v>
      </c>
      <c r="F1637" t="n">
        <v>-0.04018654456879922</v>
      </c>
      <c r="G1637" t="n">
        <v>795.0232756903933</v>
      </c>
      <c r="H1637" t="n">
        <v>3459.941295804592</v>
      </c>
      <c r="I1637" t="n">
        <v>6</v>
      </c>
      <c r="J1637" t="n">
        <v>6</v>
      </c>
      <c r="K1637" t="n">
        <v>2048.285247116319</v>
      </c>
      <c r="L1637" t="b">
        <v>0</v>
      </c>
      <c r="M1637" t="n">
        <v>21.36817511069972</v>
      </c>
      <c r="N1637" t="n">
        <v>21.36817511069972</v>
      </c>
      <c r="O1637" t="n">
        <v>256.6604624827713</v>
      </c>
      <c r="P1637" t="n">
        <v>60.17886744137606</v>
      </c>
      <c r="Q1637" t="n">
        <v>21.80426031704053</v>
      </c>
      <c r="R1637" t="n">
        <v>0.9352458254701631</v>
      </c>
      <c r="S1637" t="n">
        <v>62.81067273884265</v>
      </c>
      <c r="T1637" t="n">
        <v>108.6917359385367</v>
      </c>
      <c r="U1637" t="n">
        <v>23.31393492836943</v>
      </c>
      <c r="V1637" t="n">
        <v>7.038243638914977</v>
      </c>
      <c r="W1637" t="n">
        <v>-3.368054279808407</v>
      </c>
      <c r="X1637" t="n">
        <v>1</v>
      </c>
      <c r="Y1637" t="n">
        <v>-3.351877240132933</v>
      </c>
      <c r="Z1637" t="n">
        <v>88.27726930246644</v>
      </c>
      <c r="AA1637" t="n">
        <v>2048.285247116319</v>
      </c>
      <c r="AB1637" t="b">
        <v>0</v>
      </c>
      <c r="AC1637" t="b">
        <v>1</v>
      </c>
      <c r="AD1637" t="n">
        <v>89.69840123991585</v>
      </c>
      <c r="AE1637" t="n">
        <v>0.07037062087981623</v>
      </c>
      <c r="AF1637" t="n">
        <v>0</v>
      </c>
      <c r="AG1637" t="n">
        <v>0</v>
      </c>
      <c r="AH1637" t="n">
        <v>0.03518514626258834</v>
      </c>
      <c r="AI1637" t="b">
        <v>0</v>
      </c>
      <c r="AJ1637" t="b">
        <v>0</v>
      </c>
      <c r="AK1637" t="n">
        <v>2048.285247116319</v>
      </c>
      <c r="AL1637" t="n">
        <v>0</v>
      </c>
      <c r="AM1637" t="n">
        <v>23.31393492836943</v>
      </c>
      <c r="AN1637" t="n">
        <v>0</v>
      </c>
      <c r="AO1637" t="n">
        <v>8.64550041335764</v>
      </c>
      <c r="AP1637" t="n">
        <v>23.38433016134331</v>
      </c>
      <c r="AQ1637" t="n">
        <v>0</v>
      </c>
      <c r="AR1637" t="n">
        <v>1</v>
      </c>
      <c r="AS1637" t="n">
        <v>0</v>
      </c>
      <c r="AT1637" t="n">
        <v>0</v>
      </c>
      <c r="AU1637" t="n">
        <v>0</v>
      </c>
      <c r="AV1637" t="n">
        <v>1.854808971458055</v>
      </c>
      <c r="AW1637" t="n">
        <v>4.513449948297327</v>
      </c>
      <c r="AX1637" t="n">
        <v>0.6577336778220054</v>
      </c>
      <c r="AY1637" t="n">
        <v>1.600516057925835</v>
      </c>
      <c r="AZ1637" t="n">
        <v>4.513449948297327</v>
      </c>
    </row>
    <row r="1638" spans="1:52">
      <c r="A1638" t="n">
        <v>1635</v>
      </c>
      <c r="B1638" t="n">
        <v>0</v>
      </c>
      <c r="C1638" t="n">
        <v>0</v>
      </c>
      <c r="D1638" t="n">
        <v>0</v>
      </c>
      <c r="E1638" t="n">
        <v>105.7</v>
      </c>
      <c r="F1638" t="n">
        <v>-0.009787276937260003</v>
      </c>
      <c r="G1638" t="n">
        <v>794.2718359213098</v>
      </c>
      <c r="H1638" t="n">
        <v>3456.671029929541</v>
      </c>
      <c r="I1638" t="n">
        <v>6</v>
      </c>
      <c r="J1638" t="n">
        <v>6</v>
      </c>
      <c r="K1638" t="n">
        <v>2046.349249718288</v>
      </c>
      <c r="L1638" t="b">
        <v>0</v>
      </c>
      <c r="M1638" t="n">
        <v>23.04019589177331</v>
      </c>
      <c r="N1638" t="n">
        <v>23.04019589177331</v>
      </c>
      <c r="O1638" t="n">
        <v>277.0054961141486</v>
      </c>
      <c r="P1638" t="n">
        <v>64.94914280887713</v>
      </c>
      <c r="Q1638" t="n">
        <v>23.51040397119725</v>
      </c>
      <c r="R1638" t="n">
        <v>0.9371004761562263</v>
      </c>
      <c r="S1638" t="n">
        <v>62.8550895598905</v>
      </c>
      <c r="T1638" t="n">
        <v>117.075375236038</v>
      </c>
      <c r="U1638" t="n">
        <v>25.08845590136887</v>
      </c>
      <c r="V1638" t="n">
        <v>7.36398535617792</v>
      </c>
      <c r="W1638" t="n">
        <v>-3.368054279808407</v>
      </c>
      <c r="X1638" t="n">
        <v>1</v>
      </c>
      <c r="Y1638" t="n">
        <v>-3.351877240132933</v>
      </c>
      <c r="Z1638" t="n">
        <v>88.2977540717436</v>
      </c>
      <c r="AA1638" t="n">
        <v>2046.349249718288</v>
      </c>
      <c r="AB1638" t="b">
        <v>0</v>
      </c>
      <c r="AC1638" t="b">
        <v>1</v>
      </c>
      <c r="AD1638" t="n">
        <v>89.69707112989992</v>
      </c>
      <c r="AE1638" t="n">
        <v>0.07037062087981623</v>
      </c>
      <c r="AF1638" t="n">
        <v>0</v>
      </c>
      <c r="AG1638" t="n">
        <v>0</v>
      </c>
      <c r="AH1638" t="n">
        <v>0.03570026708933449</v>
      </c>
      <c r="AI1638" t="b">
        <v>0</v>
      </c>
      <c r="AJ1638" t="b">
        <v>0</v>
      </c>
      <c r="AK1638" t="n">
        <v>2046.349249718288</v>
      </c>
      <c r="AL1638" t="n">
        <v>0</v>
      </c>
      <c r="AM1638" t="n">
        <v>25.08845590136887</v>
      </c>
      <c r="AN1638" t="n">
        <v>0</v>
      </c>
      <c r="AO1638" t="n">
        <v>15.89010690808749</v>
      </c>
      <c r="AP1638" t="n">
        <v>25.15882806050457</v>
      </c>
      <c r="AQ1638" t="n">
        <v>0</v>
      </c>
      <c r="AR1638" t="n">
        <v>1</v>
      </c>
      <c r="AS1638" t="n">
        <v>0</v>
      </c>
      <c r="AT1638" t="n">
        <v>0</v>
      </c>
      <c r="AU1638" t="n">
        <v>0</v>
      </c>
      <c r="AV1638" t="n">
        <v>3.058131047571471</v>
      </c>
      <c r="AW1638" t="n">
        <v>4.848542679981381</v>
      </c>
      <c r="AX1638" t="n">
        <v>1.084443633890593</v>
      </c>
      <c r="AY1638" t="n">
        <v>1.719343408200736</v>
      </c>
      <c r="AZ1638" t="n">
        <v>4.848542679981381</v>
      </c>
    </row>
    <row r="1639" spans="1:52">
      <c r="A1639" t="n">
        <v>1636</v>
      </c>
      <c r="B1639" t="n">
        <v>0</v>
      </c>
      <c r="C1639" t="n">
        <v>0</v>
      </c>
      <c r="D1639" t="n">
        <v>0</v>
      </c>
      <c r="E1639" t="n">
        <v>105.7</v>
      </c>
      <c r="F1639" t="n">
        <v>-0.003997681015473376</v>
      </c>
      <c r="G1639" t="n">
        <v>794.2718359213098</v>
      </c>
      <c r="H1639" t="n">
        <v>3456.671029929541</v>
      </c>
      <c r="I1639" t="n">
        <v>6</v>
      </c>
      <c r="J1639" t="n">
        <v>6</v>
      </c>
      <c r="K1639" t="n">
        <v>2046.349249718288</v>
      </c>
      <c r="L1639" t="b">
        <v>0</v>
      </c>
      <c r="M1639" t="n">
        <v>23.36813691116396</v>
      </c>
      <c r="N1639" t="n">
        <v>23.36813691116396</v>
      </c>
      <c r="O1639" t="n">
        <v>280.9482345005407</v>
      </c>
      <c r="P1639" t="n">
        <v>65.87359189782336</v>
      </c>
      <c r="Q1639" t="n">
        <v>23.84503766445302</v>
      </c>
      <c r="R1639" t="n">
        <v>0.9374455360525775</v>
      </c>
      <c r="S1639" t="n">
        <v>62.90161021179655</v>
      </c>
      <c r="T1639" t="n">
        <v>118.6980523214342</v>
      </c>
      <c r="U1639" t="n">
        <v>25.43618455410262</v>
      </c>
      <c r="V1639" t="n">
        <v>7.425093034570423</v>
      </c>
      <c r="W1639" t="n">
        <v>-3.368054279808407</v>
      </c>
      <c r="X1639" t="n">
        <v>1</v>
      </c>
      <c r="Y1639" t="n">
        <v>-3.351877240132933</v>
      </c>
      <c r="Z1639" t="n">
        <v>88.31823884102076</v>
      </c>
      <c r="AA1639" t="n">
        <v>2046.349249718288</v>
      </c>
      <c r="AB1639" t="b">
        <v>0</v>
      </c>
      <c r="AC1639" t="b">
        <v>1</v>
      </c>
      <c r="AD1639" t="n">
        <v>89.695741019884</v>
      </c>
      <c r="AE1639" t="n">
        <v>0.07037062087981623</v>
      </c>
      <c r="AF1639" t="n">
        <v>0</v>
      </c>
      <c r="AG1639" t="n">
        <v>0</v>
      </c>
      <c r="AH1639" t="n">
        <v>0.03454841565745265</v>
      </c>
      <c r="AI1639" t="b">
        <v>0</v>
      </c>
      <c r="AJ1639" t="b">
        <v>0</v>
      </c>
      <c r="AK1639" t="n">
        <v>2046.349249718288</v>
      </c>
      <c r="AL1639" t="n">
        <v>0</v>
      </c>
      <c r="AM1639" t="n">
        <v>25.43618455410262</v>
      </c>
      <c r="AN1639" t="n">
        <v>0</v>
      </c>
      <c r="AO1639" t="n">
        <v>22.53833272613044</v>
      </c>
      <c r="AP1639" t="n">
        <v>25.50655671323832</v>
      </c>
      <c r="AQ1639" t="n">
        <v>0</v>
      </c>
      <c r="AR1639" t="n">
        <v>1</v>
      </c>
      <c r="AS1639" t="n">
        <v>0</v>
      </c>
      <c r="AT1639" t="n">
        <v>0</v>
      </c>
      <c r="AU1639" t="n">
        <v>0</v>
      </c>
      <c r="AV1639" t="n">
        <v>4.232277463137422</v>
      </c>
      <c r="AW1639" t="n">
        <v>4.91481226490491</v>
      </c>
      <c r="AX1639" t="n">
        <v>1.500807611041639</v>
      </c>
      <c r="AY1639" t="n">
        <v>1.742843288788134</v>
      </c>
      <c r="AZ1639" t="n">
        <v>4.91481226490491</v>
      </c>
    </row>
    <row r="1640" spans="1:52">
      <c r="A1640" t="n">
        <v>1637</v>
      </c>
      <c r="B1640" t="n">
        <v>0</v>
      </c>
      <c r="C1640" t="n">
        <v>0</v>
      </c>
      <c r="D1640" t="n">
        <v>0</v>
      </c>
      <c r="E1640" t="n">
        <v>105.6</v>
      </c>
      <c r="F1640" t="n">
        <v>-0.05755533233416088</v>
      </c>
      <c r="G1640" t="n">
        <v>793.5203961522262</v>
      </c>
      <c r="H1640" t="n">
        <v>3453.400764054489</v>
      </c>
      <c r="I1640" t="n">
        <v>6</v>
      </c>
      <c r="J1640" t="n">
        <v>6</v>
      </c>
      <c r="K1640" t="n">
        <v>2044.413252320257</v>
      </c>
      <c r="L1640" t="b">
        <v>0</v>
      </c>
      <c r="M1640" t="n">
        <v>20.28558486646501</v>
      </c>
      <c r="N1640" t="n">
        <v>20.28558486646501</v>
      </c>
      <c r="O1640" t="n">
        <v>244.1185724271187</v>
      </c>
      <c r="P1640" t="n">
        <v>57.23818568688069</v>
      </c>
      <c r="Q1640" t="n">
        <v>20.69957639435205</v>
      </c>
      <c r="R1640" t="n">
        <v>0.934071294712738</v>
      </c>
      <c r="S1640" t="n">
        <v>62.94853417247982</v>
      </c>
      <c r="T1640" t="n">
        <v>103.5104333238469</v>
      </c>
      <c r="U1640" t="n">
        <v>22.16059578269981</v>
      </c>
      <c r="V1640" t="n">
        <v>6.824308852764688</v>
      </c>
      <c r="W1640" t="n">
        <v>-3.368054279808407</v>
      </c>
      <c r="X1640" t="n">
        <v>1</v>
      </c>
      <c r="Y1640" t="n">
        <v>-3.351877240132933</v>
      </c>
      <c r="Z1640" t="n">
        <v>88.35580744631672</v>
      </c>
      <c r="AA1640" t="n">
        <v>2044.413252320257</v>
      </c>
      <c r="AB1640" t="b">
        <v>0</v>
      </c>
      <c r="AC1640" t="b">
        <v>1</v>
      </c>
      <c r="AD1640" t="n">
        <v>89.69441090986807</v>
      </c>
      <c r="AE1640" t="n">
        <v>0.07037062087981623</v>
      </c>
      <c r="AF1640" t="n">
        <v>0</v>
      </c>
      <c r="AG1640" t="n">
        <v>0</v>
      </c>
      <c r="AH1640" t="n">
        <v>0.03368958555676438</v>
      </c>
      <c r="AI1640" t="b">
        <v>0</v>
      </c>
      <c r="AJ1640" t="b">
        <v>0</v>
      </c>
      <c r="AK1640" t="n">
        <v>2044.413252320257</v>
      </c>
      <c r="AL1640" t="n">
        <v>0</v>
      </c>
      <c r="AM1640" t="n">
        <v>22.16059578269981</v>
      </c>
      <c r="AN1640" t="n">
        <v>0</v>
      </c>
      <c r="AO1640" t="n">
        <v>24.47542528715208</v>
      </c>
      <c r="AP1640" t="n">
        <v>22.23099101567369</v>
      </c>
      <c r="AQ1640" t="n">
        <v>0</v>
      </c>
      <c r="AR1640" t="n">
        <v>1</v>
      </c>
      <c r="AS1640" t="n">
        <v>0</v>
      </c>
      <c r="AT1640" t="n">
        <v>0</v>
      </c>
      <c r="AU1640" t="n">
        <v>0</v>
      </c>
      <c r="AV1640" t="n">
        <v>4.588411998555389</v>
      </c>
      <c r="AW1640" t="n">
        <v>4.297761539801056</v>
      </c>
      <c r="AX1640" t="n">
        <v>1.627096453388436</v>
      </c>
      <c r="AY1640" t="n">
        <v>1.524030716277817</v>
      </c>
      <c r="AZ1640" t="n">
        <v>4.297761539801056</v>
      </c>
    </row>
    <row r="1641" spans="1:52">
      <c r="A1641" t="n">
        <v>1638</v>
      </c>
      <c r="B1641" t="n">
        <v>0</v>
      </c>
      <c r="C1641" t="n">
        <v>0</v>
      </c>
      <c r="D1641" t="n">
        <v>0</v>
      </c>
      <c r="E1641" t="n">
        <v>105.3</v>
      </c>
      <c r="F1641" t="n">
        <v>-0.09911432298122413</v>
      </c>
      <c r="G1641" t="n">
        <v>791.2660768449756</v>
      </c>
      <c r="H1641" t="n">
        <v>3443.589966429334</v>
      </c>
      <c r="I1641" t="n">
        <v>6</v>
      </c>
      <c r="J1641" t="n">
        <v>6</v>
      </c>
      <c r="K1641" t="n">
        <v>2038.605260126166</v>
      </c>
      <c r="L1641" t="b">
        <v>0</v>
      </c>
      <c r="M1641" t="n">
        <v>17.79431844244808</v>
      </c>
      <c r="N1641" t="n">
        <v>17.79431844244808</v>
      </c>
      <c r="O1641" t="n">
        <v>214.7485268439032</v>
      </c>
      <c r="P1641" t="n">
        <v>50.35182670972371</v>
      </c>
      <c r="Q1641" t="n">
        <v>18.15746779841641</v>
      </c>
      <c r="R1641" t="n">
        <v>0.9306092706831989</v>
      </c>
      <c r="S1641" t="n">
        <v>62.9914655029465</v>
      </c>
      <c r="T1641" t="n">
        <v>91.39578125151414</v>
      </c>
      <c r="U1641" t="n">
        <v>19.51137643953005</v>
      </c>
      <c r="V1641" t="n">
        <v>6.342019917521384</v>
      </c>
      <c r="W1641" t="n">
        <v>-3.368054279808407</v>
      </c>
      <c r="X1641" t="n">
        <v>1</v>
      </c>
      <c r="Y1641" t="n">
        <v>-3.351877240132933</v>
      </c>
      <c r="Z1641" t="n">
        <v>88.41373454184445</v>
      </c>
      <c r="AA1641" t="n">
        <v>2038.605260126166</v>
      </c>
      <c r="AB1641" t="b">
        <v>0</v>
      </c>
      <c r="AC1641" t="b">
        <v>1</v>
      </c>
      <c r="AD1641" t="n">
        <v>89.69308079985214</v>
      </c>
      <c r="AE1641" t="n">
        <v>0.07037062087981623</v>
      </c>
      <c r="AF1641" t="n">
        <v>0</v>
      </c>
      <c r="AG1641" t="n">
        <v>0</v>
      </c>
      <c r="AH1641" t="n">
        <v>0.03091905620500596</v>
      </c>
      <c r="AI1641" t="b">
        <v>0</v>
      </c>
      <c r="AJ1641" t="b">
        <v>0</v>
      </c>
      <c r="AK1641" t="n">
        <v>2038.605260126166</v>
      </c>
      <c r="AL1641" t="n">
        <v>0</v>
      </c>
      <c r="AM1641" t="n">
        <v>19.51137643953005</v>
      </c>
      <c r="AN1641" t="n">
        <v>0</v>
      </c>
      <c r="AO1641" t="n">
        <v>27.38755871285332</v>
      </c>
      <c r="AP1641" t="n">
        <v>19.58182243494793</v>
      </c>
      <c r="AQ1641" t="n">
        <v>0</v>
      </c>
      <c r="AR1641" t="n">
        <v>1</v>
      </c>
      <c r="AS1641" t="n">
        <v>0</v>
      </c>
      <c r="AT1641" t="n">
        <v>0</v>
      </c>
      <c r="AU1641" t="n">
        <v>0</v>
      </c>
      <c r="AV1641" t="n">
        <v>5.137097265046415</v>
      </c>
      <c r="AW1641" t="n">
        <v>3.810544614565468</v>
      </c>
      <c r="AX1641" t="n">
        <v>1.82166569682497</v>
      </c>
      <c r="AY1641" t="n">
        <v>1.351258552752001</v>
      </c>
      <c r="AZ1641" t="n">
        <v>3.810544614565468</v>
      </c>
    </row>
    <row r="1642" spans="1:52">
      <c r="A1642" t="n">
        <v>1639</v>
      </c>
      <c r="B1642" t="n">
        <v>0</v>
      </c>
      <c r="C1642" t="n">
        <v>0</v>
      </c>
      <c r="D1642" t="n">
        <v>0</v>
      </c>
      <c r="E1642" t="n">
        <v>104.9</v>
      </c>
      <c r="F1642" t="n">
        <v>-0.1293207090742765</v>
      </c>
      <c r="G1642" t="n">
        <v>788.2603177686415</v>
      </c>
      <c r="H1642" t="n">
        <v>3430.508902929128</v>
      </c>
      <c r="I1642" t="n">
        <v>6</v>
      </c>
      <c r="J1642" t="n">
        <v>6</v>
      </c>
      <c r="K1642" t="n">
        <v>2030.861270534044</v>
      </c>
      <c r="L1642" t="b">
        <v>0</v>
      </c>
      <c r="M1642" t="n">
        <v>15.91147538820393</v>
      </c>
      <c r="N1642" t="n">
        <v>15.91147538820393</v>
      </c>
      <c r="O1642" t="n">
        <v>192.7578925007583</v>
      </c>
      <c r="P1642" t="n">
        <v>45.19570933860067</v>
      </c>
      <c r="Q1642" t="n">
        <v>16.2361993757183</v>
      </c>
      <c r="R1642" t="n">
        <v>0.927380642196389</v>
      </c>
      <c r="S1642" t="n">
        <v>63.03110198278784</v>
      </c>
      <c r="T1642" t="n">
        <v>82.32229587161682</v>
      </c>
      <c r="U1642" t="n">
        <v>17.50758926481883</v>
      </c>
      <c r="V1642" t="n">
        <v>5.978192259115673</v>
      </c>
      <c r="W1642" t="n">
        <v>-3.368054279808407</v>
      </c>
      <c r="X1642" t="n">
        <v>1</v>
      </c>
      <c r="Y1642" t="n">
        <v>-3.351877240132933</v>
      </c>
      <c r="Z1642" t="n">
        <v>88.46181916341415</v>
      </c>
      <c r="AA1642" t="n">
        <v>2030.861270534044</v>
      </c>
      <c r="AB1642" t="b">
        <v>0</v>
      </c>
      <c r="AC1642" t="b">
        <v>1</v>
      </c>
      <c r="AD1642" t="n">
        <v>89.69175068983621</v>
      </c>
      <c r="AE1642" t="n">
        <v>0.07037062087981623</v>
      </c>
      <c r="AF1642" t="n">
        <v>0</v>
      </c>
      <c r="AG1642" t="n">
        <v>0</v>
      </c>
      <c r="AH1642" t="n">
        <v>0.02906145711263441</v>
      </c>
      <c r="AI1642" t="b">
        <v>0</v>
      </c>
      <c r="AJ1642" t="b">
        <v>0</v>
      </c>
      <c r="AK1642" t="n">
        <v>2030.861270534044</v>
      </c>
      <c r="AL1642" t="n">
        <v>0</v>
      </c>
      <c r="AM1642" t="n">
        <v>17.50758926481883</v>
      </c>
      <c r="AN1642" t="n">
        <v>0</v>
      </c>
      <c r="AO1642" t="n">
        <v>22.82363239068388</v>
      </c>
      <c r="AP1642" t="n">
        <v>17.57808448442483</v>
      </c>
      <c r="AQ1642" t="n">
        <v>0</v>
      </c>
      <c r="AR1642" t="n">
        <v>1</v>
      </c>
      <c r="AS1642" t="n">
        <v>0</v>
      </c>
      <c r="AT1642" t="n">
        <v>0</v>
      </c>
      <c r="AU1642" t="n">
        <v>0</v>
      </c>
      <c r="AV1642" t="n">
        <v>4.284105116457614</v>
      </c>
      <c r="AW1642" t="n">
        <v>3.448144890209392</v>
      </c>
      <c r="AX1642" t="n">
        <v>1.519186211509792</v>
      </c>
      <c r="AY1642" t="n">
        <v>1.222747860296309</v>
      </c>
      <c r="AZ1642" t="n">
        <v>3.448144890209392</v>
      </c>
    </row>
    <row r="1643" spans="1:52">
      <c r="A1643" t="n">
        <v>1640</v>
      </c>
      <c r="B1643" t="n">
        <v>0</v>
      </c>
      <c r="C1643" t="n">
        <v>0</v>
      </c>
      <c r="D1643" t="n">
        <v>0</v>
      </c>
      <c r="E1643" t="n">
        <v>104.4</v>
      </c>
      <c r="F1643" t="n">
        <v>-0.1336028407216769</v>
      </c>
      <c r="G1643" t="n">
        <v>784.5031189232237</v>
      </c>
      <c r="H1643" t="n">
        <v>3414.15757355387</v>
      </c>
      <c r="I1643" t="n">
        <v>6</v>
      </c>
      <c r="J1643" t="n">
        <v>6</v>
      </c>
      <c r="K1643" t="n">
        <v>2021.181283543891</v>
      </c>
      <c r="L1643" t="b">
        <v>0</v>
      </c>
      <c r="M1643" t="n">
        <v>15.45081519054558</v>
      </c>
      <c r="N1643" t="n">
        <v>15.45081519054558</v>
      </c>
      <c r="O1643" t="n">
        <v>188.0737159400892</v>
      </c>
      <c r="P1643" t="n">
        <v>44.09741613991437</v>
      </c>
      <c r="Q1643" t="n">
        <v>15.7661379495363</v>
      </c>
      <c r="R1643" t="n">
        <v>0.9266836087968471</v>
      </c>
      <c r="S1643" t="n">
        <v>63.06819354475424</v>
      </c>
      <c r="T1643" t="n">
        <v>80.38221234044737</v>
      </c>
      <c r="U1643" t="n">
        <v>17.01350687534676</v>
      </c>
      <c r="V1643" t="n">
        <v>5.893333725727146</v>
      </c>
      <c r="W1643" t="n">
        <v>-3.368054279808407</v>
      </c>
      <c r="X1643" t="n">
        <v>1</v>
      </c>
      <c r="Y1643" t="n">
        <v>-3.351877240132933</v>
      </c>
      <c r="Z1643" t="n">
        <v>88.49333023925909</v>
      </c>
      <c r="AA1643" t="n">
        <v>2021.181283543891</v>
      </c>
      <c r="AB1643" t="b">
        <v>0</v>
      </c>
      <c r="AC1643" t="b">
        <v>1</v>
      </c>
      <c r="AD1643" t="n">
        <v>89.69042057982028</v>
      </c>
      <c r="AE1643" t="n">
        <v>0.07037062087981623</v>
      </c>
      <c r="AF1643" t="n">
        <v>0</v>
      </c>
      <c r="AG1643" t="n">
        <v>0</v>
      </c>
      <c r="AH1643" t="n">
        <v>0.03269881648390005</v>
      </c>
      <c r="AI1643" t="b">
        <v>0</v>
      </c>
      <c r="AJ1643" t="b">
        <v>0</v>
      </c>
      <c r="AK1643" t="n">
        <v>2021.181283543891</v>
      </c>
      <c r="AL1643" t="n">
        <v>0</v>
      </c>
      <c r="AM1643" t="n">
        <v>17.01350687534676</v>
      </c>
      <c r="AN1643" t="n">
        <v>0</v>
      </c>
      <c r="AO1643" t="n">
        <v>16.48386101702983</v>
      </c>
      <c r="AP1643" t="n">
        <v>17.08400209495276</v>
      </c>
      <c r="AQ1643" t="n">
        <v>0</v>
      </c>
      <c r="AR1643" t="n">
        <v>1</v>
      </c>
      <c r="AS1643" t="n">
        <v>0</v>
      </c>
      <c r="AT1643" t="n">
        <v>0</v>
      </c>
      <c r="AU1643" t="n">
        <v>0</v>
      </c>
      <c r="AV1643" t="n">
        <v>3.15673070277157</v>
      </c>
      <c r="AW1643" t="n">
        <v>3.358125511652678</v>
      </c>
      <c r="AX1643" t="n">
        <v>1.119408050628216</v>
      </c>
      <c r="AY1643" t="n">
        <v>1.190826057118038</v>
      </c>
      <c r="AZ1643" t="n">
        <v>3.358125511652678</v>
      </c>
    </row>
    <row r="1644" spans="1:52">
      <c r="A1644" t="n">
        <v>1641</v>
      </c>
      <c r="B1644" t="n">
        <v>0</v>
      </c>
      <c r="C1644" t="n">
        <v>0</v>
      </c>
      <c r="D1644" t="n">
        <v>0</v>
      </c>
      <c r="E1644" t="n">
        <v>104</v>
      </c>
      <c r="F1644" t="n">
        <v>-0.08626792803900329</v>
      </c>
      <c r="G1644" t="n">
        <v>781.4973598468895</v>
      </c>
      <c r="H1644" t="n">
        <v>3401.076510053663</v>
      </c>
      <c r="I1644" t="n">
        <v>6</v>
      </c>
      <c r="J1644" t="n">
        <v>6</v>
      </c>
      <c r="K1644" t="n">
        <v>2013.437293951769</v>
      </c>
      <c r="L1644" t="b">
        <v>0</v>
      </c>
      <c r="M1644" t="n">
        <v>17.91439303906591</v>
      </c>
      <c r="N1644" t="n">
        <v>17.91439303906591</v>
      </c>
      <c r="O1644" t="n">
        <v>218.9001026350476</v>
      </c>
      <c r="P1644" t="n">
        <v>51.32524165174998</v>
      </c>
      <c r="Q1644" t="n">
        <v>18.27999289700603</v>
      </c>
      <c r="R1644" t="n">
        <v>0.9314097483224449</v>
      </c>
      <c r="S1644" t="n">
        <v>63.10455696664847</v>
      </c>
      <c r="T1644" t="n">
        <v>93.0826024602061</v>
      </c>
      <c r="U1644" t="n">
        <v>19.62615586741494</v>
      </c>
      <c r="V1644" t="n">
        <v>6.384559129547341</v>
      </c>
      <c r="W1644" t="n">
        <v>-3.368054279808407</v>
      </c>
      <c r="X1644" t="n">
        <v>1</v>
      </c>
      <c r="Y1644" t="n">
        <v>-3.351877240132933</v>
      </c>
      <c r="Z1644" t="n">
        <v>88.52089124384752</v>
      </c>
      <c r="AA1644" t="n">
        <v>2013.437293951769</v>
      </c>
      <c r="AB1644" t="b">
        <v>0</v>
      </c>
      <c r="AC1644" t="b">
        <v>1</v>
      </c>
      <c r="AD1644" t="n">
        <v>89.68909046980436</v>
      </c>
      <c r="AE1644" t="n">
        <v>0.07037062087981623</v>
      </c>
      <c r="AF1644" t="n">
        <v>0</v>
      </c>
      <c r="AG1644" t="n">
        <v>0</v>
      </c>
      <c r="AH1644" t="n">
        <v>0.03263093555201058</v>
      </c>
      <c r="AI1644" t="b">
        <v>0</v>
      </c>
      <c r="AJ1644" t="b">
        <v>0</v>
      </c>
      <c r="AK1644" t="n">
        <v>2013.437293951769</v>
      </c>
      <c r="AL1644" t="n">
        <v>0</v>
      </c>
      <c r="AM1644" t="n">
        <v>19.62615586741494</v>
      </c>
      <c r="AN1644" t="n">
        <v>0</v>
      </c>
      <c r="AO1644" t="n">
        <v>18.51673879300607</v>
      </c>
      <c r="AP1644" t="n">
        <v>19.6965818655064</v>
      </c>
      <c r="AQ1644" t="n">
        <v>0</v>
      </c>
      <c r="AR1644" t="n">
        <v>1</v>
      </c>
      <c r="AS1644" t="n">
        <v>0</v>
      </c>
      <c r="AT1644" t="n">
        <v>0</v>
      </c>
      <c r="AU1644" t="n">
        <v>0</v>
      </c>
      <c r="AV1644" t="n">
        <v>3.509834112132351</v>
      </c>
      <c r="AW1644" t="n">
        <v>3.827633314060662</v>
      </c>
      <c r="AX1644" t="n">
        <v>1.244622025578848</v>
      </c>
      <c r="AY1644" t="n">
        <v>1.357318382430947</v>
      </c>
      <c r="AZ1644" t="n">
        <v>3.827633314060662</v>
      </c>
    </row>
    <row r="1645" spans="1:52">
      <c r="A1645" t="n">
        <v>1642</v>
      </c>
      <c r="B1645" t="n">
        <v>0</v>
      </c>
      <c r="C1645" t="n">
        <v>0</v>
      </c>
      <c r="D1645" t="n">
        <v>0</v>
      </c>
      <c r="E1645" t="n">
        <v>103.8</v>
      </c>
      <c r="F1645" t="n">
        <v>-0.02132544712230811</v>
      </c>
      <c r="G1645" t="n">
        <v>779.9944803087224</v>
      </c>
      <c r="H1645" t="n">
        <v>3394.53597830356</v>
      </c>
      <c r="I1645" t="n">
        <v>6</v>
      </c>
      <c r="J1645" t="n">
        <v>6</v>
      </c>
      <c r="K1645" t="n">
        <v>2009.565299155707</v>
      </c>
      <c r="L1645" t="b">
        <v>0</v>
      </c>
      <c r="M1645" t="n">
        <v>21.43497792208937</v>
      </c>
      <c r="N1645" t="n">
        <v>21.43497792208937</v>
      </c>
      <c r="O1645" t="n">
        <v>262.4236025374872</v>
      </c>
      <c r="P1645" t="n">
        <v>61.53014390228446</v>
      </c>
      <c r="Q1645" t="n">
        <v>21.8724264511116</v>
      </c>
      <c r="R1645" t="n">
        <v>0.9361948034901758</v>
      </c>
      <c r="S1645" t="n">
        <v>63.14400058624548</v>
      </c>
      <c r="T1645" t="n">
        <v>111.019686823208</v>
      </c>
      <c r="U1645" t="n">
        <v>23.36311456715016</v>
      </c>
      <c r="V1645" t="n">
        <v>7.083632934213924</v>
      </c>
      <c r="W1645" t="n">
        <v>-3.368054279808407</v>
      </c>
      <c r="X1645" t="n">
        <v>1</v>
      </c>
      <c r="Y1645" t="n">
        <v>-3.351877240132933</v>
      </c>
      <c r="Z1645" t="n">
        <v>88.51495999344191</v>
      </c>
      <c r="AA1645" t="n">
        <v>2009.565299155707</v>
      </c>
      <c r="AB1645" t="b">
        <v>0</v>
      </c>
      <c r="AC1645" t="b">
        <v>1</v>
      </c>
      <c r="AD1645" t="n">
        <v>89.68776035978843</v>
      </c>
      <c r="AE1645" t="n">
        <v>0.07037062087981623</v>
      </c>
      <c r="AF1645" t="n">
        <v>0</v>
      </c>
      <c r="AG1645" t="n">
        <v>0</v>
      </c>
      <c r="AH1645" t="n">
        <v>0.02096617991264993</v>
      </c>
      <c r="AI1645" t="b">
        <v>0</v>
      </c>
      <c r="AJ1645" t="b">
        <v>0</v>
      </c>
      <c r="AK1645" t="n">
        <v>2009.565299155707</v>
      </c>
      <c r="AL1645" t="n">
        <v>0</v>
      </c>
      <c r="AM1645" t="n">
        <v>23.36311456715016</v>
      </c>
      <c r="AN1645" t="n">
        <v>0</v>
      </c>
      <c r="AO1645" t="n">
        <v>17.25126030655784</v>
      </c>
      <c r="AP1645" t="n">
        <v>23.43348672628585</v>
      </c>
      <c r="AQ1645" t="n">
        <v>0</v>
      </c>
      <c r="AR1645" t="n">
        <v>1</v>
      </c>
      <c r="AS1645" t="n">
        <v>0</v>
      </c>
      <c r="AT1645" t="n">
        <v>0</v>
      </c>
      <c r="AU1645" t="n">
        <v>0</v>
      </c>
      <c r="AV1645" t="n">
        <v>3.287056782214568</v>
      </c>
      <c r="AW1645" t="n">
        <v>4.519783220798477</v>
      </c>
      <c r="AX1645" t="n">
        <v>1.165622972416513</v>
      </c>
      <c r="AY1645" t="n">
        <v>1.602761901892961</v>
      </c>
      <c r="AZ1645" t="n">
        <v>4.519783220798477</v>
      </c>
    </row>
    <row r="1646" spans="1:52">
      <c r="A1646" t="n">
        <v>1643</v>
      </c>
      <c r="B1646" t="n">
        <v>0</v>
      </c>
      <c r="C1646" t="n">
        <v>0</v>
      </c>
      <c r="D1646" t="n">
        <v>0</v>
      </c>
      <c r="E1646" t="n">
        <v>103.9</v>
      </c>
      <c r="F1646" t="n">
        <v>0.08823638319487515</v>
      </c>
      <c r="G1646" t="n">
        <v>780.745920077806</v>
      </c>
      <c r="H1646" t="n">
        <v>3397.806244178612</v>
      </c>
      <c r="I1646" t="n">
        <v>6</v>
      </c>
      <c r="J1646" t="n">
        <v>6</v>
      </c>
      <c r="K1646" t="n">
        <v>2011.501296553738</v>
      </c>
      <c r="L1646" t="b">
        <v>0</v>
      </c>
      <c r="M1646" t="n">
        <v>27.58458318199746</v>
      </c>
      <c r="N1646" t="n">
        <v>27.58458318199746</v>
      </c>
      <c r="O1646" t="n">
        <v>337.3867979565193</v>
      </c>
      <c r="P1646" t="n">
        <v>79.10667344043539</v>
      </c>
      <c r="Q1646" t="n">
        <v>28.14753385918108</v>
      </c>
      <c r="R1646" t="n">
        <v>0.9415534814395762</v>
      </c>
      <c r="S1646" t="n">
        <v>63.1879032991891</v>
      </c>
      <c r="T1646" t="n">
        <v>141.920921330987</v>
      </c>
      <c r="U1646" t="n">
        <v>29.89477965303178</v>
      </c>
      <c r="V1646" t="n">
        <v>8.294783762683977</v>
      </c>
      <c r="W1646" t="n">
        <v>-3.368054279808407</v>
      </c>
      <c r="X1646" t="n">
        <v>1</v>
      </c>
      <c r="Y1646" t="n">
        <v>-3.351877240132933</v>
      </c>
      <c r="Z1646" t="n">
        <v>88.5122679834854</v>
      </c>
      <c r="AA1646" t="n">
        <v>2011.501296553738</v>
      </c>
      <c r="AB1646" t="b">
        <v>0</v>
      </c>
      <c r="AC1646" t="b">
        <v>1</v>
      </c>
      <c r="AD1646" t="n">
        <v>89.6864302497725</v>
      </c>
      <c r="AE1646" t="n">
        <v>0.07037062087981623</v>
      </c>
      <c r="AF1646" t="n">
        <v>0</v>
      </c>
      <c r="AG1646" t="n">
        <v>0</v>
      </c>
      <c r="AH1646" t="n">
        <v>0.009726011198211038</v>
      </c>
      <c r="AI1646" t="b">
        <v>0</v>
      </c>
      <c r="AJ1646" t="b">
        <v>0</v>
      </c>
      <c r="AK1646" t="n">
        <v>2011.501296553738</v>
      </c>
      <c r="AL1646" t="n">
        <v>0</v>
      </c>
      <c r="AM1646" t="n">
        <v>29.89477965303178</v>
      </c>
      <c r="AN1646" t="n">
        <v>0</v>
      </c>
      <c r="AO1646" t="n">
        <v>15.8935137236486</v>
      </c>
      <c r="AP1646" t="n">
        <v>29.96520565112323</v>
      </c>
      <c r="AQ1646" t="n">
        <v>0</v>
      </c>
      <c r="AR1646" t="n">
        <v>1</v>
      </c>
      <c r="AS1646" t="n">
        <v>0</v>
      </c>
      <c r="AT1646" t="n">
        <v>0</v>
      </c>
      <c r="AU1646" t="n">
        <v>0</v>
      </c>
      <c r="AV1646" t="n">
        <v>3.049840532314121</v>
      </c>
      <c r="AW1646" t="n">
        <v>5.789447586185212</v>
      </c>
      <c r="AX1646" t="n">
        <v>1.081503734863164</v>
      </c>
      <c r="AY1646" t="n">
        <v>2.052998024649631</v>
      </c>
      <c r="AZ1646" t="n">
        <v>5.789447586185212</v>
      </c>
    </row>
    <row r="1647" spans="1:52">
      <c r="A1647" t="n">
        <v>1644</v>
      </c>
      <c r="B1647" t="n">
        <v>0</v>
      </c>
      <c r="C1647" t="n">
        <v>0</v>
      </c>
      <c r="D1647" t="n">
        <v>0</v>
      </c>
      <c r="E1647" t="n">
        <v>104.4</v>
      </c>
      <c r="F1647" t="n">
        <v>0.168379914342804</v>
      </c>
      <c r="G1647" t="n">
        <v>784.5031189232237</v>
      </c>
      <c r="H1647" t="n">
        <v>3414.15757355387</v>
      </c>
      <c r="I1647" t="n">
        <v>6</v>
      </c>
      <c r="J1647" t="n">
        <v>6</v>
      </c>
      <c r="K1647" t="n">
        <v>2021.181283543891</v>
      </c>
      <c r="L1647" t="b">
        <v>0</v>
      </c>
      <c r="M1647" t="n">
        <v>32.3456964165881</v>
      </c>
      <c r="N1647" t="n">
        <v>32.3456964165881</v>
      </c>
      <c r="O1647" t="n">
        <v>393.7252012088138</v>
      </c>
      <c r="P1647" t="n">
        <v>92.31627054153233</v>
      </c>
      <c r="Q1647" t="n">
        <v>33.00581266998786</v>
      </c>
      <c r="R1647" t="n">
        <v>0.9442364298189553</v>
      </c>
      <c r="S1647" t="n">
        <v>63.23965651487586</v>
      </c>
      <c r="T1647" t="n">
        <v>165.1489407318463</v>
      </c>
      <c r="U1647" t="n">
        <v>34.95502993494573</v>
      </c>
      <c r="V1647" t="n">
        <v>9.209294546825504</v>
      </c>
      <c r="W1647" t="n">
        <v>-3.368054279808407</v>
      </c>
      <c r="X1647" t="n">
        <v>1</v>
      </c>
      <c r="Y1647" t="n">
        <v>-3.351877240132933</v>
      </c>
      <c r="Z1647" t="n">
        <v>88.52720973223377</v>
      </c>
      <c r="AA1647" t="n">
        <v>2021.181283543891</v>
      </c>
      <c r="AB1647" t="b">
        <v>0</v>
      </c>
      <c r="AC1647" t="b">
        <v>1</v>
      </c>
      <c r="AD1647" t="n">
        <v>89.68510013975657</v>
      </c>
      <c r="AE1647" t="n">
        <v>0.07037062087981623</v>
      </c>
      <c r="AF1647" t="n">
        <v>0</v>
      </c>
      <c r="AG1647" t="n">
        <v>0</v>
      </c>
      <c r="AH1647" t="n">
        <v>-0.01027781476064266</v>
      </c>
      <c r="AI1647" t="b">
        <v>0</v>
      </c>
      <c r="AJ1647" t="b">
        <v>0</v>
      </c>
      <c r="AK1647" t="n">
        <v>2021.181283543891</v>
      </c>
      <c r="AL1647" t="n">
        <v>0</v>
      </c>
      <c r="AM1647" t="n">
        <v>34.95502993494573</v>
      </c>
      <c r="AN1647" t="n">
        <v>0</v>
      </c>
      <c r="AO1647" t="n">
        <v>23.62449128620768</v>
      </c>
      <c r="AP1647" t="n">
        <v>35.02562206467209</v>
      </c>
      <c r="AQ1647" t="n">
        <v>0</v>
      </c>
      <c r="AR1647" t="n">
        <v>1</v>
      </c>
      <c r="AS1647" t="n">
        <v>0</v>
      </c>
      <c r="AT1647" t="n">
        <v>0</v>
      </c>
      <c r="AU1647" t="n">
        <v>0</v>
      </c>
      <c r="AV1647" t="n">
        <v>4.430870185334935</v>
      </c>
      <c r="AW1647" t="n">
        <v>6.829531549092438</v>
      </c>
      <c r="AX1647" t="n">
        <v>1.571230562175509</v>
      </c>
      <c r="AY1647" t="n">
        <v>2.421822560934152</v>
      </c>
      <c r="AZ1647" t="n">
        <v>6.829531549092438</v>
      </c>
    </row>
    <row r="1648" spans="1:52">
      <c r="A1648" t="n">
        <v>1645</v>
      </c>
      <c r="B1648" t="n">
        <v>0</v>
      </c>
      <c r="C1648" t="n">
        <v>0</v>
      </c>
      <c r="D1648" t="n">
        <v>0</v>
      </c>
      <c r="E1648" t="n">
        <v>105.1</v>
      </c>
      <c r="F1648" t="n">
        <v>0.2382439594339143</v>
      </c>
      <c r="G1648" t="n">
        <v>789.7631973068085</v>
      </c>
      <c r="H1648" t="n">
        <v>3437.049434679231</v>
      </c>
      <c r="I1648" t="n">
        <v>6</v>
      </c>
      <c r="J1648" t="n">
        <v>6</v>
      </c>
      <c r="K1648" t="n">
        <v>2034.733265330104</v>
      </c>
      <c r="L1648" t="b">
        <v>0</v>
      </c>
      <c r="M1648" t="n">
        <v>36.70232045419177</v>
      </c>
      <c r="N1648" t="n">
        <v>36.70232045419177</v>
      </c>
      <c r="O1648" t="n">
        <v>443.780293369999</v>
      </c>
      <c r="P1648" t="n">
        <v>104.0526273095173</v>
      </c>
      <c r="Q1648" t="n">
        <v>37.4513474022365</v>
      </c>
      <c r="R1648" t="n">
        <v>0.9460461047762907</v>
      </c>
      <c r="S1648" t="n">
        <v>63.29755661891983</v>
      </c>
      <c r="T1648" t="n">
        <v>185.7885913493942</v>
      </c>
      <c r="U1648" t="n">
        <v>39.58723281366137</v>
      </c>
      <c r="V1648" t="n">
        <v>10.02401819142577</v>
      </c>
      <c r="W1648" t="n">
        <v>-3.368054279808407</v>
      </c>
      <c r="X1648" t="n">
        <v>1</v>
      </c>
      <c r="Y1648" t="n">
        <v>-3.351877240132933</v>
      </c>
      <c r="Z1648" t="n">
        <v>88.54323246547344</v>
      </c>
      <c r="AA1648" t="n">
        <v>2034.733265330104</v>
      </c>
      <c r="AB1648" t="b">
        <v>0</v>
      </c>
      <c r="AC1648" t="b">
        <v>1</v>
      </c>
      <c r="AD1648" t="n">
        <v>89.68377002974064</v>
      </c>
      <c r="AE1648" t="n">
        <v>0.07037062087981623</v>
      </c>
      <c r="AF1648" t="n">
        <v>0</v>
      </c>
      <c r="AG1648" t="n">
        <v>0</v>
      </c>
      <c r="AH1648" t="n">
        <v>-0.02640527092816009</v>
      </c>
      <c r="AI1648" t="b">
        <v>0</v>
      </c>
      <c r="AJ1648" t="b">
        <v>0</v>
      </c>
      <c r="AK1648" t="n">
        <v>2034.733265330104</v>
      </c>
      <c r="AL1648" t="n">
        <v>0</v>
      </c>
      <c r="AM1648" t="n">
        <v>39.58723281366137</v>
      </c>
      <c r="AN1648" t="n">
        <v>0</v>
      </c>
      <c r="AO1648" t="n">
        <v>32.39846480510558</v>
      </c>
      <c r="AP1648" t="n">
        <v>39.65804799049017</v>
      </c>
      <c r="AQ1648" t="n">
        <v>0</v>
      </c>
      <c r="AR1648" t="n">
        <v>1</v>
      </c>
      <c r="AS1648" t="n">
        <v>0</v>
      </c>
      <c r="AT1648" t="n">
        <v>0</v>
      </c>
      <c r="AU1648" t="n">
        <v>0</v>
      </c>
      <c r="AV1648" t="n">
        <v>6.134719816967904</v>
      </c>
      <c r="AW1648" t="n">
        <v>7.828895876500386</v>
      </c>
      <c r="AX1648" t="n">
        <v>2.175432559208477</v>
      </c>
      <c r="AY1648" t="n">
        <v>2.7762074930941</v>
      </c>
      <c r="AZ1648" t="n">
        <v>7.828895876500386</v>
      </c>
    </row>
    <row r="1649" spans="1:52">
      <c r="A1649" t="n">
        <v>1646</v>
      </c>
      <c r="B1649" t="n">
        <v>0</v>
      </c>
      <c r="C1649" t="n">
        <v>0</v>
      </c>
      <c r="D1649" t="n">
        <v>0</v>
      </c>
      <c r="E1649" t="n">
        <v>106.1</v>
      </c>
      <c r="F1649" t="n">
        <v>0.2953109145882138</v>
      </c>
      <c r="G1649" t="n">
        <v>797.277594997644</v>
      </c>
      <c r="H1649" t="n">
        <v>3469.752093429747</v>
      </c>
      <c r="I1649" t="n">
        <v>6</v>
      </c>
      <c r="J1649" t="n">
        <v>6</v>
      </c>
      <c r="K1649" t="n">
        <v>2054.09323931041</v>
      </c>
      <c r="L1649" t="b">
        <v>0</v>
      </c>
      <c r="M1649" t="n">
        <v>40.59388826371982</v>
      </c>
      <c r="N1649" t="n">
        <v>40.59388826371982</v>
      </c>
      <c r="O1649" t="n">
        <v>486.2084185253076</v>
      </c>
      <c r="P1649" t="n">
        <v>114.0006983712175</v>
      </c>
      <c r="Q1649" t="n">
        <v>41.42233496297941</v>
      </c>
      <c r="R1649" t="n">
        <v>0.9472730398562714</v>
      </c>
      <c r="S1649" t="n">
        <v>63.36112316200194</v>
      </c>
      <c r="T1649" t="n">
        <v>203.2874779988422</v>
      </c>
      <c r="U1649" t="n">
        <v>43.72797833374881</v>
      </c>
      <c r="V1649" t="n">
        <v>10.71873075016404</v>
      </c>
      <c r="W1649" t="n">
        <v>-3.368054279808407</v>
      </c>
      <c r="X1649" t="n">
        <v>1</v>
      </c>
      <c r="Y1649" t="n">
        <v>-3.351877240132933</v>
      </c>
      <c r="Z1649" t="n">
        <v>88.52107598380464</v>
      </c>
      <c r="AA1649" t="n">
        <v>2054.09323931041</v>
      </c>
      <c r="AB1649" t="b">
        <v>0</v>
      </c>
      <c r="AC1649" t="b">
        <v>1</v>
      </c>
      <c r="AD1649" t="n">
        <v>89.68243991972471</v>
      </c>
      <c r="AE1649" t="n">
        <v>0.07037062087981623</v>
      </c>
      <c r="AF1649" t="n">
        <v>0</v>
      </c>
      <c r="AG1649" t="n">
        <v>0</v>
      </c>
      <c r="AH1649" t="n">
        <v>-0.03591682370634708</v>
      </c>
      <c r="AI1649" t="b">
        <v>0</v>
      </c>
      <c r="AJ1649" t="b">
        <v>0</v>
      </c>
      <c r="AK1649" t="n">
        <v>2054.09323931041</v>
      </c>
      <c r="AL1649" t="n">
        <v>0</v>
      </c>
      <c r="AM1649" t="n">
        <v>43.72797833374881</v>
      </c>
      <c r="AN1649" t="n">
        <v>0</v>
      </c>
      <c r="AO1649" t="n">
        <v>38.64873148068229</v>
      </c>
      <c r="AP1649" t="n">
        <v>43.79902732547119</v>
      </c>
      <c r="AQ1649" t="n">
        <v>0</v>
      </c>
      <c r="AR1649" t="n">
        <v>1</v>
      </c>
      <c r="AS1649" t="n">
        <v>0</v>
      </c>
      <c r="AT1649" t="n">
        <v>0</v>
      </c>
      <c r="AU1649" t="n">
        <v>0</v>
      </c>
      <c r="AV1649" t="n">
        <v>7.453150380343998</v>
      </c>
      <c r="AW1649" t="n">
        <v>8.760660316419887</v>
      </c>
      <c r="AX1649" t="n">
        <v>2.64296112778156</v>
      </c>
      <c r="AY1649" t="n">
        <v>3.106620805610841</v>
      </c>
      <c r="AZ1649" t="n">
        <v>8.760660316419887</v>
      </c>
    </row>
    <row r="1650" spans="1:52">
      <c r="A1650" t="n">
        <v>1647</v>
      </c>
      <c r="B1650" t="n">
        <v>0</v>
      </c>
      <c r="C1650" t="n">
        <v>0</v>
      </c>
      <c r="D1650" t="n">
        <v>0</v>
      </c>
      <c r="E1650" t="n">
        <v>107.2</v>
      </c>
      <c r="F1650" t="n">
        <v>0.3305123822132359</v>
      </c>
      <c r="G1650" t="n">
        <v>805.543432457563</v>
      </c>
      <c r="H1650" t="n">
        <v>3505.725018055314</v>
      </c>
      <c r="I1650" t="n">
        <v>6</v>
      </c>
      <c r="J1650" t="n">
        <v>6</v>
      </c>
      <c r="K1650" t="n">
        <v>2075.389210688746</v>
      </c>
      <c r="L1650" t="b">
        <v>0</v>
      </c>
      <c r="M1650" t="n">
        <v>43.37079672574851</v>
      </c>
      <c r="N1650" t="n">
        <v>43.37079672574851</v>
      </c>
      <c r="O1650" t="n">
        <v>514.1381387973993</v>
      </c>
      <c r="P1650" t="n">
        <v>120.5493460190481</v>
      </c>
      <c r="Q1650" t="n">
        <v>44.255915026274</v>
      </c>
      <c r="R1650" t="n">
        <v>0.9479552988632851</v>
      </c>
      <c r="S1650" t="n">
        <v>63.42983090028581</v>
      </c>
      <c r="T1650" t="n">
        <v>214.8103948607925</v>
      </c>
      <c r="U1650" t="n">
        <v>46.68565604237064</v>
      </c>
      <c r="V1650" t="n">
        <v>11.17974280158964</v>
      </c>
      <c r="W1650" t="n">
        <v>-3.368054279808407</v>
      </c>
      <c r="X1650" t="n">
        <v>1</v>
      </c>
      <c r="Y1650" t="n">
        <v>-3.351877240132933</v>
      </c>
      <c r="Z1650" t="n">
        <v>88.49141419664925</v>
      </c>
      <c r="AA1650" t="n">
        <v>2075.389210688746</v>
      </c>
      <c r="AB1650" t="b">
        <v>0</v>
      </c>
      <c r="AC1650" t="b">
        <v>1</v>
      </c>
      <c r="AD1650" t="n">
        <v>89.68110980970879</v>
      </c>
      <c r="AE1650" t="n">
        <v>0.07037062087981623</v>
      </c>
      <c r="AF1650" t="n">
        <v>0</v>
      </c>
      <c r="AG1650" t="n">
        <v>0</v>
      </c>
      <c r="AH1650" t="n">
        <v>-0.04704295157678162</v>
      </c>
      <c r="AI1650" t="b">
        <v>0</v>
      </c>
      <c r="AJ1650" t="b">
        <v>0</v>
      </c>
      <c r="AK1650" t="n">
        <v>2075.389210688746</v>
      </c>
      <c r="AL1650" t="n">
        <v>0</v>
      </c>
      <c r="AM1650" t="n">
        <v>46.68565604237064</v>
      </c>
      <c r="AN1650" t="n">
        <v>0</v>
      </c>
      <c r="AO1650" t="n">
        <v>40.85291577110993</v>
      </c>
      <c r="AP1650" t="n">
        <v>46.75691269863666</v>
      </c>
      <c r="AQ1650" t="n">
        <v>0</v>
      </c>
      <c r="AR1650" t="n">
        <v>1</v>
      </c>
      <c r="AS1650" t="n">
        <v>0</v>
      </c>
      <c r="AT1650" t="n">
        <v>0</v>
      </c>
      <c r="AU1650" t="n">
        <v>0</v>
      </c>
      <c r="AV1650" t="n">
        <v>7.933038909615735</v>
      </c>
      <c r="AW1650" t="n">
        <v>9.444952457295852</v>
      </c>
      <c r="AX1650" t="n">
        <v>2.813134365111963</v>
      </c>
      <c r="AY1650" t="n">
        <v>3.349277879984202</v>
      </c>
      <c r="AZ1650" t="n">
        <v>9.444952457295852</v>
      </c>
    </row>
    <row r="1651" spans="1:52">
      <c r="A1651" t="n">
        <v>1648</v>
      </c>
      <c r="B1651" t="n">
        <v>0</v>
      </c>
      <c r="C1651" t="n">
        <v>0</v>
      </c>
      <c r="D1651" t="n">
        <v>0</v>
      </c>
      <c r="E1651" t="n">
        <v>108.5</v>
      </c>
      <c r="F1651" t="n">
        <v>0.3826395565588445</v>
      </c>
      <c r="G1651" t="n">
        <v>815.3121494556491</v>
      </c>
      <c r="H1651" t="n">
        <v>3548.238474430985</v>
      </c>
      <c r="I1651" t="n">
        <v>6</v>
      </c>
      <c r="J1651" t="n">
        <v>6</v>
      </c>
      <c r="K1651" t="n">
        <v>2100.557176863143</v>
      </c>
      <c r="L1651" t="b">
        <v>0</v>
      </c>
      <c r="M1651" t="n">
        <v>47.33102253495118</v>
      </c>
      <c r="N1651" t="n">
        <v>47.33102253495118</v>
      </c>
      <c r="O1651" t="n">
        <v>554.3618749992254</v>
      </c>
      <c r="P1651" t="n">
        <v>129.9805566756137</v>
      </c>
      <c r="Q1651" t="n">
        <v>48.29696177035834</v>
      </c>
      <c r="R1651" t="n">
        <v>0.9488285170805077</v>
      </c>
      <c r="S1651" t="n">
        <v>63.50228887422679</v>
      </c>
      <c r="T1651" t="n">
        <v>231.402985037611</v>
      </c>
      <c r="U1651" t="n">
        <v>50.90167601514064</v>
      </c>
      <c r="V1651" t="n">
        <v>11.84123389637165</v>
      </c>
      <c r="W1651" t="n">
        <v>-3.368054279808407</v>
      </c>
      <c r="X1651" t="n">
        <v>1</v>
      </c>
      <c r="Y1651" t="n">
        <v>-3.351877240132933</v>
      </c>
      <c r="Z1651" t="n">
        <v>88.39056440379719</v>
      </c>
      <c r="AA1651" t="n">
        <v>2100.557176863143</v>
      </c>
      <c r="AB1651" t="b">
        <v>0</v>
      </c>
      <c r="AC1651" t="b">
        <v>1</v>
      </c>
      <c r="AD1651" t="n">
        <v>89.67977969969286</v>
      </c>
      <c r="AE1651" t="n">
        <v>0.07037062087981623</v>
      </c>
      <c r="AF1651" t="n">
        <v>0</v>
      </c>
      <c r="AG1651" t="n">
        <v>0</v>
      </c>
      <c r="AH1651" t="n">
        <v>-0.06996296585443884</v>
      </c>
      <c r="AI1651" t="b">
        <v>0</v>
      </c>
      <c r="AJ1651" t="b">
        <v>0</v>
      </c>
      <c r="AK1651" t="n">
        <v>2100.557176863143</v>
      </c>
      <c r="AL1651" t="n">
        <v>0</v>
      </c>
      <c r="AM1651" t="n">
        <v>50.90167601514064</v>
      </c>
      <c r="AN1651" t="n">
        <v>0</v>
      </c>
      <c r="AO1651" t="n">
        <v>41.40619150627291</v>
      </c>
      <c r="AP1651" t="n">
        <v>50.97316802455613</v>
      </c>
      <c r="AQ1651" t="n">
        <v>0</v>
      </c>
      <c r="AR1651" t="n">
        <v>1</v>
      </c>
      <c r="AS1651" t="n">
        <v>0</v>
      </c>
      <c r="AT1651" t="n">
        <v>0</v>
      </c>
      <c r="AU1651" t="n">
        <v>0</v>
      </c>
      <c r="AV1651" t="n">
        <v>8.044873607143749</v>
      </c>
      <c r="AW1651" t="n">
        <v>10.46476911002303</v>
      </c>
      <c r="AX1651" t="n">
        <v>2.852792059270833</v>
      </c>
      <c r="AY1651" t="n">
        <v>3.710915418347903</v>
      </c>
      <c r="AZ1651" t="n">
        <v>10.46476911002303</v>
      </c>
    </row>
    <row r="1652" spans="1:52">
      <c r="A1652" t="n">
        <v>1649</v>
      </c>
      <c r="B1652" t="n">
        <v>0</v>
      </c>
      <c r="C1652" t="n">
        <v>0</v>
      </c>
      <c r="D1652" t="n">
        <v>0</v>
      </c>
      <c r="E1652" t="n">
        <v>109.9</v>
      </c>
      <c r="F1652" t="n">
        <v>0.3889293915513896</v>
      </c>
      <c r="G1652" t="n">
        <v>825.8323062228188</v>
      </c>
      <c r="H1652" t="n">
        <v>3594.022196681708</v>
      </c>
      <c r="I1652" t="n">
        <v>6</v>
      </c>
      <c r="J1652" t="n">
        <v>6</v>
      </c>
      <c r="K1652" t="n">
        <v>2127.661140435571</v>
      </c>
      <c r="L1652" t="b">
        <v>0</v>
      </c>
      <c r="M1652" t="n">
        <v>48.75725667326327</v>
      </c>
      <c r="N1652" t="n">
        <v>48.75725667326327</v>
      </c>
      <c r="O1652" t="n">
        <v>563.7918269370605</v>
      </c>
      <c r="P1652" t="n">
        <v>132.1915860728027</v>
      </c>
      <c r="Q1652" t="n">
        <v>49.75230272781967</v>
      </c>
      <c r="R1652" t="n">
        <v>0.9489750700646002</v>
      </c>
      <c r="S1652" t="n">
        <v>63.5800363247677</v>
      </c>
      <c r="T1652" t="n">
        <v>235.30291273168</v>
      </c>
      <c r="U1652" t="n">
        <v>52.42740752339558</v>
      </c>
      <c r="V1652" t="n">
        <v>12.00631463572947</v>
      </c>
      <c r="W1652" t="n">
        <v>-3.368054279808407</v>
      </c>
      <c r="X1652" t="n">
        <v>1</v>
      </c>
      <c r="Y1652" t="n">
        <v>-3.351877240132933</v>
      </c>
      <c r="Z1652" t="n">
        <v>88.30883859137631</v>
      </c>
      <c r="AA1652" t="n">
        <v>2127.661140435571</v>
      </c>
      <c r="AB1652" t="b">
        <v>0</v>
      </c>
      <c r="AC1652" t="b">
        <v>1</v>
      </c>
      <c r="AD1652" t="n">
        <v>89.67844958967693</v>
      </c>
      <c r="AE1652" t="n">
        <v>0.07037062087981623</v>
      </c>
      <c r="AF1652" t="n">
        <v>0</v>
      </c>
      <c r="AG1652" t="n">
        <v>0</v>
      </c>
      <c r="AH1652" t="n">
        <v>-0.08770863864706274</v>
      </c>
      <c r="AI1652" t="b">
        <v>0</v>
      </c>
      <c r="AJ1652" t="b">
        <v>0</v>
      </c>
      <c r="AK1652" t="n">
        <v>2127.661140435571</v>
      </c>
      <c r="AL1652" t="n">
        <v>0</v>
      </c>
      <c r="AM1652" t="n">
        <v>52.42740752339558</v>
      </c>
      <c r="AN1652" t="n">
        <v>0</v>
      </c>
      <c r="AO1652" t="n">
        <v>45.27536267899585</v>
      </c>
      <c r="AP1652" t="n">
        <v>52.4989841368844</v>
      </c>
      <c r="AQ1652" t="n">
        <v>0</v>
      </c>
      <c r="AR1652" t="n">
        <v>1</v>
      </c>
      <c r="AS1652" t="n">
        <v>0</v>
      </c>
      <c r="AT1652" t="n">
        <v>0</v>
      </c>
      <c r="AU1652" t="n">
        <v>0</v>
      </c>
      <c r="AV1652" t="n">
        <v>8.92822120574461</v>
      </c>
      <c r="AW1652" t="n">
        <v>10.820365272394</v>
      </c>
      <c r="AX1652" t="n">
        <v>3.166035888561919</v>
      </c>
      <c r="AY1652" t="n">
        <v>3.837013497318792</v>
      </c>
      <c r="AZ1652" t="n">
        <v>10.820365272394</v>
      </c>
    </row>
    <row r="1653" spans="1:52">
      <c r="A1653" t="n">
        <v>1650</v>
      </c>
      <c r="B1653" t="n">
        <v>0</v>
      </c>
      <c r="C1653" t="n">
        <v>0</v>
      </c>
      <c r="D1653" t="n">
        <v>0</v>
      </c>
      <c r="E1653" t="n">
        <v>111.3</v>
      </c>
      <c r="F1653" t="n">
        <v>0.3949762105689025</v>
      </c>
      <c r="G1653" t="n">
        <v>836.3524629899885</v>
      </c>
      <c r="H1653" t="n">
        <v>3639.80591893243</v>
      </c>
      <c r="I1653" t="n">
        <v>6</v>
      </c>
      <c r="J1653" t="n">
        <v>6</v>
      </c>
      <c r="K1653" t="n">
        <v>2154.765104007999</v>
      </c>
      <c r="L1653" t="b">
        <v>0</v>
      </c>
      <c r="M1653" t="n">
        <v>50.1950575336125</v>
      </c>
      <c r="N1653" t="n">
        <v>50.1950575336125</v>
      </c>
      <c r="O1653" t="n">
        <v>573.1166137800067</v>
      </c>
      <c r="P1653" t="n">
        <v>134.3779575377041</v>
      </c>
      <c r="Q1653" t="n">
        <v>51.2194464628699</v>
      </c>
      <c r="R1653" t="n">
        <v>0.9491162667673499</v>
      </c>
      <c r="S1653" t="n">
        <v>63.65989717803358</v>
      </c>
      <c r="T1653" t="n">
        <v>239.1591010352519</v>
      </c>
      <c r="U1653" t="n">
        <v>53.96540788129275</v>
      </c>
      <c r="V1653" t="n">
        <v>12.16930789723816</v>
      </c>
      <c r="W1653" t="n">
        <v>-3.368054279808407</v>
      </c>
      <c r="X1653" t="n">
        <v>1</v>
      </c>
      <c r="Y1653" t="n">
        <v>-3.351877240132933</v>
      </c>
      <c r="Z1653" t="n">
        <v>88.22711277895544</v>
      </c>
      <c r="AA1653" t="n">
        <v>2154.765104007999</v>
      </c>
      <c r="AB1653" t="b">
        <v>0</v>
      </c>
      <c r="AC1653" t="b">
        <v>1</v>
      </c>
      <c r="AD1653" t="n">
        <v>89.677119479661</v>
      </c>
      <c r="AE1653" t="n">
        <v>0.07037062087981623</v>
      </c>
      <c r="AF1653" t="n">
        <v>0</v>
      </c>
      <c r="AG1653" t="n">
        <v>0</v>
      </c>
      <c r="AH1653" t="n">
        <v>-0.09695576700466124</v>
      </c>
      <c r="AI1653" t="b">
        <v>0</v>
      </c>
      <c r="AJ1653" t="b">
        <v>0</v>
      </c>
      <c r="AK1653" t="n">
        <v>2154.765104007999</v>
      </c>
      <c r="AL1653" t="n">
        <v>0</v>
      </c>
      <c r="AM1653" t="n">
        <v>53.96540788129275</v>
      </c>
      <c r="AN1653" t="n">
        <v>0</v>
      </c>
      <c r="AO1653" t="n">
        <v>49.35786475412326</v>
      </c>
      <c r="AP1653" t="n">
        <v>54.03698449478157</v>
      </c>
      <c r="AQ1653" t="n">
        <v>0</v>
      </c>
      <c r="AR1653" t="n">
        <v>1</v>
      </c>
      <c r="AS1653" t="n">
        <v>0</v>
      </c>
      <c r="AT1653" t="n">
        <v>0</v>
      </c>
      <c r="AU1653" t="n">
        <v>0</v>
      </c>
      <c r="AV1653" t="n">
        <v>9.904409525364596</v>
      </c>
      <c r="AW1653" t="n">
        <v>11.1828428482791</v>
      </c>
      <c r="AX1653" t="n">
        <v>3.512201959349147</v>
      </c>
      <c r="AY1653" t="n">
        <v>3.965551796732302</v>
      </c>
      <c r="AZ1653" t="n">
        <v>11.1828428482791</v>
      </c>
    </row>
    <row r="1654" spans="1:52">
      <c r="A1654" t="n">
        <v>1651</v>
      </c>
      <c r="B1654" t="n">
        <v>0</v>
      </c>
      <c r="C1654" t="n">
        <v>0</v>
      </c>
      <c r="D1654" t="n">
        <v>0</v>
      </c>
      <c r="E1654" t="n">
        <v>112.7</v>
      </c>
      <c r="F1654" t="n">
        <v>0.3644990995063253</v>
      </c>
      <c r="G1654" t="n">
        <v>846.8726197571581</v>
      </c>
      <c r="H1654" t="n">
        <v>3685.589641183152</v>
      </c>
      <c r="I1654" t="n">
        <v>6</v>
      </c>
      <c r="J1654" t="n">
        <v>6</v>
      </c>
      <c r="K1654" t="n">
        <v>2181.869067580426</v>
      </c>
      <c r="L1654" t="b">
        <v>0</v>
      </c>
      <c r="M1654" t="n">
        <v>49.45291478594724</v>
      </c>
      <c r="N1654" t="n">
        <v>49.45291478594724</v>
      </c>
      <c r="O1654" t="n">
        <v>557.6287853591991</v>
      </c>
      <c r="P1654" t="n">
        <v>130.7465451866369</v>
      </c>
      <c r="Q1654" t="n">
        <v>50.46215794484411</v>
      </c>
      <c r="R1654" t="n">
        <v>0.9487424681015902</v>
      </c>
      <c r="S1654" t="n">
        <v>63.74188553634006</v>
      </c>
      <c r="T1654" t="n">
        <v>232.7877775884003</v>
      </c>
      <c r="U1654" t="n">
        <v>53.18846751512834</v>
      </c>
      <c r="V1654" t="n">
        <v>11.93212693529736</v>
      </c>
      <c r="W1654" t="n">
        <v>-3.368054279808407</v>
      </c>
      <c r="X1654" t="n">
        <v>1</v>
      </c>
      <c r="Y1654" t="n">
        <v>-3.351877240132933</v>
      </c>
      <c r="Z1654" t="n">
        <v>88.14936513070172</v>
      </c>
      <c r="AA1654" t="n">
        <v>2181.869067580426</v>
      </c>
      <c r="AB1654" t="b">
        <v>0</v>
      </c>
      <c r="AC1654" t="b">
        <v>1</v>
      </c>
      <c r="AD1654" t="n">
        <v>89.67578936964507</v>
      </c>
      <c r="AE1654" t="n">
        <v>0.07037062087981623</v>
      </c>
      <c r="AF1654" t="n">
        <v>0</v>
      </c>
      <c r="AG1654" t="n">
        <v>0</v>
      </c>
      <c r="AH1654" t="n">
        <v>-0.09709991883143299</v>
      </c>
      <c r="AI1654" t="b">
        <v>0</v>
      </c>
      <c r="AJ1654" t="b">
        <v>0</v>
      </c>
      <c r="AK1654" t="n">
        <v>2181.869067580426</v>
      </c>
      <c r="AL1654" t="n">
        <v>0</v>
      </c>
      <c r="AM1654" t="n">
        <v>53.18846751512834</v>
      </c>
      <c r="AN1654" t="n">
        <v>0</v>
      </c>
      <c r="AO1654" t="n">
        <v>53.40891131863576</v>
      </c>
      <c r="AP1654" t="n">
        <v>53.25987799698225</v>
      </c>
      <c r="AQ1654" t="n">
        <v>0</v>
      </c>
      <c r="AR1654" t="n">
        <v>1</v>
      </c>
      <c r="AS1654" t="n">
        <v>0</v>
      </c>
      <c r="AT1654" t="n">
        <v>0</v>
      </c>
      <c r="AU1654" t="n">
        <v>0</v>
      </c>
      <c r="AV1654" t="n">
        <v>10.92284764338166</v>
      </c>
      <c r="AW1654" t="n">
        <v>10.94431503580065</v>
      </c>
      <c r="AX1654" t="n">
        <v>3.873350228149526</v>
      </c>
      <c r="AY1654" t="n">
        <v>3.880967366084589</v>
      </c>
      <c r="AZ1654" t="n">
        <v>10.94431503580065</v>
      </c>
    </row>
    <row r="1655" spans="1:52">
      <c r="A1655" t="n">
        <v>1652</v>
      </c>
      <c r="B1655" t="n">
        <v>0</v>
      </c>
      <c r="C1655" t="n">
        <v>0</v>
      </c>
      <c r="D1655" t="n">
        <v>0</v>
      </c>
      <c r="E1655" t="n">
        <v>113.9</v>
      </c>
      <c r="F1655" t="n">
        <v>0.3136940580724943</v>
      </c>
      <c r="G1655" t="n">
        <v>855.8898969861607</v>
      </c>
      <c r="H1655" t="n">
        <v>3724.832831683771</v>
      </c>
      <c r="I1655" t="n">
        <v>6</v>
      </c>
      <c r="J1655" t="n">
        <v>6</v>
      </c>
      <c r="K1655" t="n">
        <v>2205.101036356793</v>
      </c>
      <c r="L1655" t="b">
        <v>0</v>
      </c>
      <c r="M1655" t="n">
        <v>47.28742174714917</v>
      </c>
      <c r="N1655" t="n">
        <v>47.28742174714917</v>
      </c>
      <c r="O1655" t="n">
        <v>527.5931128733727</v>
      </c>
      <c r="P1655" t="n">
        <v>123.7041174766874</v>
      </c>
      <c r="Q1655" t="n">
        <v>48.25247117056038</v>
      </c>
      <c r="R1655" t="n">
        <v>0.948016334414794</v>
      </c>
      <c r="S1655" t="n">
        <v>63.82325507466132</v>
      </c>
      <c r="T1655" t="n">
        <v>220.4177821775609</v>
      </c>
      <c r="U1655" t="n">
        <v>50.89835419380869</v>
      </c>
      <c r="V1655" t="n">
        <v>11.4581242777511</v>
      </c>
      <c r="W1655" t="n">
        <v>-3.368054279808407</v>
      </c>
      <c r="X1655" t="n">
        <v>1</v>
      </c>
      <c r="Y1655" t="n">
        <v>-3.351877240132933</v>
      </c>
      <c r="Z1655" t="n">
        <v>88.03630857686704</v>
      </c>
      <c r="AA1655" t="n">
        <v>2205.101036356793</v>
      </c>
      <c r="AB1655" t="b">
        <v>0</v>
      </c>
      <c r="AC1655" t="b">
        <v>1</v>
      </c>
      <c r="AD1655" t="n">
        <v>89.67445925962915</v>
      </c>
      <c r="AE1655" t="n">
        <v>0.07037062087981623</v>
      </c>
      <c r="AF1655" t="n">
        <v>0</v>
      </c>
      <c r="AG1655" t="n">
        <v>0</v>
      </c>
      <c r="AH1655" t="n">
        <v>-0.07660224716206354</v>
      </c>
      <c r="AI1655" t="b">
        <v>0</v>
      </c>
      <c r="AJ1655" t="b">
        <v>0</v>
      </c>
      <c r="AK1655" t="n">
        <v>2205.101036356793</v>
      </c>
      <c r="AL1655" t="n">
        <v>0</v>
      </c>
      <c r="AM1655" t="n">
        <v>50.89835419380869</v>
      </c>
      <c r="AN1655" t="n">
        <v>0</v>
      </c>
      <c r="AO1655" t="n">
        <v>56.24975204583053</v>
      </c>
      <c r="AP1655" t="n">
        <v>50.96953855204841</v>
      </c>
      <c r="AQ1655" t="n">
        <v>0</v>
      </c>
      <c r="AR1655" t="n">
        <v>1</v>
      </c>
      <c r="AS1655" t="n">
        <v>0</v>
      </c>
      <c r="AT1655" t="n">
        <v>0</v>
      </c>
      <c r="AU1655" t="n">
        <v>0</v>
      </c>
      <c r="AV1655" t="n">
        <v>11.64922244212458</v>
      </c>
      <c r="AW1655" t="n">
        <v>10.34399968260168</v>
      </c>
      <c r="AX1655" t="n">
        <v>4.130929944015808</v>
      </c>
      <c r="AY1655" t="n">
        <v>3.668089329633373</v>
      </c>
      <c r="AZ1655" t="n">
        <v>10.34399968260168</v>
      </c>
    </row>
    <row r="1656" spans="1:52">
      <c r="A1656" t="n">
        <v>1653</v>
      </c>
      <c r="B1656" t="n">
        <v>0</v>
      </c>
      <c r="C1656" t="n">
        <v>0</v>
      </c>
      <c r="D1656" t="n">
        <v>0</v>
      </c>
      <c r="E1656" t="n">
        <v>115</v>
      </c>
      <c r="F1656" t="n">
        <v>0.2973913348703618</v>
      </c>
      <c r="G1656" t="n">
        <v>864.1557344460797</v>
      </c>
      <c r="H1656" t="n">
        <v>3760.805756309339</v>
      </c>
      <c r="I1656" t="n">
        <v>6</v>
      </c>
      <c r="J1656" t="n">
        <v>6</v>
      </c>
      <c r="K1656" t="n">
        <v>2226.397007735129</v>
      </c>
      <c r="L1656" t="b">
        <v>0</v>
      </c>
      <c r="M1656" t="n">
        <v>47.12143698180795</v>
      </c>
      <c r="N1656" t="n">
        <v>47.12143698180795</v>
      </c>
      <c r="O1656" t="n">
        <v>520.7123662302743</v>
      </c>
      <c r="P1656" t="n">
        <v>122.0907971540822</v>
      </c>
      <c r="Q1656" t="n">
        <v>48.08309896102853</v>
      </c>
      <c r="R1656" t="n">
        <v>0.9478099170037236</v>
      </c>
      <c r="S1656" t="n">
        <v>63.90216375906985</v>
      </c>
      <c r="T1656" t="n">
        <v>217.5905220575526</v>
      </c>
      <c r="U1656" t="n">
        <v>50.73074051918748</v>
      </c>
      <c r="V1656" t="n">
        <v>11.35606740538677</v>
      </c>
      <c r="W1656" t="n">
        <v>-3.368054279808407</v>
      </c>
      <c r="X1656" t="n">
        <v>1</v>
      </c>
      <c r="Y1656" t="n">
        <v>-3.351877240132933</v>
      </c>
      <c r="Z1656" t="n">
        <v>87.9515948019703</v>
      </c>
      <c r="AA1656" t="n">
        <v>2226.397007735129</v>
      </c>
      <c r="AB1656" t="b">
        <v>0</v>
      </c>
      <c r="AC1656" t="b">
        <v>1</v>
      </c>
      <c r="AD1656" t="n">
        <v>89.67312914961322</v>
      </c>
      <c r="AE1656" t="n">
        <v>0.07037062087981623</v>
      </c>
      <c r="AF1656" t="n">
        <v>0</v>
      </c>
      <c r="AG1656" t="n">
        <v>0</v>
      </c>
      <c r="AH1656" t="n">
        <v>-0.06136230974562684</v>
      </c>
      <c r="AI1656" t="b">
        <v>0</v>
      </c>
      <c r="AJ1656" t="b">
        <v>0</v>
      </c>
      <c r="AK1656" t="n">
        <v>2226.397007735129</v>
      </c>
      <c r="AL1656" t="n">
        <v>0</v>
      </c>
      <c r="AM1656" t="n">
        <v>50.73074051918748</v>
      </c>
      <c r="AN1656" t="n">
        <v>0</v>
      </c>
      <c r="AO1656" t="n">
        <v>55.71649021627599</v>
      </c>
      <c r="AP1656" t="n">
        <v>50.80178951090987</v>
      </c>
      <c r="AQ1656" t="n">
        <v>0</v>
      </c>
      <c r="AR1656" t="n">
        <v>1</v>
      </c>
      <c r="AS1656" t="n">
        <v>0</v>
      </c>
      <c r="AT1656" t="n">
        <v>0</v>
      </c>
      <c r="AU1656" t="n">
        <v>0</v>
      </c>
      <c r="AV1656" t="n">
        <v>11.44491265413391</v>
      </c>
      <c r="AW1656" t="n">
        <v>10.28353205678081</v>
      </c>
      <c r="AX1656" t="n">
        <v>4.058479664586492</v>
      </c>
      <c r="AY1656" t="n">
        <v>3.646646883783836</v>
      </c>
      <c r="AZ1656" t="n">
        <v>10.28353205678081</v>
      </c>
    </row>
    <row r="1657" spans="1:52">
      <c r="A1657" t="n">
        <v>1654</v>
      </c>
      <c r="B1657" t="n">
        <v>0</v>
      </c>
      <c r="C1657" t="n">
        <v>0</v>
      </c>
      <c r="D1657" t="n">
        <v>0</v>
      </c>
      <c r="E1657" t="n">
        <v>116</v>
      </c>
      <c r="F1657" t="n">
        <v>0.246740602446053</v>
      </c>
      <c r="G1657" t="n">
        <v>871.6701321369152</v>
      </c>
      <c r="H1657" t="n">
        <v>3793.508415059855</v>
      </c>
      <c r="I1657" t="n">
        <v>6</v>
      </c>
      <c r="J1657" t="n">
        <v>6</v>
      </c>
      <c r="K1657" t="n">
        <v>2245.756981715434</v>
      </c>
      <c r="L1657" t="b">
        <v>0</v>
      </c>
      <c r="M1657" t="n">
        <v>44.73585774260236</v>
      </c>
      <c r="N1657" t="n">
        <v>44.73585774260236</v>
      </c>
      <c r="O1657" t="n">
        <v>490.0890346491299</v>
      </c>
      <c r="P1657" t="n">
        <v>114.9105817285812</v>
      </c>
      <c r="Q1657" t="n">
        <v>45.6488344312269</v>
      </c>
      <c r="R1657" t="n">
        <v>0.9469658661178408</v>
      </c>
      <c r="S1657" t="n">
        <v>63.98110769591627</v>
      </c>
      <c r="T1657" t="n">
        <v>204.976461480192</v>
      </c>
      <c r="U1657" t="n">
        <v>48.20536416837051</v>
      </c>
      <c r="V1657" t="n">
        <v>10.87074910083177</v>
      </c>
      <c r="W1657" t="n">
        <v>-3.368054279808407</v>
      </c>
      <c r="X1657" t="n">
        <v>1</v>
      </c>
      <c r="Y1657" t="n">
        <v>-3.351877240132933</v>
      </c>
      <c r="Z1657" t="n">
        <v>87.88053115570429</v>
      </c>
      <c r="AA1657" t="n">
        <v>2245.756981715434</v>
      </c>
      <c r="AB1657" t="b">
        <v>0</v>
      </c>
      <c r="AC1657" t="b">
        <v>1</v>
      </c>
      <c r="AD1657" t="n">
        <v>89.67179903959729</v>
      </c>
      <c r="AE1657" t="n">
        <v>0.07037062087981623</v>
      </c>
      <c r="AF1657" t="n">
        <v>0</v>
      </c>
      <c r="AG1657" t="n">
        <v>0</v>
      </c>
      <c r="AH1657" t="n">
        <v>-0.04826460795364673</v>
      </c>
      <c r="AI1657" t="b">
        <v>0</v>
      </c>
      <c r="AJ1657" t="b">
        <v>0</v>
      </c>
      <c r="AK1657" t="n">
        <v>2245.756981715434</v>
      </c>
      <c r="AL1657" t="n">
        <v>0</v>
      </c>
      <c r="AM1657" t="n">
        <v>48.20536416837051</v>
      </c>
      <c r="AN1657" t="n">
        <v>0</v>
      </c>
      <c r="AO1657" t="n">
        <v>56.92874228155054</v>
      </c>
      <c r="AP1657" t="n">
        <v>48.27623318415507</v>
      </c>
      <c r="AQ1657" t="n">
        <v>0</v>
      </c>
      <c r="AR1657" t="n">
        <v>1</v>
      </c>
      <c r="AS1657" t="n">
        <v>0</v>
      </c>
      <c r="AT1657" t="n">
        <v>0</v>
      </c>
      <c r="AU1657" t="n">
        <v>0</v>
      </c>
      <c r="AV1657" t="n">
        <v>11.72830538316326</v>
      </c>
      <c r="AW1657" t="n">
        <v>9.666166723586281</v>
      </c>
      <c r="AX1657" t="n">
        <v>4.158973540128816</v>
      </c>
      <c r="AY1657" t="n">
        <v>3.427722747988927</v>
      </c>
      <c r="AZ1657" t="n">
        <v>9.666166723586281</v>
      </c>
    </row>
    <row r="1658" spans="1:52">
      <c r="A1658" t="n">
        <v>1655</v>
      </c>
      <c r="B1658" t="n">
        <v>0</v>
      </c>
      <c r="C1658" t="n">
        <v>0</v>
      </c>
      <c r="D1658" t="n">
        <v>0</v>
      </c>
      <c r="E1658" t="n">
        <v>116.8</v>
      </c>
      <c r="F1658" t="n">
        <v>0.2156462553454261</v>
      </c>
      <c r="G1658" t="n">
        <v>877.6816502895836</v>
      </c>
      <c r="H1658" t="n">
        <v>3819.670542060268</v>
      </c>
      <c r="I1658" t="n">
        <v>6</v>
      </c>
      <c r="J1658" t="n">
        <v>6</v>
      </c>
      <c r="K1658" t="n">
        <v>2261.244960899679</v>
      </c>
      <c r="L1658" t="b">
        <v>0</v>
      </c>
      <c r="M1658" t="n">
        <v>43.38473301853188</v>
      </c>
      <c r="N1658" t="n">
        <v>43.38473301853188</v>
      </c>
      <c r="O1658" t="n">
        <v>472.031838355739</v>
      </c>
      <c r="P1658" t="n">
        <v>110.6767328077494</v>
      </c>
      <c r="Q1658" t="n">
        <v>44.2701357331958</v>
      </c>
      <c r="R1658" t="n">
        <v>0.9464139589751165</v>
      </c>
      <c r="S1658" t="n">
        <v>64.05726709633377</v>
      </c>
      <c r="T1658" t="n">
        <v>197.5392889978985</v>
      </c>
      <c r="U1658" t="n">
        <v>46.77671468533335</v>
      </c>
      <c r="V1658" t="n">
        <v>10.58534844426768</v>
      </c>
      <c r="W1658" t="n">
        <v>-3.368054279808407</v>
      </c>
      <c r="X1658" t="n">
        <v>1</v>
      </c>
      <c r="Y1658" t="n">
        <v>-3.351877240132933</v>
      </c>
      <c r="Z1658" t="n">
        <v>87.84220054865524</v>
      </c>
      <c r="AA1658" t="n">
        <v>2261.244960899679</v>
      </c>
      <c r="AB1658" t="b">
        <v>0</v>
      </c>
      <c r="AC1658" t="b">
        <v>1</v>
      </c>
      <c r="AD1658" t="n">
        <v>89.67046892958136</v>
      </c>
      <c r="AE1658" t="n">
        <v>0.07037062087981623</v>
      </c>
      <c r="AF1658" t="n">
        <v>0</v>
      </c>
      <c r="AG1658" t="n">
        <v>0</v>
      </c>
      <c r="AH1658" t="n">
        <v>-0.04317616540241731</v>
      </c>
      <c r="AI1658" t="b">
        <v>0</v>
      </c>
      <c r="AJ1658" t="b">
        <v>0</v>
      </c>
      <c r="AK1658" t="n">
        <v>2261.244960899679</v>
      </c>
      <c r="AL1658" t="n">
        <v>0</v>
      </c>
      <c r="AM1658" t="n">
        <v>46.77671468533335</v>
      </c>
      <c r="AN1658" t="n">
        <v>0</v>
      </c>
      <c r="AO1658" t="n">
        <v>51.35921068182203</v>
      </c>
      <c r="AP1658" t="n">
        <v>46.84747909971814</v>
      </c>
      <c r="AQ1658" t="n">
        <v>0</v>
      </c>
      <c r="AR1658" t="n">
        <v>1</v>
      </c>
      <c r="AS1658" t="n">
        <v>0</v>
      </c>
      <c r="AT1658" t="n">
        <v>0</v>
      </c>
      <c r="AU1658" t="n">
        <v>0</v>
      </c>
      <c r="AV1658" t="n">
        <v>10.23576143730354</v>
      </c>
      <c r="AW1658" t="n">
        <v>9.326364358737775</v>
      </c>
      <c r="AX1658" t="n">
        <v>3.629702637341682</v>
      </c>
      <c r="AY1658" t="n">
        <v>3.307225313057501</v>
      </c>
      <c r="AZ1658" t="n">
        <v>9.326364358737775</v>
      </c>
    </row>
    <row r="1659" spans="1:52">
      <c r="A1659" t="n">
        <v>1656</v>
      </c>
      <c r="B1659" t="n">
        <v>0</v>
      </c>
      <c r="C1659" t="n">
        <v>0</v>
      </c>
      <c r="D1659" t="n">
        <v>0</v>
      </c>
      <c r="E1659" t="n">
        <v>117.6</v>
      </c>
      <c r="F1659" t="n">
        <v>0.2240077095055675</v>
      </c>
      <c r="G1659" t="n">
        <v>883.6931684422519</v>
      </c>
      <c r="H1659" t="n">
        <v>3845.83266906068</v>
      </c>
      <c r="I1659" t="n">
        <v>6</v>
      </c>
      <c r="J1659" t="n">
        <v>6</v>
      </c>
      <c r="K1659" t="n">
        <v>2276.732940083923</v>
      </c>
      <c r="L1659" t="b">
        <v>0</v>
      </c>
      <c r="M1659" t="n">
        <v>44.49920913761474</v>
      </c>
      <c r="N1659" t="n">
        <v>44.49920913761474</v>
      </c>
      <c r="O1659" t="n">
        <v>480.8639028238163</v>
      </c>
      <c r="P1659" t="n">
        <v>112.7475762548339</v>
      </c>
      <c r="Q1659" t="n">
        <v>45.40735626287219</v>
      </c>
      <c r="R1659" t="n">
        <v>0.9466536710023427</v>
      </c>
      <c r="S1659" t="n">
        <v>64.13189493576488</v>
      </c>
      <c r="T1659" t="n">
        <v>201.1844381433534</v>
      </c>
      <c r="U1659" t="n">
        <v>47.96617564984842</v>
      </c>
      <c r="V1659" t="n">
        <v>10.73245122640418</v>
      </c>
      <c r="W1659" t="n">
        <v>-3.368054279808407</v>
      </c>
      <c r="X1659" t="n">
        <v>1</v>
      </c>
      <c r="Y1659" t="n">
        <v>-3.351877240132933</v>
      </c>
      <c r="Z1659" t="n">
        <v>87.83642435546281</v>
      </c>
      <c r="AA1659" t="n">
        <v>2276.732940083923</v>
      </c>
      <c r="AB1659" t="b">
        <v>0</v>
      </c>
      <c r="AC1659" t="b">
        <v>1</v>
      </c>
      <c r="AD1659" t="n">
        <v>89.66913881956543</v>
      </c>
      <c r="AE1659" t="n">
        <v>0.07037062087981623</v>
      </c>
      <c r="AF1659" t="n">
        <v>0</v>
      </c>
      <c r="AG1659" t="n">
        <v>0</v>
      </c>
      <c r="AH1659" t="n">
        <v>-0.0374543229089298</v>
      </c>
      <c r="AI1659" t="b">
        <v>0</v>
      </c>
      <c r="AJ1659" t="b">
        <v>0</v>
      </c>
      <c r="AK1659" t="n">
        <v>2276.732940083923</v>
      </c>
      <c r="AL1659" t="n">
        <v>0</v>
      </c>
      <c r="AM1659" t="n">
        <v>47.96617564984842</v>
      </c>
      <c r="AN1659" t="n">
        <v>0</v>
      </c>
      <c r="AO1659" t="n">
        <v>42.57248886591913</v>
      </c>
      <c r="AP1659" t="n">
        <v>48.03694006423322</v>
      </c>
      <c r="AQ1659" t="n">
        <v>0</v>
      </c>
      <c r="AR1659" t="n">
        <v>1</v>
      </c>
      <c r="AS1659" t="n">
        <v>0</v>
      </c>
      <c r="AT1659" t="n">
        <v>0</v>
      </c>
      <c r="AU1659" t="n">
        <v>0</v>
      </c>
      <c r="AV1659" t="n">
        <v>8.18789416704025</v>
      </c>
      <c r="AW1659" t="n">
        <v>9.591977463508972</v>
      </c>
      <c r="AX1659" t="n">
        <v>2.903508569872429</v>
      </c>
      <c r="AY1659" t="n">
        <v>3.401414468637305</v>
      </c>
      <c r="AZ1659" t="n">
        <v>9.591977463508972</v>
      </c>
    </row>
    <row r="1660" spans="1:52">
      <c r="A1660" t="n">
        <v>1657</v>
      </c>
      <c r="B1660" t="n">
        <v>0</v>
      </c>
      <c r="C1660" t="n">
        <v>0</v>
      </c>
      <c r="D1660" t="n">
        <v>0</v>
      </c>
      <c r="E1660" t="n">
        <v>118.4</v>
      </c>
      <c r="F1660" t="n">
        <v>0.221656239965661</v>
      </c>
      <c r="G1660" t="n">
        <v>889.7046865949204</v>
      </c>
      <c r="H1660" t="n">
        <v>3871.994796061094</v>
      </c>
      <c r="I1660" t="n">
        <v>6</v>
      </c>
      <c r="J1660" t="n">
        <v>6</v>
      </c>
      <c r="K1660" t="n">
        <v>2292.220919268168</v>
      </c>
      <c r="L1660" t="b">
        <v>0</v>
      </c>
      <c r="M1660" t="n">
        <v>44.94691726843798</v>
      </c>
      <c r="N1660" t="n">
        <v>44.94691726843798</v>
      </c>
      <c r="O1660" t="n">
        <v>482.4201221683359</v>
      </c>
      <c r="P1660" t="n">
        <v>113.1124611176508</v>
      </c>
      <c r="Q1660" t="n">
        <v>45.86420129432447</v>
      </c>
      <c r="R1660" t="n">
        <v>0.9466761347392466</v>
      </c>
      <c r="S1660" t="n">
        <v>64.20809741452014</v>
      </c>
      <c r="T1660" t="n">
        <v>201.8307417616968</v>
      </c>
      <c r="U1660" t="n">
        <v>48.44761541068884</v>
      </c>
      <c r="V1660" t="n">
        <v>10.76239527917858</v>
      </c>
      <c r="W1660" t="n">
        <v>-3.368054279808407</v>
      </c>
      <c r="X1660" t="n">
        <v>1</v>
      </c>
      <c r="Y1660" t="n">
        <v>-3.351877240132933</v>
      </c>
      <c r="Z1660" t="n">
        <v>87.82397507251761</v>
      </c>
      <c r="AA1660" t="n">
        <v>2292.220919268168</v>
      </c>
      <c r="AB1660" t="b">
        <v>0</v>
      </c>
      <c r="AC1660" t="b">
        <v>1</v>
      </c>
      <c r="AD1660" t="n">
        <v>89.6678087095495</v>
      </c>
      <c r="AE1660" t="n">
        <v>0.07037062087981623</v>
      </c>
      <c r="AF1660" t="n">
        <v>0</v>
      </c>
      <c r="AG1660" t="n">
        <v>0</v>
      </c>
      <c r="AH1660" t="n">
        <v>-0.03317977540229561</v>
      </c>
      <c r="AI1660" t="b">
        <v>0</v>
      </c>
      <c r="AJ1660" t="b">
        <v>0</v>
      </c>
      <c r="AK1660" t="n">
        <v>2292.220919268168</v>
      </c>
      <c r="AL1660" t="n">
        <v>0</v>
      </c>
      <c r="AM1660" t="n">
        <v>48.44761541068884</v>
      </c>
      <c r="AN1660" t="n">
        <v>0</v>
      </c>
      <c r="AO1660" t="n">
        <v>41.82654349087273</v>
      </c>
      <c r="AP1660" t="n">
        <v>48.51837982507364</v>
      </c>
      <c r="AQ1660" t="n">
        <v>0</v>
      </c>
      <c r="AR1660" t="n">
        <v>1</v>
      </c>
      <c r="AS1660" t="n">
        <v>0</v>
      </c>
      <c r="AT1660" t="n">
        <v>0</v>
      </c>
      <c r="AU1660" t="n">
        <v>0</v>
      </c>
      <c r="AV1660" t="n">
        <v>8.022413984247509</v>
      </c>
      <c r="AW1660" t="n">
        <v>9.69506768060417</v>
      </c>
      <c r="AX1660" t="n">
        <v>2.844827653988478</v>
      </c>
      <c r="AY1660" t="n">
        <v>3.437971326421486</v>
      </c>
      <c r="AZ1660" t="n">
        <v>9.69506768060417</v>
      </c>
    </row>
    <row r="1661" spans="1:52">
      <c r="A1661" t="n">
        <v>1658</v>
      </c>
      <c r="B1661" t="n">
        <v>0</v>
      </c>
      <c r="C1661" t="n">
        <v>0</v>
      </c>
      <c r="D1661" t="n">
        <v>0</v>
      </c>
      <c r="E1661" t="n">
        <v>119.2</v>
      </c>
      <c r="F1661" t="n">
        <v>0.2227006639651421</v>
      </c>
      <c r="G1661" t="n">
        <v>895.7162047475887</v>
      </c>
      <c r="H1661" t="n">
        <v>3898.156923061506</v>
      </c>
      <c r="I1661" t="n">
        <v>6</v>
      </c>
      <c r="J1661" t="n">
        <v>6</v>
      </c>
      <c r="K1661" t="n">
        <v>2307.708898452412</v>
      </c>
      <c r="L1661" t="b">
        <v>0</v>
      </c>
      <c r="M1661" t="n">
        <v>45.6153541671285</v>
      </c>
      <c r="N1661" t="n">
        <v>45.6153541671285</v>
      </c>
      <c r="O1661" t="n">
        <v>486.308658352239</v>
      </c>
      <c r="P1661" t="n">
        <v>114.0242014818988</v>
      </c>
      <c r="Q1661" t="n">
        <v>46.54627976237602</v>
      </c>
      <c r="R1661" t="n">
        <v>0.9467667535796632</v>
      </c>
      <c r="S1661" t="n">
        <v>64.28503415800233</v>
      </c>
      <c r="T1661" t="n">
        <v>203.4381200236631</v>
      </c>
      <c r="U1661" t="n">
        <v>49.16340755142445</v>
      </c>
      <c r="V1661" t="n">
        <v>10.82967157450975</v>
      </c>
      <c r="W1661" t="n">
        <v>-6.42756352574319</v>
      </c>
      <c r="X1661" t="n">
        <v>1</v>
      </c>
      <c r="Y1661" t="n">
        <v>-0.2923679941981501</v>
      </c>
      <c r="Z1661" t="n">
        <v>87.81152578957241</v>
      </c>
      <c r="AA1661" t="n">
        <v>2307.708898452412</v>
      </c>
      <c r="AB1661" t="b">
        <v>0</v>
      </c>
      <c r="AC1661" t="b">
        <v>1</v>
      </c>
      <c r="AD1661" t="n">
        <v>89.66708564501889</v>
      </c>
      <c r="AE1661" t="n">
        <v>0.1342946397160615</v>
      </c>
      <c r="AF1661" t="n">
        <v>0</v>
      </c>
      <c r="AG1661" t="n">
        <v>0</v>
      </c>
      <c r="AH1661" t="n">
        <v>-0.02808309752532567</v>
      </c>
      <c r="AI1661" t="b">
        <v>0</v>
      </c>
      <c r="AJ1661" t="b">
        <v>0</v>
      </c>
      <c r="AK1661" t="n">
        <v>2307.708898452412</v>
      </c>
      <c r="AL1661" t="n">
        <v>0</v>
      </c>
      <c r="AM1661" t="n">
        <v>49.16340755142445</v>
      </c>
      <c r="AN1661" t="n">
        <v>0</v>
      </c>
      <c r="AO1661" t="n">
        <v>46.14318571455303</v>
      </c>
      <c r="AP1661" t="n">
        <v>49.29809598464549</v>
      </c>
      <c r="AQ1661" t="n">
        <v>0</v>
      </c>
      <c r="AR1661" t="n">
        <v>1</v>
      </c>
      <c r="AS1661" t="n">
        <v>0</v>
      </c>
      <c r="AT1661" t="n">
        <v>0</v>
      </c>
      <c r="AU1661" t="n">
        <v>0</v>
      </c>
      <c r="AV1661" t="n">
        <v>8.972078576862359</v>
      </c>
      <c r="AW1661" t="n">
        <v>9.867969013570537</v>
      </c>
      <c r="AX1661" t="n">
        <v>3.181588147823532</v>
      </c>
      <c r="AY1661" t="n">
        <v>3.499283928315708</v>
      </c>
      <c r="AZ1661" t="n">
        <v>9.867969013570537</v>
      </c>
    </row>
    <row r="1662" spans="1:52">
      <c r="A1662" t="n">
        <v>1659</v>
      </c>
      <c r="B1662" t="n">
        <v>0</v>
      </c>
      <c r="C1662" t="n">
        <v>0</v>
      </c>
      <c r="D1662" t="n">
        <v>0</v>
      </c>
      <c r="E1662" t="n">
        <v>120</v>
      </c>
      <c r="F1662" t="n">
        <v>0.2208744375070602</v>
      </c>
      <c r="G1662" t="n">
        <v>901.727722900257</v>
      </c>
      <c r="H1662" t="n">
        <v>3924.319050061919</v>
      </c>
      <c r="I1662" t="n">
        <v>6</v>
      </c>
      <c r="J1662" t="n">
        <v>6</v>
      </c>
      <c r="K1662" t="n">
        <v>2323.196877636656</v>
      </c>
      <c r="L1662" t="b">
        <v>0</v>
      </c>
      <c r="M1662" t="n">
        <v>46.10594611980817</v>
      </c>
      <c r="N1662" t="n">
        <v>46.10594611980817</v>
      </c>
      <c r="O1662" t="n">
        <v>488.2619694087685</v>
      </c>
      <c r="P1662" t="n">
        <v>114.4821919569629</v>
      </c>
      <c r="Q1662" t="n">
        <v>47.04688379572263</v>
      </c>
      <c r="R1662" t="n">
        <v>0.946801266377387</v>
      </c>
      <c r="S1662" t="n">
        <v>64.3629823902527</v>
      </c>
      <c r="T1662" t="n">
        <v>204.2478056121471</v>
      </c>
      <c r="U1662" t="n">
        <v>49.69034734789859</v>
      </c>
      <c r="V1662" t="n">
        <v>10.86572460376385</v>
      </c>
      <c r="W1662" t="n">
        <v>-6.42756352574319</v>
      </c>
      <c r="X1662" t="n">
        <v>1</v>
      </c>
      <c r="Y1662" t="n">
        <v>-0.2923679941981501</v>
      </c>
      <c r="Z1662" t="n">
        <v>87.76150653575091</v>
      </c>
      <c r="AA1662" t="n">
        <v>2323.196877636656</v>
      </c>
      <c r="AB1662" t="b">
        <v>0</v>
      </c>
      <c r="AC1662" t="b">
        <v>1</v>
      </c>
      <c r="AD1662" t="n">
        <v>89.66696962597356</v>
      </c>
      <c r="AE1662" t="n">
        <v>0.1342946397160615</v>
      </c>
      <c r="AF1662" t="n">
        <v>0</v>
      </c>
      <c r="AG1662" t="n">
        <v>0</v>
      </c>
      <c r="AH1662" t="n">
        <v>-0.02915182881377004</v>
      </c>
      <c r="AI1662" t="b">
        <v>0</v>
      </c>
      <c r="AJ1662" t="b">
        <v>0</v>
      </c>
      <c r="AK1662" t="n">
        <v>2323.196877636656</v>
      </c>
      <c r="AL1662" t="n">
        <v>0</v>
      </c>
      <c r="AM1662" t="n">
        <v>49.69034734789859</v>
      </c>
      <c r="AN1662" t="n">
        <v>0</v>
      </c>
      <c r="AO1662" t="n">
        <v>50.60348778345978</v>
      </c>
      <c r="AP1662" t="n">
        <v>49.82503578111964</v>
      </c>
      <c r="AQ1662" t="n">
        <v>0</v>
      </c>
      <c r="AR1662" t="n">
        <v>1</v>
      </c>
      <c r="AS1662" t="n">
        <v>0</v>
      </c>
      <c r="AT1662" t="n">
        <v>0</v>
      </c>
      <c r="AU1662" t="n">
        <v>0</v>
      </c>
      <c r="AV1662" t="n">
        <v>10.0026118658746</v>
      </c>
      <c r="AW1662" t="n">
        <v>9.982770519845147</v>
      </c>
      <c r="AX1662" t="n">
        <v>3.547025484352696</v>
      </c>
      <c r="AY1662" t="n">
        <v>3.53999373043413</v>
      </c>
      <c r="AZ1662" t="n">
        <v>9.982770519845147</v>
      </c>
    </row>
    <row r="1663" spans="1:52">
      <c r="A1663" t="n">
        <v>1660</v>
      </c>
      <c r="B1663" t="n">
        <v>0</v>
      </c>
      <c r="C1663" t="n">
        <v>0</v>
      </c>
      <c r="D1663" t="n">
        <v>0</v>
      </c>
      <c r="E1663" t="n">
        <v>120.8</v>
      </c>
      <c r="F1663" t="n">
        <v>0.2271349193399494</v>
      </c>
      <c r="G1663" t="n">
        <v>907.7392410529254</v>
      </c>
      <c r="H1663" t="n">
        <v>3950.481177062332</v>
      </c>
      <c r="I1663" t="n">
        <v>6</v>
      </c>
      <c r="J1663" t="n">
        <v>6</v>
      </c>
      <c r="K1663" t="n">
        <v>2338.6848568209</v>
      </c>
      <c r="L1663" t="b">
        <v>0</v>
      </c>
      <c r="M1663" t="n">
        <v>47.12436339160281</v>
      </c>
      <c r="N1663" t="n">
        <v>47.12436339160281</v>
      </c>
      <c r="O1663" t="n">
        <v>495.7420612421262</v>
      </c>
      <c r="P1663" t="n">
        <v>116.2360400196312</v>
      </c>
      <c r="Q1663" t="n">
        <v>48.08608509347226</v>
      </c>
      <c r="R1663" t="n">
        <v>0.9469926032463725</v>
      </c>
      <c r="S1663" t="n">
        <v>64.44171787390059</v>
      </c>
      <c r="T1663" t="n">
        <v>207.3349480473622</v>
      </c>
      <c r="U1663" t="n">
        <v>50.77767759603296</v>
      </c>
      <c r="V1663" t="n">
        <v>10.99028585203931</v>
      </c>
      <c r="W1663" t="n">
        <v>-6.42756352574319</v>
      </c>
      <c r="X1663" t="n">
        <v>1</v>
      </c>
      <c r="Y1663" t="n">
        <v>-0.2923679941981501</v>
      </c>
      <c r="Z1663" t="n">
        <v>87.70552607329196</v>
      </c>
      <c r="AA1663" t="n">
        <v>2338.6848568209</v>
      </c>
      <c r="AB1663" t="b">
        <v>0</v>
      </c>
      <c r="AC1663" t="b">
        <v>1</v>
      </c>
      <c r="AD1663" t="n">
        <v>89.66685360692824</v>
      </c>
      <c r="AE1663" t="n">
        <v>0.1342946397160615</v>
      </c>
      <c r="AF1663" t="n">
        <v>0</v>
      </c>
      <c r="AG1663" t="n">
        <v>0</v>
      </c>
      <c r="AH1663" t="n">
        <v>-0.02672063483710574</v>
      </c>
      <c r="AI1663" t="b">
        <v>0</v>
      </c>
      <c r="AJ1663" t="b">
        <v>0</v>
      </c>
      <c r="AK1663" t="n">
        <v>2338.6848568209</v>
      </c>
      <c r="AL1663" t="n">
        <v>0</v>
      </c>
      <c r="AM1663" t="n">
        <v>50.77767759603296</v>
      </c>
      <c r="AN1663" t="n">
        <v>0</v>
      </c>
      <c r="AO1663" t="n">
        <v>51.79539567867435</v>
      </c>
      <c r="AP1663" t="n">
        <v>50.912366029254</v>
      </c>
      <c r="AQ1663" t="n">
        <v>0</v>
      </c>
      <c r="AR1663" t="n">
        <v>1</v>
      </c>
      <c r="AS1663" t="n">
        <v>0</v>
      </c>
      <c r="AT1663" t="n">
        <v>0</v>
      </c>
      <c r="AU1663" t="n">
        <v>0</v>
      </c>
      <c r="AV1663" t="n">
        <v>10.27551690073156</v>
      </c>
      <c r="AW1663" t="n">
        <v>10.22983655415798</v>
      </c>
      <c r="AX1663" t="n">
        <v>3.643800319408354</v>
      </c>
      <c r="AY1663" t="n">
        <v>3.627605902899879</v>
      </c>
      <c r="AZ1663" t="n">
        <v>10.22983655415798</v>
      </c>
    </row>
    <row r="1664" spans="1:52">
      <c r="A1664" t="n">
        <v>1661</v>
      </c>
      <c r="B1664" t="n">
        <v>0</v>
      </c>
      <c r="C1664" t="n">
        <v>0</v>
      </c>
      <c r="D1664" t="n">
        <v>0</v>
      </c>
      <c r="E1664" t="n">
        <v>121.6</v>
      </c>
      <c r="F1664" t="n">
        <v>0.2039192184665097</v>
      </c>
      <c r="G1664" t="n">
        <v>913.7507592055938</v>
      </c>
      <c r="H1664" t="n">
        <v>3976.643304062744</v>
      </c>
      <c r="I1664" t="n">
        <v>6</v>
      </c>
      <c r="J1664" t="n">
        <v>6</v>
      </c>
      <c r="K1664" t="n">
        <v>2354.172836005145</v>
      </c>
      <c r="L1664" t="b">
        <v>0</v>
      </c>
      <c r="M1664" t="n">
        <v>46.2333048377287</v>
      </c>
      <c r="N1664" t="n">
        <v>46.2333048377287</v>
      </c>
      <c r="O1664" t="n">
        <v>483.1684522021844</v>
      </c>
      <c r="P1664" t="n">
        <v>113.2879211533483</v>
      </c>
      <c r="Q1664" t="n">
        <v>47.17684167115173</v>
      </c>
      <c r="R1664" t="n">
        <v>0.9466102816062083</v>
      </c>
      <c r="S1664" t="n">
        <v>64.52190307807857</v>
      </c>
      <c r="T1664" t="n">
        <v>202.1578841857132</v>
      </c>
      <c r="U1664" t="n">
        <v>49.83766032110075</v>
      </c>
      <c r="V1664" t="n">
        <v>10.79315250776</v>
      </c>
      <c r="W1664" t="n">
        <v>-6.42756352574319</v>
      </c>
      <c r="X1664" t="n">
        <v>1</v>
      </c>
      <c r="Y1664" t="n">
        <v>-0.2923679941981501</v>
      </c>
      <c r="Z1664" t="n">
        <v>87.65718348669331</v>
      </c>
      <c r="AA1664" t="n">
        <v>2354.172836005145</v>
      </c>
      <c r="AB1664" t="b">
        <v>0</v>
      </c>
      <c r="AC1664" t="b">
        <v>1</v>
      </c>
      <c r="AD1664" t="n">
        <v>89.66673758788292</v>
      </c>
      <c r="AE1664" t="n">
        <v>0.1342946397160615</v>
      </c>
      <c r="AF1664" t="n">
        <v>0</v>
      </c>
      <c r="AG1664" t="n">
        <v>0</v>
      </c>
      <c r="AH1664" t="n">
        <v>-0.03066621145383974</v>
      </c>
      <c r="AI1664" t="b">
        <v>0</v>
      </c>
      <c r="AJ1664" t="b">
        <v>0</v>
      </c>
      <c r="AK1664" t="n">
        <v>2354.172836005145</v>
      </c>
      <c r="AL1664" t="n">
        <v>0</v>
      </c>
      <c r="AM1664" t="n">
        <v>49.83766032110075</v>
      </c>
      <c r="AN1664" t="n">
        <v>0</v>
      </c>
      <c r="AO1664" t="n">
        <v>53.64797419430511</v>
      </c>
      <c r="AP1664" t="n">
        <v>49.97230106838955</v>
      </c>
      <c r="AQ1664" t="n">
        <v>0</v>
      </c>
      <c r="AR1664" t="n">
        <v>1</v>
      </c>
      <c r="AS1664" t="n">
        <v>0</v>
      </c>
      <c r="AT1664" t="n">
        <v>0</v>
      </c>
      <c r="AU1664" t="n">
        <v>0</v>
      </c>
      <c r="AV1664" t="n">
        <v>10.71429308700839</v>
      </c>
      <c r="AW1664" t="n">
        <v>10.00188122407277</v>
      </c>
      <c r="AX1664" t="n">
        <v>3.799394711705101</v>
      </c>
      <c r="AY1664" t="n">
        <v>3.546770583915383</v>
      </c>
      <c r="AZ1664" t="n">
        <v>10.00188122407277</v>
      </c>
    </row>
    <row r="1665" spans="1:52">
      <c r="A1665" t="n">
        <v>1662</v>
      </c>
      <c r="B1665" t="n">
        <v>0</v>
      </c>
      <c r="C1665" t="n">
        <v>0</v>
      </c>
      <c r="D1665" t="n">
        <v>0</v>
      </c>
      <c r="E1665" t="n">
        <v>122.3</v>
      </c>
      <c r="F1665" t="n">
        <v>0.2071882067939868</v>
      </c>
      <c r="G1665" t="n">
        <v>919.0108375891787</v>
      </c>
      <c r="H1665" t="n">
        <v>3999.535165188106</v>
      </c>
      <c r="I1665" t="n">
        <v>6</v>
      </c>
      <c r="J1665" t="n">
        <v>6</v>
      </c>
      <c r="K1665" t="n">
        <v>2367.724817791359</v>
      </c>
      <c r="L1665" t="b">
        <v>0</v>
      </c>
      <c r="M1665" t="n">
        <v>46.98778288162556</v>
      </c>
      <c r="N1665" t="n">
        <v>46.98778288162556</v>
      </c>
      <c r="O1665" t="n">
        <v>488.2426368435793</v>
      </c>
      <c r="P1665" t="n">
        <v>114.4776590738434</v>
      </c>
      <c r="Q1665" t="n">
        <v>47.94671722614854</v>
      </c>
      <c r="R1665" t="n">
        <v>0.9467442655510904</v>
      </c>
      <c r="S1665" t="n">
        <v>64.60113949633795</v>
      </c>
      <c r="T1665" t="n">
        <v>204.2520151929948</v>
      </c>
      <c r="U1665" t="n">
        <v>50.64378942737956</v>
      </c>
      <c r="V1665" t="n">
        <v>10.87759108177278</v>
      </c>
      <c r="W1665" t="n">
        <v>-4.749676157455839</v>
      </c>
      <c r="X1665" t="n">
        <v>1</v>
      </c>
      <c r="Y1665" t="n">
        <v>-1.970255362485502</v>
      </c>
      <c r="Z1665" t="n">
        <v>87.63795989041574</v>
      </c>
      <c r="AA1665" t="n">
        <v>2367.724817791359</v>
      </c>
      <c r="AB1665" t="b">
        <v>0</v>
      </c>
      <c r="AC1665" t="b">
        <v>1</v>
      </c>
      <c r="AD1665" t="n">
        <v>89.66628865467723</v>
      </c>
      <c r="AE1665" t="n">
        <v>0.09923761092034429</v>
      </c>
      <c r="AF1665" t="n">
        <v>0</v>
      </c>
      <c r="AG1665" t="n">
        <v>0</v>
      </c>
      <c r="AH1665" t="n">
        <v>-0.02258524320031702</v>
      </c>
      <c r="AI1665" t="b">
        <v>0</v>
      </c>
      <c r="AJ1665" t="b">
        <v>0</v>
      </c>
      <c r="AK1665" t="n">
        <v>2367.724817791359</v>
      </c>
      <c r="AL1665" t="n">
        <v>0</v>
      </c>
      <c r="AM1665" t="n">
        <v>50.64378942737956</v>
      </c>
      <c r="AN1665" t="n">
        <v>0</v>
      </c>
      <c r="AO1665" t="n">
        <v>54.7733440978844</v>
      </c>
      <c r="AP1665" t="n">
        <v>50.74337314587265</v>
      </c>
      <c r="AQ1665" t="n">
        <v>0</v>
      </c>
      <c r="AR1665" t="n">
        <v>1</v>
      </c>
      <c r="AS1665" t="n">
        <v>0</v>
      </c>
      <c r="AT1665" t="n">
        <v>0</v>
      </c>
      <c r="AU1665" t="n">
        <v>0</v>
      </c>
      <c r="AV1665" t="n">
        <v>10.97632840263673</v>
      </c>
      <c r="AW1665" t="n">
        <v>10.17524735841687</v>
      </c>
      <c r="AX1665" t="n">
        <v>3.892315036396005</v>
      </c>
      <c r="AY1665" t="n">
        <v>3.608248009188026</v>
      </c>
      <c r="AZ1665" t="n">
        <v>10.17524735841687</v>
      </c>
    </row>
    <row r="1666" spans="1:52">
      <c r="A1666" t="n">
        <v>1663</v>
      </c>
      <c r="B1666" t="n">
        <v>0</v>
      </c>
      <c r="C1666" t="n">
        <v>0</v>
      </c>
      <c r="D1666" t="n">
        <v>0</v>
      </c>
      <c r="E1666" t="n">
        <v>123.1</v>
      </c>
      <c r="F1666" t="n">
        <v>0.2173279543575362</v>
      </c>
      <c r="G1666" t="n">
        <v>925.022355741847</v>
      </c>
      <c r="H1666" t="n">
        <v>4025.697292188519</v>
      </c>
      <c r="I1666" t="n">
        <v>6</v>
      </c>
      <c r="J1666" t="n">
        <v>6</v>
      </c>
      <c r="K1666" t="n">
        <v>2383.212796975603</v>
      </c>
      <c r="L1666" t="b">
        <v>0</v>
      </c>
      <c r="M1666" t="n">
        <v>48.28111808521151</v>
      </c>
      <c r="N1666" t="n">
        <v>48.28111808521151</v>
      </c>
      <c r="O1666" t="n">
        <v>498.4211605417285</v>
      </c>
      <c r="P1666" t="n">
        <v>116.8642051840412</v>
      </c>
      <c r="Q1666" t="n">
        <v>49.26644702572604</v>
      </c>
      <c r="R1666" t="n">
        <v>0.9470140414202772</v>
      </c>
      <c r="S1666" t="n">
        <v>64.68146687572396</v>
      </c>
      <c r="T1666" t="n">
        <v>208.4507128363291</v>
      </c>
      <c r="U1666" t="n">
        <v>52.02293194284538</v>
      </c>
      <c r="V1666" t="n">
        <v>11.04496083625941</v>
      </c>
      <c r="W1666" t="n">
        <v>-4.749676157455839</v>
      </c>
      <c r="X1666" t="n">
        <v>1</v>
      </c>
      <c r="Y1666" t="n">
        <v>-1.970255362485502</v>
      </c>
      <c r="Z1666" t="n">
        <v>87.61559977398947</v>
      </c>
      <c r="AA1666" t="n">
        <v>2383.212796975603</v>
      </c>
      <c r="AB1666" t="b">
        <v>0</v>
      </c>
      <c r="AC1666" t="b">
        <v>1</v>
      </c>
      <c r="AD1666" t="n">
        <v>89.66550680731116</v>
      </c>
      <c r="AE1666" t="n">
        <v>0.09923761092034429</v>
      </c>
      <c r="AF1666" t="n">
        <v>0</v>
      </c>
      <c r="AG1666" t="n">
        <v>0</v>
      </c>
      <c r="AH1666" t="n">
        <v>-0.008190012647369294</v>
      </c>
      <c r="AI1666" t="b">
        <v>0</v>
      </c>
      <c r="AJ1666" t="b">
        <v>0</v>
      </c>
      <c r="AK1666" t="n">
        <v>2383.212796975603</v>
      </c>
      <c r="AL1666" t="n">
        <v>0</v>
      </c>
      <c r="AM1666" t="n">
        <v>52.02293194284538</v>
      </c>
      <c r="AN1666" t="n">
        <v>0</v>
      </c>
      <c r="AO1666" t="n">
        <v>53.08929082326504</v>
      </c>
      <c r="AP1666" t="n">
        <v>52.12251566133847</v>
      </c>
      <c r="AQ1666" t="n">
        <v>0</v>
      </c>
      <c r="AR1666" t="n">
        <v>1</v>
      </c>
      <c r="AS1666" t="n">
        <v>0</v>
      </c>
      <c r="AT1666" t="n">
        <v>0</v>
      </c>
      <c r="AU1666" t="n">
        <v>0</v>
      </c>
      <c r="AV1666" t="n">
        <v>10.54324157367776</v>
      </c>
      <c r="AW1666" t="n">
        <v>10.49209564158435</v>
      </c>
      <c r="AX1666" t="n">
        <v>3.738738146694243</v>
      </c>
      <c r="AY1666" t="n">
        <v>3.720605689221033</v>
      </c>
      <c r="AZ1666" t="n">
        <v>10.49209564158435</v>
      </c>
    </row>
    <row r="1667" spans="1:52">
      <c r="A1667" t="n">
        <v>1664</v>
      </c>
      <c r="B1667" t="n">
        <v>0</v>
      </c>
      <c r="C1667" t="n">
        <v>0</v>
      </c>
      <c r="D1667" t="n">
        <v>0</v>
      </c>
      <c r="E1667" t="n">
        <v>123.8</v>
      </c>
      <c r="F1667" t="n">
        <v>0.1734999757758793</v>
      </c>
      <c r="G1667" t="n">
        <v>930.2824341254319</v>
      </c>
      <c r="H1667" t="n">
        <v>4048.58915331388</v>
      </c>
      <c r="I1667" t="n">
        <v>6</v>
      </c>
      <c r="J1667" t="n">
        <v>6</v>
      </c>
      <c r="K1667" t="n">
        <v>2396.764778761817</v>
      </c>
      <c r="L1667" t="b">
        <v>0</v>
      </c>
      <c r="M1667" t="n">
        <v>45.92859576099415</v>
      </c>
      <c r="N1667" t="n">
        <v>45.92859576099415</v>
      </c>
      <c r="O1667" t="n">
        <v>471.4544385546959</v>
      </c>
      <c r="P1667" t="n">
        <v>110.5413505764874</v>
      </c>
      <c r="Q1667" t="n">
        <v>46.86591404183076</v>
      </c>
      <c r="R1667" t="n">
        <v>0.946204038390203</v>
      </c>
      <c r="S1667" t="n">
        <v>64.76358714815751</v>
      </c>
      <c r="T1667" t="n">
        <v>197.3414261366442</v>
      </c>
      <c r="U1667" t="n">
        <v>49.53045235524965</v>
      </c>
      <c r="V1667" t="n">
        <v>10.61617178446949</v>
      </c>
      <c r="W1667" t="n">
        <v>-4.749676157455839</v>
      </c>
      <c r="X1667" t="n">
        <v>1</v>
      </c>
      <c r="Y1667" t="n">
        <v>-1.970255362485502</v>
      </c>
      <c r="Z1667" t="n">
        <v>87.64994016493446</v>
      </c>
      <c r="AA1667" t="n">
        <v>2396.764778761817</v>
      </c>
      <c r="AB1667" t="b">
        <v>0</v>
      </c>
      <c r="AC1667" t="b">
        <v>1</v>
      </c>
      <c r="AD1667" t="n">
        <v>89.66472495994509</v>
      </c>
      <c r="AE1667" t="n">
        <v>0.09923761092034429</v>
      </c>
      <c r="AF1667" t="n">
        <v>0</v>
      </c>
      <c r="AG1667" t="n">
        <v>0</v>
      </c>
      <c r="AH1667" t="n">
        <v>0.00869085548463433</v>
      </c>
      <c r="AI1667" t="b">
        <v>0</v>
      </c>
      <c r="AJ1667" t="b">
        <v>0</v>
      </c>
      <c r="AK1667" t="n">
        <v>2396.764778761817</v>
      </c>
      <c r="AL1667" t="n">
        <v>0</v>
      </c>
      <c r="AM1667" t="n">
        <v>49.53045235524965</v>
      </c>
      <c r="AN1667" t="n">
        <v>0</v>
      </c>
      <c r="AO1667" t="n">
        <v>50.30263412653144</v>
      </c>
      <c r="AP1667" t="n">
        <v>49.62994993141352</v>
      </c>
      <c r="AQ1667" t="n">
        <v>0</v>
      </c>
      <c r="AR1667" t="n">
        <v>1</v>
      </c>
      <c r="AS1667" t="n">
        <v>0</v>
      </c>
      <c r="AT1667" t="n">
        <v>0</v>
      </c>
      <c r="AU1667" t="n">
        <v>0</v>
      </c>
      <c r="AV1667" t="n">
        <v>9.86883480987213</v>
      </c>
      <c r="AW1667" t="n">
        <v>9.905364481375873</v>
      </c>
      <c r="AX1667" t="n">
        <v>3.499586812011394</v>
      </c>
      <c r="AY1667" t="n">
        <v>3.512544748176726</v>
      </c>
      <c r="AZ1667" t="n">
        <v>9.905364481375873</v>
      </c>
    </row>
    <row r="1668" spans="1:52">
      <c r="A1668" t="n">
        <v>1665</v>
      </c>
      <c r="B1668" t="n">
        <v>0</v>
      </c>
      <c r="C1668" t="n">
        <v>0</v>
      </c>
      <c r="D1668" t="n">
        <v>0</v>
      </c>
      <c r="E1668" t="n">
        <v>124.4</v>
      </c>
      <c r="F1668" t="n">
        <v>0.172005475872286</v>
      </c>
      <c r="G1668" t="n">
        <v>934.7910727399333</v>
      </c>
      <c r="H1668" t="n">
        <v>4068.21074856419</v>
      </c>
      <c r="I1668" t="n">
        <v>6</v>
      </c>
      <c r="J1668" t="n">
        <v>6</v>
      </c>
      <c r="K1668" t="n">
        <v>2408.38076315</v>
      </c>
      <c r="L1668" t="b">
        <v>0</v>
      </c>
      <c r="M1668" t="n">
        <v>46.29441250743631</v>
      </c>
      <c r="N1668" t="n">
        <v>46.29441250743631</v>
      </c>
      <c r="O1668" t="n">
        <v>472.9175194087625</v>
      </c>
      <c r="P1668" t="n">
        <v>110.8843973703768</v>
      </c>
      <c r="Q1668" t="n">
        <v>47.2391964361595</v>
      </c>
      <c r="R1668" t="n">
        <v>0.9462411576237305</v>
      </c>
      <c r="S1668" t="n">
        <v>64.84290028183648</v>
      </c>
      <c r="T1668" t="n">
        <v>197.9460772538916</v>
      </c>
      <c r="U1668" t="n">
        <v>49.92299907434803</v>
      </c>
      <c r="V1668" t="n">
        <v>10.64135196609286</v>
      </c>
      <c r="W1668" t="n">
        <v>-4.749676157455839</v>
      </c>
      <c r="X1668" t="n">
        <v>1</v>
      </c>
      <c r="Y1668" t="n">
        <v>-1.970255362485502</v>
      </c>
      <c r="Z1668" t="n">
        <v>87.63835444451719</v>
      </c>
      <c r="AA1668" t="n">
        <v>2408.38076315</v>
      </c>
      <c r="AB1668" t="b">
        <v>0</v>
      </c>
      <c r="AC1668" t="b">
        <v>1</v>
      </c>
      <c r="AD1668" t="n">
        <v>89.66394311257902</v>
      </c>
      <c r="AE1668" t="n">
        <v>0.09923761092034429</v>
      </c>
      <c r="AF1668" t="n">
        <v>0</v>
      </c>
      <c r="AG1668" t="n">
        <v>0</v>
      </c>
      <c r="AH1668" t="n">
        <v>0.02377128611487395</v>
      </c>
      <c r="AI1668" t="b">
        <v>0</v>
      </c>
      <c r="AJ1668" t="b">
        <v>0</v>
      </c>
      <c r="AK1668" t="n">
        <v>2408.38076315</v>
      </c>
      <c r="AL1668" t="n">
        <v>0</v>
      </c>
      <c r="AM1668" t="n">
        <v>49.92299907434803</v>
      </c>
      <c r="AN1668" t="n">
        <v>0</v>
      </c>
      <c r="AO1668" t="n">
        <v>48.47390585112097</v>
      </c>
      <c r="AP1668" t="n">
        <v>50.02245819411493</v>
      </c>
      <c r="AQ1668" t="n">
        <v>0</v>
      </c>
      <c r="AR1668" t="n">
        <v>1</v>
      </c>
      <c r="AS1668" t="n">
        <v>0</v>
      </c>
      <c r="AT1668" t="n">
        <v>0</v>
      </c>
      <c r="AU1668" t="n">
        <v>0</v>
      </c>
      <c r="AV1668" t="n">
        <v>9.442000145033989</v>
      </c>
      <c r="AW1668" t="n">
        <v>9.991454700020034</v>
      </c>
      <c r="AX1668" t="n">
        <v>3.348227001785102</v>
      </c>
      <c r="AY1668" t="n">
        <v>3.543073230590119</v>
      </c>
      <c r="AZ1668" t="n">
        <v>9.991454700020034</v>
      </c>
    </row>
    <row r="1669" spans="1:52">
      <c r="A1669" t="n">
        <v>1666</v>
      </c>
      <c r="B1669" t="n">
        <v>0</v>
      </c>
      <c r="C1669" t="n">
        <v>0</v>
      </c>
      <c r="D1669" t="n">
        <v>0</v>
      </c>
      <c r="E1669" t="n">
        <v>125</v>
      </c>
      <c r="F1669" t="n">
        <v>0.1384781207349768</v>
      </c>
      <c r="G1669" t="n">
        <v>939.2997113544344</v>
      </c>
      <c r="H1669" t="n">
        <v>4087.832343814499</v>
      </c>
      <c r="I1669" t="n">
        <v>6</v>
      </c>
      <c r="J1669" t="n">
        <v>6</v>
      </c>
      <c r="K1669" t="n">
        <v>2419.996747538183</v>
      </c>
      <c r="L1669" t="b">
        <v>0</v>
      </c>
      <c r="M1669" t="n">
        <v>44.51695550575382</v>
      </c>
      <c r="N1669" t="n">
        <v>44.51695550575382</v>
      </c>
      <c r="O1669" t="n">
        <v>452.5771764536956</v>
      </c>
      <c r="P1669" t="n">
        <v>106.1152218200629</v>
      </c>
      <c r="Q1669" t="n">
        <v>45.42546480178962</v>
      </c>
      <c r="R1669" t="n">
        <v>0.9455710210712719</v>
      </c>
      <c r="S1669" t="n">
        <v>64.9227899748421</v>
      </c>
      <c r="T1669" t="n">
        <v>189.5666020980483</v>
      </c>
      <c r="U1669" t="n">
        <v>48.04024635857118</v>
      </c>
      <c r="V1669" t="n">
        <v>10.31791659118522</v>
      </c>
      <c r="W1669" t="n">
        <v>-4.749676157455839</v>
      </c>
      <c r="X1669" t="n">
        <v>1</v>
      </c>
      <c r="Y1669" t="n">
        <v>-1.970255362485502</v>
      </c>
      <c r="Z1669" t="n">
        <v>87.68482376630385</v>
      </c>
      <c r="AA1669" t="n">
        <v>2419.996747538183</v>
      </c>
      <c r="AB1669" t="b">
        <v>0</v>
      </c>
      <c r="AC1669" t="b">
        <v>1</v>
      </c>
      <c r="AD1669" t="n">
        <v>89.66316126521295</v>
      </c>
      <c r="AE1669" t="n">
        <v>0.09923761092034429</v>
      </c>
      <c r="AF1669" t="n">
        <v>0</v>
      </c>
      <c r="AG1669" t="n">
        <v>0</v>
      </c>
      <c r="AH1669" t="n">
        <v>0.02984162716235822</v>
      </c>
      <c r="AI1669" t="b">
        <v>0</v>
      </c>
      <c r="AJ1669" t="b">
        <v>0</v>
      </c>
      <c r="AK1669" t="n">
        <v>2419.996747538183</v>
      </c>
      <c r="AL1669" t="n">
        <v>0</v>
      </c>
      <c r="AM1669" t="n">
        <v>48.04024635857118</v>
      </c>
      <c r="AN1669" t="n">
        <v>0</v>
      </c>
      <c r="AO1669" t="n">
        <v>48.49804317264142</v>
      </c>
      <c r="AP1669" t="n">
        <v>48.13963779507942</v>
      </c>
      <c r="AQ1669" t="n">
        <v>0</v>
      </c>
      <c r="AR1669" t="n">
        <v>1</v>
      </c>
      <c r="AS1669" t="n">
        <v>0</v>
      </c>
      <c r="AT1669" t="n">
        <v>0</v>
      </c>
      <c r="AU1669" t="n">
        <v>0</v>
      </c>
      <c r="AV1669" t="n">
        <v>9.442971287704571</v>
      </c>
      <c r="AW1669" t="n">
        <v>9.560424357065969</v>
      </c>
      <c r="AX1669" t="n">
        <v>3.348571378618642</v>
      </c>
      <c r="AY1669" t="n">
        <v>3.390225410573524</v>
      </c>
      <c r="AZ1669" t="n">
        <v>9.560424357065969</v>
      </c>
    </row>
    <row r="1670" spans="1:52">
      <c r="A1670" t="n">
        <v>1667</v>
      </c>
      <c r="B1670" t="n">
        <v>0</v>
      </c>
      <c r="C1670" t="n">
        <v>0</v>
      </c>
      <c r="D1670" t="n">
        <v>0</v>
      </c>
      <c r="E1670" t="n">
        <v>125.4</v>
      </c>
      <c r="F1670" t="n">
        <v>0.1074153745211355</v>
      </c>
      <c r="G1670" t="n">
        <v>942.3054704307687</v>
      </c>
      <c r="H1670" t="n">
        <v>4100.913407314705</v>
      </c>
      <c r="I1670" t="n">
        <v>6</v>
      </c>
      <c r="J1670" t="n">
        <v>6</v>
      </c>
      <c r="K1670" t="n">
        <v>2427.740737130305</v>
      </c>
      <c r="L1670" t="b">
        <v>0</v>
      </c>
      <c r="M1670" t="n">
        <v>42.73652895288267</v>
      </c>
      <c r="N1670" t="n">
        <v>42.73652895288267</v>
      </c>
      <c r="O1670" t="n">
        <v>433.0907575225143</v>
      </c>
      <c r="P1670" t="n">
        <v>101.5462648002594</v>
      </c>
      <c r="Q1670" t="n">
        <v>43.60870301314559</v>
      </c>
      <c r="R1670" t="n">
        <v>0.9448826404254502</v>
      </c>
      <c r="S1670" t="n">
        <v>65.00056996961084</v>
      </c>
      <c r="T1670" t="n">
        <v>181.5366748889641</v>
      </c>
      <c r="U1670" t="n">
        <v>46.1525073563739</v>
      </c>
      <c r="V1670" t="n">
        <v>10.00582218582318</v>
      </c>
      <c r="W1670" t="n">
        <v>-4.749676157455839</v>
      </c>
      <c r="X1670" t="n">
        <v>1</v>
      </c>
      <c r="Y1670" t="n">
        <v>-1.970255362485502</v>
      </c>
      <c r="Z1670" t="n">
        <v>87.72129525575419</v>
      </c>
      <c r="AA1670" t="n">
        <v>2427.740737130305</v>
      </c>
      <c r="AB1670" t="b">
        <v>0</v>
      </c>
      <c r="AC1670" t="b">
        <v>1</v>
      </c>
      <c r="AD1670" t="n">
        <v>89.66237941784688</v>
      </c>
      <c r="AE1670" t="n">
        <v>0.09923761092034429</v>
      </c>
      <c r="AF1670" t="n">
        <v>0</v>
      </c>
      <c r="AG1670" t="n">
        <v>0</v>
      </c>
      <c r="AH1670" t="n">
        <v>0.03536515021673664</v>
      </c>
      <c r="AI1670" t="b">
        <v>0</v>
      </c>
      <c r="AJ1670" t="b">
        <v>0</v>
      </c>
      <c r="AK1670" t="n">
        <v>2427.740737130305</v>
      </c>
      <c r="AL1670" t="n">
        <v>0</v>
      </c>
      <c r="AM1670" t="n">
        <v>46.1525073563739</v>
      </c>
      <c r="AN1670" t="n">
        <v>0</v>
      </c>
      <c r="AO1670" t="n">
        <v>49.19448714503611</v>
      </c>
      <c r="AP1670" t="n">
        <v>46.25184341567049</v>
      </c>
      <c r="AQ1670" t="n">
        <v>0</v>
      </c>
      <c r="AR1670" t="n">
        <v>1</v>
      </c>
      <c r="AS1670" t="n">
        <v>0</v>
      </c>
      <c r="AT1670" t="n">
        <v>0</v>
      </c>
      <c r="AU1670" t="n">
        <v>0</v>
      </c>
      <c r="AV1670" t="n">
        <v>9.596879793064275</v>
      </c>
      <c r="AW1670" t="n">
        <v>9.13962922505479</v>
      </c>
      <c r="AX1670" t="n">
        <v>3.40314886278875</v>
      </c>
      <c r="AY1670" t="n">
        <v>3.241007102273687</v>
      </c>
      <c r="AZ1670" t="n">
        <v>9.13962922505479</v>
      </c>
    </row>
    <row r="1671" spans="1:52">
      <c r="A1671" t="n">
        <v>1668</v>
      </c>
      <c r="B1671" t="n">
        <v>0</v>
      </c>
      <c r="C1671" t="n">
        <v>0</v>
      </c>
      <c r="D1671" t="n">
        <v>0</v>
      </c>
      <c r="E1671" t="n">
        <v>125.8</v>
      </c>
      <c r="F1671" t="n">
        <v>0.09852704784714561</v>
      </c>
      <c r="G1671" t="n">
        <v>945.3112295071028</v>
      </c>
      <c r="H1671" t="n">
        <v>4113.994470814911</v>
      </c>
      <c r="I1671" t="n">
        <v>6</v>
      </c>
      <c r="J1671" t="n">
        <v>6</v>
      </c>
      <c r="K1671" t="n">
        <v>2435.484726722427</v>
      </c>
      <c r="L1671" t="b">
        <v>0</v>
      </c>
      <c r="M1671" t="n">
        <v>42.43919954765086</v>
      </c>
      <c r="N1671" t="n">
        <v>42.43919954765086</v>
      </c>
      <c r="O1671" t="n">
        <v>428.7101334273029</v>
      </c>
      <c r="P1671" t="n">
        <v>100.5191451800962</v>
      </c>
      <c r="Q1671" t="n">
        <v>43.30530566086822</v>
      </c>
      <c r="R1671" t="n">
        <v>0.9447206617259685</v>
      </c>
      <c r="S1671" t="n">
        <v>65.07618356991392</v>
      </c>
      <c r="T1671" t="n">
        <v>179.7312795451584</v>
      </c>
      <c r="U1671" t="n">
        <v>45.83927018358113</v>
      </c>
      <c r="V1671" t="n">
        <v>9.935426200401338</v>
      </c>
      <c r="W1671" t="n">
        <v>-4.749676157455839</v>
      </c>
      <c r="X1671" t="n">
        <v>1</v>
      </c>
      <c r="Y1671" t="n">
        <v>-1.970255362485502</v>
      </c>
      <c r="Z1671" t="n">
        <v>87.75776674520452</v>
      </c>
      <c r="AA1671" t="n">
        <v>2435.484726722427</v>
      </c>
      <c r="AB1671" t="b">
        <v>0</v>
      </c>
      <c r="AC1671" t="b">
        <v>1</v>
      </c>
      <c r="AD1671" t="n">
        <v>89.66159757048081</v>
      </c>
      <c r="AE1671" t="n">
        <v>0.09923761092034429</v>
      </c>
      <c r="AF1671" t="n">
        <v>0</v>
      </c>
      <c r="AG1671" t="n">
        <v>0</v>
      </c>
      <c r="AH1671" t="n">
        <v>0.02989293504769652</v>
      </c>
      <c r="AI1671" t="b">
        <v>0</v>
      </c>
      <c r="AJ1671" t="b">
        <v>0</v>
      </c>
      <c r="AK1671" t="n">
        <v>2435.484726722427</v>
      </c>
      <c r="AL1671" t="n">
        <v>0</v>
      </c>
      <c r="AM1671" t="n">
        <v>45.83927018358113</v>
      </c>
      <c r="AN1671" t="n">
        <v>0</v>
      </c>
      <c r="AO1671" t="n">
        <v>49.32240419422844</v>
      </c>
      <c r="AP1671" t="n">
        <v>45.93858316903954</v>
      </c>
      <c r="AQ1671" t="n">
        <v>0</v>
      </c>
      <c r="AR1671" t="n">
        <v>1</v>
      </c>
      <c r="AS1671" t="n">
        <v>0</v>
      </c>
      <c r="AT1671" t="n">
        <v>0</v>
      </c>
      <c r="AU1671" t="n">
        <v>0</v>
      </c>
      <c r="AV1671" t="n">
        <v>9.621595265692678</v>
      </c>
      <c r="AW1671" t="n">
        <v>9.069805916144322</v>
      </c>
      <c r="AX1671" t="n">
        <v>3.411913214784638</v>
      </c>
      <c r="AY1671" t="n">
        <v>3.216247034385734</v>
      </c>
      <c r="AZ1671" t="n">
        <v>9.069805916144322</v>
      </c>
    </row>
    <row r="1672" spans="1:52">
      <c r="A1672" t="n">
        <v>1669</v>
      </c>
      <c r="B1672" t="n">
        <v>0</v>
      </c>
      <c r="C1672" t="n">
        <v>0</v>
      </c>
      <c r="D1672" t="n">
        <v>0</v>
      </c>
      <c r="E1672" t="n">
        <v>126.1</v>
      </c>
      <c r="F1672" t="n">
        <v>0.08180976742361423</v>
      </c>
      <c r="G1672" t="n">
        <v>947.5655488143534</v>
      </c>
      <c r="H1672" t="n">
        <v>4123.805268440066</v>
      </c>
      <c r="I1672" t="n">
        <v>6</v>
      </c>
      <c r="J1672" t="n">
        <v>6</v>
      </c>
      <c r="K1672" t="n">
        <v>2441.292718916519</v>
      </c>
      <c r="L1672" t="b">
        <v>0</v>
      </c>
      <c r="M1672" t="n">
        <v>41.53551233198576</v>
      </c>
      <c r="N1672" t="n">
        <v>41.53551233198576</v>
      </c>
      <c r="O1672" t="n">
        <v>418.5831012806304</v>
      </c>
      <c r="P1672" t="n">
        <v>98.14467223154037</v>
      </c>
      <c r="Q1672" t="n">
        <v>42.38317584896506</v>
      </c>
      <c r="R1672" t="n">
        <v>0.944337130931869</v>
      </c>
      <c r="S1672" t="n">
        <v>65.15149177326066</v>
      </c>
      <c r="T1672" t="n">
        <v>175.5569212304914</v>
      </c>
      <c r="U1672" t="n">
        <v>44.8814035376767</v>
      </c>
      <c r="V1672" t="n">
        <v>9.772001920457029</v>
      </c>
      <c r="W1672" t="n">
        <v>-4.749676157455839</v>
      </c>
      <c r="X1672" t="n">
        <v>1</v>
      </c>
      <c r="Y1672" t="n">
        <v>-1.970255362485502</v>
      </c>
      <c r="Z1672" t="n">
        <v>87.79423823465486</v>
      </c>
      <c r="AA1672" t="n">
        <v>2441.292718916519</v>
      </c>
      <c r="AB1672" t="b">
        <v>0</v>
      </c>
      <c r="AC1672" t="b">
        <v>1</v>
      </c>
      <c r="AD1672" t="n">
        <v>89.66081572311474</v>
      </c>
      <c r="AE1672" t="n">
        <v>0.09923761092034429</v>
      </c>
      <c r="AF1672" t="n">
        <v>0</v>
      </c>
      <c r="AG1672" t="n">
        <v>0</v>
      </c>
      <c r="AH1672" t="n">
        <v>0.03334609064447636</v>
      </c>
      <c r="AI1672" t="b">
        <v>0</v>
      </c>
      <c r="AJ1672" t="b">
        <v>0</v>
      </c>
      <c r="AK1672" t="n">
        <v>2441.292718916519</v>
      </c>
      <c r="AL1672" t="n">
        <v>0</v>
      </c>
      <c r="AM1672" t="n">
        <v>44.8814035376767</v>
      </c>
      <c r="AN1672" t="n">
        <v>0</v>
      </c>
      <c r="AO1672" t="n">
        <v>48.45354299111909</v>
      </c>
      <c r="AP1672" t="n">
        <v>44.98069652580869</v>
      </c>
      <c r="AQ1672" t="n">
        <v>0</v>
      </c>
      <c r="AR1672" t="n">
        <v>1</v>
      </c>
      <c r="AS1672" t="n">
        <v>0</v>
      </c>
      <c r="AT1672" t="n">
        <v>0</v>
      </c>
      <c r="AU1672" t="n">
        <v>0</v>
      </c>
      <c r="AV1672" t="n">
        <v>9.421258361534573</v>
      </c>
      <c r="AW1672" t="n">
        <v>8.860702680875223</v>
      </c>
      <c r="AX1672" t="n">
        <v>3.340871759409423</v>
      </c>
      <c r="AY1672" t="n">
        <v>3.142096863309019</v>
      </c>
      <c r="AZ1672" t="n">
        <v>8.860702680875223</v>
      </c>
    </row>
    <row r="1673" spans="1:52">
      <c r="A1673" t="n">
        <v>1670</v>
      </c>
      <c r="B1673" t="n">
        <v>0</v>
      </c>
      <c r="C1673" t="n">
        <v>0</v>
      </c>
      <c r="D1673" t="n">
        <v>0</v>
      </c>
      <c r="E1673" t="n">
        <v>126.4</v>
      </c>
      <c r="F1673" t="n">
        <v>0.07423388245840457</v>
      </c>
      <c r="G1673" t="n">
        <v>949.8198681216041</v>
      </c>
      <c r="H1673" t="n">
        <v>4133.616066065221</v>
      </c>
      <c r="I1673" t="n">
        <v>6</v>
      </c>
      <c r="J1673" t="n">
        <v>6</v>
      </c>
      <c r="K1673" t="n">
        <v>2447.100711110611</v>
      </c>
      <c r="L1673" t="b">
        <v>0</v>
      </c>
      <c r="M1673" t="n">
        <v>41.24652084911312</v>
      </c>
      <c r="N1673" t="n">
        <v>41.24652084911312</v>
      </c>
      <c r="O1673" t="n">
        <v>414.6841668912416</v>
      </c>
      <c r="P1673" t="n">
        <v>97.2304938126598</v>
      </c>
      <c r="Q1673" t="n">
        <v>42.08828658072767</v>
      </c>
      <c r="R1673" t="n">
        <v>0.9441895160433625</v>
      </c>
      <c r="S1673" t="n">
        <v>65.22570775324041</v>
      </c>
      <c r="T1673" t="n">
        <v>173.9488696041913</v>
      </c>
      <c r="U1673" t="n">
        <v>44.57610031204238</v>
      </c>
      <c r="V1673" t="n">
        <v>9.708170596319974</v>
      </c>
      <c r="W1673" t="n">
        <v>-4.749676157455839</v>
      </c>
      <c r="X1673" t="n">
        <v>1</v>
      </c>
      <c r="Y1673" t="n">
        <v>-1.970255362485502</v>
      </c>
      <c r="Z1673" t="n">
        <v>87.81623840184693</v>
      </c>
      <c r="AA1673" t="n">
        <v>2447.100711110611</v>
      </c>
      <c r="AB1673" t="b">
        <v>0</v>
      </c>
      <c r="AC1673" t="b">
        <v>1</v>
      </c>
      <c r="AD1673" t="n">
        <v>89.66003387574867</v>
      </c>
      <c r="AE1673" t="n">
        <v>0.09923761092034429</v>
      </c>
      <c r="AF1673" t="n">
        <v>0</v>
      </c>
      <c r="AG1673" t="n">
        <v>0</v>
      </c>
      <c r="AH1673" t="n">
        <v>0.03090604015587545</v>
      </c>
      <c r="AI1673" t="b">
        <v>0</v>
      </c>
      <c r="AJ1673" t="b">
        <v>0</v>
      </c>
      <c r="AK1673" t="n">
        <v>2447.100711110611</v>
      </c>
      <c r="AL1673" t="n">
        <v>0</v>
      </c>
      <c r="AM1673" t="n">
        <v>44.57610031204238</v>
      </c>
      <c r="AN1673" t="n">
        <v>0</v>
      </c>
      <c r="AO1673" t="n">
        <v>47.79298705826997</v>
      </c>
      <c r="AP1673" t="n">
        <v>44.6753763793597</v>
      </c>
      <c r="AQ1673" t="n">
        <v>0</v>
      </c>
      <c r="AR1673" t="n">
        <v>1</v>
      </c>
      <c r="AS1673" t="n">
        <v>0</v>
      </c>
      <c r="AT1673" t="n">
        <v>0</v>
      </c>
      <c r="AU1673" t="n">
        <v>0</v>
      </c>
      <c r="AV1673" t="n">
        <v>9.27071545211008</v>
      </c>
      <c r="AW1673" t="n">
        <v>8.794318455054249</v>
      </c>
      <c r="AX1673" t="n">
        <v>3.287487748975206</v>
      </c>
      <c r="AY1673" t="n">
        <v>3.118556329873055</v>
      </c>
      <c r="AZ1673" t="n">
        <v>8.794318455054249</v>
      </c>
    </row>
    <row r="1674" spans="1:52">
      <c r="A1674" t="n">
        <v>1671</v>
      </c>
      <c r="B1674" t="n">
        <v>0</v>
      </c>
      <c r="C1674" t="n">
        <v>0</v>
      </c>
      <c r="D1674" t="n">
        <v>0</v>
      </c>
      <c r="E1674" t="n">
        <v>126.6</v>
      </c>
      <c r="F1674" t="n">
        <v>0.03792136940943891</v>
      </c>
      <c r="G1674" t="n">
        <v>951.3227476597712</v>
      </c>
      <c r="H1674" t="n">
        <v>4140.156597815324</v>
      </c>
      <c r="I1674" t="n">
        <v>6</v>
      </c>
      <c r="J1674" t="n">
        <v>6</v>
      </c>
      <c r="K1674" t="n">
        <v>2450.972705906672</v>
      </c>
      <c r="L1674" t="b">
        <v>0</v>
      </c>
      <c r="M1674" t="n">
        <v>38.93208215732749</v>
      </c>
      <c r="N1674" t="n">
        <v>38.93208215732749</v>
      </c>
      <c r="O1674" t="n">
        <v>390.7969194749744</v>
      </c>
      <c r="P1674" t="n">
        <v>91.62967987389668</v>
      </c>
      <c r="Q1674" t="n">
        <v>39.72661444625254</v>
      </c>
      <c r="R1674" t="n">
        <v>0.9431804781909141</v>
      </c>
      <c r="S1674" t="n">
        <v>65.29960280830085</v>
      </c>
      <c r="T1674" t="n">
        <v>164.1041860288829</v>
      </c>
      <c r="U1674" t="n">
        <v>42.11984383142764</v>
      </c>
      <c r="V1674" t="n">
        <v>9.324321377030373</v>
      </c>
      <c r="W1674" t="n">
        <v>-4.749676157455839</v>
      </c>
      <c r="X1674" t="n">
        <v>1</v>
      </c>
      <c r="Y1674" t="n">
        <v>-1.970255362485502</v>
      </c>
      <c r="Z1674" t="n">
        <v>87.83938126677616</v>
      </c>
      <c r="AA1674" t="n">
        <v>2450.972705906672</v>
      </c>
      <c r="AB1674" t="b">
        <v>0</v>
      </c>
      <c r="AC1674" t="b">
        <v>1</v>
      </c>
      <c r="AD1674" t="n">
        <v>89.6592520283826</v>
      </c>
      <c r="AE1674" t="n">
        <v>0.09923761092034429</v>
      </c>
      <c r="AF1674" t="n">
        <v>0</v>
      </c>
      <c r="AG1674" t="n">
        <v>0</v>
      </c>
      <c r="AH1674" t="n">
        <v>0.0294634219872596</v>
      </c>
      <c r="AI1674" t="b">
        <v>0</v>
      </c>
      <c r="AJ1674" t="b">
        <v>0</v>
      </c>
      <c r="AK1674" t="n">
        <v>2450.972705906672</v>
      </c>
      <c r="AL1674" t="n">
        <v>0</v>
      </c>
      <c r="AM1674" t="n">
        <v>42.11984383142764</v>
      </c>
      <c r="AN1674" t="n">
        <v>0</v>
      </c>
      <c r="AO1674" t="n">
        <v>45.73250702310336</v>
      </c>
      <c r="AP1674" t="n">
        <v>42.2190952866509</v>
      </c>
      <c r="AQ1674" t="n">
        <v>0</v>
      </c>
      <c r="AR1674" t="n">
        <v>1</v>
      </c>
      <c r="AS1674" t="n">
        <v>0</v>
      </c>
      <c r="AT1674" t="n">
        <v>0</v>
      </c>
      <c r="AU1674" t="n">
        <v>0</v>
      </c>
      <c r="AV1674" t="n">
        <v>8.815816977777777</v>
      </c>
      <c r="AW1674" t="n">
        <v>8.271060532370967</v>
      </c>
      <c r="AX1674" t="n">
        <v>3.126176233254531</v>
      </c>
      <c r="AY1674" t="n">
        <v>2.933003655691425</v>
      </c>
      <c r="AZ1674" t="n">
        <v>8.271060532370967</v>
      </c>
    </row>
    <row r="1675" spans="1:52">
      <c r="A1675" t="n">
        <v>1672</v>
      </c>
      <c r="B1675" t="n">
        <v>0</v>
      </c>
      <c r="C1675" t="n">
        <v>0</v>
      </c>
      <c r="D1675" t="n">
        <v>0</v>
      </c>
      <c r="E1675" t="n">
        <v>126.7</v>
      </c>
      <c r="F1675" t="n">
        <v>0.02408063990380782</v>
      </c>
      <c r="G1675" t="n">
        <v>952.0741874288548</v>
      </c>
      <c r="H1675" t="n">
        <v>4143.426863690376</v>
      </c>
      <c r="I1675" t="n">
        <v>6</v>
      </c>
      <c r="J1675" t="n">
        <v>6</v>
      </c>
      <c r="K1675" t="n">
        <v>2452.908703304703</v>
      </c>
      <c r="L1675" t="b">
        <v>0</v>
      </c>
      <c r="M1675" t="n">
        <v>38.06509963840524</v>
      </c>
      <c r="N1675" t="n">
        <v>38.06509963840524</v>
      </c>
      <c r="O1675" t="n">
        <v>381.7926489383219</v>
      </c>
      <c r="P1675" t="n">
        <v>89.51845947871067</v>
      </c>
      <c r="Q1675" t="n">
        <v>38.84193840653597</v>
      </c>
      <c r="R1675" t="n">
        <v>0.9427843231967479</v>
      </c>
      <c r="S1675" t="n">
        <v>65.37061247473147</v>
      </c>
      <c r="T1675" t="n">
        <v>160.3904628702148</v>
      </c>
      <c r="U1675" t="n">
        <v>41.19917721460682</v>
      </c>
      <c r="V1675" t="n">
        <v>9.176848885906224</v>
      </c>
      <c r="W1675" t="n">
        <v>-4.749676157455839</v>
      </c>
      <c r="X1675" t="n">
        <v>1</v>
      </c>
      <c r="Y1675" t="n">
        <v>-1.970255362485502</v>
      </c>
      <c r="Z1675" t="n">
        <v>87.86252413170538</v>
      </c>
      <c r="AA1675" t="n">
        <v>2452.908703304703</v>
      </c>
      <c r="AB1675" t="b">
        <v>0</v>
      </c>
      <c r="AC1675" t="b">
        <v>1</v>
      </c>
      <c r="AD1675" t="n">
        <v>89.65847018101653</v>
      </c>
      <c r="AE1675" t="n">
        <v>0.09923761092034429</v>
      </c>
      <c r="AF1675" t="n">
        <v>0</v>
      </c>
      <c r="AG1675" t="n">
        <v>0</v>
      </c>
      <c r="AH1675" t="n">
        <v>0.03013029968734871</v>
      </c>
      <c r="AI1675" t="b">
        <v>0</v>
      </c>
      <c r="AJ1675" t="b">
        <v>0</v>
      </c>
      <c r="AK1675" t="n">
        <v>2452.908703304703</v>
      </c>
      <c r="AL1675" t="n">
        <v>0</v>
      </c>
      <c r="AM1675" t="n">
        <v>41.19917721460682</v>
      </c>
      <c r="AN1675" t="n">
        <v>0</v>
      </c>
      <c r="AO1675" t="n">
        <v>43.91832816221059</v>
      </c>
      <c r="AP1675" t="n">
        <v>41.29842097855068</v>
      </c>
      <c r="AQ1675" t="n">
        <v>0</v>
      </c>
      <c r="AR1675" t="n">
        <v>1</v>
      </c>
      <c r="AS1675" t="n">
        <v>0</v>
      </c>
      <c r="AT1675" t="n">
        <v>0</v>
      </c>
      <c r="AU1675" t="n">
        <v>0</v>
      </c>
      <c r="AV1675" t="n">
        <v>8.425198019011608</v>
      </c>
      <c r="AW1675" t="n">
        <v>8.07814667642579</v>
      </c>
      <c r="AX1675" t="n">
        <v>2.987658871989932</v>
      </c>
      <c r="AY1675" t="n">
        <v>2.864594406054542</v>
      </c>
      <c r="AZ1675" t="n">
        <v>8.07814667642579</v>
      </c>
    </row>
    <row r="1676" spans="1:52">
      <c r="A1676" t="n">
        <v>1673</v>
      </c>
      <c r="B1676" t="n">
        <v>0</v>
      </c>
      <c r="C1676" t="n">
        <v>0</v>
      </c>
      <c r="D1676" t="n">
        <v>0</v>
      </c>
      <c r="E1676" t="n">
        <v>126.8</v>
      </c>
      <c r="F1676" t="n">
        <v>0.0324227376419941</v>
      </c>
      <c r="G1676" t="n">
        <v>952.8256271979383</v>
      </c>
      <c r="H1676" t="n">
        <v>4146.697129565428</v>
      </c>
      <c r="I1676" t="n">
        <v>6</v>
      </c>
      <c r="J1676" t="n">
        <v>6</v>
      </c>
      <c r="K1676" t="n">
        <v>2454.844700702733</v>
      </c>
      <c r="L1676" t="b">
        <v>0</v>
      </c>
      <c r="M1676" t="n">
        <v>38.70406180185033</v>
      </c>
      <c r="N1676" t="n">
        <v>38.70406180185033</v>
      </c>
      <c r="O1676" t="n">
        <v>387.8952818437807</v>
      </c>
      <c r="P1676" t="n">
        <v>90.94933641670276</v>
      </c>
      <c r="Q1676" t="n">
        <v>39.49394061413299</v>
      </c>
      <c r="R1676" t="n">
        <v>0.9430927922854471</v>
      </c>
      <c r="S1676" t="n">
        <v>65.44052488540854</v>
      </c>
      <c r="T1676" t="n">
        <v>162.9008694539205</v>
      </c>
      <c r="U1676" t="n">
        <v>41.87704639161245</v>
      </c>
      <c r="V1676" t="n">
        <v>9.270233614895517</v>
      </c>
      <c r="W1676" t="n">
        <v>-4.749676157455839</v>
      </c>
      <c r="X1676" t="n">
        <v>1</v>
      </c>
      <c r="Y1676" t="n">
        <v>-1.970255362485502</v>
      </c>
      <c r="Z1676" t="n">
        <v>87.88566699663461</v>
      </c>
      <c r="AA1676" t="n">
        <v>2454.844700702733</v>
      </c>
      <c r="AB1676" t="b">
        <v>0</v>
      </c>
      <c r="AC1676" t="b">
        <v>1</v>
      </c>
      <c r="AD1676" t="n">
        <v>89.65768833365046</v>
      </c>
      <c r="AE1676" t="n">
        <v>0.09923761092034429</v>
      </c>
      <c r="AF1676" t="n">
        <v>0</v>
      </c>
      <c r="AG1676" t="n">
        <v>0</v>
      </c>
      <c r="AH1676" t="n">
        <v>0.02903430986077016</v>
      </c>
      <c r="AI1676" t="b">
        <v>0</v>
      </c>
      <c r="AJ1676" t="b">
        <v>0</v>
      </c>
      <c r="AK1676" t="n">
        <v>2454.844700702733</v>
      </c>
      <c r="AL1676" t="n">
        <v>0</v>
      </c>
      <c r="AM1676" t="n">
        <v>41.87704639161245</v>
      </c>
      <c r="AN1676" t="n">
        <v>0</v>
      </c>
      <c r="AO1676" t="n">
        <v>43.75753050265668</v>
      </c>
      <c r="AP1676" t="n">
        <v>41.97629015555631</v>
      </c>
      <c r="AQ1676" t="n">
        <v>0</v>
      </c>
      <c r="AR1676" t="n">
        <v>1</v>
      </c>
      <c r="AS1676" t="n">
        <v>0</v>
      </c>
      <c r="AT1676" t="n">
        <v>0</v>
      </c>
      <c r="AU1676" t="n">
        <v>0</v>
      </c>
      <c r="AV1676" t="n">
        <v>8.390642520865791</v>
      </c>
      <c r="AW1676" t="n">
        <v>8.219977003152874</v>
      </c>
      <c r="AX1676" t="n">
        <v>2.975405149243188</v>
      </c>
      <c r="AY1676" t="n">
        <v>2.914888907606111</v>
      </c>
      <c r="AZ1676" t="n">
        <v>8.219977003152874</v>
      </c>
    </row>
    <row r="1677" spans="1:52">
      <c r="A1677" t="n">
        <v>1674</v>
      </c>
      <c r="B1677" t="n">
        <v>0</v>
      </c>
      <c r="C1677" t="n">
        <v>0</v>
      </c>
      <c r="D1677" t="n">
        <v>0</v>
      </c>
      <c r="E1677" t="n">
        <v>126.9</v>
      </c>
      <c r="F1677" t="n">
        <v>0.01289507619488361</v>
      </c>
      <c r="G1677" t="n">
        <v>953.5770669670219</v>
      </c>
      <c r="H1677" t="n">
        <v>4149.96739544048</v>
      </c>
      <c r="I1677" t="n">
        <v>6</v>
      </c>
      <c r="J1677" t="n">
        <v>6</v>
      </c>
      <c r="K1677" t="n">
        <v>2456.780698100764</v>
      </c>
      <c r="L1677" t="b">
        <v>0</v>
      </c>
      <c r="M1677" t="n">
        <v>37.44876150126971</v>
      </c>
      <c r="N1677" t="n">
        <v>37.44876150126971</v>
      </c>
      <c r="O1677" t="n">
        <v>375.018803119098</v>
      </c>
      <c r="P1677" t="n">
        <v>87.93020406266366</v>
      </c>
      <c r="Q1677" t="n">
        <v>38.21302194007114</v>
      </c>
      <c r="R1677" t="n">
        <v>0.9425016285594457</v>
      </c>
      <c r="S1677" t="n">
        <v>65.51122759988584</v>
      </c>
      <c r="T1677" t="n">
        <v>157.5920354990481</v>
      </c>
      <c r="U1677" t="n">
        <v>40.54425030381892</v>
      </c>
      <c r="V1677" t="n">
        <v>9.061285393197295</v>
      </c>
      <c r="W1677" t="n">
        <v>-4.749676157455839</v>
      </c>
      <c r="X1677" t="n">
        <v>1</v>
      </c>
      <c r="Y1677" t="n">
        <v>-1.970255362485502</v>
      </c>
      <c r="Z1677" t="n">
        <v>87.92961067324819</v>
      </c>
      <c r="AA1677" t="n">
        <v>2456.780698100764</v>
      </c>
      <c r="AB1677" t="b">
        <v>0</v>
      </c>
      <c r="AC1677" t="b">
        <v>1</v>
      </c>
      <c r="AD1677" t="n">
        <v>89.65690648628438</v>
      </c>
      <c r="AE1677" t="n">
        <v>0.09923761092034429</v>
      </c>
      <c r="AF1677" t="n">
        <v>0</v>
      </c>
      <c r="AG1677" t="n">
        <v>0</v>
      </c>
      <c r="AH1677" t="n">
        <v>0.03263165861291162</v>
      </c>
      <c r="AI1677" t="b">
        <v>0</v>
      </c>
      <c r="AJ1677" t="b">
        <v>0</v>
      </c>
      <c r="AK1677" t="n">
        <v>2456.780698100764</v>
      </c>
      <c r="AL1677" t="n">
        <v>0</v>
      </c>
      <c r="AM1677" t="n">
        <v>40.54425030381892</v>
      </c>
      <c r="AN1677" t="n">
        <v>0</v>
      </c>
      <c r="AO1677" t="n">
        <v>43.59209972843408</v>
      </c>
      <c r="AP1677" t="n">
        <v>40.64348945299515</v>
      </c>
      <c r="AQ1677" t="n">
        <v>0</v>
      </c>
      <c r="AR1677" t="n">
        <v>1</v>
      </c>
      <c r="AS1677" t="n">
        <v>0</v>
      </c>
      <c r="AT1677" t="n">
        <v>0</v>
      </c>
      <c r="AU1677" t="n">
        <v>0</v>
      </c>
      <c r="AV1677" t="n">
        <v>8.355269336698946</v>
      </c>
      <c r="AW1677" t="n">
        <v>7.941941083714335</v>
      </c>
      <c r="AX1677" t="n">
        <v>2.96286146691452</v>
      </c>
      <c r="AY1677" t="n">
        <v>2.816294493391009</v>
      </c>
      <c r="AZ1677" t="n">
        <v>7.941941083714335</v>
      </c>
    </row>
    <row r="1678" spans="1:52">
      <c r="A1678" t="n">
        <v>1675</v>
      </c>
      <c r="B1678" t="n">
        <v>0</v>
      </c>
      <c r="C1678" t="n">
        <v>0</v>
      </c>
      <c r="D1678" t="n">
        <v>0</v>
      </c>
      <c r="E1678" t="n">
        <v>126.9</v>
      </c>
      <c r="F1678" t="n">
        <v>-0.0006697090882141765</v>
      </c>
      <c r="G1678" t="n">
        <v>953.5770669670219</v>
      </c>
      <c r="H1678" t="n">
        <v>4149.96739544048</v>
      </c>
      <c r="I1678" t="n">
        <v>6</v>
      </c>
      <c r="J1678" t="n">
        <v>6</v>
      </c>
      <c r="K1678" t="n">
        <v>2456.780698100764</v>
      </c>
      <c r="L1678" t="b">
        <v>0</v>
      </c>
      <c r="M1678" t="n">
        <v>36.52630255502915</v>
      </c>
      <c r="N1678" t="n">
        <v>36.52630255502915</v>
      </c>
      <c r="O1678" t="n">
        <v>365.7811291326323</v>
      </c>
      <c r="P1678" t="n">
        <v>85.76425784359813</v>
      </c>
      <c r="Q1678" t="n">
        <v>37.27173730105017</v>
      </c>
      <c r="R1678" t="n">
        <v>0.9420659868814473</v>
      </c>
      <c r="S1678" t="n">
        <v>65.58034784513562</v>
      </c>
      <c r="T1678" t="n">
        <v>153.78122040879</v>
      </c>
      <c r="U1678" t="n">
        <v>39.56382867025276</v>
      </c>
      <c r="V1678" t="n">
        <v>8.909163240549873</v>
      </c>
      <c r="W1678" t="n">
        <v>-4.749676157455839</v>
      </c>
      <c r="X1678" t="n">
        <v>1</v>
      </c>
      <c r="Y1678" t="n">
        <v>-1.970255362485502</v>
      </c>
      <c r="Z1678" t="n">
        <v>87.96789615827333</v>
      </c>
      <c r="AA1678" t="n">
        <v>2456.780698100764</v>
      </c>
      <c r="AB1678" t="b">
        <v>0</v>
      </c>
      <c r="AC1678" t="b">
        <v>1</v>
      </c>
      <c r="AD1678" t="n">
        <v>89.65612463891831</v>
      </c>
      <c r="AE1678" t="n">
        <v>0.09923761092034429</v>
      </c>
      <c r="AF1678" t="n">
        <v>0</v>
      </c>
      <c r="AG1678" t="n">
        <v>0</v>
      </c>
      <c r="AH1678" t="n">
        <v>0.03483448280077067</v>
      </c>
      <c r="AI1678" t="b">
        <v>0</v>
      </c>
      <c r="AJ1678" t="b">
        <v>0</v>
      </c>
      <c r="AK1678" t="n">
        <v>2456.780698100764</v>
      </c>
      <c r="AL1678" t="n">
        <v>0</v>
      </c>
      <c r="AM1678" t="n">
        <v>39.56382867025276</v>
      </c>
      <c r="AN1678" t="n">
        <v>0</v>
      </c>
      <c r="AO1678" t="n">
        <v>42.997855225295</v>
      </c>
      <c r="AP1678" t="n">
        <v>39.66306628117311</v>
      </c>
      <c r="AQ1678" t="n">
        <v>0</v>
      </c>
      <c r="AR1678" t="n">
        <v>1</v>
      </c>
      <c r="AS1678" t="n">
        <v>0</v>
      </c>
      <c r="AT1678" t="n">
        <v>0</v>
      </c>
      <c r="AU1678" t="n">
        <v>0</v>
      </c>
      <c r="AV1678" t="n">
        <v>8.229637594719311</v>
      </c>
      <c r="AW1678" t="n">
        <v>7.739443529489093</v>
      </c>
      <c r="AX1678" t="n">
        <v>2.918311203801174</v>
      </c>
      <c r="AY1678" t="n">
        <v>2.744486765169613</v>
      </c>
      <c r="AZ1678" t="n">
        <v>7.739443529489093</v>
      </c>
    </row>
    <row r="1679" spans="1:52">
      <c r="A1679" t="n">
        <v>1676</v>
      </c>
      <c r="B1679" t="n">
        <v>0</v>
      </c>
      <c r="C1679" t="n">
        <v>0</v>
      </c>
      <c r="D1679" t="n">
        <v>0</v>
      </c>
      <c r="E1679" t="n">
        <v>126.9</v>
      </c>
      <c r="F1679" t="n">
        <v>-0.01021623984201625</v>
      </c>
      <c r="G1679" t="n">
        <v>953.5770669670219</v>
      </c>
      <c r="H1679" t="n">
        <v>4149.96739544048</v>
      </c>
      <c r="I1679" t="n">
        <v>6</v>
      </c>
      <c r="J1679" t="n">
        <v>6</v>
      </c>
      <c r="K1679" t="n">
        <v>2456.780698100764</v>
      </c>
      <c r="L1679" t="b">
        <v>0</v>
      </c>
      <c r="M1679" t="n">
        <v>35.87710077884046</v>
      </c>
      <c r="N1679" t="n">
        <v>35.87710077884046</v>
      </c>
      <c r="O1679" t="n">
        <v>359.2799028349129</v>
      </c>
      <c r="P1679" t="n">
        <v>84.23992319621119</v>
      </c>
      <c r="Q1679" t="n">
        <v>36.60928650902088</v>
      </c>
      <c r="R1679" t="n">
        <v>0.9417543921849596</v>
      </c>
      <c r="S1679" t="n">
        <v>65.64827627754478</v>
      </c>
      <c r="T1679" t="n">
        <v>151.0979600859887</v>
      </c>
      <c r="U1679" t="n">
        <v>38.87349696780692</v>
      </c>
      <c r="V1679" t="n">
        <v>8.800792524821105</v>
      </c>
      <c r="W1679" t="n">
        <v>-4.749676157455839</v>
      </c>
      <c r="X1679" t="n">
        <v>1</v>
      </c>
      <c r="Y1679" t="n">
        <v>-1.970255362485502</v>
      </c>
      <c r="Z1679" t="n">
        <v>88.00618164329848</v>
      </c>
      <c r="AA1679" t="n">
        <v>2456.780698100764</v>
      </c>
      <c r="AB1679" t="b">
        <v>0</v>
      </c>
      <c r="AC1679" t="b">
        <v>1</v>
      </c>
      <c r="AD1679" t="n">
        <v>89.65534279155224</v>
      </c>
      <c r="AE1679" t="n">
        <v>0.09923761092034429</v>
      </c>
      <c r="AF1679" t="n">
        <v>0</v>
      </c>
      <c r="AG1679" t="n">
        <v>0</v>
      </c>
      <c r="AH1679" t="n">
        <v>0.03746758900354313</v>
      </c>
      <c r="AI1679" t="b">
        <v>0</v>
      </c>
      <c r="AJ1679" t="b">
        <v>0</v>
      </c>
      <c r="AK1679" t="n">
        <v>2456.780698100764</v>
      </c>
      <c r="AL1679" t="n">
        <v>0</v>
      </c>
      <c r="AM1679" t="n">
        <v>38.87349696780692</v>
      </c>
      <c r="AN1679" t="n">
        <v>0</v>
      </c>
      <c r="AO1679" t="n">
        <v>41.8693860763689</v>
      </c>
      <c r="AP1679" t="n">
        <v>38.97273611698315</v>
      </c>
      <c r="AQ1679" t="n">
        <v>0</v>
      </c>
      <c r="AR1679" t="n">
        <v>1</v>
      </c>
      <c r="AS1679" t="n">
        <v>0</v>
      </c>
      <c r="AT1679" t="n">
        <v>0</v>
      </c>
      <c r="AU1679" t="n">
        <v>0</v>
      </c>
      <c r="AV1679" t="n">
        <v>7.993627348653074</v>
      </c>
      <c r="AW1679" t="n">
        <v>7.597863171974175</v>
      </c>
      <c r="AX1679" t="n">
        <v>2.834619627181941</v>
      </c>
      <c r="AY1679" t="n">
        <v>2.69428090528742</v>
      </c>
      <c r="AZ1679" t="n">
        <v>7.597863171974175</v>
      </c>
    </row>
    <row r="1680" spans="1:52">
      <c r="A1680" t="n">
        <v>1677</v>
      </c>
      <c r="B1680" t="n">
        <v>0</v>
      </c>
      <c r="C1680" t="n">
        <v>0</v>
      </c>
      <c r="D1680" t="n">
        <v>0</v>
      </c>
      <c r="E1680" t="n">
        <v>126.8</v>
      </c>
      <c r="F1680" t="n">
        <v>-0.04179866487704587</v>
      </c>
      <c r="G1680" t="n">
        <v>952.8256271979383</v>
      </c>
      <c r="H1680" t="n">
        <v>4146.697129565428</v>
      </c>
      <c r="I1680" t="n">
        <v>6</v>
      </c>
      <c r="J1680" t="n">
        <v>6</v>
      </c>
      <c r="K1680" t="n">
        <v>2454.844700702733</v>
      </c>
      <c r="L1680" t="b">
        <v>0</v>
      </c>
      <c r="M1680" t="n">
        <v>33.66069086344488</v>
      </c>
      <c r="N1680" t="n">
        <v>33.66069086344488</v>
      </c>
      <c r="O1680" t="n">
        <v>337.3502046472063</v>
      </c>
      <c r="P1680" t="n">
        <v>79.0980934515696</v>
      </c>
      <c r="Q1680" t="n">
        <v>34.34764373820907</v>
      </c>
      <c r="R1680" t="n">
        <v>0.9405460503510606</v>
      </c>
      <c r="S1680" t="n">
        <v>65.71535623664856</v>
      </c>
      <c r="T1680" t="n">
        <v>142.0575253003261</v>
      </c>
      <c r="U1680" t="n">
        <v>36.51883257113114</v>
      </c>
      <c r="V1680" t="n">
        <v>8.445880956458524</v>
      </c>
      <c r="W1680" t="n">
        <v>-4.749676157455839</v>
      </c>
      <c r="X1680" t="n">
        <v>1</v>
      </c>
      <c r="Y1680" t="n">
        <v>-1.970255362485502</v>
      </c>
      <c r="Z1680" t="n">
        <v>88.04446712832362</v>
      </c>
      <c r="AA1680" t="n">
        <v>2454.844700702733</v>
      </c>
      <c r="AB1680" t="b">
        <v>0</v>
      </c>
      <c r="AC1680" t="b">
        <v>1</v>
      </c>
      <c r="AD1680" t="n">
        <v>89.65456094418617</v>
      </c>
      <c r="AE1680" t="n">
        <v>0.09923761092034429</v>
      </c>
      <c r="AF1680" t="n">
        <v>0</v>
      </c>
      <c r="AG1680" t="n">
        <v>0</v>
      </c>
      <c r="AH1680" t="n">
        <v>0.04040780957284135</v>
      </c>
      <c r="AI1680" t="b">
        <v>0</v>
      </c>
      <c r="AJ1680" t="b">
        <v>0</v>
      </c>
      <c r="AK1680" t="n">
        <v>2454.844700702733</v>
      </c>
      <c r="AL1680" t="n">
        <v>0</v>
      </c>
      <c r="AM1680" t="n">
        <v>36.51883257113114</v>
      </c>
      <c r="AN1680" t="n">
        <v>0</v>
      </c>
      <c r="AO1680" t="n">
        <v>41.74412857053791</v>
      </c>
      <c r="AP1680" t="n">
        <v>36.6180840263544</v>
      </c>
      <c r="AQ1680" t="n">
        <v>0</v>
      </c>
      <c r="AR1680" t="n">
        <v>1</v>
      </c>
      <c r="AS1680" t="n">
        <v>0</v>
      </c>
      <c r="AT1680" t="n">
        <v>0</v>
      </c>
      <c r="AU1680" t="n">
        <v>0</v>
      </c>
      <c r="AV1680" t="n">
        <v>7.967592265352415</v>
      </c>
      <c r="AW1680" t="n">
        <v>7.121369115020072</v>
      </c>
      <c r="AX1680" t="n">
        <v>2.825387328139155</v>
      </c>
      <c r="AY1680" t="n">
        <v>2.525311181817025</v>
      </c>
      <c r="AZ1680" t="n">
        <v>7.121369115020072</v>
      </c>
    </row>
    <row r="1681" spans="1:52">
      <c r="A1681" t="n">
        <v>1678</v>
      </c>
      <c r="B1681" t="n">
        <v>0</v>
      </c>
      <c r="C1681" t="n">
        <v>0</v>
      </c>
      <c r="D1681" t="n">
        <v>0</v>
      </c>
      <c r="E1681" t="n">
        <v>126.6</v>
      </c>
      <c r="F1681" t="n">
        <v>-0.07258910064978963</v>
      </c>
      <c r="G1681" t="n">
        <v>951.3227476597712</v>
      </c>
      <c r="H1681" t="n">
        <v>4140.156597815324</v>
      </c>
      <c r="I1681" t="n">
        <v>6</v>
      </c>
      <c r="J1681" t="n">
        <v>6</v>
      </c>
      <c r="K1681" t="n">
        <v>2450.972705906672</v>
      </c>
      <c r="L1681" t="b">
        <v>0</v>
      </c>
      <c r="M1681" t="n">
        <v>31.43470026103052</v>
      </c>
      <c r="N1681" t="n">
        <v>31.43470026103052</v>
      </c>
      <c r="O1681" t="n">
        <v>315.5388395870267</v>
      </c>
      <c r="P1681" t="n">
        <v>73.98400913186212</v>
      </c>
      <c r="Q1681" t="n">
        <v>32.07622475615359</v>
      </c>
      <c r="R1681" t="n">
        <v>0.9391877991556354</v>
      </c>
      <c r="S1681" t="n">
        <v>65.77959778552142</v>
      </c>
      <c r="T1681" t="n">
        <v>133.0649615665483</v>
      </c>
      <c r="U1681" t="n">
        <v>34.15315316594967</v>
      </c>
      <c r="V1681" t="n">
        <v>8.091973168132569</v>
      </c>
      <c r="W1681" t="n">
        <v>-4.749676157455839</v>
      </c>
      <c r="X1681" t="n">
        <v>1</v>
      </c>
      <c r="Y1681" t="n">
        <v>-1.970255362485502</v>
      </c>
      <c r="Z1681" t="n">
        <v>88.08275261334876</v>
      </c>
      <c r="AA1681" t="n">
        <v>2450.972705906672</v>
      </c>
      <c r="AB1681" t="b">
        <v>0</v>
      </c>
      <c r="AC1681" t="b">
        <v>1</v>
      </c>
      <c r="AD1681" t="n">
        <v>89.6537790968201</v>
      </c>
      <c r="AE1681" t="n">
        <v>0.09923761092034429</v>
      </c>
      <c r="AF1681" t="n">
        <v>0</v>
      </c>
      <c r="AG1681" t="n">
        <v>0</v>
      </c>
      <c r="AH1681" t="n">
        <v>0.03937284985639061</v>
      </c>
      <c r="AI1681" t="b">
        <v>0</v>
      </c>
      <c r="AJ1681" t="b">
        <v>0</v>
      </c>
      <c r="AK1681" t="n">
        <v>2450.972705906672</v>
      </c>
      <c r="AL1681" t="n">
        <v>0</v>
      </c>
      <c r="AM1681" t="n">
        <v>34.15315316594967</v>
      </c>
      <c r="AN1681" t="n">
        <v>0</v>
      </c>
      <c r="AO1681" t="n">
        <v>41.11595260137054</v>
      </c>
      <c r="AP1681" t="n">
        <v>34.25242923326699</v>
      </c>
      <c r="AQ1681" t="n">
        <v>0</v>
      </c>
      <c r="AR1681" t="n">
        <v>1</v>
      </c>
      <c r="AS1681" t="n">
        <v>0</v>
      </c>
      <c r="AT1681" t="n">
        <v>0</v>
      </c>
      <c r="AU1681" t="n">
        <v>0</v>
      </c>
      <c r="AV1681" t="n">
        <v>7.837645854060726</v>
      </c>
      <c r="AW1681" t="n">
        <v>6.651453822677831</v>
      </c>
      <c r="AX1681" t="n">
        <v>2.779307040447066</v>
      </c>
      <c r="AY1681" t="n">
        <v>2.358674356356626</v>
      </c>
      <c r="AZ1681" t="n">
        <v>6.651453822677831</v>
      </c>
    </row>
    <row r="1682" spans="1:52">
      <c r="A1682" t="n">
        <v>1679</v>
      </c>
      <c r="B1682" t="n">
        <v>0</v>
      </c>
      <c r="C1682" t="n">
        <v>0</v>
      </c>
      <c r="D1682" t="n">
        <v>0</v>
      </c>
      <c r="E1682" t="n">
        <v>126.3</v>
      </c>
      <c r="F1682" t="n">
        <v>-0.08451159919045992</v>
      </c>
      <c r="G1682" t="n">
        <v>949.0684283525205</v>
      </c>
      <c r="H1682" t="n">
        <v>4130.34580019017</v>
      </c>
      <c r="I1682" t="n">
        <v>6</v>
      </c>
      <c r="J1682" t="n">
        <v>6</v>
      </c>
      <c r="K1682" t="n">
        <v>2445.164713712581</v>
      </c>
      <c r="L1682" t="b">
        <v>0</v>
      </c>
      <c r="M1682" t="n">
        <v>30.42782952533388</v>
      </c>
      <c r="N1682" t="n">
        <v>30.42782952533388</v>
      </c>
      <c r="O1682" t="n">
        <v>306.1574486206991</v>
      </c>
      <c r="P1682" t="n">
        <v>71.78436576678305</v>
      </c>
      <c r="Q1682" t="n">
        <v>31.0488056380958</v>
      </c>
      <c r="R1682" t="n">
        <v>0.9385825969500659</v>
      </c>
      <c r="S1682" t="n">
        <v>65.84096159483774</v>
      </c>
      <c r="T1682" t="n">
        <v>129.1920125091596</v>
      </c>
      <c r="U1682" t="n">
        <v>33.08052561275824</v>
      </c>
      <c r="V1682" t="n">
        <v>7.934637903107188</v>
      </c>
      <c r="W1682" t="n">
        <v>-4.749676157455839</v>
      </c>
      <c r="X1682" t="n">
        <v>1</v>
      </c>
      <c r="Y1682" t="n">
        <v>-1.970255362485502</v>
      </c>
      <c r="Z1682" t="n">
        <v>88.11717602797351</v>
      </c>
      <c r="AA1682" t="n">
        <v>2445.164713712581</v>
      </c>
      <c r="AB1682" t="b">
        <v>0</v>
      </c>
      <c r="AC1682" t="b">
        <v>1</v>
      </c>
      <c r="AD1682" t="n">
        <v>89.65299724945403</v>
      </c>
      <c r="AE1682" t="n">
        <v>0.09923761092034429</v>
      </c>
      <c r="AF1682" t="n">
        <v>0</v>
      </c>
      <c r="AG1682" t="n">
        <v>0</v>
      </c>
      <c r="AH1682" t="n">
        <v>0.04033183580117683</v>
      </c>
      <c r="AI1682" t="b">
        <v>0</v>
      </c>
      <c r="AJ1682" t="b">
        <v>0</v>
      </c>
      <c r="AK1682" t="n">
        <v>2445.164713712581</v>
      </c>
      <c r="AL1682" t="n">
        <v>0</v>
      </c>
      <c r="AM1682" t="n">
        <v>33.08052561275824</v>
      </c>
      <c r="AN1682" t="n">
        <v>0</v>
      </c>
      <c r="AO1682" t="n">
        <v>37.31342672262002</v>
      </c>
      <c r="AP1682" t="n">
        <v>33.17981860089022</v>
      </c>
      <c r="AQ1682" t="n">
        <v>0</v>
      </c>
      <c r="AR1682" t="n">
        <v>1</v>
      </c>
      <c r="AS1682" t="n">
        <v>0</v>
      </c>
      <c r="AT1682" t="n">
        <v>0</v>
      </c>
      <c r="AU1682" t="n">
        <v>0</v>
      </c>
      <c r="AV1682" t="n">
        <v>7.06796727507006</v>
      </c>
      <c r="AW1682" t="n">
        <v>6.44020477389597</v>
      </c>
      <c r="AX1682" t="n">
        <v>2.50637137413832</v>
      </c>
      <c r="AY1682" t="n">
        <v>2.283763257602894</v>
      </c>
      <c r="AZ1682" t="n">
        <v>6.44020477389597</v>
      </c>
    </row>
    <row r="1683" spans="1:52">
      <c r="A1683" t="n">
        <v>1680</v>
      </c>
      <c r="B1683" t="n">
        <v>0</v>
      </c>
      <c r="C1683" t="n">
        <v>0</v>
      </c>
      <c r="D1683" t="n">
        <v>0</v>
      </c>
      <c r="E1683" t="n">
        <v>126</v>
      </c>
      <c r="F1683" t="n">
        <v>-0.08936450258836359</v>
      </c>
      <c r="G1683" t="n">
        <v>946.8141090452699</v>
      </c>
      <c r="H1683" t="n">
        <v>4120.535002565015</v>
      </c>
      <c r="I1683" t="n">
        <v>6</v>
      </c>
      <c r="J1683" t="n">
        <v>6</v>
      </c>
      <c r="K1683" t="n">
        <v>2439.356721518489</v>
      </c>
      <c r="L1683" t="b">
        <v>0</v>
      </c>
      <c r="M1683" t="n">
        <v>29.90301355172442</v>
      </c>
      <c r="N1683" t="n">
        <v>29.90301355172442</v>
      </c>
      <c r="O1683" t="n">
        <v>301.5932509645348</v>
      </c>
      <c r="P1683" t="n">
        <v>70.7142038763634</v>
      </c>
      <c r="Q1683" t="n">
        <v>30.51327913441267</v>
      </c>
      <c r="R1683" t="n">
        <v>0.9383048603004223</v>
      </c>
      <c r="S1683" t="n">
        <v>65.90095101860823</v>
      </c>
      <c r="T1683" t="n">
        <v>127.3036874943059</v>
      </c>
      <c r="U1683" t="n">
        <v>32.51957911061344</v>
      </c>
      <c r="V1683" t="n">
        <v>7.854018784232593</v>
      </c>
      <c r="W1683" t="n">
        <v>-4.749676157455839</v>
      </c>
      <c r="X1683" t="n">
        <v>1</v>
      </c>
      <c r="Y1683" t="n">
        <v>-1.970255362485502</v>
      </c>
      <c r="Z1683" t="n">
        <v>88.15035039227712</v>
      </c>
      <c r="AA1683" t="n">
        <v>2439.356721518489</v>
      </c>
      <c r="AB1683" t="b">
        <v>0</v>
      </c>
      <c r="AC1683" t="b">
        <v>1</v>
      </c>
      <c r="AD1683" t="n">
        <v>89.65221540208796</v>
      </c>
      <c r="AE1683" t="n">
        <v>0.09923761092034429</v>
      </c>
      <c r="AF1683" t="n">
        <v>0</v>
      </c>
      <c r="AG1683" t="n">
        <v>0</v>
      </c>
      <c r="AH1683" t="n">
        <v>0.03644656940521129</v>
      </c>
      <c r="AI1683" t="b">
        <v>0</v>
      </c>
      <c r="AJ1683" t="b">
        <v>0</v>
      </c>
      <c r="AK1683" t="n">
        <v>2439.356721518489</v>
      </c>
      <c r="AL1683" t="n">
        <v>0</v>
      </c>
      <c r="AM1683" t="n">
        <v>32.51957911061344</v>
      </c>
      <c r="AN1683" t="n">
        <v>0</v>
      </c>
      <c r="AO1683" t="n">
        <v>35.06172825243453</v>
      </c>
      <c r="AP1683" t="n">
        <v>32.61887209874543</v>
      </c>
      <c r="AQ1683" t="n">
        <v>0</v>
      </c>
      <c r="AR1683" t="n">
        <v>1</v>
      </c>
      <c r="AS1683" t="n">
        <v>0</v>
      </c>
      <c r="AT1683" t="n">
        <v>0</v>
      </c>
      <c r="AU1683" t="n">
        <v>0</v>
      </c>
      <c r="AV1683" t="n">
        <v>6.624347900715516</v>
      </c>
      <c r="AW1683" t="n">
        <v>6.329631398614146</v>
      </c>
      <c r="AX1683" t="n">
        <v>2.349059539260821</v>
      </c>
      <c r="AY1683" t="n">
        <v>2.244552794488225</v>
      </c>
      <c r="AZ1683" t="n">
        <v>6.329631398614146</v>
      </c>
    </row>
    <row r="1684" spans="1:52">
      <c r="A1684" t="n">
        <v>1681</v>
      </c>
      <c r="B1684" t="n">
        <v>0</v>
      </c>
      <c r="C1684" t="n">
        <v>0</v>
      </c>
      <c r="D1684" t="n">
        <v>0</v>
      </c>
      <c r="E1684" t="n">
        <v>125.7</v>
      </c>
      <c r="F1684" t="n">
        <v>-0.0580303904560715</v>
      </c>
      <c r="G1684" t="n">
        <v>944.5597897380193</v>
      </c>
      <c r="H1684" t="n">
        <v>4110.72420493986</v>
      </c>
      <c r="I1684" t="n">
        <v>6</v>
      </c>
      <c r="J1684" t="n">
        <v>6</v>
      </c>
      <c r="K1684" t="n">
        <v>2433.548729324397</v>
      </c>
      <c r="L1684" t="b">
        <v>0</v>
      </c>
      <c r="M1684" t="n">
        <v>31.81821591215884</v>
      </c>
      <c r="N1684" t="n">
        <v>31.81821591215884</v>
      </c>
      <c r="O1684" t="n">
        <v>321.675328410274</v>
      </c>
      <c r="P1684" t="n">
        <v>75.4228242258483</v>
      </c>
      <c r="Q1684" t="n">
        <v>32.46756725730494</v>
      </c>
      <c r="R1684" t="n">
        <v>0.9397739414853645</v>
      </c>
      <c r="S1684" t="n">
        <v>65.96017235133252</v>
      </c>
      <c r="T1684" t="n">
        <v>135.5681549320801</v>
      </c>
      <c r="U1684" t="n">
        <v>34.54827360502055</v>
      </c>
      <c r="V1684" t="n">
        <v>8.164735631660662</v>
      </c>
      <c r="W1684" t="n">
        <v>-4.749676157455839</v>
      </c>
      <c r="X1684" t="n">
        <v>1</v>
      </c>
      <c r="Y1684" t="n">
        <v>-1.970255362485502</v>
      </c>
      <c r="Z1684" t="n">
        <v>88.18352475658072</v>
      </c>
      <c r="AA1684" t="n">
        <v>2433.548729324397</v>
      </c>
      <c r="AB1684" t="b">
        <v>0</v>
      </c>
      <c r="AC1684" t="b">
        <v>1</v>
      </c>
      <c r="AD1684" t="n">
        <v>89.65143355472189</v>
      </c>
      <c r="AE1684" t="n">
        <v>0.09923761092034429</v>
      </c>
      <c r="AF1684" t="n">
        <v>0</v>
      </c>
      <c r="AG1684" t="n">
        <v>0</v>
      </c>
      <c r="AH1684" t="n">
        <v>0.03185256365345251</v>
      </c>
      <c r="AI1684" t="b">
        <v>0</v>
      </c>
      <c r="AJ1684" t="b">
        <v>0</v>
      </c>
      <c r="AK1684" t="n">
        <v>2433.548729324397</v>
      </c>
      <c r="AL1684" t="n">
        <v>0</v>
      </c>
      <c r="AM1684" t="n">
        <v>34.54827360502055</v>
      </c>
      <c r="AN1684" t="n">
        <v>0</v>
      </c>
      <c r="AO1684" t="n">
        <v>35.39515006847677</v>
      </c>
      <c r="AP1684" t="n">
        <v>34.64753582803495</v>
      </c>
      <c r="AQ1684" t="n">
        <v>0</v>
      </c>
      <c r="AR1684" t="n">
        <v>1</v>
      </c>
      <c r="AS1684" t="n">
        <v>0</v>
      </c>
      <c r="AT1684" t="n">
        <v>0</v>
      </c>
      <c r="AU1684" t="n">
        <v>0</v>
      </c>
      <c r="AV1684" t="n">
        <v>6.688742251384447</v>
      </c>
      <c r="AW1684" t="n">
        <v>6.725081012357657</v>
      </c>
      <c r="AX1684" t="n">
        <v>2.371894415384556</v>
      </c>
      <c r="AY1684" t="n">
        <v>2.384783319728861</v>
      </c>
      <c r="AZ1684" t="n">
        <v>6.725081012357657</v>
      </c>
    </row>
    <row r="1685" spans="1:52">
      <c r="A1685" t="n">
        <v>1682</v>
      </c>
      <c r="B1685" t="n">
        <v>0</v>
      </c>
      <c r="C1685" t="n">
        <v>0</v>
      </c>
      <c r="D1685" t="n">
        <v>0</v>
      </c>
      <c r="E1685" t="n">
        <v>125.6</v>
      </c>
      <c r="F1685" t="n">
        <v>-0.011847268920679</v>
      </c>
      <c r="G1685" t="n">
        <v>943.8083499689357</v>
      </c>
      <c r="H1685" t="n">
        <v>4107.453939064808</v>
      </c>
      <c r="I1685" t="n">
        <v>6</v>
      </c>
      <c r="J1685" t="n">
        <v>6</v>
      </c>
      <c r="K1685" t="n">
        <v>2431.612731926366</v>
      </c>
      <c r="L1685" t="b">
        <v>0</v>
      </c>
      <c r="M1685" t="n">
        <v>34.86002674445954</v>
      </c>
      <c r="N1685" t="n">
        <v>34.86002674445954</v>
      </c>
      <c r="O1685" t="n">
        <v>352.707977602382</v>
      </c>
      <c r="P1685" t="n">
        <v>82.6990118553004</v>
      </c>
      <c r="Q1685" t="n">
        <v>35.5714558616934</v>
      </c>
      <c r="R1685" t="n">
        <v>0.9416798021258248</v>
      </c>
      <c r="S1685" t="n">
        <v>66.02168614807331</v>
      </c>
      <c r="T1685" t="n">
        <v>148.3458352480799</v>
      </c>
      <c r="U1685" t="n">
        <v>37.77447045311102</v>
      </c>
      <c r="V1685" t="n">
        <v>8.651558465477819</v>
      </c>
      <c r="W1685" t="n">
        <v>-4.749676157455839</v>
      </c>
      <c r="X1685" t="n">
        <v>1</v>
      </c>
      <c r="Y1685" t="n">
        <v>-1.970255362485502</v>
      </c>
      <c r="Z1685" t="n">
        <v>88.21669912088433</v>
      </c>
      <c r="AA1685" t="n">
        <v>2431.612731926366</v>
      </c>
      <c r="AB1685" t="b">
        <v>0</v>
      </c>
      <c r="AC1685" t="b">
        <v>1</v>
      </c>
      <c r="AD1685" t="n">
        <v>89.65065170735582</v>
      </c>
      <c r="AE1685" t="n">
        <v>0.09923761092034429</v>
      </c>
      <c r="AF1685" t="n">
        <v>0</v>
      </c>
      <c r="AG1685" t="n">
        <v>0</v>
      </c>
      <c r="AH1685" t="n">
        <v>0.02451675708797912</v>
      </c>
      <c r="AI1685" t="b">
        <v>0</v>
      </c>
      <c r="AJ1685" t="b">
        <v>0</v>
      </c>
      <c r="AK1685" t="n">
        <v>2431.612731926366</v>
      </c>
      <c r="AL1685" t="n">
        <v>0</v>
      </c>
      <c r="AM1685" t="n">
        <v>37.77447045311102</v>
      </c>
      <c r="AN1685" t="n">
        <v>0</v>
      </c>
      <c r="AO1685" t="n">
        <v>35.34097882681868</v>
      </c>
      <c r="AP1685" t="n">
        <v>37.87370960228725</v>
      </c>
      <c r="AQ1685" t="n">
        <v>0</v>
      </c>
      <c r="AR1685" t="n">
        <v>1</v>
      </c>
      <c r="AS1685" t="n">
        <v>0</v>
      </c>
      <c r="AT1685" t="n">
        <v>0</v>
      </c>
      <c r="AU1685" t="n">
        <v>0</v>
      </c>
      <c r="AV1685" t="n">
        <v>6.677529153741898</v>
      </c>
      <c r="AW1685" t="n">
        <v>7.369963903198997</v>
      </c>
      <c r="AX1685" t="n">
        <v>2.367918139624787</v>
      </c>
      <c r="AY1685" t="n">
        <v>2.613465466223599</v>
      </c>
      <c r="AZ1685" t="n">
        <v>7.369963903198997</v>
      </c>
    </row>
    <row r="1686" spans="1:52">
      <c r="A1686" t="n">
        <v>1683</v>
      </c>
      <c r="B1686" t="n">
        <v>0</v>
      </c>
      <c r="C1686" t="n">
        <v>0</v>
      </c>
      <c r="D1686" t="n">
        <v>0</v>
      </c>
      <c r="E1686" t="n">
        <v>125.6</v>
      </c>
      <c r="F1686" t="n">
        <v>0.02208613280543403</v>
      </c>
      <c r="G1686" t="n">
        <v>943.8083499689357</v>
      </c>
      <c r="H1686" t="n">
        <v>4107.453939064808</v>
      </c>
      <c r="I1686" t="n">
        <v>6</v>
      </c>
      <c r="J1686" t="n">
        <v>6</v>
      </c>
      <c r="K1686" t="n">
        <v>2431.612731926366</v>
      </c>
      <c r="L1686" t="b">
        <v>0</v>
      </c>
      <c r="M1686" t="n">
        <v>37.14399224364443</v>
      </c>
      <c r="N1686" t="n">
        <v>37.14399224364443</v>
      </c>
      <c r="O1686" t="n">
        <v>375.81676228681</v>
      </c>
      <c r="P1686" t="n">
        <v>88.11730058120357</v>
      </c>
      <c r="Q1686" t="n">
        <v>37.90203290167798</v>
      </c>
      <c r="R1686" t="n">
        <v>0.9429026158979906</v>
      </c>
      <c r="S1686" t="n">
        <v>66.0869479366177</v>
      </c>
      <c r="T1686" t="n">
        <v>157.860195753669</v>
      </c>
      <c r="U1686" t="n">
        <v>40.19718713536635</v>
      </c>
      <c r="V1686" t="n">
        <v>9.013404231365655</v>
      </c>
      <c r="W1686" t="n">
        <v>-4.749676157455839</v>
      </c>
      <c r="X1686" t="n">
        <v>1</v>
      </c>
      <c r="Y1686" t="n">
        <v>-1.970255362485502</v>
      </c>
      <c r="Z1686" t="n">
        <v>88.24987348518793</v>
      </c>
      <c r="AA1686" t="n">
        <v>2431.612731926366</v>
      </c>
      <c r="AB1686" t="b">
        <v>0</v>
      </c>
      <c r="AC1686" t="b">
        <v>1</v>
      </c>
      <c r="AD1686" t="n">
        <v>89.64986985998975</v>
      </c>
      <c r="AE1686" t="n">
        <v>0.09923761092034429</v>
      </c>
      <c r="AF1686" t="n">
        <v>0</v>
      </c>
      <c r="AG1686" t="n">
        <v>0</v>
      </c>
      <c r="AH1686" t="n">
        <v>0.01344551560478535</v>
      </c>
      <c r="AI1686" t="b">
        <v>0</v>
      </c>
      <c r="AJ1686" t="b">
        <v>0</v>
      </c>
      <c r="AK1686" t="n">
        <v>2431.612731926366</v>
      </c>
      <c r="AL1686" t="n">
        <v>0</v>
      </c>
      <c r="AM1686" t="n">
        <v>40.19718713536635</v>
      </c>
      <c r="AN1686" t="n">
        <v>0</v>
      </c>
      <c r="AO1686" t="n">
        <v>35.95364715636097</v>
      </c>
      <c r="AP1686" t="n">
        <v>40.29643089931021</v>
      </c>
      <c r="AQ1686" t="n">
        <v>0</v>
      </c>
      <c r="AR1686" t="n">
        <v>1</v>
      </c>
      <c r="AS1686" t="n">
        <v>0</v>
      </c>
      <c r="AT1686" t="n">
        <v>0</v>
      </c>
      <c r="AU1686" t="n">
        <v>0</v>
      </c>
      <c r="AV1686" t="n">
        <v>6.797155075343482</v>
      </c>
      <c r="AW1686" t="n">
        <v>7.866534922652705</v>
      </c>
      <c r="AX1686" t="n">
        <v>2.410338679199816</v>
      </c>
      <c r="AY1686" t="n">
        <v>2.789554688357565</v>
      </c>
      <c r="AZ1686" t="n">
        <v>7.866534922652705</v>
      </c>
    </row>
    <row r="1687" spans="1:52">
      <c r="A1687" t="n">
        <v>1684</v>
      </c>
      <c r="B1687" t="n">
        <v>0</v>
      </c>
      <c r="C1687" t="n">
        <v>0</v>
      </c>
      <c r="D1687" t="n">
        <v>0</v>
      </c>
      <c r="E1687" t="n">
        <v>125.8</v>
      </c>
      <c r="F1687" t="n">
        <v>0.09016940436559651</v>
      </c>
      <c r="G1687" t="n">
        <v>945.3112295071028</v>
      </c>
      <c r="H1687" t="n">
        <v>4113.994470814911</v>
      </c>
      <c r="I1687" t="n">
        <v>6</v>
      </c>
      <c r="J1687" t="n">
        <v>6</v>
      </c>
      <c r="K1687" t="n">
        <v>2435.484726722427</v>
      </c>
      <c r="L1687" t="b">
        <v>0</v>
      </c>
      <c r="M1687" t="n">
        <v>41.8757734186776</v>
      </c>
      <c r="N1687" t="n">
        <v>41.8757734186776</v>
      </c>
      <c r="O1687" t="n">
        <v>423.018544200759</v>
      </c>
      <c r="P1687" t="n">
        <v>99.18464515511492</v>
      </c>
      <c r="Q1687" t="n">
        <v>42.73038103946693</v>
      </c>
      <c r="R1687" t="n">
        <v>0.9449557354590781</v>
      </c>
      <c r="S1687" t="n">
        <v>66.15502754652158</v>
      </c>
      <c r="T1687" t="n">
        <v>177.3010354270098</v>
      </c>
      <c r="U1687" t="n">
        <v>45.21945254790975</v>
      </c>
      <c r="V1687" t="n">
        <v>9.759405097423723</v>
      </c>
      <c r="W1687" t="n">
        <v>-4.749676157455839</v>
      </c>
      <c r="X1687" t="n">
        <v>1</v>
      </c>
      <c r="Y1687" t="n">
        <v>-1.970255362485502</v>
      </c>
      <c r="Z1687" t="n">
        <v>88.26181963011108</v>
      </c>
      <c r="AA1687" t="n">
        <v>2435.484726722427</v>
      </c>
      <c r="AB1687" t="b">
        <v>0</v>
      </c>
      <c r="AC1687" t="b">
        <v>1</v>
      </c>
      <c r="AD1687" t="n">
        <v>89.64908801262368</v>
      </c>
      <c r="AE1687" t="n">
        <v>0.09923761092034429</v>
      </c>
      <c r="AF1687" t="n">
        <v>0</v>
      </c>
      <c r="AG1687" t="n">
        <v>0</v>
      </c>
      <c r="AH1687" t="n">
        <v>0.006574889464238953</v>
      </c>
      <c r="AI1687" t="b">
        <v>0</v>
      </c>
      <c r="AJ1687" t="b">
        <v>0</v>
      </c>
      <c r="AK1687" t="n">
        <v>2435.484726722427</v>
      </c>
      <c r="AL1687" t="n">
        <v>0</v>
      </c>
      <c r="AM1687" t="n">
        <v>45.21945254790975</v>
      </c>
      <c r="AN1687" t="n">
        <v>0</v>
      </c>
      <c r="AO1687" t="n">
        <v>36.5689447230079</v>
      </c>
      <c r="AP1687" t="n">
        <v>45.31874553604173</v>
      </c>
      <c r="AQ1687" t="n">
        <v>0</v>
      </c>
      <c r="AR1687" t="n">
        <v>1</v>
      </c>
      <c r="AS1687" t="n">
        <v>0</v>
      </c>
      <c r="AT1687" t="n">
        <v>0</v>
      </c>
      <c r="AU1687" t="n">
        <v>0</v>
      </c>
      <c r="AV1687" t="n">
        <v>6.91818705433769</v>
      </c>
      <c r="AW1687" t="n">
        <v>8.932097512899682</v>
      </c>
      <c r="AX1687" t="n">
        <v>2.453257820687124</v>
      </c>
      <c r="AY1687" t="n">
        <v>3.167414209555691</v>
      </c>
      <c r="AZ1687" t="n">
        <v>8.932097512899682</v>
      </c>
    </row>
    <row r="1688" spans="1:52">
      <c r="A1688" t="n">
        <v>1685</v>
      </c>
      <c r="B1688" t="n">
        <v>0</v>
      </c>
      <c r="C1688" t="n">
        <v>0</v>
      </c>
      <c r="D1688" t="n">
        <v>0</v>
      </c>
      <c r="E1688" t="n">
        <v>126.2</v>
      </c>
      <c r="F1688" t="n">
        <v>0.1172362497321977</v>
      </c>
      <c r="G1688" t="n">
        <v>948.316988583437</v>
      </c>
      <c r="H1688" t="n">
        <v>4127.075534315119</v>
      </c>
      <c r="I1688" t="n">
        <v>6</v>
      </c>
      <c r="J1688" t="n">
        <v>6</v>
      </c>
      <c r="K1688" t="n">
        <v>2443.22871631455</v>
      </c>
      <c r="L1688" t="b">
        <v>0</v>
      </c>
      <c r="M1688" t="n">
        <v>44.00598999956846</v>
      </c>
      <c r="N1688" t="n">
        <v>44.00598999956846</v>
      </c>
      <c r="O1688" t="n">
        <v>443.1284634821838</v>
      </c>
      <c r="P1688" t="n">
        <v>103.8997935460552</v>
      </c>
      <c r="Q1688" t="n">
        <v>44.90407142813108</v>
      </c>
      <c r="R1688" t="n">
        <v>0.9456973270455293</v>
      </c>
      <c r="S1688" t="n">
        <v>66.22901995800326</v>
      </c>
      <c r="T1688" t="n">
        <v>185.5841218937226</v>
      </c>
      <c r="U1688" t="n">
        <v>47.4824979874023</v>
      </c>
      <c r="V1688" t="n">
        <v>10.07771387673742</v>
      </c>
      <c r="W1688" t="n">
        <v>-4.749676157455839</v>
      </c>
      <c r="X1688" t="n">
        <v>1</v>
      </c>
      <c r="Y1688" t="n">
        <v>-1.970255362485502</v>
      </c>
      <c r="Z1688" t="n">
        <v>88.2716504467555</v>
      </c>
      <c r="AA1688" t="n">
        <v>2443.22871631455</v>
      </c>
      <c r="AB1688" t="b">
        <v>0</v>
      </c>
      <c r="AC1688" t="b">
        <v>1</v>
      </c>
      <c r="AD1688" t="n">
        <v>89.64830616525761</v>
      </c>
      <c r="AE1688" t="n">
        <v>0.09923761092034429</v>
      </c>
      <c r="AF1688" t="n">
        <v>0</v>
      </c>
      <c r="AG1688" t="n">
        <v>0</v>
      </c>
      <c r="AH1688" t="n">
        <v>0.001171302508601257</v>
      </c>
      <c r="AI1688" t="b">
        <v>0</v>
      </c>
      <c r="AJ1688" t="b">
        <v>0</v>
      </c>
      <c r="AK1688" t="n">
        <v>2443.22871631455</v>
      </c>
      <c r="AL1688" t="n">
        <v>0</v>
      </c>
      <c r="AM1688" t="n">
        <v>47.4824979874023</v>
      </c>
      <c r="AN1688" t="n">
        <v>0</v>
      </c>
      <c r="AO1688" t="n">
        <v>38.55650462105819</v>
      </c>
      <c r="AP1688" t="n">
        <v>47.58183404669889</v>
      </c>
      <c r="AQ1688" t="n">
        <v>0</v>
      </c>
      <c r="AR1688" t="n">
        <v>1</v>
      </c>
      <c r="AS1688" t="n">
        <v>0</v>
      </c>
      <c r="AT1688" t="n">
        <v>0</v>
      </c>
      <c r="AU1688" t="n">
        <v>0</v>
      </c>
      <c r="AV1688" t="n">
        <v>7.315114660013776</v>
      </c>
      <c r="AW1688" t="n">
        <v>9.428291604491557</v>
      </c>
      <c r="AX1688" t="n">
        <v>2.594012290785027</v>
      </c>
      <c r="AY1688" t="n">
        <v>3.34336976916931</v>
      </c>
      <c r="AZ1688" t="n">
        <v>9.428291604491557</v>
      </c>
    </row>
    <row r="1689" spans="1:52">
      <c r="A1689" t="n">
        <v>1686</v>
      </c>
      <c r="B1689" t="n">
        <v>0</v>
      </c>
      <c r="C1689" t="n">
        <v>0</v>
      </c>
      <c r="D1689" t="n">
        <v>0</v>
      </c>
      <c r="E1689" t="n">
        <v>126.6</v>
      </c>
      <c r="F1689" t="n">
        <v>0.1075522633722876</v>
      </c>
      <c r="G1689" t="n">
        <v>951.3227476597712</v>
      </c>
      <c r="H1689" t="n">
        <v>4140.156597815324</v>
      </c>
      <c r="I1689" t="n">
        <v>6</v>
      </c>
      <c r="J1689" t="n">
        <v>6</v>
      </c>
      <c r="K1689" t="n">
        <v>2450.972705906672</v>
      </c>
      <c r="L1689" t="b">
        <v>0</v>
      </c>
      <c r="M1689" t="n">
        <v>43.65606354606144</v>
      </c>
      <c r="N1689" t="n">
        <v>43.65606354606144</v>
      </c>
      <c r="O1689" t="n">
        <v>438.2158416614129</v>
      </c>
      <c r="P1689" t="n">
        <v>102.7479370642193</v>
      </c>
      <c r="Q1689" t="n">
        <v>44.54700361843004</v>
      </c>
      <c r="R1689" t="n">
        <v>0.9455262213447878</v>
      </c>
      <c r="S1689" t="n">
        <v>66.30572877236649</v>
      </c>
      <c r="T1689" t="n">
        <v>183.55990620072</v>
      </c>
      <c r="U1689" t="n">
        <v>47.11345133831661</v>
      </c>
      <c r="V1689" t="n">
        <v>9.999201700349545</v>
      </c>
      <c r="W1689" t="n">
        <v>-4.749676157455839</v>
      </c>
      <c r="X1689" t="n">
        <v>1</v>
      </c>
      <c r="Y1689" t="n">
        <v>-1.970255362485502</v>
      </c>
      <c r="Z1689" t="n">
        <v>88.26329663115665</v>
      </c>
      <c r="AA1689" t="n">
        <v>2450.972705906672</v>
      </c>
      <c r="AB1689" t="b">
        <v>0</v>
      </c>
      <c r="AC1689" t="b">
        <v>1</v>
      </c>
      <c r="AD1689" t="n">
        <v>89.64752431789154</v>
      </c>
      <c r="AE1689" t="n">
        <v>0.09923761092034429</v>
      </c>
      <c r="AF1689" t="n">
        <v>0</v>
      </c>
      <c r="AG1689" t="n">
        <v>0</v>
      </c>
      <c r="AH1689" t="n">
        <v>-0.003760641987781643</v>
      </c>
      <c r="AI1689" t="b">
        <v>0</v>
      </c>
      <c r="AJ1689" t="b">
        <v>0</v>
      </c>
      <c r="AK1689" t="n">
        <v>2450.972705906672</v>
      </c>
      <c r="AL1689" t="n">
        <v>0</v>
      </c>
      <c r="AM1689" t="n">
        <v>47.11345133831661</v>
      </c>
      <c r="AN1689" t="n">
        <v>0</v>
      </c>
      <c r="AO1689" t="n">
        <v>40.40659437611526</v>
      </c>
      <c r="AP1689" t="n">
        <v>47.2127873976132</v>
      </c>
      <c r="AQ1689" t="n">
        <v>0</v>
      </c>
      <c r="AR1689" t="n">
        <v>1</v>
      </c>
      <c r="AS1689" t="n">
        <v>0</v>
      </c>
      <c r="AT1689" t="n">
        <v>0</v>
      </c>
      <c r="AU1689" t="n">
        <v>0</v>
      </c>
      <c r="AV1689" t="n">
        <v>7.691735944858305</v>
      </c>
      <c r="AW1689" t="n">
        <v>9.345446735221211</v>
      </c>
      <c r="AX1689" t="n">
        <v>2.727565937893016</v>
      </c>
      <c r="AY1689" t="n">
        <v>3.313992121227523</v>
      </c>
      <c r="AZ1689" t="n">
        <v>9.345446735221211</v>
      </c>
    </row>
    <row r="1690" spans="1:52">
      <c r="A1690" t="n">
        <v>1687</v>
      </c>
      <c r="B1690" t="n">
        <v>0</v>
      </c>
      <c r="C1690" t="n">
        <v>0</v>
      </c>
      <c r="D1690" t="n">
        <v>0</v>
      </c>
      <c r="E1690" t="n">
        <v>127</v>
      </c>
      <c r="F1690" t="n">
        <v>0.1192213634453125</v>
      </c>
      <c r="G1690" t="n">
        <v>954.3285067361054</v>
      </c>
      <c r="H1690" t="n">
        <v>4153.237661315531</v>
      </c>
      <c r="I1690" t="n">
        <v>6</v>
      </c>
      <c r="J1690" t="n">
        <v>6</v>
      </c>
      <c r="K1690" t="n">
        <v>2458.716695498794</v>
      </c>
      <c r="L1690" t="b">
        <v>0</v>
      </c>
      <c r="M1690" t="n">
        <v>44.75677510463721</v>
      </c>
      <c r="N1690" t="n">
        <v>44.75677510463721</v>
      </c>
      <c r="O1690" t="n">
        <v>447.8496834879761</v>
      </c>
      <c r="P1690" t="n">
        <v>105.0067722764049</v>
      </c>
      <c r="Q1690" t="n">
        <v>45.67017867820123</v>
      </c>
      <c r="R1690" t="n">
        <v>0.9458690559670174</v>
      </c>
      <c r="S1690" t="n">
        <v>66.3820673988557</v>
      </c>
      <c r="T1690" t="n">
        <v>187.5273362649675</v>
      </c>
      <c r="U1690" t="n">
        <v>48.28382786189144</v>
      </c>
      <c r="V1690" t="n">
        <v>10.15103174401324</v>
      </c>
      <c r="W1690" t="n">
        <v>-4.749676157455839</v>
      </c>
      <c r="X1690" t="n">
        <v>1</v>
      </c>
      <c r="Y1690" t="n">
        <v>-1.970255362485502</v>
      </c>
      <c r="Z1690" t="n">
        <v>88.23231545719698</v>
      </c>
      <c r="AA1690" t="n">
        <v>2458.716695498794</v>
      </c>
      <c r="AB1690" t="b">
        <v>0</v>
      </c>
      <c r="AC1690" t="b">
        <v>1</v>
      </c>
      <c r="AD1690" t="n">
        <v>89.64674247052547</v>
      </c>
      <c r="AE1690" t="n">
        <v>0.09923761092034429</v>
      </c>
      <c r="AF1690" t="n">
        <v>0</v>
      </c>
      <c r="AG1690" t="n">
        <v>0</v>
      </c>
      <c r="AH1690" t="n">
        <v>-0.00873549128119383</v>
      </c>
      <c r="AI1690" t="b">
        <v>0</v>
      </c>
      <c r="AJ1690" t="b">
        <v>0</v>
      </c>
      <c r="AK1690" t="n">
        <v>2458.716695498794</v>
      </c>
      <c r="AL1690" t="n">
        <v>0</v>
      </c>
      <c r="AM1690" t="n">
        <v>48.28382786189144</v>
      </c>
      <c r="AN1690" t="n">
        <v>0</v>
      </c>
      <c r="AO1690" t="n">
        <v>42.9427164914729</v>
      </c>
      <c r="AP1690" t="n">
        <v>48.38316392118803</v>
      </c>
      <c r="AQ1690" t="n">
        <v>0</v>
      </c>
      <c r="AR1690" t="n">
        <v>1</v>
      </c>
      <c r="AS1690" t="n">
        <v>0</v>
      </c>
      <c r="AT1690" t="n">
        <v>0</v>
      </c>
      <c r="AU1690" t="n">
        <v>0</v>
      </c>
      <c r="AV1690" t="n">
        <v>8.21946185105927</v>
      </c>
      <c r="AW1690" t="n">
        <v>9.604496705073963</v>
      </c>
      <c r="AX1690" t="n">
        <v>2.914702784063571</v>
      </c>
      <c r="AY1690" t="n">
        <v>3.405853921248357</v>
      </c>
      <c r="AZ1690" t="n">
        <v>9.604496705073963</v>
      </c>
    </row>
    <row r="1691" spans="1:52">
      <c r="A1691" t="n">
        <v>1688</v>
      </c>
      <c r="B1691" t="n">
        <v>0</v>
      </c>
      <c r="C1691" t="n">
        <v>0</v>
      </c>
      <c r="D1691" t="n">
        <v>0</v>
      </c>
      <c r="E1691" t="n">
        <v>127.4</v>
      </c>
      <c r="F1691" t="n">
        <v>0.08222894951315496</v>
      </c>
      <c r="G1691" t="n">
        <v>957.3342658124396</v>
      </c>
      <c r="H1691" t="n">
        <v>4166.318724815737</v>
      </c>
      <c r="I1691" t="n">
        <v>6</v>
      </c>
      <c r="J1691" t="n">
        <v>6</v>
      </c>
      <c r="K1691" t="n">
        <v>2466.460685090916</v>
      </c>
      <c r="L1691" t="b">
        <v>0</v>
      </c>
      <c r="M1691" t="n">
        <v>42.54183157433212</v>
      </c>
      <c r="N1691" t="n">
        <v>42.54183157433212</v>
      </c>
      <c r="O1691" t="n">
        <v>424.3497611040914</v>
      </c>
      <c r="P1691" t="n">
        <v>99.49677396835877</v>
      </c>
      <c r="Q1691" t="n">
        <v>43.41003221870625</v>
      </c>
      <c r="R1691" t="n">
        <v>0.9450179566994915</v>
      </c>
      <c r="S1691" t="n">
        <v>66.45983821463999</v>
      </c>
      <c r="T1691" t="n">
        <v>177.8472819009053</v>
      </c>
      <c r="U1691" t="n">
        <v>45.93566917005187</v>
      </c>
      <c r="V1691" t="n">
        <v>9.778406954353329</v>
      </c>
      <c r="W1691" t="n">
        <v>-4.749676157455839</v>
      </c>
      <c r="X1691" t="n">
        <v>1</v>
      </c>
      <c r="Y1691" t="n">
        <v>-1.970255362485502</v>
      </c>
      <c r="Z1691" t="n">
        <v>88.22645576421532</v>
      </c>
      <c r="AA1691" t="n">
        <v>2466.460685090916</v>
      </c>
      <c r="AB1691" t="b">
        <v>0</v>
      </c>
      <c r="AC1691" t="b">
        <v>1</v>
      </c>
      <c r="AD1691" t="n">
        <v>89.6459606231594</v>
      </c>
      <c r="AE1691" t="n">
        <v>0.09923761092034429</v>
      </c>
      <c r="AF1691" t="n">
        <v>0</v>
      </c>
      <c r="AG1691" t="n">
        <v>0</v>
      </c>
      <c r="AH1691" t="n">
        <v>-0.005893551215449711</v>
      </c>
      <c r="AI1691" t="b">
        <v>0</v>
      </c>
      <c r="AJ1691" t="b">
        <v>0</v>
      </c>
      <c r="AK1691" t="n">
        <v>2466.460685090916</v>
      </c>
      <c r="AL1691" t="n">
        <v>0</v>
      </c>
      <c r="AM1691" t="n">
        <v>45.93566917005187</v>
      </c>
      <c r="AN1691" t="n">
        <v>0</v>
      </c>
      <c r="AO1691" t="n">
        <v>51.00357470093309</v>
      </c>
      <c r="AP1691" t="n">
        <v>46.03496215818386</v>
      </c>
      <c r="AQ1691" t="n">
        <v>0</v>
      </c>
      <c r="AR1691" t="n">
        <v>1</v>
      </c>
      <c r="AS1691" t="n">
        <v>0</v>
      </c>
      <c r="AT1691" t="n">
        <v>0</v>
      </c>
      <c r="AU1691" t="n">
        <v>0</v>
      </c>
      <c r="AV1691" t="n">
        <v>9.995958996609611</v>
      </c>
      <c r="AW1691" t="n">
        <v>9.085805304332977</v>
      </c>
      <c r="AX1691" t="n">
        <v>3.544666310854472</v>
      </c>
      <c r="AY1691" t="n">
        <v>3.221920583002927</v>
      </c>
      <c r="AZ1691" t="n">
        <v>9.085805304332977</v>
      </c>
    </row>
    <row r="1692" spans="1:52">
      <c r="A1692" t="n">
        <v>1689</v>
      </c>
      <c r="B1692" t="n">
        <v>0</v>
      </c>
      <c r="C1692" t="n">
        <v>0</v>
      </c>
      <c r="D1692" t="n">
        <v>0</v>
      </c>
      <c r="E1692" t="n">
        <v>127.6</v>
      </c>
      <c r="F1692" t="n">
        <v>0.05186283850204987</v>
      </c>
      <c r="G1692" t="n">
        <v>958.8371453506066</v>
      </c>
      <c r="H1692" t="n">
        <v>4172.85925656584</v>
      </c>
      <c r="I1692" t="n">
        <v>6</v>
      </c>
      <c r="J1692" t="n">
        <v>6</v>
      </c>
      <c r="K1692" t="n">
        <v>2470.332679886977</v>
      </c>
      <c r="L1692" t="b">
        <v>0</v>
      </c>
      <c r="M1692" t="n">
        <v>40.61734460648064</v>
      </c>
      <c r="N1692" t="n">
        <v>40.61734460648064</v>
      </c>
      <c r="O1692" t="n">
        <v>404.5181937767679</v>
      </c>
      <c r="P1692" t="n">
        <v>94.846890422599</v>
      </c>
      <c r="Q1692" t="n">
        <v>41.44627000661289</v>
      </c>
      <c r="R1692" t="n">
        <v>0.9442370872481937</v>
      </c>
      <c r="S1692" t="n">
        <v>66.53492254750378</v>
      </c>
      <c r="T1692" t="n">
        <v>169.6759681373894</v>
      </c>
      <c r="U1692" t="n">
        <v>43.89392300550328</v>
      </c>
      <c r="V1692" t="n">
        <v>9.461626207323519</v>
      </c>
      <c r="W1692" t="n">
        <v>-4.749676157455839</v>
      </c>
      <c r="X1692" t="n">
        <v>1</v>
      </c>
      <c r="Y1692" t="n">
        <v>-1.970255362485502</v>
      </c>
      <c r="Z1692" t="n">
        <v>88.22933945332971</v>
      </c>
      <c r="AA1692" t="n">
        <v>2470.332679886977</v>
      </c>
      <c r="AB1692" t="b">
        <v>0</v>
      </c>
      <c r="AC1692" t="b">
        <v>1</v>
      </c>
      <c r="AD1692" t="n">
        <v>89.64517877579333</v>
      </c>
      <c r="AE1692" t="n">
        <v>0.09923761092034429</v>
      </c>
      <c r="AF1692" t="n">
        <v>0</v>
      </c>
      <c r="AG1692" t="n">
        <v>0</v>
      </c>
      <c r="AH1692" t="n">
        <v>-0.001685978287703227</v>
      </c>
      <c r="AI1692" t="b">
        <v>0</v>
      </c>
      <c r="AJ1692" t="b">
        <v>0</v>
      </c>
      <c r="AK1692" t="n">
        <v>2470.332679886977</v>
      </c>
      <c r="AL1692" t="n">
        <v>0</v>
      </c>
      <c r="AM1692" t="n">
        <v>43.89392300550328</v>
      </c>
      <c r="AN1692" t="n">
        <v>0</v>
      </c>
      <c r="AO1692" t="n">
        <v>52.78735947473726</v>
      </c>
      <c r="AP1692" t="n">
        <v>43.99318522851768</v>
      </c>
      <c r="AQ1692" t="n">
        <v>0</v>
      </c>
      <c r="AR1692" t="n">
        <v>1</v>
      </c>
      <c r="AS1692" t="n">
        <v>0</v>
      </c>
      <c r="AT1692" t="n">
        <v>0</v>
      </c>
      <c r="AU1692" t="n">
        <v>0</v>
      </c>
      <c r="AV1692" t="n">
        <v>10.40652104712057</v>
      </c>
      <c r="AW1692" t="n">
        <v>8.645565456901894</v>
      </c>
      <c r="AX1692" t="n">
        <v>3.690255690468287</v>
      </c>
      <c r="AY1692" t="n">
        <v>3.065806977396626</v>
      </c>
      <c r="AZ1692" t="n">
        <v>8.645565456901894</v>
      </c>
    </row>
    <row r="1693" spans="1:52">
      <c r="A1693" t="n">
        <v>1690</v>
      </c>
      <c r="B1693" t="n">
        <v>0</v>
      </c>
      <c r="C1693" t="n">
        <v>0</v>
      </c>
      <c r="D1693" t="n">
        <v>0</v>
      </c>
      <c r="E1693" t="n">
        <v>127.8</v>
      </c>
      <c r="F1693" t="n">
        <v>0.04365302981196706</v>
      </c>
      <c r="G1693" t="n">
        <v>960.3400248887738</v>
      </c>
      <c r="H1693" t="n">
        <v>4179.399788315944</v>
      </c>
      <c r="I1693" t="n">
        <v>6</v>
      </c>
      <c r="J1693" t="n">
        <v>6</v>
      </c>
      <c r="K1693" t="n">
        <v>2474.204674683038</v>
      </c>
      <c r="L1693" t="b">
        <v>0</v>
      </c>
      <c r="M1693" t="n">
        <v>40.20414117641801</v>
      </c>
      <c r="N1693" t="n">
        <v>40.20414117641801</v>
      </c>
      <c r="O1693" t="n">
        <v>399.776389726072</v>
      </c>
      <c r="P1693" t="n">
        <v>93.7350853761986</v>
      </c>
      <c r="Q1693" t="n">
        <v>41.02463385348776</v>
      </c>
      <c r="R1693" t="n">
        <v>0.9440507450701211</v>
      </c>
      <c r="S1693" t="n">
        <v>66.60762837897771</v>
      </c>
      <c r="T1693" t="n">
        <v>167.7201079412735</v>
      </c>
      <c r="U1693" t="n">
        <v>43.45596258222389</v>
      </c>
      <c r="V1693" t="n">
        <v>9.38381507607312</v>
      </c>
      <c r="W1693" t="n">
        <v>-4.749676157455839</v>
      </c>
      <c r="X1693" t="n">
        <v>1</v>
      </c>
      <c r="Y1693" t="n">
        <v>-1.970255362485502</v>
      </c>
      <c r="Z1693" t="n">
        <v>88.2388516519985</v>
      </c>
      <c r="AA1693" t="n">
        <v>2474.204674683038</v>
      </c>
      <c r="AB1693" t="b">
        <v>0</v>
      </c>
      <c r="AC1693" t="b">
        <v>1</v>
      </c>
      <c r="AD1693" t="n">
        <v>89.64439692842726</v>
      </c>
      <c r="AE1693" t="n">
        <v>0.09923761092034429</v>
      </c>
      <c r="AF1693" t="n">
        <v>0</v>
      </c>
      <c r="AG1693" t="n">
        <v>0</v>
      </c>
      <c r="AH1693" t="n">
        <v>0.009277819127260223</v>
      </c>
      <c r="AI1693" t="b">
        <v>0</v>
      </c>
      <c r="AJ1693" t="b">
        <v>0</v>
      </c>
      <c r="AK1693" t="n">
        <v>2474.204674683038</v>
      </c>
      <c r="AL1693" t="n">
        <v>0</v>
      </c>
      <c r="AM1693" t="n">
        <v>43.45596258222389</v>
      </c>
      <c r="AN1693" t="n">
        <v>0</v>
      </c>
      <c r="AO1693" t="n">
        <v>48.21851114823786</v>
      </c>
      <c r="AP1693" t="n">
        <v>43.55521403744715</v>
      </c>
      <c r="AQ1693" t="n">
        <v>0</v>
      </c>
      <c r="AR1693" t="n">
        <v>1</v>
      </c>
      <c r="AS1693" t="n">
        <v>0</v>
      </c>
      <c r="AT1693" t="n">
        <v>0</v>
      </c>
      <c r="AU1693" t="n">
        <v>0</v>
      </c>
      <c r="AV1693" t="n">
        <v>9.357104202368737</v>
      </c>
      <c r="AW1693" t="n">
        <v>8.552375888947834</v>
      </c>
      <c r="AX1693" t="n">
        <v>3.318122057577567</v>
      </c>
      <c r="AY1693" t="n">
        <v>3.032760992252177</v>
      </c>
      <c r="AZ1693" t="n">
        <v>8.552375888947834</v>
      </c>
    </row>
    <row r="1694" spans="1:52">
      <c r="A1694" t="n">
        <v>1691</v>
      </c>
      <c r="B1694" t="n">
        <v>0</v>
      </c>
      <c r="C1694" t="n">
        <v>0</v>
      </c>
      <c r="D1694" t="n">
        <v>0</v>
      </c>
      <c r="E1694" t="n">
        <v>127.9</v>
      </c>
      <c r="F1694" t="n">
        <v>0.02352504225012098</v>
      </c>
      <c r="G1694" t="n">
        <v>961.0914646578574</v>
      </c>
      <c r="H1694" t="n">
        <v>4182.670054190996</v>
      </c>
      <c r="I1694" t="n">
        <v>6</v>
      </c>
      <c r="J1694" t="n">
        <v>6</v>
      </c>
      <c r="K1694" t="n">
        <v>2476.14067208107</v>
      </c>
      <c r="L1694" t="b">
        <v>0</v>
      </c>
      <c r="M1694" t="n">
        <v>38.89880676940967</v>
      </c>
      <c r="N1694" t="n">
        <v>38.89880676940967</v>
      </c>
      <c r="O1694" t="n">
        <v>386.4941645235793</v>
      </c>
      <c r="P1694" t="n">
        <v>90.62081813746889</v>
      </c>
      <c r="Q1694" t="n">
        <v>39.69265996878539</v>
      </c>
      <c r="R1694" t="n">
        <v>0.9434817452216776</v>
      </c>
      <c r="S1694" t="n">
        <v>66.67983505678004</v>
      </c>
      <c r="T1694" t="n">
        <v>162.2455411443343</v>
      </c>
      <c r="U1694" t="n">
        <v>42.07040588735431</v>
      </c>
      <c r="V1694" t="n">
        <v>9.169834831042294</v>
      </c>
      <c r="W1694" t="n">
        <v>-4.749676157455839</v>
      </c>
      <c r="X1694" t="n">
        <v>1</v>
      </c>
      <c r="Y1694" t="n">
        <v>-1.970255362485502</v>
      </c>
      <c r="Z1694" t="n">
        <v>88.24836385066729</v>
      </c>
      <c r="AA1694" t="n">
        <v>2476.14067208107</v>
      </c>
      <c r="AB1694" t="b">
        <v>0</v>
      </c>
      <c r="AC1694" t="b">
        <v>1</v>
      </c>
      <c r="AD1694" t="n">
        <v>89.64361508106118</v>
      </c>
      <c r="AE1694" t="n">
        <v>0.09923761092034429</v>
      </c>
      <c r="AF1694" t="n">
        <v>0</v>
      </c>
      <c r="AG1694" t="n">
        <v>0</v>
      </c>
      <c r="AH1694" t="n">
        <v>0.02368725908909425</v>
      </c>
      <c r="AI1694" t="b">
        <v>0</v>
      </c>
      <c r="AJ1694" t="b">
        <v>0</v>
      </c>
      <c r="AK1694" t="n">
        <v>2476.14067208107</v>
      </c>
      <c r="AL1694" t="n">
        <v>0</v>
      </c>
      <c r="AM1694" t="n">
        <v>42.07040588735431</v>
      </c>
      <c r="AN1694" t="n">
        <v>0</v>
      </c>
      <c r="AO1694" t="n">
        <v>45.11955503129785</v>
      </c>
      <c r="AP1694" t="n">
        <v>42.16964965129817</v>
      </c>
      <c r="AQ1694" t="n">
        <v>0</v>
      </c>
      <c r="AR1694" t="n">
        <v>1</v>
      </c>
      <c r="AS1694" t="n">
        <v>0</v>
      </c>
      <c r="AT1694" t="n">
        <v>0</v>
      </c>
      <c r="AU1694" t="n">
        <v>0</v>
      </c>
      <c r="AV1694" t="n">
        <v>8.679101712958632</v>
      </c>
      <c r="AW1694" t="n">
        <v>8.260090221147772</v>
      </c>
      <c r="AX1694" t="n">
        <v>3.077695642893132</v>
      </c>
      <c r="AY1694" t="n">
        <v>2.929113469808275</v>
      </c>
      <c r="AZ1694" t="n">
        <v>8.260090221147772</v>
      </c>
    </row>
    <row r="1695" spans="1:52">
      <c r="A1695" t="n">
        <v>1692</v>
      </c>
      <c r="B1695" t="n">
        <v>0</v>
      </c>
      <c r="C1695" t="n">
        <v>0</v>
      </c>
      <c r="D1695" t="n">
        <v>0</v>
      </c>
      <c r="E1695" t="n">
        <v>128</v>
      </c>
      <c r="F1695" t="n">
        <v>0.02891346785422044</v>
      </c>
      <c r="G1695" t="n">
        <v>961.8429044269409</v>
      </c>
      <c r="H1695" t="n">
        <v>4185.940320066047</v>
      </c>
      <c r="I1695" t="n">
        <v>6</v>
      </c>
      <c r="J1695" t="n">
        <v>6</v>
      </c>
      <c r="K1695" t="n">
        <v>2478.0766694791</v>
      </c>
      <c r="L1695" t="b">
        <v>0</v>
      </c>
      <c r="M1695" t="n">
        <v>39.3416710953843</v>
      </c>
      <c r="N1695" t="n">
        <v>39.3416710953843</v>
      </c>
      <c r="O1695" t="n">
        <v>390.5890283438622</v>
      </c>
      <c r="P1695" t="n">
        <v>91.58093589244967</v>
      </c>
      <c r="Q1695" t="n">
        <v>40.14456234222887</v>
      </c>
      <c r="R1695" t="n">
        <v>0.9436915378669628</v>
      </c>
      <c r="S1695" t="n">
        <v>66.75040784714254</v>
      </c>
      <c r="T1695" t="n">
        <v>163.9280640314089</v>
      </c>
      <c r="U1695" t="n">
        <v>42.53991980575359</v>
      </c>
      <c r="V1695" t="n">
        <v>9.230537186054704</v>
      </c>
      <c r="W1695" t="n">
        <v>-12.61461589585909</v>
      </c>
      <c r="X1695" t="n">
        <v>1</v>
      </c>
      <c r="Y1695" t="n">
        <v>5.894684375917748</v>
      </c>
      <c r="Z1695" t="n">
        <v>88.27661868847711</v>
      </c>
      <c r="AA1695" t="n">
        <v>2478.0766694791</v>
      </c>
      <c r="AB1695" t="b">
        <v>0</v>
      </c>
      <c r="AC1695" t="b">
        <v>1</v>
      </c>
      <c r="AD1695" t="n">
        <v>89.64439373761147</v>
      </c>
      <c r="AE1695" t="n">
        <v>0.263564146835098</v>
      </c>
      <c r="AF1695" t="n">
        <v>0</v>
      </c>
      <c r="AG1695" t="n">
        <v>0</v>
      </c>
      <c r="AH1695" t="n">
        <v>0.03070867906568825</v>
      </c>
      <c r="AI1695" t="b">
        <v>0</v>
      </c>
      <c r="AJ1695" t="b">
        <v>0</v>
      </c>
      <c r="AK1695" t="n">
        <v>2478.0766694791</v>
      </c>
      <c r="AL1695" t="n">
        <v>0</v>
      </c>
      <c r="AM1695" t="n">
        <v>42.53991980575359</v>
      </c>
      <c r="AN1695" t="n">
        <v>0</v>
      </c>
      <c r="AO1695" t="n">
        <v>45.35182215498838</v>
      </c>
      <c r="AP1695" t="n">
        <v>42.80349010561221</v>
      </c>
      <c r="AQ1695" t="n">
        <v>0</v>
      </c>
      <c r="AR1695" t="n">
        <v>1</v>
      </c>
      <c r="AS1695" t="n">
        <v>0</v>
      </c>
      <c r="AT1695" t="n">
        <v>0</v>
      </c>
      <c r="AU1695" t="n">
        <v>0</v>
      </c>
      <c r="AV1695" t="n">
        <v>8.728656389122644</v>
      </c>
      <c r="AW1695" t="n">
        <v>8.393319804191714</v>
      </c>
      <c r="AX1695" t="n">
        <v>3.095268223093136</v>
      </c>
      <c r="AY1695" t="n">
        <v>2.976358058647249</v>
      </c>
      <c r="AZ1695" t="n">
        <v>8.393319804191714</v>
      </c>
    </row>
    <row r="1696" spans="1:52">
      <c r="A1696" t="n">
        <v>1693</v>
      </c>
      <c r="B1696" t="n">
        <v>0</v>
      </c>
      <c r="C1696" t="n">
        <v>0</v>
      </c>
      <c r="D1696" t="n">
        <v>0</v>
      </c>
      <c r="E1696" t="n">
        <v>128.1</v>
      </c>
      <c r="F1696" t="n">
        <v>0.02748775299962247</v>
      </c>
      <c r="G1696" t="n">
        <v>962.5943441960244</v>
      </c>
      <c r="H1696" t="n">
        <v>4189.210585941099</v>
      </c>
      <c r="I1696" t="n">
        <v>6</v>
      </c>
      <c r="J1696" t="n">
        <v>6</v>
      </c>
      <c r="K1696" t="n">
        <v>2480.01266687713</v>
      </c>
      <c r="L1696" t="b">
        <v>0</v>
      </c>
      <c r="M1696" t="n">
        <v>39.31744052951376</v>
      </c>
      <c r="N1696" t="n">
        <v>39.31744052951376</v>
      </c>
      <c r="O1696" t="n">
        <v>390.0437425831856</v>
      </c>
      <c r="P1696" t="n">
        <v>91.45308340129465</v>
      </c>
      <c r="Q1696" t="n">
        <v>40.11983727501405</v>
      </c>
      <c r="R1696" t="n">
        <v>0.9436900537992914</v>
      </c>
      <c r="S1696" t="n">
        <v>66.82151916652633</v>
      </c>
      <c r="T1696" t="n">
        <v>163.699468037776</v>
      </c>
      <c r="U1696" t="n">
        <v>42.51378629401866</v>
      </c>
      <c r="V1696" t="n">
        <v>9.217908238291784</v>
      </c>
      <c r="W1696" t="n">
        <v>-4.749676157455839</v>
      </c>
      <c r="X1696" t="n">
        <v>1</v>
      </c>
      <c r="Y1696" t="n">
        <v>-1.970255362485502</v>
      </c>
      <c r="Z1696" t="n">
        <v>88.30865629230497</v>
      </c>
      <c r="AA1696" t="n">
        <v>2480.01266687713</v>
      </c>
      <c r="AB1696" t="b">
        <v>0</v>
      </c>
      <c r="AC1696" t="b">
        <v>1</v>
      </c>
      <c r="AD1696" t="n">
        <v>89.64517239416175</v>
      </c>
      <c r="AE1696" t="n">
        <v>0.09923761092034429</v>
      </c>
      <c r="AF1696" t="n">
        <v>0</v>
      </c>
      <c r="AG1696" t="n">
        <v>0</v>
      </c>
      <c r="AH1696" t="n">
        <v>0.03477141282380902</v>
      </c>
      <c r="AI1696" t="b">
        <v>0</v>
      </c>
      <c r="AJ1696" t="b">
        <v>0</v>
      </c>
      <c r="AK1696" t="n">
        <v>2480.01266687713</v>
      </c>
      <c r="AL1696" t="n">
        <v>0</v>
      </c>
      <c r="AM1696" t="n">
        <v>42.51378629401866</v>
      </c>
      <c r="AN1696" t="n">
        <v>0</v>
      </c>
      <c r="AO1696" t="n">
        <v>45.10352634802742</v>
      </c>
      <c r="AP1696" t="n">
        <v>42.61303005796252</v>
      </c>
      <c r="AQ1696" t="n">
        <v>0</v>
      </c>
      <c r="AR1696" t="n">
        <v>1</v>
      </c>
      <c r="AS1696" t="n">
        <v>0</v>
      </c>
      <c r="AT1696" t="n">
        <v>0</v>
      </c>
      <c r="AU1696" t="n">
        <v>0</v>
      </c>
      <c r="AV1696" t="n">
        <v>8.674873049988303</v>
      </c>
      <c r="AW1696" t="n">
        <v>8.353181491608368</v>
      </c>
      <c r="AX1696" t="n">
        <v>3.076196117017129</v>
      </c>
      <c r="AY1696" t="n">
        <v>2.962124597644335</v>
      </c>
      <c r="AZ1696" t="n">
        <v>8.353181491608368</v>
      </c>
    </row>
    <row r="1697" spans="1:52">
      <c r="A1697" t="n">
        <v>1694</v>
      </c>
      <c r="B1697" t="n">
        <v>0</v>
      </c>
      <c r="C1697" t="n">
        <v>0</v>
      </c>
      <c r="D1697" t="n">
        <v>0</v>
      </c>
      <c r="E1697" t="n">
        <v>128.2</v>
      </c>
      <c r="F1697" t="n">
        <v>0.02780218681394686</v>
      </c>
      <c r="G1697" t="n">
        <v>963.3457839651079</v>
      </c>
      <c r="H1697" t="n">
        <v>4192.48085181615</v>
      </c>
      <c r="I1697" t="n">
        <v>6</v>
      </c>
      <c r="J1697" t="n">
        <v>6</v>
      </c>
      <c r="K1697" t="n">
        <v>2481.948664275161</v>
      </c>
      <c r="L1697" t="b">
        <v>0</v>
      </c>
      <c r="M1697" t="n">
        <v>39.41270445438141</v>
      </c>
      <c r="N1697" t="n">
        <v>39.41270445438141</v>
      </c>
      <c r="O1697" t="n">
        <v>390.6838129534156</v>
      </c>
      <c r="P1697" t="n">
        <v>91.60315992492674</v>
      </c>
      <c r="Q1697" t="n">
        <v>40.21704536161368</v>
      </c>
      <c r="R1697" t="n">
        <v>0.9437421418099172</v>
      </c>
      <c r="S1697" t="n">
        <v>66.89258856145105</v>
      </c>
      <c r="T1697" t="n">
        <v>163.9590525691714</v>
      </c>
      <c r="U1697" t="n">
        <v>42.61444263205738</v>
      </c>
      <c r="V1697" t="n">
        <v>9.223985128416786</v>
      </c>
      <c r="W1697" t="n">
        <v>-4.749676157455839</v>
      </c>
      <c r="X1697" t="n">
        <v>1</v>
      </c>
      <c r="Y1697" t="n">
        <v>-1.970255362485502</v>
      </c>
      <c r="Z1697" t="n">
        <v>88.35894811035976</v>
      </c>
      <c r="AA1697" t="n">
        <v>2481.948664275161</v>
      </c>
      <c r="AB1697" t="b">
        <v>0</v>
      </c>
      <c r="AC1697" t="b">
        <v>1</v>
      </c>
      <c r="AD1697" t="n">
        <v>89.64439054679568</v>
      </c>
      <c r="AE1697" t="n">
        <v>0.09923761092034429</v>
      </c>
      <c r="AF1697" t="n">
        <v>0</v>
      </c>
      <c r="AG1697" t="n">
        <v>0</v>
      </c>
      <c r="AH1697" t="n">
        <v>0.03759391036486648</v>
      </c>
      <c r="AI1697" t="b">
        <v>0</v>
      </c>
      <c r="AJ1697" t="b">
        <v>0</v>
      </c>
      <c r="AK1697" t="n">
        <v>2481.948664275161</v>
      </c>
      <c r="AL1697" t="n">
        <v>0</v>
      </c>
      <c r="AM1697" t="n">
        <v>42.61444263205738</v>
      </c>
      <c r="AN1697" t="n">
        <v>0</v>
      </c>
      <c r="AO1697" t="n">
        <v>41.32059205359226</v>
      </c>
      <c r="AP1697" t="n">
        <v>42.71368639600124</v>
      </c>
      <c r="AQ1697" t="n">
        <v>0</v>
      </c>
      <c r="AR1697" t="n">
        <v>1</v>
      </c>
      <c r="AS1697" t="n">
        <v>0</v>
      </c>
      <c r="AT1697" t="n">
        <v>0</v>
      </c>
      <c r="AU1697" t="n">
        <v>0</v>
      </c>
      <c r="AV1697" t="n">
        <v>7.880181480118229</v>
      </c>
      <c r="AW1697" t="n">
        <v>8.374247335668199</v>
      </c>
      <c r="AX1697" t="n">
        <v>2.794390595786606</v>
      </c>
      <c r="AY1697" t="n">
        <v>2.969594763942345</v>
      </c>
      <c r="AZ1697" t="n">
        <v>8.374247335668199</v>
      </c>
    </row>
    <row r="1698" spans="1:52">
      <c r="A1698" t="n">
        <v>1695</v>
      </c>
      <c r="B1698" t="n">
        <v>0</v>
      </c>
      <c r="C1698" t="n">
        <v>0</v>
      </c>
      <c r="D1698" t="n">
        <v>0</v>
      </c>
      <c r="E1698" t="n">
        <v>128.3</v>
      </c>
      <c r="F1698" t="n">
        <v>0.0279701664112757</v>
      </c>
      <c r="G1698" t="n">
        <v>964.0972237341916</v>
      </c>
      <c r="H1698" t="n">
        <v>4195.751117691202</v>
      </c>
      <c r="I1698" t="n">
        <v>6</v>
      </c>
      <c r="J1698" t="n">
        <v>6</v>
      </c>
      <c r="K1698" t="n">
        <v>2483.884661673192</v>
      </c>
      <c r="L1698" t="b">
        <v>0</v>
      </c>
      <c r="M1698" t="n">
        <v>39.49803084949762</v>
      </c>
      <c r="N1698" t="n">
        <v>39.49803084949762</v>
      </c>
      <c r="O1698" t="n">
        <v>391.2244552107682</v>
      </c>
      <c r="P1698" t="n">
        <v>91.7299236594876</v>
      </c>
      <c r="Q1698" t="n">
        <v>40.30411311173228</v>
      </c>
      <c r="R1698" t="n">
        <v>0.9437897121108417</v>
      </c>
      <c r="S1698" t="n">
        <v>66.96376425335188</v>
      </c>
      <c r="T1698" t="n">
        <v>164.1776694346488</v>
      </c>
      <c r="U1698" t="n">
        <v>42.70454805190633</v>
      </c>
      <c r="V1698" t="n">
        <v>9.228474063892691</v>
      </c>
      <c r="W1698" t="n">
        <v>-4.749676157455839</v>
      </c>
      <c r="X1698" t="n">
        <v>1</v>
      </c>
      <c r="Y1698" t="n">
        <v>-1.970255362485502</v>
      </c>
      <c r="Z1698" t="n">
        <v>88.40923992841455</v>
      </c>
      <c r="AA1698" t="n">
        <v>2483.884661673192</v>
      </c>
      <c r="AB1698" t="b">
        <v>0</v>
      </c>
      <c r="AC1698" t="b">
        <v>1</v>
      </c>
      <c r="AD1698" t="n">
        <v>89.64360869942961</v>
      </c>
      <c r="AE1698" t="n">
        <v>0.09923761092034429</v>
      </c>
      <c r="AF1698" t="n">
        <v>0</v>
      </c>
      <c r="AG1698" t="n">
        <v>0</v>
      </c>
      <c r="AH1698" t="n">
        <v>0.04406510031043687</v>
      </c>
      <c r="AI1698" t="b">
        <v>0</v>
      </c>
      <c r="AJ1698" t="b">
        <v>0</v>
      </c>
      <c r="AK1698" t="n">
        <v>2483.884661673192</v>
      </c>
      <c r="AL1698" t="n">
        <v>0</v>
      </c>
      <c r="AM1698" t="n">
        <v>42.70454805190633</v>
      </c>
      <c r="AN1698" t="n">
        <v>0</v>
      </c>
      <c r="AO1698" t="n">
        <v>41.37295096275108</v>
      </c>
      <c r="AP1698" t="n">
        <v>42.80379181585019</v>
      </c>
      <c r="AQ1698" t="n">
        <v>0</v>
      </c>
      <c r="AR1698" t="n">
        <v>1</v>
      </c>
      <c r="AS1698" t="n">
        <v>0</v>
      </c>
      <c r="AT1698" t="n">
        <v>0</v>
      </c>
      <c r="AU1698" t="n">
        <v>0</v>
      </c>
      <c r="AV1698" t="n">
        <v>7.890963631333045</v>
      </c>
      <c r="AW1698" t="n">
        <v>8.393104669484515</v>
      </c>
      <c r="AX1698" t="n">
        <v>2.7982140536642</v>
      </c>
      <c r="AY1698" t="n">
        <v>2.976281769653811</v>
      </c>
      <c r="AZ1698" t="n">
        <v>8.393104669484515</v>
      </c>
    </row>
    <row r="1699" spans="1:52">
      <c r="A1699" t="n">
        <v>1696</v>
      </c>
      <c r="B1699" t="n">
        <v>0</v>
      </c>
      <c r="C1699" t="n">
        <v>0</v>
      </c>
      <c r="D1699" t="n">
        <v>0</v>
      </c>
      <c r="E1699" t="n">
        <v>128.4</v>
      </c>
      <c r="F1699" t="n">
        <v>0.02698381420761109</v>
      </c>
      <c r="G1699" t="n">
        <v>964.8486635032751</v>
      </c>
      <c r="H1699" t="n">
        <v>4199.021383566253</v>
      </c>
      <c r="I1699" t="n">
        <v>6</v>
      </c>
      <c r="J1699" t="n">
        <v>6</v>
      </c>
      <c r="K1699" t="n">
        <v>2485.820659071222</v>
      </c>
      <c r="L1699" t="b">
        <v>0</v>
      </c>
      <c r="M1699" t="n">
        <v>39.50404642698515</v>
      </c>
      <c r="N1699" t="n">
        <v>39.50404642698515</v>
      </c>
      <c r="O1699" t="n">
        <v>390.9793006184791</v>
      </c>
      <c r="P1699" t="n">
        <v>91.67244255947983</v>
      </c>
      <c r="Q1699" t="n">
        <v>40.3102514561073</v>
      </c>
      <c r="R1699" t="n">
        <v>0.9438019568537236</v>
      </c>
      <c r="S1699" t="n">
        <v>67.03503372205429</v>
      </c>
      <c r="T1699" t="n">
        <v>164.0726614238629</v>
      </c>
      <c r="U1699" t="n">
        <v>42.71049785750214</v>
      </c>
      <c r="V1699" t="n">
        <v>9.220562505822642</v>
      </c>
      <c r="W1699" t="n">
        <v>-12.61461589585909</v>
      </c>
      <c r="X1699" t="n">
        <v>1</v>
      </c>
      <c r="Y1699" t="n">
        <v>5.894684375917748</v>
      </c>
      <c r="Z1699" t="n">
        <v>88.44968927251131</v>
      </c>
      <c r="AA1699" t="n">
        <v>2485.820659071222</v>
      </c>
      <c r="AB1699" t="b">
        <v>0</v>
      </c>
      <c r="AC1699" t="b">
        <v>1</v>
      </c>
      <c r="AD1699" t="n">
        <v>89.64438735597989</v>
      </c>
      <c r="AE1699" t="n">
        <v>0.263564146835098</v>
      </c>
      <c r="AF1699" t="n">
        <v>0</v>
      </c>
      <c r="AG1699" t="n">
        <v>0</v>
      </c>
      <c r="AH1699" t="n">
        <v>0.04840684192125089</v>
      </c>
      <c r="AI1699" t="b">
        <v>0</v>
      </c>
      <c r="AJ1699" t="b">
        <v>0</v>
      </c>
      <c r="AK1699" t="n">
        <v>2485.820659071222</v>
      </c>
      <c r="AL1699" t="n">
        <v>0</v>
      </c>
      <c r="AM1699" t="n">
        <v>42.71049785750214</v>
      </c>
      <c r="AN1699" t="n">
        <v>0</v>
      </c>
      <c r="AO1699" t="n">
        <v>43.9195201183033</v>
      </c>
      <c r="AP1699" t="n">
        <v>42.97406815736075</v>
      </c>
      <c r="AQ1699" t="n">
        <v>0</v>
      </c>
      <c r="AR1699" t="n">
        <v>1</v>
      </c>
      <c r="AS1699" t="n">
        <v>0</v>
      </c>
      <c r="AT1699" t="n">
        <v>0</v>
      </c>
      <c r="AU1699" t="n">
        <v>0</v>
      </c>
      <c r="AV1699" t="n">
        <v>8.422655621712014</v>
      </c>
      <c r="AW1699" t="n">
        <v>8.428924667146168</v>
      </c>
      <c r="AX1699" t="n">
        <v>2.986757312663835</v>
      </c>
      <c r="AY1699" t="n">
        <v>2.988983911498536</v>
      </c>
      <c r="AZ1699" t="n">
        <v>8.428924667146168</v>
      </c>
    </row>
    <row r="1700" spans="1:52">
      <c r="A1700" t="n">
        <v>1697</v>
      </c>
      <c r="B1700" t="n">
        <v>0</v>
      </c>
      <c r="C1700" t="n">
        <v>0</v>
      </c>
      <c r="D1700" t="n">
        <v>0</v>
      </c>
      <c r="E1700" t="n">
        <v>128.5</v>
      </c>
      <c r="F1700" t="n">
        <v>0.03076124342491937</v>
      </c>
      <c r="G1700" t="n">
        <v>965.6001032723586</v>
      </c>
      <c r="H1700" t="n">
        <v>4202.291649441305</v>
      </c>
      <c r="I1700" t="n">
        <v>6</v>
      </c>
      <c r="J1700" t="n">
        <v>6</v>
      </c>
      <c r="K1700" t="n">
        <v>2487.756656469252</v>
      </c>
      <c r="L1700" t="b">
        <v>0</v>
      </c>
      <c r="M1700" t="n">
        <v>39.83809503872719</v>
      </c>
      <c r="N1700" t="n">
        <v>39.83809503872719</v>
      </c>
      <c r="O1700" t="n">
        <v>393.9786083674281</v>
      </c>
      <c r="P1700" t="n">
        <v>92.37568661076025</v>
      </c>
      <c r="Q1700" t="n">
        <v>40.65111738645631</v>
      </c>
      <c r="R1700" t="n">
        <v>0.9439592095753983</v>
      </c>
      <c r="S1700" t="n">
        <v>67.10629851757534</v>
      </c>
      <c r="T1700" t="n">
        <v>165.3037648067579</v>
      </c>
      <c r="U1700" t="n">
        <v>43.06448517488543</v>
      </c>
      <c r="V1700" t="n">
        <v>9.263753639933185</v>
      </c>
      <c r="W1700" t="n">
        <v>-4.749676157455839</v>
      </c>
      <c r="X1700" t="n">
        <v>1</v>
      </c>
      <c r="Y1700" t="n">
        <v>-1.970255362485502</v>
      </c>
      <c r="Z1700" t="n">
        <v>88.48282072082682</v>
      </c>
      <c r="AA1700" t="n">
        <v>2487.756656469252</v>
      </c>
      <c r="AB1700" t="b">
        <v>0</v>
      </c>
      <c r="AC1700" t="b">
        <v>1</v>
      </c>
      <c r="AD1700" t="n">
        <v>89.64516601253017</v>
      </c>
      <c r="AE1700" t="n">
        <v>0.09923761092034429</v>
      </c>
      <c r="AF1700" t="n">
        <v>0</v>
      </c>
      <c r="AG1700" t="n">
        <v>0</v>
      </c>
      <c r="AH1700" t="n">
        <v>0.05173747927575423</v>
      </c>
      <c r="AI1700" t="b">
        <v>0</v>
      </c>
      <c r="AJ1700" t="b">
        <v>0</v>
      </c>
      <c r="AK1700" t="n">
        <v>2487.756656469252</v>
      </c>
      <c r="AL1700" t="n">
        <v>0</v>
      </c>
      <c r="AM1700" t="n">
        <v>43.06448517488543</v>
      </c>
      <c r="AN1700" t="n">
        <v>0</v>
      </c>
      <c r="AO1700" t="n">
        <v>46.44302604243766</v>
      </c>
      <c r="AP1700" t="n">
        <v>43.16372893882929</v>
      </c>
      <c r="AQ1700" t="n">
        <v>0</v>
      </c>
      <c r="AR1700" t="n">
        <v>1</v>
      </c>
      <c r="AS1700" t="n">
        <v>0</v>
      </c>
      <c r="AT1700" t="n">
        <v>0</v>
      </c>
      <c r="AU1700" t="n">
        <v>0</v>
      </c>
      <c r="AV1700" t="n">
        <v>8.963206498213049</v>
      </c>
      <c r="AW1700" t="n">
        <v>8.468918752098118</v>
      </c>
      <c r="AX1700" t="n">
        <v>3.178442020642926</v>
      </c>
      <c r="AY1700" t="n">
        <v>3.003166227890854</v>
      </c>
      <c r="AZ1700" t="n">
        <v>8.468918752098118</v>
      </c>
    </row>
    <row r="1701" spans="1:52">
      <c r="A1701" t="n">
        <v>1698</v>
      </c>
      <c r="B1701" t="n">
        <v>0</v>
      </c>
      <c r="C1701" t="n">
        <v>0</v>
      </c>
      <c r="D1701" t="n">
        <v>0</v>
      </c>
      <c r="E1701" t="n">
        <v>128.6</v>
      </c>
      <c r="F1701" t="n">
        <v>0.01663787875938993</v>
      </c>
      <c r="G1701" t="n">
        <v>966.3515430414421</v>
      </c>
      <c r="H1701" t="n">
        <v>4205.561915316356</v>
      </c>
      <c r="I1701" t="n">
        <v>6</v>
      </c>
      <c r="J1701" t="n">
        <v>6</v>
      </c>
      <c r="K1701" t="n">
        <v>2489.692653867283</v>
      </c>
      <c r="L1701" t="b">
        <v>0</v>
      </c>
      <c r="M1701" t="n">
        <v>38.9390144487044</v>
      </c>
      <c r="N1701" t="n">
        <v>38.9390144487044</v>
      </c>
      <c r="O1701" t="n">
        <v>384.7877104308985</v>
      </c>
      <c r="P1701" t="n">
        <v>90.22070791540798</v>
      </c>
      <c r="Q1701" t="n">
        <v>39.73368821296367</v>
      </c>
      <c r="R1701" t="n">
        <v>0.9435657903378151</v>
      </c>
      <c r="S1701" t="n">
        <v>67.17796483394946</v>
      </c>
      <c r="T1701" t="n">
        <v>161.514804809891</v>
      </c>
      <c r="U1701" t="n">
        <v>42.11014072345526</v>
      </c>
      <c r="V1701" t="n">
        <v>9.114960358188284</v>
      </c>
      <c r="W1701" t="n">
        <v>-4.749676157455839</v>
      </c>
      <c r="X1701" t="n">
        <v>1</v>
      </c>
      <c r="Y1701" t="n">
        <v>-1.970255362485502</v>
      </c>
      <c r="Z1701" t="n">
        <v>88.51595216914234</v>
      </c>
      <c r="AA1701" t="n">
        <v>2489.692653867283</v>
      </c>
      <c r="AB1701" t="b">
        <v>0</v>
      </c>
      <c r="AC1701" t="b">
        <v>1</v>
      </c>
      <c r="AD1701" t="n">
        <v>89.6443841651641</v>
      </c>
      <c r="AE1701" t="n">
        <v>0.09923761092034429</v>
      </c>
      <c r="AF1701" t="n">
        <v>0</v>
      </c>
      <c r="AG1701" t="n">
        <v>0</v>
      </c>
      <c r="AH1701" t="n">
        <v>0.04854712470446043</v>
      </c>
      <c r="AI1701" t="b">
        <v>0</v>
      </c>
      <c r="AJ1701" t="b">
        <v>0</v>
      </c>
      <c r="AK1701" t="n">
        <v>2489.692653867283</v>
      </c>
      <c r="AL1701" t="n">
        <v>0</v>
      </c>
      <c r="AM1701" t="n">
        <v>42.11014072345526</v>
      </c>
      <c r="AN1701" t="n">
        <v>0</v>
      </c>
      <c r="AO1701" t="n">
        <v>44.46339894411875</v>
      </c>
      <c r="AP1701" t="n">
        <v>42.20937987263149</v>
      </c>
      <c r="AQ1701" t="n">
        <v>0</v>
      </c>
      <c r="AR1701" t="n">
        <v>1</v>
      </c>
      <c r="AS1701" t="n">
        <v>0</v>
      </c>
      <c r="AT1701" t="n">
        <v>0</v>
      </c>
      <c r="AU1701" t="n">
        <v>0</v>
      </c>
      <c r="AV1701" t="n">
        <v>8.537562660285969</v>
      </c>
      <c r="AW1701" t="n">
        <v>8.268248911088838</v>
      </c>
      <c r="AX1701" t="n">
        <v>3.02750448946311</v>
      </c>
      <c r="AY1701" t="n">
        <v>2.932006625689453</v>
      </c>
      <c r="AZ1701" t="n">
        <v>8.268248911088838</v>
      </c>
    </row>
    <row r="1702" spans="1:52">
      <c r="A1702" t="n">
        <v>1699</v>
      </c>
      <c r="B1702" t="n">
        <v>0</v>
      </c>
      <c r="C1702" t="n">
        <v>0</v>
      </c>
      <c r="D1702" t="n">
        <v>0</v>
      </c>
      <c r="E1702" t="n">
        <v>128.6</v>
      </c>
      <c r="F1702" t="n">
        <v>-0.01397942512912564</v>
      </c>
      <c r="G1702" t="n">
        <v>966.3515430414421</v>
      </c>
      <c r="H1702" t="n">
        <v>4205.561915316356</v>
      </c>
      <c r="I1702" t="n">
        <v>6</v>
      </c>
      <c r="J1702" t="n">
        <v>6</v>
      </c>
      <c r="K1702" t="n">
        <v>2489.692653867283</v>
      </c>
      <c r="L1702" t="b">
        <v>0</v>
      </c>
      <c r="M1702" t="n">
        <v>36.82902436302526</v>
      </c>
      <c r="N1702" t="n">
        <v>36.82902436302526</v>
      </c>
      <c r="O1702" t="n">
        <v>363.9372018703927</v>
      </c>
      <c r="P1702" t="n">
        <v>85.33191445415495</v>
      </c>
      <c r="Q1702" t="n">
        <v>37.58063710512783</v>
      </c>
      <c r="R1702" t="n">
        <v>0.9425753655954752</v>
      </c>
      <c r="S1702" t="n">
        <v>67.2485055184444</v>
      </c>
      <c r="T1702" t="n">
        <v>152.9233127132632</v>
      </c>
      <c r="U1702" t="n">
        <v>39.87016686075403</v>
      </c>
      <c r="V1702" t="n">
        <v>8.781565324487957</v>
      </c>
      <c r="W1702" t="n">
        <v>-4.749676157455839</v>
      </c>
      <c r="X1702" t="n">
        <v>1</v>
      </c>
      <c r="Y1702" t="n">
        <v>-1.970255362485502</v>
      </c>
      <c r="Z1702" t="n">
        <v>88.56788690818458</v>
      </c>
      <c r="AA1702" t="n">
        <v>2489.692653867283</v>
      </c>
      <c r="AB1702" t="b">
        <v>0</v>
      </c>
      <c r="AC1702" t="b">
        <v>1</v>
      </c>
      <c r="AD1702" t="n">
        <v>89.64360231779803</v>
      </c>
      <c r="AE1702" t="n">
        <v>0.09923761092034429</v>
      </c>
      <c r="AF1702" t="n">
        <v>0</v>
      </c>
      <c r="AG1702" t="n">
        <v>0</v>
      </c>
      <c r="AH1702" t="n">
        <v>0.04051469708939015</v>
      </c>
      <c r="AI1702" t="b">
        <v>0</v>
      </c>
      <c r="AJ1702" t="b">
        <v>0</v>
      </c>
      <c r="AK1702" t="n">
        <v>2489.692653867283</v>
      </c>
      <c r="AL1702" t="n">
        <v>0</v>
      </c>
      <c r="AM1702" t="n">
        <v>39.87016686075403</v>
      </c>
      <c r="AN1702" t="n">
        <v>0</v>
      </c>
      <c r="AO1702" t="n">
        <v>42.69715848492922</v>
      </c>
      <c r="AP1702" t="n">
        <v>39.96940600993026</v>
      </c>
      <c r="AQ1702" t="n">
        <v>0</v>
      </c>
      <c r="AR1702" t="n">
        <v>1</v>
      </c>
      <c r="AS1702" t="n">
        <v>0</v>
      </c>
      <c r="AT1702" t="n">
        <v>0</v>
      </c>
      <c r="AU1702" t="n">
        <v>0</v>
      </c>
      <c r="AV1702" t="n">
        <v>8.165710677132518</v>
      </c>
      <c r="AW1702" t="n">
        <v>7.803804596617629</v>
      </c>
      <c r="AX1702" t="n">
        <v>2.895642084089546</v>
      </c>
      <c r="AY1702" t="n">
        <v>2.767309865597109</v>
      </c>
      <c r="AZ1702" t="n">
        <v>7.803804596617629</v>
      </c>
    </row>
    <row r="1703" spans="1:52">
      <c r="A1703" t="n">
        <v>1700</v>
      </c>
      <c r="B1703" t="n">
        <v>0</v>
      </c>
      <c r="C1703" t="n">
        <v>0</v>
      </c>
      <c r="D1703" t="n">
        <v>0</v>
      </c>
      <c r="E1703" t="n">
        <v>128.5</v>
      </c>
      <c r="F1703" t="n">
        <v>-0.04405351157624438</v>
      </c>
      <c r="G1703" t="n">
        <v>965.6001032723586</v>
      </c>
      <c r="H1703" t="n">
        <v>4202.291649441305</v>
      </c>
      <c r="I1703" t="n">
        <v>6</v>
      </c>
      <c r="J1703" t="n">
        <v>6</v>
      </c>
      <c r="K1703" t="n">
        <v>2487.756656469252</v>
      </c>
      <c r="L1703" t="b">
        <v>0</v>
      </c>
      <c r="M1703" t="n">
        <v>34.6862488664246</v>
      </c>
      <c r="N1703" t="n">
        <v>34.6862488664246</v>
      </c>
      <c r="O1703" t="n">
        <v>343.0294557155826</v>
      </c>
      <c r="P1703" t="n">
        <v>80.42970056356511</v>
      </c>
      <c r="Q1703" t="n">
        <v>35.39413149635163</v>
      </c>
      <c r="R1703" t="n">
        <v>0.9414692877948247</v>
      </c>
      <c r="S1703" t="n">
        <v>67.31639472297698</v>
      </c>
      <c r="T1703" t="n">
        <v>144.3073953053965</v>
      </c>
      <c r="U1703" t="n">
        <v>37.59456835735369</v>
      </c>
      <c r="V1703" t="n">
        <v>8.446414623698615</v>
      </c>
      <c r="W1703" t="n">
        <v>-12.61461589585909</v>
      </c>
      <c r="X1703" t="n">
        <v>1</v>
      </c>
      <c r="Y1703" t="n">
        <v>5.894684375917748</v>
      </c>
      <c r="Z1703" t="n">
        <v>88.61982164722681</v>
      </c>
      <c r="AA1703" t="n">
        <v>2487.756656469252</v>
      </c>
      <c r="AB1703" t="b">
        <v>0</v>
      </c>
      <c r="AC1703" t="b">
        <v>1</v>
      </c>
      <c r="AD1703" t="n">
        <v>89.64438097434831</v>
      </c>
      <c r="AE1703" t="n">
        <v>0.263564146835098</v>
      </c>
      <c r="AF1703" t="n">
        <v>0</v>
      </c>
      <c r="AG1703" t="n">
        <v>0</v>
      </c>
      <c r="AH1703" t="n">
        <v>0.03322858402585394</v>
      </c>
      <c r="AI1703" t="b">
        <v>0</v>
      </c>
      <c r="AJ1703" t="b">
        <v>0</v>
      </c>
      <c r="AK1703" t="n">
        <v>2487.756656469252</v>
      </c>
      <c r="AL1703" t="n">
        <v>0</v>
      </c>
      <c r="AM1703" t="n">
        <v>37.59456835735369</v>
      </c>
      <c r="AN1703" t="n">
        <v>0</v>
      </c>
      <c r="AO1703" t="n">
        <v>43.2519687226001</v>
      </c>
      <c r="AP1703" t="n">
        <v>37.85814634849171</v>
      </c>
      <c r="AQ1703" t="n">
        <v>0</v>
      </c>
      <c r="AR1703" t="n">
        <v>1</v>
      </c>
      <c r="AS1703" t="n">
        <v>0</v>
      </c>
      <c r="AT1703" t="n">
        <v>0</v>
      </c>
      <c r="AU1703" t="n">
        <v>0</v>
      </c>
      <c r="AV1703" t="n">
        <v>8.281754246723535</v>
      </c>
      <c r="AW1703" t="n">
        <v>7.373902651450058</v>
      </c>
      <c r="AX1703" t="n">
        <v>2.936792286072176</v>
      </c>
      <c r="AY1703" t="n">
        <v>2.614862187112534</v>
      </c>
      <c r="AZ1703" t="n">
        <v>7.373902651450058</v>
      </c>
    </row>
    <row r="1704" spans="1:52">
      <c r="A1704" t="n">
        <v>1701</v>
      </c>
      <c r="B1704" t="n">
        <v>0</v>
      </c>
      <c r="C1704" t="n">
        <v>0</v>
      </c>
      <c r="D1704" t="n">
        <v>0</v>
      </c>
      <c r="E1704" t="n">
        <v>128.3</v>
      </c>
      <c r="F1704" t="n">
        <v>-0.05980652856586843</v>
      </c>
      <c r="G1704" t="n">
        <v>964.0972237341916</v>
      </c>
      <c r="H1704" t="n">
        <v>4195.751117691202</v>
      </c>
      <c r="I1704" t="n">
        <v>6</v>
      </c>
      <c r="J1704" t="n">
        <v>6</v>
      </c>
      <c r="K1704" t="n">
        <v>2483.884661673192</v>
      </c>
      <c r="L1704" t="b">
        <v>0</v>
      </c>
      <c r="M1704" t="n">
        <v>33.46301545614392</v>
      </c>
      <c r="N1704" t="n">
        <v>33.46301545614392</v>
      </c>
      <c r="O1704" t="n">
        <v>331.4481686801846</v>
      </c>
      <c r="P1704" t="n">
        <v>77.71425023451206</v>
      </c>
      <c r="Q1704" t="n">
        <v>34.14593413892237</v>
      </c>
      <c r="R1704" t="n">
        <v>0.9408230953286472</v>
      </c>
      <c r="S1704" t="n">
        <v>67.38156557687755</v>
      </c>
      <c r="T1704" t="n">
        <v>139.5310893130496</v>
      </c>
      <c r="U1704" t="n">
        <v>36.29368189244393</v>
      </c>
      <c r="V1704" t="n">
        <v>8.257017970968377</v>
      </c>
      <c r="W1704" t="n">
        <v>-4.749676157455839</v>
      </c>
      <c r="X1704" t="n">
        <v>1</v>
      </c>
      <c r="Y1704" t="n">
        <v>-1.970255362485502</v>
      </c>
      <c r="Z1704" t="n">
        <v>88.66823296776323</v>
      </c>
      <c r="AA1704" t="n">
        <v>2483.884661673192</v>
      </c>
      <c r="AB1704" t="b">
        <v>0</v>
      </c>
      <c r="AC1704" t="b">
        <v>1</v>
      </c>
      <c r="AD1704" t="n">
        <v>89.64515963089859</v>
      </c>
      <c r="AE1704" t="n">
        <v>0.09923761092034429</v>
      </c>
      <c r="AF1704" t="n">
        <v>0</v>
      </c>
      <c r="AG1704" t="n">
        <v>0</v>
      </c>
      <c r="AH1704" t="n">
        <v>0.02723473754355854</v>
      </c>
      <c r="AI1704" t="b">
        <v>0</v>
      </c>
      <c r="AJ1704" t="b">
        <v>0</v>
      </c>
      <c r="AK1704" t="n">
        <v>2483.884661673192</v>
      </c>
      <c r="AL1704" t="n">
        <v>0</v>
      </c>
      <c r="AM1704" t="n">
        <v>36.29368189244393</v>
      </c>
      <c r="AN1704" t="n">
        <v>0</v>
      </c>
      <c r="AO1704" t="n">
        <v>41.67245100915202</v>
      </c>
      <c r="AP1704" t="n">
        <v>36.39294411545833</v>
      </c>
      <c r="AQ1704" t="n">
        <v>0</v>
      </c>
      <c r="AR1704" t="n">
        <v>1</v>
      </c>
      <c r="AS1704" t="n">
        <v>0</v>
      </c>
      <c r="AT1704" t="n">
        <v>0</v>
      </c>
      <c r="AU1704" t="n">
        <v>0</v>
      </c>
      <c r="AV1704" t="n">
        <v>7.953140472520935</v>
      </c>
      <c r="AW1704" t="n">
        <v>7.079315627519688</v>
      </c>
      <c r="AX1704" t="n">
        <v>2.820262578908133</v>
      </c>
      <c r="AY1704" t="n">
        <v>2.510398579969842</v>
      </c>
      <c r="AZ1704" t="n">
        <v>7.079315627519688</v>
      </c>
    </row>
    <row r="1705" spans="1:52">
      <c r="A1705" t="n">
        <v>1702</v>
      </c>
      <c r="B1705" t="n">
        <v>0</v>
      </c>
      <c r="C1705" t="n">
        <v>0</v>
      </c>
      <c r="D1705" t="n">
        <v>0</v>
      </c>
      <c r="E1705" t="n">
        <v>128.1</v>
      </c>
      <c r="F1705" t="n">
        <v>-0.05005370749362115</v>
      </c>
      <c r="G1705" t="n">
        <v>962.5943441960244</v>
      </c>
      <c r="H1705" t="n">
        <v>4189.210585941099</v>
      </c>
      <c r="I1705" t="n">
        <v>6</v>
      </c>
      <c r="J1705" t="n">
        <v>6</v>
      </c>
      <c r="K1705" t="n">
        <v>2480.01266687713</v>
      </c>
      <c r="L1705" t="b">
        <v>0</v>
      </c>
      <c r="M1705" t="n">
        <v>33.99445105100158</v>
      </c>
      <c r="N1705" t="n">
        <v>33.99445105100158</v>
      </c>
      <c r="O1705" t="n">
        <v>337.2376923935426</v>
      </c>
      <c r="P1705" t="n">
        <v>79.07171283987249</v>
      </c>
      <c r="Q1705" t="n">
        <v>34.68821535816488</v>
      </c>
      <c r="R1705" t="n">
        <v>0.9412234433410692</v>
      </c>
      <c r="S1705" t="n">
        <v>67.44513226516358</v>
      </c>
      <c r="T1705" t="n">
        <v>141.9079427363819</v>
      </c>
      <c r="U1705" t="n">
        <v>36.85438946891486</v>
      </c>
      <c r="V1705" t="n">
        <v>8.340860236597251</v>
      </c>
      <c r="W1705" t="n">
        <v>-4.749676157455839</v>
      </c>
      <c r="X1705" t="n">
        <v>1</v>
      </c>
      <c r="Y1705" t="n">
        <v>-1.970255362485502</v>
      </c>
      <c r="Z1705" t="n">
        <v>88.69839007407272</v>
      </c>
      <c r="AA1705" t="n">
        <v>2480.01266687713</v>
      </c>
      <c r="AB1705" t="b">
        <v>0</v>
      </c>
      <c r="AC1705" t="b">
        <v>1</v>
      </c>
      <c r="AD1705" t="n">
        <v>89.64437778353252</v>
      </c>
      <c r="AE1705" t="n">
        <v>0.09923761092034429</v>
      </c>
      <c r="AF1705" t="n">
        <v>0</v>
      </c>
      <c r="AG1705" t="n">
        <v>0</v>
      </c>
      <c r="AH1705" t="n">
        <v>0.02186137454623016</v>
      </c>
      <c r="AI1705" t="b">
        <v>0</v>
      </c>
      <c r="AJ1705" t="b">
        <v>0</v>
      </c>
      <c r="AK1705" t="n">
        <v>2480.01266687713</v>
      </c>
      <c r="AL1705" t="n">
        <v>0</v>
      </c>
      <c r="AM1705" t="n">
        <v>36.85438946891486</v>
      </c>
      <c r="AN1705" t="n">
        <v>0</v>
      </c>
      <c r="AO1705" t="n">
        <v>40.02866095798323</v>
      </c>
      <c r="AP1705" t="n">
        <v>36.95365169192927</v>
      </c>
      <c r="AQ1705" t="n">
        <v>0</v>
      </c>
      <c r="AR1705" t="n">
        <v>1</v>
      </c>
      <c r="AS1705" t="n">
        <v>0</v>
      </c>
      <c r="AT1705" t="n">
        <v>0</v>
      </c>
      <c r="AU1705" t="n">
        <v>0</v>
      </c>
      <c r="AV1705" t="n">
        <v>7.616507389166064</v>
      </c>
      <c r="AW1705" t="n">
        <v>7.190300477574614</v>
      </c>
      <c r="AX1705" t="n">
        <v>2.700889145094349</v>
      </c>
      <c r="AY1705" t="n">
        <v>2.549754956297093</v>
      </c>
      <c r="AZ1705" t="n">
        <v>7.190300477574614</v>
      </c>
    </row>
    <row r="1706" spans="1:52">
      <c r="A1706" t="n">
        <v>1703</v>
      </c>
      <c r="B1706" t="n">
        <v>0</v>
      </c>
      <c r="C1706" t="n">
        <v>0</v>
      </c>
      <c r="D1706" t="n">
        <v>0</v>
      </c>
      <c r="E1706" t="n">
        <v>127.9</v>
      </c>
      <c r="F1706" t="n">
        <v>-0.073311974793004</v>
      </c>
      <c r="G1706" t="n">
        <v>961.0914646578574</v>
      </c>
      <c r="H1706" t="n">
        <v>4182.670054190996</v>
      </c>
      <c r="I1706" t="n">
        <v>6</v>
      </c>
      <c r="J1706" t="n">
        <v>6</v>
      </c>
      <c r="K1706" t="n">
        <v>2476.14067208107</v>
      </c>
      <c r="L1706" t="b">
        <v>0</v>
      </c>
      <c r="M1706" t="n">
        <v>32.26161373387755</v>
      </c>
      <c r="N1706" t="n">
        <v>32.26161373387755</v>
      </c>
      <c r="O1706" t="n">
        <v>320.5477617905519</v>
      </c>
      <c r="P1706" t="n">
        <v>75.15844504767966</v>
      </c>
      <c r="Q1706" t="n">
        <v>32.92001401416077</v>
      </c>
      <c r="R1706" t="n">
        <v>0.9402236332265158</v>
      </c>
      <c r="S1706" t="n">
        <v>67.50927159818301</v>
      </c>
      <c r="T1706" t="n">
        <v>135.0283362003348</v>
      </c>
      <c r="U1706" t="n">
        <v>35.01296165167737</v>
      </c>
      <c r="V1706" t="n">
        <v>8.071503349524534</v>
      </c>
      <c r="W1706" t="n">
        <v>-4.749676157455839</v>
      </c>
      <c r="X1706" t="n">
        <v>1</v>
      </c>
      <c r="Y1706" t="n">
        <v>-1.970255362485502</v>
      </c>
      <c r="Z1706" t="n">
        <v>88.70263781153461</v>
      </c>
      <c r="AA1706" t="n">
        <v>2476.14067208107</v>
      </c>
      <c r="AB1706" t="b">
        <v>0</v>
      </c>
      <c r="AC1706" t="b">
        <v>1</v>
      </c>
      <c r="AD1706" t="n">
        <v>89.64359593616645</v>
      </c>
      <c r="AE1706" t="n">
        <v>0.09923761092034429</v>
      </c>
      <c r="AF1706" t="n">
        <v>0</v>
      </c>
      <c r="AG1706" t="n">
        <v>0</v>
      </c>
      <c r="AH1706" t="n">
        <v>0.01367267659243565</v>
      </c>
      <c r="AI1706" t="b">
        <v>0</v>
      </c>
      <c r="AJ1706" t="b">
        <v>0</v>
      </c>
      <c r="AK1706" t="n">
        <v>2476.14067208107</v>
      </c>
      <c r="AL1706" t="n">
        <v>0</v>
      </c>
      <c r="AM1706" t="n">
        <v>35.01296165167737</v>
      </c>
      <c r="AN1706" t="n">
        <v>0</v>
      </c>
      <c r="AO1706" t="n">
        <v>39.34620864085525</v>
      </c>
      <c r="AP1706" t="n">
        <v>35.11223771899469</v>
      </c>
      <c r="AQ1706" t="n">
        <v>0</v>
      </c>
      <c r="AR1706" t="n">
        <v>1</v>
      </c>
      <c r="AS1706" t="n">
        <v>0</v>
      </c>
      <c r="AT1706" t="n">
        <v>0</v>
      </c>
      <c r="AU1706" t="n">
        <v>0</v>
      </c>
      <c r="AV1706" t="n">
        <v>7.478136863986061</v>
      </c>
      <c r="AW1706" t="n">
        <v>6.823553612407355</v>
      </c>
      <c r="AX1706" t="n">
        <v>2.65182158297378</v>
      </c>
      <c r="AY1706" t="n">
        <v>2.419702722724502</v>
      </c>
      <c r="AZ1706" t="n">
        <v>6.823553612407355</v>
      </c>
    </row>
    <row r="1707" spans="1:52">
      <c r="A1707" t="n">
        <v>1704</v>
      </c>
      <c r="B1707" t="n">
        <v>0</v>
      </c>
      <c r="C1707" t="n">
        <v>0</v>
      </c>
      <c r="D1707" t="n">
        <v>0</v>
      </c>
      <c r="E1707" t="n">
        <v>127.6</v>
      </c>
      <c r="F1707" t="n">
        <v>-0.07336506000102361</v>
      </c>
      <c r="G1707" t="n">
        <v>958.8371453506066</v>
      </c>
      <c r="H1707" t="n">
        <v>4172.85925656584</v>
      </c>
      <c r="I1707" t="n">
        <v>6</v>
      </c>
      <c r="J1707" t="n">
        <v>6</v>
      </c>
      <c r="K1707" t="n">
        <v>2470.332679886977</v>
      </c>
      <c r="L1707" t="b">
        <v>0</v>
      </c>
      <c r="M1707" t="n">
        <v>32.0543776470703</v>
      </c>
      <c r="N1707" t="n">
        <v>32.0543776470703</v>
      </c>
      <c r="O1707" t="n">
        <v>319.237485218628</v>
      </c>
      <c r="P1707" t="n">
        <v>74.85122608855134</v>
      </c>
      <c r="Q1707" t="n">
        <v>32.70854861945948</v>
      </c>
      <c r="R1707" t="n">
        <v>0.9401947565666163</v>
      </c>
      <c r="S1707" t="n">
        <v>67.57117690337869</v>
      </c>
      <c r="T1707" t="n">
        <v>134.4805222782352</v>
      </c>
      <c r="U1707" t="n">
        <v>34.78912043596571</v>
      </c>
      <c r="V1707" t="n">
        <v>8.042640371898443</v>
      </c>
      <c r="W1707" t="n">
        <v>-12.61461589585909</v>
      </c>
      <c r="X1707" t="n">
        <v>1</v>
      </c>
      <c r="Y1707" t="n">
        <v>5.894684375917748</v>
      </c>
      <c r="Z1707" t="n">
        <v>88.69694364876443</v>
      </c>
      <c r="AA1707" t="n">
        <v>2470.332679886977</v>
      </c>
      <c r="AB1707" t="b">
        <v>0</v>
      </c>
      <c r="AC1707" t="b">
        <v>1</v>
      </c>
      <c r="AD1707" t="n">
        <v>89.64437459271673</v>
      </c>
      <c r="AE1707" t="n">
        <v>0.263564146835098</v>
      </c>
      <c r="AF1707" t="n">
        <v>0</v>
      </c>
      <c r="AG1707" t="n">
        <v>0</v>
      </c>
      <c r="AH1707" t="n">
        <v>0.004217341074987502</v>
      </c>
      <c r="AI1707" t="b">
        <v>0</v>
      </c>
      <c r="AJ1707" t="b">
        <v>0</v>
      </c>
      <c r="AK1707" t="n">
        <v>2470.332679886977</v>
      </c>
      <c r="AL1707" t="n">
        <v>0</v>
      </c>
      <c r="AM1707" t="n">
        <v>34.78912043596571</v>
      </c>
      <c r="AN1707" t="n">
        <v>0</v>
      </c>
      <c r="AO1707" t="n">
        <v>36.94711868357579</v>
      </c>
      <c r="AP1707" t="n">
        <v>35.05272303919779</v>
      </c>
      <c r="AQ1707" t="n">
        <v>0</v>
      </c>
      <c r="AR1707" t="n">
        <v>1</v>
      </c>
      <c r="AS1707" t="n">
        <v>0</v>
      </c>
      <c r="AT1707" t="n">
        <v>0</v>
      </c>
      <c r="AU1707" t="n">
        <v>0</v>
      </c>
      <c r="AV1707" t="n">
        <v>6.998809568955084</v>
      </c>
      <c r="AW1707" t="n">
        <v>6.810488419265464</v>
      </c>
      <c r="AX1707" t="n">
        <v>2.48184736487769</v>
      </c>
      <c r="AY1707" t="n">
        <v>2.415069670034645</v>
      </c>
      <c r="AZ1707" t="n">
        <v>6.810488419265464</v>
      </c>
    </row>
    <row r="1708" spans="1:52">
      <c r="A1708" t="n">
        <v>1705</v>
      </c>
      <c r="B1708" t="n">
        <v>0</v>
      </c>
      <c r="C1708" t="n">
        <v>0</v>
      </c>
      <c r="D1708" t="n">
        <v>0</v>
      </c>
      <c r="E1708" t="n">
        <v>127.4</v>
      </c>
      <c r="F1708" t="n">
        <v>-0.04989445186955521</v>
      </c>
      <c r="G1708" t="n">
        <v>957.3342658124396</v>
      </c>
      <c r="H1708" t="n">
        <v>4166.318724815737</v>
      </c>
      <c r="I1708" t="n">
        <v>6</v>
      </c>
      <c r="J1708" t="n">
        <v>6</v>
      </c>
      <c r="K1708" t="n">
        <v>2466.460685090916</v>
      </c>
      <c r="L1708" t="b">
        <v>0</v>
      </c>
      <c r="M1708" t="n">
        <v>33.52151717530398</v>
      </c>
      <c r="N1708" t="n">
        <v>33.52151717530398</v>
      </c>
      <c r="O1708" t="n">
        <v>334.3731870202221</v>
      </c>
      <c r="P1708" t="n">
        <v>78.40007573815981</v>
      </c>
      <c r="Q1708" t="n">
        <v>34.20562977071835</v>
      </c>
      <c r="R1708" t="n">
        <v>0.9412015977163581</v>
      </c>
      <c r="S1708" t="n">
        <v>67.63271426592235</v>
      </c>
      <c r="T1708" t="n">
        <v>140.7058388870514</v>
      </c>
      <c r="U1708" t="n">
        <v>36.34251137451492</v>
      </c>
      <c r="V1708" t="n">
        <v>8.273278518538177</v>
      </c>
      <c r="W1708" t="n">
        <v>-4.749676157455839</v>
      </c>
      <c r="X1708" t="n">
        <v>1</v>
      </c>
      <c r="Y1708" t="n">
        <v>-1.970255362485502</v>
      </c>
      <c r="Z1708" t="n">
        <v>88.69124948599425</v>
      </c>
      <c r="AA1708" t="n">
        <v>2466.460685090916</v>
      </c>
      <c r="AB1708" t="b">
        <v>0</v>
      </c>
      <c r="AC1708" t="b">
        <v>1</v>
      </c>
      <c r="AD1708" t="n">
        <v>89.64515324926701</v>
      </c>
      <c r="AE1708" t="n">
        <v>0.09923761092034429</v>
      </c>
      <c r="AF1708" t="n">
        <v>0</v>
      </c>
      <c r="AG1708" t="n">
        <v>0</v>
      </c>
      <c r="AH1708" t="n">
        <v>-0.004039307264407099</v>
      </c>
      <c r="AI1708" t="b">
        <v>0</v>
      </c>
      <c r="AJ1708" t="b">
        <v>0</v>
      </c>
      <c r="AK1708" t="n">
        <v>2466.460685090916</v>
      </c>
      <c r="AL1708" t="n">
        <v>0</v>
      </c>
      <c r="AM1708" t="n">
        <v>36.34251137451492</v>
      </c>
      <c r="AN1708" t="n">
        <v>0</v>
      </c>
      <c r="AO1708" t="n">
        <v>37.42200926050238</v>
      </c>
      <c r="AP1708" t="n">
        <v>36.44177359752933</v>
      </c>
      <c r="AQ1708" t="n">
        <v>0</v>
      </c>
      <c r="AR1708" t="n">
        <v>1</v>
      </c>
      <c r="AS1708" t="n">
        <v>0</v>
      </c>
      <c r="AT1708" t="n">
        <v>0</v>
      </c>
      <c r="AU1708" t="n">
        <v>0</v>
      </c>
      <c r="AV1708" t="n">
        <v>7.092134230610915</v>
      </c>
      <c r="AW1708" t="n">
        <v>7.085284606928763</v>
      </c>
      <c r="AX1708" t="n">
        <v>2.514941216528694</v>
      </c>
      <c r="AY1708" t="n">
        <v>2.512515241836726</v>
      </c>
      <c r="AZ1708" t="n">
        <v>7.085284606928763</v>
      </c>
    </row>
    <row r="1709" spans="1:52">
      <c r="A1709" t="n">
        <v>1706</v>
      </c>
      <c r="B1709" t="n">
        <v>0</v>
      </c>
      <c r="C1709" t="n">
        <v>0</v>
      </c>
      <c r="D1709" t="n">
        <v>0</v>
      </c>
      <c r="E1709" t="n">
        <v>127.2</v>
      </c>
      <c r="F1709" t="n">
        <v>-0.06039046585405927</v>
      </c>
      <c r="G1709" t="n">
        <v>955.8313862742725</v>
      </c>
      <c r="H1709" t="n">
        <v>4159.778193065635</v>
      </c>
      <c r="I1709" t="n">
        <v>6</v>
      </c>
      <c r="J1709" t="n">
        <v>6</v>
      </c>
      <c r="K1709" t="n">
        <v>2462.588690294855</v>
      </c>
      <c r="L1709" t="b">
        <v>0</v>
      </c>
      <c r="M1709" t="n">
        <v>32.66869073321442</v>
      </c>
      <c r="N1709" t="n">
        <v>32.66869073321442</v>
      </c>
      <c r="O1709" t="n">
        <v>326.3787121365477</v>
      </c>
      <c r="P1709" t="n">
        <v>76.52562090536551</v>
      </c>
      <c r="Q1709" t="n">
        <v>33.33539870736166</v>
      </c>
      <c r="R1709" t="n">
        <v>0.9407544307836481</v>
      </c>
      <c r="S1709" t="n">
        <v>67.69598479391632</v>
      </c>
      <c r="T1709" t="n">
        <v>137.4070079283655</v>
      </c>
      <c r="U1709" t="n">
        <v>35.43475068152831</v>
      </c>
      <c r="V1709" t="n">
        <v>8.140756399031801</v>
      </c>
      <c r="W1709" t="n">
        <v>-4.749676157455839</v>
      </c>
      <c r="X1709" t="n">
        <v>1</v>
      </c>
      <c r="Y1709" t="n">
        <v>-1.970255362485502</v>
      </c>
      <c r="Z1709" t="n">
        <v>88.68555532322407</v>
      </c>
      <c r="AA1709" t="n">
        <v>2462.588690294855</v>
      </c>
      <c r="AB1709" t="b">
        <v>0</v>
      </c>
      <c r="AC1709" t="b">
        <v>1</v>
      </c>
      <c r="AD1709" t="n">
        <v>89.64437140190094</v>
      </c>
      <c r="AE1709" t="n">
        <v>0.09923761092034429</v>
      </c>
      <c r="AF1709" t="n">
        <v>0</v>
      </c>
      <c r="AG1709" t="n">
        <v>0</v>
      </c>
      <c r="AH1709" t="n">
        <v>-0.008873524979578384</v>
      </c>
      <c r="AI1709" t="b">
        <v>0</v>
      </c>
      <c r="AJ1709" t="b">
        <v>0</v>
      </c>
      <c r="AK1709" t="n">
        <v>2462.588690294855</v>
      </c>
      <c r="AL1709" t="n">
        <v>0</v>
      </c>
      <c r="AM1709" t="n">
        <v>35.43475068152831</v>
      </c>
      <c r="AN1709" t="n">
        <v>0</v>
      </c>
      <c r="AO1709" t="n">
        <v>37.75514711331715</v>
      </c>
      <c r="AP1709" t="n">
        <v>35.53401290454272</v>
      </c>
      <c r="AQ1709" t="n">
        <v>0</v>
      </c>
      <c r="AR1709" t="n">
        <v>1</v>
      </c>
      <c r="AS1709" t="n">
        <v>0</v>
      </c>
      <c r="AT1709" t="n">
        <v>0</v>
      </c>
      <c r="AU1709" t="n">
        <v>0</v>
      </c>
      <c r="AV1709" t="n">
        <v>7.158001462758389</v>
      </c>
      <c r="AW1709" t="n">
        <v>6.903982233019418</v>
      </c>
      <c r="AX1709" t="n">
        <v>2.538298391049074</v>
      </c>
      <c r="AY1709" t="n">
        <v>2.448223543888143</v>
      </c>
      <c r="AZ1709" t="n">
        <v>6.903982233019418</v>
      </c>
    </row>
    <row r="1710" spans="1:52">
      <c r="A1710" t="n">
        <v>1707</v>
      </c>
      <c r="B1710" t="n">
        <v>0</v>
      </c>
      <c r="C1710" t="n">
        <v>0</v>
      </c>
      <c r="D1710" t="n">
        <v>0</v>
      </c>
      <c r="E1710" t="n">
        <v>127</v>
      </c>
      <c r="F1710" t="n">
        <v>-0.04187701804753274</v>
      </c>
      <c r="G1710" t="n">
        <v>954.3285067361054</v>
      </c>
      <c r="H1710" t="n">
        <v>4153.237661315531</v>
      </c>
      <c r="I1710" t="n">
        <v>6</v>
      </c>
      <c r="J1710" t="n">
        <v>6</v>
      </c>
      <c r="K1710" t="n">
        <v>2458.716695498794</v>
      </c>
      <c r="L1710" t="b">
        <v>0</v>
      </c>
      <c r="M1710" t="n">
        <v>33.79281618874633</v>
      </c>
      <c r="N1710" t="n">
        <v>33.79281618874633</v>
      </c>
      <c r="O1710" t="n">
        <v>338.1410300209357</v>
      </c>
      <c r="P1710" t="n">
        <v>79.28351731808402</v>
      </c>
      <c r="Q1710" t="n">
        <v>34.48246549872074</v>
      </c>
      <c r="R1710" t="n">
        <v>0.9415211174812981</v>
      </c>
      <c r="S1710" t="n">
        <v>67.75811458209274</v>
      </c>
      <c r="T1710" t="n">
        <v>142.2430764939923</v>
      </c>
      <c r="U1710" t="n">
        <v>36.62420827157462</v>
      </c>
      <c r="V1710" t="n">
        <v>8.318216159390914</v>
      </c>
      <c r="W1710" t="n">
        <v>-4.749676157455839</v>
      </c>
      <c r="X1710" t="n">
        <v>1</v>
      </c>
      <c r="Y1710" t="n">
        <v>-1.970255362485502</v>
      </c>
      <c r="Z1710" t="n">
        <v>88.67986116045388</v>
      </c>
      <c r="AA1710" t="n">
        <v>2458.716695498794</v>
      </c>
      <c r="AB1710" t="b">
        <v>0</v>
      </c>
      <c r="AC1710" t="b">
        <v>1</v>
      </c>
      <c r="AD1710" t="n">
        <v>89.64358955453487</v>
      </c>
      <c r="AE1710" t="n">
        <v>0.09923761092034429</v>
      </c>
      <c r="AF1710" t="n">
        <v>0</v>
      </c>
      <c r="AG1710" t="n">
        <v>0</v>
      </c>
      <c r="AH1710" t="n">
        <v>-0.01190053105550565</v>
      </c>
      <c r="AI1710" t="b">
        <v>0</v>
      </c>
      <c r="AJ1710" t="b">
        <v>0</v>
      </c>
      <c r="AK1710" t="n">
        <v>2458.716695498794</v>
      </c>
      <c r="AL1710" t="n">
        <v>0</v>
      </c>
      <c r="AM1710" t="n">
        <v>36.62420827157462</v>
      </c>
      <c r="AN1710" t="n">
        <v>0</v>
      </c>
      <c r="AO1710" t="n">
        <v>32.46854266155131</v>
      </c>
      <c r="AP1710" t="n">
        <v>36.72345972679788</v>
      </c>
      <c r="AQ1710" t="n">
        <v>0</v>
      </c>
      <c r="AR1710" t="n">
        <v>1</v>
      </c>
      <c r="AS1710" t="n">
        <v>0</v>
      </c>
      <c r="AT1710" t="n">
        <v>0</v>
      </c>
      <c r="AU1710" t="n">
        <v>0</v>
      </c>
      <c r="AV1710" t="n">
        <v>6.12878937847977</v>
      </c>
      <c r="AW1710" t="n">
        <v>7.140168357044501</v>
      </c>
      <c r="AX1710" t="n">
        <v>2.173329566836798</v>
      </c>
      <c r="AY1710" t="n">
        <v>2.53197758757794</v>
      </c>
      <c r="AZ1710" t="n">
        <v>7.140168357044501</v>
      </c>
    </row>
    <row r="1711" spans="1:52">
      <c r="A1711" t="n">
        <v>1708</v>
      </c>
      <c r="B1711" t="n">
        <v>0</v>
      </c>
      <c r="C1711" t="n">
        <v>0</v>
      </c>
      <c r="D1711" t="n">
        <v>0</v>
      </c>
      <c r="E1711" t="n">
        <v>126.9</v>
      </c>
      <c r="F1711" t="n">
        <v>-0.02210146195583107</v>
      </c>
      <c r="G1711" t="n">
        <v>953.5770669670219</v>
      </c>
      <c r="H1711" t="n">
        <v>4149.96739544048</v>
      </c>
      <c r="I1711" t="n">
        <v>6</v>
      </c>
      <c r="J1711" t="n">
        <v>6</v>
      </c>
      <c r="K1711" t="n">
        <v>2456.780698100764</v>
      </c>
      <c r="L1711" t="b">
        <v>0</v>
      </c>
      <c r="M1711" t="n">
        <v>35.06885875818676</v>
      </c>
      <c r="N1711" t="n">
        <v>35.06885875818676</v>
      </c>
      <c r="O1711" t="n">
        <v>351.186018202551</v>
      </c>
      <c r="P1711" t="n">
        <v>82.34215988017496</v>
      </c>
      <c r="Q1711" t="n">
        <v>35.7845497532518</v>
      </c>
      <c r="R1711" t="n">
        <v>0.9423008037409876</v>
      </c>
      <c r="S1711" t="n">
        <v>67.82155057151765</v>
      </c>
      <c r="T1711" t="n">
        <v>147.6083706305654</v>
      </c>
      <c r="U1711" t="n">
        <v>37.97571816895953</v>
      </c>
      <c r="V1711" t="n">
        <v>8.516884346486023</v>
      </c>
      <c r="W1711" t="n">
        <v>-12.61461589585909</v>
      </c>
      <c r="X1711" t="n">
        <v>1</v>
      </c>
      <c r="Y1711" t="n">
        <v>5.894684375917748</v>
      </c>
      <c r="Z1711" t="n">
        <v>88.66971950841599</v>
      </c>
      <c r="AA1711" t="n">
        <v>2456.780698100764</v>
      </c>
      <c r="AB1711" t="b">
        <v>0</v>
      </c>
      <c r="AC1711" t="b">
        <v>1</v>
      </c>
      <c r="AD1711" t="n">
        <v>89.64436821108515</v>
      </c>
      <c r="AE1711" t="n">
        <v>0.263564146835098</v>
      </c>
      <c r="AF1711" t="n">
        <v>0</v>
      </c>
      <c r="AG1711" t="n">
        <v>0</v>
      </c>
      <c r="AH1711" t="n">
        <v>-0.01331871808084156</v>
      </c>
      <c r="AI1711" t="b">
        <v>0</v>
      </c>
      <c r="AJ1711" t="b">
        <v>0</v>
      </c>
      <c r="AK1711" t="n">
        <v>2456.780698100764</v>
      </c>
      <c r="AL1711" t="n">
        <v>0</v>
      </c>
      <c r="AM1711" t="n">
        <v>37.97571816895953</v>
      </c>
      <c r="AN1711" t="n">
        <v>0</v>
      </c>
      <c r="AO1711" t="n">
        <v>32.00001939592131</v>
      </c>
      <c r="AP1711" t="n">
        <v>38.23928846881815</v>
      </c>
      <c r="AQ1711" t="n">
        <v>0</v>
      </c>
      <c r="AR1711" t="n">
        <v>1</v>
      </c>
      <c r="AS1711" t="n">
        <v>0</v>
      </c>
      <c r="AT1711" t="n">
        <v>0</v>
      </c>
      <c r="AU1711" t="n">
        <v>0</v>
      </c>
      <c r="AV1711" t="n">
        <v>6.037875708471375</v>
      </c>
      <c r="AW1711" t="n">
        <v>7.445391822001956</v>
      </c>
      <c r="AX1711" t="n">
        <v>2.141090676762899</v>
      </c>
      <c r="AY1711" t="n">
        <v>2.640212986777274</v>
      </c>
      <c r="AZ1711" t="n">
        <v>7.445391822001956</v>
      </c>
    </row>
    <row r="1712" spans="1:52">
      <c r="A1712" t="n">
        <v>1709</v>
      </c>
      <c r="B1712" t="n">
        <v>0</v>
      </c>
      <c r="C1712" t="n">
        <v>0</v>
      </c>
      <c r="D1712" t="n">
        <v>0</v>
      </c>
      <c r="E1712" t="n">
        <v>126.8</v>
      </c>
      <c r="F1712" t="n">
        <v>-0.03638380079582504</v>
      </c>
      <c r="G1712" t="n">
        <v>952.8256271979383</v>
      </c>
      <c r="H1712" t="n">
        <v>4146.697129565428</v>
      </c>
      <c r="I1712" t="n">
        <v>6</v>
      </c>
      <c r="J1712" t="n">
        <v>6</v>
      </c>
      <c r="K1712" t="n">
        <v>2454.844700702733</v>
      </c>
      <c r="L1712" t="b">
        <v>0</v>
      </c>
      <c r="M1712" t="n">
        <v>34.0286328210984</v>
      </c>
      <c r="N1712" t="n">
        <v>34.0286328210984</v>
      </c>
      <c r="O1712" t="n">
        <v>341.0377491250145</v>
      </c>
      <c r="P1712" t="n">
        <v>79.96270753418894</v>
      </c>
      <c r="Q1712" t="n">
        <v>34.72309471540653</v>
      </c>
      <c r="R1712" t="n">
        <v>0.9417677117585913</v>
      </c>
      <c r="S1712" t="n">
        <v>67.88650423686579</v>
      </c>
      <c r="T1712" t="n">
        <v>143.4240518320857</v>
      </c>
      <c r="U1712" t="n">
        <v>36.87012655229712</v>
      </c>
      <c r="V1712" t="n">
        <v>8.351910727036739</v>
      </c>
      <c r="W1712" t="n">
        <v>-4.749676157455839</v>
      </c>
      <c r="X1712" t="n">
        <v>1</v>
      </c>
      <c r="Y1712" t="n">
        <v>-1.970255362485502</v>
      </c>
      <c r="Z1712" t="n">
        <v>88.66488537129528</v>
      </c>
      <c r="AA1712" t="n">
        <v>2454.844700702733</v>
      </c>
      <c r="AB1712" t="b">
        <v>0</v>
      </c>
      <c r="AC1712" t="b">
        <v>1</v>
      </c>
      <c r="AD1712" t="n">
        <v>89.64514686763543</v>
      </c>
      <c r="AE1712" t="n">
        <v>0.09923761092034429</v>
      </c>
      <c r="AF1712" t="n">
        <v>0</v>
      </c>
      <c r="AG1712" t="n">
        <v>0</v>
      </c>
      <c r="AH1712" t="n">
        <v>-0.01364812732932824</v>
      </c>
      <c r="AI1712" t="b">
        <v>0</v>
      </c>
      <c r="AJ1712" t="b">
        <v>0</v>
      </c>
      <c r="AK1712" t="n">
        <v>2454.844700702733</v>
      </c>
      <c r="AL1712" t="n">
        <v>0</v>
      </c>
      <c r="AM1712" t="n">
        <v>36.87012655229712</v>
      </c>
      <c r="AN1712" t="n">
        <v>0</v>
      </c>
      <c r="AO1712" t="n">
        <v>39.65363732719408</v>
      </c>
      <c r="AP1712" t="n">
        <v>36.96937031624098</v>
      </c>
      <c r="AQ1712" t="n">
        <v>0</v>
      </c>
      <c r="AR1712" t="n">
        <v>1</v>
      </c>
      <c r="AS1712" t="n">
        <v>0</v>
      </c>
      <c r="AT1712" t="n">
        <v>0</v>
      </c>
      <c r="AU1712" t="n">
        <v>0</v>
      </c>
      <c r="AV1712" t="n">
        <v>7.538255459038558</v>
      </c>
      <c r="AW1712" t="n">
        <v>7.188845776753883</v>
      </c>
      <c r="AX1712" t="n">
        <v>2.673140233701616</v>
      </c>
      <c r="AY1712" t="n">
        <v>2.549239104332469</v>
      </c>
      <c r="AZ1712" t="n">
        <v>7.188845776753883</v>
      </c>
    </row>
    <row r="1713" spans="1:52">
      <c r="A1713" t="n">
        <v>1710</v>
      </c>
      <c r="B1713" t="n">
        <v>0</v>
      </c>
      <c r="C1713" t="n">
        <v>0</v>
      </c>
      <c r="D1713" t="n">
        <v>0</v>
      </c>
      <c r="E1713" t="n">
        <v>126.7</v>
      </c>
      <c r="F1713" t="n">
        <v>0.0009699984724633737</v>
      </c>
      <c r="G1713" t="n">
        <v>952.0741874288548</v>
      </c>
      <c r="H1713" t="n">
        <v>4143.426863690376</v>
      </c>
      <c r="I1713" t="n">
        <v>6</v>
      </c>
      <c r="J1713" t="n">
        <v>6</v>
      </c>
      <c r="K1713" t="n">
        <v>2452.908703304703</v>
      </c>
      <c r="L1713" t="b">
        <v>0</v>
      </c>
      <c r="M1713" t="n">
        <v>36.49596172616915</v>
      </c>
      <c r="N1713" t="n">
        <v>36.49596172616915</v>
      </c>
      <c r="O1713" t="n">
        <v>366.0542080632655</v>
      </c>
      <c r="P1713" t="n">
        <v>85.8282863293596</v>
      </c>
      <c r="Q1713" t="n">
        <v>37.24077727160117</v>
      </c>
      <c r="R1713" t="n">
        <v>0.9431567096229247</v>
      </c>
      <c r="S1713" t="n">
        <v>67.95011353794511</v>
      </c>
      <c r="T1713" t="n">
        <v>153.7180533361755</v>
      </c>
      <c r="U1713" t="n">
        <v>39.48524873081811</v>
      </c>
      <c r="V1713" t="n">
        <v>8.737839941987005</v>
      </c>
      <c r="W1713" t="n">
        <v>-4.749676157455839</v>
      </c>
      <c r="X1713" t="n">
        <v>1</v>
      </c>
      <c r="Y1713" t="n">
        <v>-1.970255362485502</v>
      </c>
      <c r="Z1713" t="n">
        <v>88.66005123417457</v>
      </c>
      <c r="AA1713" t="n">
        <v>2452.908703304703</v>
      </c>
      <c r="AB1713" t="b">
        <v>0</v>
      </c>
      <c r="AC1713" t="b">
        <v>1</v>
      </c>
      <c r="AD1713" t="n">
        <v>89.64436502026936</v>
      </c>
      <c r="AE1713" t="n">
        <v>0.09923761092034429</v>
      </c>
      <c r="AF1713" t="n">
        <v>0</v>
      </c>
      <c r="AG1713" t="n">
        <v>0</v>
      </c>
      <c r="AH1713" t="n">
        <v>-0.01403248722897449</v>
      </c>
      <c r="AI1713" t="b">
        <v>0</v>
      </c>
      <c r="AJ1713" t="b">
        <v>0</v>
      </c>
      <c r="AK1713" t="n">
        <v>2452.908703304703</v>
      </c>
      <c r="AL1713" t="n">
        <v>0</v>
      </c>
      <c r="AM1713" t="n">
        <v>39.48524873081811</v>
      </c>
      <c r="AN1713" t="n">
        <v>0</v>
      </c>
      <c r="AO1713" t="n">
        <v>41.7675437944092</v>
      </c>
      <c r="AP1713" t="n">
        <v>39.58448634173846</v>
      </c>
      <c r="AQ1713" t="n">
        <v>0</v>
      </c>
      <c r="AR1713" t="n">
        <v>1</v>
      </c>
      <c r="AS1713" t="n">
        <v>0</v>
      </c>
      <c r="AT1713" t="n">
        <v>0</v>
      </c>
      <c r="AU1713" t="n">
        <v>0</v>
      </c>
      <c r="AV1713" t="n">
        <v>7.972436668583747</v>
      </c>
      <c r="AW1713" t="n">
        <v>7.719510804362572</v>
      </c>
      <c r="AX1713" t="n">
        <v>2.827105201625442</v>
      </c>
      <c r="AY1713" t="n">
        <v>2.737418414571142</v>
      </c>
      <c r="AZ1713" t="n">
        <v>7.719510804362572</v>
      </c>
    </row>
    <row r="1714" spans="1:52">
      <c r="A1714" t="n">
        <v>1711</v>
      </c>
      <c r="B1714" t="n">
        <v>0</v>
      </c>
      <c r="C1714" t="n">
        <v>0</v>
      </c>
      <c r="D1714" t="n">
        <v>0</v>
      </c>
      <c r="E1714" t="n">
        <v>126.8</v>
      </c>
      <c r="F1714" t="n">
        <v>0.03250380690596799</v>
      </c>
      <c r="G1714" t="n">
        <v>952.8256271979383</v>
      </c>
      <c r="H1714" t="n">
        <v>4146.697129565428</v>
      </c>
      <c r="I1714" t="n">
        <v>6</v>
      </c>
      <c r="J1714" t="n">
        <v>6</v>
      </c>
      <c r="K1714" t="n">
        <v>2454.844700702733</v>
      </c>
      <c r="L1714" t="b">
        <v>0</v>
      </c>
      <c r="M1714" t="n">
        <v>38.70957048743222</v>
      </c>
      <c r="N1714" t="n">
        <v>38.70957048743222</v>
      </c>
      <c r="O1714" t="n">
        <v>387.9504903424988</v>
      </c>
      <c r="P1714" t="n">
        <v>90.96228108645774</v>
      </c>
      <c r="Q1714" t="n">
        <v>39.49956172186961</v>
      </c>
      <c r="R1714" t="n">
        <v>0.9442199764385034</v>
      </c>
      <c r="S1714" t="n">
        <v>68.0167077199292</v>
      </c>
      <c r="T1714" t="n">
        <v>162.7295605572692</v>
      </c>
      <c r="U1714" t="n">
        <v>41.83300788748161</v>
      </c>
      <c r="V1714" t="n">
        <v>9.077058722036497</v>
      </c>
      <c r="W1714" t="n">
        <v>-4.749676157455839</v>
      </c>
      <c r="X1714" t="n">
        <v>1</v>
      </c>
      <c r="Y1714" t="n">
        <v>-1.970255362485502</v>
      </c>
      <c r="Z1714" t="n">
        <v>88.63641380632714</v>
      </c>
      <c r="AA1714" t="n">
        <v>2454.844700702733</v>
      </c>
      <c r="AB1714" t="b">
        <v>0</v>
      </c>
      <c r="AC1714" t="b">
        <v>1</v>
      </c>
      <c r="AD1714" t="n">
        <v>89.64358317290329</v>
      </c>
      <c r="AE1714" t="n">
        <v>0.09923761092034429</v>
      </c>
      <c r="AF1714" t="n">
        <v>0</v>
      </c>
      <c r="AG1714" t="n">
        <v>0</v>
      </c>
      <c r="AH1714" t="n">
        <v>-0.01346395395592354</v>
      </c>
      <c r="AI1714" t="b">
        <v>0</v>
      </c>
      <c r="AJ1714" t="b">
        <v>0</v>
      </c>
      <c r="AK1714" t="n">
        <v>2454.844700702733</v>
      </c>
      <c r="AL1714" t="n">
        <v>0</v>
      </c>
      <c r="AM1714" t="n">
        <v>41.83300788748161</v>
      </c>
      <c r="AN1714" t="n">
        <v>0</v>
      </c>
      <c r="AO1714" t="n">
        <v>37.69320978258464</v>
      </c>
      <c r="AP1714" t="n">
        <v>41.93225165142547</v>
      </c>
      <c r="AQ1714" t="n">
        <v>0</v>
      </c>
      <c r="AR1714" t="n">
        <v>1</v>
      </c>
      <c r="AS1714" t="n">
        <v>0</v>
      </c>
      <c r="AT1714" t="n">
        <v>0</v>
      </c>
      <c r="AU1714" t="n">
        <v>0</v>
      </c>
      <c r="AV1714" t="n">
        <v>7.14356234830989</v>
      </c>
      <c r="AW1714" t="n">
        <v>8.207019427453144</v>
      </c>
      <c r="AX1714" t="n">
        <v>2.533178137698543</v>
      </c>
      <c r="AY1714" t="n">
        <v>2.910294017174894</v>
      </c>
      <c r="AZ1714" t="n">
        <v>8.207019427453144</v>
      </c>
    </row>
    <row r="1715" spans="1:52">
      <c r="A1715" t="n">
        <v>1712</v>
      </c>
      <c r="B1715" t="n">
        <v>0</v>
      </c>
      <c r="C1715" t="n">
        <v>0</v>
      </c>
      <c r="D1715" t="n">
        <v>0</v>
      </c>
      <c r="E1715" t="n">
        <v>126.9</v>
      </c>
      <c r="F1715" t="n">
        <v>0.03568144057033962</v>
      </c>
      <c r="G1715" t="n">
        <v>953.5770669670219</v>
      </c>
      <c r="H1715" t="n">
        <v>4149.96739544048</v>
      </c>
      <c r="I1715" t="n">
        <v>6</v>
      </c>
      <c r="J1715" t="n">
        <v>6</v>
      </c>
      <c r="K1715" t="n">
        <v>2456.780698100764</v>
      </c>
      <c r="L1715" t="b">
        <v>0</v>
      </c>
      <c r="M1715" t="n">
        <v>38.99832422797409</v>
      </c>
      <c r="N1715" t="n">
        <v>38.99832422797409</v>
      </c>
      <c r="O1715" t="n">
        <v>390.5364099992865</v>
      </c>
      <c r="P1715" t="n">
        <v>91.56859853299598</v>
      </c>
      <c r="Q1715" t="n">
        <v>39.79420839589192</v>
      </c>
      <c r="R1715" t="n">
        <v>0.9443578870346029</v>
      </c>
      <c r="S1715" t="n">
        <v>68.08601986073288</v>
      </c>
      <c r="T1715" t="n">
        <v>163.790326564482</v>
      </c>
      <c r="U1715" t="n">
        <v>42.13890617343231</v>
      </c>
      <c r="V1715" t="n">
        <v>9.113639853340175</v>
      </c>
      <c r="W1715" t="n">
        <v>-12.61461589585909</v>
      </c>
      <c r="X1715" t="n">
        <v>1</v>
      </c>
      <c r="Y1715" t="n">
        <v>5.894684375917748</v>
      </c>
      <c r="Z1715" t="n">
        <v>88.61277637847971</v>
      </c>
      <c r="AA1715" t="n">
        <v>2456.780698100764</v>
      </c>
      <c r="AB1715" t="b">
        <v>0</v>
      </c>
      <c r="AC1715" t="b">
        <v>1</v>
      </c>
      <c r="AD1715" t="n">
        <v>89.64436182945357</v>
      </c>
      <c r="AE1715" t="n">
        <v>0.263564146835098</v>
      </c>
      <c r="AF1715" t="n">
        <v>0</v>
      </c>
      <c r="AG1715" t="n">
        <v>0</v>
      </c>
      <c r="AH1715" t="n">
        <v>-0.01027624837018587</v>
      </c>
      <c r="AI1715" t="b">
        <v>0</v>
      </c>
      <c r="AJ1715" t="b">
        <v>0</v>
      </c>
      <c r="AK1715" t="n">
        <v>2456.780698100764</v>
      </c>
      <c r="AL1715" t="n">
        <v>0</v>
      </c>
      <c r="AM1715" t="n">
        <v>42.13890617343231</v>
      </c>
      <c r="AN1715" t="n">
        <v>0</v>
      </c>
      <c r="AO1715" t="n">
        <v>37.20076092070659</v>
      </c>
      <c r="AP1715" t="n">
        <v>42.40248416457032</v>
      </c>
      <c r="AQ1715" t="n">
        <v>0</v>
      </c>
      <c r="AR1715" t="n">
        <v>1</v>
      </c>
      <c r="AS1715" t="n">
        <v>0</v>
      </c>
      <c r="AT1715" t="n">
        <v>0</v>
      </c>
      <c r="AU1715" t="n">
        <v>0</v>
      </c>
      <c r="AV1715" t="n">
        <v>7.045235012838091</v>
      </c>
      <c r="AW1715" t="n">
        <v>8.306051782937537</v>
      </c>
      <c r="AX1715" t="n">
        <v>2.498310288240458</v>
      </c>
      <c r="AY1715" t="n">
        <v>2.945411915240161</v>
      </c>
      <c r="AZ1715" t="n">
        <v>8.306051782937537</v>
      </c>
    </row>
    <row r="1716" spans="1:52">
      <c r="A1716" t="n">
        <v>1713</v>
      </c>
      <c r="B1716" t="n">
        <v>0</v>
      </c>
      <c r="C1716" t="n">
        <v>0</v>
      </c>
      <c r="D1716" t="n">
        <v>0</v>
      </c>
      <c r="E1716" t="n">
        <v>127.1</v>
      </c>
      <c r="F1716" t="n">
        <v>0.07477043081265577</v>
      </c>
      <c r="G1716" t="n">
        <v>955.0799465051889</v>
      </c>
      <c r="H1716" t="n">
        <v>4156.507927190582</v>
      </c>
      <c r="I1716" t="n">
        <v>6</v>
      </c>
      <c r="J1716" t="n">
        <v>6</v>
      </c>
      <c r="K1716" t="n">
        <v>2460.652692896825</v>
      </c>
      <c r="L1716" t="b">
        <v>0</v>
      </c>
      <c r="M1716" t="n">
        <v>41.8066756743085</v>
      </c>
      <c r="N1716" t="n">
        <v>41.8066756743085</v>
      </c>
      <c r="O1716" t="n">
        <v>418.0009712581529</v>
      </c>
      <c r="P1716" t="n">
        <v>98.00818091099397</v>
      </c>
      <c r="Q1716" t="n">
        <v>42.65987313704949</v>
      </c>
      <c r="R1716" t="n">
        <v>0.9455121856195335</v>
      </c>
      <c r="S1716" t="n">
        <v>68.15567638918012</v>
      </c>
      <c r="T1716" t="n">
        <v>175.0948979451514</v>
      </c>
      <c r="U1716" t="n">
        <v>45.11826900369054</v>
      </c>
      <c r="V1716" t="n">
        <v>9.540538298202137</v>
      </c>
      <c r="W1716" t="n">
        <v>-4.749676157455839</v>
      </c>
      <c r="X1716" t="n">
        <v>1</v>
      </c>
      <c r="Y1716" t="n">
        <v>-1.970255362485502</v>
      </c>
      <c r="Z1716" t="n">
        <v>88.59244374216283</v>
      </c>
      <c r="AA1716" t="n">
        <v>2460.652692896825</v>
      </c>
      <c r="AB1716" t="b">
        <v>0</v>
      </c>
      <c r="AC1716" t="b">
        <v>1</v>
      </c>
      <c r="AD1716" t="n">
        <v>89.64514048600385</v>
      </c>
      <c r="AE1716" t="n">
        <v>0.09923761092034429</v>
      </c>
      <c r="AF1716" t="n">
        <v>0</v>
      </c>
      <c r="AG1716" t="n">
        <v>0</v>
      </c>
      <c r="AH1716" t="n">
        <v>-0.01153188407325817</v>
      </c>
      <c r="AI1716" t="b">
        <v>0</v>
      </c>
      <c r="AJ1716" t="b">
        <v>0</v>
      </c>
      <c r="AK1716" t="n">
        <v>2460.652692896825</v>
      </c>
      <c r="AL1716" t="n">
        <v>0</v>
      </c>
      <c r="AM1716" t="n">
        <v>45.11826900369054</v>
      </c>
      <c r="AN1716" t="n">
        <v>0</v>
      </c>
      <c r="AO1716" t="n">
        <v>41.79828472560172</v>
      </c>
      <c r="AP1716" t="n">
        <v>45.21754507100786</v>
      </c>
      <c r="AQ1716" t="n">
        <v>0</v>
      </c>
      <c r="AR1716" t="n">
        <v>1</v>
      </c>
      <c r="AS1716" t="n">
        <v>0</v>
      </c>
      <c r="AT1716" t="n">
        <v>0</v>
      </c>
      <c r="AU1716" t="n">
        <v>0</v>
      </c>
      <c r="AV1716" t="n">
        <v>7.978934260306985</v>
      </c>
      <c r="AW1716" t="n">
        <v>8.90682509629803</v>
      </c>
      <c r="AX1716" t="n">
        <v>2.829409312165598</v>
      </c>
      <c r="AY1716" t="n">
        <v>3.158452349103733</v>
      </c>
      <c r="AZ1716" t="n">
        <v>8.90682509629803</v>
      </c>
    </row>
    <row r="1717" spans="1:52">
      <c r="A1717" t="n">
        <v>1714</v>
      </c>
      <c r="B1717" t="n">
        <v>0</v>
      </c>
      <c r="C1717" t="n">
        <v>0</v>
      </c>
      <c r="D1717" t="n">
        <v>0</v>
      </c>
      <c r="E1717" t="n">
        <v>127.4</v>
      </c>
      <c r="F1717" t="n">
        <v>0.08190350284571224</v>
      </c>
      <c r="G1717" t="n">
        <v>957.3342658124396</v>
      </c>
      <c r="H1717" t="n">
        <v>4166.318724815737</v>
      </c>
      <c r="I1717" t="n">
        <v>6</v>
      </c>
      <c r="J1717" t="n">
        <v>6</v>
      </c>
      <c r="K1717" t="n">
        <v>2466.460685090916</v>
      </c>
      <c r="L1717" t="b">
        <v>0</v>
      </c>
      <c r="M1717" t="n">
        <v>42.5196127150708</v>
      </c>
      <c r="N1717" t="n">
        <v>42.5196127150708</v>
      </c>
      <c r="O1717" t="n">
        <v>424.128130598995</v>
      </c>
      <c r="P1717" t="n">
        <v>99.44480853255247</v>
      </c>
      <c r="Q1717" t="n">
        <v>43.38735991333755</v>
      </c>
      <c r="R1717" t="n">
        <v>0.9457560044292427</v>
      </c>
      <c r="S1717" t="n">
        <v>68.22879994300268</v>
      </c>
      <c r="T1717" t="n">
        <v>177.6156796335138</v>
      </c>
      <c r="U1717" t="n">
        <v>45.8758492783998</v>
      </c>
      <c r="V1717" t="n">
        <v>9.634584139337392</v>
      </c>
      <c r="W1717" t="n">
        <v>-4.749676157455839</v>
      </c>
      <c r="X1717" t="n">
        <v>1</v>
      </c>
      <c r="Y1717" t="n">
        <v>-1.970255362485502</v>
      </c>
      <c r="Z1717" t="n">
        <v>88.56336772374989</v>
      </c>
      <c r="AA1717" t="n">
        <v>2466.460685090916</v>
      </c>
      <c r="AB1717" t="b">
        <v>0</v>
      </c>
      <c r="AC1717" t="b">
        <v>1</v>
      </c>
      <c r="AD1717" t="n">
        <v>89.64435863863778</v>
      </c>
      <c r="AE1717" t="n">
        <v>0.09923761092034429</v>
      </c>
      <c r="AF1717" t="n">
        <v>0</v>
      </c>
      <c r="AG1717" t="n">
        <v>0</v>
      </c>
      <c r="AH1717" t="n">
        <v>-0.02394983601484307</v>
      </c>
      <c r="AI1717" t="b">
        <v>0</v>
      </c>
      <c r="AJ1717" t="b">
        <v>0</v>
      </c>
      <c r="AK1717" t="n">
        <v>2466.460685090916</v>
      </c>
      <c r="AL1717" t="n">
        <v>0</v>
      </c>
      <c r="AM1717" t="n">
        <v>45.8758492783998</v>
      </c>
      <c r="AN1717" t="n">
        <v>0</v>
      </c>
      <c r="AO1717" t="n">
        <v>44.13088156920245</v>
      </c>
      <c r="AP1717" t="n">
        <v>45.97514226653178</v>
      </c>
      <c r="AQ1717" t="n">
        <v>0</v>
      </c>
      <c r="AR1717" t="n">
        <v>1</v>
      </c>
      <c r="AS1717" t="n">
        <v>0</v>
      </c>
      <c r="AT1717" t="n">
        <v>0</v>
      </c>
      <c r="AU1717" t="n">
        <v>0</v>
      </c>
      <c r="AV1717" t="n">
        <v>8.469209508673647</v>
      </c>
      <c r="AW1717" t="n">
        <v>9.071038370664787</v>
      </c>
      <c r="AX1717" t="n">
        <v>3.003265783217605</v>
      </c>
      <c r="AY1717" t="n">
        <v>3.216684075512425</v>
      </c>
      <c r="AZ1717" t="n">
        <v>9.071038370664787</v>
      </c>
    </row>
    <row r="1718" spans="1:52">
      <c r="A1718" t="n">
        <v>1715</v>
      </c>
      <c r="B1718" t="n">
        <v>0</v>
      </c>
      <c r="C1718" t="n">
        <v>0</v>
      </c>
      <c r="D1718" t="n">
        <v>0</v>
      </c>
      <c r="E1718" t="n">
        <v>127.7</v>
      </c>
      <c r="F1718" t="n">
        <v>0.09761555780452014</v>
      </c>
      <c r="G1718" t="n">
        <v>959.5885851196903</v>
      </c>
      <c r="H1718" t="n">
        <v>4176.129522440892</v>
      </c>
      <c r="I1718" t="n">
        <v>6</v>
      </c>
      <c r="J1718" t="n">
        <v>6</v>
      </c>
      <c r="K1718" t="n">
        <v>2472.268677285008</v>
      </c>
      <c r="L1718" t="b">
        <v>0</v>
      </c>
      <c r="M1718" t="n">
        <v>43.82280362122749</v>
      </c>
      <c r="N1718" t="n">
        <v>43.82280362122749</v>
      </c>
      <c r="O1718" t="n">
        <v>436.1003824734211</v>
      </c>
      <c r="P1718" t="n">
        <v>102.2519279133734</v>
      </c>
      <c r="Q1718" t="n">
        <v>44.71714655227294</v>
      </c>
      <c r="R1718" t="n">
        <v>0.9462056407337384</v>
      </c>
      <c r="S1718" t="n">
        <v>68.30283769757702</v>
      </c>
      <c r="T1718" t="n">
        <v>182.5426141732617</v>
      </c>
      <c r="U1718" t="n">
        <v>47.25943772391472</v>
      </c>
      <c r="V1718" t="n">
        <v>9.819762968239019</v>
      </c>
      <c r="W1718" t="n">
        <v>-4.749676157455839</v>
      </c>
      <c r="X1718" t="n">
        <v>1</v>
      </c>
      <c r="Y1718" t="n">
        <v>-1.970255362485502</v>
      </c>
      <c r="Z1718" t="n">
        <v>88.53552978194641</v>
      </c>
      <c r="AA1718" t="n">
        <v>2472.268677285008</v>
      </c>
      <c r="AB1718" t="b">
        <v>0</v>
      </c>
      <c r="AC1718" t="b">
        <v>1</v>
      </c>
      <c r="AD1718" t="n">
        <v>89.64357679127171</v>
      </c>
      <c r="AE1718" t="n">
        <v>0.09923761092034429</v>
      </c>
      <c r="AF1718" t="n">
        <v>0</v>
      </c>
      <c r="AG1718" t="n">
        <v>0</v>
      </c>
      <c r="AH1718" t="n">
        <v>-0.04195381932554726</v>
      </c>
      <c r="AI1718" t="b">
        <v>0</v>
      </c>
      <c r="AJ1718" t="b">
        <v>0</v>
      </c>
      <c r="AK1718" t="n">
        <v>2472.268677285008</v>
      </c>
      <c r="AL1718" t="n">
        <v>0</v>
      </c>
      <c r="AM1718" t="n">
        <v>47.25943772391472</v>
      </c>
      <c r="AN1718" t="n">
        <v>0</v>
      </c>
      <c r="AO1718" t="n">
        <v>43.61304161934093</v>
      </c>
      <c r="AP1718" t="n">
        <v>47.35875070937313</v>
      </c>
      <c r="AQ1718" t="n">
        <v>0</v>
      </c>
      <c r="AR1718" t="n">
        <v>1</v>
      </c>
      <c r="AS1718" t="n">
        <v>0</v>
      </c>
      <c r="AT1718" t="n">
        <v>0</v>
      </c>
      <c r="AU1718" t="n">
        <v>0</v>
      </c>
      <c r="AV1718" t="n">
        <v>8.359103253658352</v>
      </c>
      <c r="AW1718" t="n">
        <v>9.373835395046855</v>
      </c>
      <c r="AX1718" t="n">
        <v>2.964221011935586</v>
      </c>
      <c r="AY1718" t="n">
        <v>3.324059033774338</v>
      </c>
      <c r="AZ1718" t="n">
        <v>9.373835395046855</v>
      </c>
    </row>
    <row r="1719" spans="1:52">
      <c r="A1719" t="n">
        <v>1716</v>
      </c>
      <c r="B1719" t="n">
        <v>0</v>
      </c>
      <c r="C1719" t="n">
        <v>0</v>
      </c>
      <c r="D1719" t="n">
        <v>0</v>
      </c>
      <c r="E1719" t="n">
        <v>128.1</v>
      </c>
      <c r="F1719" t="n">
        <v>0.1109675992695038</v>
      </c>
      <c r="G1719" t="n">
        <v>962.5943441960244</v>
      </c>
      <c r="H1719" t="n">
        <v>4189.210585941099</v>
      </c>
      <c r="I1719" t="n">
        <v>6</v>
      </c>
      <c r="J1719" t="n">
        <v>6</v>
      </c>
      <c r="K1719" t="n">
        <v>2480.01266687713</v>
      </c>
      <c r="L1719" t="b">
        <v>0</v>
      </c>
      <c r="M1719" t="n">
        <v>45.04808244076732</v>
      </c>
      <c r="N1719" t="n">
        <v>45.04808244076732</v>
      </c>
      <c r="O1719" t="n">
        <v>446.8938576559493</v>
      </c>
      <c r="P1719" t="n">
        <v>104.7826609524941</v>
      </c>
      <c r="Q1719" t="n">
        <v>45.96743106200748</v>
      </c>
      <c r="R1719" t="n">
        <v>0.9465864681745721</v>
      </c>
      <c r="S1719" t="n">
        <v>68.37851212867561</v>
      </c>
      <c r="T1719" t="n">
        <v>186.9852824293563</v>
      </c>
      <c r="U1719" t="n">
        <v>48.56125943850914</v>
      </c>
      <c r="V1719" t="n">
        <v>9.987544333927019</v>
      </c>
      <c r="W1719" t="n">
        <v>-12.61461589585909</v>
      </c>
      <c r="X1719" t="n">
        <v>1</v>
      </c>
      <c r="Y1719" t="n">
        <v>5.894684375917748</v>
      </c>
      <c r="Z1719" t="n">
        <v>88.51116074667691</v>
      </c>
      <c r="AA1719" t="n">
        <v>2480.01266687713</v>
      </c>
      <c r="AB1719" t="b">
        <v>0</v>
      </c>
      <c r="AC1719" t="b">
        <v>1</v>
      </c>
      <c r="AD1719" t="n">
        <v>89.64435544782199</v>
      </c>
      <c r="AE1719" t="n">
        <v>0.263564146835098</v>
      </c>
      <c r="AF1719" t="n">
        <v>0</v>
      </c>
      <c r="AG1719" t="n">
        <v>0</v>
      </c>
      <c r="AH1719" t="n">
        <v>-0.06708692074207229</v>
      </c>
      <c r="AI1719" t="b">
        <v>0</v>
      </c>
      <c r="AJ1719" t="b">
        <v>0</v>
      </c>
      <c r="AK1719" t="n">
        <v>2480.01266687713</v>
      </c>
      <c r="AL1719" t="n">
        <v>0</v>
      </c>
      <c r="AM1719" t="n">
        <v>48.56125943850914</v>
      </c>
      <c r="AN1719" t="n">
        <v>0</v>
      </c>
      <c r="AO1719" t="n">
        <v>47.02777347713737</v>
      </c>
      <c r="AP1719" t="n">
        <v>48.82492203372048</v>
      </c>
      <c r="AQ1719" t="n">
        <v>0</v>
      </c>
      <c r="AR1719" t="n">
        <v>1</v>
      </c>
      <c r="AS1719" t="n">
        <v>0</v>
      </c>
      <c r="AT1719" t="n">
        <v>0</v>
      </c>
      <c r="AU1719" t="n">
        <v>0</v>
      </c>
      <c r="AV1719" t="n">
        <v>9.094160881692352</v>
      </c>
      <c r="AW1719" t="n">
        <v>9.698567492800919</v>
      </c>
      <c r="AX1719" t="n">
        <v>3.224879745280976</v>
      </c>
      <c r="AY1719" t="n">
        <v>3.439212396043347</v>
      </c>
      <c r="AZ1719" t="n">
        <v>9.698567492800919</v>
      </c>
    </row>
    <row r="1720" spans="1:52">
      <c r="A1720" t="n">
        <v>1717</v>
      </c>
      <c r="B1720" t="n">
        <v>0</v>
      </c>
      <c r="C1720" t="n">
        <v>0</v>
      </c>
      <c r="D1720" t="n">
        <v>0</v>
      </c>
      <c r="E1720" t="n">
        <v>128.5</v>
      </c>
      <c r="F1720" t="n">
        <v>0.1251807117841146</v>
      </c>
      <c r="G1720" t="n">
        <v>965.6001032723586</v>
      </c>
      <c r="H1720" t="n">
        <v>4202.291649441305</v>
      </c>
      <c r="I1720" t="n">
        <v>6</v>
      </c>
      <c r="J1720" t="n">
        <v>6</v>
      </c>
      <c r="K1720" t="n">
        <v>2487.756656469252</v>
      </c>
      <c r="L1720" t="b">
        <v>0</v>
      </c>
      <c r="M1720" t="n">
        <v>46.33994853874331</v>
      </c>
      <c r="N1720" t="n">
        <v>46.33994853874331</v>
      </c>
      <c r="O1720" t="n">
        <v>458.2786506072762</v>
      </c>
      <c r="P1720" t="n">
        <v>107.4520395519011</v>
      </c>
      <c r="Q1720" t="n">
        <v>47.28566177422788</v>
      </c>
      <c r="R1720" t="n">
        <v>0.9469704147190909</v>
      </c>
      <c r="S1720" t="n">
        <v>68.45575170297897</v>
      </c>
      <c r="T1720" t="n">
        <v>191.6710604113674</v>
      </c>
      <c r="U1720" t="n">
        <v>49.93362098672817</v>
      </c>
      <c r="V1720" t="n">
        <v>10.1642368439669</v>
      </c>
      <c r="W1720" t="n">
        <v>-4.749676157455839</v>
      </c>
      <c r="X1720" t="n">
        <v>1</v>
      </c>
      <c r="Y1720" t="n">
        <v>-1.970255362485502</v>
      </c>
      <c r="Z1720" t="n">
        <v>88.47647158192859</v>
      </c>
      <c r="AA1720" t="n">
        <v>2487.756656469252</v>
      </c>
      <c r="AB1720" t="b">
        <v>0</v>
      </c>
      <c r="AC1720" t="b">
        <v>1</v>
      </c>
      <c r="AD1720" t="n">
        <v>89.64513410437227</v>
      </c>
      <c r="AE1720" t="n">
        <v>0.09923761092034429</v>
      </c>
      <c r="AF1720" t="n">
        <v>0</v>
      </c>
      <c r="AG1720" t="n">
        <v>0</v>
      </c>
      <c r="AH1720" t="n">
        <v>-0.08570050601461671</v>
      </c>
      <c r="AI1720" t="b">
        <v>0</v>
      </c>
      <c r="AJ1720" t="b">
        <v>0</v>
      </c>
      <c r="AK1720" t="n">
        <v>2487.756656469252</v>
      </c>
      <c r="AL1720" t="n">
        <v>0</v>
      </c>
      <c r="AM1720" t="n">
        <v>49.93362098672817</v>
      </c>
      <c r="AN1720" t="n">
        <v>0</v>
      </c>
      <c r="AO1720" t="n">
        <v>50.17884176728447</v>
      </c>
      <c r="AP1720" t="n">
        <v>50.03298319637471</v>
      </c>
      <c r="AQ1720" t="n">
        <v>0</v>
      </c>
      <c r="AR1720" t="n">
        <v>1</v>
      </c>
      <c r="AS1720" t="n">
        <v>0</v>
      </c>
      <c r="AT1720" t="n">
        <v>0</v>
      </c>
      <c r="AU1720" t="n">
        <v>0</v>
      </c>
      <c r="AV1720" t="n">
        <v>9.796033647692715</v>
      </c>
      <c r="AW1720" t="n">
        <v>9.969160539243061</v>
      </c>
      <c r="AX1720" t="n">
        <v>3.473770797054154</v>
      </c>
      <c r="AY1720" t="n">
        <v>3.535167490473296</v>
      </c>
      <c r="AZ1720" t="n">
        <v>9.969160539243061</v>
      </c>
    </row>
    <row r="1721" spans="1:52">
      <c r="A1721" t="n">
        <v>1718</v>
      </c>
      <c r="B1721" t="n">
        <v>0</v>
      </c>
      <c r="C1721" t="n">
        <v>0</v>
      </c>
      <c r="D1721" t="n">
        <v>0</v>
      </c>
      <c r="E1721" t="n">
        <v>129</v>
      </c>
      <c r="F1721" t="n">
        <v>0.1383095535940626</v>
      </c>
      <c r="G1721" t="n">
        <v>969.3573021177764</v>
      </c>
      <c r="H1721" t="n">
        <v>4218.642978816563</v>
      </c>
      <c r="I1721" t="n">
        <v>6</v>
      </c>
      <c r="J1721" t="n">
        <v>6</v>
      </c>
      <c r="K1721" t="n">
        <v>2497.436643459405</v>
      </c>
      <c r="L1721" t="b">
        <v>0</v>
      </c>
      <c r="M1721" t="n">
        <v>47.64497224845881</v>
      </c>
      <c r="N1721" t="n">
        <v>47.64497224845881</v>
      </c>
      <c r="O1721" t="n">
        <v>469.3583777778407</v>
      </c>
      <c r="P1721" t="n">
        <v>110.0498897475804</v>
      </c>
      <c r="Q1721" t="n">
        <v>48.61731862087634</v>
      </c>
      <c r="R1721" t="n">
        <v>0.9473217605091961</v>
      </c>
      <c r="S1721" t="n">
        <v>68.53463517994369</v>
      </c>
      <c r="T1721" t="n">
        <v>196.232253688709</v>
      </c>
      <c r="U1721" t="n">
        <v>51.32080845978243</v>
      </c>
      <c r="V1721" t="n">
        <v>10.33716965563394</v>
      </c>
      <c r="W1721" t="n">
        <v>-4.749676157455839</v>
      </c>
      <c r="X1721" t="n">
        <v>1</v>
      </c>
      <c r="Y1721" t="n">
        <v>-1.970255362485502</v>
      </c>
      <c r="Z1721" t="n">
        <v>88.38128990214547</v>
      </c>
      <c r="AA1721" t="n">
        <v>2497.436643459405</v>
      </c>
      <c r="AB1721" t="b">
        <v>0</v>
      </c>
      <c r="AC1721" t="b">
        <v>1</v>
      </c>
      <c r="AD1721" t="n">
        <v>89.6443522570062</v>
      </c>
      <c r="AE1721" t="n">
        <v>0.09923761092034429</v>
      </c>
      <c r="AF1721" t="n">
        <v>0</v>
      </c>
      <c r="AG1721" t="n">
        <v>0</v>
      </c>
      <c r="AH1721" t="n">
        <v>-0.1036050495601588</v>
      </c>
      <c r="AI1721" t="b">
        <v>0</v>
      </c>
      <c r="AJ1721" t="b">
        <v>0</v>
      </c>
      <c r="AK1721" t="n">
        <v>2497.436643459405</v>
      </c>
      <c r="AL1721" t="n">
        <v>0</v>
      </c>
      <c r="AM1721" t="n">
        <v>51.32080845978243</v>
      </c>
      <c r="AN1721" t="n">
        <v>0</v>
      </c>
      <c r="AO1721" t="n">
        <v>51.29052354956193</v>
      </c>
      <c r="AP1721" t="n">
        <v>51.42019989629066</v>
      </c>
      <c r="AQ1721" t="n">
        <v>0</v>
      </c>
      <c r="AR1721" t="n">
        <v>1</v>
      </c>
      <c r="AS1721" t="n">
        <v>0</v>
      </c>
      <c r="AT1721" t="n">
        <v>0</v>
      </c>
      <c r="AU1721" t="n">
        <v>0</v>
      </c>
      <c r="AV1721" t="n">
        <v>10.04717588033425</v>
      </c>
      <c r="AW1721" t="n">
        <v>10.28356923672652</v>
      </c>
      <c r="AX1721" t="n">
        <v>3.562828326359662</v>
      </c>
      <c r="AY1721" t="n">
        <v>3.646660068177334</v>
      </c>
      <c r="AZ1721" t="n">
        <v>10.28356923672652</v>
      </c>
    </row>
    <row r="1722" spans="1:52">
      <c r="A1722" t="n">
        <v>1719</v>
      </c>
      <c r="B1722" t="n">
        <v>0</v>
      </c>
      <c r="C1722" t="n">
        <v>0</v>
      </c>
      <c r="D1722" t="n">
        <v>0</v>
      </c>
      <c r="E1722" t="n">
        <v>129.5</v>
      </c>
      <c r="F1722" t="n">
        <v>0.1549144071729671</v>
      </c>
      <c r="G1722" t="n">
        <v>973.1145009631941</v>
      </c>
      <c r="H1722" t="n">
        <v>4234.994308191821</v>
      </c>
      <c r="I1722" t="n">
        <v>6</v>
      </c>
      <c r="J1722" t="n">
        <v>6</v>
      </c>
      <c r="K1722" t="n">
        <v>2507.116630449558</v>
      </c>
      <c r="L1722" t="b">
        <v>0</v>
      </c>
      <c r="M1722" t="n">
        <v>49.20072448959388</v>
      </c>
      <c r="N1722" t="n">
        <v>49.20072448959388</v>
      </c>
      <c r="O1722" t="n">
        <v>482.8129782345629</v>
      </c>
      <c r="P1722" t="n">
        <v>113.2045736031669</v>
      </c>
      <c r="Q1722" t="n">
        <v>50.20482090774886</v>
      </c>
      <c r="R1722" t="n">
        <v>0.9477289072951591</v>
      </c>
      <c r="S1722" t="n">
        <v>68.61520281164576</v>
      </c>
      <c r="T1722" t="n">
        <v>201.7707177920732</v>
      </c>
      <c r="U1722" t="n">
        <v>52.97382038396889</v>
      </c>
      <c r="V1722" t="n">
        <v>10.54677589483177</v>
      </c>
      <c r="W1722" t="n">
        <v>-4.749676157455839</v>
      </c>
      <c r="X1722" t="n">
        <v>1</v>
      </c>
      <c r="Y1722" t="n">
        <v>-1.970255362485502</v>
      </c>
      <c r="Z1722" t="n">
        <v>88.2419785732864</v>
      </c>
      <c r="AA1722" t="n">
        <v>2507.116630449558</v>
      </c>
      <c r="AB1722" t="b">
        <v>0</v>
      </c>
      <c r="AC1722" t="b">
        <v>1</v>
      </c>
      <c r="AD1722" t="n">
        <v>89.64357040964013</v>
      </c>
      <c r="AE1722" t="n">
        <v>0.09923761092034429</v>
      </c>
      <c r="AF1722" t="n">
        <v>0</v>
      </c>
      <c r="AG1722" t="n">
        <v>0</v>
      </c>
      <c r="AH1722" t="n">
        <v>-0.1182124508816504</v>
      </c>
      <c r="AI1722" t="b">
        <v>0</v>
      </c>
      <c r="AJ1722" t="b">
        <v>0</v>
      </c>
      <c r="AK1722" t="n">
        <v>2507.116630449558</v>
      </c>
      <c r="AL1722" t="n">
        <v>0</v>
      </c>
      <c r="AM1722" t="n">
        <v>52.97382038396889</v>
      </c>
      <c r="AN1722" t="n">
        <v>0</v>
      </c>
      <c r="AO1722" t="n">
        <v>51.5204449131286</v>
      </c>
      <c r="AP1722" t="n">
        <v>53.07324412385058</v>
      </c>
      <c r="AQ1722" t="n">
        <v>0</v>
      </c>
      <c r="AR1722" t="n">
        <v>1</v>
      </c>
      <c r="AS1722" t="n">
        <v>0</v>
      </c>
      <c r="AT1722" t="n">
        <v>0</v>
      </c>
      <c r="AU1722" t="n">
        <v>0</v>
      </c>
      <c r="AV1722" t="n">
        <v>10.0968577254349</v>
      </c>
      <c r="AW1722" t="n">
        <v>10.66388379615237</v>
      </c>
      <c r="AX1722" t="n">
        <v>3.580446001927269</v>
      </c>
      <c r="AY1722" t="n">
        <v>3.781523546535767</v>
      </c>
      <c r="AZ1722" t="n">
        <v>10.66388379615237</v>
      </c>
    </row>
    <row r="1723" spans="1:52">
      <c r="A1723" t="n">
        <v>1720</v>
      </c>
      <c r="B1723" t="n">
        <v>0</v>
      </c>
      <c r="C1723" t="n">
        <v>0</v>
      </c>
      <c r="D1723" t="n">
        <v>0</v>
      </c>
      <c r="E1723" t="n">
        <v>130.1</v>
      </c>
      <c r="F1723" t="n">
        <v>0.1586994843807013</v>
      </c>
      <c r="G1723" t="n">
        <v>977.6231395776954</v>
      </c>
      <c r="H1723" t="n">
        <v>4254.615903442131</v>
      </c>
      <c r="I1723" t="n">
        <v>6</v>
      </c>
      <c r="J1723" t="n">
        <v>6</v>
      </c>
      <c r="K1723" t="n">
        <v>2518.732614837741</v>
      </c>
      <c r="L1723" t="b">
        <v>0</v>
      </c>
      <c r="M1723" t="n">
        <v>49.95732933550072</v>
      </c>
      <c r="N1723" t="n">
        <v>49.95732933550072</v>
      </c>
      <c r="O1723" t="n">
        <v>487.9767418874275</v>
      </c>
      <c r="P1723" t="n">
        <v>114.4153150058682</v>
      </c>
      <c r="Q1723" t="n">
        <v>50.97686666887829</v>
      </c>
      <c r="R1723" t="n">
        <v>0.947875068642725</v>
      </c>
      <c r="S1723" t="n">
        <v>68.69775818461068</v>
      </c>
      <c r="T1723" t="n">
        <v>203.8972429798504</v>
      </c>
      <c r="U1723" t="n">
        <v>53.78015347726441</v>
      </c>
      <c r="V1723" t="n">
        <v>10.62812979426232</v>
      </c>
      <c r="W1723" t="n">
        <v>-12.61461589585909</v>
      </c>
      <c r="X1723" t="n">
        <v>1</v>
      </c>
      <c r="Y1723" t="n">
        <v>5.894684375917748</v>
      </c>
      <c r="Z1723" t="n">
        <v>88.06277599097217</v>
      </c>
      <c r="AA1723" t="n">
        <v>2518.732614837741</v>
      </c>
      <c r="AB1723" t="b">
        <v>0</v>
      </c>
      <c r="AC1723" t="b">
        <v>1</v>
      </c>
      <c r="AD1723" t="n">
        <v>89.64434906619041</v>
      </c>
      <c r="AE1723" t="n">
        <v>0.263564146835098</v>
      </c>
      <c r="AF1723" t="n">
        <v>0</v>
      </c>
      <c r="AG1723" t="n">
        <v>0</v>
      </c>
      <c r="AH1723" t="n">
        <v>-0.1381920965913346</v>
      </c>
      <c r="AI1723" t="b">
        <v>0</v>
      </c>
      <c r="AJ1723" t="b">
        <v>0</v>
      </c>
      <c r="AK1723" t="n">
        <v>2518.732614837741</v>
      </c>
      <c r="AL1723" t="n">
        <v>0</v>
      </c>
      <c r="AM1723" t="n">
        <v>53.78015347726441</v>
      </c>
      <c r="AN1723" t="n">
        <v>0</v>
      </c>
      <c r="AO1723" t="n">
        <v>51.64155054390489</v>
      </c>
      <c r="AP1723" t="n">
        <v>54.04390375306085</v>
      </c>
      <c r="AQ1723" t="n">
        <v>0</v>
      </c>
      <c r="AR1723" t="n">
        <v>1</v>
      </c>
      <c r="AS1723" t="n">
        <v>0</v>
      </c>
      <c r="AT1723" t="n">
        <v>0</v>
      </c>
      <c r="AU1723" t="n">
        <v>0</v>
      </c>
      <c r="AV1723" t="n">
        <v>10.121679533933</v>
      </c>
      <c r="AW1723" t="n">
        <v>10.88883230948416</v>
      </c>
      <c r="AX1723" t="n">
        <v>3.589248061678371</v>
      </c>
      <c r="AY1723" t="n">
        <v>3.861292617184237</v>
      </c>
      <c r="AZ1723" t="n">
        <v>10.88883230948416</v>
      </c>
    </row>
    <row r="1724" spans="1:52">
      <c r="A1724" t="n">
        <v>1721</v>
      </c>
      <c r="B1724" t="n">
        <v>0</v>
      </c>
      <c r="C1724" t="n">
        <v>0</v>
      </c>
      <c r="D1724" t="n">
        <v>0</v>
      </c>
      <c r="E1724" t="n">
        <v>130.6</v>
      </c>
      <c r="F1724" t="n">
        <v>0.1269543219709171</v>
      </c>
      <c r="G1724" t="n">
        <v>981.3803384231131</v>
      </c>
      <c r="H1724" t="n">
        <v>4270.967232817388</v>
      </c>
      <c r="I1724" t="n">
        <v>6</v>
      </c>
      <c r="J1724" t="n">
        <v>6</v>
      </c>
      <c r="K1724" t="n">
        <v>2528.412601827894</v>
      </c>
      <c r="L1724" t="b">
        <v>0</v>
      </c>
      <c r="M1724" t="n">
        <v>48.14993377489405</v>
      </c>
      <c r="N1724" t="n">
        <v>48.14993377489405</v>
      </c>
      <c r="O1724" t="n">
        <v>468.5217139443748</v>
      </c>
      <c r="P1724" t="n">
        <v>109.85371819299</v>
      </c>
      <c r="Q1724" t="n">
        <v>49.13258548458576</v>
      </c>
      <c r="R1724" t="n">
        <v>0.9472932953260017</v>
      </c>
      <c r="S1724" t="n">
        <v>68.78134869489899</v>
      </c>
      <c r="T1724" t="n">
        <v>195.8883421633155</v>
      </c>
      <c r="U1724" t="n">
        <v>51.86628653132952</v>
      </c>
      <c r="V1724" t="n">
        <v>10.32462899948101</v>
      </c>
      <c r="W1724" t="n">
        <v>-4.749676157455839</v>
      </c>
      <c r="X1724" t="n">
        <v>1</v>
      </c>
      <c r="Y1724" t="n">
        <v>-1.970255362485502</v>
      </c>
      <c r="Z1724" t="n">
        <v>87.92767616168946</v>
      </c>
      <c r="AA1724" t="n">
        <v>2528.412601827894</v>
      </c>
      <c r="AB1724" t="b">
        <v>0</v>
      </c>
      <c r="AC1724" t="b">
        <v>1</v>
      </c>
      <c r="AD1724" t="n">
        <v>89.6451277227407</v>
      </c>
      <c r="AE1724" t="n">
        <v>0.09923761092034429</v>
      </c>
      <c r="AF1724" t="n">
        <v>0</v>
      </c>
      <c r="AG1724" t="n">
        <v>0</v>
      </c>
      <c r="AH1724" t="n">
        <v>-0.1489005253249948</v>
      </c>
      <c r="AI1724" t="b">
        <v>0</v>
      </c>
      <c r="AJ1724" t="b">
        <v>0</v>
      </c>
      <c r="AK1724" t="n">
        <v>2528.412601827894</v>
      </c>
      <c r="AL1724" t="n">
        <v>0</v>
      </c>
      <c r="AM1724" t="n">
        <v>51.86628653132952</v>
      </c>
      <c r="AN1724" t="n">
        <v>0</v>
      </c>
      <c r="AO1724" t="n">
        <v>51.80812560843293</v>
      </c>
      <c r="AP1724" t="n">
        <v>51.96564874097606</v>
      </c>
      <c r="AQ1724" t="n">
        <v>0</v>
      </c>
      <c r="AR1724" t="n">
        <v>1</v>
      </c>
      <c r="AS1724" t="n">
        <v>0</v>
      </c>
      <c r="AT1724" t="n">
        <v>0</v>
      </c>
      <c r="AU1724" t="n">
        <v>0</v>
      </c>
      <c r="AV1724" t="n">
        <v>10.15720845686787</v>
      </c>
      <c r="AW1724" t="n">
        <v>10.40549398619538</v>
      </c>
      <c r="AX1724" t="n">
        <v>3.601846970520523</v>
      </c>
      <c r="AY1724" t="n">
        <v>3.689895846045462</v>
      </c>
      <c r="AZ1724" t="n">
        <v>10.40549398619538</v>
      </c>
    </row>
    <row r="1725" spans="1:52">
      <c r="A1725" t="n">
        <v>1722</v>
      </c>
      <c r="B1725" t="n">
        <v>0</v>
      </c>
      <c r="C1725" t="n">
        <v>0</v>
      </c>
      <c r="D1725" t="n">
        <v>0</v>
      </c>
      <c r="E1725" t="n">
        <v>131</v>
      </c>
      <c r="F1725" t="n">
        <v>0.08348322773566963</v>
      </c>
      <c r="G1725" t="n">
        <v>984.3860974994474</v>
      </c>
      <c r="H1725" t="n">
        <v>4284.048296317595</v>
      </c>
      <c r="I1725" t="n">
        <v>6</v>
      </c>
      <c r="J1725" t="n">
        <v>6</v>
      </c>
      <c r="K1725" t="n">
        <v>2536.156591420016</v>
      </c>
      <c r="L1725" t="b">
        <v>0</v>
      </c>
      <c r="M1725" t="n">
        <v>45.42468376182814</v>
      </c>
      <c r="N1725" t="n">
        <v>45.42468376182814</v>
      </c>
      <c r="O1725" t="n">
        <v>440.6541078208488</v>
      </c>
      <c r="P1725" t="n">
        <v>103.3196343742611</v>
      </c>
      <c r="Q1725" t="n">
        <v>46.35171812431443</v>
      </c>
      <c r="R1725" t="n">
        <v>0.9463744759203765</v>
      </c>
      <c r="S1725" t="n">
        <v>68.86281421325528</v>
      </c>
      <c r="T1725" t="n">
        <v>184.4158035287772</v>
      </c>
      <c r="U1725" t="n">
        <v>48.97819975463312</v>
      </c>
      <c r="V1725" t="n">
        <v>9.889394112795571</v>
      </c>
      <c r="W1725" t="n">
        <v>-4.749676157455839</v>
      </c>
      <c r="X1725" t="n">
        <v>1</v>
      </c>
      <c r="Y1725" t="n">
        <v>-1.970255362485502</v>
      </c>
      <c r="Z1725" t="n">
        <v>87.79269566318038</v>
      </c>
      <c r="AA1725" t="n">
        <v>2536.156591420016</v>
      </c>
      <c r="AB1725" t="b">
        <v>0</v>
      </c>
      <c r="AC1725" t="b">
        <v>1</v>
      </c>
      <c r="AD1725" t="n">
        <v>89.64434587537463</v>
      </c>
      <c r="AE1725" t="n">
        <v>0.09923761092034429</v>
      </c>
      <c r="AF1725" t="n">
        <v>0</v>
      </c>
      <c r="AG1725" t="n">
        <v>0</v>
      </c>
      <c r="AH1725" t="n">
        <v>-0.1437192607012659</v>
      </c>
      <c r="AI1725" t="b">
        <v>0</v>
      </c>
      <c r="AJ1725" t="b">
        <v>0</v>
      </c>
      <c r="AK1725" t="n">
        <v>2536.156591420016</v>
      </c>
      <c r="AL1725" t="n">
        <v>0</v>
      </c>
      <c r="AM1725" t="n">
        <v>48.97819975463312</v>
      </c>
      <c r="AN1725" t="n">
        <v>0</v>
      </c>
      <c r="AO1725" t="n">
        <v>52.3416705994361</v>
      </c>
      <c r="AP1725" t="n">
        <v>49.0774927427651</v>
      </c>
      <c r="AQ1725" t="n">
        <v>0</v>
      </c>
      <c r="AR1725" t="n">
        <v>1</v>
      </c>
      <c r="AS1725" t="n">
        <v>0</v>
      </c>
      <c r="AT1725" t="n">
        <v>0</v>
      </c>
      <c r="AU1725" t="n">
        <v>0</v>
      </c>
      <c r="AV1725" t="n">
        <v>10.27752189313465</v>
      </c>
      <c r="AW1725" t="n">
        <v>9.75414395689967</v>
      </c>
      <c r="AX1725" t="n">
        <v>3.644511309622217</v>
      </c>
      <c r="AY1725" t="n">
        <v>3.458920385331307</v>
      </c>
      <c r="AZ1725" t="n">
        <v>9.75414395689967</v>
      </c>
    </row>
    <row r="1726" spans="1:52">
      <c r="A1726" t="n">
        <v>1723</v>
      </c>
      <c r="B1726" t="n">
        <v>0</v>
      </c>
      <c r="C1726" t="n">
        <v>0</v>
      </c>
      <c r="D1726" t="n">
        <v>0</v>
      </c>
      <c r="E1726" t="n">
        <v>131.2</v>
      </c>
      <c r="F1726" t="n">
        <v>0.03911276708640798</v>
      </c>
      <c r="G1726" t="n">
        <v>985.8889770376144</v>
      </c>
      <c r="H1726" t="n">
        <v>4290.588828067698</v>
      </c>
      <c r="I1726" t="n">
        <v>6</v>
      </c>
      <c r="J1726" t="n">
        <v>6</v>
      </c>
      <c r="K1726" t="n">
        <v>2540.028586216077</v>
      </c>
      <c r="L1726" t="b">
        <v>0</v>
      </c>
      <c r="M1726" t="n">
        <v>42.46424933544623</v>
      </c>
      <c r="N1726" t="n">
        <v>42.46424933544623</v>
      </c>
      <c r="O1726" t="n">
        <v>411.3076833497337</v>
      </c>
      <c r="P1726" t="n">
        <v>96.43881381061807</v>
      </c>
      <c r="Q1726" t="n">
        <v>43.33086666882268</v>
      </c>
      <c r="R1726" t="n">
        <v>0.9452846938739681</v>
      </c>
      <c r="S1726" t="n">
        <v>68.94100862720133</v>
      </c>
      <c r="T1726" t="n">
        <v>172.3326345627305</v>
      </c>
      <c r="U1726" t="n">
        <v>45.83895936286033</v>
      </c>
      <c r="V1726" t="n">
        <v>9.42923285560542</v>
      </c>
      <c r="W1726" t="n">
        <v>-4.749676157455839</v>
      </c>
      <c r="X1726" t="n">
        <v>1</v>
      </c>
      <c r="Y1726" t="n">
        <v>-1.970255362485502</v>
      </c>
      <c r="Z1726" t="n">
        <v>87.68551684736561</v>
      </c>
      <c r="AA1726" t="n">
        <v>2540.028586216077</v>
      </c>
      <c r="AB1726" t="b">
        <v>0</v>
      </c>
      <c r="AC1726" t="b">
        <v>1</v>
      </c>
      <c r="AD1726" t="n">
        <v>89.64356402800856</v>
      </c>
      <c r="AE1726" t="n">
        <v>0.09923761092034429</v>
      </c>
      <c r="AF1726" t="n">
        <v>0</v>
      </c>
      <c r="AG1726" t="n">
        <v>0</v>
      </c>
      <c r="AH1726" t="n">
        <v>-0.1247492493758705</v>
      </c>
      <c r="AI1726" t="b">
        <v>0</v>
      </c>
      <c r="AJ1726" t="b">
        <v>0</v>
      </c>
      <c r="AK1726" t="n">
        <v>2540.028586216077</v>
      </c>
      <c r="AL1726" t="n">
        <v>0</v>
      </c>
      <c r="AM1726" t="n">
        <v>45.83895936286033</v>
      </c>
      <c r="AN1726" t="n">
        <v>0</v>
      </c>
      <c r="AO1726" t="n">
        <v>53.086048099301</v>
      </c>
      <c r="AP1726" t="n">
        <v>45.93821081808359</v>
      </c>
      <c r="AQ1726" t="n">
        <v>0</v>
      </c>
      <c r="AR1726" t="n">
        <v>1</v>
      </c>
      <c r="AS1726" t="n">
        <v>0</v>
      </c>
      <c r="AT1726" t="n">
        <v>0</v>
      </c>
      <c r="AU1726" t="n">
        <v>0</v>
      </c>
      <c r="AV1726" t="n">
        <v>10.44735582912612</v>
      </c>
      <c r="AW1726" t="n">
        <v>9.068494920627721</v>
      </c>
      <c r="AX1726" t="n">
        <v>3.704736109619191</v>
      </c>
      <c r="AY1726" t="n">
        <v>3.215782141809052</v>
      </c>
      <c r="AZ1726" t="n">
        <v>9.068494920627721</v>
      </c>
    </row>
    <row r="1727" spans="1:52">
      <c r="A1727" t="n">
        <v>1724</v>
      </c>
      <c r="B1727" t="n">
        <v>0</v>
      </c>
      <c r="C1727" t="n">
        <v>0</v>
      </c>
      <c r="D1727" t="n">
        <v>0</v>
      </c>
      <c r="E1727" t="n">
        <v>131.3</v>
      </c>
      <c r="F1727" t="n">
        <v>0.0100657039186629</v>
      </c>
      <c r="G1727" t="n">
        <v>986.640416806698</v>
      </c>
      <c r="H1727" t="n">
        <v>4293.85909394275</v>
      </c>
      <c r="I1727" t="n">
        <v>6</v>
      </c>
      <c r="J1727" t="n">
        <v>6</v>
      </c>
      <c r="K1727" t="n">
        <v>2541.964583614108</v>
      </c>
      <c r="L1727" t="b">
        <v>0</v>
      </c>
      <c r="M1727" t="n">
        <v>40.49780466663567</v>
      </c>
      <c r="N1727" t="n">
        <v>40.49780466663567</v>
      </c>
      <c r="O1727" t="n">
        <v>391.9619967278035</v>
      </c>
      <c r="P1727" t="n">
        <v>91.90285412472883</v>
      </c>
      <c r="Q1727" t="n">
        <v>41.32429047615885</v>
      </c>
      <c r="R1727" t="n">
        <v>0.9444896989328118</v>
      </c>
      <c r="S1727" t="n">
        <v>69.01559243492011</v>
      </c>
      <c r="T1727" t="n">
        <v>164.3652734577537</v>
      </c>
      <c r="U1727" t="n">
        <v>43.75303459937317</v>
      </c>
      <c r="V1727" t="n">
        <v>9.123965814630651</v>
      </c>
      <c r="W1727" t="n">
        <v>-12.61461589585909</v>
      </c>
      <c r="X1727" t="n">
        <v>1</v>
      </c>
      <c r="Y1727" t="n">
        <v>5.894684375917748</v>
      </c>
      <c r="Z1727" t="n">
        <v>87.58115739651083</v>
      </c>
      <c r="AA1727" t="n">
        <v>2541.964583614108</v>
      </c>
      <c r="AB1727" t="b">
        <v>0</v>
      </c>
      <c r="AC1727" t="b">
        <v>1</v>
      </c>
      <c r="AD1727" t="n">
        <v>89.64434268455884</v>
      </c>
      <c r="AE1727" t="n">
        <v>0.263564146835098</v>
      </c>
      <c r="AF1727" t="n">
        <v>0</v>
      </c>
      <c r="AG1727" t="n">
        <v>0</v>
      </c>
      <c r="AH1727" t="n">
        <v>-0.07168534228275025</v>
      </c>
      <c r="AI1727" t="b">
        <v>0</v>
      </c>
      <c r="AJ1727" t="b">
        <v>0</v>
      </c>
      <c r="AK1727" t="n">
        <v>2541.964583614108</v>
      </c>
      <c r="AL1727" t="n">
        <v>0</v>
      </c>
      <c r="AM1727" t="n">
        <v>43.75303459937317</v>
      </c>
      <c r="AN1727" t="n">
        <v>0</v>
      </c>
      <c r="AO1727" t="n">
        <v>51.827848502005</v>
      </c>
      <c r="AP1727" t="n">
        <v>44.01659874620827</v>
      </c>
      <c r="AQ1727" t="n">
        <v>0</v>
      </c>
      <c r="AR1727" t="n">
        <v>1</v>
      </c>
      <c r="AS1727" t="n">
        <v>0</v>
      </c>
      <c r="AT1727" t="n">
        <v>0</v>
      </c>
      <c r="AU1727" t="n">
        <v>0</v>
      </c>
      <c r="AV1727" t="n">
        <v>10.15428900178631</v>
      </c>
      <c r="AW1727" t="n">
        <v>8.659287061011096</v>
      </c>
      <c r="AX1727" t="n">
        <v>3.600811702761103</v>
      </c>
      <c r="AY1727" t="n">
        <v>3.07067280020819</v>
      </c>
      <c r="AZ1727" t="n">
        <v>8.659287061011096</v>
      </c>
    </row>
    <row r="1728" spans="1:52">
      <c r="A1728" t="n">
        <v>1725</v>
      </c>
      <c r="B1728" t="n">
        <v>0</v>
      </c>
      <c r="C1728" t="n">
        <v>0</v>
      </c>
      <c r="D1728" t="n">
        <v>0</v>
      </c>
      <c r="E1728" t="n">
        <v>131.2</v>
      </c>
      <c r="F1728" t="n">
        <v>-0.07937558276107737</v>
      </c>
      <c r="G1728" t="n">
        <v>985.8889770376144</v>
      </c>
      <c r="H1728" t="n">
        <v>4290.588828067698</v>
      </c>
      <c r="I1728" t="n">
        <v>6</v>
      </c>
      <c r="J1728" t="n">
        <v>6</v>
      </c>
      <c r="K1728" t="n">
        <v>2540.028586216077</v>
      </c>
      <c r="L1728" t="b">
        <v>0</v>
      </c>
      <c r="M1728" t="n">
        <v>34.1335398907057</v>
      </c>
      <c r="N1728" t="n">
        <v>34.1335398907057</v>
      </c>
      <c r="O1728" t="n">
        <v>330.6166348560122</v>
      </c>
      <c r="P1728" t="n">
        <v>77.51928150698065</v>
      </c>
      <c r="Q1728" t="n">
        <v>34.83014274561806</v>
      </c>
      <c r="R1728" t="n">
        <v>0.9413123192645698</v>
      </c>
      <c r="S1728" t="n">
        <v>69.08775589210308</v>
      </c>
      <c r="T1728" t="n">
        <v>139.1086992015677</v>
      </c>
      <c r="U1728" t="n">
        <v>37.00168587279322</v>
      </c>
      <c r="V1728" t="n">
        <v>8.163966926262589</v>
      </c>
      <c r="W1728" t="n">
        <v>-4.749676157455839</v>
      </c>
      <c r="X1728" t="n">
        <v>1</v>
      </c>
      <c r="Y1728" t="n">
        <v>-1.970255362485502</v>
      </c>
      <c r="Z1728" t="n">
        <v>87.50704139293984</v>
      </c>
      <c r="AA1728" t="n">
        <v>2540.028586216077</v>
      </c>
      <c r="AB1728" t="b">
        <v>0</v>
      </c>
      <c r="AC1728" t="b">
        <v>1</v>
      </c>
      <c r="AD1728" t="n">
        <v>89.64512134110912</v>
      </c>
      <c r="AE1728" t="n">
        <v>0.09923761092034429</v>
      </c>
      <c r="AF1728" t="n">
        <v>0</v>
      </c>
      <c r="AG1728" t="n">
        <v>0</v>
      </c>
      <c r="AH1728" t="n">
        <v>-0.03439615852618255</v>
      </c>
      <c r="AI1728" t="b">
        <v>0</v>
      </c>
      <c r="AJ1728" t="b">
        <v>0</v>
      </c>
      <c r="AK1728" t="n">
        <v>2540.028586216077</v>
      </c>
      <c r="AL1728" t="n">
        <v>0</v>
      </c>
      <c r="AM1728" t="n">
        <v>37.00168587279322</v>
      </c>
      <c r="AN1728" t="n">
        <v>0</v>
      </c>
      <c r="AO1728" t="n">
        <v>46.32504371242021</v>
      </c>
      <c r="AP1728" t="n">
        <v>37.10097886092521</v>
      </c>
      <c r="AQ1728" t="n">
        <v>0</v>
      </c>
      <c r="AR1728" t="n">
        <v>1</v>
      </c>
      <c r="AS1728" t="n">
        <v>0</v>
      </c>
      <c r="AT1728" t="n">
        <v>0</v>
      </c>
      <c r="AU1728" t="n">
        <v>0</v>
      </c>
      <c r="AV1728" t="n">
        <v>8.933476589412079</v>
      </c>
      <c r="AW1728" t="n">
        <v>7.240085672424533</v>
      </c>
      <c r="AX1728" t="n">
        <v>3.167899499791517</v>
      </c>
      <c r="AY1728" t="n">
        <v>2.567409301579978</v>
      </c>
      <c r="AZ1728" t="n">
        <v>7.240085672424533</v>
      </c>
    </row>
    <row r="1729" spans="1:52">
      <c r="A1729" t="n">
        <v>1726</v>
      </c>
      <c r="B1729" t="n">
        <v>0</v>
      </c>
      <c r="C1729" t="n">
        <v>0</v>
      </c>
      <c r="D1729" t="n">
        <v>0</v>
      </c>
      <c r="E1729" t="n">
        <v>130.7</v>
      </c>
      <c r="F1729" t="n">
        <v>-0.1925633728743428</v>
      </c>
      <c r="G1729" t="n">
        <v>982.1317781921966</v>
      </c>
      <c r="H1729" t="n">
        <v>4274.23749869244</v>
      </c>
      <c r="I1729" t="n">
        <v>6</v>
      </c>
      <c r="J1729" t="n">
        <v>6</v>
      </c>
      <c r="K1729" t="n">
        <v>2530.348599225924</v>
      </c>
      <c r="L1729" t="b">
        <v>0</v>
      </c>
      <c r="M1729" t="n">
        <v>25.85228084851801</v>
      </c>
      <c r="N1729" t="n">
        <v>25.85228084851801</v>
      </c>
      <c r="O1729" t="n">
        <v>251.3624981047948</v>
      </c>
      <c r="P1729" t="n">
        <v>58.93666015737423</v>
      </c>
      <c r="Q1729" t="n">
        <v>26.37987841685511</v>
      </c>
      <c r="R1729" t="n">
        <v>0.9349909052325373</v>
      </c>
      <c r="S1729" t="n">
        <v>69.15206027044515</v>
      </c>
      <c r="T1729" t="n">
        <v>106.477152480958</v>
      </c>
      <c r="U1729" t="n">
        <v>28.21404814659058</v>
      </c>
      <c r="V1729" t="n">
        <v>6.921983296204175</v>
      </c>
      <c r="W1729" t="n">
        <v>-9.917529966428638</v>
      </c>
      <c r="X1729" t="n">
        <v>1</v>
      </c>
      <c r="Y1729" t="n">
        <v>3.197598446487298</v>
      </c>
      <c r="Z1729" t="n">
        <v>87.45895243142635</v>
      </c>
      <c r="AA1729" t="n">
        <v>2530.348599225924</v>
      </c>
      <c r="AB1729" t="b">
        <v>0</v>
      </c>
      <c r="AC1729" t="b">
        <v>1</v>
      </c>
      <c r="AD1729" t="n">
        <v>89.64536486156229</v>
      </c>
      <c r="AE1729" t="n">
        <v>0.2072124388005607</v>
      </c>
      <c r="AF1729" t="n">
        <v>0</v>
      </c>
      <c r="AG1729" t="n">
        <v>0</v>
      </c>
      <c r="AH1729" t="n">
        <v>-8.499632987685191e-05</v>
      </c>
      <c r="AI1729" t="b">
        <v>0</v>
      </c>
      <c r="AJ1729" t="b">
        <v>0</v>
      </c>
      <c r="AK1729" t="n">
        <v>2530.348599225924</v>
      </c>
      <c r="AL1729" t="n">
        <v>0</v>
      </c>
      <c r="AM1729" t="n">
        <v>28.21404814659058</v>
      </c>
      <c r="AN1729" t="n">
        <v>0</v>
      </c>
      <c r="AO1729" t="n">
        <v>43.97695572098574</v>
      </c>
      <c r="AP1729" t="n">
        <v>28.42156208354339</v>
      </c>
      <c r="AQ1729" t="n">
        <v>0</v>
      </c>
      <c r="AR1729" t="n">
        <v>1</v>
      </c>
      <c r="AS1729" t="n">
        <v>0</v>
      </c>
      <c r="AT1729" t="n">
        <v>0</v>
      </c>
      <c r="AU1729" t="n">
        <v>0</v>
      </c>
      <c r="AV1729" t="n">
        <v>8.434844423346656</v>
      </c>
      <c r="AW1729" t="n">
        <v>5.563165834043719</v>
      </c>
      <c r="AX1729" t="n">
        <v>2.991079582747041</v>
      </c>
      <c r="AY1729" t="n">
        <v>1.972756173722564</v>
      </c>
      <c r="AZ1729" t="n">
        <v>5.563165834043719</v>
      </c>
    </row>
    <row r="1730" spans="1:52">
      <c r="A1730" t="n">
        <v>1727</v>
      </c>
      <c r="B1730" t="n">
        <v>0</v>
      </c>
      <c r="C1730" t="n">
        <v>0</v>
      </c>
      <c r="D1730" t="n">
        <v>0</v>
      </c>
      <c r="E1730" t="n">
        <v>129.8</v>
      </c>
      <c r="F1730" t="n">
        <v>-0.3170375924082052</v>
      </c>
      <c r="G1730" t="n">
        <v>975.3688202704449</v>
      </c>
      <c r="H1730" t="n">
        <v>4244.805105816977</v>
      </c>
      <c r="I1730" t="n">
        <v>6</v>
      </c>
      <c r="J1730" t="n">
        <v>6</v>
      </c>
      <c r="K1730" t="n">
        <v>2512.92462264365</v>
      </c>
      <c r="L1730" t="b">
        <v>0</v>
      </c>
      <c r="M1730" t="n">
        <v>16.61858937848645</v>
      </c>
      <c r="N1730" t="n">
        <v>16.61858937848645</v>
      </c>
      <c r="O1730" t="n">
        <v>162.7034158873696</v>
      </c>
      <c r="P1730" t="n">
        <v>38.14887264766132</v>
      </c>
      <c r="Q1730" t="n">
        <v>16.95774426376169</v>
      </c>
      <c r="R1730" t="n">
        <v>0.9209623630313446</v>
      </c>
      <c r="S1730" t="n">
        <v>69.20600950049217</v>
      </c>
      <c r="T1730" t="n">
        <v>69.97100624620363</v>
      </c>
      <c r="U1730" t="n">
        <v>18.41306978924234</v>
      </c>
      <c r="V1730" t="n">
        <v>5.530342990018966</v>
      </c>
      <c r="W1730" t="n">
        <v>-31.12567646675692</v>
      </c>
      <c r="X1730" t="n">
        <v>1</v>
      </c>
      <c r="Y1730" t="n">
        <v>24.40574494681558</v>
      </c>
      <c r="Z1730" t="n">
        <v>87.43420784244223</v>
      </c>
      <c r="AA1730" t="n">
        <v>2512.92462264365</v>
      </c>
      <c r="AB1730" t="b">
        <v>0</v>
      </c>
      <c r="AC1730" t="b">
        <v>1</v>
      </c>
      <c r="AD1730" t="n">
        <v>89.65084171541017</v>
      </c>
      <c r="AE1730" t="n">
        <v>0.6503259734859638</v>
      </c>
      <c r="AF1730" t="n">
        <v>0</v>
      </c>
      <c r="AG1730" t="n">
        <v>0</v>
      </c>
      <c r="AH1730" t="n">
        <v>0.02194787088156142</v>
      </c>
      <c r="AI1730" t="b">
        <v>0</v>
      </c>
      <c r="AJ1730" t="b">
        <v>0</v>
      </c>
      <c r="AK1730" t="n">
        <v>2512.92462264365</v>
      </c>
      <c r="AL1730" t="n">
        <v>0</v>
      </c>
      <c r="AM1730" t="n">
        <v>18.41306978924234</v>
      </c>
      <c r="AN1730" t="n">
        <v>0</v>
      </c>
      <c r="AO1730" t="n">
        <v>40.58827716713717</v>
      </c>
      <c r="AP1730" t="n">
        <v>19.06420950008821</v>
      </c>
      <c r="AQ1730" t="n">
        <v>0</v>
      </c>
      <c r="AR1730" t="n">
        <v>1</v>
      </c>
      <c r="AS1730" t="n">
        <v>0</v>
      </c>
      <c r="AT1730" t="n">
        <v>0</v>
      </c>
      <c r="AU1730" t="n">
        <v>0</v>
      </c>
      <c r="AV1730" t="n">
        <v>7.735532578287656</v>
      </c>
      <c r="AW1730" t="n">
        <v>3.86243154001552</v>
      </c>
      <c r="AX1730" t="n">
        <v>2.743096658967254</v>
      </c>
      <c r="AY1730" t="n">
        <v>1.369658193454905</v>
      </c>
      <c r="AZ1730" t="n">
        <v>3.86243154001552</v>
      </c>
    </row>
    <row r="1731" spans="1:52">
      <c r="A1731" t="n">
        <v>1728</v>
      </c>
      <c r="B1731" t="n">
        <v>0</v>
      </c>
      <c r="C1731" t="n">
        <v>0</v>
      </c>
      <c r="D1731" t="n">
        <v>0</v>
      </c>
      <c r="E1731" t="n">
        <v>128.4</v>
      </c>
      <c r="F1731" t="n">
        <v>-0.4559529241594973</v>
      </c>
      <c r="G1731" t="n">
        <v>964.8486635032751</v>
      </c>
      <c r="H1731" t="n">
        <v>4199.021383566253</v>
      </c>
      <c r="I1731" t="n">
        <v>6</v>
      </c>
      <c r="J1731" t="n">
        <v>6</v>
      </c>
      <c r="K1731" t="n">
        <v>2485.820659071222</v>
      </c>
      <c r="L1731" t="b">
        <v>0</v>
      </c>
      <c r="M1731" t="n">
        <v>6.27424318929272</v>
      </c>
      <c r="N1731" t="n">
        <v>6.27424318929272</v>
      </c>
      <c r="O1731" t="n">
        <v>62.09741623795316</v>
      </c>
      <c r="P1731" t="n">
        <v>14.55990589312752</v>
      </c>
      <c r="Q1731" t="n">
        <v>6.40228896866604</v>
      </c>
      <c r="R1731" t="n">
        <v>0.861673525164002</v>
      </c>
      <c r="S1731" t="n">
        <v>69.24817336135868</v>
      </c>
      <c r="T1731" t="n">
        <v>28.54263814778565</v>
      </c>
      <c r="U1731" t="n">
        <v>7.430063454076178</v>
      </c>
      <c r="V1731" t="n">
        <v>3.948202517502668</v>
      </c>
      <c r="W1731" t="n">
        <v>-14.80553774320137</v>
      </c>
      <c r="X1731" t="n">
        <v>1</v>
      </c>
      <c r="Y1731" t="n">
        <v>8.085606223260028</v>
      </c>
      <c r="Z1731" t="n">
        <v>87.5490411013602</v>
      </c>
      <c r="AA1731" t="n">
        <v>2485.820659071222</v>
      </c>
      <c r="AB1731" t="b">
        <v>0</v>
      </c>
      <c r="AC1731" t="b">
        <v>1</v>
      </c>
      <c r="AD1731" t="n">
        <v>89.6572884120709</v>
      </c>
      <c r="AE1731" t="n">
        <v>0.3093402887520865</v>
      </c>
      <c r="AF1731" t="n">
        <v>0</v>
      </c>
      <c r="AG1731" t="n">
        <v>0</v>
      </c>
      <c r="AH1731" t="n">
        <v>0.04030096293252305</v>
      </c>
      <c r="AI1731" t="b">
        <v>0</v>
      </c>
      <c r="AJ1731" t="b">
        <v>0</v>
      </c>
      <c r="AK1731" t="n">
        <v>2485.820659071222</v>
      </c>
      <c r="AL1731" t="n">
        <v>0</v>
      </c>
      <c r="AM1731" t="n">
        <v>7.430063454076178</v>
      </c>
      <c r="AN1731" t="n">
        <v>0</v>
      </c>
      <c r="AO1731" t="n">
        <v>25.70460670982806</v>
      </c>
      <c r="AP1731" t="n">
        <v>7.741078903480321</v>
      </c>
      <c r="AQ1731" t="n">
        <v>0</v>
      </c>
      <c r="AR1731" t="n">
        <v>1</v>
      </c>
      <c r="AS1731" t="n">
        <v>0</v>
      </c>
      <c r="AT1731" t="n">
        <v>0</v>
      </c>
      <c r="AU1731" t="n">
        <v>0</v>
      </c>
      <c r="AV1731" t="n">
        <v>4.897562216505252</v>
      </c>
      <c r="AW1731" t="n">
        <v>1.928550595141315</v>
      </c>
      <c r="AX1731" t="n">
        <v>1.736724190250089</v>
      </c>
      <c r="AY1731" t="n">
        <v>0.6838839981399438</v>
      </c>
      <c r="AZ1731" t="n">
        <v>1.928550595141315</v>
      </c>
    </row>
    <row r="1732" spans="1:52">
      <c r="A1732" t="n">
        <v>1729</v>
      </c>
      <c r="B1732" t="n">
        <v>0</v>
      </c>
      <c r="C1732" t="n">
        <v>0</v>
      </c>
      <c r="D1732" t="n">
        <v>0</v>
      </c>
      <c r="E1732" t="n">
        <v>126.5</v>
      </c>
      <c r="F1732" t="n">
        <v>-0.6091507109538448</v>
      </c>
      <c r="G1732" t="n">
        <v>950.5713078906876</v>
      </c>
      <c r="H1732" t="n">
        <v>4136.886331940273</v>
      </c>
      <c r="I1732" t="n">
        <v>6</v>
      </c>
      <c r="J1732" t="n">
        <v>6</v>
      </c>
      <c r="K1732" t="n">
        <v>2449.036708508641</v>
      </c>
      <c r="L1732" t="b">
        <v>0</v>
      </c>
      <c r="M1732" t="n">
        <v>-5.005332212652062</v>
      </c>
      <c r="N1732" t="n">
        <v>-5.005332212652062</v>
      </c>
      <c r="O1732" t="n">
        <v>-50.28281561927462</v>
      </c>
      <c r="P1732" t="n">
        <v>-11.78975081109193</v>
      </c>
      <c r="Q1732" t="n">
        <v>-5.107481849644961</v>
      </c>
      <c r="R1732" t="n">
        <v>0.6269622837114244</v>
      </c>
      <c r="S1732" t="n">
        <v>69.27603322100838</v>
      </c>
      <c r="T1732" t="n">
        <v>-12.48602887316015</v>
      </c>
      <c r="U1732" t="n">
        <v>-3.202198484468055</v>
      </c>
      <c r="V1732" t="n">
        <v>-0.6962780620682292</v>
      </c>
      <c r="W1732" t="n">
        <v>-15.36144294295939</v>
      </c>
      <c r="X1732" t="n">
        <v>1</v>
      </c>
      <c r="Y1732" t="n">
        <v>8.641511423018047</v>
      </c>
      <c r="Z1732" t="n">
        <v>87.61707335858911</v>
      </c>
      <c r="AA1732" t="n">
        <v>2449.036708508641</v>
      </c>
      <c r="AB1732" t="b">
        <v>0</v>
      </c>
      <c r="AC1732" t="b">
        <v>1</v>
      </c>
      <c r="AD1732" t="n">
        <v>89.66060728461976</v>
      </c>
      <c r="AE1732" t="n">
        <v>0.3209551235520516</v>
      </c>
      <c r="AF1732" t="n">
        <v>0</v>
      </c>
      <c r="AG1732" t="n">
        <v>0</v>
      </c>
      <c r="AH1732" t="n">
        <v>0.04652166035403477</v>
      </c>
      <c r="AI1732" t="b">
        <v>0</v>
      </c>
      <c r="AJ1732" t="b">
        <v>0</v>
      </c>
      <c r="AK1732" t="n">
        <v>2449.036708508641</v>
      </c>
      <c r="AL1732" t="n">
        <v>0</v>
      </c>
      <c r="AM1732" t="n">
        <v>-3.202198484468055</v>
      </c>
      <c r="AN1732" t="n">
        <v>0</v>
      </c>
      <c r="AO1732" t="n">
        <v>16.95089034270596</v>
      </c>
      <c r="AP1732" t="n">
        <v>-2.87839912579603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3.365663147546064</v>
      </c>
      <c r="AW1732" t="n">
        <v>0</v>
      </c>
      <c r="AX1732" t="n">
        <v>1.193497570051796</v>
      </c>
      <c r="AY1732" t="n">
        <v>0</v>
      </c>
      <c r="AZ1732" t="n">
        <v>0</v>
      </c>
    </row>
    <row r="1733" spans="1:52">
      <c r="A1733" t="n">
        <v>1730</v>
      </c>
      <c r="B1733" t="n">
        <v>0</v>
      </c>
      <c r="C1733" t="n">
        <v>0</v>
      </c>
      <c r="D1733" t="n">
        <v>0</v>
      </c>
      <c r="E1733" t="n">
        <v>124.1</v>
      </c>
      <c r="F1733" t="n">
        <v>-0.6907775653584487</v>
      </c>
      <c r="G1733" t="n">
        <v>932.5367534326825</v>
      </c>
      <c r="H1733" t="n">
        <v>4058.399950939035</v>
      </c>
      <c r="I1733" t="n">
        <v>6</v>
      </c>
      <c r="J1733" t="n">
        <v>6</v>
      </c>
      <c r="K1733" t="n">
        <v>2402.572770955908</v>
      </c>
      <c r="L1733" t="b">
        <v>0</v>
      </c>
      <c r="M1733" t="n">
        <v>-11.31656152142085</v>
      </c>
      <c r="N1733" t="n">
        <v>-11.31656152142085</v>
      </c>
      <c r="O1733" t="n">
        <v>-115.8830490042032</v>
      </c>
      <c r="P1733" t="n">
        <v>-27.17095799355754</v>
      </c>
      <c r="Q1733" t="n">
        <v>-11.54751175655189</v>
      </c>
      <c r="R1733" t="n">
        <v>0.8188186314486968</v>
      </c>
      <c r="S1733" t="n">
        <v>69.33597062355049</v>
      </c>
      <c r="T1733" t="n">
        <v>-37.58122743147774</v>
      </c>
      <c r="U1733" t="n">
        <v>-9.455317773137555</v>
      </c>
      <c r="V1733" t="n">
        <v>-10.41026943792019</v>
      </c>
      <c r="W1733" t="n">
        <v>-11.88930158306142</v>
      </c>
      <c r="X1733" t="n">
        <v>1</v>
      </c>
      <c r="Y1733" t="n">
        <v>5.169370063120084</v>
      </c>
      <c r="Z1733" t="n">
        <v>87.69069692968017</v>
      </c>
      <c r="AA1733" t="n">
        <v>2402.572770955908</v>
      </c>
      <c r="AB1733" t="b">
        <v>0</v>
      </c>
      <c r="AC1733" t="b">
        <v>1</v>
      </c>
      <c r="AD1733" t="n">
        <v>89.66334753888287</v>
      </c>
      <c r="AE1733" t="n">
        <v>0.2484097537391849</v>
      </c>
      <c r="AF1733" t="n">
        <v>0</v>
      </c>
      <c r="AG1733" t="n">
        <v>0</v>
      </c>
      <c r="AH1733" t="n">
        <v>0.05667892428123922</v>
      </c>
      <c r="AI1733" t="b">
        <v>0</v>
      </c>
      <c r="AJ1733" t="b">
        <v>0</v>
      </c>
      <c r="AK1733" t="n">
        <v>2402.572770955908</v>
      </c>
      <c r="AL1733" t="n">
        <v>0</v>
      </c>
      <c r="AM1733" t="n">
        <v>-9.455317773137555</v>
      </c>
      <c r="AN1733" t="n">
        <v>5.349898378353547</v>
      </c>
      <c r="AO1733" t="n">
        <v>6.016703866154384</v>
      </c>
      <c r="AP1733" t="n">
        <v>-3.853316288679729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1.570079407857012</v>
      </c>
      <c r="AW1733" t="n">
        <v>0</v>
      </c>
      <c r="AX1733" t="n">
        <v>0.5567657474670255</v>
      </c>
      <c r="AY1733" t="n">
        <v>0</v>
      </c>
      <c r="AZ1733" t="n">
        <v>0</v>
      </c>
    </row>
    <row r="1734" spans="1:52">
      <c r="A1734" t="n">
        <v>1731</v>
      </c>
      <c r="B1734" t="n">
        <v>0</v>
      </c>
      <c r="C1734" t="n">
        <v>0</v>
      </c>
      <c r="D1734" t="n">
        <v>0</v>
      </c>
      <c r="E1734" t="n">
        <v>121.6</v>
      </c>
      <c r="F1734" t="n">
        <v>-0.7110723609456713</v>
      </c>
      <c r="G1734" t="n">
        <v>913.7507592055938</v>
      </c>
      <c r="H1734" t="n">
        <v>3976.643304062744</v>
      </c>
      <c r="I1734" t="n">
        <v>6</v>
      </c>
      <c r="J1734" t="n">
        <v>6</v>
      </c>
      <c r="K1734" t="n">
        <v>2354.172836005145</v>
      </c>
      <c r="L1734" t="b">
        <v>0</v>
      </c>
      <c r="M1734" t="n">
        <v>-13.39097871184913</v>
      </c>
      <c r="N1734" t="n">
        <v>-13.39097871184913</v>
      </c>
      <c r="O1734" t="n">
        <v>-139.9445373932391</v>
      </c>
      <c r="P1734" t="n">
        <v>-32.81262600194118</v>
      </c>
      <c r="Q1734" t="n">
        <v>-13.66426399168278</v>
      </c>
      <c r="R1734" t="n">
        <v>0.8452369897445163</v>
      </c>
      <c r="S1734" t="n">
        <v>69.40178795826934</v>
      </c>
      <c r="T1734" t="n">
        <v>-46.84872504644157</v>
      </c>
      <c r="U1734" t="n">
        <v>-11.54954136340435</v>
      </c>
      <c r="V1734" t="n">
        <v>-14.03609904450038</v>
      </c>
      <c r="W1734" t="n">
        <v>-11.88930158306142</v>
      </c>
      <c r="X1734" t="n">
        <v>1</v>
      </c>
      <c r="Y1734" t="n">
        <v>5.169370063120084</v>
      </c>
      <c r="Z1734" t="n">
        <v>87.7396013300296</v>
      </c>
      <c r="AA1734" t="n">
        <v>2354.172836005145</v>
      </c>
      <c r="AB1734" t="b">
        <v>0</v>
      </c>
      <c r="AC1734" t="b">
        <v>1</v>
      </c>
      <c r="AD1734" t="n">
        <v>89.66539887620951</v>
      </c>
      <c r="AE1734" t="n">
        <v>0.2484097537391849</v>
      </c>
      <c r="AF1734" t="n">
        <v>0</v>
      </c>
      <c r="AG1734" t="n">
        <v>0</v>
      </c>
      <c r="AH1734" t="n">
        <v>0.06750529651312365</v>
      </c>
      <c r="AI1734" t="b">
        <v>0</v>
      </c>
      <c r="AJ1734" t="b">
        <v>0</v>
      </c>
      <c r="AK1734" t="n">
        <v>2354.172836005145</v>
      </c>
      <c r="AL1734" t="n">
        <v>0</v>
      </c>
      <c r="AM1734" t="n">
        <v>-11.54954136340435</v>
      </c>
      <c r="AN1734" t="n">
        <v>7.550886702907587</v>
      </c>
      <c r="AO1734" t="n">
        <v>1.071692720533281</v>
      </c>
      <c r="AP1734" t="n">
        <v>-3.746243903216714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0.7849193290859557</v>
      </c>
      <c r="AW1734" t="n">
        <v>0</v>
      </c>
      <c r="AX1734" t="n">
        <v>0.2783401876191333</v>
      </c>
      <c r="AY1734" t="n">
        <v>0</v>
      </c>
      <c r="AZ1734" t="n">
        <v>0</v>
      </c>
    </row>
    <row r="1735" spans="1:52">
      <c r="A1735" t="n">
        <v>1732</v>
      </c>
      <c r="B1735" t="n">
        <v>0</v>
      </c>
      <c r="C1735" t="n">
        <v>0</v>
      </c>
      <c r="D1735" t="n">
        <v>0</v>
      </c>
      <c r="E1735" t="n">
        <v>119</v>
      </c>
      <c r="F1735" t="n">
        <v>-0.7149329908588413</v>
      </c>
      <c r="G1735" t="n">
        <v>894.2133252094216</v>
      </c>
      <c r="H1735" t="n">
        <v>3891.616391311403</v>
      </c>
      <c r="I1735" t="n">
        <v>6</v>
      </c>
      <c r="J1735" t="n">
        <v>6</v>
      </c>
      <c r="K1735" t="n">
        <v>2303.83690365635</v>
      </c>
      <c r="L1735" t="b">
        <v>0</v>
      </c>
      <c r="M1735" t="n">
        <v>-14.32905363716061</v>
      </c>
      <c r="N1735" t="n">
        <v>-14.32905363716061</v>
      </c>
      <c r="O1735" t="n">
        <v>-153.0198433790227</v>
      </c>
      <c r="P1735" t="n">
        <v>-35.87837714281558</v>
      </c>
      <c r="Q1735" t="n">
        <v>-14.62148330322512</v>
      </c>
      <c r="R1735" t="n">
        <v>0.8568977331359313</v>
      </c>
      <c r="S1735" t="n">
        <v>69.46831401090418</v>
      </c>
      <c r="T1735" t="n">
        <v>-51.93260142276129</v>
      </c>
      <c r="U1735" t="n">
        <v>-12.52911589761847</v>
      </c>
      <c r="V1735" t="n">
        <v>-16.05422427994571</v>
      </c>
      <c r="W1735" t="n">
        <v>-11.88930158306142</v>
      </c>
      <c r="X1735" t="n">
        <v>1</v>
      </c>
      <c r="Y1735" t="n">
        <v>5.169370063120084</v>
      </c>
      <c r="Z1735" t="n">
        <v>87.78014958989307</v>
      </c>
      <c r="AA1735" t="n">
        <v>2303.83690365635</v>
      </c>
      <c r="AB1735" t="b">
        <v>0</v>
      </c>
      <c r="AC1735" t="b">
        <v>1</v>
      </c>
      <c r="AD1735" t="n">
        <v>89.66745021353614</v>
      </c>
      <c r="AE1735" t="n">
        <v>0.2484097537391849</v>
      </c>
      <c r="AF1735" t="n">
        <v>0</v>
      </c>
      <c r="AG1735" t="n">
        <v>0</v>
      </c>
      <c r="AH1735" t="n">
        <v>0.05310464641097945</v>
      </c>
      <c r="AI1735" t="b">
        <v>0</v>
      </c>
      <c r="AJ1735" t="b">
        <v>0</v>
      </c>
      <c r="AK1735" t="n">
        <v>2303.83690365635</v>
      </c>
      <c r="AL1735" t="n">
        <v>0</v>
      </c>
      <c r="AM1735" t="n">
        <v>-12.52911589761847</v>
      </c>
      <c r="AN1735" t="n">
        <v>8.63990998672498</v>
      </c>
      <c r="AO1735" t="n">
        <v>3.012694110209492</v>
      </c>
      <c r="AP1735" t="n">
        <v>-3.636795153613446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1.070155378852674</v>
      </c>
      <c r="AW1735" t="n">
        <v>0</v>
      </c>
      <c r="AX1735" t="n">
        <v>0.379487722997402</v>
      </c>
      <c r="AY1735" t="n">
        <v>0</v>
      </c>
      <c r="AZ1735" t="n">
        <v>0</v>
      </c>
    </row>
    <row r="1736" spans="1:52">
      <c r="A1736" t="n">
        <v>1733</v>
      </c>
      <c r="B1736" t="n">
        <v>0</v>
      </c>
      <c r="C1736" t="n">
        <v>0</v>
      </c>
      <c r="D1736" t="n">
        <v>0</v>
      </c>
      <c r="E1736" t="n">
        <v>116.5</v>
      </c>
      <c r="F1736" t="n">
        <v>-0.6791956756189741</v>
      </c>
      <c r="G1736" t="n">
        <v>875.4273309823329</v>
      </c>
      <c r="H1736" t="n">
        <v>3809.859744435113</v>
      </c>
      <c r="I1736" t="n">
        <v>6</v>
      </c>
      <c r="J1736" t="n">
        <v>6</v>
      </c>
      <c r="K1736" t="n">
        <v>2255.436968705587</v>
      </c>
      <c r="L1736" t="b">
        <v>0</v>
      </c>
      <c r="M1736" t="n">
        <v>-12.69974539063467</v>
      </c>
      <c r="N1736" t="n">
        <v>-12.69974539063467</v>
      </c>
      <c r="O1736" t="n">
        <v>-138.5307849134639</v>
      </c>
      <c r="P1736" t="n">
        <v>-32.48114517216195</v>
      </c>
      <c r="Q1736" t="n">
        <v>-12.95892386799456</v>
      </c>
      <c r="R1736" t="n">
        <v>0.8476212731720666</v>
      </c>
      <c r="S1736" t="n">
        <v>69.53413680122924</v>
      </c>
      <c r="T1736" t="n">
        <v>-46.50626625830176</v>
      </c>
      <c r="U1736" t="n">
        <v>-10.98425954792943</v>
      </c>
      <c r="V1736" t="n">
        <v>-14.02512108613981</v>
      </c>
      <c r="W1736" t="n">
        <v>-13.56718895134878</v>
      </c>
      <c r="X1736" t="n">
        <v>1</v>
      </c>
      <c r="Y1736" t="n">
        <v>6.847257431407437</v>
      </c>
      <c r="Z1736" t="n">
        <v>87.77478434562737</v>
      </c>
      <c r="AA1736" t="n">
        <v>2255.436968705587</v>
      </c>
      <c r="AB1736" t="b">
        <v>0</v>
      </c>
      <c r="AC1736" t="b">
        <v>1</v>
      </c>
      <c r="AD1736" t="n">
        <v>89.66983446502316</v>
      </c>
      <c r="AE1736" t="n">
        <v>0.2834667825349022</v>
      </c>
      <c r="AF1736" t="n">
        <v>0</v>
      </c>
      <c r="AG1736" t="n">
        <v>0</v>
      </c>
      <c r="AH1736" t="n">
        <v>0.04622296488751837</v>
      </c>
      <c r="AI1736" t="b">
        <v>0</v>
      </c>
      <c r="AJ1736" t="b">
        <v>0</v>
      </c>
      <c r="AK1736" t="n">
        <v>2255.436968705587</v>
      </c>
      <c r="AL1736" t="n">
        <v>0</v>
      </c>
      <c r="AM1736" t="n">
        <v>-10.98425954792943</v>
      </c>
      <c r="AN1736" t="n">
        <v>7.163748440779079</v>
      </c>
      <c r="AO1736" t="n">
        <v>-1.026493889719402</v>
      </c>
      <c r="AP1736" t="n">
        <v>-3.533350972250361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0.4363408530543276</v>
      </c>
      <c r="AW1736" t="n">
        <v>0</v>
      </c>
      <c r="AX1736" t="n">
        <v>0.1547307989554353</v>
      </c>
      <c r="AY1736" t="n">
        <v>0</v>
      </c>
      <c r="AZ1736" t="n">
        <v>0</v>
      </c>
    </row>
    <row r="1737" spans="1:52">
      <c r="A1737" t="n">
        <v>1734</v>
      </c>
      <c r="B1737" t="n">
        <v>0</v>
      </c>
      <c r="C1737" t="n">
        <v>0</v>
      </c>
      <c r="D1737" t="n">
        <v>0</v>
      </c>
      <c r="E1737" t="n">
        <v>114.1</v>
      </c>
      <c r="F1737" t="n">
        <v>-0.6516176399986193</v>
      </c>
      <c r="G1737" t="n">
        <v>857.3927765243277</v>
      </c>
      <c r="H1737" t="n">
        <v>3731.373363433875</v>
      </c>
      <c r="I1737" t="n">
        <v>6</v>
      </c>
      <c r="J1737" t="n">
        <v>6</v>
      </c>
      <c r="K1737" t="n">
        <v>2208.973031152854</v>
      </c>
      <c r="L1737" t="b">
        <v>0</v>
      </c>
      <c r="M1737" t="n">
        <v>-11.58448211963419</v>
      </c>
      <c r="N1737" t="n">
        <v>-11.58448211963419</v>
      </c>
      <c r="O1737" t="n">
        <v>-129.0233118109652</v>
      </c>
      <c r="P1737" t="n">
        <v>-30.25193948148755</v>
      </c>
      <c r="Q1737" t="n">
        <v>-11.8209001220757</v>
      </c>
      <c r="R1737" t="n">
        <v>0.8409674127191762</v>
      </c>
      <c r="S1737" t="n">
        <v>69.59625682620847</v>
      </c>
      <c r="T1737" t="n">
        <v>-42.97448526264136</v>
      </c>
      <c r="U1737" t="n">
        <v>-9.940991791673799</v>
      </c>
      <c r="V1737" t="n">
        <v>-12.72254578115381</v>
      </c>
      <c r="W1737" t="n">
        <v>-10.50767970541399</v>
      </c>
      <c r="X1737" t="n">
        <v>1</v>
      </c>
      <c r="Y1737" t="n">
        <v>3.787748185472653</v>
      </c>
      <c r="Z1737" t="n">
        <v>87.81857770160413</v>
      </c>
      <c r="AA1737" t="n">
        <v>2208.973031152854</v>
      </c>
      <c r="AB1737" t="b">
        <v>0</v>
      </c>
      <c r="AC1737" t="b">
        <v>1</v>
      </c>
      <c r="AD1737" t="n">
        <v>89.67194458518523</v>
      </c>
      <c r="AE1737" t="n">
        <v>0.2195427636986569</v>
      </c>
      <c r="AF1737" t="n">
        <v>0</v>
      </c>
      <c r="AG1737" t="n">
        <v>0</v>
      </c>
      <c r="AH1737" t="n">
        <v>0.04253574469359972</v>
      </c>
      <c r="AI1737" t="b">
        <v>0</v>
      </c>
      <c r="AJ1737" t="b">
        <v>0</v>
      </c>
      <c r="AK1737" t="n">
        <v>2208.973031152854</v>
      </c>
      <c r="AL1737" t="n">
        <v>0</v>
      </c>
      <c r="AM1737" t="n">
        <v>-9.940991791673799</v>
      </c>
      <c r="AN1737" t="n">
        <v>6.282385610478565</v>
      </c>
      <c r="AO1737" t="n">
        <v>-3.671448954540615</v>
      </c>
      <c r="AP1737" t="n">
        <v>-3.43566541026022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</row>
    <row r="1738" spans="1:52">
      <c r="A1738" t="n">
        <v>1735</v>
      </c>
      <c r="B1738" t="n">
        <v>0</v>
      </c>
      <c r="C1738" t="n">
        <v>0</v>
      </c>
      <c r="D1738" t="n">
        <v>0</v>
      </c>
      <c r="E1738" t="n">
        <v>111.8</v>
      </c>
      <c r="F1738" t="n">
        <v>-0.6310004310532094</v>
      </c>
      <c r="G1738" t="n">
        <v>840.1096618354062</v>
      </c>
      <c r="H1738" t="n">
        <v>3656.157248307688</v>
      </c>
      <c r="I1738" t="n">
        <v>6</v>
      </c>
      <c r="J1738" t="n">
        <v>6</v>
      </c>
      <c r="K1738" t="n">
        <v>2164.445090998151</v>
      </c>
      <c r="L1738" t="b">
        <v>0</v>
      </c>
      <c r="M1738" t="n">
        <v>-10.88294302724303</v>
      </c>
      <c r="N1738" t="n">
        <v>-10.88294302724303</v>
      </c>
      <c r="O1738" t="n">
        <v>-123.7034346960684</v>
      </c>
      <c r="P1738" t="n">
        <v>-29.00459434462887</v>
      </c>
      <c r="Q1738" t="n">
        <v>-11.10504390535003</v>
      </c>
      <c r="R1738" t="n">
        <v>0.8375430934676993</v>
      </c>
      <c r="S1738" t="n">
        <v>69.65539596760917</v>
      </c>
      <c r="T1738" t="n">
        <v>-41.03479336516251</v>
      </c>
      <c r="U1738" t="n">
        <v>-9.300952825581488</v>
      </c>
      <c r="V1738" t="n">
        <v>-12.03019902053363</v>
      </c>
      <c r="W1738" t="n">
        <v>-10.50767970541399</v>
      </c>
      <c r="X1738" t="n">
        <v>1</v>
      </c>
      <c r="Y1738" t="n">
        <v>3.787748185472653</v>
      </c>
      <c r="Z1738" t="n">
        <v>87.88292077685398</v>
      </c>
      <c r="AA1738" t="n">
        <v>2164.445090998151</v>
      </c>
      <c r="AB1738" t="b">
        <v>0</v>
      </c>
      <c r="AC1738" t="b">
        <v>1</v>
      </c>
      <c r="AD1738" t="n">
        <v>89.67344765986201</v>
      </c>
      <c r="AE1738" t="n">
        <v>0.2195427636986569</v>
      </c>
      <c r="AF1738" t="n">
        <v>0</v>
      </c>
      <c r="AG1738" t="n">
        <v>0</v>
      </c>
      <c r="AH1738" t="n">
        <v>0.04454292027654977</v>
      </c>
      <c r="AI1738" t="b">
        <v>0</v>
      </c>
      <c r="AJ1738" t="b">
        <v>0</v>
      </c>
      <c r="AK1738" t="n">
        <v>2164.445090998151</v>
      </c>
      <c r="AL1738" t="n">
        <v>0</v>
      </c>
      <c r="AM1738" t="n">
        <v>-9.300952825581488</v>
      </c>
      <c r="AN1738" t="n">
        <v>5.734645801255702</v>
      </c>
      <c r="AO1738" t="n">
        <v>-3.565478282307127</v>
      </c>
      <c r="AP1738" t="n">
        <v>-3.343509311187506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</row>
    <row r="1739" spans="1:52">
      <c r="A1739" t="n">
        <v>1736</v>
      </c>
      <c r="B1739" t="n">
        <v>0</v>
      </c>
      <c r="C1739" t="n">
        <v>0</v>
      </c>
      <c r="D1739" t="n">
        <v>0</v>
      </c>
      <c r="E1739" t="n">
        <v>109.5</v>
      </c>
      <c r="F1739" t="n">
        <v>-0.6577139691218807</v>
      </c>
      <c r="G1739" t="n">
        <v>822.8265471464846</v>
      </c>
      <c r="H1739" t="n">
        <v>3580.941133181501</v>
      </c>
      <c r="I1739" t="n">
        <v>6</v>
      </c>
      <c r="J1739" t="n">
        <v>6</v>
      </c>
      <c r="K1739" t="n">
        <v>2119.917150843449</v>
      </c>
      <c r="L1739" t="b">
        <v>0</v>
      </c>
      <c r="M1739" t="n">
        <v>-12.96397626042598</v>
      </c>
      <c r="N1739" t="n">
        <v>-12.96397626042598</v>
      </c>
      <c r="O1739" t="n">
        <v>-150.4531601072999</v>
      </c>
      <c r="P1739" t="n">
        <v>-35.27657002815967</v>
      </c>
      <c r="Q1739" t="n">
        <v>-13.22854720451631</v>
      </c>
      <c r="R1739" t="n">
        <v>0.8612196526786381</v>
      </c>
      <c r="S1739" t="n">
        <v>69.71215001020833</v>
      </c>
      <c r="T1739" t="n">
        <v>-51.31904626240763</v>
      </c>
      <c r="U1739" t="n">
        <v>-11.3926848289165</v>
      </c>
      <c r="V1739" t="n">
        <v>-16.04247623424797</v>
      </c>
      <c r="W1739" t="n">
        <v>-10.50767970541399</v>
      </c>
      <c r="X1739" t="n">
        <v>1</v>
      </c>
      <c r="Y1739" t="n">
        <v>3.787748185472653</v>
      </c>
      <c r="Z1739" t="n">
        <v>87.94726385210383</v>
      </c>
      <c r="AA1739" t="n">
        <v>2119.917150843449</v>
      </c>
      <c r="AB1739" t="b">
        <v>0</v>
      </c>
      <c r="AC1739" t="b">
        <v>1</v>
      </c>
      <c r="AD1739" t="n">
        <v>89.67495073453878</v>
      </c>
      <c r="AE1739" t="n">
        <v>0.2195427636986569</v>
      </c>
      <c r="AF1739" t="n">
        <v>0</v>
      </c>
      <c r="AG1739" t="n">
        <v>0</v>
      </c>
      <c r="AH1739" t="n">
        <v>0.04989097887531085</v>
      </c>
      <c r="AI1739" t="b">
        <v>0</v>
      </c>
      <c r="AJ1739" t="b">
        <v>0</v>
      </c>
      <c r="AK1739" t="n">
        <v>2119.917150843449</v>
      </c>
      <c r="AL1739" t="n">
        <v>0</v>
      </c>
      <c r="AM1739" t="n">
        <v>-11.3926848289165</v>
      </c>
      <c r="AN1739" t="n">
        <v>7.916991859851221</v>
      </c>
      <c r="AO1739" t="n">
        <v>-3.44487930209742</v>
      </c>
      <c r="AP1739" t="n">
        <v>-3.252752198130269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</row>
    <row r="1740" spans="1:52">
      <c r="A1740" t="n">
        <v>1737</v>
      </c>
      <c r="B1740" t="n">
        <v>0</v>
      </c>
      <c r="C1740" t="n">
        <v>0</v>
      </c>
      <c r="D1740" t="n">
        <v>0</v>
      </c>
      <c r="E1740" t="n">
        <v>107.1</v>
      </c>
      <c r="F1740" t="n">
        <v>-0.6548103591259355</v>
      </c>
      <c r="G1740" t="n">
        <v>804.7919926884794</v>
      </c>
      <c r="H1740" t="n">
        <v>3502.454752180262</v>
      </c>
      <c r="I1740" t="n">
        <v>6</v>
      </c>
      <c r="J1740" t="n">
        <v>6</v>
      </c>
      <c r="K1740" t="n">
        <v>2073.453213290715</v>
      </c>
      <c r="L1740" t="b">
        <v>0</v>
      </c>
      <c r="M1740" t="n">
        <v>-13.25113534962157</v>
      </c>
      <c r="N1740" t="n">
        <v>-13.25113534962157</v>
      </c>
      <c r="O1740" t="n">
        <v>-157.2319589383668</v>
      </c>
      <c r="P1740" t="n">
        <v>-36.86598677088807</v>
      </c>
      <c r="Q1740" t="n">
        <v>-13.52156668328731</v>
      </c>
      <c r="R1740" t="n">
        <v>0.8670525933029066</v>
      </c>
      <c r="S1740" t="n">
        <v>69.76990353088112</v>
      </c>
      <c r="T1740" t="n">
        <v>-53.99450917967761</v>
      </c>
      <c r="U1740" t="n">
        <v>-11.72390945826244</v>
      </c>
      <c r="V1740" t="n">
        <v>-17.12852240878954</v>
      </c>
      <c r="W1740" t="n">
        <v>-10.50767970541399</v>
      </c>
      <c r="X1740" t="n">
        <v>1</v>
      </c>
      <c r="Y1740" t="n">
        <v>3.787748185472653</v>
      </c>
      <c r="Z1740" t="n">
        <v>87.99930670868359</v>
      </c>
      <c r="AA1740" t="n">
        <v>2073.453213290715</v>
      </c>
      <c r="AB1740" t="b">
        <v>0</v>
      </c>
      <c r="AC1740" t="b">
        <v>1</v>
      </c>
      <c r="AD1740" t="n">
        <v>89.67645380921556</v>
      </c>
      <c r="AE1740" t="n">
        <v>0.2195427636986569</v>
      </c>
      <c r="AF1740" t="n">
        <v>0</v>
      </c>
      <c r="AG1740" t="n">
        <v>0</v>
      </c>
      <c r="AH1740" t="n">
        <v>0.06146824776900128</v>
      </c>
      <c r="AI1740" t="b">
        <v>0</v>
      </c>
      <c r="AJ1740" t="b">
        <v>0</v>
      </c>
      <c r="AK1740" t="n">
        <v>2073.453213290715</v>
      </c>
      <c r="AL1740" t="n">
        <v>0</v>
      </c>
      <c r="AM1740" t="n">
        <v>-11.72390945826244</v>
      </c>
      <c r="AN1740" t="n">
        <v>8.341459146639098</v>
      </c>
      <c r="AO1740" t="n">
        <v>-2.191043982135992</v>
      </c>
      <c r="AP1740" t="n">
        <v>-3.159509540688333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</row>
    <row r="1741" spans="1:52">
      <c r="A1741" t="n">
        <v>1738</v>
      </c>
      <c r="B1741" t="n">
        <v>0</v>
      </c>
      <c r="C1741" t="n">
        <v>0</v>
      </c>
      <c r="D1741" t="n">
        <v>0</v>
      </c>
      <c r="E1741" t="n">
        <v>104.8</v>
      </c>
      <c r="F1741" t="n">
        <v>-0.6397112610410414</v>
      </c>
      <c r="G1741" t="n">
        <v>787.5088779995579</v>
      </c>
      <c r="H1741" t="n">
        <v>3427.238637054076</v>
      </c>
      <c r="I1741" t="n">
        <v>6</v>
      </c>
      <c r="J1741" t="n">
        <v>6</v>
      </c>
      <c r="K1741" t="n">
        <v>2028.925273136013</v>
      </c>
      <c r="L1741" t="b">
        <v>0</v>
      </c>
      <c r="M1741" t="n">
        <v>-12.79687925950812</v>
      </c>
      <c r="N1741" t="n">
        <v>-12.79687925950812</v>
      </c>
      <c r="O1741" t="n">
        <v>-155.1743717841882</v>
      </c>
      <c r="P1741" t="n">
        <v>-36.38354680564136</v>
      </c>
      <c r="Q1741" t="n">
        <v>-13.05804006072258</v>
      </c>
      <c r="R1741" t="n">
        <v>0.8672140851569931</v>
      </c>
      <c r="S1741" t="n">
        <v>69.82645517390618</v>
      </c>
      <c r="T1741" t="n">
        <v>-53.2978450301029</v>
      </c>
      <c r="U1741" t="n">
        <v>-11.3241162652029</v>
      </c>
      <c r="V1741" t="n">
        <v>-16.91429822446154</v>
      </c>
      <c r="W1741" t="n">
        <v>-10.50767970541399</v>
      </c>
      <c r="X1741" t="n">
        <v>1</v>
      </c>
      <c r="Y1741" t="n">
        <v>3.787748185472653</v>
      </c>
      <c r="Z1741" t="n">
        <v>88.06850180721665</v>
      </c>
      <c r="AA1741" t="n">
        <v>2028.925273136013</v>
      </c>
      <c r="AB1741" t="b">
        <v>0</v>
      </c>
      <c r="AC1741" t="b">
        <v>1</v>
      </c>
      <c r="AD1741" t="n">
        <v>89.67795688389234</v>
      </c>
      <c r="AE1741" t="n">
        <v>0.2195427636986569</v>
      </c>
      <c r="AF1741" t="n">
        <v>0</v>
      </c>
      <c r="AG1741" t="n">
        <v>0</v>
      </c>
      <c r="AH1741" t="n">
        <v>0.06396914406302556</v>
      </c>
      <c r="AI1741" t="b">
        <v>0</v>
      </c>
      <c r="AJ1741" t="b">
        <v>0</v>
      </c>
      <c r="AK1741" t="n">
        <v>2028.925273136013</v>
      </c>
      <c r="AL1741" t="n">
        <v>0</v>
      </c>
      <c r="AM1741" t="n">
        <v>-11.3241162652029</v>
      </c>
      <c r="AN1741" t="n">
        <v>8.029796824162315</v>
      </c>
      <c r="AO1741" t="n">
        <v>-2.139656286676868</v>
      </c>
      <c r="AP1741" t="n">
        <v>-3.071521727902301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</row>
    <row r="1742" spans="1:52">
      <c r="A1742" t="n">
        <v>1739</v>
      </c>
      <c r="B1742" t="n">
        <v>0</v>
      </c>
      <c r="C1742" t="n">
        <v>0</v>
      </c>
      <c r="D1742" t="n">
        <v>0</v>
      </c>
      <c r="E1742" t="n">
        <v>102.5</v>
      </c>
      <c r="F1742" t="n">
        <v>-0.6196779300432222</v>
      </c>
      <c r="G1742" t="n">
        <v>770.2257633106362</v>
      </c>
      <c r="H1742" t="n">
        <v>3352.022521927889</v>
      </c>
      <c r="I1742" t="n">
        <v>6</v>
      </c>
      <c r="J1742" t="n">
        <v>6</v>
      </c>
      <c r="K1742" t="n">
        <v>1984.39733298131</v>
      </c>
      <c r="L1742" t="b">
        <v>0</v>
      </c>
      <c r="M1742" t="n">
        <v>-12.06590857609874</v>
      </c>
      <c r="N1742" t="n">
        <v>-12.06590857609874</v>
      </c>
      <c r="O1742" t="n">
        <v>-149.5937231073784</v>
      </c>
      <c r="P1742" t="n">
        <v>-35.07505887684254</v>
      </c>
      <c r="Q1742" t="n">
        <v>-12.31215160826403</v>
      </c>
      <c r="R1742" t="n">
        <v>0.8651351853071289</v>
      </c>
      <c r="S1742" t="n">
        <v>69.88100185730714</v>
      </c>
      <c r="T1742" t="n">
        <v>-51.25788439370883</v>
      </c>
      <c r="U1742" t="n">
        <v>-10.65167556314496</v>
      </c>
      <c r="V1742" t="n">
        <v>-16.18282551686629</v>
      </c>
      <c r="W1742" t="n">
        <v>-13.97982106531196</v>
      </c>
      <c r="X1742" t="n">
        <v>1</v>
      </c>
      <c r="Y1742" t="n">
        <v>7.259889545370616</v>
      </c>
      <c r="Z1742" t="n">
        <v>88.13769690574971</v>
      </c>
      <c r="AA1742" t="n">
        <v>1984.39733298131</v>
      </c>
      <c r="AB1742" t="b">
        <v>0</v>
      </c>
      <c r="AC1742" t="b">
        <v>1</v>
      </c>
      <c r="AD1742" t="n">
        <v>89.68014887550559</v>
      </c>
      <c r="AE1742" t="n">
        <v>0.2920881335115235</v>
      </c>
      <c r="AF1742" t="n">
        <v>0</v>
      </c>
      <c r="AG1742" t="n">
        <v>0</v>
      </c>
      <c r="AH1742" t="n">
        <v>0.06009284268406384</v>
      </c>
      <c r="AI1742" t="b">
        <v>0</v>
      </c>
      <c r="AJ1742" t="b">
        <v>0</v>
      </c>
      <c r="AK1742" t="n">
        <v>1984.39733298131</v>
      </c>
      <c r="AL1742" t="n">
        <v>0</v>
      </c>
      <c r="AM1742" t="n">
        <v>-10.65167556314496</v>
      </c>
      <c r="AN1742" t="n">
        <v>7.371764058162373</v>
      </c>
      <c r="AO1742" t="n">
        <v>-3.193989835495675</v>
      </c>
      <c r="AP1742" t="n">
        <v>-2.984845308089632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</row>
    <row r="1743" spans="1:52">
      <c r="A1743" t="n">
        <v>1740</v>
      </c>
      <c r="B1743" t="n">
        <v>0</v>
      </c>
      <c r="C1743" t="n">
        <v>0</v>
      </c>
      <c r="D1743" t="n">
        <v>0</v>
      </c>
      <c r="E1743" t="n">
        <v>100.4</v>
      </c>
      <c r="F1743" t="n">
        <v>-0.548243685452741</v>
      </c>
      <c r="G1743" t="n">
        <v>754.4455281598819</v>
      </c>
      <c r="H1743" t="n">
        <v>3283.346938551806</v>
      </c>
      <c r="I1743" t="n">
        <v>6</v>
      </c>
      <c r="J1743" t="n">
        <v>6</v>
      </c>
      <c r="K1743" t="n">
        <v>1943.741387622669</v>
      </c>
      <c r="L1743" t="b">
        <v>0</v>
      </c>
      <c r="M1743" t="n">
        <v>-8.545659790254668</v>
      </c>
      <c r="N1743" t="n">
        <v>-8.545659790254668</v>
      </c>
      <c r="O1743" t="n">
        <v>-108.1655822854146</v>
      </c>
      <c r="P1743" t="n">
        <v>-25.36145292931578</v>
      </c>
      <c r="Q1743" t="n">
        <v>-8.720061010463947</v>
      </c>
      <c r="R1743" t="n">
        <v>0.8297137721750897</v>
      </c>
      <c r="S1743" t="n">
        <v>69.93323798288661</v>
      </c>
      <c r="T1743" t="n">
        <v>-35.54518036794523</v>
      </c>
      <c r="U1743" t="n">
        <v>-7.235154714588965</v>
      </c>
      <c r="V1743" t="n">
        <v>-10.18372743862945</v>
      </c>
      <c r="W1743" t="n">
        <v>-13.97982106531196</v>
      </c>
      <c r="X1743" t="n">
        <v>1</v>
      </c>
      <c r="Y1743" t="n">
        <v>7.259889545370616</v>
      </c>
      <c r="Z1743" t="n">
        <v>88.18913389846676</v>
      </c>
      <c r="AA1743" t="n">
        <v>1943.741387622669</v>
      </c>
      <c r="AB1743" t="b">
        <v>0</v>
      </c>
      <c r="AC1743" t="b">
        <v>1</v>
      </c>
      <c r="AD1743" t="n">
        <v>89.68302978405535</v>
      </c>
      <c r="AE1743" t="n">
        <v>0.2920881335115235</v>
      </c>
      <c r="AF1743" t="n">
        <v>0</v>
      </c>
      <c r="AG1743" t="n">
        <v>0</v>
      </c>
      <c r="AH1743" t="n">
        <v>0.0561752497669476</v>
      </c>
      <c r="AI1743" t="b">
        <v>0</v>
      </c>
      <c r="AJ1743" t="b">
        <v>0</v>
      </c>
      <c r="AK1743" t="n">
        <v>1943.741387622669</v>
      </c>
      <c r="AL1743" t="n">
        <v>0</v>
      </c>
      <c r="AM1743" t="n">
        <v>-7.235154714588965</v>
      </c>
      <c r="AN1743" t="n">
        <v>4.033900032734154</v>
      </c>
      <c r="AO1743" t="n">
        <v>-3.084275818398587</v>
      </c>
      <c r="AP1743" t="n">
        <v>-2.906826861151573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</row>
    <row r="1744" spans="1:52">
      <c r="A1744" t="n">
        <v>1741</v>
      </c>
      <c r="B1744" t="n">
        <v>0</v>
      </c>
      <c r="C1744" t="n">
        <v>0</v>
      </c>
      <c r="D1744" t="n">
        <v>0</v>
      </c>
      <c r="E1744" t="n">
        <v>98.59999999999999</v>
      </c>
      <c r="F1744" t="n">
        <v>-0.4373473281458296</v>
      </c>
      <c r="G1744" t="n">
        <v>740.9196123163779</v>
      </c>
      <c r="H1744" t="n">
        <v>3224.482152800877</v>
      </c>
      <c r="I1744" t="n">
        <v>6</v>
      </c>
      <c r="J1744" t="n">
        <v>6</v>
      </c>
      <c r="K1744" t="n">
        <v>1908.893434458119</v>
      </c>
      <c r="L1744" t="b">
        <v>0</v>
      </c>
      <c r="M1744" t="n">
        <v>-3.004574715422363</v>
      </c>
      <c r="N1744" t="n">
        <v>-3.004574715422363</v>
      </c>
      <c r="O1744" t="n">
        <v>-38.72427533832392</v>
      </c>
      <c r="P1744" t="n">
        <v>-9.079633885974058</v>
      </c>
      <c r="Q1744" t="n">
        <v>-3.065892566757514</v>
      </c>
      <c r="R1744" t="n">
        <v>0.5960610651042225</v>
      </c>
      <c r="S1744" t="n">
        <v>69.97995094328918</v>
      </c>
      <c r="T1744" t="n">
        <v>-9.141919332483258</v>
      </c>
      <c r="U1744" t="n">
        <v>-1.827459188836603</v>
      </c>
      <c r="V1744" t="n">
        <v>-0.06228544650920043</v>
      </c>
      <c r="W1744" t="n">
        <v>-13.42391586555394</v>
      </c>
      <c r="X1744" t="n">
        <v>1</v>
      </c>
      <c r="Y1744" t="n">
        <v>6.703984345612595</v>
      </c>
      <c r="Z1744" t="n">
        <v>88.23791211890507</v>
      </c>
      <c r="AA1744" t="n">
        <v>1908.893434458119</v>
      </c>
      <c r="AB1744" t="b">
        <v>0</v>
      </c>
      <c r="AC1744" t="b">
        <v>1</v>
      </c>
      <c r="AD1744" t="n">
        <v>89.68580039395435</v>
      </c>
      <c r="AE1744" t="n">
        <v>0.2804732987115584</v>
      </c>
      <c r="AF1744" t="n">
        <v>0</v>
      </c>
      <c r="AG1744" t="n">
        <v>0</v>
      </c>
      <c r="AH1744" t="n">
        <v>0.05303719561933518</v>
      </c>
      <c r="AI1744" t="b">
        <v>0</v>
      </c>
      <c r="AJ1744" t="b">
        <v>0</v>
      </c>
      <c r="AK1744" t="n">
        <v>1908.893434458119</v>
      </c>
      <c r="AL1744" t="n">
        <v>0</v>
      </c>
      <c r="AM1744" t="n">
        <v>-1.827459188836603</v>
      </c>
      <c r="AN1744" t="n">
        <v>0</v>
      </c>
      <c r="AO1744" t="n">
        <v>-2.501989520188705</v>
      </c>
      <c r="AP1744" t="n">
        <v>-1.545410716105113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</row>
    <row r="1745" spans="1:52">
      <c r="A1745" t="n">
        <v>1742</v>
      </c>
      <c r="B1745" t="n">
        <v>0</v>
      </c>
      <c r="C1745" t="n">
        <v>0</v>
      </c>
      <c r="D1745" t="n">
        <v>0</v>
      </c>
      <c r="E1745" t="n">
        <v>97.2</v>
      </c>
      <c r="F1745" t="n">
        <v>-0.3690336686305944</v>
      </c>
      <c r="G1745" t="n">
        <v>730.3994555492083</v>
      </c>
      <c r="H1745" t="n">
        <v>3178.698430550155</v>
      </c>
      <c r="I1745" t="n">
        <v>6</v>
      </c>
      <c r="J1745" t="n">
        <v>6</v>
      </c>
      <c r="K1745" t="n">
        <v>1881.789470885691</v>
      </c>
      <c r="L1745" t="b">
        <v>0</v>
      </c>
      <c r="M1745" t="n">
        <v>0.2400172705968346</v>
      </c>
      <c r="N1745" t="n">
        <v>0.2400172705968346</v>
      </c>
      <c r="O1745" t="n">
        <v>3.138003574840095</v>
      </c>
      <c r="P1745" t="n">
        <v>0.7357638934105115</v>
      </c>
      <c r="Q1745" t="n">
        <v>0.2449155822416679</v>
      </c>
      <c r="R1745" t="n">
        <v>0.3236003702372005</v>
      </c>
      <c r="S1745" t="n">
        <v>70.01891022947764</v>
      </c>
      <c r="T1745" t="n">
        <v>3.84067673851477</v>
      </c>
      <c r="U1745" t="n">
        <v>0.7568458035512869</v>
      </c>
      <c r="V1745" t="n">
        <v>2.597832323969987</v>
      </c>
      <c r="W1745" t="n">
        <v>-23.27441645015842</v>
      </c>
      <c r="X1745" t="n">
        <v>1</v>
      </c>
      <c r="Y1745" t="n">
        <v>16.55448493021708</v>
      </c>
      <c r="Z1745" t="n">
        <v>88.28334986796872</v>
      </c>
      <c r="AA1745" t="n">
        <v>1881.789470885691</v>
      </c>
      <c r="AB1745" t="b">
        <v>0</v>
      </c>
      <c r="AC1745" t="b">
        <v>1</v>
      </c>
      <c r="AD1745" t="n">
        <v>89.69041516960432</v>
      </c>
      <c r="AE1745" t="n">
        <v>0.4862852555648911</v>
      </c>
      <c r="AF1745" t="n">
        <v>0</v>
      </c>
      <c r="AG1745" t="n">
        <v>0</v>
      </c>
      <c r="AH1745" t="n">
        <v>0.04517337113705455</v>
      </c>
      <c r="AI1745" t="b">
        <v>0</v>
      </c>
      <c r="AJ1745" t="b">
        <v>0</v>
      </c>
      <c r="AK1745" t="n">
        <v>1881.789470885691</v>
      </c>
      <c r="AL1745" t="n">
        <v>0</v>
      </c>
      <c r="AM1745" t="n">
        <v>0.7568458035512869</v>
      </c>
      <c r="AN1745" t="n">
        <v>0</v>
      </c>
      <c r="AO1745" t="n">
        <v>-2.437316874109459</v>
      </c>
      <c r="AP1745" t="n">
        <v>1.244252447651852</v>
      </c>
      <c r="AQ1745" t="n">
        <v>0</v>
      </c>
      <c r="AR1745" t="n">
        <v>1</v>
      </c>
      <c r="AS1745" t="n">
        <v>3</v>
      </c>
      <c r="AT1745" t="n">
        <v>0</v>
      </c>
      <c r="AU1745" t="n">
        <v>0</v>
      </c>
      <c r="AV1745" t="n">
        <v>0</v>
      </c>
      <c r="AW1745" t="n">
        <v>0.6486024586151433</v>
      </c>
      <c r="AX1745" t="n">
        <v>0</v>
      </c>
      <c r="AY1745" t="n">
        <v>0.2300011437183058</v>
      </c>
      <c r="AZ1745" t="n">
        <v>0.6486024586151433</v>
      </c>
    </row>
    <row r="1746" spans="1:52">
      <c r="A1746" t="n">
        <v>1743</v>
      </c>
      <c r="B1746" t="n">
        <v>0</v>
      </c>
      <c r="C1746" t="n">
        <v>0</v>
      </c>
      <c r="D1746" t="n">
        <v>0</v>
      </c>
      <c r="E1746" t="n">
        <v>95.90000000000001</v>
      </c>
      <c r="F1746" t="n">
        <v>-0.3365179973317556</v>
      </c>
      <c r="G1746" t="n">
        <v>720.6307385511221</v>
      </c>
      <c r="H1746" t="n">
        <v>3136.184974174484</v>
      </c>
      <c r="I1746" t="n">
        <v>6</v>
      </c>
      <c r="J1746" t="n">
        <v>6</v>
      </c>
      <c r="K1746" t="n">
        <v>1856.621504711294</v>
      </c>
      <c r="L1746" t="b">
        <v>0</v>
      </c>
      <c r="M1746" t="n">
        <v>1.585395379449057</v>
      </c>
      <c r="N1746" t="n">
        <v>1.585395379449057</v>
      </c>
      <c r="O1746" t="n">
        <v>21.00855524717269</v>
      </c>
      <c r="P1746" t="n">
        <v>4.925850476246598</v>
      </c>
      <c r="Q1746" t="n">
        <v>1.617750387192916</v>
      </c>
      <c r="R1746" t="n">
        <v>0.7444342505671681</v>
      </c>
      <c r="S1746" t="n">
        <v>70.02412167402444</v>
      </c>
      <c r="T1746" t="n">
        <v>11.17720385070787</v>
      </c>
      <c r="U1746" t="n">
        <v>2.173127292249634</v>
      </c>
      <c r="V1746" t="n">
        <v>2.856510478669692</v>
      </c>
      <c r="W1746" t="n">
        <v>-23.27441645015842</v>
      </c>
      <c r="X1746" t="n">
        <v>1</v>
      </c>
      <c r="Y1746" t="n">
        <v>16.55448493021708</v>
      </c>
      <c r="Z1746" t="n">
        <v>88.32078821336519</v>
      </c>
      <c r="AA1746" t="n">
        <v>1856.621504711294</v>
      </c>
      <c r="AB1746" t="b">
        <v>0</v>
      </c>
      <c r="AC1746" t="b">
        <v>1</v>
      </c>
      <c r="AD1746" t="n">
        <v>89.696984409656</v>
      </c>
      <c r="AE1746" t="n">
        <v>0.4862852555648911</v>
      </c>
      <c r="AF1746" t="n">
        <v>0</v>
      </c>
      <c r="AG1746" t="n">
        <v>0</v>
      </c>
      <c r="AH1746" t="n">
        <v>0.03818315767227581</v>
      </c>
      <c r="AI1746" t="b">
        <v>0</v>
      </c>
      <c r="AJ1746" t="b">
        <v>0</v>
      </c>
      <c r="AK1746" t="n">
        <v>1856.621504711294</v>
      </c>
      <c r="AL1746" t="n">
        <v>0</v>
      </c>
      <c r="AM1746" t="n">
        <v>2.173127292249634</v>
      </c>
      <c r="AN1746" t="n">
        <v>0</v>
      </c>
      <c r="AO1746" t="n">
        <v>-2.145320546318632</v>
      </c>
      <c r="AP1746" t="n">
        <v>2.660298583200737</v>
      </c>
      <c r="AQ1746" t="n">
        <v>0</v>
      </c>
      <c r="AR1746" t="n">
        <v>1</v>
      </c>
      <c r="AS1746" t="n">
        <v>3</v>
      </c>
      <c r="AT1746" t="n">
        <v>0</v>
      </c>
      <c r="AU1746" t="n">
        <v>0</v>
      </c>
      <c r="AV1746" t="n">
        <v>0</v>
      </c>
      <c r="AW1746" t="n">
        <v>0.8672208456264155</v>
      </c>
      <c r="AX1746" t="n">
        <v>0</v>
      </c>
      <c r="AY1746" t="n">
        <v>0.3075254860678613</v>
      </c>
      <c r="AZ1746" t="n">
        <v>0.8672208456264155</v>
      </c>
    </row>
    <row r="1747" spans="1:52">
      <c r="A1747" t="n">
        <v>1744</v>
      </c>
      <c r="B1747" t="n">
        <v>0</v>
      </c>
      <c r="C1747" t="n">
        <v>0</v>
      </c>
      <c r="D1747" t="n">
        <v>0</v>
      </c>
      <c r="E1747" t="n">
        <v>94.8</v>
      </c>
      <c r="F1747" t="n">
        <v>-0.2848943420423922</v>
      </c>
      <c r="G1747" t="n">
        <v>712.364901091203</v>
      </c>
      <c r="H1747" t="n">
        <v>3100.212049548916</v>
      </c>
      <c r="I1747" t="n">
        <v>6</v>
      </c>
      <c r="J1747" t="n">
        <v>6</v>
      </c>
      <c r="K1747" t="n">
        <v>1835.325533332958</v>
      </c>
      <c r="L1747" t="b">
        <v>0</v>
      </c>
      <c r="M1747" t="n">
        <v>3.92312199410189</v>
      </c>
      <c r="N1747" t="n">
        <v>3.92312199410189</v>
      </c>
      <c r="O1747" t="n">
        <v>52.58969862979622</v>
      </c>
      <c r="P1747" t="n">
        <v>12.33064287350789</v>
      </c>
      <c r="Q1747" t="n">
        <v>4.003185708267234</v>
      </c>
      <c r="R1747" t="n">
        <v>0.8621915796891052</v>
      </c>
      <c r="S1747" t="n">
        <v>70.03712793622475</v>
      </c>
      <c r="T1747" t="n">
        <v>24.15795877430494</v>
      </c>
      <c r="U1747" t="n">
        <v>4.643035031391435</v>
      </c>
      <c r="V1747" t="n">
        <v>3.32917013662269</v>
      </c>
      <c r="W1747" t="n">
        <v>-35.10925625450759</v>
      </c>
      <c r="X1747" t="n">
        <v>1</v>
      </c>
      <c r="Y1747" t="n">
        <v>28.38932473456624</v>
      </c>
      <c r="Z1747" t="n">
        <v>88.35965586374756</v>
      </c>
      <c r="AA1747" t="n">
        <v>1835.325533332958</v>
      </c>
      <c r="AB1747" t="b">
        <v>0</v>
      </c>
      <c r="AC1747" t="b">
        <v>1</v>
      </c>
      <c r="AD1747" t="n">
        <v>89.70590183220854</v>
      </c>
      <c r="AE1747" t="n">
        <v>0.7335571092395856</v>
      </c>
      <c r="AF1747" t="n">
        <v>0</v>
      </c>
      <c r="AG1747" t="n">
        <v>0</v>
      </c>
      <c r="AH1747" t="n">
        <v>0.03162918924266356</v>
      </c>
      <c r="AI1747" t="b">
        <v>0</v>
      </c>
      <c r="AJ1747" t="b">
        <v>0</v>
      </c>
      <c r="AK1747" t="n">
        <v>1835.325533332958</v>
      </c>
      <c r="AL1747" t="n">
        <v>0</v>
      </c>
      <c r="AM1747" t="n">
        <v>4.643035031391435</v>
      </c>
      <c r="AN1747" t="n">
        <v>0</v>
      </c>
      <c r="AO1747" t="n">
        <v>0.1899243331718727</v>
      </c>
      <c r="AP1747" t="n">
        <v>5.377270511473588</v>
      </c>
      <c r="AQ1747" t="n">
        <v>0</v>
      </c>
      <c r="AR1747" t="n">
        <v>1</v>
      </c>
      <c r="AS1747" t="n">
        <v>3</v>
      </c>
      <c r="AT1747" t="n">
        <v>0</v>
      </c>
      <c r="AU1747" t="n">
        <v>0</v>
      </c>
      <c r="AV1747" t="n">
        <v>0.4676785650682743</v>
      </c>
      <c r="AW1747" t="n">
        <v>1.303152651262185</v>
      </c>
      <c r="AX1747" t="n">
        <v>0.1658434627901682</v>
      </c>
      <c r="AY1747" t="n">
        <v>0.4621114154728971</v>
      </c>
      <c r="AZ1747" t="n">
        <v>1.303152651262185</v>
      </c>
    </row>
    <row r="1748" spans="1:52">
      <c r="A1748" t="n">
        <v>1745</v>
      </c>
      <c r="B1748" t="n">
        <v>0</v>
      </c>
      <c r="C1748" t="n">
        <v>0</v>
      </c>
      <c r="D1748" t="n">
        <v>0</v>
      </c>
      <c r="E1748" t="n">
        <v>93.8</v>
      </c>
      <c r="F1748" t="n">
        <v>-0.2739046344986864</v>
      </c>
      <c r="G1748" t="n">
        <v>704.8505034003676</v>
      </c>
      <c r="H1748" t="n">
        <v>3067.5093907984</v>
      </c>
      <c r="I1748" t="n">
        <v>6</v>
      </c>
      <c r="J1748" t="n">
        <v>6</v>
      </c>
      <c r="K1748" t="n">
        <v>1815.965559352653</v>
      </c>
      <c r="L1748" t="b">
        <v>0</v>
      </c>
      <c r="M1748" t="n">
        <v>4.196661112370943</v>
      </c>
      <c r="N1748" t="n">
        <v>4.196661112370943</v>
      </c>
      <c r="O1748" t="n">
        <v>56.85625737314493</v>
      </c>
      <c r="P1748" t="n">
        <v>13.33101772892241</v>
      </c>
      <c r="Q1748" t="n">
        <v>4.282307257521371</v>
      </c>
      <c r="R1748" t="n">
        <v>0.8694461855270657</v>
      </c>
      <c r="S1748" t="n">
        <v>70.05448274507674</v>
      </c>
      <c r="T1748" t="n">
        <v>25.89994803983663</v>
      </c>
      <c r="U1748" t="n">
        <v>4.925327557708934</v>
      </c>
      <c r="V1748" t="n">
        <v>3.381337011251475</v>
      </c>
      <c r="W1748" t="n">
        <v>-13.62955523410831</v>
      </c>
      <c r="X1748" t="n">
        <v>1</v>
      </c>
      <c r="Y1748" t="n">
        <v>6.909623714166967</v>
      </c>
      <c r="Z1748" t="n">
        <v>88.39852351412993</v>
      </c>
      <c r="AA1748" t="n">
        <v>1815.965559352653</v>
      </c>
      <c r="AB1748" t="b">
        <v>0</v>
      </c>
      <c r="AC1748" t="b">
        <v>1</v>
      </c>
      <c r="AD1748" t="n">
        <v>89.71290559182138</v>
      </c>
      <c r="AE1748" t="n">
        <v>0.2847698357742947</v>
      </c>
      <c r="AF1748" t="n">
        <v>0</v>
      </c>
      <c r="AG1748" t="n">
        <v>0</v>
      </c>
      <c r="AH1748" t="n">
        <v>0.02530378868239336</v>
      </c>
      <c r="AI1748" t="b">
        <v>0</v>
      </c>
      <c r="AJ1748" t="b">
        <v>0</v>
      </c>
      <c r="AK1748" t="n">
        <v>1815.965559352653</v>
      </c>
      <c r="AL1748" t="n">
        <v>0</v>
      </c>
      <c r="AM1748" t="n">
        <v>4.925327557708934</v>
      </c>
      <c r="AN1748" t="n">
        <v>0</v>
      </c>
      <c r="AO1748" t="n">
        <v>0.4221572121774508</v>
      </c>
      <c r="AP1748" t="n">
        <v>5.210712695834765</v>
      </c>
      <c r="AQ1748" t="n">
        <v>0</v>
      </c>
      <c r="AR1748" t="n">
        <v>1</v>
      </c>
      <c r="AS1748" t="n">
        <v>3</v>
      </c>
      <c r="AT1748" t="n">
        <v>0</v>
      </c>
      <c r="AU1748" t="n">
        <v>0</v>
      </c>
      <c r="AV1748" t="n">
        <v>0.4951307806413494</v>
      </c>
      <c r="AW1748" t="n">
        <v>1.270326750499346</v>
      </c>
      <c r="AX1748" t="n">
        <v>0.1755782910075707</v>
      </c>
      <c r="AY1748" t="n">
        <v>0.450471011372122</v>
      </c>
      <c r="AZ1748" t="n">
        <v>1.270326750499346</v>
      </c>
    </row>
    <row r="1749" spans="1:52">
      <c r="A1749" t="n">
        <v>1746</v>
      </c>
      <c r="B1749" t="n">
        <v>0</v>
      </c>
      <c r="C1749" t="n">
        <v>0</v>
      </c>
      <c r="D1749" t="n">
        <v>0</v>
      </c>
      <c r="E1749" t="n">
        <v>92.8</v>
      </c>
      <c r="F1749" t="n">
        <v>-0.2861537866295389</v>
      </c>
      <c r="G1749" t="n">
        <v>697.3361057095321</v>
      </c>
      <c r="H1749" t="n">
        <v>3034.806732047884</v>
      </c>
      <c r="I1749" t="n">
        <v>6</v>
      </c>
      <c r="J1749" t="n">
        <v>6</v>
      </c>
      <c r="K1749" t="n">
        <v>1796.605585372347</v>
      </c>
      <c r="L1749" t="b">
        <v>0</v>
      </c>
      <c r="M1749" t="n">
        <v>3.310059349529736</v>
      </c>
      <c r="N1749" t="n">
        <v>3.310059349529736</v>
      </c>
      <c r="O1749" t="n">
        <v>45.32783859248262</v>
      </c>
      <c r="P1749" t="n">
        <v>10.6279633554553</v>
      </c>
      <c r="Q1749" t="n">
        <v>3.377611581152792</v>
      </c>
      <c r="R1749" t="n">
        <v>0.8491303515503579</v>
      </c>
      <c r="S1749" t="n">
        <v>70.0720703107836</v>
      </c>
      <c r="T1749" t="n">
        <v>21.14238499466624</v>
      </c>
      <c r="U1749" t="n">
        <v>3.977730362583185</v>
      </c>
      <c r="V1749" t="n">
        <v>3.189744191532284</v>
      </c>
      <c r="W1749" t="n">
        <v>-35.10925625450759</v>
      </c>
      <c r="X1749" t="n">
        <v>1</v>
      </c>
      <c r="Y1749" t="n">
        <v>28.38932473456624</v>
      </c>
      <c r="Z1749" t="n">
        <v>88.41963182938473</v>
      </c>
      <c r="AA1749" t="n">
        <v>1796.605585372347</v>
      </c>
      <c r="AB1749" t="b">
        <v>0</v>
      </c>
      <c r="AC1749" t="b">
        <v>1</v>
      </c>
      <c r="AD1749" t="n">
        <v>89.71990935143423</v>
      </c>
      <c r="AE1749" t="n">
        <v>0.7335571092395856</v>
      </c>
      <c r="AF1749" t="n">
        <v>0</v>
      </c>
      <c r="AG1749" t="n">
        <v>0</v>
      </c>
      <c r="AH1749" t="n">
        <v>0.02004310807710769</v>
      </c>
      <c r="AI1749" t="b">
        <v>0</v>
      </c>
      <c r="AJ1749" t="b">
        <v>0</v>
      </c>
      <c r="AK1749" t="n">
        <v>1796.605585372347</v>
      </c>
      <c r="AL1749" t="n">
        <v>0</v>
      </c>
      <c r="AM1749" t="n">
        <v>3.977730362583185</v>
      </c>
      <c r="AN1749" t="n">
        <v>0</v>
      </c>
      <c r="AO1749" t="n">
        <v>1.956870860022289</v>
      </c>
      <c r="AP1749" t="n">
        <v>4.711902774174305</v>
      </c>
      <c r="AQ1749" t="n">
        <v>0</v>
      </c>
      <c r="AR1749" t="n">
        <v>1</v>
      </c>
      <c r="AS1749" t="n">
        <v>3</v>
      </c>
      <c r="AT1749" t="n">
        <v>0</v>
      </c>
      <c r="AU1749" t="n">
        <v>0</v>
      </c>
      <c r="AV1749" t="n">
        <v>0.7253426172123814</v>
      </c>
      <c r="AW1749" t="n">
        <v>1.183018805718013</v>
      </c>
      <c r="AX1749" t="n">
        <v>0.2572136940469438</v>
      </c>
      <c r="AY1749" t="n">
        <v>0.4195107106691662</v>
      </c>
      <c r="AZ1749" t="n">
        <v>1.183018805718013</v>
      </c>
    </row>
    <row r="1750" spans="1:52">
      <c r="A1750" t="n">
        <v>1747</v>
      </c>
      <c r="B1750" t="n">
        <v>0</v>
      </c>
      <c r="C1750" t="n">
        <v>0</v>
      </c>
      <c r="D1750" t="n">
        <v>0</v>
      </c>
      <c r="E1750" t="n">
        <v>91.8</v>
      </c>
      <c r="F1750" t="n">
        <v>-0.2481468856498221</v>
      </c>
      <c r="G1750" t="n">
        <v>689.8217080186967</v>
      </c>
      <c r="H1750" t="n">
        <v>3002.104073297368</v>
      </c>
      <c r="I1750" t="n">
        <v>6</v>
      </c>
      <c r="J1750" t="n">
        <v>6</v>
      </c>
      <c r="K1750" t="n">
        <v>1777.245611392042</v>
      </c>
      <c r="L1750" t="b">
        <v>0</v>
      </c>
      <c r="M1750" t="n">
        <v>4.916138283226039</v>
      </c>
      <c r="N1750" t="n">
        <v>4.916138283226039</v>
      </c>
      <c r="O1750" t="n">
        <v>68.05477701877615</v>
      </c>
      <c r="P1750" t="n">
        <v>15.95672105219654</v>
      </c>
      <c r="Q1750" t="n">
        <v>5.016467635944938</v>
      </c>
      <c r="R1750" t="n">
        <v>0.8842938948113312</v>
      </c>
      <c r="S1750" t="n">
        <v>70.08810091626445</v>
      </c>
      <c r="T1750" t="n">
        <v>30.48072688778282</v>
      </c>
      <c r="U1750" t="n">
        <v>5.672851147542105</v>
      </c>
      <c r="V1750" t="n">
        <v>3.526806191504889</v>
      </c>
      <c r="W1750" t="n">
        <v>-11.42162079006942</v>
      </c>
      <c r="X1750" t="n">
        <v>1</v>
      </c>
      <c r="Y1750" t="n">
        <v>4.701689270128075</v>
      </c>
      <c r="Z1750" t="n">
        <v>88.44074014463952</v>
      </c>
      <c r="AA1750" t="n">
        <v>1777.245611392042</v>
      </c>
      <c r="AB1750" t="b">
        <v>0</v>
      </c>
      <c r="AC1750" t="b">
        <v>1</v>
      </c>
      <c r="AD1750" t="n">
        <v>89.72647502881611</v>
      </c>
      <c r="AE1750" t="n">
        <v>0.2386382402651549</v>
      </c>
      <c r="AF1750" t="n">
        <v>0</v>
      </c>
      <c r="AG1750" t="n">
        <v>0</v>
      </c>
      <c r="AH1750" t="n">
        <v>0.0161951163781125</v>
      </c>
      <c r="AI1750" t="b">
        <v>0</v>
      </c>
      <c r="AJ1750" t="b">
        <v>0</v>
      </c>
      <c r="AK1750" t="n">
        <v>1777.245611392042</v>
      </c>
      <c r="AL1750" t="n">
        <v>0</v>
      </c>
      <c r="AM1750" t="n">
        <v>5.672851147542105</v>
      </c>
      <c r="AN1750" t="n">
        <v>0</v>
      </c>
      <c r="AO1750" t="n">
        <v>4.544317214573827</v>
      </c>
      <c r="AP1750" t="n">
        <v>5.911987782712004</v>
      </c>
      <c r="AQ1750" t="n">
        <v>0</v>
      </c>
      <c r="AR1750" t="n">
        <v>1</v>
      </c>
      <c r="AS1750" t="n">
        <v>3</v>
      </c>
      <c r="AT1750" t="n">
        <v>0</v>
      </c>
      <c r="AU1750" t="n">
        <v>0</v>
      </c>
      <c r="AV1750" t="n">
        <v>1.127617256102525</v>
      </c>
      <c r="AW1750" t="n">
        <v>1.375934941417484</v>
      </c>
      <c r="AX1750" t="n">
        <v>0.3998642752136615</v>
      </c>
      <c r="AY1750" t="n">
        <v>0.487920768730513</v>
      </c>
      <c r="AZ1750" t="n">
        <v>1.375934941417484</v>
      </c>
    </row>
    <row r="1751" spans="1:52">
      <c r="A1751" t="n">
        <v>1748</v>
      </c>
      <c r="B1751" t="n">
        <v>0</v>
      </c>
      <c r="C1751" t="n">
        <v>0</v>
      </c>
      <c r="D1751" t="n">
        <v>0</v>
      </c>
      <c r="E1751" t="n">
        <v>91</v>
      </c>
      <c r="F1751" t="n">
        <v>-0.2212586707711459</v>
      </c>
      <c r="G1751" t="n">
        <v>683.8101898660283</v>
      </c>
      <c r="H1751" t="n">
        <v>2975.941946296955</v>
      </c>
      <c r="I1751" t="n">
        <v>6</v>
      </c>
      <c r="J1751" t="n">
        <v>6</v>
      </c>
      <c r="K1751" t="n">
        <v>1761.757632207798</v>
      </c>
      <c r="L1751" t="b">
        <v>0</v>
      </c>
      <c r="M1751" t="n">
        <v>6.005311848698106</v>
      </c>
      <c r="N1751" t="n">
        <v>6.005311848698106</v>
      </c>
      <c r="O1751" t="n">
        <v>83.86319008050057</v>
      </c>
      <c r="P1751" t="n">
        <v>19.66330049531545</v>
      </c>
      <c r="Q1751" t="n">
        <v>6.127869233365414</v>
      </c>
      <c r="R1751" t="n">
        <v>0.8983196560313571</v>
      </c>
      <c r="S1751" t="n">
        <v>70.10636057398239</v>
      </c>
      <c r="T1751" t="n">
        <v>36.97462745856455</v>
      </c>
      <c r="U1751" t="n">
        <v>6.82147962835126</v>
      </c>
      <c r="V1751" t="n">
        <v>3.759592838099273</v>
      </c>
      <c r="W1751" t="n">
        <v>-8.535908088781207</v>
      </c>
      <c r="X1751" t="n">
        <v>1</v>
      </c>
      <c r="Y1751" t="n">
        <v>1.815976568839867</v>
      </c>
      <c r="Z1751" t="n">
        <v>88.44623130225507</v>
      </c>
      <c r="AA1751" t="n">
        <v>1761.757632207798</v>
      </c>
      <c r="AB1751" t="b">
        <v>0</v>
      </c>
      <c r="AC1751" t="b">
        <v>1</v>
      </c>
      <c r="AD1751" t="n">
        <v>89.72776821648257</v>
      </c>
      <c r="AE1751" t="n">
        <v>0.1783454487600327</v>
      </c>
      <c r="AF1751" t="n">
        <v>0</v>
      </c>
      <c r="AG1751" t="n">
        <v>0</v>
      </c>
      <c r="AH1751" t="n">
        <v>0.01141320102616067</v>
      </c>
      <c r="AI1751" t="b">
        <v>0</v>
      </c>
      <c r="AJ1751" t="b">
        <v>0</v>
      </c>
      <c r="AK1751" t="n">
        <v>1761.757632207798</v>
      </c>
      <c r="AL1751" t="n">
        <v>0</v>
      </c>
      <c r="AM1751" t="n">
        <v>6.82147962835126</v>
      </c>
      <c r="AN1751" t="n">
        <v>0</v>
      </c>
      <c r="AO1751" t="n">
        <v>4.373204970590017</v>
      </c>
      <c r="AP1751" t="n">
        <v>7.000218870616275</v>
      </c>
      <c r="AQ1751" t="n">
        <v>0</v>
      </c>
      <c r="AR1751" t="n">
        <v>1</v>
      </c>
      <c r="AS1751" t="n">
        <v>3</v>
      </c>
      <c r="AT1751" t="n">
        <v>0</v>
      </c>
      <c r="AU1751" t="n">
        <v>0</v>
      </c>
      <c r="AV1751" t="n">
        <v>1.095293992171443</v>
      </c>
      <c r="AW1751" t="n">
        <v>1.553745254916419</v>
      </c>
      <c r="AX1751" t="n">
        <v>0.3884021248834906</v>
      </c>
      <c r="AY1751" t="n">
        <v>0.5509741459208886</v>
      </c>
      <c r="AZ1751" t="n">
        <v>1.553745254916419</v>
      </c>
    </row>
    <row r="1752" spans="1:52">
      <c r="A1752" t="n">
        <v>1749</v>
      </c>
      <c r="B1752" t="n">
        <v>0</v>
      </c>
      <c r="C1752" t="n">
        <v>0</v>
      </c>
      <c r="D1752" t="n">
        <v>0</v>
      </c>
      <c r="E1752" t="n">
        <v>90.2</v>
      </c>
      <c r="F1752" t="n">
        <v>-0.2001517645989388</v>
      </c>
      <c r="G1752" t="n">
        <v>677.7986717133599</v>
      </c>
      <c r="H1752" t="n">
        <v>2949.779819296542</v>
      </c>
      <c r="I1752" t="n">
        <v>6</v>
      </c>
      <c r="J1752" t="n">
        <v>6</v>
      </c>
      <c r="K1752" t="n">
        <v>1746.269653023553</v>
      </c>
      <c r="L1752" t="b">
        <v>0</v>
      </c>
      <c r="M1752" t="n">
        <v>6.796529393033713</v>
      </c>
      <c r="N1752" t="n">
        <v>6.796529393033713</v>
      </c>
      <c r="O1752" t="n">
        <v>95.75420790096719</v>
      </c>
      <c r="P1752" t="n">
        <v>22.45137302599958</v>
      </c>
      <c r="Q1752" t="n">
        <v>6.935234074524197</v>
      </c>
      <c r="R1752" t="n">
        <v>0.9060636509537552</v>
      </c>
      <c r="S1752" t="n">
        <v>70.12596187230055</v>
      </c>
      <c r="T1752" t="n">
        <v>41.85645959646595</v>
      </c>
      <c r="U1752" t="n">
        <v>7.654245998306985</v>
      </c>
      <c r="V1752" t="n">
        <v>3.931842998493671</v>
      </c>
      <c r="W1752" t="n">
        <v>-8.535908088781207</v>
      </c>
      <c r="X1752" t="n">
        <v>1</v>
      </c>
      <c r="Y1752" t="n">
        <v>1.815976568839867</v>
      </c>
      <c r="Z1752" t="n">
        <v>88.45172245987062</v>
      </c>
      <c r="AA1752" t="n">
        <v>1746.269653023553</v>
      </c>
      <c r="AB1752" t="b">
        <v>0</v>
      </c>
      <c r="AC1752" t="b">
        <v>1</v>
      </c>
      <c r="AD1752" t="n">
        <v>89.72848884210512</v>
      </c>
      <c r="AE1752" t="n">
        <v>0.1783454487600327</v>
      </c>
      <c r="AF1752" t="n">
        <v>0</v>
      </c>
      <c r="AG1752" t="n">
        <v>0</v>
      </c>
      <c r="AH1752" t="n">
        <v>0.0065768227530284</v>
      </c>
      <c r="AI1752" t="b">
        <v>0</v>
      </c>
      <c r="AJ1752" t="b">
        <v>0</v>
      </c>
      <c r="AK1752" t="n">
        <v>1746.269653023553</v>
      </c>
      <c r="AL1752" t="n">
        <v>0</v>
      </c>
      <c r="AM1752" t="n">
        <v>7.654245998306985</v>
      </c>
      <c r="AN1752" t="n">
        <v>0</v>
      </c>
      <c r="AO1752" t="n">
        <v>4.447984643783142</v>
      </c>
      <c r="AP1752" t="n">
        <v>7.83289294521927</v>
      </c>
      <c r="AQ1752" t="n">
        <v>0</v>
      </c>
      <c r="AR1752" t="n">
        <v>1</v>
      </c>
      <c r="AS1752" t="n">
        <v>3</v>
      </c>
      <c r="AT1752" t="n">
        <v>0</v>
      </c>
      <c r="AU1752" t="n">
        <v>0</v>
      </c>
      <c r="AV1752" t="n">
        <v>1.10245521937672</v>
      </c>
      <c r="AW1752" t="n">
        <v>1.690538451269737</v>
      </c>
      <c r="AX1752" t="n">
        <v>0.3909415671548654</v>
      </c>
      <c r="AY1752" t="n">
        <v>0.5994824289164893</v>
      </c>
      <c r="AZ1752" t="n">
        <v>1.690538451269737</v>
      </c>
    </row>
    <row r="1753" spans="1:52">
      <c r="A1753" t="n">
        <v>1750</v>
      </c>
      <c r="B1753" t="n">
        <v>0</v>
      </c>
      <c r="C1753" t="n">
        <v>0</v>
      </c>
      <c r="D1753" t="n">
        <v>0</v>
      </c>
      <c r="E1753" t="n">
        <v>89.59999999999999</v>
      </c>
      <c r="F1753" t="n">
        <v>-0.1448009374998023</v>
      </c>
      <c r="G1753" t="n">
        <v>673.2900330988585</v>
      </c>
      <c r="H1753" t="n">
        <v>2930.158224046233</v>
      </c>
      <c r="I1753" t="n">
        <v>6</v>
      </c>
      <c r="J1753" t="n">
        <v>6</v>
      </c>
      <c r="K1753" t="n">
        <v>1734.65366863537</v>
      </c>
      <c r="L1753" t="b">
        <v>0</v>
      </c>
      <c r="M1753" t="n">
        <v>9.278628602647947</v>
      </c>
      <c r="N1753" t="n">
        <v>9.278628602647947</v>
      </c>
      <c r="O1753" t="n">
        <v>131.5991208509488</v>
      </c>
      <c r="P1753" t="n">
        <v>30.85588630396271</v>
      </c>
      <c r="Q1753" t="n">
        <v>9.467988370048925</v>
      </c>
      <c r="R1753" t="n">
        <v>0.9209137220728107</v>
      </c>
      <c r="S1753" t="n">
        <v>70.1464561748472</v>
      </c>
      <c r="T1753" t="n">
        <v>56.59751648633124</v>
      </c>
      <c r="U1753" t="n">
        <v>10.28108078218032</v>
      </c>
      <c r="V1753" t="n">
        <v>4.476086918826667</v>
      </c>
      <c r="W1753" t="n">
        <v>-3.368054279808407</v>
      </c>
      <c r="X1753" t="n">
        <v>1</v>
      </c>
      <c r="Y1753" t="n">
        <v>-3.351877240132933</v>
      </c>
      <c r="Z1753" t="n">
        <v>88.45721361748618</v>
      </c>
      <c r="AA1753" t="n">
        <v>1734.65366863537</v>
      </c>
      <c r="AB1753" t="b">
        <v>0</v>
      </c>
      <c r="AC1753" t="b">
        <v>1</v>
      </c>
      <c r="AD1753" t="n">
        <v>89.72818409990843</v>
      </c>
      <c r="AE1753" t="n">
        <v>0.07037062087981623</v>
      </c>
      <c r="AF1753" t="n">
        <v>0</v>
      </c>
      <c r="AG1753" t="n">
        <v>0</v>
      </c>
      <c r="AH1753" t="n">
        <v>0.004873584464966385</v>
      </c>
      <c r="AI1753" t="b">
        <v>0</v>
      </c>
      <c r="AJ1753" t="b">
        <v>0</v>
      </c>
      <c r="AK1753" t="n">
        <v>1734.65366863537</v>
      </c>
      <c r="AL1753" t="n">
        <v>0</v>
      </c>
      <c r="AM1753" t="n">
        <v>10.28108078218032</v>
      </c>
      <c r="AN1753" t="n">
        <v>0</v>
      </c>
      <c r="AO1753" t="n">
        <v>7.226560118964837</v>
      </c>
      <c r="AP1753" t="n">
        <v>10.35163753202148</v>
      </c>
      <c r="AQ1753" t="n">
        <v>0</v>
      </c>
      <c r="AR1753" t="n">
        <v>1</v>
      </c>
      <c r="AS1753" t="n">
        <v>3</v>
      </c>
      <c r="AT1753" t="n">
        <v>0</v>
      </c>
      <c r="AU1753" t="n">
        <v>0</v>
      </c>
      <c r="AV1753" t="n">
        <v>1.54752855806096</v>
      </c>
      <c r="AW1753" t="n">
        <v>2.120069467417153</v>
      </c>
      <c r="AX1753" t="n">
        <v>0.5487689922201985</v>
      </c>
      <c r="AY1753" t="n">
        <v>0.7517985721320541</v>
      </c>
      <c r="AZ1753" t="n">
        <v>2.120069467417153</v>
      </c>
    </row>
    <row r="1754" spans="1:52">
      <c r="A1754" t="n">
        <v>1751</v>
      </c>
      <c r="B1754" t="n">
        <v>0</v>
      </c>
      <c r="C1754" t="n">
        <v>0</v>
      </c>
      <c r="D1754" t="n">
        <v>0</v>
      </c>
      <c r="E1754" t="n">
        <v>89.09999999999999</v>
      </c>
      <c r="F1754" t="n">
        <v>-0.1373111520685253</v>
      </c>
      <c r="G1754" t="n">
        <v>669.5328342534408</v>
      </c>
      <c r="H1754" t="n">
        <v>2913.806894670975</v>
      </c>
      <c r="I1754" t="n">
        <v>6</v>
      </c>
      <c r="J1754" t="n">
        <v>6</v>
      </c>
      <c r="K1754" t="n">
        <v>1724.973681645217</v>
      </c>
      <c r="L1754" t="b">
        <v>0</v>
      </c>
      <c r="M1754" t="n">
        <v>9.477016086802069</v>
      </c>
      <c r="N1754" t="n">
        <v>9.477016086802069</v>
      </c>
      <c r="O1754" t="n">
        <v>135.1671385309548</v>
      </c>
      <c r="P1754" t="n">
        <v>31.69247508322581</v>
      </c>
      <c r="Q1754" t="n">
        <v>9.670424578369458</v>
      </c>
      <c r="R1754" t="n">
        <v>0.9220850159286637</v>
      </c>
      <c r="S1754" t="n">
        <v>70.17001193887486</v>
      </c>
      <c r="T1754" t="n">
        <v>58.05818917393018</v>
      </c>
      <c r="U1754" t="n">
        <v>10.48756287252975</v>
      </c>
      <c r="V1754" t="n">
        <v>4.523602884697397</v>
      </c>
      <c r="W1754" t="n">
        <v>-3.368054279808407</v>
      </c>
      <c r="X1754" t="n">
        <v>1</v>
      </c>
      <c r="Y1754" t="n">
        <v>-3.351877240132933</v>
      </c>
      <c r="Z1754" t="n">
        <v>88.46270477510173</v>
      </c>
      <c r="AA1754" t="n">
        <v>1724.973681645217</v>
      </c>
      <c r="AB1754" t="b">
        <v>0</v>
      </c>
      <c r="AC1754" t="b">
        <v>1</v>
      </c>
      <c r="AD1754" t="n">
        <v>89.7268539898925</v>
      </c>
      <c r="AE1754" t="n">
        <v>0.07037062087981623</v>
      </c>
      <c r="AF1754" t="n">
        <v>0</v>
      </c>
      <c r="AG1754" t="n">
        <v>0</v>
      </c>
      <c r="AH1754" t="n">
        <v>0.002884547598422049</v>
      </c>
      <c r="AI1754" t="b">
        <v>0</v>
      </c>
      <c r="AJ1754" t="b">
        <v>0</v>
      </c>
      <c r="AK1754" t="n">
        <v>1724.973681645217</v>
      </c>
      <c r="AL1754" t="n">
        <v>0</v>
      </c>
      <c r="AM1754" t="n">
        <v>10.48756287252975</v>
      </c>
      <c r="AN1754" t="n">
        <v>0</v>
      </c>
      <c r="AO1754" t="n">
        <v>11.89664602274949</v>
      </c>
      <c r="AP1754" t="n">
        <v>10.55808731899745</v>
      </c>
      <c r="AQ1754" t="n">
        <v>0</v>
      </c>
      <c r="AR1754" t="n">
        <v>1</v>
      </c>
      <c r="AS1754" t="n">
        <v>3</v>
      </c>
      <c r="AT1754" t="n">
        <v>0</v>
      </c>
      <c r="AU1754" t="n">
        <v>0</v>
      </c>
      <c r="AV1754" t="n">
        <v>2.32733335325473</v>
      </c>
      <c r="AW1754" t="n">
        <v>2.154289528016421</v>
      </c>
      <c r="AX1754" t="n">
        <v>0.8252955153385568</v>
      </c>
      <c r="AY1754" t="n">
        <v>0.7639333597379265</v>
      </c>
      <c r="AZ1754" t="n">
        <v>2.154289528016421</v>
      </c>
    </row>
    <row r="1755" spans="1:52">
      <c r="A1755" t="n">
        <v>1752</v>
      </c>
      <c r="B1755" t="n">
        <v>0</v>
      </c>
      <c r="C1755" t="n">
        <v>0</v>
      </c>
      <c r="D1755" t="n">
        <v>0</v>
      </c>
      <c r="E1755" t="n">
        <v>88.59999999999999</v>
      </c>
      <c r="F1755" t="n">
        <v>-0.1392877875594394</v>
      </c>
      <c r="G1755" t="n">
        <v>665.775635408023</v>
      </c>
      <c r="H1755" t="n">
        <v>2897.455565295716</v>
      </c>
      <c r="I1755" t="n">
        <v>6</v>
      </c>
      <c r="J1755" t="n">
        <v>6</v>
      </c>
      <c r="K1755" t="n">
        <v>1715.293694655064</v>
      </c>
      <c r="L1755" t="b">
        <v>0</v>
      </c>
      <c r="M1755" t="n">
        <v>9.223671358250623</v>
      </c>
      <c r="N1755" t="n">
        <v>9.223671358250623</v>
      </c>
      <c r="O1755" t="n">
        <v>132.296180158746</v>
      </c>
      <c r="P1755" t="n">
        <v>31.01932495468796</v>
      </c>
      <c r="Q1755" t="n">
        <v>9.411909549235331</v>
      </c>
      <c r="R1755" t="n">
        <v>0.9213667647129724</v>
      </c>
      <c r="S1755" t="n">
        <v>70.19371502371614</v>
      </c>
      <c r="T1755" t="n">
        <v>56.86932758609804</v>
      </c>
      <c r="U1755" t="n">
        <v>10.21516068269226</v>
      </c>
      <c r="V1755" t="n">
        <v>4.471819216692694</v>
      </c>
      <c r="W1755" t="n">
        <v>-3.368054279808407</v>
      </c>
      <c r="X1755" t="n">
        <v>1</v>
      </c>
      <c r="Y1755" t="n">
        <v>-3.351877240132933</v>
      </c>
      <c r="Z1755" t="n">
        <v>88.46819593271728</v>
      </c>
      <c r="AA1755" t="n">
        <v>1715.293694655064</v>
      </c>
      <c r="AB1755" t="b">
        <v>0</v>
      </c>
      <c r="AC1755" t="b">
        <v>1</v>
      </c>
      <c r="AD1755" t="n">
        <v>89.72552387987658</v>
      </c>
      <c r="AE1755" t="n">
        <v>0.07037062087981623</v>
      </c>
      <c r="AF1755" t="n">
        <v>0</v>
      </c>
      <c r="AG1755" t="n">
        <v>0</v>
      </c>
      <c r="AH1755" t="n">
        <v>0.003951318833775419</v>
      </c>
      <c r="AI1755" t="b">
        <v>0</v>
      </c>
      <c r="AJ1755" t="b">
        <v>0</v>
      </c>
      <c r="AK1755" t="n">
        <v>1715.293694655064</v>
      </c>
      <c r="AL1755" t="n">
        <v>0</v>
      </c>
      <c r="AM1755" t="n">
        <v>10.21516068269226</v>
      </c>
      <c r="AN1755" t="n">
        <v>0</v>
      </c>
      <c r="AO1755" t="n">
        <v>13.08226694449003</v>
      </c>
      <c r="AP1755" t="n">
        <v>10.28568512915996</v>
      </c>
      <c r="AQ1755" t="n">
        <v>0</v>
      </c>
      <c r="AR1755" t="n">
        <v>1</v>
      </c>
      <c r="AS1755" t="n">
        <v>3</v>
      </c>
      <c r="AT1755" t="n">
        <v>0</v>
      </c>
      <c r="AU1755" t="n">
        <v>0</v>
      </c>
      <c r="AV1755" t="n">
        <v>2.530848216206445</v>
      </c>
      <c r="AW1755" t="n">
        <v>2.105222237120952</v>
      </c>
      <c r="AX1755" t="n">
        <v>0.897463906456186</v>
      </c>
      <c r="AY1755" t="n">
        <v>0.7465335906263312</v>
      </c>
      <c r="AZ1755" t="n">
        <v>2.105222237120952</v>
      </c>
    </row>
    <row r="1756" spans="1:52">
      <c r="A1756" t="n">
        <v>1753</v>
      </c>
      <c r="B1756" t="n">
        <v>0</v>
      </c>
      <c r="C1756" t="n">
        <v>0</v>
      </c>
      <c r="D1756" t="n">
        <v>0</v>
      </c>
      <c r="E1756" t="n">
        <v>88.09999999999999</v>
      </c>
      <c r="F1756" t="n">
        <v>-0.1388710310270422</v>
      </c>
      <c r="G1756" t="n">
        <v>662.0184365626054</v>
      </c>
      <c r="H1756" t="n">
        <v>2881.104235920459</v>
      </c>
      <c r="I1756" t="n">
        <v>6</v>
      </c>
      <c r="J1756" t="n">
        <v>6</v>
      </c>
      <c r="K1756" t="n">
        <v>1705.613707664912</v>
      </c>
      <c r="L1756" t="b">
        <v>0</v>
      </c>
      <c r="M1756" t="n">
        <v>9.086115065463487</v>
      </c>
      <c r="N1756" t="n">
        <v>9.086115065463487</v>
      </c>
      <c r="O1756" t="n">
        <v>131.0628266196481</v>
      </c>
      <c r="P1756" t="n">
        <v>30.73014204579834</v>
      </c>
      <c r="Q1756" t="n">
        <v>9.271545985166822</v>
      </c>
      <c r="R1756" t="n">
        <v>0.9211184644773928</v>
      </c>
      <c r="S1756" t="n">
        <v>70.21699712810661</v>
      </c>
      <c r="T1756" t="n">
        <v>56.35434064983366</v>
      </c>
      <c r="U1756" t="n">
        <v>10.06553048573089</v>
      </c>
      <c r="V1756" t="n">
        <v>4.445316923822951</v>
      </c>
      <c r="W1756" t="n">
        <v>-3.368054279808407</v>
      </c>
      <c r="X1756" t="n">
        <v>1</v>
      </c>
      <c r="Y1756" t="n">
        <v>-3.351877240132933</v>
      </c>
      <c r="Z1756" t="n">
        <v>88.47368709033283</v>
      </c>
      <c r="AA1756" t="n">
        <v>1705.613707664912</v>
      </c>
      <c r="AB1756" t="b">
        <v>0</v>
      </c>
      <c r="AC1756" t="b">
        <v>1</v>
      </c>
      <c r="AD1756" t="n">
        <v>89.72419376986065</v>
      </c>
      <c r="AE1756" t="n">
        <v>0.07037062087981623</v>
      </c>
      <c r="AF1756" t="n">
        <v>0</v>
      </c>
      <c r="AG1756" t="n">
        <v>0</v>
      </c>
      <c r="AH1756" t="n">
        <v>0.005083257133605856</v>
      </c>
      <c r="AI1756" t="b">
        <v>0</v>
      </c>
      <c r="AJ1756" t="b">
        <v>0</v>
      </c>
      <c r="AK1756" t="n">
        <v>1705.613707664912</v>
      </c>
      <c r="AL1756" t="n">
        <v>0</v>
      </c>
      <c r="AM1756" t="n">
        <v>10.06553048573089</v>
      </c>
      <c r="AN1756" t="n">
        <v>0</v>
      </c>
      <c r="AO1756" t="n">
        <v>11.69917874514388</v>
      </c>
      <c r="AP1756" t="n">
        <v>10.13605493219859</v>
      </c>
      <c r="AQ1756" t="n">
        <v>0</v>
      </c>
      <c r="AR1756" t="n">
        <v>1</v>
      </c>
      <c r="AS1756" t="n">
        <v>3</v>
      </c>
      <c r="AT1756" t="n">
        <v>0</v>
      </c>
      <c r="AU1756" t="n">
        <v>0</v>
      </c>
      <c r="AV1756" t="n">
        <v>2.291739694452352</v>
      </c>
      <c r="AW1756" t="n">
        <v>2.077550217194132</v>
      </c>
      <c r="AX1756" t="n">
        <v>0.8126736505150184</v>
      </c>
      <c r="AY1756" t="n">
        <v>0.7367208060035999</v>
      </c>
      <c r="AZ1756" t="n">
        <v>2.077550217194132</v>
      </c>
    </row>
    <row r="1757" spans="1:52">
      <c r="A1757" t="n">
        <v>1754</v>
      </c>
      <c r="B1757" t="n">
        <v>0</v>
      </c>
      <c r="C1757" t="n">
        <v>0</v>
      </c>
      <c r="D1757" t="n">
        <v>0</v>
      </c>
      <c r="E1757" t="n">
        <v>87.59999999999999</v>
      </c>
      <c r="F1757" t="n">
        <v>-0.1385614216656812</v>
      </c>
      <c r="G1757" t="n">
        <v>658.2612377171877</v>
      </c>
      <c r="H1757" t="n">
        <v>2864.752906545201</v>
      </c>
      <c r="I1757" t="n">
        <v>6</v>
      </c>
      <c r="J1757" t="n">
        <v>6</v>
      </c>
      <c r="K1757" t="n">
        <v>1695.933720674759</v>
      </c>
      <c r="L1757" t="b">
        <v>0</v>
      </c>
      <c r="M1757" t="n">
        <v>8.945029877047673</v>
      </c>
      <c r="N1757" t="n">
        <v>8.945029877047673</v>
      </c>
      <c r="O1757" t="n">
        <v>129.7642005451162</v>
      </c>
      <c r="P1757" t="n">
        <v>30.42565476466748</v>
      </c>
      <c r="Q1757" t="n">
        <v>9.127581507191504</v>
      </c>
      <c r="R1757" t="n">
        <v>0.9208451745651113</v>
      </c>
      <c r="S1757" t="n">
        <v>70.24000443869998</v>
      </c>
      <c r="T1757" t="n">
        <v>55.81251715496158</v>
      </c>
      <c r="U1757" t="n">
        <v>9.912178245927388</v>
      </c>
      <c r="V1757" t="n">
        <v>4.417830052482721</v>
      </c>
      <c r="W1757" t="n">
        <v>-3.368054279808407</v>
      </c>
      <c r="X1757" t="n">
        <v>1</v>
      </c>
      <c r="Y1757" t="n">
        <v>-3.351877240132933</v>
      </c>
      <c r="Z1757" t="n">
        <v>88.47917824794838</v>
      </c>
      <c r="AA1757" t="n">
        <v>1695.933720674759</v>
      </c>
      <c r="AB1757" t="b">
        <v>0</v>
      </c>
      <c r="AC1757" t="b">
        <v>1</v>
      </c>
      <c r="AD1757" t="n">
        <v>89.72286365984472</v>
      </c>
      <c r="AE1757" t="n">
        <v>0.07037062087981623</v>
      </c>
      <c r="AF1757" t="n">
        <v>0</v>
      </c>
      <c r="AG1757" t="n">
        <v>0</v>
      </c>
      <c r="AH1757" t="n">
        <v>0.00555627548435389</v>
      </c>
      <c r="AI1757" t="b">
        <v>0</v>
      </c>
      <c r="AJ1757" t="b">
        <v>0</v>
      </c>
      <c r="AK1757" t="n">
        <v>1695.933720674759</v>
      </c>
      <c r="AL1757" t="n">
        <v>0</v>
      </c>
      <c r="AM1757" t="n">
        <v>9.912178245927388</v>
      </c>
      <c r="AN1757" t="n">
        <v>0</v>
      </c>
      <c r="AO1757" t="n">
        <v>10.06851368716033</v>
      </c>
      <c r="AP1757" t="n">
        <v>9.982702692395087</v>
      </c>
      <c r="AQ1757" t="n">
        <v>0</v>
      </c>
      <c r="AR1757" t="n">
        <v>1</v>
      </c>
      <c r="AS1757" t="n">
        <v>3</v>
      </c>
      <c r="AT1757" t="n">
        <v>0</v>
      </c>
      <c r="AU1757" t="n">
        <v>0</v>
      </c>
      <c r="AV1757" t="n">
        <v>2.013293895785401</v>
      </c>
      <c r="AW1757" t="n">
        <v>2.049252829357548</v>
      </c>
      <c r="AX1757" t="n">
        <v>0.7139340055976598</v>
      </c>
      <c r="AY1757" t="n">
        <v>0.7266862594486097</v>
      </c>
      <c r="AZ1757" t="n">
        <v>2.049252829357548</v>
      </c>
    </row>
    <row r="1758" spans="1:52">
      <c r="A1758" t="n">
        <v>1755</v>
      </c>
      <c r="B1758" t="n">
        <v>0</v>
      </c>
      <c r="C1758" t="n">
        <v>0</v>
      </c>
      <c r="D1758" t="n">
        <v>0</v>
      </c>
      <c r="E1758" t="n">
        <v>87.09999999999999</v>
      </c>
      <c r="F1758" t="n">
        <v>-0.140216615643574</v>
      </c>
      <c r="G1758" t="n">
        <v>654.5040388717699</v>
      </c>
      <c r="H1758" t="n">
        <v>2848.401577169943</v>
      </c>
      <c r="I1758" t="n">
        <v>6</v>
      </c>
      <c r="J1758" t="n">
        <v>6</v>
      </c>
      <c r="K1758" t="n">
        <v>1686.253733684606</v>
      </c>
      <c r="L1758" t="b">
        <v>0</v>
      </c>
      <c r="M1758" t="n">
        <v>8.713785472642902</v>
      </c>
      <c r="N1758" t="n">
        <v>8.713785472642902</v>
      </c>
      <c r="O1758" t="n">
        <v>127.1352305239334</v>
      </c>
      <c r="P1758" t="n">
        <v>29.80924335138744</v>
      </c>
      <c r="Q1758" t="n">
        <v>8.891617829227451</v>
      </c>
      <c r="R1758" t="n">
        <v>0.9201462317888385</v>
      </c>
      <c r="S1758" t="n">
        <v>70.26273297445064</v>
      </c>
      <c r="T1758" t="n">
        <v>54.72331447707199</v>
      </c>
      <c r="U1758" t="n">
        <v>9.663266035379429</v>
      </c>
      <c r="V1758" t="n">
        <v>4.369862869998606</v>
      </c>
      <c r="W1758" t="n">
        <v>-3.368054279808407</v>
      </c>
      <c r="X1758" t="n">
        <v>1</v>
      </c>
      <c r="Y1758" t="n">
        <v>-3.351877240132933</v>
      </c>
      <c r="Z1758" t="n">
        <v>88.48466940556393</v>
      </c>
      <c r="AA1758" t="n">
        <v>1686.253733684606</v>
      </c>
      <c r="AB1758" t="b">
        <v>0</v>
      </c>
      <c r="AC1758" t="b">
        <v>1</v>
      </c>
      <c r="AD1758" t="n">
        <v>89.72153354982879</v>
      </c>
      <c r="AE1758" t="n">
        <v>0.07037062087981623</v>
      </c>
      <c r="AF1758" t="n">
        <v>0</v>
      </c>
      <c r="AG1758" t="n">
        <v>0</v>
      </c>
      <c r="AH1758" t="n">
        <v>0.0059972049218181</v>
      </c>
      <c r="AI1758" t="b">
        <v>0</v>
      </c>
      <c r="AJ1758" t="b">
        <v>0</v>
      </c>
      <c r="AK1758" t="n">
        <v>1686.253733684606</v>
      </c>
      <c r="AL1758" t="n">
        <v>0</v>
      </c>
      <c r="AM1758" t="n">
        <v>9.663266035379429</v>
      </c>
      <c r="AN1758" t="n">
        <v>0</v>
      </c>
      <c r="AO1758" t="n">
        <v>10.54295922829315</v>
      </c>
      <c r="AP1758" t="n">
        <v>9.733790481847128</v>
      </c>
      <c r="AQ1758" t="n">
        <v>0</v>
      </c>
      <c r="AR1758" t="n">
        <v>1</v>
      </c>
      <c r="AS1758" t="n">
        <v>3</v>
      </c>
      <c r="AT1758" t="n">
        <v>0</v>
      </c>
      <c r="AU1758" t="n">
        <v>0</v>
      </c>
      <c r="AV1758" t="n">
        <v>2.092115884476141</v>
      </c>
      <c r="AW1758" t="n">
        <v>2.004390298976253</v>
      </c>
      <c r="AX1758" t="n">
        <v>0.7418850654170713</v>
      </c>
      <c r="AY1758" t="n">
        <v>0.7107775419272079</v>
      </c>
      <c r="AZ1758" t="n">
        <v>2.004390298976253</v>
      </c>
    </row>
    <row r="1759" spans="1:52">
      <c r="A1759" t="n">
        <v>1756</v>
      </c>
      <c r="B1759" t="n">
        <v>0</v>
      </c>
      <c r="C1759" t="n">
        <v>0</v>
      </c>
      <c r="D1759" t="n">
        <v>0</v>
      </c>
      <c r="E1759" t="n">
        <v>86.59999999999999</v>
      </c>
      <c r="F1759" t="n">
        <v>-0.1339054490933602</v>
      </c>
      <c r="G1759" t="n">
        <v>650.7468400263522</v>
      </c>
      <c r="H1759" t="n">
        <v>2832.050247794685</v>
      </c>
      <c r="I1759" t="n">
        <v>6</v>
      </c>
      <c r="J1759" t="n">
        <v>6</v>
      </c>
      <c r="K1759" t="n">
        <v>1676.573746694453</v>
      </c>
      <c r="L1759" t="b">
        <v>0</v>
      </c>
      <c r="M1759" t="n">
        <v>8.854834978539614</v>
      </c>
      <c r="N1759" t="n">
        <v>8.854834978539614</v>
      </c>
      <c r="O1759" t="n">
        <v>129.939079569609</v>
      </c>
      <c r="P1759" t="n">
        <v>30.46665843750212</v>
      </c>
      <c r="Q1759" t="n">
        <v>9.035545896468994</v>
      </c>
      <c r="R1759" t="n">
        <v>0.9211442037769593</v>
      </c>
      <c r="S1759" t="n">
        <v>70.28506944476524</v>
      </c>
      <c r="T1759" t="n">
        <v>55.86959115883376</v>
      </c>
      <c r="U1759" t="n">
        <v>9.809046031468935</v>
      </c>
      <c r="V1759" t="n">
        <v>4.405641095485592</v>
      </c>
      <c r="W1759" t="n">
        <v>-3.368054279808407</v>
      </c>
      <c r="X1759" t="n">
        <v>1</v>
      </c>
      <c r="Y1759" t="n">
        <v>-3.351877240132933</v>
      </c>
      <c r="Z1759" t="n">
        <v>88.49016056317949</v>
      </c>
      <c r="AA1759" t="n">
        <v>1676.573746694453</v>
      </c>
      <c r="AB1759" t="b">
        <v>0</v>
      </c>
      <c r="AC1759" t="b">
        <v>1</v>
      </c>
      <c r="AD1759" t="n">
        <v>89.72020343981286</v>
      </c>
      <c r="AE1759" t="n">
        <v>0.07037062087981623</v>
      </c>
      <c r="AF1759" t="n">
        <v>0</v>
      </c>
      <c r="AG1759" t="n">
        <v>0</v>
      </c>
      <c r="AH1759" t="n">
        <v>0.005816521588811296</v>
      </c>
      <c r="AI1759" t="b">
        <v>0</v>
      </c>
      <c r="AJ1759" t="b">
        <v>0</v>
      </c>
      <c r="AK1759" t="n">
        <v>1676.573746694453</v>
      </c>
      <c r="AL1759" t="n">
        <v>0</v>
      </c>
      <c r="AM1759" t="n">
        <v>9.809046031468935</v>
      </c>
      <c r="AN1759" t="n">
        <v>0</v>
      </c>
      <c r="AO1759" t="n">
        <v>11.19090261194844</v>
      </c>
      <c r="AP1759" t="n">
        <v>9.879570477936634</v>
      </c>
      <c r="AQ1759" t="n">
        <v>0</v>
      </c>
      <c r="AR1759" t="n">
        <v>1</v>
      </c>
      <c r="AS1759" t="n">
        <v>3</v>
      </c>
      <c r="AT1759" t="n">
        <v>0</v>
      </c>
      <c r="AU1759" t="n">
        <v>0</v>
      </c>
      <c r="AV1759" t="n">
        <v>2.201384975603856</v>
      </c>
      <c r="AW1759" t="n">
        <v>2.028092328027054</v>
      </c>
      <c r="AX1759" t="n">
        <v>0.7806329700722894</v>
      </c>
      <c r="AY1759" t="n">
        <v>0.7191825267028874</v>
      </c>
      <c r="AZ1759" t="n">
        <v>2.028092328027054</v>
      </c>
    </row>
    <row r="1760" spans="1:52">
      <c r="A1760" t="n">
        <v>1757</v>
      </c>
      <c r="B1760" t="n">
        <v>0</v>
      </c>
      <c r="C1760" t="n">
        <v>0</v>
      </c>
      <c r="D1760" t="n">
        <v>0</v>
      </c>
      <c r="E1760" t="n">
        <v>86.09999999999999</v>
      </c>
      <c r="F1760" t="n">
        <v>-0.1574949213163226</v>
      </c>
      <c r="G1760" t="n">
        <v>646.9896411809344</v>
      </c>
      <c r="H1760" t="n">
        <v>2815.698918419427</v>
      </c>
      <c r="I1760" t="n">
        <v>6</v>
      </c>
      <c r="J1760" t="n">
        <v>6</v>
      </c>
      <c r="K1760" t="n">
        <v>1666.8937597043</v>
      </c>
      <c r="L1760" t="b">
        <v>0</v>
      </c>
      <c r="M1760" t="n">
        <v>7.614590165314925</v>
      </c>
      <c r="N1760" t="n">
        <v>7.614590165314925</v>
      </c>
      <c r="O1760" t="n">
        <v>112.3881670392823</v>
      </c>
      <c r="P1760" t="n">
        <v>26.35151725673448</v>
      </c>
      <c r="Q1760" t="n">
        <v>7.769989964607067</v>
      </c>
      <c r="R1760" t="n">
        <v>0.9151362851300032</v>
      </c>
      <c r="S1760" t="n">
        <v>70.3074838056561</v>
      </c>
      <c r="T1760" t="n">
        <v>48.64051266690275</v>
      </c>
      <c r="U1760" t="n">
        <v>8.49052768517781</v>
      </c>
      <c r="V1760" t="n">
        <v>4.127814598094496</v>
      </c>
      <c r="W1760" t="n">
        <v>-3.368054279808407</v>
      </c>
      <c r="X1760" t="n">
        <v>1</v>
      </c>
      <c r="Y1760" t="n">
        <v>-3.351877240132933</v>
      </c>
      <c r="Z1760" t="n">
        <v>88.49565172079504</v>
      </c>
      <c r="AA1760" t="n">
        <v>1666.8937597043</v>
      </c>
      <c r="AB1760" t="b">
        <v>0</v>
      </c>
      <c r="AC1760" t="b">
        <v>1</v>
      </c>
      <c r="AD1760" t="n">
        <v>89.71887332979693</v>
      </c>
      <c r="AE1760" t="n">
        <v>0.07037062087981623</v>
      </c>
      <c r="AF1760" t="n">
        <v>0</v>
      </c>
      <c r="AG1760" t="n">
        <v>0</v>
      </c>
      <c r="AH1760" t="n">
        <v>0.005340701857620977</v>
      </c>
      <c r="AI1760" t="b">
        <v>0</v>
      </c>
      <c r="AJ1760" t="b">
        <v>0</v>
      </c>
      <c r="AK1760" t="n">
        <v>1666.8937597043</v>
      </c>
      <c r="AL1760" t="n">
        <v>0</v>
      </c>
      <c r="AM1760" t="n">
        <v>8.49052768517781</v>
      </c>
      <c r="AN1760" t="n">
        <v>0</v>
      </c>
      <c r="AO1760" t="n">
        <v>11.64082476591068</v>
      </c>
      <c r="AP1760" t="n">
        <v>8.561084435018964</v>
      </c>
      <c r="AQ1760" t="n">
        <v>0</v>
      </c>
      <c r="AR1760" t="n">
        <v>1</v>
      </c>
      <c r="AS1760" t="n">
        <v>3</v>
      </c>
      <c r="AT1760" t="n">
        <v>0</v>
      </c>
      <c r="AU1760" t="n">
        <v>0</v>
      </c>
      <c r="AV1760" t="n">
        <v>2.277620543828863</v>
      </c>
      <c r="AW1760" t="n">
        <v>1.798484608602764</v>
      </c>
      <c r="AX1760" t="n">
        <v>0.8076668595137813</v>
      </c>
      <c r="AY1760" t="n">
        <v>0.6377612533594356</v>
      </c>
      <c r="AZ1760" t="n">
        <v>1.798484608602764</v>
      </c>
    </row>
    <row r="1761" spans="1:52">
      <c r="A1761" t="n">
        <v>1758</v>
      </c>
      <c r="B1761" t="n">
        <v>0</v>
      </c>
      <c r="C1761" t="n">
        <v>0</v>
      </c>
      <c r="D1761" t="n">
        <v>0</v>
      </c>
      <c r="E1761" t="n">
        <v>85.5</v>
      </c>
      <c r="F1761" t="n">
        <v>-0.1527815323080262</v>
      </c>
      <c r="G1761" t="n">
        <v>642.4810025664332</v>
      </c>
      <c r="H1761" t="n">
        <v>2796.077323169117</v>
      </c>
      <c r="I1761" t="n">
        <v>6</v>
      </c>
      <c r="J1761" t="n">
        <v>6</v>
      </c>
      <c r="K1761" t="n">
        <v>1655.277775316117</v>
      </c>
      <c r="L1761" t="b">
        <v>0</v>
      </c>
      <c r="M1761" t="n">
        <v>7.658163856065813</v>
      </c>
      <c r="N1761" t="n">
        <v>7.658163856065813</v>
      </c>
      <c r="O1761" t="n">
        <v>113.8244985764729</v>
      </c>
      <c r="P1761" t="n">
        <v>26.68829217072913</v>
      </c>
      <c r="Q1761" t="n">
        <v>7.814452914352871</v>
      </c>
      <c r="R1761" t="n">
        <v>0.9158660934402074</v>
      </c>
      <c r="S1761" t="n">
        <v>70.32822724851884</v>
      </c>
      <c r="T1761" t="n">
        <v>49.22288851570122</v>
      </c>
      <c r="U1761" t="n">
        <v>8.532309439472703</v>
      </c>
      <c r="V1761" t="n">
        <v>4.1413139029831</v>
      </c>
      <c r="W1761" t="n">
        <v>-3.368054279808407</v>
      </c>
      <c r="X1761" t="n">
        <v>1</v>
      </c>
      <c r="Y1761" t="n">
        <v>-3.351877240132933</v>
      </c>
      <c r="Z1761" t="n">
        <v>88.50114287841059</v>
      </c>
      <c r="AA1761" t="n">
        <v>1655.277775316117</v>
      </c>
      <c r="AB1761" t="b">
        <v>0</v>
      </c>
      <c r="AC1761" t="b">
        <v>1</v>
      </c>
      <c r="AD1761" t="n">
        <v>89.71754321978101</v>
      </c>
      <c r="AE1761" t="n">
        <v>0.07037062087981623</v>
      </c>
      <c r="AF1761" t="n">
        <v>0</v>
      </c>
      <c r="AG1761" t="n">
        <v>0</v>
      </c>
      <c r="AH1761" t="n">
        <v>0.004985292102804462</v>
      </c>
      <c r="AI1761" t="b">
        <v>0</v>
      </c>
      <c r="AJ1761" t="b">
        <v>0</v>
      </c>
      <c r="AK1761" t="n">
        <v>1655.277775316117</v>
      </c>
      <c r="AL1761" t="n">
        <v>0</v>
      </c>
      <c r="AM1761" t="n">
        <v>8.532309439472703</v>
      </c>
      <c r="AN1761" t="n">
        <v>0</v>
      </c>
      <c r="AO1761" t="n">
        <v>11.63505916120392</v>
      </c>
      <c r="AP1761" t="n">
        <v>8.602866189313858</v>
      </c>
      <c r="AQ1761" t="n">
        <v>0</v>
      </c>
      <c r="AR1761" t="n">
        <v>1</v>
      </c>
      <c r="AS1761" t="n">
        <v>3</v>
      </c>
      <c r="AT1761" t="n">
        <v>0</v>
      </c>
      <c r="AU1761" t="n">
        <v>0</v>
      </c>
      <c r="AV1761" t="n">
        <v>2.275888240489472</v>
      </c>
      <c r="AW1761" t="n">
        <v>1.803545972646807</v>
      </c>
      <c r="AX1761" t="n">
        <v>0.8070525675494584</v>
      </c>
      <c r="AY1761" t="n">
        <v>0.6395560654256588</v>
      </c>
      <c r="AZ1761" t="n">
        <v>1.803545972646807</v>
      </c>
    </row>
    <row r="1762" spans="1:52">
      <c r="A1762" t="n">
        <v>1759</v>
      </c>
      <c r="B1762" t="n">
        <v>0</v>
      </c>
      <c r="C1762" t="n">
        <v>0</v>
      </c>
      <c r="D1762" t="n">
        <v>0</v>
      </c>
      <c r="E1762" t="n">
        <v>85</v>
      </c>
      <c r="F1762" t="n">
        <v>-0.1480456161182193</v>
      </c>
      <c r="G1762" t="n">
        <v>638.7238037210154</v>
      </c>
      <c r="H1762" t="n">
        <v>2779.725993793859</v>
      </c>
      <c r="I1762" t="n">
        <v>6</v>
      </c>
      <c r="J1762" t="n">
        <v>6</v>
      </c>
      <c r="K1762" t="n">
        <v>1645.597788325965</v>
      </c>
      <c r="L1762" t="b">
        <v>0</v>
      </c>
      <c r="M1762" t="n">
        <v>7.730814219055796</v>
      </c>
      <c r="N1762" t="n">
        <v>7.730814219055796</v>
      </c>
      <c r="O1762" t="n">
        <v>115.5802201126601</v>
      </c>
      <c r="P1762" t="n">
        <v>27.09995407053291</v>
      </c>
      <c r="Q1762" t="n">
        <v>7.888585937812037</v>
      </c>
      <c r="R1762" t="n">
        <v>0.9166759071571298</v>
      </c>
      <c r="S1762" t="n">
        <v>70.3489099839303</v>
      </c>
      <c r="T1762" t="n">
        <v>49.93798690033752</v>
      </c>
      <c r="U1762" t="n">
        <v>8.605643364487198</v>
      </c>
      <c r="V1762" t="n">
        <v>4.161037456869757</v>
      </c>
      <c r="W1762" t="n">
        <v>-3.368054279808407</v>
      </c>
      <c r="X1762" t="n">
        <v>1</v>
      </c>
      <c r="Y1762" t="n">
        <v>-3.351877240132933</v>
      </c>
      <c r="Z1762" t="n">
        <v>88.50625592778502</v>
      </c>
      <c r="AA1762" t="n">
        <v>1645.597788325965</v>
      </c>
      <c r="AB1762" t="b">
        <v>0</v>
      </c>
      <c r="AC1762" t="b">
        <v>1</v>
      </c>
      <c r="AD1762" t="n">
        <v>89.71621310976508</v>
      </c>
      <c r="AE1762" t="n">
        <v>0.07037062087981623</v>
      </c>
      <c r="AF1762" t="n">
        <v>0</v>
      </c>
      <c r="AG1762" t="n">
        <v>0</v>
      </c>
      <c r="AH1762" t="n">
        <v>0.004501387492021003</v>
      </c>
      <c r="AI1762" t="b">
        <v>0</v>
      </c>
      <c r="AJ1762" t="b">
        <v>0</v>
      </c>
      <c r="AK1762" t="n">
        <v>1645.597788325965</v>
      </c>
      <c r="AL1762" t="n">
        <v>0</v>
      </c>
      <c r="AM1762" t="n">
        <v>8.605643364487198</v>
      </c>
      <c r="AN1762" t="n">
        <v>0</v>
      </c>
      <c r="AO1762" t="n">
        <v>9.880302552085681</v>
      </c>
      <c r="AP1762" t="n">
        <v>8.676200114328353</v>
      </c>
      <c r="AQ1762" t="n">
        <v>0</v>
      </c>
      <c r="AR1762" t="n">
        <v>1</v>
      </c>
      <c r="AS1762" t="n">
        <v>3</v>
      </c>
      <c r="AT1762" t="n">
        <v>0</v>
      </c>
      <c r="AU1762" t="n">
        <v>0</v>
      </c>
      <c r="AV1762" t="n">
        <v>1.975345502231117</v>
      </c>
      <c r="AW1762" t="n">
        <v>1.814452141620037</v>
      </c>
      <c r="AX1762" t="n">
        <v>0.7004771284507506</v>
      </c>
      <c r="AY1762" t="n">
        <v>0.6434235058032113</v>
      </c>
      <c r="AZ1762" t="n">
        <v>1.814452141620037</v>
      </c>
    </row>
    <row r="1763" spans="1:52">
      <c r="A1763" t="n">
        <v>1760</v>
      </c>
      <c r="B1763" t="n">
        <v>0</v>
      </c>
      <c r="C1763" t="n">
        <v>0</v>
      </c>
      <c r="D1763" t="n">
        <v>0</v>
      </c>
      <c r="E1763" t="n">
        <v>84.40000000000001</v>
      </c>
      <c r="F1763" t="n">
        <v>-0.1717026698857556</v>
      </c>
      <c r="G1763" t="n">
        <v>634.2151651065142</v>
      </c>
      <c r="H1763" t="n">
        <v>2760.10439854355</v>
      </c>
      <c r="I1763" t="n">
        <v>6</v>
      </c>
      <c r="J1763" t="n">
        <v>6</v>
      </c>
      <c r="K1763" t="n">
        <v>1633.981803937781</v>
      </c>
      <c r="L1763" t="b">
        <v>0</v>
      </c>
      <c r="M1763" t="n">
        <v>6.489826009907716</v>
      </c>
      <c r="N1763" t="n">
        <v>6.489826009907716</v>
      </c>
      <c r="O1763" t="n">
        <v>97.71647977951095</v>
      </c>
      <c r="P1763" t="n">
        <v>22.91146453413653</v>
      </c>
      <c r="Q1763" t="n">
        <v>6.622271438681342</v>
      </c>
      <c r="R1763" t="n">
        <v>0.9089384634672047</v>
      </c>
      <c r="S1763" t="n">
        <v>70.369587963309</v>
      </c>
      <c r="T1763" t="n">
        <v>42.57911811975085</v>
      </c>
      <c r="U1763" t="n">
        <v>7.285720326346691</v>
      </c>
      <c r="V1763" t="n">
        <v>3.877319920195902</v>
      </c>
      <c r="W1763" t="n">
        <v>-3.368054279808407</v>
      </c>
      <c r="X1763" t="n">
        <v>1</v>
      </c>
      <c r="Y1763" t="n">
        <v>-3.351877240132933</v>
      </c>
      <c r="Z1763" t="n">
        <v>88.51136897715945</v>
      </c>
      <c r="AA1763" t="n">
        <v>1633.981803937781</v>
      </c>
      <c r="AB1763" t="b">
        <v>0</v>
      </c>
      <c r="AC1763" t="b">
        <v>1</v>
      </c>
      <c r="AD1763" t="n">
        <v>89.71488299974915</v>
      </c>
      <c r="AE1763" t="n">
        <v>0.07037062087981623</v>
      </c>
      <c r="AF1763" t="n">
        <v>0</v>
      </c>
      <c r="AG1763" t="n">
        <v>0</v>
      </c>
      <c r="AH1763" t="n">
        <v>0.004468066002582372</v>
      </c>
      <c r="AI1763" t="b">
        <v>0</v>
      </c>
      <c r="AJ1763" t="b">
        <v>0</v>
      </c>
      <c r="AK1763" t="n">
        <v>1633.981803937781</v>
      </c>
      <c r="AL1763" t="n">
        <v>0</v>
      </c>
      <c r="AM1763" t="n">
        <v>7.285720326346691</v>
      </c>
      <c r="AN1763" t="n">
        <v>0</v>
      </c>
      <c r="AO1763" t="n">
        <v>8.073928926515062</v>
      </c>
      <c r="AP1763" t="n">
        <v>7.356312456073061</v>
      </c>
      <c r="AQ1763" t="n">
        <v>0</v>
      </c>
      <c r="AR1763" t="n">
        <v>1</v>
      </c>
      <c r="AS1763" t="n">
        <v>3</v>
      </c>
      <c r="AT1763" t="n">
        <v>0</v>
      </c>
      <c r="AU1763" t="n">
        <v>0</v>
      </c>
      <c r="AV1763" t="n">
        <v>1.67040111582766</v>
      </c>
      <c r="AW1763" t="n">
        <v>1.5861482830881</v>
      </c>
      <c r="AX1763" t="n">
        <v>0.5923408212154824</v>
      </c>
      <c r="AY1763" t="n">
        <v>0.5624645950248524</v>
      </c>
      <c r="AZ1763" t="n">
        <v>1.5861482830881</v>
      </c>
    </row>
    <row r="1764" spans="1:52">
      <c r="A1764" t="n">
        <v>1761</v>
      </c>
      <c r="B1764" t="n">
        <v>0</v>
      </c>
      <c r="C1764" t="n">
        <v>0</v>
      </c>
      <c r="D1764" t="n">
        <v>0</v>
      </c>
      <c r="E1764" t="n">
        <v>83.8</v>
      </c>
      <c r="F1764" t="n">
        <v>-0.1651437043387656</v>
      </c>
      <c r="G1764" t="n">
        <v>629.7065264920128</v>
      </c>
      <c r="H1764" t="n">
        <v>2740.48280329324</v>
      </c>
      <c r="I1764" t="n">
        <v>6</v>
      </c>
      <c r="J1764" t="n">
        <v>6</v>
      </c>
      <c r="K1764" t="n">
        <v>1622.365819549598</v>
      </c>
      <c r="L1764" t="b">
        <v>0</v>
      </c>
      <c r="M1764" t="n">
        <v>6.623355527477626</v>
      </c>
      <c r="N1764" t="n">
        <v>6.623355527477626</v>
      </c>
      <c r="O1764" t="n">
        <v>100.4410525575008</v>
      </c>
      <c r="P1764" t="n">
        <v>23.5502918098882</v>
      </c>
      <c r="Q1764" t="n">
        <v>6.758526048446559</v>
      </c>
      <c r="R1764" t="n">
        <v>0.9104919210226992</v>
      </c>
      <c r="S1764" t="n">
        <v>70.38855852957988</v>
      </c>
      <c r="T1764" t="n">
        <v>43.69165437825132</v>
      </c>
      <c r="U1764" t="n">
        <v>7.42293906447311</v>
      </c>
      <c r="V1764" t="n">
        <v>3.910756050737454</v>
      </c>
      <c r="W1764" t="n">
        <v>-3.368054279808407</v>
      </c>
      <c r="X1764" t="n">
        <v>1</v>
      </c>
      <c r="Y1764" t="n">
        <v>-3.351877240132933</v>
      </c>
      <c r="Z1764" t="n">
        <v>88.5150396572899</v>
      </c>
      <c r="AA1764" t="n">
        <v>1622.365819549598</v>
      </c>
      <c r="AB1764" t="b">
        <v>0</v>
      </c>
      <c r="AC1764" t="b">
        <v>1</v>
      </c>
      <c r="AD1764" t="n">
        <v>89.71355288973322</v>
      </c>
      <c r="AE1764" t="n">
        <v>0.07037062087981623</v>
      </c>
      <c r="AF1764" t="n">
        <v>0</v>
      </c>
      <c r="AG1764" t="n">
        <v>0</v>
      </c>
      <c r="AH1764" t="n">
        <v>0.004622328622358451</v>
      </c>
      <c r="AI1764" t="b">
        <v>0</v>
      </c>
      <c r="AJ1764" t="b">
        <v>0</v>
      </c>
      <c r="AK1764" t="n">
        <v>1622.365819549598</v>
      </c>
      <c r="AL1764" t="n">
        <v>0</v>
      </c>
      <c r="AM1764" t="n">
        <v>7.42293906447311</v>
      </c>
      <c r="AN1764" t="n">
        <v>0</v>
      </c>
      <c r="AO1764" t="n">
        <v>8.564882026775786</v>
      </c>
      <c r="AP1764" t="n">
        <v>7.49353119419948</v>
      </c>
      <c r="AQ1764" t="n">
        <v>0</v>
      </c>
      <c r="AR1764" t="n">
        <v>1</v>
      </c>
      <c r="AS1764" t="n">
        <v>3</v>
      </c>
      <c r="AT1764" t="n">
        <v>0</v>
      </c>
      <c r="AU1764" t="n">
        <v>0</v>
      </c>
      <c r="AV1764" t="n">
        <v>1.750483741391115</v>
      </c>
      <c r="AW1764" t="n">
        <v>1.6073138951929</v>
      </c>
      <c r="AX1764" t="n">
        <v>0.6207389153869202</v>
      </c>
      <c r="AY1764" t="n">
        <v>0.5699701401040307</v>
      </c>
      <c r="AZ1764" t="n">
        <v>1.6073138951929</v>
      </c>
    </row>
    <row r="1765" spans="1:52">
      <c r="A1765" t="n">
        <v>1762</v>
      </c>
      <c r="B1765" t="n">
        <v>0</v>
      </c>
      <c r="C1765" t="n">
        <v>0</v>
      </c>
      <c r="D1765" t="n">
        <v>0</v>
      </c>
      <c r="E1765" t="n">
        <v>83.2</v>
      </c>
      <c r="F1765" t="n">
        <v>-0.1677225127591768</v>
      </c>
      <c r="G1765" t="n">
        <v>625.1978878775116</v>
      </c>
      <c r="H1765" t="n">
        <v>2720.861208042931</v>
      </c>
      <c r="I1765" t="n">
        <v>6</v>
      </c>
      <c r="J1765" t="n">
        <v>6</v>
      </c>
      <c r="K1765" t="n">
        <v>1610.749835161415</v>
      </c>
      <c r="L1765" t="b">
        <v>0</v>
      </c>
      <c r="M1765" t="n">
        <v>6.347623472065864</v>
      </c>
      <c r="N1765" t="n">
        <v>6.347623472065864</v>
      </c>
      <c r="O1765" t="n">
        <v>96.95384505169831</v>
      </c>
      <c r="P1765" t="n">
        <v>22.73265049418946</v>
      </c>
      <c r="Q1765" t="n">
        <v>6.477166808230473</v>
      </c>
      <c r="R1765" t="n">
        <v>0.9089064087596062</v>
      </c>
      <c r="S1765" t="n">
        <v>70.40758913352438</v>
      </c>
      <c r="T1765" t="n">
        <v>42.24829650921446</v>
      </c>
      <c r="U1765" t="n">
        <v>7.126329780279499</v>
      </c>
      <c r="V1765" t="n">
        <v>3.84854905281334</v>
      </c>
      <c r="W1765" t="n">
        <v>-3.368054279808407</v>
      </c>
      <c r="X1765" t="n">
        <v>1</v>
      </c>
      <c r="Y1765" t="n">
        <v>-3.351877240132933</v>
      </c>
      <c r="Z1765" t="n">
        <v>88.51871033742036</v>
      </c>
      <c r="AA1765" t="n">
        <v>1610.749835161415</v>
      </c>
      <c r="AB1765" t="b">
        <v>0</v>
      </c>
      <c r="AC1765" t="b">
        <v>1</v>
      </c>
      <c r="AD1765" t="n">
        <v>89.71222277971729</v>
      </c>
      <c r="AE1765" t="n">
        <v>0.07037062087981623</v>
      </c>
      <c r="AF1765" t="n">
        <v>0</v>
      </c>
      <c r="AG1765" t="n">
        <v>0</v>
      </c>
      <c r="AH1765" t="n">
        <v>0.004623539443391167</v>
      </c>
      <c r="AI1765" t="b">
        <v>0</v>
      </c>
      <c r="AJ1765" t="b">
        <v>0</v>
      </c>
      <c r="AK1765" t="n">
        <v>1610.749835161415</v>
      </c>
      <c r="AL1765" t="n">
        <v>0</v>
      </c>
      <c r="AM1765" t="n">
        <v>7.126329780279499</v>
      </c>
      <c r="AN1765" t="n">
        <v>0</v>
      </c>
      <c r="AO1765" t="n">
        <v>9.877960173861835</v>
      </c>
      <c r="AP1765" t="n">
        <v>7.196921910005869</v>
      </c>
      <c r="AQ1765" t="n">
        <v>0</v>
      </c>
      <c r="AR1765" t="n">
        <v>1</v>
      </c>
      <c r="AS1765" t="n">
        <v>3</v>
      </c>
      <c r="AT1765" t="n">
        <v>0</v>
      </c>
      <c r="AU1765" t="n">
        <v>0</v>
      </c>
      <c r="AV1765" t="n">
        <v>1.970726595888254</v>
      </c>
      <c r="AW1765" t="n">
        <v>1.554511498051701</v>
      </c>
      <c r="AX1765" t="n">
        <v>0.6988392184000902</v>
      </c>
      <c r="AY1765" t="n">
        <v>0.5512458636659266</v>
      </c>
      <c r="AZ1765" t="n">
        <v>1.554511498051701</v>
      </c>
    </row>
    <row r="1766" spans="1:52">
      <c r="A1766" t="n">
        <v>1763</v>
      </c>
      <c r="B1766" t="n">
        <v>0</v>
      </c>
      <c r="C1766" t="n">
        <v>0</v>
      </c>
      <c r="D1766" t="n">
        <v>0</v>
      </c>
      <c r="E1766" t="n">
        <v>82.59999999999999</v>
      </c>
      <c r="F1766" t="n">
        <v>-0.1639662446245378</v>
      </c>
      <c r="G1766" t="n">
        <v>620.6892492630102</v>
      </c>
      <c r="H1766" t="n">
        <v>2701.23961279262</v>
      </c>
      <c r="I1766" t="n">
        <v>6</v>
      </c>
      <c r="J1766" t="n">
        <v>6</v>
      </c>
      <c r="K1766" t="n">
        <v>1599.133850773231</v>
      </c>
      <c r="L1766" t="b">
        <v>0</v>
      </c>
      <c r="M1766" t="n">
        <v>6.356321637662719</v>
      </c>
      <c r="N1766" t="n">
        <v>6.356321637662719</v>
      </c>
      <c r="O1766" t="n">
        <v>97.79193144239447</v>
      </c>
      <c r="P1766" t="n">
        <v>22.92915559404882</v>
      </c>
      <c r="Q1766" t="n">
        <v>6.486042487410939</v>
      </c>
      <c r="R1766" t="n">
        <v>0.909522332966429</v>
      </c>
      <c r="S1766" t="n">
        <v>70.42615055567651</v>
      </c>
      <c r="T1766" t="n">
        <v>42.58464068757914</v>
      </c>
      <c r="U1766" t="n">
        <v>7.131262479566119</v>
      </c>
      <c r="V1766" t="n">
        <v>3.852958940875041</v>
      </c>
      <c r="W1766" t="n">
        <v>-3.368054279808407</v>
      </c>
      <c r="X1766" t="n">
        <v>1</v>
      </c>
      <c r="Y1766" t="n">
        <v>-3.351877240132933</v>
      </c>
      <c r="Z1766" t="n">
        <v>88.52238101755081</v>
      </c>
      <c r="AA1766" t="n">
        <v>1599.133850773231</v>
      </c>
      <c r="AB1766" t="b">
        <v>0</v>
      </c>
      <c r="AC1766" t="b">
        <v>1</v>
      </c>
      <c r="AD1766" t="n">
        <v>89.71089266970137</v>
      </c>
      <c r="AE1766" t="n">
        <v>0.07037062087981623</v>
      </c>
      <c r="AF1766" t="n">
        <v>0</v>
      </c>
      <c r="AG1766" t="n">
        <v>0</v>
      </c>
      <c r="AH1766" t="n">
        <v>0.0057107278847493</v>
      </c>
      <c r="AI1766" t="b">
        <v>0</v>
      </c>
      <c r="AJ1766" t="b">
        <v>0</v>
      </c>
      <c r="AK1766" t="n">
        <v>1599.133850773231</v>
      </c>
      <c r="AL1766" t="n">
        <v>0</v>
      </c>
      <c r="AM1766" t="n">
        <v>7.131262479566119</v>
      </c>
      <c r="AN1766" t="n">
        <v>0</v>
      </c>
      <c r="AO1766" t="n">
        <v>7.777293608774964</v>
      </c>
      <c r="AP1766" t="n">
        <v>7.201854609292488</v>
      </c>
      <c r="AQ1766" t="n">
        <v>0</v>
      </c>
      <c r="AR1766" t="n">
        <v>1</v>
      </c>
      <c r="AS1766" t="n">
        <v>3</v>
      </c>
      <c r="AT1766" t="n">
        <v>0</v>
      </c>
      <c r="AU1766" t="n">
        <v>0</v>
      </c>
      <c r="AV1766" t="n">
        <v>1.615785946080718</v>
      </c>
      <c r="AW1766" t="n">
        <v>1.553155870855327</v>
      </c>
      <c r="AX1766" t="n">
        <v>0.5729737397449356</v>
      </c>
      <c r="AY1766" t="n">
        <v>0.5507651442337381</v>
      </c>
      <c r="AZ1766" t="n">
        <v>1.553155870855327</v>
      </c>
    </row>
    <row r="1767" spans="1:52">
      <c r="A1767" t="n">
        <v>1764</v>
      </c>
      <c r="B1767" t="n">
        <v>0</v>
      </c>
      <c r="C1767" t="n">
        <v>0</v>
      </c>
      <c r="D1767" t="n">
        <v>0</v>
      </c>
      <c r="E1767" t="n">
        <v>82</v>
      </c>
      <c r="F1767" t="n">
        <v>-0.1764125087426862</v>
      </c>
      <c r="G1767" t="n">
        <v>616.1806106485091</v>
      </c>
      <c r="H1767" t="n">
        <v>2681.618017542311</v>
      </c>
      <c r="I1767" t="n">
        <v>6</v>
      </c>
      <c r="J1767" t="n">
        <v>6</v>
      </c>
      <c r="K1767" t="n">
        <v>1587.517866385048</v>
      </c>
      <c r="L1767" t="b">
        <v>0</v>
      </c>
      <c r="M1767" t="n">
        <v>5.652961039563657</v>
      </c>
      <c r="N1767" t="n">
        <v>5.652961039563657</v>
      </c>
      <c r="O1767" t="n">
        <v>87.60710840338406</v>
      </c>
      <c r="P1767" t="n">
        <v>20.54113248503715</v>
      </c>
      <c r="Q1767" t="n">
        <v>5.768327591391486</v>
      </c>
      <c r="R1767" t="n">
        <v>0.9039297113408031</v>
      </c>
      <c r="S1767" t="n">
        <v>70.44461173860523</v>
      </c>
      <c r="T1767" t="n">
        <v>38.38557190023119</v>
      </c>
      <c r="U1767" t="n">
        <v>6.381389525116172</v>
      </c>
      <c r="V1767" t="n">
        <v>3.687712972803567</v>
      </c>
      <c r="W1767" t="n">
        <v>-3.368054279808407</v>
      </c>
      <c r="X1767" t="n">
        <v>1</v>
      </c>
      <c r="Y1767" t="n">
        <v>-3.351877240132933</v>
      </c>
      <c r="Z1767" t="n">
        <v>88.52605169768127</v>
      </c>
      <c r="AA1767" t="n">
        <v>1587.517866385048</v>
      </c>
      <c r="AB1767" t="b">
        <v>0</v>
      </c>
      <c r="AC1767" t="b">
        <v>1</v>
      </c>
      <c r="AD1767" t="n">
        <v>89.70956255968544</v>
      </c>
      <c r="AE1767" t="n">
        <v>0.07037062087981623</v>
      </c>
      <c r="AF1767" t="n">
        <v>0</v>
      </c>
      <c r="AG1767" t="n">
        <v>0</v>
      </c>
      <c r="AH1767" t="n">
        <v>0.004418603853742598</v>
      </c>
      <c r="AI1767" t="b">
        <v>0</v>
      </c>
      <c r="AJ1767" t="b">
        <v>0</v>
      </c>
      <c r="AK1767" t="n">
        <v>1587.517866385048</v>
      </c>
      <c r="AL1767" t="n">
        <v>0</v>
      </c>
      <c r="AM1767" t="n">
        <v>6.381389525116172</v>
      </c>
      <c r="AN1767" t="n">
        <v>0</v>
      </c>
      <c r="AO1767" t="n">
        <v>6.900194100600943</v>
      </c>
      <c r="AP1767" t="n">
        <v>6.452020111239513</v>
      </c>
      <c r="AQ1767" t="n">
        <v>0</v>
      </c>
      <c r="AR1767" t="n">
        <v>1</v>
      </c>
      <c r="AS1767" t="n">
        <v>3</v>
      </c>
      <c r="AT1767" t="n">
        <v>0</v>
      </c>
      <c r="AU1767" t="n">
        <v>0</v>
      </c>
      <c r="AV1767" t="n">
        <v>1.46795830679649</v>
      </c>
      <c r="AW1767" t="n">
        <v>1.423392378500174</v>
      </c>
      <c r="AX1767" t="n">
        <v>0.5205525910625851</v>
      </c>
      <c r="AY1767" t="n">
        <v>0.5047496670209446</v>
      </c>
      <c r="AZ1767" t="n">
        <v>1.423392378500174</v>
      </c>
    </row>
    <row r="1768" spans="1:52">
      <c r="A1768" t="n">
        <v>1765</v>
      </c>
      <c r="B1768" t="n">
        <v>0</v>
      </c>
      <c r="C1768" t="n">
        <v>0</v>
      </c>
      <c r="D1768" t="n">
        <v>0</v>
      </c>
      <c r="E1768" t="n">
        <v>81.3</v>
      </c>
      <c r="F1768" t="n">
        <v>-0.2137170537380406</v>
      </c>
      <c r="G1768" t="n">
        <v>610.9205322649242</v>
      </c>
      <c r="H1768" t="n">
        <v>2658.72615641695</v>
      </c>
      <c r="I1768" t="n">
        <v>6</v>
      </c>
      <c r="J1768" t="n">
        <v>6</v>
      </c>
      <c r="K1768" t="n">
        <v>1573.965884598834</v>
      </c>
      <c r="L1768" t="b">
        <v>0</v>
      </c>
      <c r="M1768" t="n">
        <v>3.85278633294469</v>
      </c>
      <c r="N1768" t="n">
        <v>3.85278633294469</v>
      </c>
      <c r="O1768" t="n">
        <v>60.2228889533347</v>
      </c>
      <c r="P1768" t="n">
        <v>14.12038775353924</v>
      </c>
      <c r="Q1768" t="n">
        <v>3.931414625453766</v>
      </c>
      <c r="R1768" t="n">
        <v>0.8798700446193592</v>
      </c>
      <c r="S1768" t="n">
        <v>70.46204494833164</v>
      </c>
      <c r="T1768" t="n">
        <v>27.10855595812052</v>
      </c>
      <c r="U1768" t="n">
        <v>4.468176464803431</v>
      </c>
      <c r="V1768" t="n">
        <v>3.256549617682623</v>
      </c>
      <c r="W1768" t="n">
        <v>-8.535908088781207</v>
      </c>
      <c r="X1768" t="n">
        <v>1</v>
      </c>
      <c r="Y1768" t="n">
        <v>1.815976568839867</v>
      </c>
      <c r="Z1768" t="n">
        <v>88.52972237781172</v>
      </c>
      <c r="AA1768" t="n">
        <v>1573.965884598834</v>
      </c>
      <c r="AB1768" t="b">
        <v>0</v>
      </c>
      <c r="AC1768" t="b">
        <v>1</v>
      </c>
      <c r="AD1768" t="n">
        <v>89.70925781748875</v>
      </c>
      <c r="AE1768" t="n">
        <v>0.1783454487600327</v>
      </c>
      <c r="AF1768" t="n">
        <v>0</v>
      </c>
      <c r="AG1768" t="n">
        <v>0</v>
      </c>
      <c r="AH1768" t="n">
        <v>0.002552994812891674</v>
      </c>
      <c r="AI1768" t="b">
        <v>0</v>
      </c>
      <c r="AJ1768" t="b">
        <v>0</v>
      </c>
      <c r="AK1768" t="n">
        <v>1573.965884598834</v>
      </c>
      <c r="AL1768" t="n">
        <v>0</v>
      </c>
      <c r="AM1768" t="n">
        <v>4.468176464803431</v>
      </c>
      <c r="AN1768" t="n">
        <v>0</v>
      </c>
      <c r="AO1768" t="n">
        <v>8.294575311595818</v>
      </c>
      <c r="AP1768" t="n">
        <v>4.646915707068446</v>
      </c>
      <c r="AQ1768" t="n">
        <v>0</v>
      </c>
      <c r="AR1768" t="n">
        <v>1</v>
      </c>
      <c r="AS1768" t="n">
        <v>3</v>
      </c>
      <c r="AT1768" t="n">
        <v>0</v>
      </c>
      <c r="AU1768" t="n">
        <v>0</v>
      </c>
      <c r="AV1768" t="n">
        <v>1.69857368235714</v>
      </c>
      <c r="AW1768" t="n">
        <v>1.117144768516814</v>
      </c>
      <c r="AX1768" t="n">
        <v>0.6023310930344467</v>
      </c>
      <c r="AY1768" t="n">
        <v>0.396151095397328</v>
      </c>
      <c r="AZ1768" t="n">
        <v>1.117144768516814</v>
      </c>
    </row>
    <row r="1769" spans="1:52">
      <c r="A1769" t="n">
        <v>1766</v>
      </c>
      <c r="B1769" t="n">
        <v>0</v>
      </c>
      <c r="C1769" t="n">
        <v>0</v>
      </c>
      <c r="D1769" t="n">
        <v>0</v>
      </c>
      <c r="E1769" t="n">
        <v>80.40000000000001</v>
      </c>
      <c r="F1769" t="n">
        <v>-0.3020526096384781</v>
      </c>
      <c r="G1769" t="n">
        <v>604.1575743431723</v>
      </c>
      <c r="H1769" t="n">
        <v>2629.293763541486</v>
      </c>
      <c r="I1769" t="n">
        <v>6</v>
      </c>
      <c r="J1769" t="n">
        <v>6</v>
      </c>
      <c r="K1769" t="n">
        <v>1556.54190801656</v>
      </c>
      <c r="L1769" t="b">
        <v>0</v>
      </c>
      <c r="M1769" t="n">
        <v>-0.1554548912086282</v>
      </c>
      <c r="N1769" t="n">
        <v>-0.1554548912086282</v>
      </c>
      <c r="O1769" t="n">
        <v>-2.457115369999063</v>
      </c>
      <c r="P1769" t="n">
        <v>-0.5761168615881657</v>
      </c>
      <c r="Q1769" t="n">
        <v>-0.1586274400088043</v>
      </c>
      <c r="R1769" t="n">
        <v>0</v>
      </c>
      <c r="S1769" t="n">
        <v>70.47690220093813</v>
      </c>
      <c r="T1769" t="n">
        <v>4.000860461060239</v>
      </c>
      <c r="U1769" t="n">
        <v>0.6521430055082635</v>
      </c>
      <c r="V1769" t="n">
        <v>4.576977322648405</v>
      </c>
      <c r="W1769" t="n">
        <v>-28.99946295568941</v>
      </c>
      <c r="X1769" t="n">
        <v>1</v>
      </c>
      <c r="Y1769" t="n">
        <v>22.27953143574807</v>
      </c>
      <c r="Z1769" t="n">
        <v>88.53174581493583</v>
      </c>
      <c r="AA1769" t="n">
        <v>1556.54190801656</v>
      </c>
      <c r="AB1769" t="b">
        <v>0</v>
      </c>
      <c r="AC1769" t="b">
        <v>1</v>
      </c>
      <c r="AD1769" t="n">
        <v>89.71403867225156</v>
      </c>
      <c r="AE1769" t="n">
        <v>0.6059018186278106</v>
      </c>
      <c r="AF1769" t="n">
        <v>0</v>
      </c>
      <c r="AG1769" t="n">
        <v>0</v>
      </c>
      <c r="AH1769" t="n">
        <v>-0.000164886408493381</v>
      </c>
      <c r="AI1769" t="b">
        <v>0</v>
      </c>
      <c r="AJ1769" t="b">
        <v>0</v>
      </c>
      <c r="AK1769" t="n">
        <v>1556.54190801656</v>
      </c>
      <c r="AL1769" t="n">
        <v>0</v>
      </c>
      <c r="AM1769" t="n">
        <v>0.6521430055082635</v>
      </c>
      <c r="AN1769" t="n">
        <v>0</v>
      </c>
      <c r="AO1769" t="n">
        <v>6.704246870121479</v>
      </c>
      <c r="AP1769" t="n">
        <v>1.258789339981432</v>
      </c>
      <c r="AQ1769" t="n">
        <v>0</v>
      </c>
      <c r="AR1769" t="n">
        <v>1</v>
      </c>
      <c r="AS1769" t="n">
        <v>3</v>
      </c>
      <c r="AT1769" t="n">
        <v>0</v>
      </c>
      <c r="AU1769" t="n">
        <v>0</v>
      </c>
      <c r="AV1769" t="n">
        <v>1.431645503967338</v>
      </c>
      <c r="AW1769" t="n">
        <v>0.5572067712584988</v>
      </c>
      <c r="AX1769" t="n">
        <v>0.5076757106267157</v>
      </c>
      <c r="AY1769" t="n">
        <v>0.1975912871972066</v>
      </c>
      <c r="AZ1769" t="n">
        <v>0.5572067712584988</v>
      </c>
    </row>
    <row r="1770" spans="1:52">
      <c r="A1770" t="n">
        <v>1767</v>
      </c>
      <c r="B1770" t="n">
        <v>0</v>
      </c>
      <c r="C1770" t="n">
        <v>0</v>
      </c>
      <c r="D1770" t="n">
        <v>0</v>
      </c>
      <c r="E1770" t="n">
        <v>79.09999999999999</v>
      </c>
      <c r="F1770" t="n">
        <v>-0.4114058410413843</v>
      </c>
      <c r="G1770" t="n">
        <v>594.3888573450861</v>
      </c>
      <c r="H1770" t="n">
        <v>2586.780307165815</v>
      </c>
      <c r="I1770" t="n">
        <v>6</v>
      </c>
      <c r="J1770" t="n">
        <v>6</v>
      </c>
      <c r="K1770" t="n">
        <v>1531.373941842162</v>
      </c>
      <c r="L1770" t="b">
        <v>0</v>
      </c>
      <c r="M1770" t="n">
        <v>-5.012381624154796</v>
      </c>
      <c r="N1770" t="n">
        <v>-5.012381624154796</v>
      </c>
      <c r="O1770" t="n">
        <v>-80.52761779994835</v>
      </c>
      <c r="P1770" t="n">
        <v>-18.8812129070257</v>
      </c>
      <c r="Q1770" t="n">
        <v>-5.114675126688567</v>
      </c>
      <c r="R1770" t="n">
        <v>0.8092609514364234</v>
      </c>
      <c r="S1770" t="n">
        <v>70.47690220093813</v>
      </c>
      <c r="T1770" t="n">
        <v>-25.81052081319814</v>
      </c>
      <c r="U1770" t="n">
        <v>-4.139106859312199</v>
      </c>
      <c r="V1770" t="n">
        <v>-6.929307906172436</v>
      </c>
      <c r="W1770" t="n">
        <v>-15.44964794872131</v>
      </c>
      <c r="X1770" t="n">
        <v>1</v>
      </c>
      <c r="Y1770" t="n">
        <v>8.729716428779973</v>
      </c>
      <c r="Z1770" t="n">
        <v>88.53508338005496</v>
      </c>
      <c r="AA1770" t="n">
        <v>1531.373941842162</v>
      </c>
      <c r="AB1770" t="b">
        <v>0</v>
      </c>
      <c r="AC1770" t="b">
        <v>1</v>
      </c>
      <c r="AD1770" t="n">
        <v>89.72019130079612</v>
      </c>
      <c r="AE1770" t="n">
        <v>0.3227980395220779</v>
      </c>
      <c r="AF1770" t="n">
        <v>0</v>
      </c>
      <c r="AG1770" t="n">
        <v>0</v>
      </c>
      <c r="AH1770" t="n">
        <v>-0.006940190779421762</v>
      </c>
      <c r="AI1770" t="b">
        <v>0</v>
      </c>
      <c r="AJ1770" t="b">
        <v>0</v>
      </c>
      <c r="AK1770" t="n">
        <v>1531.373941842162</v>
      </c>
      <c r="AL1770" t="n">
        <v>0</v>
      </c>
      <c r="AM1770" t="n">
        <v>-4.139106859312199</v>
      </c>
      <c r="AN1770" t="n">
        <v>1.644014802317231</v>
      </c>
      <c r="AO1770" t="n">
        <v>4.342808906607312</v>
      </c>
      <c r="AP1770" t="n">
        <v>-2.170909587181935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1.042292980703422</v>
      </c>
      <c r="AW1770" t="n">
        <v>0</v>
      </c>
      <c r="AX1770" t="n">
        <v>0.3696074399657526</v>
      </c>
      <c r="AY1770" t="n">
        <v>0</v>
      </c>
      <c r="AZ1770" t="n">
        <v>0</v>
      </c>
    </row>
    <row r="1771" spans="1:52">
      <c r="A1771" t="n">
        <v>1768</v>
      </c>
      <c r="B1771" t="n">
        <v>0</v>
      </c>
      <c r="C1771" t="n">
        <v>0</v>
      </c>
      <c r="D1771" t="n">
        <v>0</v>
      </c>
      <c r="E1771" t="n">
        <v>77.40000000000001</v>
      </c>
      <c r="F1771" t="n">
        <v>-0.5523240261959881</v>
      </c>
      <c r="G1771" t="n">
        <v>581.6143812706658</v>
      </c>
      <c r="H1771" t="n">
        <v>2531.185787289938</v>
      </c>
      <c r="I1771" t="n">
        <v>6</v>
      </c>
      <c r="J1771" t="n">
        <v>6</v>
      </c>
      <c r="K1771" t="n">
        <v>1498.461986075643</v>
      </c>
      <c r="L1771" t="b">
        <v>0</v>
      </c>
      <c r="M1771" t="n">
        <v>-11.03159154053074</v>
      </c>
      <c r="N1771" t="n">
        <v>-11.03159154053074</v>
      </c>
      <c r="O1771" t="n">
        <v>-181.1233401770861</v>
      </c>
      <c r="P1771" t="n">
        <v>-42.46776996198936</v>
      </c>
      <c r="Q1771" t="n">
        <v>-11.25672606176607</v>
      </c>
      <c r="R1771" t="n">
        <v>0.8953136947822641</v>
      </c>
      <c r="S1771" t="n">
        <v>70.50759213872784</v>
      </c>
      <c r="T1771" t="n">
        <v>-64.22631086795937</v>
      </c>
      <c r="U1771" t="n">
        <v>-10.07830100151158</v>
      </c>
      <c r="V1771" t="n">
        <v>-21.75854090597001</v>
      </c>
      <c r="W1771" t="n">
        <v>-13.97982106531196</v>
      </c>
      <c r="X1771" t="n">
        <v>1</v>
      </c>
      <c r="Y1771" t="n">
        <v>7.259889545370616</v>
      </c>
      <c r="Z1771" t="n">
        <v>88.53121760400084</v>
      </c>
      <c r="AA1771" t="n">
        <v>1498.461986075643</v>
      </c>
      <c r="AB1771" t="b">
        <v>0</v>
      </c>
      <c r="AC1771" t="b">
        <v>1</v>
      </c>
      <c r="AD1771" t="n">
        <v>89.72336384166401</v>
      </c>
      <c r="AE1771" t="n">
        <v>0.2920881335115235</v>
      </c>
      <c r="AF1771" t="n">
        <v>0</v>
      </c>
      <c r="AG1771" t="n">
        <v>0</v>
      </c>
      <c r="AH1771" t="n">
        <v>-0.008633407080386679</v>
      </c>
      <c r="AI1771" t="b">
        <v>0</v>
      </c>
      <c r="AJ1771" t="b">
        <v>0</v>
      </c>
      <c r="AK1771" t="n">
        <v>1498.461986075643</v>
      </c>
      <c r="AL1771" t="n">
        <v>0</v>
      </c>
      <c r="AM1771" t="n">
        <v>-10.07830100151158</v>
      </c>
      <c r="AN1771" t="n">
        <v>7.667617158773901</v>
      </c>
      <c r="AO1771" t="n">
        <v>2.95146442748637</v>
      </c>
      <c r="AP1771" t="n">
        <v>-2.116134499820015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0.8147027676779454</v>
      </c>
      <c r="AW1771" t="n">
        <v>0</v>
      </c>
      <c r="AX1771" t="n">
        <v>0.2889016906659381</v>
      </c>
      <c r="AY1771" t="n">
        <v>0</v>
      </c>
      <c r="AZ1771" t="n">
        <v>0</v>
      </c>
    </row>
    <row r="1772" spans="1:52">
      <c r="A1772" t="n">
        <v>1769</v>
      </c>
      <c r="B1772" t="n">
        <v>0</v>
      </c>
      <c r="C1772" t="n">
        <v>0</v>
      </c>
      <c r="D1772" t="n">
        <v>0</v>
      </c>
      <c r="E1772" t="n">
        <v>75.09999999999999</v>
      </c>
      <c r="F1772" t="n">
        <v>-0.7126313875079937</v>
      </c>
      <c r="G1772" t="n">
        <v>564.3312665817442</v>
      </c>
      <c r="H1772" t="n">
        <v>2455.969672163751</v>
      </c>
      <c r="I1772" t="n">
        <v>6</v>
      </c>
      <c r="J1772" t="n">
        <v>6</v>
      </c>
      <c r="K1772" t="n">
        <v>1453.934045920941</v>
      </c>
      <c r="L1772" t="b">
        <v>0</v>
      </c>
      <c r="M1772" t="n">
        <v>-17.5171666032704</v>
      </c>
      <c r="N1772" t="n">
        <v>-17.5171666032704</v>
      </c>
      <c r="O1772" t="n">
        <v>-296.4156500590682</v>
      </c>
      <c r="P1772" t="n">
        <v>-69.50021806982203</v>
      </c>
      <c r="Q1772" t="n">
        <v>-17.87465979925551</v>
      </c>
      <c r="R1772" t="n">
        <v>0.9222213284399305</v>
      </c>
      <c r="S1772" t="n">
        <v>70.54466365181253</v>
      </c>
      <c r="T1772" t="n">
        <v>-108.2678774243516</v>
      </c>
      <c r="U1772" t="n">
        <v>-16.48439250548124</v>
      </c>
      <c r="V1772" t="n">
        <v>-38.76765935452956</v>
      </c>
      <c r="W1772" t="n">
        <v>-10.50767970541399</v>
      </c>
      <c r="X1772" t="n">
        <v>1</v>
      </c>
      <c r="Y1772" t="n">
        <v>3.787748185472653</v>
      </c>
      <c r="Z1772" t="n">
        <v>88.52142570836048</v>
      </c>
      <c r="AA1772" t="n">
        <v>1453.934045920941</v>
      </c>
      <c r="AB1772" t="b">
        <v>0</v>
      </c>
      <c r="AC1772" t="b">
        <v>1</v>
      </c>
      <c r="AD1772" t="n">
        <v>89.72555583327727</v>
      </c>
      <c r="AE1772" t="n">
        <v>0.2195427636986569</v>
      </c>
      <c r="AF1772" t="n">
        <v>0</v>
      </c>
      <c r="AG1772" t="n">
        <v>0</v>
      </c>
      <c r="AH1772" t="n">
        <v>-0.01154605317203988</v>
      </c>
      <c r="AI1772" t="b">
        <v>0</v>
      </c>
      <c r="AJ1772" t="b">
        <v>0</v>
      </c>
      <c r="AK1772" t="n">
        <v>1453.934045920941</v>
      </c>
      <c r="AL1772" t="n">
        <v>0</v>
      </c>
      <c r="AM1772" t="n">
        <v>-16.48439250548124</v>
      </c>
      <c r="AN1772" t="n">
        <v>14.21798168684398</v>
      </c>
      <c r="AO1772" t="n">
        <v>1.211464823545335</v>
      </c>
      <c r="AP1772" t="n">
        <v>-2.042867051397734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0.5338443180662015</v>
      </c>
      <c r="AW1772" t="n">
        <v>0</v>
      </c>
      <c r="AX1772" t="n">
        <v>0.1893064957681566</v>
      </c>
      <c r="AY1772" t="n">
        <v>0</v>
      </c>
      <c r="AZ1772" t="n">
        <v>0</v>
      </c>
    </row>
    <row r="1773" spans="1:52">
      <c r="A1773" t="n">
        <v>1770</v>
      </c>
      <c r="B1773" t="n">
        <v>0</v>
      </c>
      <c r="C1773" t="n">
        <v>0</v>
      </c>
      <c r="D1773" t="n">
        <v>0</v>
      </c>
      <c r="E1773" t="n">
        <v>72.3</v>
      </c>
      <c r="F1773" t="n">
        <v>-0.8471504237720353</v>
      </c>
      <c r="G1773" t="n">
        <v>543.2909530474049</v>
      </c>
      <c r="H1773" t="n">
        <v>2364.402227662306</v>
      </c>
      <c r="I1773" t="n">
        <v>6</v>
      </c>
      <c r="J1773" t="n">
        <v>6</v>
      </c>
      <c r="K1773" t="n">
        <v>1399.726118776085</v>
      </c>
      <c r="L1773" t="b">
        <v>0</v>
      </c>
      <c r="M1773" t="n">
        <v>-22.48748341162011</v>
      </c>
      <c r="N1773" t="n">
        <v>-22.48748341162011</v>
      </c>
      <c r="O1773" t="n">
        <v>-395.2571773096381</v>
      </c>
      <c r="P1773" t="n">
        <v>-92.67547112039458</v>
      </c>
      <c r="Q1773" t="n">
        <v>-22.94641164451032</v>
      </c>
      <c r="R1773" t="n">
        <v>0.9329917811527757</v>
      </c>
      <c r="S1773" t="n">
        <v>70.5883994088926</v>
      </c>
      <c r="T1773" t="n">
        <v>-146.0565082259959</v>
      </c>
      <c r="U1773" t="n">
        <v>-21.40881347127648</v>
      </c>
      <c r="V1773" t="n">
        <v>-53.38103710560135</v>
      </c>
      <c r="W1773" t="n">
        <v>-13.05661290533498</v>
      </c>
      <c r="X1773" t="n">
        <v>1</v>
      </c>
      <c r="Y1773" t="n">
        <v>6.336681385393637</v>
      </c>
      <c r="Z1773" t="n">
        <v>88.50794768486632</v>
      </c>
      <c r="AA1773" t="n">
        <v>1399.726118776085</v>
      </c>
      <c r="AB1773" t="b">
        <v>0</v>
      </c>
      <c r="AC1773" t="b">
        <v>1</v>
      </c>
      <c r="AD1773" t="n">
        <v>89.72756464866832</v>
      </c>
      <c r="AE1773" t="n">
        <v>0.2727990348148753</v>
      </c>
      <c r="AF1773" t="n">
        <v>0</v>
      </c>
      <c r="AG1773" t="n">
        <v>0</v>
      </c>
      <c r="AH1773" t="n">
        <v>-0.01332892900013027</v>
      </c>
      <c r="AI1773" t="b">
        <v>0</v>
      </c>
      <c r="AJ1773" t="b">
        <v>0</v>
      </c>
      <c r="AK1773" t="n">
        <v>1399.726118776085</v>
      </c>
      <c r="AL1773" t="n">
        <v>0</v>
      </c>
      <c r="AM1773" t="n">
        <v>-21.40881347127648</v>
      </c>
      <c r="AN1773" t="n">
        <v>19.17553923978751</v>
      </c>
      <c r="AO1773" t="n">
        <v>-0.3358621680344461</v>
      </c>
      <c r="AP1773" t="n">
        <v>-1.954937475510278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0.285565748010856</v>
      </c>
      <c r="AW1773" t="n">
        <v>0</v>
      </c>
      <c r="AX1773" t="n">
        <v>0.1012644496492397</v>
      </c>
      <c r="AY1773" t="n">
        <v>0</v>
      </c>
      <c r="AZ1773" t="n">
        <v>0</v>
      </c>
    </row>
    <row r="1774" spans="1:52">
      <c r="A1774" t="n">
        <v>1771</v>
      </c>
      <c r="B1774" t="n">
        <v>0</v>
      </c>
      <c r="C1774" t="n">
        <v>0</v>
      </c>
      <c r="D1774" t="n">
        <v>0</v>
      </c>
      <c r="E1774" t="n">
        <v>69.09999999999999</v>
      </c>
      <c r="F1774" t="n">
        <v>-0.8987669174038722</v>
      </c>
      <c r="G1774" t="n">
        <v>519.2448804367314</v>
      </c>
      <c r="H1774" t="n">
        <v>2259.753719660655</v>
      </c>
      <c r="I1774" t="n">
        <v>6</v>
      </c>
      <c r="J1774" t="n">
        <v>6</v>
      </c>
      <c r="K1774" t="n">
        <v>1337.774202039108</v>
      </c>
      <c r="L1774" t="b">
        <v>0</v>
      </c>
      <c r="M1774" t="n">
        <v>-23.8369771151293</v>
      </c>
      <c r="N1774" t="n">
        <v>-23.8369771151293</v>
      </c>
      <c r="O1774" t="n">
        <v>-438.3796022851853</v>
      </c>
      <c r="P1774" t="n">
        <v>-102.786333819118</v>
      </c>
      <c r="Q1774" t="n">
        <v>-24.32344603584622</v>
      </c>
      <c r="R1774" t="n">
        <v>0.936592600133979</v>
      </c>
      <c r="S1774" t="n">
        <v>70.63676997798565</v>
      </c>
      <c r="T1774" t="n">
        <v>-162.6164183275116</v>
      </c>
      <c r="U1774" t="n">
        <v>-22.78115956693174</v>
      </c>
      <c r="V1774" t="n">
        <v>-59.83008450839361</v>
      </c>
      <c r="W1774" t="n">
        <v>-13.28461892401019</v>
      </c>
      <c r="X1774" t="n">
        <v>1</v>
      </c>
      <c r="Y1774" t="n">
        <v>6.564687404068849</v>
      </c>
      <c r="Z1774" t="n">
        <v>88.47545804789402</v>
      </c>
      <c r="AA1774" t="n">
        <v>1337.774202039108</v>
      </c>
      <c r="AB1774" t="b">
        <v>0</v>
      </c>
      <c r="AC1774" t="b">
        <v>1</v>
      </c>
      <c r="AD1774" t="n">
        <v>89.73012444406305</v>
      </c>
      <c r="AE1774" t="n">
        <v>0.2775628906691884</v>
      </c>
      <c r="AF1774" t="n">
        <v>0</v>
      </c>
      <c r="AG1774" t="n">
        <v>0</v>
      </c>
      <c r="AH1774" t="n">
        <v>-0.01300585710980123</v>
      </c>
      <c r="AI1774" t="b">
        <v>0</v>
      </c>
      <c r="AJ1774" t="b">
        <v>0</v>
      </c>
      <c r="AK1774" t="n">
        <v>1337.774202039108</v>
      </c>
      <c r="AL1774" t="n">
        <v>0</v>
      </c>
      <c r="AM1774" t="n">
        <v>-22.78115956693174</v>
      </c>
      <c r="AN1774" t="n">
        <v>20.64121065676492</v>
      </c>
      <c r="AO1774" t="n">
        <v>-2.091991623738945</v>
      </c>
      <c r="AP1774" t="n">
        <v>-1.856085323417905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</row>
    <row r="1775" spans="1:52">
      <c r="A1775" t="n">
        <v>1772</v>
      </c>
      <c r="B1775" t="n">
        <v>0</v>
      </c>
      <c r="C1775" t="n">
        <v>0</v>
      </c>
      <c r="D1775" t="n">
        <v>0</v>
      </c>
      <c r="E1775" t="n">
        <v>65.90000000000001</v>
      </c>
      <c r="F1775" t="n">
        <v>-0.8911152399458029</v>
      </c>
      <c r="G1775" t="n">
        <v>495.1988078260579</v>
      </c>
      <c r="H1775" t="n">
        <v>2155.105211659004</v>
      </c>
      <c r="I1775" t="n">
        <v>6</v>
      </c>
      <c r="J1775" t="n">
        <v>6</v>
      </c>
      <c r="K1775" t="n">
        <v>1275.82228530213</v>
      </c>
      <c r="L1775" t="b">
        <v>0</v>
      </c>
      <c r="M1775" t="n">
        <v>-22.8599035828546</v>
      </c>
      <c r="N1775" t="n">
        <v>-22.8599035828546</v>
      </c>
      <c r="O1775" t="n">
        <v>-440.8249692426649</v>
      </c>
      <c r="P1775" t="n">
        <v>-103.3596960446674</v>
      </c>
      <c r="Q1775" t="n">
        <v>-23.32643222740265</v>
      </c>
      <c r="R1775" t="n">
        <v>0.937416384897412</v>
      </c>
      <c r="S1775" t="n">
        <v>70.68528803394108</v>
      </c>
      <c r="T1775" t="n">
        <v>-163.6673523822424</v>
      </c>
      <c r="U1775" t="n">
        <v>-21.86657977116628</v>
      </c>
      <c r="V1775" t="n">
        <v>-60.30765633757495</v>
      </c>
      <c r="W1775" t="n">
        <v>-13.28461892401019</v>
      </c>
      <c r="X1775" t="n">
        <v>1</v>
      </c>
      <c r="Y1775" t="n">
        <v>6.564687404068849</v>
      </c>
      <c r="Z1775" t="n">
        <v>88.47066113184717</v>
      </c>
      <c r="AA1775" t="n">
        <v>1275.82228530213</v>
      </c>
      <c r="AB1775" t="b">
        <v>0</v>
      </c>
      <c r="AC1775" t="b">
        <v>1</v>
      </c>
      <c r="AD1775" t="n">
        <v>89.7327294787472</v>
      </c>
      <c r="AE1775" t="n">
        <v>0.2775628906691884</v>
      </c>
      <c r="AF1775" t="n">
        <v>0</v>
      </c>
      <c r="AG1775" t="n">
        <v>0</v>
      </c>
      <c r="AH1775" t="n">
        <v>-0.01069879162080251</v>
      </c>
      <c r="AI1775" t="b">
        <v>0</v>
      </c>
      <c r="AJ1775" t="b">
        <v>0</v>
      </c>
      <c r="AK1775" t="n">
        <v>1275.82228530213</v>
      </c>
      <c r="AL1775" t="n">
        <v>0</v>
      </c>
      <c r="AM1775" t="n">
        <v>-21.86657977116628</v>
      </c>
      <c r="AN1775" t="n">
        <v>19.82534082222734</v>
      </c>
      <c r="AO1775" t="n">
        <v>-1.989279062233659</v>
      </c>
      <c r="AP1775" t="n">
        <v>-1.758906934088457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</row>
    <row r="1776" spans="1:52">
      <c r="A1776" t="n">
        <v>1773</v>
      </c>
      <c r="B1776" t="n">
        <v>0</v>
      </c>
      <c r="C1776" t="n">
        <v>0</v>
      </c>
      <c r="D1776" t="n">
        <v>0</v>
      </c>
      <c r="E1776" t="n">
        <v>62.7</v>
      </c>
      <c r="F1776" t="n">
        <v>-0.8701054561462414</v>
      </c>
      <c r="G1776" t="n">
        <v>471.1527352153843</v>
      </c>
      <c r="H1776" t="n">
        <v>2050.456703657353</v>
      </c>
      <c r="I1776" t="n">
        <v>6</v>
      </c>
      <c r="J1776" t="n">
        <v>5</v>
      </c>
      <c r="K1776" t="n">
        <v>1445.571976078433</v>
      </c>
      <c r="L1776" t="b">
        <v>1</v>
      </c>
      <c r="M1776" t="n">
        <v>-21.40613026395406</v>
      </c>
      <c r="N1776" t="n">
        <v>-21.40613026395406</v>
      </c>
      <c r="O1776" t="n">
        <v>-433.8582191297101</v>
      </c>
      <c r="P1776" t="n">
        <v>-101.7262105927629</v>
      </c>
      <c r="Q1776" t="n">
        <v>-21.84299006525925</v>
      </c>
      <c r="R1776" t="n">
        <v>0.9376985137033663</v>
      </c>
      <c r="S1776" t="n">
        <v>70.73121283752714</v>
      </c>
      <c r="T1776" t="n">
        <v>-135.3028602517864</v>
      </c>
      <c r="U1776" t="n">
        <v>-20.48213931903099</v>
      </c>
      <c r="V1776" t="n">
        <v>-33.5766496590235</v>
      </c>
      <c r="W1776" t="n">
        <v>-13.28461892401019</v>
      </c>
      <c r="X1776" t="n">
        <v>1</v>
      </c>
      <c r="Y1776" t="n">
        <v>6.564687404068849</v>
      </c>
      <c r="Z1776" t="n">
        <v>88.45754932573467</v>
      </c>
      <c r="AA1776" t="n">
        <v>1445.571976078433</v>
      </c>
      <c r="AB1776" t="b">
        <v>0</v>
      </c>
      <c r="AC1776" t="b">
        <v>1</v>
      </c>
      <c r="AD1776" t="n">
        <v>89.73533451343135</v>
      </c>
      <c r="AE1776" t="n">
        <v>0.2775628906691884</v>
      </c>
      <c r="AF1776" t="n">
        <v>0</v>
      </c>
      <c r="AG1776" t="n">
        <v>0</v>
      </c>
      <c r="AH1776" t="n">
        <v>-0.009212630194515681</v>
      </c>
      <c r="AI1776" t="b">
        <v>0</v>
      </c>
      <c r="AJ1776" t="b">
        <v>0</v>
      </c>
      <c r="AK1776" t="n">
        <v>1445.571976078433</v>
      </c>
      <c r="AL1776" t="n">
        <v>0</v>
      </c>
      <c r="AM1776" t="n">
        <v>-20.48213931903099</v>
      </c>
      <c r="AN1776" t="n">
        <v>18.1712107174164</v>
      </c>
      <c r="AO1776" t="n">
        <v>-1.876408301982089</v>
      </c>
      <c r="AP1776" t="n">
        <v>-2.0292135601711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</row>
    <row r="1777" spans="1:52">
      <c r="A1777" t="n">
        <v>1774</v>
      </c>
      <c r="B1777" t="n">
        <v>0</v>
      </c>
      <c r="C1777" t="n">
        <v>0</v>
      </c>
      <c r="D1777" t="n">
        <v>0</v>
      </c>
      <c r="E1777" t="n">
        <v>59.7</v>
      </c>
      <c r="F1777" t="n">
        <v>-0.7951296021359164</v>
      </c>
      <c r="G1777" t="n">
        <v>448.6095421428779</v>
      </c>
      <c r="H1777" t="n">
        <v>1952.348727405805</v>
      </c>
      <c r="I1777" t="n">
        <v>6</v>
      </c>
      <c r="J1777" t="n">
        <v>5</v>
      </c>
      <c r="K1777" t="n">
        <v>1376.405852821092</v>
      </c>
      <c r="L1777" t="b">
        <v>0</v>
      </c>
      <c r="M1777" t="n">
        <v>-18.29312125286121</v>
      </c>
      <c r="N1777" t="n">
        <v>-18.29312125286121</v>
      </c>
      <c r="O1777" t="n">
        <v>-389.3952845583922</v>
      </c>
      <c r="P1777" t="n">
        <v>-91.30104023446695</v>
      </c>
      <c r="Q1777" t="n">
        <v>-18.66645025802164</v>
      </c>
      <c r="R1777" t="n">
        <v>0.9355617923658825</v>
      </c>
      <c r="S1777" t="n">
        <v>70.77402319343913</v>
      </c>
      <c r="T1777" t="n">
        <v>-121.1599501370602</v>
      </c>
      <c r="U1777" t="n">
        <v>-17.46361766050332</v>
      </c>
      <c r="V1777" t="n">
        <v>-29.85890990259328</v>
      </c>
      <c r="W1777" t="n">
        <v>-9.839452586680551</v>
      </c>
      <c r="X1777" t="n">
        <v>1</v>
      </c>
      <c r="Y1777" t="n">
        <v>3.11952106673921</v>
      </c>
      <c r="Z1777" t="n">
        <v>88.44865587252613</v>
      </c>
      <c r="AA1777" t="n">
        <v>1376.405852821092</v>
      </c>
      <c r="AB1777" t="b">
        <v>0</v>
      </c>
      <c r="AC1777" t="b">
        <v>1</v>
      </c>
      <c r="AD1777" t="n">
        <v>89.73725598336604</v>
      </c>
      <c r="AE1777" t="n">
        <v>0.2055811249222539</v>
      </c>
      <c r="AF1777" t="n">
        <v>0</v>
      </c>
      <c r="AG1777" t="n">
        <v>0</v>
      </c>
      <c r="AH1777" t="n">
        <v>-0.007288962123977172</v>
      </c>
      <c r="AI1777" t="b">
        <v>0</v>
      </c>
      <c r="AJ1777" t="b">
        <v>0</v>
      </c>
      <c r="AK1777" t="n">
        <v>1376.405852821092</v>
      </c>
      <c r="AL1777" t="n">
        <v>0</v>
      </c>
      <c r="AM1777" t="n">
        <v>-17.46361766050332</v>
      </c>
      <c r="AN1777" t="n">
        <v>15.33342304320137</v>
      </c>
      <c r="AO1777" t="n">
        <v>-1.783681048290106</v>
      </c>
      <c r="AP1777" t="n">
        <v>-1.917525665270608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</row>
    <row r="1778" spans="1:52">
      <c r="A1778" t="n">
        <v>1775</v>
      </c>
      <c r="B1778" t="n">
        <v>0</v>
      </c>
      <c r="C1778" t="n">
        <v>0</v>
      </c>
      <c r="D1778" t="n">
        <v>0</v>
      </c>
      <c r="E1778" t="n">
        <v>57</v>
      </c>
      <c r="F1778" t="n">
        <v>-0.6993761353100956</v>
      </c>
      <c r="G1778" t="n">
        <v>428.3206683776221</v>
      </c>
      <c r="H1778" t="n">
        <v>1864.051548779411</v>
      </c>
      <c r="I1778" t="n">
        <v>6</v>
      </c>
      <c r="J1778" t="n">
        <v>5</v>
      </c>
      <c r="K1778" t="n">
        <v>1314.156341889485</v>
      </c>
      <c r="L1778" t="b">
        <v>0</v>
      </c>
      <c r="M1778" t="n">
        <v>-14.79659817445982</v>
      </c>
      <c r="N1778" t="n">
        <v>-14.79659817445982</v>
      </c>
      <c r="O1778" t="n">
        <v>-329.8862624579568</v>
      </c>
      <c r="P1778" t="n">
        <v>-77.34803197637416</v>
      </c>
      <c r="Q1778" t="n">
        <v>-15.09856956577532</v>
      </c>
      <c r="R1778" t="n">
        <v>0.9314252265327769</v>
      </c>
      <c r="S1778" t="n">
        <v>70.81186253162154</v>
      </c>
      <c r="T1778" t="n">
        <v>-102.1899407169628</v>
      </c>
      <c r="U1778" t="n">
        <v>-14.06318857812317</v>
      </c>
      <c r="V1778" t="n">
        <v>-24.84190874058865</v>
      </c>
      <c r="W1778" t="n">
        <v>-10.20213188843954</v>
      </c>
      <c r="X1778" t="n">
        <v>1</v>
      </c>
      <c r="Y1778" t="n">
        <v>3.482200368498203</v>
      </c>
      <c r="Z1778" t="n">
        <v>88.45314189626592</v>
      </c>
      <c r="AA1778" t="n">
        <v>1314.156341889485</v>
      </c>
      <c r="AB1778" t="b">
        <v>0</v>
      </c>
      <c r="AC1778" t="b">
        <v>1</v>
      </c>
      <c r="AD1778" t="n">
        <v>89.73856584873018</v>
      </c>
      <c r="AE1778" t="n">
        <v>0.2131587841654685</v>
      </c>
      <c r="AF1778" t="n">
        <v>0</v>
      </c>
      <c r="AG1778" t="n">
        <v>0</v>
      </c>
      <c r="AH1778" t="n">
        <v>-0.00114426450280386</v>
      </c>
      <c r="AI1778" t="b">
        <v>0</v>
      </c>
      <c r="AJ1778" t="b">
        <v>0</v>
      </c>
      <c r="AK1778" t="n">
        <v>1314.156341889485</v>
      </c>
      <c r="AL1778" t="n">
        <v>0</v>
      </c>
      <c r="AM1778" t="n">
        <v>-14.06318857812317</v>
      </c>
      <c r="AN1778" t="n">
        <v>12.0255106967488</v>
      </c>
      <c r="AO1778" t="n">
        <v>-1.690146688114469</v>
      </c>
      <c r="AP1778" t="n">
        <v>-1.818844908747613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</row>
    <row r="1779" spans="1:52">
      <c r="A1779" t="n">
        <v>1776</v>
      </c>
      <c r="B1779" t="n">
        <v>0</v>
      </c>
      <c r="C1779" t="n">
        <v>0</v>
      </c>
      <c r="D1779" t="n">
        <v>0</v>
      </c>
      <c r="E1779" t="n">
        <v>54.6</v>
      </c>
      <c r="F1779" t="n">
        <v>-0.6573658566236986</v>
      </c>
      <c r="G1779" t="n">
        <v>410.286113919617</v>
      </c>
      <c r="H1779" t="n">
        <v>1785.565167778173</v>
      </c>
      <c r="I1779" t="n">
        <v>5</v>
      </c>
      <c r="J1779" t="n">
        <v>5</v>
      </c>
      <c r="K1779" t="n">
        <v>1258.823443283612</v>
      </c>
      <c r="L1779" t="b">
        <v>0</v>
      </c>
      <c r="M1779" t="n">
        <v>-13.15396485119312</v>
      </c>
      <c r="N1779" t="n">
        <v>-13.15396485119312</v>
      </c>
      <c r="O1779" t="n">
        <v>-306.1549181849124</v>
      </c>
      <c r="P1779" t="n">
        <v>-71.78377245857226</v>
      </c>
      <c r="Q1779" t="n">
        <v>-13.42241311346237</v>
      </c>
      <c r="R1779" t="n">
        <v>0.9297245843380392</v>
      </c>
      <c r="S1779" t="n">
        <v>70.84443408930981</v>
      </c>
      <c r="T1779" t="n">
        <v>-94.66544398760637</v>
      </c>
      <c r="U1779" t="n">
        <v>-12.47914745272725</v>
      </c>
      <c r="V1779" t="n">
        <v>-22.88167152903411</v>
      </c>
      <c r="W1779" t="n">
        <v>-10.20213188843954</v>
      </c>
      <c r="X1779" t="n">
        <v>1</v>
      </c>
      <c r="Y1779" t="n">
        <v>3.482200368498203</v>
      </c>
      <c r="Z1779" t="n">
        <v>88.45997776776164</v>
      </c>
      <c r="AA1779" t="n">
        <v>1258.823443283612</v>
      </c>
      <c r="AB1779" t="b">
        <v>0</v>
      </c>
      <c r="AC1779" t="b">
        <v>1</v>
      </c>
      <c r="AD1779" t="n">
        <v>89.73994767427322</v>
      </c>
      <c r="AE1779" t="n">
        <v>0.2131587841654685</v>
      </c>
      <c r="AF1779" t="n">
        <v>0</v>
      </c>
      <c r="AG1779" t="n">
        <v>0</v>
      </c>
      <c r="AH1779" t="n">
        <v>-0.001378915569305417</v>
      </c>
      <c r="AI1779" t="b">
        <v>0</v>
      </c>
      <c r="AJ1779" t="b">
        <v>0</v>
      </c>
      <c r="AK1779" t="n">
        <v>1258.823443283612</v>
      </c>
      <c r="AL1779" t="n">
        <v>0</v>
      </c>
      <c r="AM1779" t="n">
        <v>-12.47914745272725</v>
      </c>
      <c r="AN1779" t="n">
        <v>10.52170119777391</v>
      </c>
      <c r="AO1779" t="n">
        <v>-1.947030745597428</v>
      </c>
      <c r="AP1779" t="n">
        <v>-1.73252474579009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</row>
    <row r="1780" spans="1:52">
      <c r="A1780" t="n">
        <v>1777</v>
      </c>
      <c r="B1780" t="n">
        <v>0</v>
      </c>
      <c r="C1780" t="n">
        <v>0</v>
      </c>
      <c r="D1780" t="n">
        <v>0</v>
      </c>
      <c r="E1780" t="n">
        <v>52.2</v>
      </c>
      <c r="F1780" t="n">
        <v>-0.67116043819511</v>
      </c>
      <c r="G1780" t="n">
        <v>392.2515594616119</v>
      </c>
      <c r="H1780" t="n">
        <v>1707.078786776935</v>
      </c>
      <c r="I1780" t="n">
        <v>5</v>
      </c>
      <c r="J1780" t="n">
        <v>4</v>
      </c>
      <c r="K1780" t="n">
        <v>1483.451465709157</v>
      </c>
      <c r="L1780" t="b">
        <v>1</v>
      </c>
      <c r="M1780" t="n">
        <v>-13.15472923680489</v>
      </c>
      <c r="N1780" t="n">
        <v>-13.15472923680489</v>
      </c>
      <c r="O1780" t="n">
        <v>-320.2496152132501</v>
      </c>
      <c r="P1780" t="n">
        <v>-75.08853898119796</v>
      </c>
      <c r="Q1780" t="n">
        <v>-13.4231930987805</v>
      </c>
      <c r="R1780" t="n">
        <v>0.9318664187696486</v>
      </c>
      <c r="S1780" t="n">
        <v>70.87410783477202</v>
      </c>
      <c r="T1780" t="n">
        <v>-80.52069955242126</v>
      </c>
      <c r="U1780" t="n">
        <v>-12.50862288141405</v>
      </c>
      <c r="V1780" t="n">
        <v>-5.432160571223321</v>
      </c>
      <c r="W1780" t="n">
        <v>-10.20213188843954</v>
      </c>
      <c r="X1780" t="n">
        <v>1</v>
      </c>
      <c r="Y1780" t="n">
        <v>3.482200368498203</v>
      </c>
      <c r="Z1780" t="n">
        <v>88.45611199170753</v>
      </c>
      <c r="AA1780" t="n">
        <v>1483.451465709157</v>
      </c>
      <c r="AB1780" t="b">
        <v>0</v>
      </c>
      <c r="AC1780" t="b">
        <v>1</v>
      </c>
      <c r="AD1780" t="n">
        <v>89.74132949981627</v>
      </c>
      <c r="AE1780" t="n">
        <v>0.2131587841654685</v>
      </c>
      <c r="AF1780" t="n">
        <v>0</v>
      </c>
      <c r="AG1780" t="n">
        <v>0</v>
      </c>
      <c r="AH1780" t="n">
        <v>-0.0005883401609225736</v>
      </c>
      <c r="AI1780" t="b">
        <v>0</v>
      </c>
      <c r="AJ1780" t="b">
        <v>0</v>
      </c>
      <c r="AK1780" t="n">
        <v>1483.451465709157</v>
      </c>
      <c r="AL1780" t="n">
        <v>0</v>
      </c>
      <c r="AM1780" t="n">
        <v>-12.50862288141405</v>
      </c>
      <c r="AN1780" t="n">
        <v>10.19445460801226</v>
      </c>
      <c r="AO1780" t="n">
        <v>-1.850614924816415</v>
      </c>
      <c r="AP1780" t="n">
        <v>-2.091329010532997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</row>
    <row r="1781" spans="1:52">
      <c r="A1781" t="n">
        <v>1778</v>
      </c>
      <c r="B1781" t="n">
        <v>0</v>
      </c>
      <c r="C1781" t="n">
        <v>0</v>
      </c>
      <c r="D1781" t="n">
        <v>0</v>
      </c>
      <c r="E1781" t="n">
        <v>49.7</v>
      </c>
      <c r="F1781" t="n">
        <v>-0.7413257239291928</v>
      </c>
      <c r="G1781" t="n">
        <v>373.4655652345232</v>
      </c>
      <c r="H1781" t="n">
        <v>1625.322139900645</v>
      </c>
      <c r="I1781" t="n">
        <v>5</v>
      </c>
      <c r="J1781" t="n">
        <v>4</v>
      </c>
      <c r="K1781" t="n">
        <v>1412.40493957366</v>
      </c>
      <c r="L1781" t="b">
        <v>0</v>
      </c>
      <c r="M1781" t="n">
        <v>-14.57758397146172</v>
      </c>
      <c r="N1781" t="n">
        <v>-14.57758397146172</v>
      </c>
      <c r="O1781" t="n">
        <v>-372.7403161153632</v>
      </c>
      <c r="P1781" t="n">
        <v>-87.39596997752925</v>
      </c>
      <c r="Q1781" t="n">
        <v>-14.87508568516502</v>
      </c>
      <c r="R1781" t="n">
        <v>0.9368281670228067</v>
      </c>
      <c r="S1781" t="n">
        <v>70.90287886393924</v>
      </c>
      <c r="T1781" t="n">
        <v>-94.21749868726006</v>
      </c>
      <c r="U1781" t="n">
        <v>-13.93539925674034</v>
      </c>
      <c r="V1781" t="n">
        <v>-6.821528709730785</v>
      </c>
      <c r="W1781" t="n">
        <v>-10.20213188843954</v>
      </c>
      <c r="X1781" t="n">
        <v>1</v>
      </c>
      <c r="Y1781" t="n">
        <v>3.482200368498203</v>
      </c>
      <c r="Z1781" t="n">
        <v>88.45154182188132</v>
      </c>
      <c r="AA1781" t="n">
        <v>1412.40493957366</v>
      </c>
      <c r="AB1781" t="b">
        <v>0</v>
      </c>
      <c r="AC1781" t="b">
        <v>1</v>
      </c>
      <c r="AD1781" t="n">
        <v>89.74271132535932</v>
      </c>
      <c r="AE1781" t="n">
        <v>0.2131587841654685</v>
      </c>
      <c r="AF1781" t="n">
        <v>0</v>
      </c>
      <c r="AG1781" t="n">
        <v>0</v>
      </c>
      <c r="AH1781" t="n">
        <v>-0.0003527775759755714</v>
      </c>
      <c r="AI1781" t="b">
        <v>0</v>
      </c>
      <c r="AJ1781" t="b">
        <v>0</v>
      </c>
      <c r="AK1781" t="n">
        <v>1412.40493957366</v>
      </c>
      <c r="AL1781" t="n">
        <v>0</v>
      </c>
      <c r="AM1781" t="n">
        <v>-13.93539925674034</v>
      </c>
      <c r="AN1781" t="n">
        <v>11.73719375065713</v>
      </c>
      <c r="AO1781" t="n">
        <v>-1.764406595081742</v>
      </c>
      <c r="AP1781" t="n">
        <v>-1.975381490818535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</row>
    <row r="1782" spans="1:52">
      <c r="A1782" t="n">
        <v>1779</v>
      </c>
      <c r="B1782" t="n">
        <v>0</v>
      </c>
      <c r="C1782" t="n">
        <v>0</v>
      </c>
      <c r="D1782" t="n">
        <v>0</v>
      </c>
      <c r="E1782" t="n">
        <v>46.8</v>
      </c>
      <c r="F1782" t="n">
        <v>-0.8635366660881232</v>
      </c>
      <c r="G1782" t="n">
        <v>351.6738119311003</v>
      </c>
      <c r="H1782" t="n">
        <v>1530.484429524148</v>
      </c>
      <c r="I1782" t="n">
        <v>5</v>
      </c>
      <c r="J1782" t="n">
        <v>4</v>
      </c>
      <c r="K1782" t="n">
        <v>1329.990969256485</v>
      </c>
      <c r="L1782" t="b">
        <v>0</v>
      </c>
      <c r="M1782" t="n">
        <v>-16.98420783144366</v>
      </c>
      <c r="N1782" t="n">
        <v>-16.98420783144366</v>
      </c>
      <c r="O1782" t="n">
        <v>-461.1865664999701</v>
      </c>
      <c r="P1782" t="n">
        <v>-108.1338550654567</v>
      </c>
      <c r="Q1782" t="n">
        <v>-17.33082431779966</v>
      </c>
      <c r="R1782" t="n">
        <v>0.9423726332988821</v>
      </c>
      <c r="S1782" t="n">
        <v>70.93244001203577</v>
      </c>
      <c r="T1782" t="n">
        <v>-117.2639651861842</v>
      </c>
      <c r="U1782" t="n">
        <v>-16.33209454960516</v>
      </c>
      <c r="V1782" t="n">
        <v>-9.130110120727551</v>
      </c>
      <c r="W1782" t="n">
        <v>-12.97907110703574</v>
      </c>
      <c r="X1782" t="n">
        <v>1</v>
      </c>
      <c r="Y1782" t="n">
        <v>6.259139587094399</v>
      </c>
      <c r="Z1782" t="n">
        <v>88.45253096938642</v>
      </c>
      <c r="AA1782" t="n">
        <v>1329.990969256485</v>
      </c>
      <c r="AB1782" t="b">
        <v>0</v>
      </c>
      <c r="AC1782" t="b">
        <v>1</v>
      </c>
      <c r="AD1782" t="n">
        <v>89.74464413090607</v>
      </c>
      <c r="AE1782" t="n">
        <v>0.2711789111360001</v>
      </c>
      <c r="AF1782" t="n">
        <v>0</v>
      </c>
      <c r="AG1782" t="n">
        <v>0</v>
      </c>
      <c r="AH1782" t="n">
        <v>-0.001247954563552034</v>
      </c>
      <c r="AI1782" t="b">
        <v>0</v>
      </c>
      <c r="AJ1782" t="b">
        <v>0</v>
      </c>
      <c r="AK1782" t="n">
        <v>1329.990969256485</v>
      </c>
      <c r="AL1782" t="n">
        <v>0</v>
      </c>
      <c r="AM1782" t="n">
        <v>-16.33209454960516</v>
      </c>
      <c r="AN1782" t="n">
        <v>14.20438837019181</v>
      </c>
      <c r="AO1782" t="n">
        <v>-1.680722456895408</v>
      </c>
      <c r="AP1782" t="n">
        <v>-1.843786133728196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</row>
    <row r="1783" spans="1:52">
      <c r="A1783" t="n">
        <v>1780</v>
      </c>
      <c r="B1783" t="n">
        <v>0</v>
      </c>
      <c r="C1783" t="n">
        <v>0</v>
      </c>
      <c r="D1783" t="n">
        <v>0</v>
      </c>
      <c r="E1783" t="n">
        <v>43.5</v>
      </c>
      <c r="F1783" t="n">
        <v>-0.9711942783849805</v>
      </c>
      <c r="G1783" t="n">
        <v>326.8762995513432</v>
      </c>
      <c r="H1783" t="n">
        <v>1422.565655647446</v>
      </c>
      <c r="I1783" t="n">
        <v>4</v>
      </c>
      <c r="J1783" t="n">
        <v>4</v>
      </c>
      <c r="K1783" t="n">
        <v>1236.20955475763</v>
      </c>
      <c r="L1783" t="b">
        <v>0</v>
      </c>
      <c r="M1783" t="n">
        <v>-18.48876890471827</v>
      </c>
      <c r="N1783" t="n">
        <v>-18.48876890471827</v>
      </c>
      <c r="O1783" t="n">
        <v>-540.1270695199074</v>
      </c>
      <c r="P1783" t="n">
        <v>-126.642939094366</v>
      </c>
      <c r="Q1783" t="n">
        <v>-18.86609071910028</v>
      </c>
      <c r="R1783" t="n">
        <v>0.9459096023814259</v>
      </c>
      <c r="S1783" t="n">
        <v>70.96385857645572</v>
      </c>
      <c r="T1783" t="n">
        <v>-137.8512913270045</v>
      </c>
      <c r="U1783" t="n">
        <v>-17.84561637059605</v>
      </c>
      <c r="V1783" t="n">
        <v>-11.20835223263845</v>
      </c>
      <c r="W1783" t="n">
        <v>-12.41486299878243</v>
      </c>
      <c r="X1783" t="n">
        <v>1</v>
      </c>
      <c r="Y1783" t="n">
        <v>5.694931478841088</v>
      </c>
      <c r="Z1783" t="n">
        <v>88.44819744184079</v>
      </c>
      <c r="AA1783" t="n">
        <v>1236.20955475763</v>
      </c>
      <c r="AB1783" t="b">
        <v>0</v>
      </c>
      <c r="AC1783" t="b">
        <v>1</v>
      </c>
      <c r="AD1783" t="n">
        <v>89.74701597040328</v>
      </c>
      <c r="AE1783" t="n">
        <v>0.2593905990766497</v>
      </c>
      <c r="AF1783" t="n">
        <v>0</v>
      </c>
      <c r="AG1783" t="n">
        <v>0</v>
      </c>
      <c r="AH1783" t="n">
        <v>-0.002027630685322301</v>
      </c>
      <c r="AI1783" t="b">
        <v>0</v>
      </c>
      <c r="AJ1783" t="b">
        <v>0</v>
      </c>
      <c r="AK1783" t="n">
        <v>1236.20955475763</v>
      </c>
      <c r="AL1783" t="n">
        <v>0</v>
      </c>
      <c r="AM1783" t="n">
        <v>-17.84561637059605</v>
      </c>
      <c r="AN1783" t="n">
        <v>15.87283365636373</v>
      </c>
      <c r="AO1783" t="n">
        <v>-2.010042925874232</v>
      </c>
      <c r="AP1783" t="n">
        <v>-1.697611537219002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</row>
    <row r="1784" spans="1:52">
      <c r="A1784" t="n">
        <v>1781</v>
      </c>
      <c r="B1784" t="n">
        <v>0</v>
      </c>
      <c r="C1784" t="n">
        <v>0</v>
      </c>
      <c r="D1784" t="n">
        <v>0</v>
      </c>
      <c r="E1784" t="n">
        <v>39.9</v>
      </c>
      <c r="F1784" t="n">
        <v>-1.001686220371953</v>
      </c>
      <c r="G1784" t="n">
        <v>299.8244678643355</v>
      </c>
      <c r="H1784" t="n">
        <v>1304.836084145588</v>
      </c>
      <c r="I1784" t="n">
        <v>4</v>
      </c>
      <c r="J1784" t="n">
        <v>4</v>
      </c>
      <c r="K1784" t="n">
        <v>1133.902557122516</v>
      </c>
      <c r="L1784" t="b">
        <v>0</v>
      </c>
      <c r="M1784" t="n">
        <v>-17.79130977442523</v>
      </c>
      <c r="N1784" t="n">
        <v>-17.79130977442523</v>
      </c>
      <c r="O1784" t="n">
        <v>-566.6465278531222</v>
      </c>
      <c r="P1784" t="n">
        <v>-132.8609243353096</v>
      </c>
      <c r="Q1784" t="n">
        <v>-18.15439772900533</v>
      </c>
      <c r="R1784" t="n">
        <v>0.9472799387368103</v>
      </c>
      <c r="S1784" t="n">
        <v>70.99596119327803</v>
      </c>
      <c r="T1784" t="n">
        <v>-144.8291004198712</v>
      </c>
      <c r="U1784" t="n">
        <v>-17.19729676853586</v>
      </c>
      <c r="V1784" t="n">
        <v>-11.96817608456158</v>
      </c>
      <c r="W1784" t="n">
        <v>-12.41486299878243</v>
      </c>
      <c r="X1784" t="n">
        <v>1</v>
      </c>
      <c r="Y1784" t="n">
        <v>5.694931478841088</v>
      </c>
      <c r="Z1784" t="n">
        <v>88.44203731273214</v>
      </c>
      <c r="AA1784" t="n">
        <v>1133.902557122516</v>
      </c>
      <c r="AB1784" t="b">
        <v>0</v>
      </c>
      <c r="AC1784" t="b">
        <v>1</v>
      </c>
      <c r="AD1784" t="n">
        <v>89.74927586384727</v>
      </c>
      <c r="AE1784" t="n">
        <v>0.2593905990766497</v>
      </c>
      <c r="AF1784" t="n">
        <v>0</v>
      </c>
      <c r="AG1784" t="n">
        <v>0</v>
      </c>
      <c r="AH1784" t="n">
        <v>-0.001320555012257807</v>
      </c>
      <c r="AI1784" t="b">
        <v>0</v>
      </c>
      <c r="AJ1784" t="b">
        <v>0</v>
      </c>
      <c r="AK1784" t="n">
        <v>1133.902557122516</v>
      </c>
      <c r="AL1784" t="n">
        <v>0</v>
      </c>
      <c r="AM1784" t="n">
        <v>-17.19729676853586</v>
      </c>
      <c r="AN1784" t="n">
        <v>15.38424537484633</v>
      </c>
      <c r="AO1784" t="n">
        <v>-1.843081431107851</v>
      </c>
      <c r="AP1784" t="n">
        <v>-1.542181277975005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</row>
    <row r="1785" spans="1:52">
      <c r="A1785" t="n">
        <v>1782</v>
      </c>
      <c r="B1785" t="n">
        <v>0</v>
      </c>
      <c r="C1785" t="n">
        <v>0</v>
      </c>
      <c r="D1785" t="n">
        <v>0</v>
      </c>
      <c r="E1785" t="n">
        <v>36.4</v>
      </c>
      <c r="F1785" t="n">
        <v>-0.9387275067938718</v>
      </c>
      <c r="G1785" t="n">
        <v>273.5240759464113</v>
      </c>
      <c r="H1785" t="n">
        <v>1190.376778518782</v>
      </c>
      <c r="I1785" t="n">
        <v>4</v>
      </c>
      <c r="J1785" t="n">
        <v>3</v>
      </c>
      <c r="K1785" t="n">
        <v>1403.454221873644</v>
      </c>
      <c r="L1785" t="b">
        <v>1</v>
      </c>
      <c r="M1785" t="n">
        <v>-15.15187005700196</v>
      </c>
      <c r="N1785" t="n">
        <v>-15.15187005700196</v>
      </c>
      <c r="O1785" t="n">
        <v>-528.9834194625848</v>
      </c>
      <c r="P1785" t="n">
        <v>-124.0301009769341</v>
      </c>
      <c r="Q1785" t="n">
        <v>-15.46109189489995</v>
      </c>
      <c r="R1785" t="n">
        <v>0.9467837959451049</v>
      </c>
      <c r="S1785" t="n">
        <v>71.0260701768495</v>
      </c>
      <c r="T1785" t="n">
        <v>-99.60109399015801</v>
      </c>
      <c r="U1785" t="n">
        <v>-14.63831127370947</v>
      </c>
      <c r="V1785" t="n">
        <v>24.42900698677606</v>
      </c>
      <c r="W1785" t="n">
        <v>-12.41486299878243</v>
      </c>
      <c r="X1785" t="n">
        <v>1</v>
      </c>
      <c r="Y1785" t="n">
        <v>5.694931478841088</v>
      </c>
      <c r="Z1785" t="n">
        <v>88.43673068696455</v>
      </c>
      <c r="AA1785" t="n">
        <v>1403.454221873644</v>
      </c>
      <c r="AB1785" t="b">
        <v>0</v>
      </c>
      <c r="AC1785" t="b">
        <v>1</v>
      </c>
      <c r="AD1785" t="n">
        <v>89.75153575729126</v>
      </c>
      <c r="AE1785" t="n">
        <v>0.2593905990766497</v>
      </c>
      <c r="AF1785" t="n">
        <v>0</v>
      </c>
      <c r="AG1785" t="n">
        <v>0</v>
      </c>
      <c r="AH1785" t="n">
        <v>-0.001178994229497965</v>
      </c>
      <c r="AI1785" t="b">
        <v>0</v>
      </c>
      <c r="AJ1785" t="b">
        <v>0</v>
      </c>
      <c r="AK1785" t="n">
        <v>1403.454221873644</v>
      </c>
      <c r="AL1785" t="n">
        <v>0</v>
      </c>
      <c r="AM1785" t="n">
        <v>-14.63831127370947</v>
      </c>
      <c r="AN1785" t="n">
        <v>12.40921061176051</v>
      </c>
      <c r="AO1785" t="n">
        <v>-1.71113575752418</v>
      </c>
      <c r="AP1785" t="n">
        <v>-1.960941227435381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</row>
    <row r="1786" spans="1:52">
      <c r="A1786" t="n">
        <v>1783</v>
      </c>
      <c r="B1786" t="n">
        <v>0</v>
      </c>
      <c r="C1786" t="n">
        <v>0</v>
      </c>
      <c r="D1786" t="n">
        <v>0</v>
      </c>
      <c r="E1786" t="n">
        <v>33.2</v>
      </c>
      <c r="F1786" t="n">
        <v>-0.8267370857858873</v>
      </c>
      <c r="G1786" t="n">
        <v>249.4780033357378</v>
      </c>
      <c r="H1786" t="n">
        <v>1085.728270517131</v>
      </c>
      <c r="I1786" t="n">
        <v>4</v>
      </c>
      <c r="J1786" t="n">
        <v>3</v>
      </c>
      <c r="K1786" t="n">
        <v>1280.073630939698</v>
      </c>
      <c r="L1786" t="b">
        <v>0</v>
      </c>
      <c r="M1786" t="n">
        <v>-11.94324297090632</v>
      </c>
      <c r="N1786" t="n">
        <v>-11.94324297090632</v>
      </c>
      <c r="O1786" t="n">
        <v>-457.1528062478238</v>
      </c>
      <c r="P1786" t="n">
        <v>-107.1880641900097</v>
      </c>
      <c r="Q1786" t="n">
        <v>-12.1869826233738</v>
      </c>
      <c r="R1786" t="n">
        <v>0.9449120897849399</v>
      </c>
      <c r="S1786" t="n">
        <v>71.05195364079901</v>
      </c>
      <c r="T1786" t="n">
        <v>-85.90610494807832</v>
      </c>
      <c r="U1786" t="n">
        <v>-11.51562721882489</v>
      </c>
      <c r="V1786" t="n">
        <v>21.28195924193138</v>
      </c>
      <c r="W1786" t="n">
        <v>-9.839452586680551</v>
      </c>
      <c r="X1786" t="n">
        <v>1</v>
      </c>
      <c r="Y1786" t="n">
        <v>3.11952106673921</v>
      </c>
      <c r="Z1786" t="n">
        <v>88.44356655846028</v>
      </c>
      <c r="AA1786" t="n">
        <v>1280.073630939698</v>
      </c>
      <c r="AB1786" t="b">
        <v>0</v>
      </c>
      <c r="AC1786" t="b">
        <v>1</v>
      </c>
      <c r="AD1786" t="n">
        <v>89.75328465660587</v>
      </c>
      <c r="AE1786" t="n">
        <v>0.2055811249222539</v>
      </c>
      <c r="AF1786" t="n">
        <v>0</v>
      </c>
      <c r="AG1786" t="n">
        <v>0</v>
      </c>
      <c r="AH1786" t="n">
        <v>-0.000593863326766364</v>
      </c>
      <c r="AI1786" t="b">
        <v>0</v>
      </c>
      <c r="AJ1786" t="b">
        <v>0</v>
      </c>
      <c r="AK1786" t="n">
        <v>1280.073630939698</v>
      </c>
      <c r="AL1786" t="n">
        <v>0</v>
      </c>
      <c r="AM1786" t="n">
        <v>-11.51562721882489</v>
      </c>
      <c r="AN1786" t="n">
        <v>9.523284195007582</v>
      </c>
      <c r="AO1786" t="n">
        <v>-1.588080380353776</v>
      </c>
      <c r="AP1786" t="n">
        <v>-1.765523743038213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</row>
    <row r="1787" spans="1:52">
      <c r="A1787" t="n">
        <v>1784</v>
      </c>
      <c r="B1787" t="n">
        <v>0</v>
      </c>
      <c r="C1787" t="n">
        <v>0</v>
      </c>
      <c r="D1787" t="n">
        <v>0</v>
      </c>
      <c r="E1787" t="n">
        <v>30.5</v>
      </c>
      <c r="F1787" t="n">
        <v>-0.6709908167292493</v>
      </c>
      <c r="G1787" t="n">
        <v>229.189129570482</v>
      </c>
      <c r="H1787" t="n">
        <v>997.4310918907378</v>
      </c>
      <c r="I1787" t="n">
        <v>3</v>
      </c>
      <c r="J1787" t="n">
        <v>3</v>
      </c>
      <c r="K1787" t="n">
        <v>1175.97125733918</v>
      </c>
      <c r="L1787" t="b">
        <v>0</v>
      </c>
      <c r="M1787" t="n">
        <v>-8.5102895518619</v>
      </c>
      <c r="N1787" t="n">
        <v>-8.5102895518619</v>
      </c>
      <c r="O1787" t="n">
        <v>-354.5860971313476</v>
      </c>
      <c r="P1787" t="n">
        <v>-83.13937226406523</v>
      </c>
      <c r="Q1787" t="n">
        <v>-8.683968930471327</v>
      </c>
      <c r="R1787" t="n">
        <v>0.9404402678330961</v>
      </c>
      <c r="S1787" t="n">
        <v>71.07307349093088</v>
      </c>
      <c r="T1787" t="n">
        <v>-66.316890177687</v>
      </c>
      <c r="U1787" t="n">
        <v>-8.166754066826741</v>
      </c>
      <c r="V1787" t="n">
        <v>16.8224820863782</v>
      </c>
      <c r="W1787" t="n">
        <v>-13.22678129116592</v>
      </c>
      <c r="X1787" t="n">
        <v>1</v>
      </c>
      <c r="Y1787" t="n">
        <v>6.506849771224575</v>
      </c>
      <c r="Z1787" t="n">
        <v>88.44876331636651</v>
      </c>
      <c r="AA1787" t="n">
        <v>1175.97125733918</v>
      </c>
      <c r="AB1787" t="b">
        <v>0</v>
      </c>
      <c r="AC1787" t="b">
        <v>1</v>
      </c>
      <c r="AD1787" t="n">
        <v>89.75519465081975</v>
      </c>
      <c r="AE1787" t="n">
        <v>0.2763544570171922</v>
      </c>
      <c r="AF1787" t="n">
        <v>0</v>
      </c>
      <c r="AG1787" t="n">
        <v>0</v>
      </c>
      <c r="AH1787" t="n">
        <v>0.002098463324690991</v>
      </c>
      <c r="AI1787" t="b">
        <v>0</v>
      </c>
      <c r="AJ1787" t="b">
        <v>0</v>
      </c>
      <c r="AK1787" t="n">
        <v>1175.97125733918</v>
      </c>
      <c r="AL1787" t="n">
        <v>0</v>
      </c>
      <c r="AM1787" t="n">
        <v>-8.166754066826741</v>
      </c>
      <c r="AN1787" t="n">
        <v>6.270144653758329</v>
      </c>
      <c r="AO1787" t="n">
        <v>-2.064306326502048</v>
      </c>
      <c r="AP1787" t="n">
        <v>-1.605606058546978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</row>
    <row r="1788" spans="1:52">
      <c r="A1788" t="n">
        <v>1785</v>
      </c>
      <c r="B1788" t="n">
        <v>0</v>
      </c>
      <c r="C1788" t="n">
        <v>0</v>
      </c>
      <c r="D1788" t="n">
        <v>0</v>
      </c>
      <c r="E1788" t="n">
        <v>28.3</v>
      </c>
      <c r="F1788" t="n">
        <v>-0.5726329806304515</v>
      </c>
      <c r="G1788" t="n">
        <v>212.657454650644</v>
      </c>
      <c r="H1788" t="n">
        <v>925.4852426396026</v>
      </c>
      <c r="I1788" t="n">
        <v>3</v>
      </c>
      <c r="J1788" t="n">
        <v>3</v>
      </c>
      <c r="K1788" t="n">
        <v>1091.147101072092</v>
      </c>
      <c r="L1788" t="b">
        <v>0</v>
      </c>
      <c r="M1788" t="n">
        <v>-6.464541745476923</v>
      </c>
      <c r="N1788" t="n">
        <v>-6.464541745476923</v>
      </c>
      <c r="O1788" t="n">
        <v>-290.2876201467163</v>
      </c>
      <c r="P1788" t="n">
        <v>-68.0633863264172</v>
      </c>
      <c r="Q1788" t="n">
        <v>-6.596471168854003</v>
      </c>
      <c r="R1788" t="n">
        <v>0.936181273635443</v>
      </c>
      <c r="S1788" t="n">
        <v>71.08934430715152</v>
      </c>
      <c r="T1788" t="n">
        <v>-54.04551967685025</v>
      </c>
      <c r="U1788" t="n">
        <v>-6.17549278035722</v>
      </c>
      <c r="V1788" t="n">
        <v>14.01786664956695</v>
      </c>
      <c r="W1788" t="n">
        <v>-16.69892265106388</v>
      </c>
      <c r="X1788" t="n">
        <v>1</v>
      </c>
      <c r="Y1788" t="n">
        <v>9.978991131122537</v>
      </c>
      <c r="Z1788" t="n">
        <v>88.45396007427274</v>
      </c>
      <c r="AA1788" t="n">
        <v>1091.147101072092</v>
      </c>
      <c r="AB1788" t="b">
        <v>0</v>
      </c>
      <c r="AC1788" t="b">
        <v>1</v>
      </c>
      <c r="AD1788" t="n">
        <v>89.75846565099879</v>
      </c>
      <c r="AE1788" t="n">
        <v>0.3488998268300588</v>
      </c>
      <c r="AF1788" t="n">
        <v>0</v>
      </c>
      <c r="AG1788" t="n">
        <v>0</v>
      </c>
      <c r="AH1788" t="n">
        <v>0.005748362390511852</v>
      </c>
      <c r="AI1788" t="b">
        <v>0</v>
      </c>
      <c r="AJ1788" t="b">
        <v>0</v>
      </c>
      <c r="AK1788" t="n">
        <v>1091.147101072092</v>
      </c>
      <c r="AL1788" t="n">
        <v>0</v>
      </c>
      <c r="AM1788" t="n">
        <v>-6.17549278035722</v>
      </c>
      <c r="AN1788" t="n">
        <v>4.267142009462786</v>
      </c>
      <c r="AO1788" t="n">
        <v>-1.820275160021205</v>
      </c>
      <c r="AP1788" t="n">
        <v>-1.47839125953853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</row>
    <row r="1789" spans="1:52">
      <c r="A1789" t="n">
        <v>1786</v>
      </c>
      <c r="B1789" t="n">
        <v>0</v>
      </c>
      <c r="C1789" t="n">
        <v>0</v>
      </c>
      <c r="D1789" t="n">
        <v>0</v>
      </c>
      <c r="E1789" t="n">
        <v>26.3</v>
      </c>
      <c r="F1789" t="n">
        <v>-0.5384772607489388</v>
      </c>
      <c r="G1789" t="n">
        <v>197.628659268973</v>
      </c>
      <c r="H1789" t="n">
        <v>860.0799251385706</v>
      </c>
      <c r="I1789" t="n">
        <v>3</v>
      </c>
      <c r="J1789" t="n">
        <v>2</v>
      </c>
      <c r="K1789" t="n">
        <v>1620.390578961067</v>
      </c>
      <c r="L1789" t="b">
        <v>1</v>
      </c>
      <c r="M1789" t="n">
        <v>-5.574114116303142</v>
      </c>
      <c r="N1789" t="n">
        <v>-5.574114116303142</v>
      </c>
      <c r="O1789" t="n">
        <v>-269.3378030037274</v>
      </c>
      <c r="P1789" t="n">
        <v>-63.1513081022395</v>
      </c>
      <c r="Q1789" t="n">
        <v>-5.687871547248103</v>
      </c>
      <c r="R1789" t="n">
        <v>0.9347843352582762</v>
      </c>
      <c r="S1789" t="n">
        <v>71.10258766590542</v>
      </c>
      <c r="T1789" t="n">
        <v>-31.33378639333469</v>
      </c>
      <c r="U1789" t="n">
        <v>-5.316933223328781</v>
      </c>
      <c r="V1789" t="n">
        <v>31.81752170890481</v>
      </c>
      <c r="W1789" t="n">
        <v>-16.69892265106388</v>
      </c>
      <c r="X1789" t="n">
        <v>1</v>
      </c>
      <c r="Y1789" t="n">
        <v>9.978991131122537</v>
      </c>
      <c r="Z1789" t="n">
        <v>88.45248711024955</v>
      </c>
      <c r="AA1789" t="n">
        <v>1620.390578961067</v>
      </c>
      <c r="AB1789" t="b">
        <v>0</v>
      </c>
      <c r="AC1789" t="b">
        <v>1</v>
      </c>
      <c r="AD1789" t="n">
        <v>89.76242556811431</v>
      </c>
      <c r="AE1789" t="n">
        <v>0.3488998268300588</v>
      </c>
      <c r="AF1789" t="n">
        <v>0</v>
      </c>
      <c r="AG1789" t="n">
        <v>0</v>
      </c>
      <c r="AH1789" t="n">
        <v>0.007321970537420952</v>
      </c>
      <c r="AI1789" t="b">
        <v>0</v>
      </c>
      <c r="AJ1789" t="b">
        <v>0</v>
      </c>
      <c r="AK1789" t="n">
        <v>1620.390578961067</v>
      </c>
      <c r="AL1789" t="n">
        <v>0</v>
      </c>
      <c r="AM1789" t="n">
        <v>-5.316933223328781</v>
      </c>
      <c r="AN1789" t="n">
        <v>2.576505915355974</v>
      </c>
      <c r="AO1789" t="n">
        <v>-1.650776822430114</v>
      </c>
      <c r="AP1789" t="n">
        <v>-2.32180143039027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</row>
    <row r="1790" spans="1:52">
      <c r="A1790" t="n">
        <v>1787</v>
      </c>
      <c r="B1790" t="n">
        <v>0</v>
      </c>
      <c r="C1790" t="n">
        <v>0</v>
      </c>
      <c r="D1790" t="n">
        <v>0</v>
      </c>
      <c r="E1790" t="n">
        <v>24.4</v>
      </c>
      <c r="F1790" t="n">
        <v>-0.5234579763737952</v>
      </c>
      <c r="G1790" t="n">
        <v>183.3513036563856</v>
      </c>
      <c r="H1790" t="n">
        <v>797.9448735125902</v>
      </c>
      <c r="I1790" t="n">
        <v>3</v>
      </c>
      <c r="J1790" t="n">
        <v>2</v>
      </c>
      <c r="K1790" t="n">
        <v>1503.32814169772</v>
      </c>
      <c r="L1790" t="b">
        <v>0</v>
      </c>
      <c r="M1790" t="n">
        <v>-5.014987532286972</v>
      </c>
      <c r="N1790" t="n">
        <v>-5.014987532286972</v>
      </c>
      <c r="O1790" t="n">
        <v>-261.1904162307493</v>
      </c>
      <c r="P1790" t="n">
        <v>-61.24100020416354</v>
      </c>
      <c r="Q1790" t="n">
        <v>-5.117334216619359</v>
      </c>
      <c r="R1790" t="n">
        <v>0.9345680981721335</v>
      </c>
      <c r="S1790" t="n">
        <v>71.11425683808496</v>
      </c>
      <c r="T1790" t="n">
        <v>-30.37891989966261</v>
      </c>
      <c r="U1790" t="n">
        <v>-4.782497306537139</v>
      </c>
      <c r="V1790" t="n">
        <v>30.86208030450093</v>
      </c>
      <c r="W1790" t="n">
        <v>-17.37348422777954</v>
      </c>
      <c r="X1790" t="n">
        <v>1</v>
      </c>
      <c r="Y1790" t="n">
        <v>10.6535527078382</v>
      </c>
      <c r="Z1790" t="n">
        <v>88.45582467536867</v>
      </c>
      <c r="AA1790" t="n">
        <v>1503.32814169772</v>
      </c>
      <c r="AB1790" t="b">
        <v>0</v>
      </c>
      <c r="AC1790" t="b">
        <v>1</v>
      </c>
      <c r="AD1790" t="n">
        <v>89.76651932681251</v>
      </c>
      <c r="AE1790" t="n">
        <v>0.3629938149405619</v>
      </c>
      <c r="AF1790" t="n">
        <v>0</v>
      </c>
      <c r="AG1790" t="n">
        <v>0</v>
      </c>
      <c r="AH1790" t="n">
        <v>0.006744384853587471</v>
      </c>
      <c r="AI1790" t="b">
        <v>0</v>
      </c>
      <c r="AJ1790" t="b">
        <v>0</v>
      </c>
      <c r="AK1790" t="n">
        <v>1503.32814169772</v>
      </c>
      <c r="AL1790" t="n">
        <v>0</v>
      </c>
      <c r="AM1790" t="n">
        <v>-4.782497306537139</v>
      </c>
      <c r="AN1790" t="n">
        <v>2.272807444553821</v>
      </c>
      <c r="AO1790" t="n">
        <v>-1.511537073417703</v>
      </c>
      <c r="AP1790" t="n">
        <v>-2.124199588260297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</row>
    <row r="1791" spans="1:52">
      <c r="A1791" t="n">
        <v>1788</v>
      </c>
      <c r="B1791" t="n">
        <v>0</v>
      </c>
      <c r="C1791" t="n">
        <v>0</v>
      </c>
      <c r="D1791" t="n">
        <v>0</v>
      </c>
      <c r="E1791" t="n">
        <v>22.5</v>
      </c>
      <c r="F1791" t="n">
        <v>-0.53435750042255</v>
      </c>
      <c r="G1791" t="n">
        <v>169.0739480437982</v>
      </c>
      <c r="H1791" t="n">
        <v>735.8098218866098</v>
      </c>
      <c r="I1791" t="n">
        <v>2</v>
      </c>
      <c r="J1791" t="n">
        <v>2</v>
      </c>
      <c r="K1791" t="n">
        <v>1386.265704434373</v>
      </c>
      <c r="L1791" t="b">
        <v>0</v>
      </c>
      <c r="M1791" t="n">
        <v>-4.790770642555807</v>
      </c>
      <c r="N1791" t="n">
        <v>-4.790770642555807</v>
      </c>
      <c r="O1791" t="n">
        <v>-270.5827258915519</v>
      </c>
      <c r="P1791" t="n">
        <v>-63.44320366229741</v>
      </c>
      <c r="Q1791" t="n">
        <v>-4.888541471995722</v>
      </c>
      <c r="R1791" t="n">
        <v>0.9361807482601107</v>
      </c>
      <c r="S1791" t="n">
        <v>71.1247903130695</v>
      </c>
      <c r="T1791" t="n">
        <v>-31.52564006188333</v>
      </c>
      <c r="U1791" t="n">
        <v>-4.576558413153538</v>
      </c>
      <c r="V1791" t="n">
        <v>31.91756360041407</v>
      </c>
      <c r="W1791" t="n">
        <v>-17.37348422777954</v>
      </c>
      <c r="X1791" t="n">
        <v>1</v>
      </c>
      <c r="Y1791" t="n">
        <v>10.6535527078382</v>
      </c>
      <c r="Z1791" t="n">
        <v>88.4638894226249</v>
      </c>
      <c r="AA1791" t="n">
        <v>1386.265704434373</v>
      </c>
      <c r="AB1791" t="b">
        <v>0</v>
      </c>
      <c r="AC1791" t="b">
        <v>1</v>
      </c>
      <c r="AD1791" t="n">
        <v>89.7707469270934</v>
      </c>
      <c r="AE1791" t="n">
        <v>0.3629938149405619</v>
      </c>
      <c r="AF1791" t="n">
        <v>0</v>
      </c>
      <c r="AG1791" t="n">
        <v>0</v>
      </c>
      <c r="AH1791" t="n">
        <v>0.005014168759301885</v>
      </c>
      <c r="AI1791" t="b">
        <v>0</v>
      </c>
      <c r="AJ1791" t="b">
        <v>0</v>
      </c>
      <c r="AK1791" t="n">
        <v>1386.265704434373</v>
      </c>
      <c r="AL1791" t="n">
        <v>0</v>
      </c>
      <c r="AM1791" t="n">
        <v>-4.576558413153538</v>
      </c>
      <c r="AN1791" t="n">
        <v>2.256555102046848</v>
      </c>
      <c r="AO1791" t="n">
        <v>-2.426343205223578</v>
      </c>
      <c r="AP1791" t="n">
        <v>-1.93331343397214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</row>
    <row r="1792" spans="1:52">
      <c r="A1792" t="n">
        <v>1789</v>
      </c>
      <c r="B1792" t="n">
        <v>0</v>
      </c>
      <c r="C1792" t="n">
        <v>0</v>
      </c>
      <c r="D1792" t="n">
        <v>0</v>
      </c>
      <c r="E1792" t="n">
        <v>20.5</v>
      </c>
      <c r="F1792" t="n">
        <v>-0.5891120219360038</v>
      </c>
      <c r="G1792" t="n">
        <v>154.0451526621273</v>
      </c>
      <c r="H1792" t="n">
        <v>670.4045043855779</v>
      </c>
      <c r="I1792" t="n">
        <v>2</v>
      </c>
      <c r="J1792" t="n">
        <v>2</v>
      </c>
      <c r="K1792" t="n">
        <v>1263.042086262429</v>
      </c>
      <c r="L1792" t="b">
        <v>0</v>
      </c>
      <c r="M1792" t="n">
        <v>-4.997949221351144</v>
      </c>
      <c r="N1792" t="n">
        <v>-4.997949221351144</v>
      </c>
      <c r="O1792" t="n">
        <v>-309.8240912435625</v>
      </c>
      <c r="P1792" t="n">
        <v>-72.64407901681669</v>
      </c>
      <c r="Q1792" t="n">
        <v>-5.099948185052187</v>
      </c>
      <c r="R1792" t="n">
        <v>0.9401317764268016</v>
      </c>
      <c r="S1792" t="n">
        <v>71.13460483962545</v>
      </c>
      <c r="T1792" t="n">
        <v>-36.25000374361402</v>
      </c>
      <c r="U1792" t="n">
        <v>-4.794623346897755</v>
      </c>
      <c r="V1792" t="n">
        <v>36.39407527320267</v>
      </c>
      <c r="W1792" t="n">
        <v>-20.54898065050897</v>
      </c>
      <c r="X1792" t="n">
        <v>1</v>
      </c>
      <c r="Y1792" t="n">
        <v>13.82904913056763</v>
      </c>
      <c r="Z1792" t="n">
        <v>88.47937061751495</v>
      </c>
      <c r="AA1792" t="n">
        <v>1263.042086262429</v>
      </c>
      <c r="AB1792" t="b">
        <v>0</v>
      </c>
      <c r="AC1792" t="b">
        <v>1</v>
      </c>
      <c r="AD1792" t="n">
        <v>89.77560458618832</v>
      </c>
      <c r="AE1792" t="n">
        <v>0.429341218012052</v>
      </c>
      <c r="AF1792" t="n">
        <v>0</v>
      </c>
      <c r="AG1792" t="n">
        <v>0</v>
      </c>
      <c r="AH1792" t="n">
        <v>0.005304209815528593</v>
      </c>
      <c r="AI1792" t="b">
        <v>0</v>
      </c>
      <c r="AJ1792" t="b">
        <v>0</v>
      </c>
      <c r="AK1792" t="n">
        <v>1263.042086262429</v>
      </c>
      <c r="AL1792" t="n">
        <v>0</v>
      </c>
      <c r="AM1792" t="n">
        <v>-4.794623346897755</v>
      </c>
      <c r="AN1792" t="n">
        <v>2.597415116139703</v>
      </c>
      <c r="AO1792" t="n">
        <v>-2.221190671456174</v>
      </c>
      <c r="AP1792" t="n">
        <v>-1.739060951604195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</row>
    <row r="1793" spans="1:52">
      <c r="A1793" t="n">
        <v>1790</v>
      </c>
      <c r="B1793" t="n">
        <v>0</v>
      </c>
      <c r="C1793" t="n">
        <v>0</v>
      </c>
      <c r="D1793" t="n">
        <v>0</v>
      </c>
      <c r="E1793" t="n">
        <v>18.2</v>
      </c>
      <c r="F1793" t="n">
        <v>-0.6925277451667657</v>
      </c>
      <c r="G1793" t="n">
        <v>136.7620379732057</v>
      </c>
      <c r="H1793" t="n">
        <v>595.188389259391</v>
      </c>
      <c r="I1793" t="n">
        <v>2</v>
      </c>
      <c r="J1793" t="n">
        <v>2</v>
      </c>
      <c r="K1793" t="n">
        <v>1121.334925364692</v>
      </c>
      <c r="L1793" t="b">
        <v>0</v>
      </c>
      <c r="M1793" t="n">
        <v>-5.475821460838986</v>
      </c>
      <c r="N1793" t="n">
        <v>-5.475821460838986</v>
      </c>
      <c r="O1793" t="n">
        <v>-382.3447204634166</v>
      </c>
      <c r="P1793" t="n">
        <v>-89.6479030198212</v>
      </c>
      <c r="Q1793" t="n">
        <v>-5.587572919223456</v>
      </c>
      <c r="R1793" t="n">
        <v>0.9449701652527961</v>
      </c>
      <c r="S1793" t="n">
        <v>71.14420990838585</v>
      </c>
      <c r="T1793" t="n">
        <v>-44.96528329681906</v>
      </c>
      <c r="U1793" t="n">
        <v>-5.280089704840638</v>
      </c>
      <c r="V1793" t="n">
        <v>44.68261972300217</v>
      </c>
      <c r="W1793" t="n">
        <v>-17.07683929061101</v>
      </c>
      <c r="X1793" t="n">
        <v>1</v>
      </c>
      <c r="Y1793" t="n">
        <v>10.35690777066967</v>
      </c>
      <c r="Z1793" t="n">
        <v>88.48456737542118</v>
      </c>
      <c r="AA1793" t="n">
        <v>1121.334925364692</v>
      </c>
      <c r="AB1793" t="b">
        <v>0</v>
      </c>
      <c r="AC1793" t="b">
        <v>1</v>
      </c>
      <c r="AD1793" t="n">
        <v>89.78040338716079</v>
      </c>
      <c r="AE1793" t="n">
        <v>0.3567958481991854</v>
      </c>
      <c r="AF1793" t="n">
        <v>0</v>
      </c>
      <c r="AG1793" t="n">
        <v>0</v>
      </c>
      <c r="AH1793" t="n">
        <v>0.006599444438417867</v>
      </c>
      <c r="AI1793" t="b">
        <v>0</v>
      </c>
      <c r="AJ1793" t="b">
        <v>0</v>
      </c>
      <c r="AK1793" t="n">
        <v>1121.334925364692</v>
      </c>
      <c r="AL1793" t="n">
        <v>0</v>
      </c>
      <c r="AM1793" t="n">
        <v>-5.280089704840638</v>
      </c>
      <c r="AN1793" t="n">
        <v>3.360983970872155</v>
      </c>
      <c r="AO1793" t="n">
        <v>-2.018874591288549</v>
      </c>
      <c r="AP1793" t="n">
        <v>-1.523361723057283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</row>
    <row r="1794" spans="1:52">
      <c r="A1794" t="n">
        <v>1791</v>
      </c>
      <c r="B1794" t="n">
        <v>0</v>
      </c>
      <c r="C1794" t="n">
        <v>0</v>
      </c>
      <c r="D1794" t="n">
        <v>0</v>
      </c>
      <c r="E1794" t="n">
        <v>15.5</v>
      </c>
      <c r="F1794" t="n">
        <v>-0.8074436640635989</v>
      </c>
      <c r="G1794" t="n">
        <v>116.4731642079499</v>
      </c>
      <c r="H1794" t="n">
        <v>506.8912106329979</v>
      </c>
      <c r="I1794" t="n">
        <v>2</v>
      </c>
      <c r="J1794" t="n">
        <v>2</v>
      </c>
      <c r="K1794" t="n">
        <v>954.983040832568</v>
      </c>
      <c r="L1794" t="b">
        <v>0</v>
      </c>
      <c r="M1794" t="n">
        <v>-5.645442649396353</v>
      </c>
      <c r="N1794" t="n">
        <v>-5.645442649396353</v>
      </c>
      <c r="O1794" t="n">
        <v>-462.8534528292183</v>
      </c>
      <c r="P1794" t="n">
        <v>-108.5246878820008</v>
      </c>
      <c r="Q1794" t="n">
        <v>-5.760655764690156</v>
      </c>
      <c r="R1794" t="n">
        <v>0.9485943107657919</v>
      </c>
      <c r="S1794" t="n">
        <v>71.15388287647671</v>
      </c>
      <c r="T1794" t="n">
        <v>-54.64219824973421</v>
      </c>
      <c r="U1794" t="n">
        <v>-5.464525284665243</v>
      </c>
      <c r="V1794" t="n">
        <v>53.8824896322666</v>
      </c>
      <c r="W1794" t="n">
        <v>-16.71415998885202</v>
      </c>
      <c r="X1794" t="n">
        <v>1</v>
      </c>
      <c r="Y1794" t="n">
        <v>9.994228468910677</v>
      </c>
      <c r="Z1794" t="n">
        <v>88.48976413332741</v>
      </c>
      <c r="AA1794" t="n">
        <v>954.983040832568</v>
      </c>
      <c r="AB1794" t="b">
        <v>0</v>
      </c>
      <c r="AC1794" t="b">
        <v>1</v>
      </c>
      <c r="AD1794" t="n">
        <v>89.78444131101784</v>
      </c>
      <c r="AE1794" t="n">
        <v>0.3492181889559708</v>
      </c>
      <c r="AF1794" t="n">
        <v>0</v>
      </c>
      <c r="AG1794" t="n">
        <v>0</v>
      </c>
      <c r="AH1794" t="n">
        <v>0.007560895538169021</v>
      </c>
      <c r="AI1794" t="b">
        <v>0</v>
      </c>
      <c r="AJ1794" t="b">
        <v>0</v>
      </c>
      <c r="AK1794" t="n">
        <v>954.983040832568</v>
      </c>
      <c r="AL1794" t="n">
        <v>0</v>
      </c>
      <c r="AM1794" t="n">
        <v>-5.464525284665243</v>
      </c>
      <c r="AN1794" t="n">
        <v>3.78739698646566</v>
      </c>
      <c r="AO1794" t="n">
        <v>-1.809029989348744</v>
      </c>
      <c r="AP1794" t="n">
        <v>-1.279447279811069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</row>
    <row r="1795" spans="1:52">
      <c r="A1795" t="n">
        <v>1792</v>
      </c>
      <c r="B1795" t="n">
        <v>0</v>
      </c>
      <c r="C1795" t="n">
        <v>0</v>
      </c>
      <c r="D1795" t="n">
        <v>0</v>
      </c>
      <c r="E1795" t="n">
        <v>12.3</v>
      </c>
      <c r="F1795" t="n">
        <v>-0.9943642652455054</v>
      </c>
      <c r="G1795" t="n">
        <v>92.42709159727636</v>
      </c>
      <c r="H1795" t="n">
        <v>402.2427026313467</v>
      </c>
      <c r="I1795" t="n">
        <v>2</v>
      </c>
      <c r="J1795" t="n">
        <v>1</v>
      </c>
      <c r="K1795" t="n">
        <v>1464.967922983365</v>
      </c>
      <c r="L1795" t="b">
        <v>1</v>
      </c>
      <c r="M1795" t="n">
        <v>-5.735004336670426</v>
      </c>
      <c r="N1795" t="n">
        <v>-5.735004336670426</v>
      </c>
      <c r="O1795" t="n">
        <v>-592.5238626862418</v>
      </c>
      <c r="P1795" t="n">
        <v>-138.928351657751</v>
      </c>
      <c r="Q1795" t="n">
        <v>-5.852045241500434</v>
      </c>
      <c r="R1795" t="n">
        <v>0.9521866459879768</v>
      </c>
      <c r="S1795" t="n">
        <v>71.16319870430088</v>
      </c>
      <c r="T1795" t="n">
        <v>-36.32227380495117</v>
      </c>
      <c r="U1795" t="n">
        <v>-5.572239330674199</v>
      </c>
      <c r="V1795" t="n">
        <v>102.6060778527999</v>
      </c>
      <c r="W1795" t="n">
        <v>-19.28957040095389</v>
      </c>
      <c r="X1795" t="n">
        <v>1</v>
      </c>
      <c r="Y1795" t="n">
        <v>12.56963888101255</v>
      </c>
      <c r="Z1795" t="n">
        <v>88.48829116930422</v>
      </c>
      <c r="AA1795" t="n">
        <v>1464.967922983365</v>
      </c>
      <c r="AB1795" t="b">
        <v>0</v>
      </c>
      <c r="AC1795" t="b">
        <v>1</v>
      </c>
      <c r="AD1795" t="n">
        <v>89.78891826882537</v>
      </c>
      <c r="AE1795" t="n">
        <v>0.4030276631103665</v>
      </c>
      <c r="AF1795" t="n">
        <v>0</v>
      </c>
      <c r="AG1795" t="n">
        <v>0</v>
      </c>
      <c r="AH1795" t="n">
        <v>0.007596711040318949</v>
      </c>
      <c r="AI1795" t="b">
        <v>0</v>
      </c>
      <c r="AJ1795" t="b">
        <v>0</v>
      </c>
      <c r="AK1795" t="n">
        <v>1464.967922983365</v>
      </c>
      <c r="AL1795" t="n">
        <v>0</v>
      </c>
      <c r="AM1795" t="n">
        <v>-5.572239330674199</v>
      </c>
      <c r="AN1795" t="n">
        <v>3.10557094129128</v>
      </c>
      <c r="AO1795" t="n">
        <v>-1.576833523500622</v>
      </c>
      <c r="AP1795" t="n">
        <v>-2.060933786933108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</row>
    <row r="1796" spans="1:52">
      <c r="A1796" t="n">
        <v>1793</v>
      </c>
      <c r="B1796" t="n">
        <v>0</v>
      </c>
      <c r="C1796" t="n">
        <v>0</v>
      </c>
      <c r="D1796" t="n">
        <v>0</v>
      </c>
      <c r="E1796" t="n">
        <v>8.699999999999999</v>
      </c>
      <c r="F1796" t="n">
        <v>-0.8817659416210479</v>
      </c>
      <c r="G1796" t="n">
        <v>65.37525991026864</v>
      </c>
      <c r="H1796" t="n">
        <v>284.5131311294891</v>
      </c>
      <c r="I1796" t="n">
        <v>2</v>
      </c>
      <c r="J1796" t="n">
        <v>1</v>
      </c>
      <c r="K1796" t="n">
        <v>1036.196823573599</v>
      </c>
      <c r="L1796" t="b">
        <v>0</v>
      </c>
      <c r="M1796" t="n">
        <v>-3.547235379921834</v>
      </c>
      <c r="N1796" t="n">
        <v>-3.547235379921834</v>
      </c>
      <c r="O1796" t="n">
        <v>-518.1410023913409</v>
      </c>
      <c r="P1796" t="n">
        <v>-121.4878925925075</v>
      </c>
      <c r="Q1796" t="n">
        <v>-3.619627938695749</v>
      </c>
      <c r="R1796" t="n">
        <v>0.9512884805052481</v>
      </c>
      <c r="S1796" t="n">
        <v>71.1720009852725</v>
      </c>
      <c r="T1796" t="n">
        <v>-31.73257351568129</v>
      </c>
      <c r="U1796" t="n">
        <v>-3.443310361796222</v>
      </c>
      <c r="V1796" t="n">
        <v>89.75531907682625</v>
      </c>
      <c r="W1796" t="n">
        <v>-19.85377850920721</v>
      </c>
      <c r="X1796" t="n">
        <v>1</v>
      </c>
      <c r="Y1796" t="n">
        <v>13.13384698926587</v>
      </c>
      <c r="Z1796" t="n">
        <v>88.49772041600639</v>
      </c>
      <c r="AA1796" t="n">
        <v>1036.196823573599</v>
      </c>
      <c r="AB1796" t="b">
        <v>0</v>
      </c>
      <c r="AC1796" t="b">
        <v>1</v>
      </c>
      <c r="AD1796" t="n">
        <v>89.7940181668155</v>
      </c>
      <c r="AE1796" t="n">
        <v>0.414815975169717</v>
      </c>
      <c r="AF1796" t="n">
        <v>0</v>
      </c>
      <c r="AG1796" t="n">
        <v>0</v>
      </c>
      <c r="AH1796" t="n">
        <v>0.006249553450978051</v>
      </c>
      <c r="AI1796" t="b">
        <v>0</v>
      </c>
      <c r="AJ1796" t="b">
        <v>0</v>
      </c>
      <c r="AK1796" t="n">
        <v>1036.196823573599</v>
      </c>
      <c r="AL1796" t="n">
        <v>0</v>
      </c>
      <c r="AM1796" t="n">
        <v>-3.443310361796222</v>
      </c>
      <c r="AN1796" t="n">
        <v>1.35855236374317</v>
      </c>
      <c r="AO1796" t="n">
        <v>-1.319650446254112</v>
      </c>
      <c r="AP1796" t="n">
        <v>-1.39735820155043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</row>
    <row r="1797" spans="1:52">
      <c r="A1797" t="n">
        <v>1794</v>
      </c>
      <c r="B1797" t="n">
        <v>0</v>
      </c>
      <c r="C1797" t="n">
        <v>0</v>
      </c>
      <c r="D1797" t="n">
        <v>0</v>
      </c>
      <c r="E1797" t="n">
        <v>5.2</v>
      </c>
      <c r="F1797" t="n">
        <v>-1.395238634936971</v>
      </c>
      <c r="G1797" t="n">
        <v>39.07486799234447</v>
      </c>
      <c r="H1797" t="n">
        <v>170.0538255026832</v>
      </c>
      <c r="I1797" t="n">
        <v>1</v>
      </c>
      <c r="J1797" t="n">
        <v>1</v>
      </c>
      <c r="K1797" t="n">
        <v>619.3360324807721</v>
      </c>
      <c r="L1797" t="b">
        <v>0</v>
      </c>
      <c r="M1797" t="n">
        <v>-3.558606979340941</v>
      </c>
      <c r="N1797" t="n">
        <v>-3.558606979340941</v>
      </c>
      <c r="O1797" t="n">
        <v>-869.6687979512436</v>
      </c>
      <c r="P1797" t="n">
        <v>-203.9101885952608</v>
      </c>
      <c r="Q1797" t="n">
        <v>-3.631231611572388</v>
      </c>
      <c r="R1797" t="n">
        <v>0.9563000918699543</v>
      </c>
      <c r="S1797" t="n">
        <v>71.17754767600367</v>
      </c>
      <c r="T1797" t="n">
        <v>-53.5418264928247</v>
      </c>
      <c r="U1797" t="n">
        <v>-3.472547123747757</v>
      </c>
      <c r="V1797" t="n">
        <v>150.3683621024361</v>
      </c>
      <c r="W1797" t="n">
        <v>-16.58952885735894</v>
      </c>
      <c r="X1797" t="n">
        <v>1</v>
      </c>
      <c r="Y1797" t="n">
        <v>9.869597337417598</v>
      </c>
      <c r="Z1797" t="n">
        <v>88.50565461927152</v>
      </c>
      <c r="AA1797" t="n">
        <v>650</v>
      </c>
      <c r="AB1797" t="b">
        <v>0</v>
      </c>
      <c r="AC1797" t="b">
        <v>1</v>
      </c>
      <c r="AD1797" t="n">
        <v>89.79858234227714</v>
      </c>
      <c r="AE1797" t="n">
        <v>0.346614201794392</v>
      </c>
      <c r="AF1797" t="n">
        <v>0</v>
      </c>
      <c r="AG1797" t="n">
        <v>0</v>
      </c>
      <c r="AH1797" t="n">
        <v>0.006577056959820526</v>
      </c>
      <c r="AI1797" t="b">
        <v>0</v>
      </c>
      <c r="AJ1797" t="b">
        <v>0</v>
      </c>
      <c r="AK1797" t="n">
        <v>650</v>
      </c>
      <c r="AL1797" t="n">
        <v>0</v>
      </c>
      <c r="AM1797" t="n">
        <v>-3.472547123747757</v>
      </c>
      <c r="AN1797" t="n">
        <v>1.831716148696179</v>
      </c>
      <c r="AO1797" t="n">
        <v>-2.254008251847853</v>
      </c>
      <c r="AP1797" t="n">
        <v>-0.8535568461862963</v>
      </c>
      <c r="AQ1797" t="n">
        <v>0</v>
      </c>
      <c r="AR1797" t="n">
        <v>1</v>
      </c>
      <c r="AS1797" t="n">
        <v>0</v>
      </c>
      <c r="AT1797" t="n">
        <v>0</v>
      </c>
      <c r="AU1797" t="n">
        <v>0</v>
      </c>
      <c r="AV1797" t="n">
        <v>0</v>
      </c>
      <c r="AW1797" t="n">
        <v>0.2090476727278682</v>
      </c>
      <c r="AX1797" t="n">
        <v>0</v>
      </c>
      <c r="AY1797" t="n">
        <v>0.07413046802461996</v>
      </c>
      <c r="AZ1797" t="n">
        <v>0.2090476727278682</v>
      </c>
    </row>
    <row r="1798" spans="1:52">
      <c r="A1798" t="n">
        <v>1795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0</v>
      </c>
      <c r="L1798" t="b">
        <v>1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71.18253965577831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-3.102948563693992</v>
      </c>
      <c r="Z1798" t="n">
        <v>88.51431421382138</v>
      </c>
      <c r="AA1798" t="n">
        <v>0</v>
      </c>
      <c r="AB1798" t="b">
        <v>0</v>
      </c>
      <c r="AC1798" t="b">
        <v>0</v>
      </c>
      <c r="AD1798" t="n">
        <v>89.79992493131955</v>
      </c>
      <c r="AE1798" t="n">
        <v>-0</v>
      </c>
      <c r="AF1798" t="n">
        <v>0</v>
      </c>
      <c r="AG1798" t="n">
        <v>0</v>
      </c>
      <c r="AH1798" t="n">
        <v>0.007034361572908265</v>
      </c>
      <c r="AI1798" t="b">
        <v>0</v>
      </c>
      <c r="AJ1798" t="b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-1.677485279560379</v>
      </c>
      <c r="AP1798" t="n">
        <v>0.1733986684892222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</row>
    <row r="1799" spans="1:52">
      <c r="A1799" t="n">
        <v>1796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0</v>
      </c>
      <c r="L1799" t="b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71.18253965577831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-3.102948563693992</v>
      </c>
      <c r="Z1799" t="n">
        <v>88.52297380837123</v>
      </c>
      <c r="AA1799" t="n">
        <v>0</v>
      </c>
      <c r="AB1799" t="b">
        <v>0</v>
      </c>
      <c r="AC1799" t="b">
        <v>0</v>
      </c>
      <c r="AD1799" t="n">
        <v>89.79869360252444</v>
      </c>
      <c r="AE1799" t="n">
        <v>-0</v>
      </c>
      <c r="AF1799" t="n">
        <v>0</v>
      </c>
      <c r="AG1799" t="n">
        <v>0</v>
      </c>
      <c r="AH1799" t="n">
        <v>0.008926338017859137</v>
      </c>
      <c r="AI1799" t="b">
        <v>0</v>
      </c>
      <c r="AJ1799" t="b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-1.063840389457919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0.238995</v>
      </c>
      <c r="AW1799" t="n">
        <v>0</v>
      </c>
      <c r="AX1799" t="n">
        <v>0.08475000000000001</v>
      </c>
      <c r="AY1799" t="n">
        <v>0</v>
      </c>
      <c r="AZ1799" t="n">
        <v>0</v>
      </c>
    </row>
    <row r="1800" spans="1:52">
      <c r="A1800" t="n">
        <v>1797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0</v>
      </c>
      <c r="L1800" t="b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71.18253965577831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-3.102948563693992</v>
      </c>
      <c r="Z1800" t="n">
        <v>88.53163340292109</v>
      </c>
      <c r="AA1800" t="n">
        <v>0</v>
      </c>
      <c r="AB1800" t="b">
        <v>0</v>
      </c>
      <c r="AC1800" t="b">
        <v>0</v>
      </c>
      <c r="AD1800" t="n">
        <v>89.79746227372932</v>
      </c>
      <c r="AE1800" t="n">
        <v>-0</v>
      </c>
      <c r="AF1800" t="n">
        <v>0</v>
      </c>
      <c r="AG1800" t="n">
        <v>0</v>
      </c>
      <c r="AH1800" t="n">
        <v>0.009052266738065973</v>
      </c>
      <c r="AI1800" t="b">
        <v>0</v>
      </c>
      <c r="AJ1800" t="b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-0.9558589742732577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0.238995</v>
      </c>
      <c r="AW1800" t="n">
        <v>0</v>
      </c>
      <c r="AX1800" t="n">
        <v>0.08475000000000001</v>
      </c>
      <c r="AY1800" t="n">
        <v>0</v>
      </c>
      <c r="AZ1800" t="n">
        <v>0</v>
      </c>
    </row>
    <row r="1801" spans="1:52">
      <c r="A1801" t="n">
        <v>1798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0</v>
      </c>
      <c r="L1801" t="b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71.18253965577831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-3.102948563693992</v>
      </c>
      <c r="Z1801" t="n">
        <v>88.54029299747094</v>
      </c>
      <c r="AA1801" t="n">
        <v>0</v>
      </c>
      <c r="AB1801" t="b">
        <v>0</v>
      </c>
      <c r="AC1801" t="b">
        <v>0</v>
      </c>
      <c r="AD1801" t="n">
        <v>89.79623094493421</v>
      </c>
      <c r="AE1801" t="n">
        <v>-0</v>
      </c>
      <c r="AF1801" t="n">
        <v>0</v>
      </c>
      <c r="AG1801" t="n">
        <v>0</v>
      </c>
      <c r="AH1801" t="n">
        <v>0.009100640223878242</v>
      </c>
      <c r="AI1801" t="b">
        <v>0</v>
      </c>
      <c r="AJ1801" t="b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0.04849582586736063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0.238995</v>
      </c>
      <c r="AW1801" t="n">
        <v>0</v>
      </c>
      <c r="AX1801" t="n">
        <v>0.08475000000000001</v>
      </c>
      <c r="AY1801" t="n">
        <v>0</v>
      </c>
      <c r="AZ1801" t="n">
        <v>0</v>
      </c>
    </row>
    <row r="1802" spans="1:52">
      <c r="A1802" t="n">
        <v>1799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0</v>
      </c>
      <c r="L1802" t="b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71.18253965577831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-3.102948563693992</v>
      </c>
      <c r="Z1802" t="n">
        <v>88.5489525920208</v>
      </c>
      <c r="AA1802" t="n">
        <v>0</v>
      </c>
      <c r="AB1802" t="b">
        <v>0</v>
      </c>
      <c r="AC1802" t="b">
        <v>0</v>
      </c>
      <c r="AD1802" t="n">
        <v>89.79499961613909</v>
      </c>
      <c r="AE1802" t="n">
        <v>-0</v>
      </c>
      <c r="AF1802" t="n">
        <v>0</v>
      </c>
      <c r="AG1802" t="n">
        <v>0</v>
      </c>
      <c r="AH1802" t="n">
        <v>0.008992958972363796</v>
      </c>
      <c r="AI1802" t="b">
        <v>0</v>
      </c>
      <c r="AJ1802" t="b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0.04259762162586864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0.238995</v>
      </c>
      <c r="AW1802" t="n">
        <v>0</v>
      </c>
      <c r="AX1802" t="n">
        <v>0.08475000000000001</v>
      </c>
      <c r="AY1802" t="n">
        <v>0</v>
      </c>
      <c r="AZ1802" t="n">
        <v>0</v>
      </c>
    </row>
    <row r="1803" spans="1:52">
      <c r="A1803" t="n">
        <v>1800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b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71.18253965577831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-3.102948563693992</v>
      </c>
      <c r="Z1803" t="n">
        <v>88.55761218657065</v>
      </c>
      <c r="AA1803" t="n">
        <v>0</v>
      </c>
      <c r="AB1803" t="b">
        <v>0</v>
      </c>
      <c r="AC1803" t="b">
        <v>0</v>
      </c>
      <c r="AD1803" t="n">
        <v>89.79376828734398</v>
      </c>
      <c r="AE1803" t="n">
        <v>-0</v>
      </c>
      <c r="AF1803" t="n">
        <v>0</v>
      </c>
      <c r="AG1803" t="n">
        <v>0</v>
      </c>
      <c r="AH1803" t="n">
        <v>0.008615466556264662</v>
      </c>
      <c r="AI1803" t="b">
        <v>0</v>
      </c>
      <c r="AJ1803" t="b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0.0418879020478639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0.238995</v>
      </c>
      <c r="AW1803" t="n">
        <v>0</v>
      </c>
      <c r="AX1803" t="n">
        <v>0.08475000000000001</v>
      </c>
      <c r="AY1803" t="n">
        <v>0</v>
      </c>
      <c r="AZ1803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142</v>
      </c>
      <c r="C1" s="54" t="s">
        <v>52</v>
      </c>
    </row>
    <row r="2" spans="1:3">
      <c r="A2" s="54" t="s">
        <v>143</v>
      </c>
      <c r="B2" s="54" t="s">
        <v>144</v>
      </c>
      <c r="C2" t="s">
        <v>560</v>
      </c>
    </row>
    <row r="3" spans="1:3">
      <c r="A3" s="54" t="s">
        <v>152</v>
      </c>
      <c r="B3" s="54" t="s">
        <v>153</v>
      </c>
      <c r="C3" t="s">
        <v>154</v>
      </c>
    </row>
    <row r="4" spans="1:3">
      <c r="A4" s="54" t="s">
        <v>155</v>
      </c>
      <c r="B4" s="54" t="s">
        <v>156</v>
      </c>
      <c r="C4" t="s">
        <v>157</v>
      </c>
    </row>
    <row r="5" spans="1:3">
      <c r="A5" s="54" t="s">
        <v>158</v>
      </c>
      <c r="B5" s="54" t="s">
        <v>159</v>
      </c>
      <c r="C5" t="s">
        <v>160</v>
      </c>
    </row>
    <row r="6" spans="1:3">
      <c r="A6" s="54" t="s">
        <v>164</v>
      </c>
      <c r="B6" s="54" t="s">
        <v>165</v>
      </c>
      <c r="C6" t="s">
        <v>166</v>
      </c>
    </row>
    <row r="7" spans="1:3">
      <c r="A7" s="54" t="s">
        <v>167</v>
      </c>
      <c r="B7" s="54" t="s">
        <v>168</v>
      </c>
      <c r="C7" t="s">
        <v>169</v>
      </c>
    </row>
    <row r="8" spans="1:3">
      <c r="A8" s="54" t="s">
        <v>170</v>
      </c>
      <c r="B8" s="54" t="s">
        <v>171</v>
      </c>
      <c r="C8" t="s">
        <v>172</v>
      </c>
    </row>
    <row r="9" spans="1:3">
      <c r="A9" s="54" t="s">
        <v>173</v>
      </c>
      <c r="B9" s="54" t="s">
        <v>174</v>
      </c>
      <c r="C9" t="s">
        <v>175</v>
      </c>
    </row>
    <row r="10" spans="1:3">
      <c r="A10" s="54" t="s">
        <v>176</v>
      </c>
      <c r="B10" s="54" t="s">
        <v>177</v>
      </c>
      <c r="C10" t="s">
        <v>163</v>
      </c>
    </row>
    <row r="11" spans="1:3">
      <c r="A11" s="54" t="s">
        <v>178</v>
      </c>
      <c r="B11" s="54" t="s">
        <v>179</v>
      </c>
      <c r="C11" t="s">
        <v>163</v>
      </c>
    </row>
    <row r="12" spans="1:3">
      <c r="A12" s="54" t="s">
        <v>180</v>
      </c>
      <c r="B12" s="54" t="s">
        <v>181</v>
      </c>
      <c r="C12" t="s">
        <v>163</v>
      </c>
    </row>
    <row r="13" spans="1:3">
      <c r="A13" s="54" t="s">
        <v>182</v>
      </c>
      <c r="B13" s="54" t="s">
        <v>183</v>
      </c>
      <c r="C13" t="s">
        <v>184</v>
      </c>
    </row>
    <row r="14" spans="1:3">
      <c r="A14" s="54" t="s">
        <v>188</v>
      </c>
      <c r="B14" s="54" t="s">
        <v>189</v>
      </c>
      <c r="C14" t="s">
        <v>190</v>
      </c>
    </row>
    <row r="15" spans="1:3">
      <c r="A15" s="54" t="s">
        <v>191</v>
      </c>
      <c r="B15" s="54" t="s">
        <v>192</v>
      </c>
      <c r="C15" t="s">
        <v>175</v>
      </c>
    </row>
    <row r="16" spans="1:3">
      <c r="A16" s="54" t="s">
        <v>600</v>
      </c>
      <c r="B16" s="54" t="s">
        <v>601</v>
      </c>
      <c r="C16" t="s">
        <v>602</v>
      </c>
    </row>
    <row r="17" spans="1:3">
      <c r="A17" s="54" t="s">
        <v>603</v>
      </c>
      <c r="B17" s="54" t="s">
        <v>604</v>
      </c>
      <c r="C17" t="s">
        <v>605</v>
      </c>
    </row>
    <row r="18" spans="1:3">
      <c r="A18" s="54" t="s">
        <v>606</v>
      </c>
      <c r="B18" s="54" t="s">
        <v>607</v>
      </c>
      <c r="C18" t="s">
        <v>608</v>
      </c>
    </row>
    <row r="19" spans="1:3">
      <c r="A19" s="54" t="s">
        <v>609</v>
      </c>
      <c r="B19" s="54" t="s">
        <v>610</v>
      </c>
      <c r="C19" t="s">
        <v>611</v>
      </c>
    </row>
    <row r="20" spans="1:3">
      <c r="A20" s="54" t="s">
        <v>196</v>
      </c>
      <c r="B20" s="54" t="s">
        <v>197</v>
      </c>
      <c r="C20" t="s">
        <v>66</v>
      </c>
    </row>
    <row r="21" spans="1:3">
      <c r="A21" s="54" t="s">
        <v>198</v>
      </c>
      <c r="B21" s="54" t="s">
        <v>199</v>
      </c>
      <c r="C21" t="s">
        <v>567</v>
      </c>
    </row>
    <row r="22" spans="1:3">
      <c r="A22" s="54" t="s">
        <v>201</v>
      </c>
      <c r="B22" s="54" t="s">
        <v>202</v>
      </c>
      <c r="C22" t="s">
        <v>203</v>
      </c>
    </row>
    <row r="23" spans="1:3">
      <c r="A23" s="54" t="s">
        <v>207</v>
      </c>
      <c r="B23" s="54" t="s">
        <v>208</v>
      </c>
      <c r="C23" t="s">
        <v>66</v>
      </c>
    </row>
    <row r="24" spans="1:3">
      <c r="A24" s="54" t="s">
        <v>209</v>
      </c>
      <c r="B24" s="54" t="s">
        <v>210</v>
      </c>
      <c r="C24" t="s">
        <v>66</v>
      </c>
    </row>
    <row r="25" spans="1:3">
      <c r="A25" s="54" t="s">
        <v>211</v>
      </c>
      <c r="B25" s="54" t="s">
        <v>212</v>
      </c>
      <c r="C25" t="s">
        <v>213</v>
      </c>
    </row>
    <row r="26" spans="1:3">
      <c r="A26" s="54" t="s">
        <v>214</v>
      </c>
      <c r="B26" s="54" t="s">
        <v>215</v>
      </c>
      <c r="C26" t="s">
        <v>216</v>
      </c>
    </row>
    <row r="27" spans="1:3">
      <c r="A27" s="54" t="s">
        <v>217</v>
      </c>
      <c r="B27" s="54" t="s">
        <v>218</v>
      </c>
      <c r="C27" t="s">
        <v>66</v>
      </c>
    </row>
    <row r="28" spans="1:3">
      <c r="A28" s="54" t="s">
        <v>219</v>
      </c>
      <c r="B28" s="54" t="s">
        <v>220</v>
      </c>
      <c r="C28" t="s">
        <v>66</v>
      </c>
    </row>
    <row r="29" spans="1:3">
      <c r="A29" s="54" t="s">
        <v>221</v>
      </c>
      <c r="B29" s="54" t="s">
        <v>222</v>
      </c>
      <c r="C29" t="s">
        <v>223</v>
      </c>
    </row>
    <row r="30" spans="1:3">
      <c r="A30" s="54" t="s">
        <v>224</v>
      </c>
      <c r="B30" s="54" t="s">
        <v>225</v>
      </c>
      <c r="C30" t="s">
        <v>63</v>
      </c>
    </row>
    <row r="31" spans="1:3">
      <c r="A31" s="54" t="s">
        <v>226</v>
      </c>
      <c r="B31" s="54" t="s">
        <v>227</v>
      </c>
      <c r="C31" t="s">
        <v>228</v>
      </c>
    </row>
    <row r="32" spans="1:3">
      <c r="A32" s="54" t="s">
        <v>229</v>
      </c>
      <c r="B32" s="54" t="s">
        <v>230</v>
      </c>
      <c r="C32" t="s">
        <v>571</v>
      </c>
    </row>
    <row r="33" spans="1:3">
      <c r="A33" s="54" t="s">
        <v>232</v>
      </c>
      <c r="B33" s="54" t="s">
        <v>233</v>
      </c>
      <c r="C33" t="s">
        <v>572</v>
      </c>
    </row>
    <row r="34" spans="1:3">
      <c r="A34" s="54" t="s">
        <v>235</v>
      </c>
      <c r="B34" s="54" t="s">
        <v>236</v>
      </c>
      <c r="C34" t="s">
        <v>237</v>
      </c>
    </row>
    <row r="35" spans="1:3">
      <c r="A35" s="54" t="s">
        <v>238</v>
      </c>
      <c r="B35" s="54" t="s">
        <v>239</v>
      </c>
      <c r="C35" t="s">
        <v>203</v>
      </c>
    </row>
    <row r="36" spans="1:3">
      <c r="A36" s="54" t="s">
        <v>240</v>
      </c>
      <c r="B36" s="54" t="s">
        <v>241</v>
      </c>
      <c r="C36" t="s">
        <v>242</v>
      </c>
    </row>
    <row r="37" spans="1:3">
      <c r="A37" s="54" t="s">
        <v>243</v>
      </c>
      <c r="B37" s="54" t="s">
        <v>244</v>
      </c>
      <c r="C37" t="s">
        <v>245</v>
      </c>
    </row>
    <row r="38" spans="1:3">
      <c r="A38" s="54" t="s">
        <v>246</v>
      </c>
      <c r="B38" s="54" t="s">
        <v>247</v>
      </c>
      <c r="C38" t="s">
        <v>63</v>
      </c>
    </row>
    <row r="39" spans="1:3">
      <c r="A39" s="54" t="s">
        <v>248</v>
      </c>
      <c r="B39" s="54" t="s">
        <v>249</v>
      </c>
      <c r="C39" t="s">
        <v>108</v>
      </c>
    </row>
    <row r="40" spans="1:3">
      <c r="A40" s="54" t="s">
        <v>250</v>
      </c>
      <c r="B40" s="54" t="s">
        <v>251</v>
      </c>
      <c r="C40" t="s">
        <v>252</v>
      </c>
    </row>
    <row r="41" spans="1:3">
      <c r="A41" s="54" t="s">
        <v>253</v>
      </c>
      <c r="B41" s="54" t="s">
        <v>254</v>
      </c>
      <c r="C41" t="s">
        <v>255</v>
      </c>
    </row>
    <row r="42" spans="1:3">
      <c r="A42" s="54" t="s">
        <v>256</v>
      </c>
      <c r="B42" s="54" t="s">
        <v>257</v>
      </c>
      <c r="C42" t="s">
        <v>258</v>
      </c>
    </row>
    <row r="43" spans="1:3">
      <c r="A43" s="54" t="s">
        <v>259</v>
      </c>
      <c r="B43" s="54" t="s">
        <v>260</v>
      </c>
      <c r="C43" t="s">
        <v>261</v>
      </c>
    </row>
    <row r="44" spans="1:3">
      <c r="A44" s="54" t="s">
        <v>262</v>
      </c>
      <c r="B44" s="54" t="s">
        <v>263</v>
      </c>
      <c r="C44" t="s">
        <v>109</v>
      </c>
    </row>
    <row r="45" spans="1:3">
      <c r="A45" s="54" t="s">
        <v>264</v>
      </c>
      <c r="B45" s="54" t="s">
        <v>265</v>
      </c>
      <c r="C45" t="s">
        <v>63</v>
      </c>
    </row>
    <row r="46" spans="1:3">
      <c r="A46" s="54" t="s">
        <v>266</v>
      </c>
      <c r="B46" s="54" t="s">
        <v>267</v>
      </c>
      <c r="C46" t="s">
        <v>66</v>
      </c>
    </row>
    <row r="47" spans="1:3">
      <c r="A47" s="54" t="s">
        <v>268</v>
      </c>
      <c r="B47" s="54" t="s">
        <v>269</v>
      </c>
      <c r="C47" t="s">
        <v>66</v>
      </c>
    </row>
    <row r="48" spans="1:3">
      <c r="A48" s="54" t="s">
        <v>270</v>
      </c>
      <c r="B48" s="54" t="s">
        <v>271</v>
      </c>
      <c r="C48" t="s">
        <v>66</v>
      </c>
    </row>
    <row r="49" spans="1:3">
      <c r="A49" s="54" t="s">
        <v>272</v>
      </c>
      <c r="B49" s="54" t="s">
        <v>273</v>
      </c>
      <c r="C49" t="s">
        <v>66</v>
      </c>
    </row>
    <row r="50" spans="1:3">
      <c r="A50" s="54" t="s">
        <v>274</v>
      </c>
      <c r="B50" s="54" t="s">
        <v>275</v>
      </c>
      <c r="C50" t="s">
        <v>63</v>
      </c>
    </row>
    <row r="51" spans="1:3">
      <c r="A51" s="54" t="s">
        <v>276</v>
      </c>
      <c r="B51" s="54" t="s">
        <v>277</v>
      </c>
      <c r="C51" t="s">
        <v>278</v>
      </c>
    </row>
    <row r="52" spans="1:3">
      <c r="A52" s="54" t="s">
        <v>282</v>
      </c>
      <c r="B52" s="54" t="s">
        <v>283</v>
      </c>
      <c r="C52" t="s">
        <v>284</v>
      </c>
    </row>
    <row r="53" spans="1:3">
      <c r="A53" s="54" t="s">
        <v>346</v>
      </c>
      <c r="B53" s="54" t="s">
        <v>612</v>
      </c>
      <c r="C53" t="s">
        <v>613</v>
      </c>
    </row>
    <row r="54" spans="1:3">
      <c r="A54" s="54" t="s">
        <v>288</v>
      </c>
      <c r="B54" s="54" t="s">
        <v>289</v>
      </c>
      <c r="C54" t="s">
        <v>66</v>
      </c>
    </row>
    <row r="55" spans="1:3">
      <c r="A55" s="54" t="s">
        <v>290</v>
      </c>
      <c r="B55" s="54" t="s">
        <v>291</v>
      </c>
      <c r="C55" t="s">
        <v>66</v>
      </c>
    </row>
    <row r="56" spans="1:3">
      <c r="A56" s="54" t="s">
        <v>292</v>
      </c>
      <c r="B56" s="54" t="s">
        <v>293</v>
      </c>
      <c r="C56" t="s">
        <v>294</v>
      </c>
    </row>
    <row r="57" spans="1:3">
      <c r="A57" s="54" t="s">
        <v>295</v>
      </c>
      <c r="B57" s="54" t="s">
        <v>296</v>
      </c>
      <c r="C57" t="s">
        <v>297</v>
      </c>
    </row>
    <row r="58" spans="1:3">
      <c r="A58" s="54" t="s">
        <v>298</v>
      </c>
      <c r="B58" s="54" t="s">
        <v>299</v>
      </c>
      <c r="C58" t="s">
        <v>300</v>
      </c>
    </row>
    <row r="59" spans="1:3">
      <c r="A59" s="54" t="s">
        <v>307</v>
      </c>
      <c r="B59" s="54" t="s">
        <v>308</v>
      </c>
      <c r="C59" t="s">
        <v>190</v>
      </c>
    </row>
    <row r="60" spans="1:3">
      <c r="A60" s="54" t="s">
        <v>309</v>
      </c>
      <c r="B60" s="54" t="s">
        <v>310</v>
      </c>
      <c r="C60" t="s">
        <v>311</v>
      </c>
    </row>
    <row r="61" spans="1:3">
      <c r="A61" s="54" t="s">
        <v>312</v>
      </c>
      <c r="B61" s="54" t="s">
        <v>313</v>
      </c>
      <c r="C61" t="s">
        <v>175</v>
      </c>
    </row>
    <row r="62" spans="1:3">
      <c r="A62" s="54" t="s">
        <v>375</v>
      </c>
      <c r="B62" s="54" t="s">
        <v>614</v>
      </c>
      <c r="C62" t="s">
        <v>297</v>
      </c>
    </row>
    <row r="63" spans="1:3">
      <c r="A63" s="54" t="s">
        <v>314</v>
      </c>
      <c r="B63" s="54" t="s">
        <v>315</v>
      </c>
      <c r="C63" t="s">
        <v>582</v>
      </c>
    </row>
    <row r="64" spans="1:3">
      <c r="A64" s="54" t="s">
        <v>316</v>
      </c>
      <c r="B64" s="54" t="s">
        <v>317</v>
      </c>
      <c r="C64" t="s">
        <v>318</v>
      </c>
    </row>
    <row r="65" spans="1:3">
      <c r="A65" s="54" t="s">
        <v>323</v>
      </c>
      <c r="B65" s="54" t="s">
        <v>324</v>
      </c>
      <c r="C65" t="s">
        <v>311</v>
      </c>
    </row>
    <row r="66" spans="1:3">
      <c r="A66" s="54" t="s">
        <v>325</v>
      </c>
      <c r="B66" s="54" t="s">
        <v>326</v>
      </c>
      <c r="C66" t="s">
        <v>327</v>
      </c>
    </row>
    <row r="67" spans="1:3">
      <c r="A67" s="54" t="s">
        <v>328</v>
      </c>
      <c r="B67" s="54" t="s">
        <v>329</v>
      </c>
      <c r="C67" t="s">
        <v>330</v>
      </c>
    </row>
    <row r="68" spans="1:3">
      <c r="A68" s="54" t="s">
        <v>331</v>
      </c>
      <c r="B68" s="54" t="s">
        <v>332</v>
      </c>
      <c r="C68" t="s">
        <v>203</v>
      </c>
    </row>
    <row r="69" spans="1:3">
      <c r="A69" s="54" t="s">
        <v>333</v>
      </c>
      <c r="B69" s="54" t="s">
        <v>334</v>
      </c>
      <c r="C69" t="s">
        <v>335</v>
      </c>
    </row>
    <row r="70" spans="1:3">
      <c r="A70" s="54" t="s">
        <v>341</v>
      </c>
      <c r="B70" s="54" t="s">
        <v>342</v>
      </c>
      <c r="C70" t="s">
        <v>66</v>
      </c>
    </row>
    <row r="71" spans="1:3">
      <c r="A71" s="54" t="s">
        <v>343</v>
      </c>
      <c r="B71" s="54" t="s">
        <v>344</v>
      </c>
      <c r="C71" t="s">
        <v>587</v>
      </c>
    </row>
    <row r="72" spans="1:3">
      <c r="A72" s="54" t="s">
        <v>349</v>
      </c>
      <c r="B72" s="54" t="s">
        <v>350</v>
      </c>
      <c r="C72" t="s">
        <v>66</v>
      </c>
    </row>
    <row r="73" spans="1:3">
      <c r="A73" s="54" t="s">
        <v>351</v>
      </c>
      <c r="B73" s="54" t="s">
        <v>352</v>
      </c>
      <c r="C73" t="s">
        <v>353</v>
      </c>
    </row>
    <row r="74" spans="1:3">
      <c r="A74" s="54" t="s">
        <v>354</v>
      </c>
      <c r="B74" s="54" t="s">
        <v>355</v>
      </c>
      <c r="C74" t="s">
        <v>356</v>
      </c>
    </row>
    <row r="75" spans="1:3">
      <c r="A75" s="54" t="s">
        <v>360</v>
      </c>
      <c r="B75" s="54" t="s">
        <v>361</v>
      </c>
      <c r="C75" t="s">
        <v>284</v>
      </c>
    </row>
    <row r="76" spans="1:3">
      <c r="A76" s="54" t="s">
        <v>362</v>
      </c>
      <c r="B76" s="54" t="s">
        <v>363</v>
      </c>
      <c r="C76" t="s">
        <v>364</v>
      </c>
    </row>
    <row r="77" spans="1:3">
      <c r="A77" s="54" t="s">
        <v>365</v>
      </c>
      <c r="B77" s="54" t="s">
        <v>366</v>
      </c>
      <c r="C77" t="s">
        <v>63</v>
      </c>
    </row>
    <row r="78" spans="1:3">
      <c r="A78" s="54" t="s">
        <v>367</v>
      </c>
      <c r="B78" s="54" t="s">
        <v>368</v>
      </c>
      <c r="C78" t="s">
        <v>63</v>
      </c>
    </row>
    <row r="79" spans="1:3">
      <c r="A79" s="54" t="s">
        <v>394</v>
      </c>
      <c r="B79" s="54" t="s">
        <v>395</v>
      </c>
      <c r="C79" t="s">
        <v>591</v>
      </c>
    </row>
    <row r="80" spans="1:3">
      <c r="A80" s="54" t="s">
        <v>400</v>
      </c>
      <c r="B80" s="54" t="s">
        <v>401</v>
      </c>
      <c r="C80" t="s">
        <v>613</v>
      </c>
    </row>
    <row r="81" spans="1:3">
      <c r="A81" s="54" t="s">
        <v>371</v>
      </c>
      <c r="B81" s="54" t="s">
        <v>372</v>
      </c>
      <c r="C81" t="s">
        <v>589</v>
      </c>
    </row>
    <row r="82" spans="1:3">
      <c r="A82" s="54" t="s">
        <v>374</v>
      </c>
      <c r="B82" s="54" t="s">
        <v>89</v>
      </c>
      <c r="C82" t="s">
        <v>203</v>
      </c>
    </row>
    <row r="83" spans="1:3">
      <c r="A83" s="54" t="s">
        <v>301</v>
      </c>
      <c r="B83" s="54" t="s">
        <v>302</v>
      </c>
      <c r="C83" t="s">
        <v>303</v>
      </c>
    </row>
    <row r="84" spans="1:3">
      <c r="A84" s="54" t="s">
        <v>304</v>
      </c>
      <c r="B84" s="54" t="s">
        <v>305</v>
      </c>
      <c r="C84" t="s">
        <v>306</v>
      </c>
    </row>
    <row r="85" spans="1:3">
      <c r="A85" s="54" t="s">
        <v>377</v>
      </c>
      <c r="B85" s="54" t="s">
        <v>378</v>
      </c>
      <c r="C85" t="s">
        <v>379</v>
      </c>
    </row>
    <row r="86" spans="1:3">
      <c r="A86" s="54" t="s">
        <v>441</v>
      </c>
      <c r="B86" s="54" t="s">
        <v>442</v>
      </c>
      <c r="C86" t="s">
        <v>615</v>
      </c>
    </row>
    <row r="87" spans="1:3">
      <c r="A87" s="54" t="s">
        <v>380</v>
      </c>
      <c r="B87" s="54" t="s">
        <v>381</v>
      </c>
      <c r="C87" t="s">
        <v>590</v>
      </c>
    </row>
    <row r="88" spans="1:3">
      <c r="A88" s="54" t="s">
        <v>319</v>
      </c>
      <c r="B88" s="54" t="s">
        <v>320</v>
      </c>
      <c r="C88" t="s">
        <v>553</v>
      </c>
    </row>
    <row r="89" spans="1:3">
      <c r="A89" s="54" t="s">
        <v>339</v>
      </c>
      <c r="B89" s="54" t="s">
        <v>340</v>
      </c>
      <c r="C89" t="s">
        <v>63</v>
      </c>
    </row>
    <row r="90" spans="1:3">
      <c r="A90" s="54" t="s">
        <v>279</v>
      </c>
      <c r="B90" s="54" t="s">
        <v>280</v>
      </c>
      <c r="C90" t="s">
        <v>281</v>
      </c>
    </row>
    <row r="91" spans="1:3">
      <c r="A91" s="54" t="s">
        <v>397</v>
      </c>
      <c r="B91" s="54" t="s">
        <v>398</v>
      </c>
      <c r="C91" t="s">
        <v>399</v>
      </c>
    </row>
    <row r="92" spans="1:3">
      <c r="A92" s="54" t="s">
        <v>276</v>
      </c>
      <c r="B92" s="54" t="s">
        <v>369</v>
      </c>
      <c r="C92" t="s">
        <v>370</v>
      </c>
    </row>
    <row r="93" spans="1:3">
      <c r="A93" s="54" t="s">
        <v>389</v>
      </c>
      <c r="B93" s="54" t="s">
        <v>390</v>
      </c>
      <c r="C93" t="s">
        <v>228</v>
      </c>
    </row>
    <row r="94" spans="1:3">
      <c r="A94" s="54" t="s">
        <v>391</v>
      </c>
      <c r="B94" s="54" t="s">
        <v>392</v>
      </c>
      <c r="C94" t="s">
        <v>393</v>
      </c>
    </row>
    <row r="95" spans="1:3">
      <c r="A95" s="54" t="s">
        <v>422</v>
      </c>
      <c r="B95" s="54" t="s">
        <v>423</v>
      </c>
      <c r="C95" t="s">
        <v>297</v>
      </c>
    </row>
    <row r="96" spans="1:3">
      <c r="A96" s="54" t="s">
        <v>402</v>
      </c>
      <c r="B96" s="54" t="s">
        <v>403</v>
      </c>
      <c r="C96" t="s">
        <v>404</v>
      </c>
    </row>
    <row r="97" spans="1:3">
      <c r="A97" s="54" t="s">
        <v>405</v>
      </c>
      <c r="B97" s="54" t="s">
        <v>406</v>
      </c>
      <c r="C97" t="s">
        <v>407</v>
      </c>
    </row>
    <row r="98" spans="1:3">
      <c r="A98" s="54" t="s">
        <v>413</v>
      </c>
      <c r="B98" s="54" t="s">
        <v>414</v>
      </c>
      <c r="C98" t="s">
        <v>415</v>
      </c>
    </row>
    <row r="99" spans="1:3">
      <c r="A99" s="54" t="s">
        <v>416</v>
      </c>
      <c r="B99" s="54" t="s">
        <v>417</v>
      </c>
      <c r="C99" t="s">
        <v>418</v>
      </c>
    </row>
    <row r="100" spans="1:3">
      <c r="A100" s="54" t="s">
        <v>430</v>
      </c>
      <c r="B100" s="54" t="s">
        <v>431</v>
      </c>
      <c r="C100" t="s">
        <v>593</v>
      </c>
    </row>
    <row r="101" spans="1:3">
      <c r="A101" s="54" t="s">
        <v>444</v>
      </c>
      <c r="B101" s="54" t="s">
        <v>134</v>
      </c>
      <c r="C101" t="s">
        <v>598</v>
      </c>
    </row>
    <row r="102" spans="1:3">
      <c r="A102" s="54" t="s">
        <v>446</v>
      </c>
      <c r="B102" s="54" t="s">
        <v>136</v>
      </c>
      <c r="C102" t="s">
        <v>598</v>
      </c>
    </row>
    <row r="103" spans="1:3">
      <c r="A103" s="54" t="s">
        <v>408</v>
      </c>
      <c r="B103" s="54" t="s">
        <v>90</v>
      </c>
      <c r="C103" t="s">
        <v>409</v>
      </c>
    </row>
    <row r="104" spans="1:3">
      <c r="A104" s="54" t="s">
        <v>419</v>
      </c>
      <c r="B104" s="54" t="s">
        <v>420</v>
      </c>
      <c r="C104" t="s">
        <v>421</v>
      </c>
    </row>
    <row r="105" spans="1:3">
      <c r="A105" s="54" t="s">
        <v>336</v>
      </c>
      <c r="B105" s="54" t="s">
        <v>337</v>
      </c>
      <c r="C105" t="s">
        <v>338</v>
      </c>
    </row>
    <row r="106" spans="1:3">
      <c r="A106" s="54" t="s">
        <v>424</v>
      </c>
      <c r="B106" s="54" t="s">
        <v>425</v>
      </c>
      <c r="C106" t="s">
        <v>426</v>
      </c>
    </row>
    <row r="107" spans="1:3">
      <c r="A107" s="54" t="s">
        <v>427</v>
      </c>
      <c r="B107" s="54" t="s">
        <v>428</v>
      </c>
      <c r="C107" t="s">
        <v>429</v>
      </c>
    </row>
    <row r="108" spans="1:3">
      <c r="A108" s="54" t="s">
        <v>616</v>
      </c>
      <c r="B108" s="54" t="s">
        <v>617</v>
      </c>
      <c r="C108" t="s">
        <v>618</v>
      </c>
    </row>
    <row r="109" spans="1:3">
      <c r="A109" s="54" t="s">
        <v>619</v>
      </c>
      <c r="B109" s="54" t="s">
        <v>620</v>
      </c>
      <c r="C109" t="s">
        <v>621</v>
      </c>
    </row>
    <row r="110" spans="1:3">
      <c r="A110" s="54" t="s">
        <v>149</v>
      </c>
      <c r="B110" s="54" t="s">
        <v>150</v>
      </c>
      <c r="C110" t="s">
        <v>151</v>
      </c>
    </row>
    <row r="111" spans="1:3">
      <c r="A111" s="54" t="s">
        <v>622</v>
      </c>
      <c r="B111" s="54" t="s">
        <v>623</v>
      </c>
      <c r="C111" t="s">
        <v>624</v>
      </c>
    </row>
    <row r="112" spans="1:3">
      <c r="A112" s="54" t="s">
        <v>146</v>
      </c>
      <c r="B112" s="54" t="s">
        <v>147</v>
      </c>
      <c r="C112" t="s">
        <v>148</v>
      </c>
    </row>
    <row r="113" spans="1:3">
      <c r="A113" s="54" t="s">
        <v>357</v>
      </c>
      <c r="B113" s="54" t="s">
        <v>358</v>
      </c>
      <c r="C113" t="s">
        <v>359</v>
      </c>
    </row>
    <row r="114" spans="1:3">
      <c r="A114" s="54" t="s">
        <v>410</v>
      </c>
      <c r="B114" s="54" t="s">
        <v>411</v>
      </c>
      <c r="C114" t="s">
        <v>625</v>
      </c>
    </row>
    <row r="115" spans="1:3">
      <c r="A115" s="54" t="s">
        <v>433</v>
      </c>
      <c r="B115" s="54" t="s">
        <v>434</v>
      </c>
      <c r="C115" t="s">
        <v>626</v>
      </c>
    </row>
    <row r="116" spans="1:3">
      <c r="A116" s="54" t="s">
        <v>627</v>
      </c>
      <c r="B116" s="54" t="s">
        <v>628</v>
      </c>
      <c r="C116" t="s">
        <v>629</v>
      </c>
    </row>
    <row r="117" spans="1:3">
      <c r="A117" s="54" t="s">
        <v>285</v>
      </c>
      <c r="B117" s="54" t="s">
        <v>286</v>
      </c>
      <c r="C117" t="s">
        <v>287</v>
      </c>
    </row>
    <row r="118" spans="1:3">
      <c r="A118" s="54" t="s">
        <v>204</v>
      </c>
      <c r="B118" s="54" t="s">
        <v>205</v>
      </c>
      <c r="C118" t="s">
        <v>206</v>
      </c>
    </row>
    <row r="119" spans="1:3">
      <c r="A119" s="54" t="s">
        <v>321</v>
      </c>
      <c r="B119" s="54" t="s">
        <v>322</v>
      </c>
      <c r="C119" t="s">
        <v>163</v>
      </c>
    </row>
    <row r="120" spans="1:3">
      <c r="A120" s="54" t="s">
        <v>161</v>
      </c>
      <c r="B120" s="54" t="s">
        <v>162</v>
      </c>
      <c r="C120" t="s">
        <v>163</v>
      </c>
    </row>
    <row r="121" spans="1:3">
      <c r="A121" s="54" t="s">
        <v>439</v>
      </c>
      <c r="B121" s="54" t="s">
        <v>440</v>
      </c>
      <c r="C121" t="s">
        <v>66</v>
      </c>
    </row>
    <row r="122" spans="1:3">
      <c r="A122" s="54" t="s">
        <v>383</v>
      </c>
      <c r="B122" s="54" t="s">
        <v>384</v>
      </c>
      <c r="C122" t="s">
        <v>385</v>
      </c>
    </row>
    <row r="123" spans="1:3">
      <c r="A123" s="54" t="s">
        <v>386</v>
      </c>
      <c r="B123" s="54" t="s">
        <v>387</v>
      </c>
      <c r="C123" t="s">
        <v>388</v>
      </c>
    </row>
    <row r="124" spans="1:3">
      <c r="A124" s="54" t="s">
        <v>449</v>
      </c>
      <c r="B124" s="54" t="s">
        <v>450</v>
      </c>
      <c r="C124" t="s">
        <v>593</v>
      </c>
    </row>
    <row r="125" spans="1:3">
      <c r="A125" s="54" t="s">
        <v>451</v>
      </c>
      <c r="B125" s="54" t="s">
        <v>452</v>
      </c>
      <c r="C125" t="s">
        <v>630</v>
      </c>
    </row>
    <row r="126" spans="1:3">
      <c r="A126" s="54" t="s">
        <v>185</v>
      </c>
      <c r="B126" s="54" t="s">
        <v>186</v>
      </c>
      <c r="C126" t="s">
        <v>187</v>
      </c>
    </row>
    <row r="127" spans="1:3">
      <c r="A127" s="54" t="s">
        <v>193</v>
      </c>
      <c r="B127" s="54" t="s">
        <v>194</v>
      </c>
      <c r="C127" t="s">
        <v>195</v>
      </c>
    </row>
    <row r="128" spans="1:3">
      <c r="A128" s="54" t="s">
        <v>436</v>
      </c>
      <c r="B128" s="54" t="s">
        <v>437</v>
      </c>
      <c r="C128" t="s">
        <v>631</v>
      </c>
    </row>
    <row r="129" spans="1:3">
      <c r="A129" s="54" t="s">
        <v>632</v>
      </c>
      <c r="B129" s="54" t="s">
        <v>633</v>
      </c>
      <c r="C129" t="s">
        <v>634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V1802"/>
  <sheetViews>
    <sheetView workbookViewId="0">
      <selection activeCell="A1" sqref="A1"/>
    </sheetView>
  </sheetViews>
  <sheetFormatPr baseColWidth="8" defaultRowHeight="15"/>
  <sheetData>
    <row r="1" spans="1:48">
      <c r="A1" t="s">
        <v>474</v>
      </c>
      <c r="B1" t="s">
        <v>476</v>
      </c>
      <c r="C1" t="s">
        <v>477</v>
      </c>
      <c r="D1" t="s">
        <v>488</v>
      </c>
      <c r="E1" t="s">
        <v>453</v>
      </c>
      <c r="F1" t="s">
        <v>454</v>
      </c>
      <c r="G1" t="s">
        <v>455</v>
      </c>
      <c r="H1" t="s">
        <v>482</v>
      </c>
      <c r="I1" t="s">
        <v>456</v>
      </c>
      <c r="J1" t="s">
        <v>457</v>
      </c>
      <c r="K1" t="s">
        <v>485</v>
      </c>
      <c r="L1" t="s">
        <v>458</v>
      </c>
      <c r="M1" t="s">
        <v>481</v>
      </c>
      <c r="N1" t="s">
        <v>461</v>
      </c>
      <c r="O1" t="s">
        <v>480</v>
      </c>
      <c r="P1" t="s">
        <v>489</v>
      </c>
      <c r="Q1" t="s">
        <v>479</v>
      </c>
      <c r="R1" t="s">
        <v>462</v>
      </c>
      <c r="S1" t="s">
        <v>459</v>
      </c>
      <c r="T1" t="s">
        <v>460</v>
      </c>
      <c r="U1" t="s">
        <v>464</v>
      </c>
      <c r="V1" t="s">
        <v>463</v>
      </c>
      <c r="W1" t="s">
        <v>465</v>
      </c>
      <c r="X1" t="s">
        <v>466</v>
      </c>
      <c r="Y1" t="s">
        <v>478</v>
      </c>
      <c r="Z1" t="s">
        <v>486</v>
      </c>
      <c r="AA1" t="s">
        <v>467</v>
      </c>
      <c r="AB1" t="s">
        <v>468</v>
      </c>
      <c r="AC1" t="s">
        <v>487</v>
      </c>
      <c r="AD1" t="s">
        <v>484</v>
      </c>
      <c r="AE1" t="s">
        <v>483</v>
      </c>
      <c r="AF1" t="s">
        <v>469</v>
      </c>
      <c r="AG1" t="s">
        <v>470</v>
      </c>
      <c r="AH1" t="s">
        <v>471</v>
      </c>
      <c r="AI1" t="s">
        <v>472</v>
      </c>
      <c r="AJ1" t="s">
        <v>473</v>
      </c>
      <c r="AK1" t="s">
        <v>490</v>
      </c>
      <c r="AL1" t="s">
        <v>475</v>
      </c>
      <c r="AM1" t="s">
        <v>491</v>
      </c>
      <c r="AN1" t="s">
        <v>492</v>
      </c>
      <c r="AO1" t="s">
        <v>493</v>
      </c>
      <c r="AP1" t="s">
        <v>500</v>
      </c>
      <c r="AQ1" t="s">
        <v>494</v>
      </c>
      <c r="AR1" t="s">
        <v>495</v>
      </c>
      <c r="AS1" t="s">
        <v>496</v>
      </c>
      <c r="AT1" t="s">
        <v>497</v>
      </c>
      <c r="AU1" t="s">
        <v>498</v>
      </c>
      <c r="AV1" t="s">
        <v>499</v>
      </c>
    </row>
    <row r="2" spans="1:48">
      <c r="A2" t="s">
        <v>635</v>
      </c>
      <c r="B2" t="s">
        <v>636</v>
      </c>
      <c r="C2" t="s">
        <v>637</v>
      </c>
      <c r="D2" t="s">
        <v>638</v>
      </c>
      <c r="E2" t="s">
        <v>501</v>
      </c>
      <c r="F2" t="s">
        <v>502</v>
      </c>
      <c r="G2" t="s">
        <v>503</v>
      </c>
      <c r="H2" t="s">
        <v>530</v>
      </c>
      <c r="I2" t="s">
        <v>504</v>
      </c>
      <c r="J2" t="s">
        <v>505</v>
      </c>
      <c r="K2" t="s">
        <v>533</v>
      </c>
      <c r="L2" t="s">
        <v>506</v>
      </c>
      <c r="M2" t="s">
        <v>529</v>
      </c>
      <c r="N2" t="s">
        <v>509</v>
      </c>
      <c r="O2" t="s">
        <v>528</v>
      </c>
      <c r="P2" t="s">
        <v>537</v>
      </c>
      <c r="Q2" t="s">
        <v>527</v>
      </c>
      <c r="R2" t="s">
        <v>510</v>
      </c>
      <c r="S2" t="s">
        <v>507</v>
      </c>
      <c r="T2" t="s">
        <v>508</v>
      </c>
      <c r="U2" t="s">
        <v>512</v>
      </c>
      <c r="V2" t="s">
        <v>141</v>
      </c>
      <c r="W2" t="s">
        <v>513</v>
      </c>
      <c r="X2" t="s">
        <v>514</v>
      </c>
      <c r="Y2" t="s">
        <v>526</v>
      </c>
      <c r="Z2" t="s">
        <v>534</v>
      </c>
      <c r="AA2" t="s">
        <v>515</v>
      </c>
      <c r="AB2" t="s">
        <v>516</v>
      </c>
      <c r="AC2" t="s">
        <v>535</v>
      </c>
      <c r="AD2" t="s">
        <v>532</v>
      </c>
      <c r="AE2" t="s">
        <v>531</v>
      </c>
      <c r="AF2" t="s">
        <v>517</v>
      </c>
      <c r="AG2" t="s">
        <v>518</v>
      </c>
      <c r="AH2" t="s">
        <v>519</v>
      </c>
      <c r="AI2" t="s">
        <v>520</v>
      </c>
      <c r="AJ2" t="s">
        <v>521</v>
      </c>
      <c r="AK2" t="s">
        <v>538</v>
      </c>
      <c r="AL2" t="s">
        <v>523</v>
      </c>
      <c r="AM2" t="s">
        <v>539</v>
      </c>
      <c r="AN2" t="s">
        <v>138</v>
      </c>
      <c r="AO2" t="s">
        <v>541</v>
      </c>
      <c r="AP2" t="s">
        <v>548</v>
      </c>
      <c r="AQ2" t="s">
        <v>542</v>
      </c>
      <c r="AR2" t="s">
        <v>543</v>
      </c>
      <c r="AS2" t="s">
        <v>544</v>
      </c>
      <c r="AT2" t="s">
        <v>545</v>
      </c>
      <c r="AU2" t="s">
        <v>135</v>
      </c>
      <c r="AV2" t="s">
        <v>140</v>
      </c>
    </row>
    <row r="3" spans="1:48">
      <c r="A3" t="n">
        <v>0</v>
      </c>
      <c r="B3" t="n">
        <v>-6.71993151994134</v>
      </c>
      <c r="C3" t="n">
        <v>23.5</v>
      </c>
      <c r="D3" t="n">
        <v>809.790202706247</v>
      </c>
      <c r="E3" t="n">
        <v>1</v>
      </c>
      <c r="F3" t="n">
        <v>0</v>
      </c>
      <c r="G3" t="n">
        <v>0</v>
      </c>
      <c r="H3" t="n">
        <v>-0</v>
      </c>
      <c r="I3" t="n">
        <v>0</v>
      </c>
      <c r="J3" t="n">
        <v>0</v>
      </c>
      <c r="K3" t="n">
        <v>0.005201204724248953</v>
      </c>
      <c r="L3" t="n">
        <v>0</v>
      </c>
      <c r="M3" t="n">
        <v>90</v>
      </c>
      <c r="N3" t="n">
        <v>0</v>
      </c>
      <c r="O3" t="b">
        <v>1</v>
      </c>
      <c r="P3" t="n">
        <v>0</v>
      </c>
      <c r="Q3" t="b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b">
        <v>0</v>
      </c>
      <c r="Y3" t="n">
        <v>650</v>
      </c>
      <c r="Z3" t="b">
        <v>1</v>
      </c>
      <c r="AA3" t="n">
        <v>0</v>
      </c>
      <c r="AB3" t="n">
        <v>0</v>
      </c>
      <c r="AC3" t="b">
        <v>1</v>
      </c>
      <c r="AD3" t="n">
        <v>159.790202706247</v>
      </c>
      <c r="AE3" t="n">
        <v>0</v>
      </c>
      <c r="AF3" t="n">
        <v>1</v>
      </c>
      <c r="AG3" t="n">
        <v>23.5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1.734684030873665e-08</v>
      </c>
      <c r="AO3" t="n">
        <v>0</v>
      </c>
      <c r="AP3" t="n">
        <v>0.3030342796375083</v>
      </c>
      <c r="AQ3" t="n">
        <v>1</v>
      </c>
      <c r="AR3" t="n">
        <v>3</v>
      </c>
      <c r="AS3" t="n">
        <v>0</v>
      </c>
      <c r="AT3" t="n">
        <v>0</v>
      </c>
      <c r="AU3" t="n">
        <v>0.3029662720868855</v>
      </c>
      <c r="AV3" t="n">
        <v>0.1074349752494573</v>
      </c>
    </row>
    <row r="4" spans="1:48">
      <c r="A4" t="n">
        <v>0</v>
      </c>
      <c r="B4" t="n">
        <v>-6.71993151994134</v>
      </c>
      <c r="C4" t="n">
        <v>23.50817101551843</v>
      </c>
      <c r="D4" t="n">
        <v>809.6874080183934</v>
      </c>
      <c r="E4" t="n">
        <v>2</v>
      </c>
      <c r="F4" t="n">
        <v>0</v>
      </c>
      <c r="G4" t="n">
        <v>0</v>
      </c>
      <c r="H4" t="n">
        <v>-0</v>
      </c>
      <c r="I4" t="n">
        <v>0</v>
      </c>
      <c r="J4" t="n">
        <v>0</v>
      </c>
      <c r="K4" t="n">
        <v>0.005146136938274135</v>
      </c>
      <c r="L4" t="n">
        <v>0</v>
      </c>
      <c r="M4" t="n">
        <v>89.99733336050797</v>
      </c>
      <c r="N4" t="n">
        <v>0</v>
      </c>
      <c r="O4" t="b">
        <v>1</v>
      </c>
      <c r="P4" t="n">
        <v>0</v>
      </c>
      <c r="Q4" t="b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b">
        <v>0</v>
      </c>
      <c r="Y4" t="n">
        <v>650</v>
      </c>
      <c r="Z4" t="b">
        <v>1</v>
      </c>
      <c r="AA4" t="n">
        <v>0</v>
      </c>
      <c r="AB4" t="n">
        <v>0</v>
      </c>
      <c r="AC4" t="b">
        <v>1</v>
      </c>
      <c r="AD4" t="n">
        <v>159.6874080183934</v>
      </c>
      <c r="AE4" t="n">
        <v>0</v>
      </c>
      <c r="AF4" t="n">
        <v>1</v>
      </c>
      <c r="AG4" t="n">
        <v>23.5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1.734684030877502e-08</v>
      </c>
      <c r="AO4" t="n">
        <v>0</v>
      </c>
      <c r="AP4" t="n">
        <v>0.3029741327455286</v>
      </c>
      <c r="AQ4" t="n">
        <v>1</v>
      </c>
      <c r="AR4" t="n">
        <v>3</v>
      </c>
      <c r="AS4" t="n">
        <v>0</v>
      </c>
      <c r="AT4" t="n">
        <v>0</v>
      </c>
      <c r="AU4" t="n">
        <v>0.3029061357856301</v>
      </c>
      <c r="AV4" t="n">
        <v>0.1074136502947273</v>
      </c>
    </row>
    <row r="5" spans="1:48">
      <c r="A5" t="n">
        <v>0</v>
      </c>
      <c r="B5" t="n">
        <v>-6.71993151994134</v>
      </c>
      <c r="C5" t="n">
        <v>23.51634203103686</v>
      </c>
      <c r="D5" t="n">
        <v>809.5846133305396</v>
      </c>
      <c r="E5" t="n">
        <v>3</v>
      </c>
      <c r="F5" t="n">
        <v>0</v>
      </c>
      <c r="G5" t="n">
        <v>0</v>
      </c>
      <c r="H5" t="n">
        <v>-0</v>
      </c>
      <c r="I5" t="n">
        <v>0</v>
      </c>
      <c r="J5" t="n">
        <v>0</v>
      </c>
      <c r="K5" t="n">
        <v>0.00488844896635969</v>
      </c>
      <c r="L5" t="n">
        <v>0</v>
      </c>
      <c r="M5" t="n">
        <v>89.99466672101593</v>
      </c>
      <c r="N5" t="n">
        <v>0</v>
      </c>
      <c r="O5" t="b">
        <v>1</v>
      </c>
      <c r="P5" t="n">
        <v>0</v>
      </c>
      <c r="Q5" t="b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b">
        <v>0</v>
      </c>
      <c r="Y5" t="n">
        <v>650</v>
      </c>
      <c r="Z5" t="b">
        <v>1</v>
      </c>
      <c r="AA5" t="n">
        <v>0</v>
      </c>
      <c r="AB5" t="n">
        <v>0</v>
      </c>
      <c r="AC5" t="b">
        <v>1</v>
      </c>
      <c r="AD5" t="n">
        <v>159.5846133305396</v>
      </c>
      <c r="AE5" t="n">
        <v>0</v>
      </c>
      <c r="AF5" t="n">
        <v>1</v>
      </c>
      <c r="AG5" t="n">
        <v>23.5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1.734684030877502e-08</v>
      </c>
      <c r="AO5" t="n">
        <v>0</v>
      </c>
      <c r="AP5" t="n">
        <v>0.3029139942893198</v>
      </c>
      <c r="AQ5" t="n">
        <v>1</v>
      </c>
      <c r="AR5" t="n">
        <v>3</v>
      </c>
      <c r="AS5" t="n">
        <v>0</v>
      </c>
      <c r="AT5" t="n">
        <v>0</v>
      </c>
      <c r="AU5" t="n">
        <v>0.3028460079196731</v>
      </c>
      <c r="AV5" t="n">
        <v>0.1073923283312414</v>
      </c>
    </row>
    <row r="6" spans="1:48">
      <c r="A6" t="n">
        <v>0</v>
      </c>
      <c r="B6" t="n">
        <v>-6.71993151994134</v>
      </c>
      <c r="C6" t="n">
        <v>23.5245130465553</v>
      </c>
      <c r="D6" t="n">
        <v>809.481818642686</v>
      </c>
      <c r="E6" t="n">
        <v>4</v>
      </c>
      <c r="F6" t="n">
        <v>0</v>
      </c>
      <c r="G6" t="n">
        <v>0</v>
      </c>
      <c r="H6" t="n">
        <v>-0</v>
      </c>
      <c r="I6" t="n">
        <v>0</v>
      </c>
      <c r="J6" t="n">
        <v>0</v>
      </c>
      <c r="K6" t="n">
        <v>0.004037407199454807</v>
      </c>
      <c r="L6" t="n">
        <v>0</v>
      </c>
      <c r="M6" t="n">
        <v>89.9920000815239</v>
      </c>
      <c r="N6" t="n">
        <v>0</v>
      </c>
      <c r="O6" t="b">
        <v>1</v>
      </c>
      <c r="P6" t="n">
        <v>0</v>
      </c>
      <c r="Q6" t="b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b">
        <v>0</v>
      </c>
      <c r="Y6" t="n">
        <v>650</v>
      </c>
      <c r="Z6" t="b">
        <v>1</v>
      </c>
      <c r="AA6" t="n">
        <v>0</v>
      </c>
      <c r="AB6" t="n">
        <v>0</v>
      </c>
      <c r="AC6" t="b">
        <v>1</v>
      </c>
      <c r="AD6" t="n">
        <v>159.481818642686</v>
      </c>
      <c r="AE6" t="n">
        <v>0</v>
      </c>
      <c r="AF6" t="n">
        <v>1</v>
      </c>
      <c r="AG6" t="n">
        <v>23.5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1.734684030873665e-08</v>
      </c>
      <c r="AO6" t="n">
        <v>0</v>
      </c>
      <c r="AP6" t="n">
        <v>0.3028538642673411</v>
      </c>
      <c r="AQ6" t="n">
        <v>1</v>
      </c>
      <c r="AR6" t="n">
        <v>3</v>
      </c>
      <c r="AS6" t="n">
        <v>0</v>
      </c>
      <c r="AT6" t="n">
        <v>0</v>
      </c>
      <c r="AU6" t="n">
        <v>0.3027858884874759</v>
      </c>
      <c r="AV6" t="n">
        <v>0.107371009358454</v>
      </c>
    </row>
    <row r="7" spans="1:48">
      <c r="A7" t="n">
        <v>0</v>
      </c>
      <c r="B7" t="n">
        <v>-6.71993151994134</v>
      </c>
      <c r="C7" t="n">
        <v>23.53268406207373</v>
      </c>
      <c r="D7" t="n">
        <v>809.3790239548324</v>
      </c>
      <c r="E7" t="n">
        <v>5</v>
      </c>
      <c r="F7" t="n">
        <v>0</v>
      </c>
      <c r="G7" t="n">
        <v>0</v>
      </c>
      <c r="H7" t="n">
        <v>-0</v>
      </c>
      <c r="I7" t="n">
        <v>0</v>
      </c>
      <c r="J7" t="n">
        <v>0</v>
      </c>
      <c r="K7" t="n">
        <v>0.0218143638777972</v>
      </c>
      <c r="L7" t="n">
        <v>0</v>
      </c>
      <c r="M7" t="n">
        <v>89.98933344203186</v>
      </c>
      <c r="N7" t="n">
        <v>0</v>
      </c>
      <c r="O7" t="b">
        <v>1</v>
      </c>
      <c r="P7" t="n">
        <v>0</v>
      </c>
      <c r="Q7" t="b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b">
        <v>0</v>
      </c>
      <c r="Y7" t="n">
        <v>650</v>
      </c>
      <c r="Z7" t="b">
        <v>1</v>
      </c>
      <c r="AA7" t="n">
        <v>0</v>
      </c>
      <c r="AB7" t="n">
        <v>0</v>
      </c>
      <c r="AC7" t="b">
        <v>1</v>
      </c>
      <c r="AD7" t="n">
        <v>159.3790239548324</v>
      </c>
      <c r="AE7" t="n">
        <v>0</v>
      </c>
      <c r="AF7" t="n">
        <v>1</v>
      </c>
      <c r="AG7" t="n">
        <v>23.5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1.734684030873665e-08</v>
      </c>
      <c r="AO7" t="n">
        <v>0</v>
      </c>
      <c r="AP7" t="n">
        <v>0.3027937426780583</v>
      </c>
      <c r="AQ7" t="n">
        <v>1</v>
      </c>
      <c r="AR7" t="n">
        <v>3</v>
      </c>
      <c r="AS7" t="n">
        <v>0</v>
      </c>
      <c r="AT7" t="n">
        <v>0</v>
      </c>
      <c r="AU7" t="n">
        <v>0.3027257774874992</v>
      </c>
      <c r="AV7" t="n">
        <v>0.1073496933758193</v>
      </c>
    </row>
    <row r="8" spans="1:48">
      <c r="A8" t="n">
        <v>0</v>
      </c>
      <c r="B8" t="n">
        <v>-6.71993151994134</v>
      </c>
      <c r="C8" t="n">
        <v>23.54085507759216</v>
      </c>
      <c r="D8" t="n">
        <v>809.2762292669788</v>
      </c>
      <c r="E8" t="n">
        <v>6</v>
      </c>
      <c r="F8" t="n">
        <v>0</v>
      </c>
      <c r="G8" t="n">
        <v>0</v>
      </c>
      <c r="H8" t="n">
        <v>-0</v>
      </c>
      <c r="I8" t="n">
        <v>0</v>
      </c>
      <c r="J8" t="n">
        <v>0</v>
      </c>
      <c r="K8" t="n">
        <v>0.02281506949730103</v>
      </c>
      <c r="L8" t="n">
        <v>0</v>
      </c>
      <c r="M8" t="n">
        <v>89.98666680253983</v>
      </c>
      <c r="N8" t="n">
        <v>0</v>
      </c>
      <c r="O8" t="b">
        <v>1</v>
      </c>
      <c r="P8" t="n">
        <v>0</v>
      </c>
      <c r="Q8" t="b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b">
        <v>0</v>
      </c>
      <c r="Y8" t="n">
        <v>650</v>
      </c>
      <c r="Z8" t="b">
        <v>1</v>
      </c>
      <c r="AA8" t="n">
        <v>0</v>
      </c>
      <c r="AB8" t="n">
        <v>0</v>
      </c>
      <c r="AC8" t="b">
        <v>1</v>
      </c>
      <c r="AD8" t="n">
        <v>159.2762292669788</v>
      </c>
      <c r="AE8" t="n">
        <v>0</v>
      </c>
      <c r="AF8" t="n">
        <v>1</v>
      </c>
      <c r="AG8" t="n">
        <v>23.5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1.734684030873665e-08</v>
      </c>
      <c r="AO8" t="n">
        <v>0</v>
      </c>
      <c r="AP8" t="n">
        <v>0.302733629519931</v>
      </c>
      <c r="AQ8" t="n">
        <v>1</v>
      </c>
      <c r="AR8" t="n">
        <v>3</v>
      </c>
      <c r="AS8" t="n">
        <v>0</v>
      </c>
      <c r="AT8" t="n">
        <v>0</v>
      </c>
      <c r="AU8" t="n">
        <v>0.3026656749182067</v>
      </c>
      <c r="AV8" t="n">
        <v>0.1073283803827924</v>
      </c>
    </row>
    <row r="9" spans="1:48">
      <c r="A9" t="n">
        <v>0</v>
      </c>
      <c r="B9" t="n">
        <v>-6.71993151994134</v>
      </c>
      <c r="C9" t="n">
        <v>23.54902609311059</v>
      </c>
      <c r="D9" t="n">
        <v>809.1734345791252</v>
      </c>
      <c r="E9" t="n">
        <v>7</v>
      </c>
      <c r="F9" t="n">
        <v>0</v>
      </c>
      <c r="G9" t="n">
        <v>0</v>
      </c>
      <c r="H9" t="n">
        <v>-0</v>
      </c>
      <c r="I9" t="n">
        <v>0</v>
      </c>
      <c r="J9" t="n">
        <v>0</v>
      </c>
      <c r="K9" t="n">
        <v>0.02517613091021985</v>
      </c>
      <c r="L9" t="n">
        <v>0</v>
      </c>
      <c r="M9" t="n">
        <v>89.9840001630478</v>
      </c>
      <c r="N9" t="n">
        <v>0</v>
      </c>
      <c r="O9" t="b">
        <v>1</v>
      </c>
      <c r="P9" t="n">
        <v>0</v>
      </c>
      <c r="Q9" t="b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b">
        <v>0</v>
      </c>
      <c r="Y9" t="n">
        <v>650</v>
      </c>
      <c r="Z9" t="b">
        <v>1</v>
      </c>
      <c r="AA9" t="n">
        <v>0</v>
      </c>
      <c r="AB9" t="n">
        <v>0</v>
      </c>
      <c r="AC9" t="b">
        <v>1</v>
      </c>
      <c r="AD9" t="n">
        <v>159.1734345791252</v>
      </c>
      <c r="AE9" t="n">
        <v>0</v>
      </c>
      <c r="AF9" t="n">
        <v>1</v>
      </c>
      <c r="AG9" t="n">
        <v>23.5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1.734684030877502e-08</v>
      </c>
      <c r="AO9" t="n">
        <v>0</v>
      </c>
      <c r="AP9" t="n">
        <v>0.302673524791421</v>
      </c>
      <c r="AQ9" t="n">
        <v>1</v>
      </c>
      <c r="AR9" t="n">
        <v>3</v>
      </c>
      <c r="AS9" t="n">
        <v>0</v>
      </c>
      <c r="AT9" t="n">
        <v>0</v>
      </c>
      <c r="AU9" t="n">
        <v>0.3026055807780584</v>
      </c>
      <c r="AV9" t="n">
        <v>0.1073070703788273</v>
      </c>
    </row>
    <row r="10" spans="1:48">
      <c r="A10" t="n">
        <v>0</v>
      </c>
      <c r="B10" t="n">
        <v>-6.71993151994134</v>
      </c>
      <c r="C10" t="n">
        <v>23.55719710862902</v>
      </c>
      <c r="D10" t="n">
        <v>809.0706398912714</v>
      </c>
      <c r="E10" t="n">
        <v>8</v>
      </c>
      <c r="F10" t="n">
        <v>0</v>
      </c>
      <c r="G10" t="n">
        <v>0</v>
      </c>
      <c r="H10" t="n">
        <v>-0</v>
      </c>
      <c r="I10" t="n">
        <v>0</v>
      </c>
      <c r="J10" t="n">
        <v>0</v>
      </c>
      <c r="K10" t="n">
        <v>0.03022402000331602</v>
      </c>
      <c r="L10" t="n">
        <v>0</v>
      </c>
      <c r="M10" t="n">
        <v>89.98133352355576</v>
      </c>
      <c r="N10" t="n">
        <v>0</v>
      </c>
      <c r="O10" t="b">
        <v>1</v>
      </c>
      <c r="P10" t="n">
        <v>0</v>
      </c>
      <c r="Q10" t="b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b">
        <v>0</v>
      </c>
      <c r="Y10" t="n">
        <v>650</v>
      </c>
      <c r="Z10" t="b">
        <v>1</v>
      </c>
      <c r="AA10" t="n">
        <v>0</v>
      </c>
      <c r="AB10" t="n">
        <v>0</v>
      </c>
      <c r="AC10" t="b">
        <v>1</v>
      </c>
      <c r="AD10" t="n">
        <v>159.0706398912714</v>
      </c>
      <c r="AE10" t="n">
        <v>0</v>
      </c>
      <c r="AF10" t="n">
        <v>1</v>
      </c>
      <c r="AG10" t="n">
        <v>23.5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7.842555952115481e-07</v>
      </c>
      <c r="AO10" t="n">
        <v>0</v>
      </c>
      <c r="AP10" t="n">
        <v>0.3026135615273828</v>
      </c>
      <c r="AQ10" t="n">
        <v>1</v>
      </c>
      <c r="AR10" t="n">
        <v>3</v>
      </c>
      <c r="AS10" t="n">
        <v>0</v>
      </c>
      <c r="AT10" t="n">
        <v>0</v>
      </c>
      <c r="AU10" t="n">
        <v>0.3025456280993395</v>
      </c>
      <c r="AV10" t="n">
        <v>0.1072858105385489</v>
      </c>
    </row>
    <row r="11" spans="1:48">
      <c r="A11" t="n">
        <v>0</v>
      </c>
      <c r="B11" t="n">
        <v>-6.71993151994134</v>
      </c>
      <c r="C11" t="n">
        <v>23.65890761190248</v>
      </c>
      <c r="D11" t="n">
        <v>807.7910805253825</v>
      </c>
      <c r="E11" t="n">
        <v>9</v>
      </c>
      <c r="F11" t="n">
        <v>0</v>
      </c>
      <c r="G11" t="n">
        <v>0</v>
      </c>
      <c r="H11" t="n">
        <v>-0</v>
      </c>
      <c r="I11" t="n">
        <v>0</v>
      </c>
      <c r="J11" t="n">
        <v>0</v>
      </c>
      <c r="K11" t="n">
        <v>0.0272665963995022</v>
      </c>
      <c r="L11" t="n">
        <v>0</v>
      </c>
      <c r="M11" t="n">
        <v>89.97866688406373</v>
      </c>
      <c r="N11" t="n">
        <v>0</v>
      </c>
      <c r="O11" t="b">
        <v>1</v>
      </c>
      <c r="P11" t="n">
        <v>0</v>
      </c>
      <c r="Q11" t="b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b">
        <v>0</v>
      </c>
      <c r="Y11" t="n">
        <v>650</v>
      </c>
      <c r="Z11" t="b">
        <v>1</v>
      </c>
      <c r="AA11" t="n">
        <v>0</v>
      </c>
      <c r="AB11" t="n">
        <v>0</v>
      </c>
      <c r="AC11" t="b">
        <v>1</v>
      </c>
      <c r="AD11" t="n">
        <v>157.7910805253825</v>
      </c>
      <c r="AE11" t="n">
        <v>0</v>
      </c>
      <c r="AF11" t="n">
        <v>1</v>
      </c>
      <c r="AG11" t="n">
        <v>23.5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7.842555952112901e-07</v>
      </c>
      <c r="AO11" t="n">
        <v>0</v>
      </c>
      <c r="AP11" t="n">
        <v>0.3018662044819364</v>
      </c>
      <c r="AQ11" t="n">
        <v>1</v>
      </c>
      <c r="AR11" t="n">
        <v>3</v>
      </c>
      <c r="AS11" t="n">
        <v>0</v>
      </c>
      <c r="AT11" t="n">
        <v>0</v>
      </c>
      <c r="AU11" t="n">
        <v>0.3017984028093529</v>
      </c>
      <c r="AV11" t="n">
        <v>0.1070208367182537</v>
      </c>
    </row>
    <row r="12" spans="1:48">
      <c r="A12" t="n">
        <v>0</v>
      </c>
      <c r="B12" t="n">
        <v>-6.71993151994134</v>
      </c>
      <c r="C12" t="n">
        <v>23.66707862742091</v>
      </c>
      <c r="D12" t="n">
        <v>807.688285837529</v>
      </c>
      <c r="E12" t="n">
        <v>10</v>
      </c>
      <c r="F12" t="n">
        <v>0</v>
      </c>
      <c r="G12" t="n">
        <v>-0.0249013770069681</v>
      </c>
      <c r="H12" t="n">
        <v>-0</v>
      </c>
      <c r="I12" t="n">
        <v>0</v>
      </c>
      <c r="J12" t="n">
        <v>0</v>
      </c>
      <c r="K12" t="n">
        <v>0.02098361785483745</v>
      </c>
      <c r="L12" t="n">
        <v>0</v>
      </c>
      <c r="M12" t="n">
        <v>89.97600024457169</v>
      </c>
      <c r="N12" t="n">
        <v>0</v>
      </c>
      <c r="O12" t="b">
        <v>1</v>
      </c>
      <c r="P12" t="n">
        <v>0</v>
      </c>
      <c r="Q12" t="b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b">
        <v>0</v>
      </c>
      <c r="Y12" t="n">
        <v>650</v>
      </c>
      <c r="Z12" t="b">
        <v>1</v>
      </c>
      <c r="AA12" t="n">
        <v>0</v>
      </c>
      <c r="AB12" t="n">
        <v>0</v>
      </c>
      <c r="AC12" t="b">
        <v>1</v>
      </c>
      <c r="AD12" t="n">
        <v>157.688285837529</v>
      </c>
      <c r="AE12" t="n">
        <v>0</v>
      </c>
      <c r="AF12" t="n">
        <v>1</v>
      </c>
      <c r="AG12" t="n">
        <v>23.5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2.27301512918651e-08</v>
      </c>
      <c r="AO12" t="n">
        <v>0</v>
      </c>
      <c r="AP12" t="n">
        <v>0.3018060892500918</v>
      </c>
      <c r="AQ12" t="n">
        <v>1</v>
      </c>
      <c r="AR12" t="n">
        <v>3</v>
      </c>
      <c r="AS12" t="n">
        <v>0</v>
      </c>
      <c r="AT12" t="n">
        <v>0</v>
      </c>
      <c r="AU12" t="n">
        <v>0.3017382981615822</v>
      </c>
      <c r="AV12" t="n">
        <v>0.1069995229881769</v>
      </c>
    </row>
    <row r="13" spans="1:48">
      <c r="A13" t="n">
        <v>0</v>
      </c>
      <c r="B13" t="n">
        <v>-6.71993151994134</v>
      </c>
      <c r="C13" t="n">
        <v>23.67761430425391</v>
      </c>
      <c r="D13" t="n">
        <v>807.5557427516748</v>
      </c>
      <c r="E13" t="n">
        <v>11</v>
      </c>
      <c r="F13" t="n">
        <v>0.004057648405432701</v>
      </c>
      <c r="G13" t="n">
        <v>0.09631457777872124</v>
      </c>
      <c r="H13" t="n">
        <v>-0</v>
      </c>
      <c r="I13" t="n">
        <v>0</v>
      </c>
      <c r="J13" t="n">
        <v>0</v>
      </c>
      <c r="K13" t="n">
        <v>0.01044529478004295</v>
      </c>
      <c r="L13" t="n">
        <v>0</v>
      </c>
      <c r="M13" t="n">
        <v>89.97333360507966</v>
      </c>
      <c r="N13" t="n">
        <v>0.0004598948566693159</v>
      </c>
      <c r="O13" t="b">
        <v>1</v>
      </c>
      <c r="P13" t="n">
        <v>0</v>
      </c>
      <c r="Q13" t="b">
        <v>0</v>
      </c>
      <c r="R13" t="n">
        <v>0.0004598948566693159</v>
      </c>
      <c r="S13" t="n">
        <v>0.03049078380800574</v>
      </c>
      <c r="T13" t="n">
        <v>0.132695891132441</v>
      </c>
      <c r="U13" t="n">
        <v>144.0327809262329</v>
      </c>
      <c r="V13" t="n">
        <v>0</v>
      </c>
      <c r="W13" t="n">
        <v>0</v>
      </c>
      <c r="X13" t="b">
        <v>0</v>
      </c>
      <c r="Y13" t="n">
        <v>650</v>
      </c>
      <c r="Z13" t="b">
        <v>1</v>
      </c>
      <c r="AA13" t="n">
        <v>33.77119150618831</v>
      </c>
      <c r="AB13" t="n">
        <v>0.0004692804659890979</v>
      </c>
      <c r="AC13" t="b">
        <v>1</v>
      </c>
      <c r="AD13" t="n">
        <v>157.5557427516748</v>
      </c>
      <c r="AE13" t="n">
        <v>0</v>
      </c>
      <c r="AF13" t="n">
        <v>1</v>
      </c>
      <c r="AG13" t="n">
        <v>23.5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1.127235889283123e-07</v>
      </c>
      <c r="AO13" t="n">
        <v>0</v>
      </c>
      <c r="AP13" t="n">
        <v>0.3017287752714385</v>
      </c>
      <c r="AQ13" t="n">
        <v>1</v>
      </c>
      <c r="AR13" t="n">
        <v>3</v>
      </c>
      <c r="AS13" t="n">
        <v>0</v>
      </c>
      <c r="AT13" t="n">
        <v>0</v>
      </c>
      <c r="AU13" t="n">
        <v>0.3016609978257063</v>
      </c>
      <c r="AV13" t="n">
        <v>0.1069721114891529</v>
      </c>
    </row>
    <row r="14" spans="1:48">
      <c r="A14" t="n">
        <v>0</v>
      </c>
      <c r="B14" t="n">
        <v>-6.71993151994134</v>
      </c>
      <c r="C14" t="n">
        <v>23.70873709061265</v>
      </c>
      <c r="D14" t="n">
        <v>807.1642054817153</v>
      </c>
      <c r="E14" t="n">
        <v>12</v>
      </c>
      <c r="F14" t="n">
        <v>0.6568787232041359</v>
      </c>
      <c r="G14" t="n">
        <v>0.1870420018955296</v>
      </c>
      <c r="H14" t="n">
        <v>-0</v>
      </c>
      <c r="I14" t="n">
        <v>0</v>
      </c>
      <c r="J14" t="n">
        <v>0</v>
      </c>
      <c r="K14" t="n">
        <v>0.00393895269515343</v>
      </c>
      <c r="L14" t="n">
        <v>0</v>
      </c>
      <c r="M14" t="n">
        <v>89.97066696558763</v>
      </c>
      <c r="N14" t="n">
        <v>0.1064976385263804</v>
      </c>
      <c r="O14" t="b">
        <v>1</v>
      </c>
      <c r="P14" t="n">
        <v>0</v>
      </c>
      <c r="Q14" t="b">
        <v>0</v>
      </c>
      <c r="R14" t="n">
        <v>0.1064976385263804</v>
      </c>
      <c r="S14" t="n">
        <v>4.936047960804114</v>
      </c>
      <c r="T14" t="n">
        <v>21.4816807254195</v>
      </c>
      <c r="U14" t="n">
        <v>206.0307241786943</v>
      </c>
      <c r="V14" t="n">
        <v>0</v>
      </c>
      <c r="W14" t="n">
        <v>0</v>
      </c>
      <c r="X14" t="b">
        <v>0</v>
      </c>
      <c r="Y14" t="n">
        <v>650</v>
      </c>
      <c r="Z14" t="b">
        <v>1</v>
      </c>
      <c r="AA14" t="n">
        <v>48.30777408901707</v>
      </c>
      <c r="AB14" t="n">
        <v>0.1086710597207963</v>
      </c>
      <c r="AC14" t="b">
        <v>1</v>
      </c>
      <c r="AD14" t="n">
        <v>157.1642054817153</v>
      </c>
      <c r="AE14" t="n">
        <v>0</v>
      </c>
      <c r="AF14" t="n">
        <v>1</v>
      </c>
      <c r="AG14" t="n">
        <v>23.5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1.59403260125638e-07</v>
      </c>
      <c r="AO14" t="n">
        <v>0</v>
      </c>
      <c r="AP14" t="n">
        <v>0.3015004304273384</v>
      </c>
      <c r="AQ14" t="n">
        <v>1</v>
      </c>
      <c r="AR14" t="n">
        <v>3</v>
      </c>
      <c r="AS14" t="n">
        <v>0</v>
      </c>
      <c r="AT14" t="n">
        <v>0</v>
      </c>
      <c r="AU14" t="n">
        <v>0.3014326932790172</v>
      </c>
      <c r="AV14" t="n">
        <v>0.1068911523343469</v>
      </c>
    </row>
    <row r="15" spans="1:48">
      <c r="A15" t="n">
        <v>0</v>
      </c>
      <c r="B15" t="n">
        <v>-6.71993151994134</v>
      </c>
      <c r="C15" t="n">
        <v>23.72715298541277</v>
      </c>
      <c r="D15" t="n">
        <v>806.9325260590959</v>
      </c>
      <c r="E15" t="n">
        <v>13</v>
      </c>
      <c r="F15" t="n">
        <v>1.410508906841278</v>
      </c>
      <c r="G15" t="n">
        <v>0.3275601300023649</v>
      </c>
      <c r="H15" t="n">
        <v>-0</v>
      </c>
      <c r="I15" t="n">
        <v>0</v>
      </c>
      <c r="J15" t="n">
        <v>0</v>
      </c>
      <c r="K15" t="n">
        <v>0.008331199432890679</v>
      </c>
      <c r="L15" t="n">
        <v>0</v>
      </c>
      <c r="M15" t="n">
        <v>89.96800032609559</v>
      </c>
      <c r="N15" t="n">
        <v>0.3351850210750031</v>
      </c>
      <c r="O15" t="b">
        <v>1</v>
      </c>
      <c r="P15" t="n">
        <v>0</v>
      </c>
      <c r="Q15" t="b">
        <v>0</v>
      </c>
      <c r="R15" t="n">
        <v>0.3351850210750031</v>
      </c>
      <c r="S15" t="n">
        <v>10.59912487247097</v>
      </c>
      <c r="T15" t="n">
        <v>46.12739144499366</v>
      </c>
      <c r="U15" t="n">
        <v>301.985420096355</v>
      </c>
      <c r="V15" t="n">
        <v>1</v>
      </c>
      <c r="W15" t="n">
        <v>167.9959596426669</v>
      </c>
      <c r="X15" t="b">
        <v>1</v>
      </c>
      <c r="Y15" t="n">
        <v>650</v>
      </c>
      <c r="Z15" t="b">
        <v>0</v>
      </c>
      <c r="AA15" t="n">
        <v>70.80615529720208</v>
      </c>
      <c r="AB15" t="n">
        <v>0.3420255317091868</v>
      </c>
      <c r="AC15" t="b">
        <v>0</v>
      </c>
      <c r="AD15" t="n">
        <v>0</v>
      </c>
      <c r="AE15" t="n">
        <v>156.9325260590959</v>
      </c>
      <c r="AF15" t="n">
        <v>0.8676152228216502</v>
      </c>
      <c r="AG15" t="n">
        <v>23.5</v>
      </c>
      <c r="AH15" t="n">
        <v>22.40804192917603</v>
      </c>
      <c r="AI15" t="n">
        <v>0.3942133825140304</v>
      </c>
      <c r="AJ15" t="n">
        <v>2.966483637797094</v>
      </c>
      <c r="AK15" t="n">
        <v>1.123997058309942</v>
      </c>
      <c r="AL15" t="n">
        <v>0</v>
      </c>
      <c r="AM15" t="n">
        <v>0</v>
      </c>
      <c r="AN15" t="n">
        <v>1.123997069922097</v>
      </c>
      <c r="AO15" t="n">
        <v>0</v>
      </c>
      <c r="AP15" t="n">
        <v>0.4987702444910864</v>
      </c>
      <c r="AQ15" t="n">
        <v>1</v>
      </c>
      <c r="AR15" t="n">
        <v>3</v>
      </c>
      <c r="AS15" t="n">
        <v>0</v>
      </c>
      <c r="AT15" t="n">
        <v>0</v>
      </c>
      <c r="AU15" t="n">
        <v>0.4986991661982551</v>
      </c>
      <c r="AV15" t="n">
        <v>0.1768438849921531</v>
      </c>
    </row>
    <row r="16" spans="1:48">
      <c r="A16" t="n">
        <v>0</v>
      </c>
      <c r="B16" t="n">
        <v>-6.71993151994134</v>
      </c>
      <c r="C16" t="n">
        <v>23.72210773229717</v>
      </c>
      <c r="D16" t="n">
        <v>806.9959973886988</v>
      </c>
      <c r="E16" t="n">
        <v>14</v>
      </c>
      <c r="F16" t="n">
        <v>3.759389042854309</v>
      </c>
      <c r="G16" t="n">
        <v>1.088142744470155</v>
      </c>
      <c r="H16" t="n">
        <v>-0</v>
      </c>
      <c r="I16" t="n">
        <v>0</v>
      </c>
      <c r="J16" t="n">
        <v>0</v>
      </c>
      <c r="K16" t="n">
        <v>0.0249477079840901</v>
      </c>
      <c r="L16" t="n">
        <v>0</v>
      </c>
      <c r="M16" t="n">
        <v>89.96533368660356</v>
      </c>
      <c r="N16" t="n">
        <v>2.428372953643438</v>
      </c>
      <c r="O16" t="b">
        <v>1</v>
      </c>
      <c r="P16" t="n">
        <v>0</v>
      </c>
      <c r="Q16" t="b">
        <v>0</v>
      </c>
      <c r="R16" t="n">
        <v>2.428372953643438</v>
      </c>
      <c r="S16" t="n">
        <v>28.24954434257661</v>
      </c>
      <c r="T16" t="n">
        <v>122.9420169788934</v>
      </c>
      <c r="U16" t="n">
        <v>820.8717731291409</v>
      </c>
      <c r="V16" t="n">
        <v>1</v>
      </c>
      <c r="W16" t="n">
        <v>447.7548258371298</v>
      </c>
      <c r="X16" t="b">
        <v>0</v>
      </c>
      <c r="Y16" t="n">
        <v>650</v>
      </c>
      <c r="Z16" t="b">
        <v>0</v>
      </c>
      <c r="AA16" t="n">
        <v>192.4688093508828</v>
      </c>
      <c r="AB16" t="n">
        <v>2.477931585350447</v>
      </c>
      <c r="AC16" t="b">
        <v>0</v>
      </c>
      <c r="AD16" t="n">
        <v>0</v>
      </c>
      <c r="AE16" t="n">
        <v>156.9959973886988</v>
      </c>
      <c r="AF16" t="n">
        <v>0.9135547527933262</v>
      </c>
      <c r="AG16" t="n">
        <v>23.50142440968584</v>
      </c>
      <c r="AH16" t="n">
        <v>57.84766544628044</v>
      </c>
      <c r="AI16" t="n">
        <v>2.712406210764939</v>
      </c>
      <c r="AJ16" t="n">
        <v>5.000655739832673</v>
      </c>
      <c r="AK16" t="n">
        <v>3.68666576673521</v>
      </c>
      <c r="AL16" t="n">
        <v>0</v>
      </c>
      <c r="AM16" t="n">
        <v>0</v>
      </c>
      <c r="AN16" t="n">
        <v>3.717997492434844</v>
      </c>
      <c r="AO16" t="n">
        <v>0</v>
      </c>
      <c r="AP16" t="n">
        <v>0.9741411194515794</v>
      </c>
      <c r="AQ16" t="n">
        <v>1</v>
      </c>
      <c r="AR16" t="n">
        <v>3</v>
      </c>
      <c r="AS16" t="n">
        <v>0</v>
      </c>
      <c r="AT16" t="n">
        <v>0</v>
      </c>
      <c r="AU16" t="n">
        <v>0.9740659159975635</v>
      </c>
      <c r="AV16" t="n">
        <v>0.3454138536798141</v>
      </c>
    </row>
    <row r="17" spans="1:48">
      <c r="A17" t="n">
        <v>0</v>
      </c>
      <c r="B17" t="n">
        <v>-6.71993151994134</v>
      </c>
      <c r="C17" t="n">
        <v>23.68971558638731</v>
      </c>
      <c r="D17" t="n">
        <v>1083.233639725839</v>
      </c>
      <c r="E17" t="n">
        <v>15</v>
      </c>
      <c r="F17" t="n">
        <v>9.094925260543823</v>
      </c>
      <c r="G17" t="n">
        <v>1.723549186869136</v>
      </c>
      <c r="H17" t="n">
        <v>-0</v>
      </c>
      <c r="I17" t="n">
        <v>0</v>
      </c>
      <c r="J17" t="n">
        <v>0</v>
      </c>
      <c r="K17" t="n">
        <v>0.037385640706272</v>
      </c>
      <c r="L17" t="n">
        <v>0</v>
      </c>
      <c r="M17" t="n">
        <v>89.96266704711152</v>
      </c>
      <c r="N17" t="n">
        <v>8.991306334370977</v>
      </c>
      <c r="O17" t="b">
        <v>1</v>
      </c>
      <c r="P17" t="n">
        <v>0</v>
      </c>
      <c r="Q17" t="b">
        <v>0</v>
      </c>
      <c r="R17" t="n">
        <v>8.991306334370977</v>
      </c>
      <c r="S17" t="n">
        <v>68.34288537615174</v>
      </c>
      <c r="T17" t="n">
        <v>297.4282371570124</v>
      </c>
      <c r="U17" t="n">
        <v>1256.321713746048</v>
      </c>
      <c r="V17" t="n">
        <v>1</v>
      </c>
      <c r="W17" t="n">
        <v>1083.233639725839</v>
      </c>
      <c r="X17" t="b">
        <v>0</v>
      </c>
      <c r="Y17" t="n">
        <v>1083.233639725839</v>
      </c>
      <c r="Z17" t="b">
        <v>0</v>
      </c>
      <c r="AA17" t="n">
        <v>294.5682289508102</v>
      </c>
      <c r="AB17" t="n">
        <v>9.174802382011201</v>
      </c>
      <c r="AC17" t="b">
        <v>0</v>
      </c>
      <c r="AD17" t="n">
        <v>0</v>
      </c>
      <c r="AE17" t="n">
        <v>0</v>
      </c>
      <c r="AF17" t="n">
        <v>0.9187539137587436</v>
      </c>
      <c r="AG17" t="n">
        <v>23.50816299567679</v>
      </c>
      <c r="AH17" t="n">
        <v>88.03325499789656</v>
      </c>
      <c r="AI17" t="n">
        <v>9.986136923733877</v>
      </c>
      <c r="AJ17" t="n">
        <v>7.152357427657606</v>
      </c>
      <c r="AK17" t="n">
        <v>9.986136923733877</v>
      </c>
      <c r="AL17" t="n">
        <v>0</v>
      </c>
      <c r="AM17" t="n">
        <v>0</v>
      </c>
      <c r="AN17" t="n">
        <v>10.32113753582066</v>
      </c>
      <c r="AO17" t="n">
        <v>0</v>
      </c>
      <c r="AP17" t="n">
        <v>2.295908237368636</v>
      </c>
      <c r="AQ17" t="n">
        <v>1</v>
      </c>
      <c r="AR17" t="n">
        <v>3</v>
      </c>
      <c r="AS17" t="n">
        <v>0</v>
      </c>
      <c r="AT17" t="n">
        <v>0</v>
      </c>
      <c r="AU17" t="n">
        <v>2.295816951066618</v>
      </c>
      <c r="AV17" t="n">
        <v>0.8141204485111511</v>
      </c>
    </row>
    <row r="18" spans="1:48">
      <c r="A18" t="n">
        <v>0</v>
      </c>
      <c r="B18" t="n">
        <v>-6.71993151994134</v>
      </c>
      <c r="C18" t="n">
        <v>23.70020251541138</v>
      </c>
      <c r="D18" t="n">
        <v>1710.465043640997</v>
      </c>
      <c r="E18" t="n">
        <v>16</v>
      </c>
      <c r="F18" t="n">
        <v>14.36121549606323</v>
      </c>
      <c r="G18" t="n">
        <v>0.8525158857274029</v>
      </c>
      <c r="H18" t="n">
        <v>-0</v>
      </c>
      <c r="I18" t="n">
        <v>0</v>
      </c>
      <c r="J18" t="n">
        <v>0</v>
      </c>
      <c r="K18" t="n">
        <v>0.06662369901094353</v>
      </c>
      <c r="L18" t="n">
        <v>0</v>
      </c>
      <c r="M18" t="n">
        <v>89.96000040761949</v>
      </c>
      <c r="N18" t="n">
        <v>7.534369958125419</v>
      </c>
      <c r="O18" t="b">
        <v>1</v>
      </c>
      <c r="P18" t="n">
        <v>0</v>
      </c>
      <c r="Q18" t="b">
        <v>0</v>
      </c>
      <c r="R18" t="n">
        <v>7.534369958125419</v>
      </c>
      <c r="S18" t="n">
        <v>107.9158845612082</v>
      </c>
      <c r="T18" t="n">
        <v>469.649929610378</v>
      </c>
      <c r="U18" t="n">
        <v>666.7038277790931</v>
      </c>
      <c r="V18" t="n">
        <v>1</v>
      </c>
      <c r="W18" t="n">
        <v>1710.465043640997</v>
      </c>
      <c r="X18" t="b">
        <v>0</v>
      </c>
      <c r="Y18" t="n">
        <v>1710.465043640997</v>
      </c>
      <c r="Z18" t="b">
        <v>0</v>
      </c>
      <c r="AA18" t="n">
        <v>156.3212381309773</v>
      </c>
      <c r="AB18" t="n">
        <v>7.68813261033206</v>
      </c>
      <c r="AC18" t="b">
        <v>0</v>
      </c>
      <c r="AD18" t="n">
        <v>0</v>
      </c>
      <c r="AE18" t="n">
        <v>2.273736754432321e-13</v>
      </c>
      <c r="AF18" t="n">
        <v>0.879344310512614</v>
      </c>
      <c r="AG18" t="n">
        <v>23.53161270754394</v>
      </c>
      <c r="AH18" t="n">
        <v>48.81115527192836</v>
      </c>
      <c r="AI18" t="n">
        <v>8.743028775440944</v>
      </c>
      <c r="AJ18" t="n">
        <v>5.889343594010377</v>
      </c>
      <c r="AK18" t="n">
        <v>8.743028775440946</v>
      </c>
      <c r="AL18" t="n">
        <v>0</v>
      </c>
      <c r="AM18" t="n">
        <v>0</v>
      </c>
      <c r="AN18" t="n">
        <v>9.000679790146153</v>
      </c>
      <c r="AO18" t="n">
        <v>0</v>
      </c>
      <c r="AP18" t="n">
        <v>2.186179079516708</v>
      </c>
      <c r="AQ18" t="n">
        <v>1</v>
      </c>
      <c r="AR18" t="n">
        <v>3</v>
      </c>
      <c r="AS18" t="n">
        <v>0</v>
      </c>
      <c r="AT18" t="n">
        <v>0</v>
      </c>
      <c r="AU18" t="n">
        <v>2.18604741740143</v>
      </c>
      <c r="AV18" t="n">
        <v>0.7751950359520861</v>
      </c>
    </row>
    <row r="19" spans="1:48">
      <c r="A19" t="n">
        <v>0</v>
      </c>
      <c r="B19" t="n">
        <v>-6.71993151994134</v>
      </c>
      <c r="C19" t="n">
        <v>23.85777009829051</v>
      </c>
      <c r="D19" t="n">
        <v>1875.564198309866</v>
      </c>
      <c r="E19" t="n">
        <v>17</v>
      </c>
      <c r="F19" t="n">
        <v>15.74740257263184</v>
      </c>
      <c r="G19" t="n">
        <v>0.410118363627936</v>
      </c>
      <c r="H19" t="n">
        <v>-0</v>
      </c>
      <c r="I19" t="n">
        <v>0</v>
      </c>
      <c r="J19" t="n">
        <v>0</v>
      </c>
      <c r="K19" t="n">
        <v>0.09764094057816557</v>
      </c>
      <c r="L19" t="n">
        <v>0</v>
      </c>
      <c r="M19" t="n">
        <v>89.95733376812746</v>
      </c>
      <c r="N19" t="n">
        <v>4.541667406986738</v>
      </c>
      <c r="O19" t="b">
        <v>1</v>
      </c>
      <c r="P19" t="n">
        <v>0</v>
      </c>
      <c r="Q19" t="b">
        <v>0</v>
      </c>
      <c r="R19" t="n">
        <v>4.541667406986738</v>
      </c>
      <c r="S19" t="n">
        <v>118.3322455284413</v>
      </c>
      <c r="T19" t="n">
        <v>514.9819325397767</v>
      </c>
      <c r="U19" t="n">
        <v>366.5081218428618</v>
      </c>
      <c r="V19" t="n">
        <v>1</v>
      </c>
      <c r="W19" t="n">
        <v>1875.564198309867</v>
      </c>
      <c r="X19" t="b">
        <v>0</v>
      </c>
      <c r="Y19" t="n">
        <v>1875.564198309867</v>
      </c>
      <c r="Z19" t="b">
        <v>0</v>
      </c>
      <c r="AA19" t="n">
        <v>85.93471494289788</v>
      </c>
      <c r="AB19" t="n">
        <v>4.634354496925242</v>
      </c>
      <c r="AC19" t="b">
        <v>0</v>
      </c>
      <c r="AD19" t="n">
        <v>0</v>
      </c>
      <c r="AE19" t="n">
        <v>-6.821210263296962e-13</v>
      </c>
      <c r="AF19" t="n">
        <v>0.823000517694719</v>
      </c>
      <c r="AG19" t="n">
        <v>23.56079416737926</v>
      </c>
      <c r="AH19" t="n">
        <v>28.67005927441022</v>
      </c>
      <c r="AI19" t="n">
        <v>5.63104687941921</v>
      </c>
      <c r="AJ19" t="n">
        <v>5.074585649232326</v>
      </c>
      <c r="AK19" t="n">
        <v>5.631046879419207</v>
      </c>
      <c r="AL19" t="n">
        <v>0</v>
      </c>
      <c r="AM19" t="n">
        <v>0</v>
      </c>
      <c r="AN19" t="n">
        <v>5.742701447154372</v>
      </c>
      <c r="AO19" t="n">
        <v>0</v>
      </c>
      <c r="AP19" t="n">
        <v>1.703343856224682</v>
      </c>
      <c r="AQ19" t="n">
        <v>1</v>
      </c>
      <c r="AR19" t="n">
        <v>3</v>
      </c>
      <c r="AS19" t="n">
        <v>0</v>
      </c>
      <c r="AT19" t="n">
        <v>0</v>
      </c>
      <c r="AU19" t="n">
        <v>1.703206504124169</v>
      </c>
      <c r="AV19" t="n">
        <v>0.6039746515507118</v>
      </c>
    </row>
    <row r="20" spans="1:48">
      <c r="A20" t="n">
        <v>0</v>
      </c>
      <c r="B20" t="n">
        <v>-6.71993151994134</v>
      </c>
      <c r="C20" t="n">
        <v>23.98716404478366</v>
      </c>
      <c r="D20" t="n">
        <v>2232.054405123799</v>
      </c>
      <c r="E20" t="n">
        <v>18</v>
      </c>
      <c r="F20" t="n">
        <v>18.7405258178711</v>
      </c>
      <c r="G20" t="n">
        <v>1.156435927934076</v>
      </c>
      <c r="H20" t="n">
        <v>-0</v>
      </c>
      <c r="I20" t="n">
        <v>0</v>
      </c>
      <c r="J20" t="n">
        <v>0</v>
      </c>
      <c r="K20" t="n">
        <v>0.1293826457222675</v>
      </c>
      <c r="L20" t="n">
        <v>0</v>
      </c>
      <c r="M20" t="n">
        <v>89.95466712863542</v>
      </c>
      <c r="N20" t="n">
        <v>12.93734188749139</v>
      </c>
      <c r="O20" t="b">
        <v>1</v>
      </c>
      <c r="P20" t="n">
        <v>0</v>
      </c>
      <c r="Q20" t="b">
        <v>0</v>
      </c>
      <c r="R20" t="n">
        <v>12.93734188749139</v>
      </c>
      <c r="S20" t="n">
        <v>140.8237639308532</v>
      </c>
      <c r="T20" t="n">
        <v>612.8650206270731</v>
      </c>
      <c r="U20" t="n">
        <v>877.284566633985</v>
      </c>
      <c r="V20" t="n">
        <v>1</v>
      </c>
      <c r="W20" t="n">
        <v>2232.0544051238</v>
      </c>
      <c r="X20" t="b">
        <v>0</v>
      </c>
      <c r="Y20" t="n">
        <v>2232.0544051238</v>
      </c>
      <c r="Z20" t="b">
        <v>0</v>
      </c>
      <c r="AA20" t="n">
        <v>205.6958486442979</v>
      </c>
      <c r="AB20" t="n">
        <v>13.2013692729504</v>
      </c>
      <c r="AC20" t="b">
        <v>0</v>
      </c>
      <c r="AD20" t="n">
        <v>0</v>
      </c>
      <c r="AE20" t="n">
        <v>-1.364242052659392e-12</v>
      </c>
      <c r="AF20" t="n">
        <v>0.8874189371813251</v>
      </c>
      <c r="AG20" t="n">
        <v>23.58659891346892</v>
      </c>
      <c r="AH20" t="n">
        <v>63.64391590678102</v>
      </c>
      <c r="AI20" t="n">
        <v>14.87614104211186</v>
      </c>
      <c r="AJ20" t="n">
        <v>7.165099694727765</v>
      </c>
      <c r="AK20" t="n">
        <v>14.87614104211184</v>
      </c>
      <c r="AL20" t="n">
        <v>0</v>
      </c>
      <c r="AM20" t="n">
        <v>0</v>
      </c>
      <c r="AN20" t="n">
        <v>14.96067145679054</v>
      </c>
      <c r="AO20" t="n">
        <v>0</v>
      </c>
      <c r="AP20" t="n">
        <v>3.480977732517798</v>
      </c>
      <c r="AQ20" t="n">
        <v>1</v>
      </c>
      <c r="AR20" t="n">
        <v>0</v>
      </c>
      <c r="AS20" t="n">
        <v>0</v>
      </c>
      <c r="AT20" t="n">
        <v>0</v>
      </c>
      <c r="AU20" t="n">
        <v>3.480853171492336</v>
      </c>
      <c r="AV20" t="n">
        <v>1.234346555312359</v>
      </c>
    </row>
    <row r="21" spans="1:48">
      <c r="A21" t="n">
        <v>0</v>
      </c>
      <c r="B21" t="n">
        <v>-6.71993151994134</v>
      </c>
      <c r="C21" t="n">
        <v>24.09051158739234</v>
      </c>
      <c r="D21" t="n">
        <v>1421.73025229251</v>
      </c>
      <c r="E21" t="n">
        <v>19</v>
      </c>
      <c r="F21" t="n">
        <v>23.07561283111572</v>
      </c>
      <c r="G21" t="n">
        <v>1.070979806705659</v>
      </c>
      <c r="H21" t="n">
        <v>-0</v>
      </c>
      <c r="I21" t="n">
        <v>0</v>
      </c>
      <c r="J21" t="n">
        <v>0</v>
      </c>
      <c r="K21" t="n">
        <v>0.1598587281041276</v>
      </c>
      <c r="L21" t="n">
        <v>0</v>
      </c>
      <c r="M21" t="n">
        <v>89.95200048914339</v>
      </c>
      <c r="N21" t="n">
        <v>14.94873184866936</v>
      </c>
      <c r="O21" t="b">
        <v>1</v>
      </c>
      <c r="P21" t="n">
        <v>0</v>
      </c>
      <c r="Q21" t="b">
        <v>0</v>
      </c>
      <c r="R21" t="n">
        <v>14.94873184866936</v>
      </c>
      <c r="S21" t="n">
        <v>173.3993317727494</v>
      </c>
      <c r="T21" t="n">
        <v>754.6338918750056</v>
      </c>
      <c r="U21" t="n">
        <v>823.243507001175</v>
      </c>
      <c r="V21" t="n">
        <v>2</v>
      </c>
      <c r="W21" t="n">
        <v>1421.73025229251</v>
      </c>
      <c r="X21" t="b">
        <v>1</v>
      </c>
      <c r="Y21" t="n">
        <v>1421.73025229251</v>
      </c>
      <c r="Z21" t="b">
        <v>0</v>
      </c>
      <c r="AA21" t="n">
        <v>193.0249069161669</v>
      </c>
      <c r="AB21" t="n">
        <v>15.25380800884628</v>
      </c>
      <c r="AC21" t="b">
        <v>0</v>
      </c>
      <c r="AD21" t="n">
        <v>0</v>
      </c>
      <c r="AE21" t="n">
        <v>-4.547473508864641e-13</v>
      </c>
      <c r="AF21" t="n">
        <v>0.9222720881500802</v>
      </c>
      <c r="AG21" t="n">
        <v>23.6333533326682</v>
      </c>
      <c r="AH21" t="n">
        <v>111.0895961571691</v>
      </c>
      <c r="AI21" t="n">
        <v>16.53937943567479</v>
      </c>
      <c r="AJ21" t="n">
        <v>8.634762337547642</v>
      </c>
      <c r="AK21" t="n">
        <v>16.53937943567479</v>
      </c>
      <c r="AL21" t="n">
        <v>0</v>
      </c>
      <c r="AM21" t="n">
        <v>0</v>
      </c>
      <c r="AN21" t="n">
        <v>16.70103276726738</v>
      </c>
      <c r="AO21" t="n">
        <v>0</v>
      </c>
      <c r="AP21" t="n">
        <v>3.565548670666108</v>
      </c>
      <c r="AQ21" t="n">
        <v>1</v>
      </c>
      <c r="AR21" t="n">
        <v>3</v>
      </c>
      <c r="AS21" t="n">
        <v>0</v>
      </c>
      <c r="AT21" t="n">
        <v>0</v>
      </c>
      <c r="AU21" t="n">
        <v>3.565456359641082</v>
      </c>
      <c r="AV21" t="n">
        <v>1.264347721323931</v>
      </c>
    </row>
    <row r="22" spans="1:48">
      <c r="A22" t="n">
        <v>0</v>
      </c>
      <c r="B22" t="n">
        <v>-6.71993151994134</v>
      </c>
      <c r="C22" t="n">
        <v>24.29818951899122</v>
      </c>
      <c r="D22" t="n">
        <v>1604.454589494686</v>
      </c>
      <c r="E22" t="n">
        <v>20</v>
      </c>
      <c r="F22" t="n">
        <v>26.04134845733643</v>
      </c>
      <c r="G22" t="n">
        <v>0.6436637114643968</v>
      </c>
      <c r="H22" t="n">
        <v>-0</v>
      </c>
      <c r="I22" t="n">
        <v>0</v>
      </c>
      <c r="J22" t="n">
        <v>0</v>
      </c>
      <c r="K22" t="n">
        <v>0.1764794492348388</v>
      </c>
      <c r="L22" t="n">
        <v>0</v>
      </c>
      <c r="M22" t="n">
        <v>89.94933384965135</v>
      </c>
      <c r="N22" t="n">
        <v>10.97177690424581</v>
      </c>
      <c r="O22" t="b">
        <v>1</v>
      </c>
      <c r="P22" t="n">
        <v>0</v>
      </c>
      <c r="Q22" t="b">
        <v>0</v>
      </c>
      <c r="R22" t="n">
        <v>10.97177690424581</v>
      </c>
      <c r="S22" t="n">
        <v>195.6850487140509</v>
      </c>
      <c r="T22" t="n">
        <v>851.6213320035494</v>
      </c>
      <c r="U22" t="n">
        <v>535.4152114188055</v>
      </c>
      <c r="V22" t="n">
        <v>2</v>
      </c>
      <c r="W22" t="n">
        <v>1604.454589494687</v>
      </c>
      <c r="X22" t="b">
        <v>0</v>
      </c>
      <c r="Y22" t="n">
        <v>1604.454589494687</v>
      </c>
      <c r="Z22" t="b">
        <v>0</v>
      </c>
      <c r="AA22" t="n">
        <v>125.5381554384579</v>
      </c>
      <c r="AB22" t="n">
        <v>11.19569071861817</v>
      </c>
      <c r="AC22" t="b">
        <v>0</v>
      </c>
      <c r="AD22" t="n">
        <v>0</v>
      </c>
      <c r="AE22" t="n">
        <v>-9.094947017729282e-13</v>
      </c>
      <c r="AF22" t="n">
        <v>0.9050722266139684</v>
      </c>
      <c r="AG22" t="n">
        <v>23.67065202612778</v>
      </c>
      <c r="AH22" t="n">
        <v>73.62267729235433</v>
      </c>
      <c r="AI22" t="n">
        <v>12.36994174542642</v>
      </c>
      <c r="AJ22" t="n">
        <v>6.988836826081538</v>
      </c>
      <c r="AK22" t="n">
        <v>12.36994174542641</v>
      </c>
      <c r="AL22" t="n">
        <v>0</v>
      </c>
      <c r="AM22" t="n">
        <v>0</v>
      </c>
      <c r="AN22" t="n">
        <v>12.40402375369045</v>
      </c>
      <c r="AO22" t="n">
        <v>0</v>
      </c>
      <c r="AP22" t="n">
        <v>2.75654891066483</v>
      </c>
      <c r="AQ22" t="n">
        <v>1</v>
      </c>
      <c r="AR22" t="n">
        <v>3</v>
      </c>
      <c r="AS22" t="n">
        <v>0</v>
      </c>
      <c r="AT22" t="n">
        <v>0</v>
      </c>
      <c r="AU22" t="n">
        <v>2.756426666739826</v>
      </c>
      <c r="AV22" t="n">
        <v>0.9774574201883781</v>
      </c>
    </row>
    <row r="23" spans="1:48">
      <c r="A23" t="n">
        <v>0</v>
      </c>
      <c r="B23" t="n">
        <v>-6.71993151994134</v>
      </c>
      <c r="C23" t="n">
        <v>24.48012840816478</v>
      </c>
      <c r="D23" t="n">
        <v>1709.903105322985</v>
      </c>
      <c r="E23" t="n">
        <v>21</v>
      </c>
      <c r="F23" t="n">
        <v>27.75284690856934</v>
      </c>
      <c r="G23" t="n">
        <v>0.252060411981434</v>
      </c>
      <c r="H23" t="n">
        <v>-0</v>
      </c>
      <c r="I23" t="n">
        <v>0</v>
      </c>
      <c r="J23" t="n">
        <v>0</v>
      </c>
      <c r="K23" t="n">
        <v>0.1619461021490803</v>
      </c>
      <c r="L23" t="n">
        <v>0</v>
      </c>
      <c r="M23" t="n">
        <v>89.94666721015932</v>
      </c>
      <c r="N23" t="n">
        <v>5.911514511682049</v>
      </c>
      <c r="O23" t="b">
        <v>1</v>
      </c>
      <c r="P23" t="n">
        <v>0</v>
      </c>
      <c r="Q23" t="b">
        <v>0</v>
      </c>
      <c r="R23" t="n">
        <v>5.911514511682049</v>
      </c>
      <c r="S23" t="n">
        <v>208.5459287238639</v>
      </c>
      <c r="T23" t="n">
        <v>907.5918818062557</v>
      </c>
      <c r="U23" t="n">
        <v>270.6876403056845</v>
      </c>
      <c r="V23" t="n">
        <v>2</v>
      </c>
      <c r="W23" t="n">
        <v>1709.903105322986</v>
      </c>
      <c r="X23" t="b">
        <v>0</v>
      </c>
      <c r="Y23" t="n">
        <v>1709.903105322986</v>
      </c>
      <c r="Z23" t="b">
        <v>0</v>
      </c>
      <c r="AA23" t="n">
        <v>63.46780281777191</v>
      </c>
      <c r="AB23" t="n">
        <v>6.032157664981683</v>
      </c>
      <c r="AC23" t="b">
        <v>0</v>
      </c>
      <c r="AD23" t="n">
        <v>0</v>
      </c>
      <c r="AE23" t="n">
        <v>-6.821210263296962e-13</v>
      </c>
      <c r="AF23" t="n">
        <v>0.8617133357227531</v>
      </c>
      <c r="AG23" t="n">
        <v>23.70408557895227</v>
      </c>
      <c r="AH23" t="n">
        <v>39.09396783262826</v>
      </c>
      <c r="AI23" t="n">
        <v>7.000190683972963</v>
      </c>
      <c r="AJ23" t="n">
        <v>5.406174404936152</v>
      </c>
      <c r="AK23" t="n">
        <v>7.000190683972959</v>
      </c>
      <c r="AL23" t="n">
        <v>0</v>
      </c>
      <c r="AM23" t="n">
        <v>0</v>
      </c>
      <c r="AN23" t="n">
        <v>7.006694934099838</v>
      </c>
      <c r="AO23" t="n">
        <v>0</v>
      </c>
      <c r="AP23" t="n">
        <v>1.835707479854601</v>
      </c>
      <c r="AQ23" t="n">
        <v>1</v>
      </c>
      <c r="AR23" t="n">
        <v>3</v>
      </c>
      <c r="AS23" t="n">
        <v>0</v>
      </c>
      <c r="AT23" t="n">
        <v>0</v>
      </c>
      <c r="AU23" t="n">
        <v>1.835574777884934</v>
      </c>
      <c r="AV23" t="n">
        <v>0.650913811204836</v>
      </c>
    </row>
    <row r="24" spans="1:48">
      <c r="A24" t="n">
        <v>0</v>
      </c>
      <c r="B24" t="n">
        <v>-6.71993151994134</v>
      </c>
      <c r="C24" t="n">
        <v>24.66612304026734</v>
      </c>
      <c r="D24" t="n">
        <v>1730.343969465546</v>
      </c>
      <c r="E24" t="n">
        <v>22</v>
      </c>
      <c r="F24" t="n">
        <v>28.0846155166626</v>
      </c>
      <c r="G24" t="n">
        <v>0.05081719004834317</v>
      </c>
      <c r="H24" t="n">
        <v>-0</v>
      </c>
      <c r="I24" t="n">
        <v>0</v>
      </c>
      <c r="J24" t="n">
        <v>0</v>
      </c>
      <c r="K24" t="n">
        <v>0.156336098115546</v>
      </c>
      <c r="L24" t="n">
        <v>0</v>
      </c>
      <c r="M24" t="n">
        <v>89.94400057066728</v>
      </c>
      <c r="N24" t="n">
        <v>2.962050878094529</v>
      </c>
      <c r="O24" t="b">
        <v>1</v>
      </c>
      <c r="P24" t="n">
        <v>0</v>
      </c>
      <c r="Q24" t="b">
        <v>0</v>
      </c>
      <c r="R24" t="n">
        <v>2.962050878094529</v>
      </c>
      <c r="S24" t="n">
        <v>211.0389699864116</v>
      </c>
      <c r="T24" t="n">
        <v>918.4415973808633</v>
      </c>
      <c r="U24" t="n">
        <v>134.0297592341701</v>
      </c>
      <c r="V24" t="n">
        <v>2</v>
      </c>
      <c r="W24" t="n">
        <v>1730.343969465546</v>
      </c>
      <c r="X24" t="b">
        <v>0</v>
      </c>
      <c r="Y24" t="n">
        <v>1730.343969465546</v>
      </c>
      <c r="Z24" t="b">
        <v>0</v>
      </c>
      <c r="AA24" t="n">
        <v>31.42579513856405</v>
      </c>
      <c r="AB24" t="n">
        <v>3.022500896014825</v>
      </c>
      <c r="AC24" t="b">
        <v>0</v>
      </c>
      <c r="AD24" t="n">
        <v>0</v>
      </c>
      <c r="AE24" t="n">
        <v>-2.273736754432321e-13</v>
      </c>
      <c r="AF24" t="n">
        <v>0.7856315474770867</v>
      </c>
      <c r="AG24" t="n">
        <v>23.73032724037421</v>
      </c>
      <c r="AH24" t="n">
        <v>21.23178277064932</v>
      </c>
      <c r="AI24" t="n">
        <v>3.847224447288349</v>
      </c>
      <c r="AJ24" t="n">
        <v>4.55142441684675</v>
      </c>
      <c r="AK24" t="n">
        <v>3.847224447288348</v>
      </c>
      <c r="AL24" t="n">
        <v>0</v>
      </c>
      <c r="AM24" t="n">
        <v>0</v>
      </c>
      <c r="AN24" t="n">
        <v>4.001210060458881</v>
      </c>
      <c r="AO24" t="n">
        <v>0</v>
      </c>
      <c r="AP24" t="n">
        <v>1.336392826760498</v>
      </c>
      <c r="AQ24" t="n">
        <v>1</v>
      </c>
      <c r="AR24" t="n">
        <v>3</v>
      </c>
      <c r="AS24" t="n">
        <v>0</v>
      </c>
      <c r="AT24" t="n">
        <v>0</v>
      </c>
      <c r="AU24" t="n">
        <v>1.336260161883426</v>
      </c>
      <c r="AV24" t="n">
        <v>0.4738516813436278</v>
      </c>
    </row>
    <row r="25" spans="1:48">
      <c r="A25" t="n">
        <v>0</v>
      </c>
      <c r="B25" t="n">
        <v>-6.71993151994134</v>
      </c>
      <c r="C25" t="n">
        <v>24.82702752592021</v>
      </c>
      <c r="D25" t="n">
        <v>1097.36861063532</v>
      </c>
      <c r="E25" t="n">
        <v>23</v>
      </c>
      <c r="F25" t="n">
        <v>28.46136112213135</v>
      </c>
      <c r="G25" t="n">
        <v>0.1350993391268642</v>
      </c>
      <c r="H25" t="n">
        <v>-0</v>
      </c>
      <c r="I25" t="n">
        <v>0</v>
      </c>
      <c r="J25" t="n">
        <v>0</v>
      </c>
      <c r="K25" t="n">
        <v>0.1630718193908123</v>
      </c>
      <c r="L25" t="n">
        <v>0</v>
      </c>
      <c r="M25" t="n">
        <v>89.94133393117525</v>
      </c>
      <c r="N25" t="n">
        <v>4.297261034350399</v>
      </c>
      <c r="O25" t="b">
        <v>1</v>
      </c>
      <c r="P25" t="n">
        <v>0</v>
      </c>
      <c r="Q25" t="b">
        <v>0</v>
      </c>
      <c r="R25" t="n">
        <v>4.297261034350399</v>
      </c>
      <c r="S25" t="n">
        <v>213.8699862941784</v>
      </c>
      <c r="T25" t="n">
        <v>930.7621803522645</v>
      </c>
      <c r="U25" t="n">
        <v>191.8727392909569</v>
      </c>
      <c r="V25" t="n">
        <v>3</v>
      </c>
      <c r="W25" t="n">
        <v>1097.36861063532</v>
      </c>
      <c r="X25" t="b">
        <v>1</v>
      </c>
      <c r="Y25" t="n">
        <v>1097.36861063532</v>
      </c>
      <c r="Z25" t="b">
        <v>0</v>
      </c>
      <c r="AA25" t="n">
        <v>44.98816853873352</v>
      </c>
      <c r="AB25" t="n">
        <v>4.38496023913306</v>
      </c>
      <c r="AC25" t="b">
        <v>0</v>
      </c>
      <c r="AD25" t="n">
        <v>0</v>
      </c>
      <c r="AE25" t="n">
        <v>0</v>
      </c>
      <c r="AF25" t="n">
        <v>0.8850448669551756</v>
      </c>
      <c r="AG25" t="n">
        <v>23.75071012535668</v>
      </c>
      <c r="AH25" t="n">
        <v>43.11408968011298</v>
      </c>
      <c r="AI25" t="n">
        <v>4.954506153138498</v>
      </c>
      <c r="AJ25" t="n">
        <v>4.956185915283882</v>
      </c>
      <c r="AK25" t="n">
        <v>4.954506153138498</v>
      </c>
      <c r="AL25" t="n">
        <v>0</v>
      </c>
      <c r="AM25" t="n">
        <v>0</v>
      </c>
      <c r="AN25" t="n">
        <v>5.104881643456688</v>
      </c>
      <c r="AO25" t="n">
        <v>0</v>
      </c>
      <c r="AP25" t="n">
        <v>1.296553027154708</v>
      </c>
      <c r="AQ25" t="n">
        <v>1</v>
      </c>
      <c r="AR25" t="n">
        <v>3</v>
      </c>
      <c r="AS25" t="n">
        <v>0</v>
      </c>
      <c r="AT25" t="n">
        <v>0</v>
      </c>
      <c r="AU25" t="n">
        <v>1.296453523579308</v>
      </c>
      <c r="AV25" t="n">
        <v>0.4597358354723732</v>
      </c>
    </row>
    <row r="26" spans="1:48">
      <c r="A26" t="n">
        <v>0</v>
      </c>
      <c r="B26" t="n">
        <v>-6.71993151994134</v>
      </c>
      <c r="C26" t="n">
        <v>24.96502257803531</v>
      </c>
      <c r="D26" t="n">
        <v>1125.032356845396</v>
      </c>
      <c r="E26" t="n">
        <v>24</v>
      </c>
      <c r="F26" t="n">
        <v>29.17884826660156</v>
      </c>
      <c r="G26" t="n">
        <v>0.3206460783933371</v>
      </c>
      <c r="H26" t="n">
        <v>-0</v>
      </c>
      <c r="I26" t="n">
        <v>0</v>
      </c>
      <c r="J26" t="n">
        <v>0</v>
      </c>
      <c r="K26" t="n">
        <v>0.1637148617613261</v>
      </c>
      <c r="L26" t="n">
        <v>0</v>
      </c>
      <c r="M26" t="n">
        <v>89.93866729168322</v>
      </c>
      <c r="N26" t="n">
        <v>7.326701897358991</v>
      </c>
      <c r="O26" t="b">
        <v>1</v>
      </c>
      <c r="P26" t="n">
        <v>0</v>
      </c>
      <c r="Q26" t="b">
        <v>0</v>
      </c>
      <c r="R26" t="n">
        <v>7.326701897358991</v>
      </c>
      <c r="S26" t="n">
        <v>219.2614700357895</v>
      </c>
      <c r="T26" t="n">
        <v>954.2259175957558</v>
      </c>
      <c r="U26" t="n">
        <v>319.0932241770838</v>
      </c>
      <c r="V26" t="n">
        <v>3</v>
      </c>
      <c r="W26" t="n">
        <v>1125.032356845396</v>
      </c>
      <c r="X26" t="b">
        <v>0</v>
      </c>
      <c r="Y26" t="n">
        <v>1125.032356845396</v>
      </c>
      <c r="Z26" t="b">
        <v>0</v>
      </c>
      <c r="AA26" t="n">
        <v>74.81740137705484</v>
      </c>
      <c r="AB26" t="n">
        <v>7.47622642587652</v>
      </c>
      <c r="AC26" t="b">
        <v>0</v>
      </c>
      <c r="AD26" t="n">
        <v>0</v>
      </c>
      <c r="AE26" t="n">
        <v>-2.273736754432321e-13</v>
      </c>
      <c r="AF26" t="n">
        <v>0.909819724095695</v>
      </c>
      <c r="AG26" t="n">
        <v>23.76656753957753</v>
      </c>
      <c r="AH26" t="n">
        <v>69.74827432852481</v>
      </c>
      <c r="AI26" t="n">
        <v>8.217261318782061</v>
      </c>
      <c r="AJ26" t="n">
        <v>6.28991862279554</v>
      </c>
      <c r="AK26" t="n">
        <v>8.217261318782057</v>
      </c>
      <c r="AL26" t="n">
        <v>0</v>
      </c>
      <c r="AM26" t="n">
        <v>0</v>
      </c>
      <c r="AN26" t="n">
        <v>8.22027914519845</v>
      </c>
      <c r="AO26" t="n">
        <v>0</v>
      </c>
      <c r="AP26" t="n">
        <v>1.881337321815781</v>
      </c>
      <c r="AQ26" t="n">
        <v>1</v>
      </c>
      <c r="AR26" t="n">
        <v>3</v>
      </c>
      <c r="AS26" t="n">
        <v>0</v>
      </c>
      <c r="AT26" t="n">
        <v>0</v>
      </c>
      <c r="AU26" t="n">
        <v>1.88123673247834</v>
      </c>
      <c r="AV26" t="n">
        <v>0.6671060128244857</v>
      </c>
    </row>
    <row r="27" spans="1:48">
      <c r="A27" t="n">
        <v>0</v>
      </c>
      <c r="B27" t="n">
        <v>-6.71993151994134</v>
      </c>
      <c r="C27" t="n">
        <v>25.07767509125197</v>
      </c>
      <c r="D27" t="n">
        <v>1183.119297100933</v>
      </c>
      <c r="E27" t="n">
        <v>25</v>
      </c>
      <c r="F27" t="n">
        <v>30.68539161682129</v>
      </c>
      <c r="G27" t="n">
        <v>0.4356750928747388</v>
      </c>
      <c r="H27" t="n">
        <v>-0</v>
      </c>
      <c r="I27" t="n">
        <v>0</v>
      </c>
      <c r="J27" t="n">
        <v>0</v>
      </c>
      <c r="K27" t="n">
        <v>0.1648349018891019</v>
      </c>
      <c r="L27" t="n">
        <v>0</v>
      </c>
      <c r="M27" t="n">
        <v>89.93600065219118</v>
      </c>
      <c r="N27" t="n">
        <v>9.641482426307585</v>
      </c>
      <c r="O27" t="b">
        <v>1</v>
      </c>
      <c r="P27" t="n">
        <v>0</v>
      </c>
      <c r="Q27" t="b">
        <v>0</v>
      </c>
      <c r="R27" t="n">
        <v>9.641482426307585</v>
      </c>
      <c r="S27" t="n">
        <v>230.5822359078242</v>
      </c>
      <c r="T27" t="n">
        <v>1003.493890670851</v>
      </c>
      <c r="U27" t="n">
        <v>399.2908423770968</v>
      </c>
      <c r="V27" t="n">
        <v>3</v>
      </c>
      <c r="W27" t="n">
        <v>1183.119297100933</v>
      </c>
      <c r="X27" t="b">
        <v>0</v>
      </c>
      <c r="Y27" t="n">
        <v>1183.119297100933</v>
      </c>
      <c r="Z27" t="b">
        <v>0</v>
      </c>
      <c r="AA27" t="n">
        <v>93.62123967800326</v>
      </c>
      <c r="AB27" t="n">
        <v>9.838247373783251</v>
      </c>
      <c r="AC27" t="b">
        <v>0</v>
      </c>
      <c r="AD27" t="n">
        <v>0</v>
      </c>
      <c r="AE27" t="n">
        <v>-2.273736754432321e-13</v>
      </c>
      <c r="AF27" t="n">
        <v>0.9171297821849456</v>
      </c>
      <c r="AG27" t="n">
        <v>23.78777713324223</v>
      </c>
      <c r="AH27" t="n">
        <v>86.58243305760595</v>
      </c>
      <c r="AI27" t="n">
        <v>10.72721392859457</v>
      </c>
      <c r="AJ27" t="n">
        <v>7.175105086441192</v>
      </c>
      <c r="AK27" t="n">
        <v>10.72721392859457</v>
      </c>
      <c r="AL27" t="n">
        <v>0</v>
      </c>
      <c r="AM27" t="n">
        <v>0</v>
      </c>
      <c r="AN27" t="n">
        <v>10.7324824624227</v>
      </c>
      <c r="AO27" t="n">
        <v>0</v>
      </c>
      <c r="AP27" t="n">
        <v>2.372351926921489</v>
      </c>
      <c r="AQ27" t="n">
        <v>1</v>
      </c>
      <c r="AR27" t="n">
        <v>3</v>
      </c>
      <c r="AS27" t="n">
        <v>0</v>
      </c>
      <c r="AT27" t="n">
        <v>0</v>
      </c>
      <c r="AU27" t="n">
        <v>2.372252132571071</v>
      </c>
      <c r="AV27" t="n">
        <v>0.8412251548421703</v>
      </c>
    </row>
    <row r="28" spans="1:48">
      <c r="A28" t="n">
        <v>0</v>
      </c>
      <c r="B28" t="n">
        <v>-6.71993151994134</v>
      </c>
      <c r="C28" t="n">
        <v>25.21918881445308</v>
      </c>
      <c r="D28" t="n">
        <v>1238.333779738004</v>
      </c>
      <c r="E28" t="n">
        <v>26</v>
      </c>
      <c r="F28" t="n">
        <v>32.11743488311767</v>
      </c>
      <c r="G28" t="n">
        <v>0.3854757305377925</v>
      </c>
      <c r="H28" t="n">
        <v>-0</v>
      </c>
      <c r="I28" t="n">
        <v>0</v>
      </c>
      <c r="J28" t="n">
        <v>0</v>
      </c>
      <c r="K28" t="n">
        <v>0.1701111904982931</v>
      </c>
      <c r="L28" t="n">
        <v>0</v>
      </c>
      <c r="M28" t="n">
        <v>89.93333401269915</v>
      </c>
      <c r="N28" t="n">
        <v>9.273819130627311</v>
      </c>
      <c r="O28" t="b">
        <v>1</v>
      </c>
      <c r="P28" t="n">
        <v>0</v>
      </c>
      <c r="Q28" t="b">
        <v>0</v>
      </c>
      <c r="R28" t="n">
        <v>9.273819130627311</v>
      </c>
      <c r="S28" t="n">
        <v>241.3431785212582</v>
      </c>
      <c r="T28" t="n">
        <v>1050.325512924516</v>
      </c>
      <c r="U28" t="n">
        <v>366.9399313516157</v>
      </c>
      <c r="V28" t="n">
        <v>3</v>
      </c>
      <c r="W28" t="n">
        <v>1238.333779738004</v>
      </c>
      <c r="X28" t="b">
        <v>0</v>
      </c>
      <c r="Y28" t="n">
        <v>1238.333779738004</v>
      </c>
      <c r="Z28" t="b">
        <v>0</v>
      </c>
      <c r="AA28" t="n">
        <v>86.03596079485287</v>
      </c>
      <c r="AB28" t="n">
        <v>9.463080745538074</v>
      </c>
      <c r="AC28" t="b">
        <v>0</v>
      </c>
      <c r="AD28" t="n">
        <v>0</v>
      </c>
      <c r="AE28" t="n">
        <v>2.273736754432321e-13</v>
      </c>
      <c r="AF28" t="n">
        <v>0.9135709352350018</v>
      </c>
      <c r="AG28" t="n">
        <v>23.81342519562316</v>
      </c>
      <c r="AH28" t="n">
        <v>79.87740246936134</v>
      </c>
      <c r="AI28" t="n">
        <v>10.35834260982027</v>
      </c>
      <c r="AJ28" t="n">
        <v>6.903729191284256</v>
      </c>
      <c r="AK28" t="n">
        <v>10.35834260982027</v>
      </c>
      <c r="AL28" t="n">
        <v>0</v>
      </c>
      <c r="AM28" t="n">
        <v>0</v>
      </c>
      <c r="AN28" t="n">
        <v>10.36443221485057</v>
      </c>
      <c r="AO28" t="n">
        <v>0</v>
      </c>
      <c r="AP28" t="n">
        <v>2.303839397242213</v>
      </c>
      <c r="AQ28" t="n">
        <v>1</v>
      </c>
      <c r="AR28" t="n">
        <v>3</v>
      </c>
      <c r="AS28" t="n">
        <v>0</v>
      </c>
      <c r="AT28" t="n">
        <v>0</v>
      </c>
      <c r="AU28" t="n">
        <v>2.303733682130553</v>
      </c>
      <c r="AV28" t="n">
        <v>0.8169278032706492</v>
      </c>
    </row>
    <row r="29" spans="1:48">
      <c r="A29" t="n">
        <v>0</v>
      </c>
      <c r="B29" t="n">
        <v>-6.71993151994134</v>
      </c>
      <c r="C29" t="n">
        <v>25.41053095459957</v>
      </c>
      <c r="D29" t="n">
        <v>1304.929885264616</v>
      </c>
      <c r="E29" t="n">
        <v>27</v>
      </c>
      <c r="F29" t="n">
        <v>33.8446720123291</v>
      </c>
      <c r="G29" t="n">
        <v>0.6551556478972733</v>
      </c>
      <c r="H29" t="n">
        <v>-0</v>
      </c>
      <c r="I29" t="n">
        <v>0</v>
      </c>
      <c r="J29" t="n">
        <v>0</v>
      </c>
      <c r="K29" t="n">
        <v>0.1833919373538273</v>
      </c>
      <c r="L29" t="n">
        <v>0</v>
      </c>
      <c r="M29" t="n">
        <v>89.93066737320711</v>
      </c>
      <c r="N29" t="n">
        <v>14.72489219048707</v>
      </c>
      <c r="O29" t="b">
        <v>1</v>
      </c>
      <c r="P29" t="n">
        <v>0</v>
      </c>
      <c r="Q29" t="b">
        <v>0</v>
      </c>
      <c r="R29" t="n">
        <v>14.72489219048707</v>
      </c>
      <c r="S29" t="n">
        <v>254.3223252165298</v>
      </c>
      <c r="T29" t="n">
        <v>1106.810759342338</v>
      </c>
      <c r="U29" t="n">
        <v>552.8903630342267</v>
      </c>
      <c r="V29" t="n">
        <v>3</v>
      </c>
      <c r="W29" t="n">
        <v>1304.929885264616</v>
      </c>
      <c r="X29" t="b">
        <v>0</v>
      </c>
      <c r="Y29" t="n">
        <v>1304.929885264616</v>
      </c>
      <c r="Z29" t="b">
        <v>0</v>
      </c>
      <c r="AA29" t="n">
        <v>129.6355330493666</v>
      </c>
      <c r="AB29" t="n">
        <v>15.02540019437456</v>
      </c>
      <c r="AC29" t="b">
        <v>0</v>
      </c>
      <c r="AD29" t="n">
        <v>0</v>
      </c>
      <c r="AE29" t="n">
        <v>-4.547473508864641e-13</v>
      </c>
      <c r="AF29" t="n">
        <v>0.9252658693456096</v>
      </c>
      <c r="AG29" t="n">
        <v>23.83915465743362</v>
      </c>
      <c r="AH29" t="n">
        <v>118.8348193309345</v>
      </c>
      <c r="AI29" t="n">
        <v>16.2390083674017</v>
      </c>
      <c r="AJ29" t="n">
        <v>8.881016914168953</v>
      </c>
      <c r="AK29" t="n">
        <v>16.23900836740169</v>
      </c>
      <c r="AL29" t="n">
        <v>0</v>
      </c>
      <c r="AM29" t="n">
        <v>0</v>
      </c>
      <c r="AN29" t="n">
        <v>16.25140130471864</v>
      </c>
      <c r="AO29" t="n">
        <v>0</v>
      </c>
      <c r="AP29" t="n">
        <v>3.481308501083483</v>
      </c>
      <c r="AQ29" t="n">
        <v>1</v>
      </c>
      <c r="AR29" t="n">
        <v>3</v>
      </c>
      <c r="AS29" t="n">
        <v>0</v>
      </c>
      <c r="AT29" t="n">
        <v>0</v>
      </c>
      <c r="AU29" t="n">
        <v>3.481226293351194</v>
      </c>
      <c r="AV29" t="n">
        <v>1.234478868184665</v>
      </c>
    </row>
    <row r="30" spans="1:48">
      <c r="A30" t="n">
        <v>0</v>
      </c>
      <c r="B30" t="n">
        <v>-6.71993151994134</v>
      </c>
      <c r="C30" t="n">
        <v>25.65927075680275</v>
      </c>
      <c r="D30" t="n">
        <v>1412.10490125</v>
      </c>
      <c r="E30" t="n">
        <v>28</v>
      </c>
      <c r="F30" t="n">
        <v>36.62436408996582</v>
      </c>
      <c r="G30" t="n">
        <v>0.7496760169132415</v>
      </c>
      <c r="H30" t="n">
        <v>-0</v>
      </c>
      <c r="I30" t="n">
        <v>0</v>
      </c>
      <c r="J30" t="n">
        <v>0</v>
      </c>
      <c r="K30" t="n">
        <v>0.1993348752362826</v>
      </c>
      <c r="L30" t="n">
        <v>0</v>
      </c>
      <c r="M30" t="n">
        <v>89.92800073371508</v>
      </c>
      <c r="N30" t="n">
        <v>17.9014707938421</v>
      </c>
      <c r="O30" t="b">
        <v>1</v>
      </c>
      <c r="P30" t="n">
        <v>0</v>
      </c>
      <c r="Q30" t="b">
        <v>0</v>
      </c>
      <c r="R30" t="n">
        <v>17.9014707938421</v>
      </c>
      <c r="S30" t="n">
        <v>275.2100369459569</v>
      </c>
      <c r="T30" t="n">
        <v>1197.714080788804</v>
      </c>
      <c r="U30" t="n">
        <v>621.1490533714757</v>
      </c>
      <c r="V30" t="n">
        <v>3</v>
      </c>
      <c r="W30" t="n">
        <v>1412.10490125</v>
      </c>
      <c r="X30" t="b">
        <v>0</v>
      </c>
      <c r="Y30" t="n">
        <v>1412.10490125</v>
      </c>
      <c r="Z30" t="b">
        <v>0</v>
      </c>
      <c r="AA30" t="n">
        <v>145.6400654101036</v>
      </c>
      <c r="AB30" t="n">
        <v>18.26680693249194</v>
      </c>
      <c r="AC30" t="b">
        <v>0</v>
      </c>
      <c r="AD30" t="n">
        <v>0</v>
      </c>
      <c r="AE30" t="n">
        <v>-4.547473508864641e-13</v>
      </c>
      <c r="AF30" t="n">
        <v>0.927215013766352</v>
      </c>
      <c r="AG30" t="n">
        <v>23.87447975562138</v>
      </c>
      <c r="AH30" t="n">
        <v>133.2252687406642</v>
      </c>
      <c r="AI30" t="n">
        <v>19.7007238464486</v>
      </c>
      <c r="AJ30" t="n">
        <v>9.696799351263309</v>
      </c>
      <c r="AK30" t="n">
        <v>19.70072384644859</v>
      </c>
      <c r="AL30" t="n">
        <v>0</v>
      </c>
      <c r="AM30" t="n">
        <v>0</v>
      </c>
      <c r="AN30" t="n">
        <v>19.71654064356361</v>
      </c>
      <c r="AO30" t="n">
        <v>0</v>
      </c>
      <c r="AP30" t="n">
        <v>4.187414463983614</v>
      </c>
      <c r="AQ30" t="n">
        <v>1</v>
      </c>
      <c r="AR30" t="n">
        <v>3</v>
      </c>
      <c r="AS30" t="n">
        <v>0</v>
      </c>
      <c r="AT30" t="n">
        <v>0</v>
      </c>
      <c r="AU30" t="n">
        <v>4.187350555940341</v>
      </c>
      <c r="AV30" t="n">
        <v>1.484877838841538</v>
      </c>
    </row>
    <row r="31" spans="1:48">
      <c r="A31" t="n">
        <v>0</v>
      </c>
      <c r="B31" t="n">
        <v>-6.71993151994134</v>
      </c>
      <c r="C31" t="n">
        <v>25.85152309113809</v>
      </c>
      <c r="D31" t="n">
        <v>1501.24319697753</v>
      </c>
      <c r="E31" t="n">
        <v>29</v>
      </c>
      <c r="F31" t="n">
        <v>38.93625564575196</v>
      </c>
      <c r="G31" t="n">
        <v>0.5891266456354796</v>
      </c>
      <c r="H31" t="n">
        <v>-0</v>
      </c>
      <c r="I31" t="n">
        <v>0</v>
      </c>
      <c r="J31" t="n">
        <v>0</v>
      </c>
      <c r="K31" t="n">
        <v>0.2151913201964996</v>
      </c>
      <c r="L31" t="n">
        <v>0</v>
      </c>
      <c r="M31" t="n">
        <v>89.92533409422305</v>
      </c>
      <c r="N31" t="n">
        <v>15.78624122928198</v>
      </c>
      <c r="O31" t="b">
        <v>1</v>
      </c>
      <c r="P31" t="n">
        <v>0</v>
      </c>
      <c r="Q31" t="b">
        <v>0</v>
      </c>
      <c r="R31" t="n">
        <v>15.78624122928198</v>
      </c>
      <c r="S31" t="n">
        <v>292.5825095142183</v>
      </c>
      <c r="T31" t="n">
        <v>1273.319081405878</v>
      </c>
      <c r="U31" t="n">
        <v>515.23072831376</v>
      </c>
      <c r="V31" t="n">
        <v>3</v>
      </c>
      <c r="W31" t="n">
        <v>1501.24319697753</v>
      </c>
      <c r="X31" t="b">
        <v>0</v>
      </c>
      <c r="Y31" t="n">
        <v>1501.24319697753</v>
      </c>
      <c r="Z31" t="b">
        <v>0</v>
      </c>
      <c r="AA31" t="n">
        <v>120.8055241582008</v>
      </c>
      <c r="AB31" t="n">
        <v>16.10840941763467</v>
      </c>
      <c r="AC31" t="b">
        <v>0</v>
      </c>
      <c r="AD31" t="n">
        <v>0</v>
      </c>
      <c r="AE31" t="n">
        <v>-4.547473508864641e-13</v>
      </c>
      <c r="AF31" t="n">
        <v>0.9216665018263313</v>
      </c>
      <c r="AG31" t="n">
        <v>23.91630541395525</v>
      </c>
      <c r="AH31" t="n">
        <v>111.1729642747223</v>
      </c>
      <c r="AI31" t="n">
        <v>17.47748169833123</v>
      </c>
      <c r="AJ31" t="n">
        <v>8.708567193975284</v>
      </c>
      <c r="AK31" t="n">
        <v>17.47748169833122</v>
      </c>
      <c r="AL31" t="n">
        <v>0</v>
      </c>
      <c r="AM31" t="n">
        <v>0</v>
      </c>
      <c r="AN31" t="n">
        <v>17.48882236198139</v>
      </c>
      <c r="AO31" t="n">
        <v>0</v>
      </c>
      <c r="AP31" t="n">
        <v>3.70928275646486</v>
      </c>
      <c r="AQ31" t="n">
        <v>1</v>
      </c>
      <c r="AR31" t="n">
        <v>3</v>
      </c>
      <c r="AS31" t="n">
        <v>0</v>
      </c>
      <c r="AT31" t="n">
        <v>0</v>
      </c>
      <c r="AU31" t="n">
        <v>3.709189684836298</v>
      </c>
      <c r="AV31" t="n">
        <v>1.315317045824983</v>
      </c>
    </row>
    <row r="32" spans="1:48">
      <c r="A32" t="n">
        <v>0</v>
      </c>
      <c r="B32" t="n">
        <v>-6.71993151994134</v>
      </c>
      <c r="C32" t="n">
        <v>26.08099287556817</v>
      </c>
      <c r="D32" t="n">
        <v>1578.335019002131</v>
      </c>
      <c r="E32" t="n">
        <v>30</v>
      </c>
      <c r="F32" t="n">
        <v>40.93570976257324</v>
      </c>
      <c r="G32" t="n">
        <v>0.4866054610510302</v>
      </c>
      <c r="H32" t="n">
        <v>-0</v>
      </c>
      <c r="I32" t="n">
        <v>0</v>
      </c>
      <c r="J32" t="n">
        <v>0</v>
      </c>
      <c r="K32" t="n">
        <v>0.2314929190758778</v>
      </c>
      <c r="L32" t="n">
        <v>0</v>
      </c>
      <c r="M32" t="n">
        <v>89.92266745473101</v>
      </c>
      <c r="N32" t="n">
        <v>14.44735462500193</v>
      </c>
      <c r="O32" t="b">
        <v>1</v>
      </c>
      <c r="P32" t="n">
        <v>0</v>
      </c>
      <c r="Q32" t="b">
        <v>0</v>
      </c>
      <c r="R32" t="n">
        <v>14.44735462500193</v>
      </c>
      <c r="S32" t="n">
        <v>307.6072029125916</v>
      </c>
      <c r="T32" t="n">
        <v>1338.706547075599</v>
      </c>
      <c r="U32" t="n">
        <v>448.500792191916</v>
      </c>
      <c r="V32" t="n">
        <v>3</v>
      </c>
      <c r="W32" t="n">
        <v>1578.335019002131</v>
      </c>
      <c r="X32" t="b">
        <v>0</v>
      </c>
      <c r="Y32" t="n">
        <v>1578.335019002131</v>
      </c>
      <c r="Z32" t="b">
        <v>0</v>
      </c>
      <c r="AA32" t="n">
        <v>105.1594369447582</v>
      </c>
      <c r="AB32" t="n">
        <v>14.74219859694075</v>
      </c>
      <c r="AC32" t="b">
        <v>0</v>
      </c>
      <c r="AD32" t="n">
        <v>0</v>
      </c>
      <c r="AE32" t="n">
        <v>0</v>
      </c>
      <c r="AF32" t="n">
        <v>0.9166652776095721</v>
      </c>
      <c r="AG32" t="n">
        <v>23.95600066230272</v>
      </c>
      <c r="AH32" t="n">
        <v>97.30242544230984</v>
      </c>
      <c r="AI32" t="n">
        <v>16.08242283964832</v>
      </c>
      <c r="AJ32" t="n">
        <v>8.108670612150206</v>
      </c>
      <c r="AK32" t="n">
        <v>16.08242283964832</v>
      </c>
      <c r="AL32" t="n">
        <v>0</v>
      </c>
      <c r="AM32" t="n">
        <v>0</v>
      </c>
      <c r="AN32" t="n">
        <v>16.088978345127</v>
      </c>
      <c r="AO32" t="n">
        <v>0</v>
      </c>
      <c r="AP32" t="n">
        <v>3.434822692444218</v>
      </c>
      <c r="AQ32" t="n">
        <v>1</v>
      </c>
      <c r="AR32" t="n">
        <v>3</v>
      </c>
      <c r="AS32" t="n">
        <v>0</v>
      </c>
      <c r="AT32" t="n">
        <v>0</v>
      </c>
      <c r="AU32" t="n">
        <v>3.434716513958861</v>
      </c>
      <c r="AV32" t="n">
        <v>1.217986019117822</v>
      </c>
    </row>
    <row r="33" spans="1:48">
      <c r="A33" t="n">
        <v>0</v>
      </c>
      <c r="B33" t="n">
        <v>-6.71993151994134</v>
      </c>
      <c r="C33" t="n">
        <v>26.33233341223178</v>
      </c>
      <c r="D33" t="n">
        <v>1627.627625745649</v>
      </c>
      <c r="E33" t="n">
        <v>31</v>
      </c>
      <c r="F33" t="n">
        <v>42.21416320800781</v>
      </c>
      <c r="G33" t="n">
        <v>0.1960411453736084</v>
      </c>
      <c r="H33" t="n">
        <v>-0</v>
      </c>
      <c r="I33" t="n">
        <v>0</v>
      </c>
      <c r="J33" t="n">
        <v>0</v>
      </c>
      <c r="K33" t="n">
        <v>0.2380283171164343</v>
      </c>
      <c r="L33" t="n">
        <v>0</v>
      </c>
      <c r="M33" t="n">
        <v>89.92000081523898</v>
      </c>
      <c r="N33" t="n">
        <v>8.393134274151928</v>
      </c>
      <c r="O33" t="b">
        <v>1</v>
      </c>
      <c r="P33" t="n">
        <v>0</v>
      </c>
      <c r="Q33" t="b">
        <v>0</v>
      </c>
      <c r="R33" t="n">
        <v>8.393134274151928</v>
      </c>
      <c r="S33" t="n">
        <v>317.2140105308058</v>
      </c>
      <c r="T33" t="n">
        <v>1380.515373830067</v>
      </c>
      <c r="U33" t="n">
        <v>252.6638982048798</v>
      </c>
      <c r="V33" t="n">
        <v>3</v>
      </c>
      <c r="W33" t="n">
        <v>1627.627625745649</v>
      </c>
      <c r="X33" t="b">
        <v>0</v>
      </c>
      <c r="Y33" t="n">
        <v>1627.627625745649</v>
      </c>
      <c r="Z33" t="b">
        <v>0</v>
      </c>
      <c r="AA33" t="n">
        <v>59.24179786091306</v>
      </c>
      <c r="AB33" t="n">
        <v>8.564422728726456</v>
      </c>
      <c r="AC33" t="b">
        <v>0</v>
      </c>
      <c r="AD33" t="n">
        <v>0</v>
      </c>
      <c r="AE33" t="n">
        <v>2.273736754432321e-13</v>
      </c>
      <c r="AF33" t="n">
        <v>0.8908421999829486</v>
      </c>
      <c r="AG33" t="n">
        <v>23.9946486239136</v>
      </c>
      <c r="AH33" t="n">
        <v>56.40448562741821</v>
      </c>
      <c r="AI33" t="n">
        <v>9.613849376343405</v>
      </c>
      <c r="AJ33" t="n">
        <v>6.156989562182368</v>
      </c>
      <c r="AK33" t="n">
        <v>9.613849376343406</v>
      </c>
      <c r="AL33" t="n">
        <v>0</v>
      </c>
      <c r="AM33" t="n">
        <v>0</v>
      </c>
      <c r="AN33" t="n">
        <v>9.615853163656746</v>
      </c>
      <c r="AO33" t="n">
        <v>0</v>
      </c>
      <c r="AP33" t="n">
        <v>2.247224779373524</v>
      </c>
      <c r="AQ33" t="n">
        <v>1</v>
      </c>
      <c r="AR33" t="n">
        <v>3</v>
      </c>
      <c r="AS33" t="n">
        <v>0</v>
      </c>
      <c r="AT33" t="n">
        <v>0</v>
      </c>
      <c r="AU33" t="n">
        <v>2.24709722736486</v>
      </c>
      <c r="AV33" t="n">
        <v>0.7968439303231538</v>
      </c>
    </row>
    <row r="34" spans="1:48">
      <c r="A34" t="n">
        <v>0</v>
      </c>
      <c r="B34" t="n">
        <v>-6.71993151994134</v>
      </c>
      <c r="C34" t="n">
        <v>26.55016510262435</v>
      </c>
      <c r="D34" t="n">
        <v>1648.209128935642</v>
      </c>
      <c r="E34" t="n">
        <v>32</v>
      </c>
      <c r="F34" t="n">
        <v>42.74796524047851</v>
      </c>
      <c r="G34" t="n">
        <v>0.2394428557089112</v>
      </c>
      <c r="H34" t="n">
        <v>-0</v>
      </c>
      <c r="I34" t="n">
        <v>0</v>
      </c>
      <c r="J34" t="n">
        <v>0</v>
      </c>
      <c r="K34" t="n">
        <v>0.2270667938920496</v>
      </c>
      <c r="L34" t="n">
        <v>0</v>
      </c>
      <c r="M34" t="n">
        <v>89.91733417574694</v>
      </c>
      <c r="N34" t="n">
        <v>9.522647956431461</v>
      </c>
      <c r="O34" t="b">
        <v>1</v>
      </c>
      <c r="P34" t="n">
        <v>0</v>
      </c>
      <c r="Q34" t="b">
        <v>0</v>
      </c>
      <c r="R34" t="n">
        <v>9.522647956431461</v>
      </c>
      <c r="S34" t="n">
        <v>321.2252112909669</v>
      </c>
      <c r="T34" t="n">
        <v>1397.972119538288</v>
      </c>
      <c r="U34" t="n">
        <v>283.0867143022324</v>
      </c>
      <c r="V34" t="n">
        <v>3</v>
      </c>
      <c r="W34" t="n">
        <v>1648.209128935642</v>
      </c>
      <c r="X34" t="b">
        <v>0</v>
      </c>
      <c r="Y34" t="n">
        <v>1648.209128935642</v>
      </c>
      <c r="Z34" t="b">
        <v>0</v>
      </c>
      <c r="AA34" t="n">
        <v>66.37499866405133</v>
      </c>
      <c r="AB34" t="n">
        <v>9.716987710644348</v>
      </c>
      <c r="AC34" t="b">
        <v>0</v>
      </c>
      <c r="AD34" t="n">
        <v>0</v>
      </c>
      <c r="AE34" t="n">
        <v>4.547473508864641e-13</v>
      </c>
      <c r="AF34" t="n">
        <v>0.8966374483766947</v>
      </c>
      <c r="AG34" t="n">
        <v>24.02405836575353</v>
      </c>
      <c r="AH34" t="n">
        <v>62.78759479928861</v>
      </c>
      <c r="AI34" t="n">
        <v>10.8371424015764</v>
      </c>
      <c r="AJ34" t="n">
        <v>6.489886008744648</v>
      </c>
      <c r="AK34" t="n">
        <v>10.8371424015764</v>
      </c>
      <c r="AL34" t="n">
        <v>0</v>
      </c>
      <c r="AM34" t="n">
        <v>0</v>
      </c>
      <c r="AN34" t="n">
        <v>10.83888323487001</v>
      </c>
      <c r="AO34" t="n">
        <v>0</v>
      </c>
      <c r="AP34" t="n">
        <v>2.470698674123536</v>
      </c>
      <c r="AQ34" t="n">
        <v>1</v>
      </c>
      <c r="AR34" t="n">
        <v>3</v>
      </c>
      <c r="AS34" t="n">
        <v>0</v>
      </c>
      <c r="AT34" t="n">
        <v>0</v>
      </c>
      <c r="AU34" t="n">
        <v>2.47057247726516</v>
      </c>
      <c r="AV34" t="n">
        <v>0.8760905665131378</v>
      </c>
    </row>
    <row r="35" spans="1:48">
      <c r="A35" t="n">
        <v>0</v>
      </c>
      <c r="B35" t="n">
        <v>-6.71993151994134</v>
      </c>
      <c r="C35" t="n">
        <v>26.7495783959439</v>
      </c>
      <c r="D35" t="n">
        <v>1692.755824865538</v>
      </c>
      <c r="E35" t="n">
        <v>33</v>
      </c>
      <c r="F35" t="n">
        <v>43.90332870483398</v>
      </c>
      <c r="G35" t="n">
        <v>0.2538253458125519</v>
      </c>
      <c r="H35" t="n">
        <v>-0</v>
      </c>
      <c r="I35" t="n">
        <v>0</v>
      </c>
      <c r="J35" t="n">
        <v>0</v>
      </c>
      <c r="K35" t="n">
        <v>0.22444090839288</v>
      </c>
      <c r="L35" t="n">
        <v>0</v>
      </c>
      <c r="M35" t="n">
        <v>89.91466753625491</v>
      </c>
      <c r="N35" t="n">
        <v>10.18419795287033</v>
      </c>
      <c r="O35" t="b">
        <v>1</v>
      </c>
      <c r="P35" t="n">
        <v>0</v>
      </c>
      <c r="Q35" t="b">
        <v>0</v>
      </c>
      <c r="R35" t="n">
        <v>10.18419795287033</v>
      </c>
      <c r="S35" t="n">
        <v>329.9070718395953</v>
      </c>
      <c r="T35" t="n">
        <v>1435.755576645919</v>
      </c>
      <c r="U35" t="n">
        <v>294.7858201258127</v>
      </c>
      <c r="V35" t="n">
        <v>3</v>
      </c>
      <c r="W35" t="n">
        <v>1692.755824865539</v>
      </c>
      <c r="X35" t="b">
        <v>0</v>
      </c>
      <c r="Y35" t="n">
        <v>1692.755824865539</v>
      </c>
      <c r="Z35" t="b">
        <v>0</v>
      </c>
      <c r="AA35" t="n">
        <v>69.11807382151595</v>
      </c>
      <c r="AB35" t="n">
        <v>10.39203872741871</v>
      </c>
      <c r="AC35" t="b">
        <v>0</v>
      </c>
      <c r="AD35" t="n">
        <v>0</v>
      </c>
      <c r="AE35" t="n">
        <v>-6.821210263296962e-13</v>
      </c>
      <c r="AF35" t="n">
        <v>0.8980190699926859</v>
      </c>
      <c r="AG35" t="n">
        <v>24.05565444671339</v>
      </c>
      <c r="AH35" t="n">
        <v>65.28182130896009</v>
      </c>
      <c r="AI35" t="n">
        <v>11.57218045214045</v>
      </c>
      <c r="AJ35" t="n">
        <v>6.65750084965903</v>
      </c>
      <c r="AK35" t="n">
        <v>11.57218045214045</v>
      </c>
      <c r="AL35" t="n">
        <v>0</v>
      </c>
      <c r="AM35" t="n">
        <v>0</v>
      </c>
      <c r="AN35" t="n">
        <v>11.6344012484961</v>
      </c>
      <c r="AO35" t="n">
        <v>0</v>
      </c>
      <c r="AP35" t="n">
        <v>2.626511517656736</v>
      </c>
      <c r="AQ35" t="n">
        <v>1</v>
      </c>
      <c r="AR35" t="n">
        <v>3</v>
      </c>
      <c r="AS35" t="n">
        <v>0</v>
      </c>
      <c r="AT35" t="n">
        <v>0</v>
      </c>
      <c r="AU35" t="n">
        <v>2.626385934467887</v>
      </c>
      <c r="AV35" t="n">
        <v>0.9313436308321478</v>
      </c>
    </row>
    <row r="36" spans="1:48">
      <c r="A36" t="n">
        <v>0</v>
      </c>
      <c r="B36" t="n">
        <v>-6.71993151994134</v>
      </c>
      <c r="C36" t="n">
        <v>26.97659382946688</v>
      </c>
      <c r="D36" t="n">
        <v>1258.842918658517</v>
      </c>
      <c r="E36" t="n">
        <v>34</v>
      </c>
      <c r="F36" t="n">
        <v>44.29642753601074</v>
      </c>
      <c r="G36" t="n">
        <v>0.03564100731774289</v>
      </c>
      <c r="H36" t="n">
        <v>-0</v>
      </c>
      <c r="I36" t="n">
        <v>0</v>
      </c>
      <c r="J36" t="n">
        <v>0</v>
      </c>
      <c r="K36" t="n">
        <v>0.2147096540035421</v>
      </c>
      <c r="L36" t="n">
        <v>0</v>
      </c>
      <c r="M36" t="n">
        <v>89.91200089676288</v>
      </c>
      <c r="N36" t="n">
        <v>5.119073832788421</v>
      </c>
      <c r="O36" t="b">
        <v>1</v>
      </c>
      <c r="P36" t="n">
        <v>0</v>
      </c>
      <c r="Q36" t="b">
        <v>0</v>
      </c>
      <c r="R36" t="n">
        <v>5.119073832788421</v>
      </c>
      <c r="S36" t="n">
        <v>332.8609727888601</v>
      </c>
      <c r="T36" t="n">
        <v>1448.610953577119</v>
      </c>
      <c r="U36" t="n">
        <v>146.8587736882174</v>
      </c>
      <c r="V36" t="n">
        <v>4</v>
      </c>
      <c r="W36" t="n">
        <v>1258.842918658517</v>
      </c>
      <c r="X36" t="b">
        <v>1</v>
      </c>
      <c r="Y36" t="n">
        <v>1258.842918658517</v>
      </c>
      <c r="Z36" t="b">
        <v>0</v>
      </c>
      <c r="AA36" t="n">
        <v>34.433798602617</v>
      </c>
      <c r="AB36" t="n">
        <v>5.223544727335122</v>
      </c>
      <c r="AC36" t="b">
        <v>0</v>
      </c>
      <c r="AD36" t="n">
        <v>0</v>
      </c>
      <c r="AE36" t="n">
        <v>4.547473508864641e-13</v>
      </c>
      <c r="AF36" t="n">
        <v>0.8840037779316191</v>
      </c>
      <c r="AG36" t="n">
        <v>24.08899386879668</v>
      </c>
      <c r="AH36" t="n">
        <v>44.82404418178169</v>
      </c>
      <c r="AI36" t="n">
        <v>5.908961995113988</v>
      </c>
      <c r="AJ36" t="n">
        <v>5.199419782912877</v>
      </c>
      <c r="AK36" t="n">
        <v>5.908961995113991</v>
      </c>
      <c r="AL36" t="n">
        <v>0</v>
      </c>
      <c r="AM36" t="n">
        <v>0</v>
      </c>
      <c r="AN36" t="n">
        <v>5.985448043246322</v>
      </c>
      <c r="AO36" t="n">
        <v>0</v>
      </c>
      <c r="AP36" t="n">
        <v>1.488388986398633</v>
      </c>
      <c r="AQ36" t="n">
        <v>1</v>
      </c>
      <c r="AR36" t="n">
        <v>3</v>
      </c>
      <c r="AS36" t="n">
        <v>0</v>
      </c>
      <c r="AT36" t="n">
        <v>0</v>
      </c>
      <c r="AU36" t="n">
        <v>1.488278699503993</v>
      </c>
      <c r="AV36" t="n">
        <v>0.5277590279080683</v>
      </c>
    </row>
    <row r="37" spans="1:48">
      <c r="A37" t="n">
        <v>0</v>
      </c>
      <c r="B37" t="n">
        <v>-6.71993151994134</v>
      </c>
      <c r="C37" t="n">
        <v>27.19753986632359</v>
      </c>
      <c r="D37" t="n">
        <v>1261.056282030489</v>
      </c>
      <c r="E37" t="n">
        <v>35</v>
      </c>
      <c r="F37" t="n">
        <v>44.37431182861328</v>
      </c>
      <c r="G37" t="n">
        <v>-0.003903438600779907</v>
      </c>
      <c r="H37" t="n">
        <v>-0</v>
      </c>
      <c r="I37" t="n">
        <v>0</v>
      </c>
      <c r="J37" t="n">
        <v>0</v>
      </c>
      <c r="K37" t="n">
        <v>0.1949011921922565</v>
      </c>
      <c r="L37" t="n">
        <v>0</v>
      </c>
      <c r="M37" t="n">
        <v>89.90933425727084</v>
      </c>
      <c r="N37" t="n">
        <v>4.192291914569869</v>
      </c>
      <c r="O37" t="b">
        <v>1</v>
      </c>
      <c r="P37" t="n">
        <v>0</v>
      </c>
      <c r="Q37" t="b">
        <v>0</v>
      </c>
      <c r="R37" t="n">
        <v>4.192291914569869</v>
      </c>
      <c r="S37" t="n">
        <v>333.446226337345</v>
      </c>
      <c r="T37" t="n">
        <v>1451.157977020125</v>
      </c>
      <c r="U37" t="n">
        <v>120.0596549105261</v>
      </c>
      <c r="V37" t="n">
        <v>4</v>
      </c>
      <c r="W37" t="n">
        <v>1261.056282030489</v>
      </c>
      <c r="X37" t="b">
        <v>0</v>
      </c>
      <c r="Y37" t="n">
        <v>1261.056282030489</v>
      </c>
      <c r="Z37" t="b">
        <v>0</v>
      </c>
      <c r="AA37" t="n">
        <v>28.1502417163411</v>
      </c>
      <c r="AB37" t="n">
        <v>4.277848892418233</v>
      </c>
      <c r="AC37" t="b">
        <v>0</v>
      </c>
      <c r="AD37" t="n">
        <v>0</v>
      </c>
      <c r="AE37" t="n">
        <v>0</v>
      </c>
      <c r="AF37" t="n">
        <v>0.8702598438344012</v>
      </c>
      <c r="AG37" t="n">
        <v>24.10805494884262</v>
      </c>
      <c r="AH37" t="n">
        <v>37.2231744293078</v>
      </c>
      <c r="AI37" t="n">
        <v>4.915599545039161</v>
      </c>
      <c r="AJ37" t="n">
        <v>4.829340463437724</v>
      </c>
      <c r="AK37" t="n">
        <v>4.915599545039161</v>
      </c>
      <c r="AL37" t="n">
        <v>0</v>
      </c>
      <c r="AM37" t="n">
        <v>0</v>
      </c>
      <c r="AN37" t="n">
        <v>4.915617439348797</v>
      </c>
      <c r="AO37" t="n">
        <v>0</v>
      </c>
      <c r="AP37" t="n">
        <v>1.298318728377092</v>
      </c>
      <c r="AQ37" t="n">
        <v>1</v>
      </c>
      <c r="AR37" t="n">
        <v>3</v>
      </c>
      <c r="AS37" t="n">
        <v>0</v>
      </c>
      <c r="AT37" t="n">
        <v>0</v>
      </c>
      <c r="AU37" t="n">
        <v>1.298209292570282</v>
      </c>
      <c r="AV37" t="n">
        <v>0.46035844932569</v>
      </c>
    </row>
    <row r="38" spans="1:48">
      <c r="A38" t="n">
        <v>0</v>
      </c>
      <c r="B38" t="n">
        <v>-6.71993151994134</v>
      </c>
      <c r="C38" t="n">
        <v>27.40131149672867</v>
      </c>
      <c r="D38" t="n">
        <v>1252.239817487176</v>
      </c>
      <c r="E38" t="n">
        <v>36</v>
      </c>
      <c r="F38" t="n">
        <v>44.06407623291015</v>
      </c>
      <c r="G38" t="n">
        <v>-0.2136533388317767</v>
      </c>
      <c r="H38" t="n">
        <v>-0</v>
      </c>
      <c r="I38" t="n">
        <v>0</v>
      </c>
      <c r="J38" t="n">
        <v>0</v>
      </c>
      <c r="K38" t="n">
        <v>0.1935962737295355</v>
      </c>
      <c r="L38" t="n">
        <v>0</v>
      </c>
      <c r="M38" t="n">
        <v>89.90666761777881</v>
      </c>
      <c r="N38" t="n">
        <v>-0.8079393438086862</v>
      </c>
      <c r="O38" t="b">
        <v>1</v>
      </c>
      <c r="P38" t="n">
        <v>0</v>
      </c>
      <c r="Q38" t="b">
        <v>0</v>
      </c>
      <c r="R38" t="n">
        <v>-0.8079393438086862</v>
      </c>
      <c r="S38" t="n">
        <v>331.1149926933784</v>
      </c>
      <c r="T38" t="n">
        <v>1441.012448201583</v>
      </c>
      <c r="U38" t="n">
        <v>-23.30082475087142</v>
      </c>
      <c r="V38" t="n">
        <v>4</v>
      </c>
      <c r="W38" t="n">
        <v>1252.239817487176</v>
      </c>
      <c r="X38" t="b">
        <v>0</v>
      </c>
      <c r="Y38" t="n">
        <v>1252.239817487176</v>
      </c>
      <c r="Z38" t="b">
        <v>0</v>
      </c>
      <c r="AA38" t="n">
        <v>-5.463316127436465</v>
      </c>
      <c r="AB38" t="n">
        <v>-0.8244279018455981</v>
      </c>
      <c r="AC38" t="b">
        <v>0</v>
      </c>
      <c r="AD38" t="n">
        <v>0</v>
      </c>
      <c r="AE38" t="n">
        <v>2.273736754432321e-13</v>
      </c>
      <c r="AF38" t="n">
        <v>0.3648693210599487</v>
      </c>
      <c r="AG38" t="n">
        <v>24.12551470599495</v>
      </c>
      <c r="AH38" t="n">
        <v>-2.293896946091611</v>
      </c>
      <c r="AI38" t="n">
        <v>-0.3008084488092814</v>
      </c>
      <c r="AJ38" t="n">
        <v>3.169419181344853</v>
      </c>
      <c r="AK38" t="n">
        <v>-0.3008084488092815</v>
      </c>
      <c r="AL38" t="n">
        <v>0</v>
      </c>
      <c r="AM38" t="n">
        <v>0</v>
      </c>
      <c r="AN38" t="n">
        <v>-0.300193238893205</v>
      </c>
      <c r="AO38" t="n">
        <v>0</v>
      </c>
      <c r="AP38" t="n">
        <v>0.4072867987734505</v>
      </c>
      <c r="AQ38" t="n">
        <v>1</v>
      </c>
      <c r="AR38" t="n">
        <v>3</v>
      </c>
      <c r="AS38" t="n">
        <v>0</v>
      </c>
      <c r="AT38" t="n">
        <v>0</v>
      </c>
      <c r="AU38" t="n">
        <v>0.4071897234813214</v>
      </c>
      <c r="AV38" t="n">
        <v>0.1443936896431277</v>
      </c>
    </row>
    <row r="39" spans="1:48">
      <c r="A39" t="n">
        <v>-22.72301314579095</v>
      </c>
      <c r="B39" t="n">
        <v>16.00308162584961</v>
      </c>
      <c r="C39" t="n">
        <v>27.6010433838788</v>
      </c>
      <c r="D39" t="n">
        <v>1222.339242583549</v>
      </c>
      <c r="E39" t="n">
        <v>37</v>
      </c>
      <c r="F39" t="n">
        <v>43.01192855834961</v>
      </c>
      <c r="G39" t="n">
        <v>-0.2768025979584996</v>
      </c>
      <c r="H39" t="n">
        <v>0.4747644813552401</v>
      </c>
      <c r="I39" t="n">
        <v>0</v>
      </c>
      <c r="J39" t="n">
        <v>0</v>
      </c>
      <c r="K39" t="n">
        <v>0.1979511525793732</v>
      </c>
      <c r="L39" t="n">
        <v>0</v>
      </c>
      <c r="M39" t="n">
        <v>89.90850951264109</v>
      </c>
      <c r="N39" t="n">
        <v>-2.30314285688029</v>
      </c>
      <c r="O39" t="b">
        <v>1</v>
      </c>
      <c r="P39" t="n">
        <v>0</v>
      </c>
      <c r="Q39" t="b">
        <v>0</v>
      </c>
      <c r="R39" t="n">
        <v>-2.30314285688029</v>
      </c>
      <c r="S39" t="n">
        <v>323.2087366372427</v>
      </c>
      <c r="T39" t="n">
        <v>1406.604421845281</v>
      </c>
      <c r="U39" t="n">
        <v>-68.04702882719974</v>
      </c>
      <c r="V39" t="n">
        <v>4</v>
      </c>
      <c r="W39" t="n">
        <v>1222.339242583549</v>
      </c>
      <c r="X39" t="b">
        <v>0</v>
      </c>
      <c r="Y39" t="n">
        <v>1222.339242583549</v>
      </c>
      <c r="Z39" t="b">
        <v>0</v>
      </c>
      <c r="AA39" t="n">
        <v>-15.95490434311218</v>
      </c>
      <c r="AB39" t="n">
        <v>-2.350145772326826</v>
      </c>
      <c r="AC39" t="b">
        <v>0</v>
      </c>
      <c r="AD39" t="n">
        <v>0</v>
      </c>
      <c r="AE39" t="n">
        <v>2.273736754432321e-13</v>
      </c>
      <c r="AF39" t="n">
        <v>0.7526131916315765</v>
      </c>
      <c r="AG39" t="n">
        <v>24.14198700114492</v>
      </c>
      <c r="AH39" t="n">
        <v>-13.8180339238736</v>
      </c>
      <c r="AI39" t="n">
        <v>-1.768750710510349</v>
      </c>
      <c r="AJ39" t="n">
        <v>2.13687041923858</v>
      </c>
      <c r="AK39" t="n">
        <v>-1.76875071051035</v>
      </c>
      <c r="AL39" t="n">
        <v>2</v>
      </c>
      <c r="AM39" t="n">
        <v>0</v>
      </c>
      <c r="AN39" t="n">
        <v>-1.292316642314414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</row>
    <row r="40" spans="1:48">
      <c r="A40" t="n">
        <v>-22.2048501047099</v>
      </c>
      <c r="B40" t="n">
        <v>15.48491858476856</v>
      </c>
      <c r="C40" t="n">
        <v>27.78451892549909</v>
      </c>
      <c r="D40" t="n">
        <v>1188.45827998231</v>
      </c>
      <c r="E40" t="n">
        <v>38</v>
      </c>
      <c r="F40" t="n">
        <v>41.81971817016601</v>
      </c>
      <c r="G40" t="n">
        <v>-0.5494346549543385</v>
      </c>
      <c r="H40" t="n">
        <v>0.4639382143510393</v>
      </c>
      <c r="I40" t="n">
        <v>0</v>
      </c>
      <c r="J40" t="n">
        <v>0</v>
      </c>
      <c r="K40" t="n">
        <v>0.1888050784760253</v>
      </c>
      <c r="L40" t="n">
        <v>0</v>
      </c>
      <c r="M40" t="n">
        <v>89.9147571317305</v>
      </c>
      <c r="N40" t="n">
        <v>-8.412729812162286</v>
      </c>
      <c r="O40" t="b">
        <v>1</v>
      </c>
      <c r="P40" t="n">
        <v>0</v>
      </c>
      <c r="Q40" t="b">
        <v>0</v>
      </c>
      <c r="R40" t="n">
        <v>-8.412729812162286</v>
      </c>
      <c r="S40" t="n">
        <v>314.2499936492859</v>
      </c>
      <c r="T40" t="n">
        <v>1367.615972361692</v>
      </c>
      <c r="U40" t="n">
        <v>-255.6424938540754</v>
      </c>
      <c r="V40" t="n">
        <v>4</v>
      </c>
      <c r="W40" t="n">
        <v>1188.458279982311</v>
      </c>
      <c r="X40" t="b">
        <v>0</v>
      </c>
      <c r="Y40" t="n">
        <v>1188.458279982311</v>
      </c>
      <c r="Z40" t="b">
        <v>0</v>
      </c>
      <c r="AA40" t="n">
        <v>-59.94018557127743</v>
      </c>
      <c r="AB40" t="n">
        <v>-8.584418175675804</v>
      </c>
      <c r="AC40" t="b">
        <v>0</v>
      </c>
      <c r="AD40" t="n">
        <v>0</v>
      </c>
      <c r="AE40" t="n">
        <v>-6.821210263296962e-13</v>
      </c>
      <c r="AF40" t="n">
        <v>0.8989151074291913</v>
      </c>
      <c r="AG40" t="n">
        <v>24.1602768316725</v>
      </c>
      <c r="AH40" t="n">
        <v>-62.00361145239417</v>
      </c>
      <c r="AI40" t="n">
        <v>-7.716663186604718</v>
      </c>
      <c r="AJ40" t="n">
        <v>-2.063425881116721</v>
      </c>
      <c r="AK40" t="n">
        <v>-7.716663186604713</v>
      </c>
      <c r="AL40" t="n">
        <v>2</v>
      </c>
      <c r="AM40" t="n">
        <v>5.595610660992247</v>
      </c>
      <c r="AN40" t="n">
        <v>-1.624561572299015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</row>
    <row r="41" spans="1:48">
      <c r="A41" t="n">
        <v>-20.27469809206569</v>
      </c>
      <c r="B41" t="n">
        <v>13.55476657212435</v>
      </c>
      <c r="C41" t="n">
        <v>27.92827017766644</v>
      </c>
      <c r="D41" t="n">
        <v>1503.972699095681</v>
      </c>
      <c r="E41" t="n">
        <v>39</v>
      </c>
      <c r="F41" t="n">
        <v>39.00704803466797</v>
      </c>
      <c r="G41" t="n">
        <v>-0.8628592186255126</v>
      </c>
      <c r="H41" t="n">
        <v>0.4236104808176218</v>
      </c>
      <c r="I41" t="n">
        <v>0</v>
      </c>
      <c r="J41" t="n">
        <v>0</v>
      </c>
      <c r="K41" t="n">
        <v>0.1838568189067529</v>
      </c>
      <c r="L41" t="n">
        <v>0</v>
      </c>
      <c r="M41" t="n">
        <v>89.92051897402354</v>
      </c>
      <c r="N41" t="n">
        <v>-14.53311334897514</v>
      </c>
      <c r="O41" t="b">
        <v>1</v>
      </c>
      <c r="P41" t="n">
        <v>0</v>
      </c>
      <c r="Q41" t="b">
        <v>0</v>
      </c>
      <c r="R41" t="n">
        <v>-14.53311334897514</v>
      </c>
      <c r="S41" t="n">
        <v>293.1144716780175</v>
      </c>
      <c r="T41" t="n">
        <v>1275.634180742732</v>
      </c>
      <c r="U41" t="n">
        <v>-473.4703438071846</v>
      </c>
      <c r="V41" t="n">
        <v>3</v>
      </c>
      <c r="W41" t="n">
        <v>1503.972699095681</v>
      </c>
      <c r="X41" t="b">
        <v>1</v>
      </c>
      <c r="Y41" t="n">
        <v>1503.972699095681</v>
      </c>
      <c r="Z41" t="b">
        <v>0</v>
      </c>
      <c r="AA41" t="n">
        <v>-111.0140174367836</v>
      </c>
      <c r="AB41" t="n">
        <v>-14.82970749895423</v>
      </c>
      <c r="AC41" t="b">
        <v>0</v>
      </c>
      <c r="AD41" t="n">
        <v>0</v>
      </c>
      <c r="AE41" t="n">
        <v>-4.547473508864641e-13</v>
      </c>
      <c r="AF41" t="n">
        <v>0.9237798400375964</v>
      </c>
      <c r="AG41" t="n">
        <v>24.18757512285506</v>
      </c>
      <c r="AH41" t="n">
        <v>-86.98262194205502</v>
      </c>
      <c r="AI41" t="n">
        <v>-13.69938482118828</v>
      </c>
      <c r="AJ41" t="n">
        <v>24.03139549472856</v>
      </c>
      <c r="AK41" t="n">
        <v>-13.69938482118827</v>
      </c>
      <c r="AL41" t="n">
        <v>2</v>
      </c>
      <c r="AM41" t="n">
        <v>11.13326843262527</v>
      </c>
      <c r="AN41" t="n">
        <v>-2.12526873691187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 spans="1:48">
      <c r="A42" t="n">
        <v>-26.14601142773891</v>
      </c>
      <c r="B42" t="n">
        <v>19.42607990779757</v>
      </c>
      <c r="C42" t="n">
        <v>28.13725676524949</v>
      </c>
      <c r="D42" t="n">
        <v>1393.396740944318</v>
      </c>
      <c r="E42" t="n">
        <v>40</v>
      </c>
      <c r="F42" t="n">
        <v>36.13914909362793</v>
      </c>
      <c r="G42" t="n">
        <v>-0.7329360343253457</v>
      </c>
      <c r="H42" t="n">
        <v>0.5462830776603224</v>
      </c>
      <c r="I42" t="n">
        <v>0</v>
      </c>
      <c r="J42" t="n">
        <v>0</v>
      </c>
      <c r="K42" t="n">
        <v>0.1928454389830879</v>
      </c>
      <c r="L42" t="n">
        <v>0</v>
      </c>
      <c r="M42" t="n">
        <v>89.92706279276955</v>
      </c>
      <c r="N42" t="n">
        <v>-11.06845155993804</v>
      </c>
      <c r="O42" t="b">
        <v>1</v>
      </c>
      <c r="P42" t="n">
        <v>0</v>
      </c>
      <c r="Q42" t="b">
        <v>0</v>
      </c>
      <c r="R42" t="n">
        <v>-11.06845155993804</v>
      </c>
      <c r="S42" t="n">
        <v>271.5639384979167</v>
      </c>
      <c r="T42" t="n">
        <v>1181.846260342934</v>
      </c>
      <c r="U42" t="n">
        <v>-389.2119376117062</v>
      </c>
      <c r="V42" t="n">
        <v>3</v>
      </c>
      <c r="W42" t="n">
        <v>1393.396740944319</v>
      </c>
      <c r="X42" t="b">
        <v>0</v>
      </c>
      <c r="Y42" t="n">
        <v>1393.396740944319</v>
      </c>
      <c r="Z42" t="b">
        <v>0</v>
      </c>
      <c r="AA42" t="n">
        <v>-91.25805109818292</v>
      </c>
      <c r="AB42" t="n">
        <v>-11.29433832646739</v>
      </c>
      <c r="AC42" t="b">
        <v>0</v>
      </c>
      <c r="AD42" t="n">
        <v>0</v>
      </c>
      <c r="AE42" t="n">
        <v>-9.094947017729282e-13</v>
      </c>
      <c r="AF42" t="n">
        <v>0.9189748114015037</v>
      </c>
      <c r="AG42" t="n">
        <v>24.22313340598396</v>
      </c>
      <c r="AH42" t="n">
        <v>-71.13134037050163</v>
      </c>
      <c r="AI42" t="n">
        <v>-10.37921243347015</v>
      </c>
      <c r="AJ42" t="n">
        <v>20.12671072768127</v>
      </c>
      <c r="AK42" t="n">
        <v>-10.37921243347014</v>
      </c>
      <c r="AL42" t="n">
        <v>2</v>
      </c>
      <c r="AM42" t="n">
        <v>7.871696598182995</v>
      </c>
      <c r="AN42" t="n">
        <v>-1.944759134788125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 spans="1:48">
      <c r="A43" t="n">
        <v>-18.48568206846802</v>
      </c>
      <c r="B43" t="n">
        <v>11.76575054852668</v>
      </c>
      <c r="C43" t="n">
        <v>28.35627301573976</v>
      </c>
      <c r="D43" t="n">
        <v>1303.624687353416</v>
      </c>
      <c r="E43" t="n">
        <v>41</v>
      </c>
      <c r="F43" t="n">
        <v>33.81082038879394</v>
      </c>
      <c r="G43" t="n">
        <v>-0.5355863489681267</v>
      </c>
      <c r="H43" t="n">
        <v>0.3862315795631949</v>
      </c>
      <c r="I43" t="n">
        <v>0</v>
      </c>
      <c r="J43" t="n">
        <v>0</v>
      </c>
      <c r="K43" t="n">
        <v>0.190958666215401</v>
      </c>
      <c r="L43" t="n">
        <v>0</v>
      </c>
      <c r="M43" t="n">
        <v>89.93325164801882</v>
      </c>
      <c r="N43" t="n">
        <v>-6.865812539260933</v>
      </c>
      <c r="O43" t="b">
        <v>1</v>
      </c>
      <c r="P43" t="n">
        <v>0</v>
      </c>
      <c r="Q43" t="b">
        <v>0</v>
      </c>
      <c r="R43" t="n">
        <v>-6.865812539260933</v>
      </c>
      <c r="S43" t="n">
        <v>254.0679506548062</v>
      </c>
      <c r="T43" t="n">
        <v>1105.703721249717</v>
      </c>
      <c r="U43" t="n">
        <v>-258.0556897041333</v>
      </c>
      <c r="V43" t="n">
        <v>3</v>
      </c>
      <c r="W43" t="n">
        <v>1303.624687353416</v>
      </c>
      <c r="X43" t="b">
        <v>0</v>
      </c>
      <c r="Y43" t="n">
        <v>1303.624687353416</v>
      </c>
      <c r="Z43" t="b">
        <v>0</v>
      </c>
      <c r="AA43" t="n">
        <v>-60.50600467627675</v>
      </c>
      <c r="AB43" t="n">
        <v>-7.005931162511157</v>
      </c>
      <c r="AC43" t="b">
        <v>0</v>
      </c>
      <c r="AD43" t="n">
        <v>0</v>
      </c>
      <c r="AE43" t="n">
        <v>-2.273736754432321e-13</v>
      </c>
      <c r="AF43" t="n">
        <v>0.9040096272019524</v>
      </c>
      <c r="AG43" t="n">
        <v>24.25192191588637</v>
      </c>
      <c r="AH43" t="n">
        <v>-46.39356296088255</v>
      </c>
      <c r="AI43" t="n">
        <v>-6.333429218424252</v>
      </c>
      <c r="AJ43" t="n">
        <v>14.1124417153942</v>
      </c>
      <c r="AK43" t="n">
        <v>-6.333429218424249</v>
      </c>
      <c r="AL43" t="n">
        <v>2</v>
      </c>
      <c r="AM43" t="n">
        <v>4.132125837818961</v>
      </c>
      <c r="AN43" t="n">
        <v>-1.802315989974975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</row>
    <row r="44" spans="1:48">
      <c r="A44" t="n">
        <v>-17.6030586206419</v>
      </c>
      <c r="B44" t="n">
        <v>10.88312710070056</v>
      </c>
      <c r="C44" t="n">
        <v>28.52780191445922</v>
      </c>
      <c r="D44" t="n">
        <v>1217.099905568156</v>
      </c>
      <c r="E44" t="n">
        <v>42</v>
      </c>
      <c r="F44" t="n">
        <v>31.56671295166016</v>
      </c>
      <c r="G44" t="n">
        <v>-0.9350820214419597</v>
      </c>
      <c r="H44" t="n">
        <v>0.3677904397042074</v>
      </c>
      <c r="I44" t="n">
        <v>0</v>
      </c>
      <c r="J44" t="n">
        <v>0</v>
      </c>
      <c r="K44" t="n">
        <v>0.19642597336655</v>
      </c>
      <c r="L44" t="n">
        <v>0</v>
      </c>
      <c r="M44" t="n">
        <v>89.93774547294923</v>
      </c>
      <c r="N44" t="n">
        <v>-13.24168593305056</v>
      </c>
      <c r="O44" t="b">
        <v>1</v>
      </c>
      <c r="P44" t="n">
        <v>0</v>
      </c>
      <c r="Q44" t="b">
        <v>0</v>
      </c>
      <c r="R44" t="n">
        <v>-13.24168593305056</v>
      </c>
      <c r="S44" t="n">
        <v>237.2048349112214</v>
      </c>
      <c r="T44" t="n">
        <v>1032.315441533636</v>
      </c>
      <c r="U44" t="n">
        <v>-533.0784522762816</v>
      </c>
      <c r="V44" t="n">
        <v>3</v>
      </c>
      <c r="W44" t="n">
        <v>1217.099905568157</v>
      </c>
      <c r="X44" t="b">
        <v>0</v>
      </c>
      <c r="Y44" t="n">
        <v>1217.099905568157</v>
      </c>
      <c r="Z44" t="b">
        <v>0</v>
      </c>
      <c r="AA44" t="n">
        <v>-124.9902583555957</v>
      </c>
      <c r="AB44" t="n">
        <v>-13.51192442148016</v>
      </c>
      <c r="AC44" t="b">
        <v>0</v>
      </c>
      <c r="AD44" t="n">
        <v>0</v>
      </c>
      <c r="AE44" t="n">
        <v>-6.821210263296962e-13</v>
      </c>
      <c r="AF44" t="n">
        <v>0.9289109232891576</v>
      </c>
      <c r="AG44" t="n">
        <v>24.27307783445985</v>
      </c>
      <c r="AH44" t="n">
        <v>-98.47736750741879</v>
      </c>
      <c r="AI44" t="n">
        <v>-12.55137418977046</v>
      </c>
      <c r="AJ44" t="n">
        <v>26.51289084817692</v>
      </c>
      <c r="AK44" t="n">
        <v>-12.55137418977045</v>
      </c>
      <c r="AL44" t="n">
        <v>2</v>
      </c>
      <c r="AM44" t="n">
        <v>10.45651073847907</v>
      </c>
      <c r="AN44" t="n">
        <v>-1.668269273833008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</row>
    <row r="45" spans="1:48">
      <c r="A45" t="n">
        <v>-18.01172907265529</v>
      </c>
      <c r="B45" t="n">
        <v>11.29179755271394</v>
      </c>
      <c r="C45" t="n">
        <v>28.71309053347171</v>
      </c>
      <c r="D45" t="n">
        <v>1682.148271416102</v>
      </c>
      <c r="E45" t="n">
        <v>43</v>
      </c>
      <c r="F45" t="n">
        <v>27.30236778259277</v>
      </c>
      <c r="G45" t="n">
        <v>-1.147796070431677</v>
      </c>
      <c r="H45" t="n">
        <v>0.3763290174865861</v>
      </c>
      <c r="I45" t="n">
        <v>0</v>
      </c>
      <c r="J45" t="n">
        <v>0</v>
      </c>
      <c r="K45" t="n">
        <v>0.2103314631961257</v>
      </c>
      <c r="L45" t="n">
        <v>0</v>
      </c>
      <c r="M45" t="n">
        <v>89.94214525958681</v>
      </c>
      <c r="N45" t="n">
        <v>-14.6769318660645</v>
      </c>
      <c r="O45" t="b">
        <v>1</v>
      </c>
      <c r="P45" t="n">
        <v>0</v>
      </c>
      <c r="Q45" t="b">
        <v>0</v>
      </c>
      <c r="R45" t="n">
        <v>-14.6769318660645</v>
      </c>
      <c r="S45" t="n">
        <v>205.160849419856</v>
      </c>
      <c r="T45" t="n">
        <v>892.8600166752135</v>
      </c>
      <c r="U45" t="n">
        <v>-683.1438637086413</v>
      </c>
      <c r="V45" t="n">
        <v>2</v>
      </c>
      <c r="W45" t="n">
        <v>1682.148271416102</v>
      </c>
      <c r="X45" t="b">
        <v>1</v>
      </c>
      <c r="Y45" t="n">
        <v>1682.148271416102</v>
      </c>
      <c r="Z45" t="b">
        <v>0</v>
      </c>
      <c r="AA45" t="n">
        <v>-160.1759134220816</v>
      </c>
      <c r="AB45" t="n">
        <v>-14.97646108782092</v>
      </c>
      <c r="AC45" t="b">
        <v>0</v>
      </c>
      <c r="AD45" t="n">
        <v>0</v>
      </c>
      <c r="AE45" t="n">
        <v>0</v>
      </c>
      <c r="AF45" t="n">
        <v>0.9347042846153684</v>
      </c>
      <c r="AG45" t="n">
        <v>24.30329532701354</v>
      </c>
      <c r="AH45" t="n">
        <v>-79.46768183004247</v>
      </c>
      <c r="AI45" t="n">
        <v>-13.99856234716155</v>
      </c>
      <c r="AJ45" t="n">
        <v>80.70823159203917</v>
      </c>
      <c r="AK45" t="n">
        <v>-13.99856234716155</v>
      </c>
      <c r="AL45" t="n">
        <v>2</v>
      </c>
      <c r="AM45" t="n">
        <v>11.16446100111041</v>
      </c>
      <c r="AN45" t="n">
        <v>-2.428932215335809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 spans="1:48">
      <c r="A46" t="n">
        <v>-16.84694999806992</v>
      </c>
      <c r="B46" t="n">
        <v>10.12701847812858</v>
      </c>
      <c r="C46" t="n">
        <v>28.95249444134429</v>
      </c>
      <c r="D46" t="n">
        <v>1482.18722775828</v>
      </c>
      <c r="E46" t="n">
        <v>44</v>
      </c>
      <c r="F46" t="n">
        <v>24.05686912536621</v>
      </c>
      <c r="G46" t="n">
        <v>-0.7319368854096195</v>
      </c>
      <c r="H46" t="n">
        <v>0.3519926440623867</v>
      </c>
      <c r="I46" t="n">
        <v>0</v>
      </c>
      <c r="J46" t="n">
        <v>0</v>
      </c>
      <c r="K46" t="n">
        <v>0.2009672666608641</v>
      </c>
      <c r="L46" t="n">
        <v>0</v>
      </c>
      <c r="M46" t="n">
        <v>89.9463950246723</v>
      </c>
      <c r="N46" t="n">
        <v>-7.639008905718426</v>
      </c>
      <c r="O46" t="b">
        <v>1</v>
      </c>
      <c r="P46" t="n">
        <v>0</v>
      </c>
      <c r="Q46" t="b">
        <v>0</v>
      </c>
      <c r="R46" t="n">
        <v>-7.639008905718426</v>
      </c>
      <c r="S46" t="n">
        <v>180.7728818043831</v>
      </c>
      <c r="T46" t="n">
        <v>786.7235816126752</v>
      </c>
      <c r="U46" t="n">
        <v>-403.5293398653844</v>
      </c>
      <c r="V46" t="n">
        <v>2</v>
      </c>
      <c r="W46" t="n">
        <v>1482.18722775828</v>
      </c>
      <c r="X46" t="b">
        <v>0</v>
      </c>
      <c r="Y46" t="n">
        <v>1482.18722775828</v>
      </c>
      <c r="Z46" t="b">
        <v>0</v>
      </c>
      <c r="AA46" t="n">
        <v>-94.61503504496746</v>
      </c>
      <c r="AB46" t="n">
        <v>-7.794907046651455</v>
      </c>
      <c r="AC46" t="b">
        <v>0</v>
      </c>
      <c r="AD46" t="n">
        <v>0</v>
      </c>
      <c r="AE46" t="n">
        <v>0</v>
      </c>
      <c r="AF46" t="n">
        <v>0.9245521067577049</v>
      </c>
      <c r="AG46" t="n">
        <v>24.33405857805305</v>
      </c>
      <c r="AH46" t="n">
        <v>-46.43127918353437</v>
      </c>
      <c r="AI46" t="n">
        <v>-7.206797731962083</v>
      </c>
      <c r="AJ46" t="n">
        <v>48.18375586143308</v>
      </c>
      <c r="AK46" t="n">
        <v>-7.206797731962083</v>
      </c>
      <c r="AL46" t="n">
        <v>2</v>
      </c>
      <c r="AM46" t="n">
        <v>4.717514709094905</v>
      </c>
      <c r="AN46" t="n">
        <v>-2.089244796727991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 spans="1:48">
      <c r="A47" t="n">
        <v>-18.44536454273624</v>
      </c>
      <c r="B47" t="n">
        <v>11.7254330227949</v>
      </c>
      <c r="C47" t="n">
        <v>29.12491456951427</v>
      </c>
      <c r="D47" t="n">
        <v>1339.997749225902</v>
      </c>
      <c r="E47" t="n">
        <v>45</v>
      </c>
      <c r="F47" t="n">
        <v>21.74904079437256</v>
      </c>
      <c r="G47" t="n">
        <v>-0.5522288781133584</v>
      </c>
      <c r="H47" t="n">
        <v>0.3853892031991641</v>
      </c>
      <c r="I47" t="n">
        <v>0</v>
      </c>
      <c r="J47" t="n">
        <v>0</v>
      </c>
      <c r="K47" t="n">
        <v>0.1835754873707231</v>
      </c>
      <c r="L47" t="n">
        <v>0</v>
      </c>
      <c r="M47" t="n">
        <v>89.95073082854152</v>
      </c>
      <c r="N47" t="n">
        <v>-4.851964414222896</v>
      </c>
      <c r="O47" t="b">
        <v>1</v>
      </c>
      <c r="P47" t="n">
        <v>0</v>
      </c>
      <c r="Q47" t="b">
        <v>0</v>
      </c>
      <c r="R47" t="n">
        <v>-4.851964414222896</v>
      </c>
      <c r="S47" t="n">
        <v>163.4309419231197</v>
      </c>
      <c r="T47" t="n">
        <v>711.2514592494172</v>
      </c>
      <c r="U47" t="n">
        <v>-283.5010718812868</v>
      </c>
      <c r="V47" t="n">
        <v>2</v>
      </c>
      <c r="W47" t="n">
        <v>1339.997749225902</v>
      </c>
      <c r="X47" t="b">
        <v>0</v>
      </c>
      <c r="Y47" t="n">
        <v>1339.997749225902</v>
      </c>
      <c r="Z47" t="b">
        <v>0</v>
      </c>
      <c r="AA47" t="n">
        <v>-66.47215258320988</v>
      </c>
      <c r="AB47" t="n">
        <v>-4.950984096145812</v>
      </c>
      <c r="AC47" t="b">
        <v>0</v>
      </c>
      <c r="AD47" t="n">
        <v>0</v>
      </c>
      <c r="AE47" t="n">
        <v>2.273736754432321e-13</v>
      </c>
      <c r="AF47" t="n">
        <v>0.9145212778430444</v>
      </c>
      <c r="AG47" t="n">
        <v>24.35255962906602</v>
      </c>
      <c r="AH47" t="n">
        <v>-32.26655940624996</v>
      </c>
      <c r="AI47" t="n">
        <v>-4.527780302187859</v>
      </c>
      <c r="AJ47" t="n">
        <v>34.20559317695992</v>
      </c>
      <c r="AK47" t="n">
        <v>-4.52778030218786</v>
      </c>
      <c r="AL47" t="n">
        <v>2</v>
      </c>
      <c r="AM47" t="n">
        <v>2.26007450241379</v>
      </c>
      <c r="AN47" t="n">
        <v>-1.85960385345545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 spans="1:48">
      <c r="A48" t="n">
        <v>-18.93577201669628</v>
      </c>
      <c r="B48" t="n">
        <v>12.21584049675494</v>
      </c>
      <c r="C48" t="n">
        <v>29.31528565428145</v>
      </c>
      <c r="D48" t="n">
        <v>1246.939589509416</v>
      </c>
      <c r="E48" t="n">
        <v>46</v>
      </c>
      <c r="F48" t="n">
        <v>20.23864593505859</v>
      </c>
      <c r="G48" t="n">
        <v>-0.2410002607266311</v>
      </c>
      <c r="H48" t="n">
        <v>0.3956355577883881</v>
      </c>
      <c r="I48" t="n">
        <v>0</v>
      </c>
      <c r="J48" t="n">
        <v>0</v>
      </c>
      <c r="K48" t="n">
        <v>0.1745502470206248</v>
      </c>
      <c r="L48" t="n">
        <v>0</v>
      </c>
      <c r="M48" t="n">
        <v>89.95548108122398</v>
      </c>
      <c r="N48" t="n">
        <v>-1.162666609941923</v>
      </c>
      <c r="O48" t="b">
        <v>1</v>
      </c>
      <c r="P48" t="n">
        <v>0</v>
      </c>
      <c r="Q48" t="b">
        <v>0</v>
      </c>
      <c r="R48" t="n">
        <v>-1.162666609941923</v>
      </c>
      <c r="S48" t="n">
        <v>152.0812342800411</v>
      </c>
      <c r="T48" t="n">
        <v>661.8575315867388</v>
      </c>
      <c r="U48" t="n">
        <v>-73.00472238386034</v>
      </c>
      <c r="V48" t="n">
        <v>2</v>
      </c>
      <c r="W48" t="n">
        <v>1246.939589509416</v>
      </c>
      <c r="X48" t="b">
        <v>0</v>
      </c>
      <c r="Y48" t="n">
        <v>1246.939589509416</v>
      </c>
      <c r="Z48" t="b">
        <v>0</v>
      </c>
      <c r="AA48" t="n">
        <v>-17.11732874021335</v>
      </c>
      <c r="AB48" t="n">
        <v>-1.186394499940738</v>
      </c>
      <c r="AC48" t="b">
        <v>0</v>
      </c>
      <c r="AD48" t="n">
        <v>0</v>
      </c>
      <c r="AE48" t="n">
        <v>2.273736754432321e-13</v>
      </c>
      <c r="AF48" t="n">
        <v>0.812133924734988</v>
      </c>
      <c r="AG48" t="n">
        <v>24.36587299579111</v>
      </c>
      <c r="AH48" t="n">
        <v>-7.37874913522743</v>
      </c>
      <c r="AI48" t="n">
        <v>-0.9635112215208753</v>
      </c>
      <c r="AJ48" t="n">
        <v>9.738579604985922</v>
      </c>
      <c r="AK48" t="n">
        <v>-0.9635112215208756</v>
      </c>
      <c r="AL48" t="n">
        <v>2</v>
      </c>
      <c r="AM48" t="n">
        <v>0</v>
      </c>
      <c r="AN48" t="n">
        <v>-0.561775818831551</v>
      </c>
      <c r="AO48" t="n">
        <v>0</v>
      </c>
      <c r="AP48" t="n">
        <v>0.3542553759341069</v>
      </c>
      <c r="AQ48" t="n">
        <v>1</v>
      </c>
      <c r="AR48" t="n">
        <v>3</v>
      </c>
      <c r="AS48" t="n">
        <v>0</v>
      </c>
      <c r="AT48" t="n">
        <v>0</v>
      </c>
      <c r="AU48" t="n">
        <v>0.3541613338081387</v>
      </c>
      <c r="AV48" t="n">
        <v>0.1255892739145573</v>
      </c>
    </row>
    <row r="49" spans="1:48">
      <c r="A49" t="n">
        <v>0</v>
      </c>
      <c r="B49" t="n">
        <v>-6.71993151994134</v>
      </c>
      <c r="C49" t="n">
        <v>29.50919541735131</v>
      </c>
      <c r="D49" t="n">
        <v>1218.084789829128</v>
      </c>
      <c r="E49" t="n">
        <v>47</v>
      </c>
      <c r="F49" t="n">
        <v>19.77031364440918</v>
      </c>
      <c r="G49" t="n">
        <v>-0.1327093706162632</v>
      </c>
      <c r="H49" t="n">
        <v>-0</v>
      </c>
      <c r="I49" t="n">
        <v>0</v>
      </c>
      <c r="J49" t="n">
        <v>0</v>
      </c>
      <c r="K49" t="n">
        <v>0.1557239866309892</v>
      </c>
      <c r="L49" t="n">
        <v>0</v>
      </c>
      <c r="M49" t="n">
        <v>89.9565715393543</v>
      </c>
      <c r="N49" t="n">
        <v>0.004760142343847303</v>
      </c>
      <c r="O49" t="b">
        <v>1</v>
      </c>
      <c r="P49" t="n">
        <v>0</v>
      </c>
      <c r="Q49" t="b">
        <v>0</v>
      </c>
      <c r="R49" t="n">
        <v>0.004760142343847303</v>
      </c>
      <c r="S49" t="n">
        <v>148.5619991966414</v>
      </c>
      <c r="T49" t="n">
        <v>646.5418205037836</v>
      </c>
      <c r="U49" t="n">
        <v>0.3059733395919996</v>
      </c>
      <c r="V49" t="n">
        <v>2</v>
      </c>
      <c r="W49" t="n">
        <v>1218.084789829128</v>
      </c>
      <c r="X49" t="b">
        <v>0</v>
      </c>
      <c r="Y49" t="n">
        <v>1218.084789829128</v>
      </c>
      <c r="Z49" t="b">
        <v>0</v>
      </c>
      <c r="AA49" t="n">
        <v>0.07174119794605333</v>
      </c>
      <c r="AB49" t="n">
        <v>0.004857288105966637</v>
      </c>
      <c r="AC49" t="b">
        <v>0</v>
      </c>
      <c r="AD49" t="n">
        <v>0</v>
      </c>
      <c r="AE49" t="n">
        <v>0</v>
      </c>
      <c r="AF49" t="n">
        <v>0.01208868683959346</v>
      </c>
      <c r="AG49" t="n">
        <v>24.37288457476289</v>
      </c>
      <c r="AH49" t="n">
        <v>3.149985819056932</v>
      </c>
      <c r="AI49" t="n">
        <v>0.4018044449673233</v>
      </c>
      <c r="AJ49" t="n">
        <v>3.111906626941192</v>
      </c>
      <c r="AK49" t="n">
        <v>0.4018044449673233</v>
      </c>
      <c r="AL49" t="n">
        <v>0</v>
      </c>
      <c r="AM49" t="n">
        <v>0</v>
      </c>
      <c r="AN49" t="n">
        <v>0.4049152555255005</v>
      </c>
      <c r="AO49" t="n">
        <v>0</v>
      </c>
      <c r="AP49" t="n">
        <v>0.5018275493105944</v>
      </c>
      <c r="AQ49" t="n">
        <v>1</v>
      </c>
      <c r="AR49" t="n">
        <v>3</v>
      </c>
      <c r="AS49" t="n">
        <v>0</v>
      </c>
      <c r="AT49" t="n">
        <v>0</v>
      </c>
      <c r="AU49" t="n">
        <v>0.5017329428243453</v>
      </c>
      <c r="AV49" t="n">
        <v>0.1779196935780108</v>
      </c>
    </row>
    <row r="50" spans="1:48">
      <c r="A50" t="n">
        <v>-33.89224509104944</v>
      </c>
      <c r="B50" t="n">
        <v>27.1723135711081</v>
      </c>
      <c r="C50" t="n">
        <v>29.64801661586652</v>
      </c>
      <c r="D50" t="n">
        <v>1159.877866142892</v>
      </c>
      <c r="E50" t="n">
        <v>48</v>
      </c>
      <c r="F50" t="n">
        <v>18.82557716369629</v>
      </c>
      <c r="G50" t="n">
        <v>-0.4057195662768978</v>
      </c>
      <c r="H50" t="n">
        <v>0.7081294218939147</v>
      </c>
      <c r="I50" t="n">
        <v>0</v>
      </c>
      <c r="J50" t="n">
        <v>0</v>
      </c>
      <c r="K50" t="n">
        <v>0.131162145439653</v>
      </c>
      <c r="L50" t="n">
        <v>0</v>
      </c>
      <c r="M50" t="n">
        <v>89.96062955166605</v>
      </c>
      <c r="N50" t="n">
        <v>-2.762413902531609</v>
      </c>
      <c r="O50" t="b">
        <v>1</v>
      </c>
      <c r="P50" t="n">
        <v>0</v>
      </c>
      <c r="Q50" t="b">
        <v>0</v>
      </c>
      <c r="R50" t="n">
        <v>-2.762413902531609</v>
      </c>
      <c r="S50" t="n">
        <v>141.4628735675245</v>
      </c>
      <c r="T50" t="n">
        <v>615.6464257658665</v>
      </c>
      <c r="U50" t="n">
        <v>-186.4737296929655</v>
      </c>
      <c r="V50" t="n">
        <v>2</v>
      </c>
      <c r="W50" t="n">
        <v>1159.877866142893</v>
      </c>
      <c r="X50" t="b">
        <v>0</v>
      </c>
      <c r="Y50" t="n">
        <v>1159.877866142893</v>
      </c>
      <c r="Z50" t="b">
        <v>0</v>
      </c>
      <c r="AA50" t="n">
        <v>-43.7222693045106</v>
      </c>
      <c r="AB50" t="n">
        <v>-2.818789696460825</v>
      </c>
      <c r="AC50" t="b">
        <v>0</v>
      </c>
      <c r="AD50" t="n">
        <v>0</v>
      </c>
      <c r="AE50" t="n">
        <v>-6.821210263296962e-13</v>
      </c>
      <c r="AF50" t="n">
        <v>0.8978038319480712</v>
      </c>
      <c r="AG50" t="n">
        <v>24.37303553068853</v>
      </c>
      <c r="AH50" t="n">
        <v>-20.83546758123947</v>
      </c>
      <c r="AI50" t="n">
        <v>-2.530720190938269</v>
      </c>
      <c r="AJ50" t="n">
        <v>22.88680172327114</v>
      </c>
      <c r="AK50" t="n">
        <v>-2.530720190938267</v>
      </c>
      <c r="AL50" t="n">
        <v>2</v>
      </c>
      <c r="AM50" t="n">
        <v>0.2330261338161119</v>
      </c>
      <c r="AN50" t="n">
        <v>-1.581264088180551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</row>
    <row r="51" spans="1:48">
      <c r="A51" t="n">
        <v>0</v>
      </c>
      <c r="B51" t="n">
        <v>-6.71993151994134</v>
      </c>
      <c r="C51" t="n">
        <v>29.74521712487336</v>
      </c>
      <c r="D51" t="n">
        <v>1075.870304062226</v>
      </c>
      <c r="E51" t="n">
        <v>49</v>
      </c>
      <c r="F51" t="n">
        <v>17.46207942962646</v>
      </c>
      <c r="G51" t="n">
        <v>-0.1679408765950785</v>
      </c>
      <c r="H51" t="n">
        <v>-0</v>
      </c>
      <c r="I51" t="n">
        <v>0</v>
      </c>
      <c r="J51" t="n">
        <v>0</v>
      </c>
      <c r="K51" t="n">
        <v>0.1104937649707238</v>
      </c>
      <c r="L51" t="n">
        <v>0</v>
      </c>
      <c r="M51" t="n">
        <v>89.96468756397779</v>
      </c>
      <c r="N51" t="n">
        <v>-0.3536426673490687</v>
      </c>
      <c r="O51" t="b">
        <v>1</v>
      </c>
      <c r="P51" t="n">
        <v>0</v>
      </c>
      <c r="Q51" t="b">
        <v>0</v>
      </c>
      <c r="R51" t="n">
        <v>-0.3536426673490687</v>
      </c>
      <c r="S51" t="n">
        <v>131.2170093431707</v>
      </c>
      <c r="T51" t="n">
        <v>571.056424661479</v>
      </c>
      <c r="U51" t="n">
        <v>-25.73628779312052</v>
      </c>
      <c r="V51" t="n">
        <v>2</v>
      </c>
      <c r="W51" t="n">
        <v>1075.870304062226</v>
      </c>
      <c r="X51" t="b">
        <v>0</v>
      </c>
      <c r="Y51" t="n">
        <v>1075.870304062226</v>
      </c>
      <c r="Z51" t="b">
        <v>0</v>
      </c>
      <c r="AA51" t="n">
        <v>-6.034356193990217</v>
      </c>
      <c r="AB51" t="n">
        <v>-0.3608598646419068</v>
      </c>
      <c r="AC51" t="b">
        <v>0</v>
      </c>
      <c r="AD51" t="n">
        <v>0</v>
      </c>
      <c r="AE51" t="n">
        <v>-2.273736754432321e-13</v>
      </c>
      <c r="AF51" t="n">
        <v>0.5727673110388964</v>
      </c>
      <c r="AG51" t="n">
        <v>24.38209777215255</v>
      </c>
      <c r="AH51" t="n">
        <v>-1.834544570638369</v>
      </c>
      <c r="AI51" t="n">
        <v>-0.2066887343328051</v>
      </c>
      <c r="AJ51" t="n">
        <v>4.199811623351849</v>
      </c>
      <c r="AK51" t="n">
        <v>-0.206688734332805</v>
      </c>
      <c r="AL51" t="n">
        <v>0</v>
      </c>
      <c r="AM51" t="n">
        <v>0</v>
      </c>
      <c r="AN51" t="n">
        <v>-0.2046789132845195</v>
      </c>
      <c r="AO51" t="n">
        <v>0</v>
      </c>
      <c r="AP51" t="n">
        <v>0.3460128279038702</v>
      </c>
      <c r="AQ51" t="n">
        <v>1</v>
      </c>
      <c r="AR51" t="n">
        <v>3</v>
      </c>
      <c r="AS51" t="n">
        <v>0</v>
      </c>
      <c r="AT51" t="n">
        <v>0</v>
      </c>
      <c r="AU51" t="n">
        <v>0.3459306200627479</v>
      </c>
      <c r="AV51" t="n">
        <v>0.1226705776470473</v>
      </c>
    </row>
    <row r="52" spans="1:48">
      <c r="A52" t="n">
        <v>0</v>
      </c>
      <c r="B52" t="n">
        <v>-6.71993151994134</v>
      </c>
      <c r="C52" t="n">
        <v>29.83667883246318</v>
      </c>
      <c r="D52" t="n">
        <v>1089.898634035284</v>
      </c>
      <c r="E52" t="n">
        <v>50</v>
      </c>
      <c r="F52" t="n">
        <v>17.68976840972901</v>
      </c>
      <c r="G52" t="n">
        <v>0.1309757776844784</v>
      </c>
      <c r="H52" t="n">
        <v>-0</v>
      </c>
      <c r="I52" t="n">
        <v>0</v>
      </c>
      <c r="J52" t="n">
        <v>0</v>
      </c>
      <c r="K52" t="n">
        <v>0.07893644182838905</v>
      </c>
      <c r="L52" t="n">
        <v>0</v>
      </c>
      <c r="M52" t="n">
        <v>89.96202092448576</v>
      </c>
      <c r="N52" t="n">
        <v>2.478099394774389</v>
      </c>
      <c r="O52" t="b">
        <v>1</v>
      </c>
      <c r="P52" t="n">
        <v>0</v>
      </c>
      <c r="Q52" t="b">
        <v>0</v>
      </c>
      <c r="R52" t="n">
        <v>2.478099394774389</v>
      </c>
      <c r="S52" t="n">
        <v>132.927954889482</v>
      </c>
      <c r="T52" t="n">
        <v>578.5024596790257</v>
      </c>
      <c r="U52" t="n">
        <v>178.0220429085615</v>
      </c>
      <c r="V52" t="n">
        <v>2</v>
      </c>
      <c r="W52" t="n">
        <v>1089.898634035284</v>
      </c>
      <c r="X52" t="b">
        <v>0</v>
      </c>
      <c r="Y52" t="n">
        <v>1089.898634035284</v>
      </c>
      <c r="Z52" t="b">
        <v>0</v>
      </c>
      <c r="AA52" t="n">
        <v>41.74061255171478</v>
      </c>
      <c r="AB52" t="n">
        <v>2.528672851810601</v>
      </c>
      <c r="AC52" t="b">
        <v>0</v>
      </c>
      <c r="AD52" t="n">
        <v>0</v>
      </c>
      <c r="AE52" t="n">
        <v>-4.547473508864641e-13</v>
      </c>
      <c r="AF52" t="n">
        <v>0.8436425282437253</v>
      </c>
      <c r="AG52" t="n">
        <v>24.38694776836131</v>
      </c>
      <c r="AH52" t="n">
        <v>26.26149556971448</v>
      </c>
      <c r="AI52" t="n">
        <v>2.997327383524312</v>
      </c>
      <c r="AJ52" t="n">
        <v>4.106181051819163</v>
      </c>
      <c r="AK52" t="n">
        <v>2.997327383524311</v>
      </c>
      <c r="AL52" t="n">
        <v>0</v>
      </c>
      <c r="AM52" t="n">
        <v>0</v>
      </c>
      <c r="AN52" t="n">
        <v>2.997386719721014</v>
      </c>
      <c r="AO52" t="n">
        <v>0</v>
      </c>
      <c r="AP52" t="n">
        <v>0.8985674058977208</v>
      </c>
      <c r="AQ52" t="n">
        <v>1</v>
      </c>
      <c r="AR52" t="n">
        <v>3</v>
      </c>
      <c r="AS52" t="n">
        <v>0</v>
      </c>
      <c r="AT52" t="n">
        <v>0</v>
      </c>
      <c r="AU52" t="n">
        <v>0.89847613256373</v>
      </c>
      <c r="AV52" t="n">
        <v>0.318608934253018</v>
      </c>
    </row>
    <row r="53" spans="1:48">
      <c r="A53" t="n">
        <v>0</v>
      </c>
      <c r="B53" t="n">
        <v>-6.71993151994134</v>
      </c>
      <c r="C53" t="n">
        <v>29.92814551663075</v>
      </c>
      <c r="D53" t="n">
        <v>1087.894341793145</v>
      </c>
      <c r="E53" t="n">
        <v>51</v>
      </c>
      <c r="F53" t="n">
        <v>17.65723743438721</v>
      </c>
      <c r="G53" t="n">
        <v>-0.1933305635088809</v>
      </c>
      <c r="H53" t="n">
        <v>-0</v>
      </c>
      <c r="I53" t="n">
        <v>0</v>
      </c>
      <c r="J53" t="n">
        <v>0</v>
      </c>
      <c r="K53" t="n">
        <v>0.07575710051822909</v>
      </c>
      <c r="L53" t="n">
        <v>0</v>
      </c>
      <c r="M53" t="n">
        <v>89.95935428499372</v>
      </c>
      <c r="N53" t="n">
        <v>-0.5955195863921457</v>
      </c>
      <c r="O53" t="b">
        <v>1</v>
      </c>
      <c r="P53" t="n">
        <v>0</v>
      </c>
      <c r="Q53" t="b">
        <v>0</v>
      </c>
      <c r="R53" t="n">
        <v>-0.5955195863921457</v>
      </c>
      <c r="S53" t="n">
        <v>132.683504203493</v>
      </c>
      <c r="T53" t="n">
        <v>577.4386102936014</v>
      </c>
      <c r="U53" t="n">
        <v>-42.85983541872233</v>
      </c>
      <c r="V53" t="n">
        <v>2</v>
      </c>
      <c r="W53" t="n">
        <v>1087.894341793145</v>
      </c>
      <c r="X53" t="b">
        <v>0</v>
      </c>
      <c r="Y53" t="n">
        <v>1087.894341793145</v>
      </c>
      <c r="Z53" t="b">
        <v>0</v>
      </c>
      <c r="AA53" t="n">
        <v>-10.04929364372053</v>
      </c>
      <c r="AB53" t="n">
        <v>-0.6076730473389241</v>
      </c>
      <c r="AC53" t="b">
        <v>0</v>
      </c>
      <c r="AD53" t="n">
        <v>0</v>
      </c>
      <c r="AE53" t="n">
        <v>0</v>
      </c>
      <c r="AF53" t="n">
        <v>0.7232818955268099</v>
      </c>
      <c r="AG53" t="n">
        <v>24.39938574188542</v>
      </c>
      <c r="AH53" t="n">
        <v>-3.858000082449952</v>
      </c>
      <c r="AI53" t="n">
        <v>-0.43951891353985</v>
      </c>
      <c r="AJ53" t="n">
        <v>6.19129356127058</v>
      </c>
      <c r="AK53" t="n">
        <v>-0.43951891353985</v>
      </c>
      <c r="AL53" t="n">
        <v>0</v>
      </c>
      <c r="AM53" t="n">
        <v>0</v>
      </c>
      <c r="AN53" t="n">
        <v>-0.4368867790752226</v>
      </c>
      <c r="AO53" t="n">
        <v>0</v>
      </c>
      <c r="AP53" t="n">
        <v>0.3108205601511384</v>
      </c>
      <c r="AQ53" t="n">
        <v>1</v>
      </c>
      <c r="AR53" t="n">
        <v>3</v>
      </c>
      <c r="AS53" t="n">
        <v>0</v>
      </c>
      <c r="AT53" t="n">
        <v>0</v>
      </c>
      <c r="AU53" t="n">
        <v>0.3107394498149399</v>
      </c>
      <c r="AV53" t="n">
        <v>0.1101914245105278</v>
      </c>
    </row>
    <row r="54" spans="1:48">
      <c r="A54" t="n">
        <v>-19.45154428122306</v>
      </c>
      <c r="B54" t="n">
        <v>12.73161276128172</v>
      </c>
      <c r="C54" t="n">
        <v>30.01960722422056</v>
      </c>
      <c r="D54" t="n">
        <v>1009.814863346463</v>
      </c>
      <c r="E54" t="n">
        <v>52</v>
      </c>
      <c r="F54" t="n">
        <v>16.38995637893677</v>
      </c>
      <c r="G54" t="n">
        <v>-0.4408302159758217</v>
      </c>
      <c r="H54" t="n">
        <v>0.406411872975744</v>
      </c>
      <c r="I54" t="n">
        <v>0</v>
      </c>
      <c r="J54" t="n">
        <v>0</v>
      </c>
      <c r="K54" t="n">
        <v>0.07524738270817444</v>
      </c>
      <c r="L54" t="n">
        <v>0</v>
      </c>
      <c r="M54" t="n">
        <v>89.96054707889081</v>
      </c>
      <c r="N54" t="n">
        <v>-2.740315985150988</v>
      </c>
      <c r="O54" t="b">
        <v>1</v>
      </c>
      <c r="P54" t="n">
        <v>0</v>
      </c>
      <c r="Q54" t="b">
        <v>0</v>
      </c>
      <c r="R54" t="n">
        <v>-2.740315985150988</v>
      </c>
      <c r="S54" t="n">
        <v>123.1606503667766</v>
      </c>
      <c r="T54" t="n">
        <v>535.995150396212</v>
      </c>
      <c r="U54" t="n">
        <v>-212.4711911012286</v>
      </c>
      <c r="V54" t="n">
        <v>2</v>
      </c>
      <c r="W54" t="n">
        <v>1009.814863346463</v>
      </c>
      <c r="X54" t="b">
        <v>0</v>
      </c>
      <c r="Y54" t="n">
        <v>1009.814863346463</v>
      </c>
      <c r="Z54" t="b">
        <v>0</v>
      </c>
      <c r="AA54" t="n">
        <v>-49.8178625593742</v>
      </c>
      <c r="AB54" t="n">
        <v>-2.796240801174477</v>
      </c>
      <c r="AC54" t="b">
        <v>0</v>
      </c>
      <c r="AD54" t="n">
        <v>0</v>
      </c>
      <c r="AE54" t="n">
        <v>-4.547473508864641e-13</v>
      </c>
      <c r="AF54" t="n">
        <v>0.9060206623454149</v>
      </c>
      <c r="AG54" t="n">
        <v>24.40467562274558</v>
      </c>
      <c r="AH54" t="n">
        <v>-23.95754396638909</v>
      </c>
      <c r="AI54" t="n">
        <v>-2.533451942757373</v>
      </c>
      <c r="AJ54" t="n">
        <v>25.8603185929851</v>
      </c>
      <c r="AK54" t="n">
        <v>-2.533451942757372</v>
      </c>
      <c r="AL54" t="n">
        <v>2</v>
      </c>
      <c r="AM54" t="n">
        <v>0.7548348060733965</v>
      </c>
      <c r="AN54" t="n">
        <v>-1.358819467485439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</row>
    <row r="55" spans="1:48">
      <c r="A55" t="n">
        <v>-35.15091009557812</v>
      </c>
      <c r="B55" t="n">
        <v>28.43097857563678</v>
      </c>
      <c r="C55" t="n">
        <v>30.06814818960322</v>
      </c>
      <c r="D55" t="n">
        <v>907.2964891378863</v>
      </c>
      <c r="E55" t="n">
        <v>53</v>
      </c>
      <c r="F55" t="n">
        <v>14.7260160446167</v>
      </c>
      <c r="G55" t="n">
        <v>-0.4860330640632577</v>
      </c>
      <c r="H55" t="n">
        <v>0.7344274059790816</v>
      </c>
      <c r="I55" t="n">
        <v>0</v>
      </c>
      <c r="J55" t="n">
        <v>0</v>
      </c>
      <c r="K55" t="n">
        <v>0.0846801255763597</v>
      </c>
      <c r="L55" t="n">
        <v>0</v>
      </c>
      <c r="M55" t="n">
        <v>89.96871425971163</v>
      </c>
      <c r="N55" t="n">
        <v>-2.834135598934576</v>
      </c>
      <c r="O55" t="b">
        <v>1</v>
      </c>
      <c r="P55" t="n">
        <v>0</v>
      </c>
      <c r="Q55" t="b">
        <v>0</v>
      </c>
      <c r="R55" t="n">
        <v>-2.834135598934576</v>
      </c>
      <c r="S55" t="n">
        <v>110.6571409608739</v>
      </c>
      <c r="T55" t="n">
        <v>481.5798774617232</v>
      </c>
      <c r="U55" t="n">
        <v>-244.5752814755815</v>
      </c>
      <c r="V55" t="n">
        <v>2</v>
      </c>
      <c r="W55" t="n">
        <v>907.2964891378864</v>
      </c>
      <c r="X55" t="b">
        <v>0</v>
      </c>
      <c r="Y55" t="n">
        <v>907.2964891378864</v>
      </c>
      <c r="Z55" t="b">
        <v>0</v>
      </c>
      <c r="AA55" t="n">
        <v>-57.34526970372089</v>
      </c>
      <c r="AB55" t="n">
        <v>-2.891975100953648</v>
      </c>
      <c r="AC55" t="b">
        <v>0</v>
      </c>
      <c r="AD55" t="n">
        <v>0</v>
      </c>
      <c r="AE55" t="n">
        <v>-1.13686837721616e-13</v>
      </c>
      <c r="AF55" t="n">
        <v>0.9129386009283418</v>
      </c>
      <c r="AG55" t="n">
        <v>24.41294257236495</v>
      </c>
      <c r="AH55" t="n">
        <v>-27.78806278830858</v>
      </c>
      <c r="AI55" t="n">
        <v>-2.640195702584223</v>
      </c>
      <c r="AJ55" t="n">
        <v>29.5572069154123</v>
      </c>
      <c r="AK55" t="n">
        <v>-2.640195702584223</v>
      </c>
      <c r="AL55" t="n">
        <v>2</v>
      </c>
      <c r="AM55" t="n">
        <v>0.5676858209728775</v>
      </c>
      <c r="AN55" t="n">
        <v>-1.211181142041887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</row>
    <row r="56" spans="1:48">
      <c r="A56" t="n">
        <v>-10.81505451880264</v>
      </c>
      <c r="B56" t="n">
        <v>4.095122998861297</v>
      </c>
      <c r="C56" t="n">
        <v>30.07948871530074</v>
      </c>
      <c r="D56" t="n">
        <v>1565.877315509388</v>
      </c>
      <c r="E56" t="n">
        <v>54</v>
      </c>
      <c r="F56" t="n">
        <v>13.14724416732788</v>
      </c>
      <c r="G56" t="n">
        <v>-0.3172977041118858</v>
      </c>
      <c r="H56" t="n">
        <v>0.2259649156784068</v>
      </c>
      <c r="I56" t="n">
        <v>0</v>
      </c>
      <c r="J56" t="n">
        <v>0</v>
      </c>
      <c r="K56" t="n">
        <v>0.08995467870393234</v>
      </c>
      <c r="L56" t="n">
        <v>0</v>
      </c>
      <c r="M56" t="n">
        <v>89.97516785129388</v>
      </c>
      <c r="N56" t="n">
        <v>-1.353625980794105</v>
      </c>
      <c r="O56" t="b">
        <v>1</v>
      </c>
      <c r="P56" t="n">
        <v>0</v>
      </c>
      <c r="Q56" t="b">
        <v>0</v>
      </c>
      <c r="R56" t="n">
        <v>-1.353625980794105</v>
      </c>
      <c r="S56" t="n">
        <v>98.7936212118188</v>
      </c>
      <c r="T56" t="n">
        <v>429.9498395138355</v>
      </c>
      <c r="U56" t="n">
        <v>-130.8401878370811</v>
      </c>
      <c r="V56" t="n">
        <v>1</v>
      </c>
      <c r="W56" t="n">
        <v>1565.877315509389</v>
      </c>
      <c r="X56" t="b">
        <v>1</v>
      </c>
      <c r="Y56" t="n">
        <v>1565.877315509389</v>
      </c>
      <c r="Z56" t="b">
        <v>0</v>
      </c>
      <c r="AA56" t="n">
        <v>-30.67794020039604</v>
      </c>
      <c r="AB56" t="n">
        <v>-1.381251000810312</v>
      </c>
      <c r="AC56" t="b">
        <v>0</v>
      </c>
      <c r="AD56" t="n">
        <v>0</v>
      </c>
      <c r="AE56" t="n">
        <v>-6.821210263296962e-13</v>
      </c>
      <c r="AF56" t="n">
        <v>0.8815358521630261</v>
      </c>
      <c r="AG56" t="n">
        <v>24.42086318062076</v>
      </c>
      <c r="AH56" t="n">
        <v>-7.425509104108315</v>
      </c>
      <c r="AI56" t="n">
        <v>-1.217622278050351</v>
      </c>
      <c r="AJ56" t="n">
        <v>23.25243109628773</v>
      </c>
      <c r="AK56" t="n">
        <v>-1.21762227805035</v>
      </c>
      <c r="AL56" t="n">
        <v>2</v>
      </c>
      <c r="AM56" t="n">
        <v>0</v>
      </c>
      <c r="AN56" t="n">
        <v>-0.8486672280342624</v>
      </c>
      <c r="AO56" t="n">
        <v>0</v>
      </c>
      <c r="AP56" t="n">
        <v>0.4366503024783581</v>
      </c>
      <c r="AQ56" t="n">
        <v>1</v>
      </c>
      <c r="AR56" t="n">
        <v>3</v>
      </c>
      <c r="AS56" t="n">
        <v>0</v>
      </c>
      <c r="AT56" t="n">
        <v>0</v>
      </c>
      <c r="AU56" t="n">
        <v>0.4365429542136727</v>
      </c>
      <c r="AV56" t="n">
        <v>0.1548026490150719</v>
      </c>
    </row>
    <row r="57" spans="1:48">
      <c r="A57" t="n">
        <v>0</v>
      </c>
      <c r="B57" t="n">
        <v>-6.71993151994134</v>
      </c>
      <c r="C57" t="n">
        <v>30.24569964624736</v>
      </c>
      <c r="D57" t="n">
        <v>1497.556708108041</v>
      </c>
      <c r="E57" t="n">
        <v>55</v>
      </c>
      <c r="F57" t="n">
        <v>12.57361831665039</v>
      </c>
      <c r="G57" t="n">
        <v>-0.03844089279445728</v>
      </c>
      <c r="H57" t="n">
        <v>-0</v>
      </c>
      <c r="I57" t="n">
        <v>0</v>
      </c>
      <c r="J57" t="n">
        <v>0</v>
      </c>
      <c r="K57" t="n">
        <v>0.0996536247392564</v>
      </c>
      <c r="L57" t="n">
        <v>0</v>
      </c>
      <c r="M57" t="n">
        <v>89.97464705595239</v>
      </c>
      <c r="N57" t="n">
        <v>0.5803449562497336</v>
      </c>
      <c r="O57" t="b">
        <v>1</v>
      </c>
      <c r="P57" t="n">
        <v>0</v>
      </c>
      <c r="Q57" t="b">
        <v>0</v>
      </c>
      <c r="R57" t="n">
        <v>0.5803449562497336</v>
      </c>
      <c r="S57" t="n">
        <v>94.48316844408433</v>
      </c>
      <c r="T57" t="n">
        <v>411.190749068655</v>
      </c>
      <c r="U57" t="n">
        <v>58.65474454760066</v>
      </c>
      <c r="V57" t="n">
        <v>1</v>
      </c>
      <c r="W57" t="n">
        <v>1497.556708108041</v>
      </c>
      <c r="X57" t="b">
        <v>0</v>
      </c>
      <c r="Y57" t="n">
        <v>1497.556708108041</v>
      </c>
      <c r="Z57" t="b">
        <v>0</v>
      </c>
      <c r="AA57" t="n">
        <v>13.75270683607834</v>
      </c>
      <c r="AB57" t="n">
        <v>0.592188730867075</v>
      </c>
      <c r="AC57" t="b">
        <v>0</v>
      </c>
      <c r="AD57" t="n">
        <v>0</v>
      </c>
      <c r="AE57" t="n">
        <v>-4.547473508864641e-13</v>
      </c>
      <c r="AF57" t="n">
        <v>0.5112091643961938</v>
      </c>
      <c r="AG57" t="n">
        <v>24.42601069872897</v>
      </c>
      <c r="AH57" t="n">
        <v>7.386685575702482</v>
      </c>
      <c r="AI57" t="n">
        <v>1.158407892719468</v>
      </c>
      <c r="AJ57" t="n">
        <v>3.610544214890199</v>
      </c>
      <c r="AK57" t="n">
        <v>1.158407892719468</v>
      </c>
      <c r="AL57" t="n">
        <v>0</v>
      </c>
      <c r="AM57" t="n">
        <v>0</v>
      </c>
      <c r="AN57" t="n">
        <v>1.160102841469712</v>
      </c>
      <c r="AO57" t="n">
        <v>0</v>
      </c>
      <c r="AP57" t="n">
        <v>0.731340732942786</v>
      </c>
      <c r="AQ57" t="n">
        <v>1</v>
      </c>
      <c r="AR57" t="n">
        <v>3</v>
      </c>
      <c r="AS57" t="n">
        <v>0</v>
      </c>
      <c r="AT57" t="n">
        <v>0</v>
      </c>
      <c r="AU57" t="n">
        <v>0.7312345212982306</v>
      </c>
      <c r="AV57" t="n">
        <v>0.2593033282420773</v>
      </c>
    </row>
    <row r="58" spans="1:48">
      <c r="A58" t="n">
        <v>0</v>
      </c>
      <c r="B58" t="n">
        <v>-6.71993151994134</v>
      </c>
      <c r="C58" t="n">
        <v>30.36277737089248</v>
      </c>
      <c r="D58" t="n">
        <v>1501.613166188916</v>
      </c>
      <c r="E58" t="n">
        <v>56</v>
      </c>
      <c r="F58" t="n">
        <v>12.60767669677734</v>
      </c>
      <c r="G58" t="n">
        <v>0.02142171649759717</v>
      </c>
      <c r="H58" t="n">
        <v>-0</v>
      </c>
      <c r="I58" t="n">
        <v>0</v>
      </c>
      <c r="J58" t="n">
        <v>0</v>
      </c>
      <c r="K58" t="n">
        <v>0.1070955995365521</v>
      </c>
      <c r="L58" t="n">
        <v>0</v>
      </c>
      <c r="M58" t="n">
        <v>89.97198041646035</v>
      </c>
      <c r="N58" t="n">
        <v>0.9866027720291884</v>
      </c>
      <c r="O58" t="b">
        <v>1</v>
      </c>
      <c r="P58" t="n">
        <v>0</v>
      </c>
      <c r="Q58" t="b">
        <v>0</v>
      </c>
      <c r="R58" t="n">
        <v>0.9866027720291884</v>
      </c>
      <c r="S58" t="n">
        <v>94.73909665706388</v>
      </c>
      <c r="T58" t="n">
        <v>412.3045486515421</v>
      </c>
      <c r="U58" t="n">
        <v>99.44534848479823</v>
      </c>
      <c r="V58" t="n">
        <v>1</v>
      </c>
      <c r="W58" t="n">
        <v>1501.613166188916</v>
      </c>
      <c r="X58" t="b">
        <v>0</v>
      </c>
      <c r="Y58" t="n">
        <v>1501.613166188916</v>
      </c>
      <c r="Z58" t="b">
        <v>0</v>
      </c>
      <c r="AA58" t="n">
        <v>23.31683028323788</v>
      </c>
      <c r="AB58" t="n">
        <v>1.006737522478764</v>
      </c>
      <c r="AC58" t="b">
        <v>0</v>
      </c>
      <c r="AD58" t="n">
        <v>0</v>
      </c>
      <c r="AE58" t="n">
        <v>-2.273736754432321e-13</v>
      </c>
      <c r="AF58" t="n">
        <v>0.6306464883807358</v>
      </c>
      <c r="AG58" t="n">
        <v>24.43511657061999</v>
      </c>
      <c r="AH58" t="n">
        <v>10.15181251023525</v>
      </c>
      <c r="AI58" t="n">
        <v>1.596357929564769</v>
      </c>
      <c r="AJ58" t="n">
        <v>3.749607599955767</v>
      </c>
      <c r="AK58" t="n">
        <v>1.596357929564769</v>
      </c>
      <c r="AL58" t="n">
        <v>0</v>
      </c>
      <c r="AM58" t="n">
        <v>0</v>
      </c>
      <c r="AN58" t="n">
        <v>1.596417594269722</v>
      </c>
      <c r="AO58" t="n">
        <v>0</v>
      </c>
      <c r="AP58" t="n">
        <v>0.8035550135337786</v>
      </c>
      <c r="AQ58" t="n">
        <v>1</v>
      </c>
      <c r="AR58" t="n">
        <v>3</v>
      </c>
      <c r="AS58" t="n">
        <v>0</v>
      </c>
      <c r="AT58" t="n">
        <v>0</v>
      </c>
      <c r="AU58" t="n">
        <v>0.8034497413648463</v>
      </c>
      <c r="AV58" t="n">
        <v>0.2849115925780691</v>
      </c>
    </row>
    <row r="59" spans="1:48">
      <c r="A59" t="n">
        <v>0</v>
      </c>
      <c r="B59" t="n">
        <v>-6.71993151994134</v>
      </c>
      <c r="C59" t="n">
        <v>30.50915370542528</v>
      </c>
      <c r="D59" t="n">
        <v>1509.613984769966</v>
      </c>
      <c r="E59" t="n">
        <v>57</v>
      </c>
      <c r="F59" t="n">
        <v>12.67485227584839</v>
      </c>
      <c r="G59" t="n">
        <v>0.0371156594690718</v>
      </c>
      <c r="H59" t="n">
        <v>-0</v>
      </c>
      <c r="I59" t="n">
        <v>0</v>
      </c>
      <c r="J59" t="n">
        <v>0</v>
      </c>
      <c r="K59" t="n">
        <v>0.1253935334493723</v>
      </c>
      <c r="L59" t="n">
        <v>0</v>
      </c>
      <c r="M59" t="n">
        <v>89.96931377696832</v>
      </c>
      <c r="N59" t="n">
        <v>1.098928820427347</v>
      </c>
      <c r="O59" t="b">
        <v>1</v>
      </c>
      <c r="P59" t="n">
        <v>0</v>
      </c>
      <c r="Q59" t="b">
        <v>0</v>
      </c>
      <c r="R59" t="n">
        <v>1.098928820427347</v>
      </c>
      <c r="S59" t="n">
        <v>95.24388067331593</v>
      </c>
      <c r="T59" t="n">
        <v>414.501368690271</v>
      </c>
      <c r="U59" t="n">
        <v>110.1802778135808</v>
      </c>
      <c r="V59" t="n">
        <v>1</v>
      </c>
      <c r="W59" t="n">
        <v>1509.613984769967</v>
      </c>
      <c r="X59" t="b">
        <v>0</v>
      </c>
      <c r="Y59" t="n">
        <v>1509.613984769967</v>
      </c>
      <c r="Z59" t="b">
        <v>0</v>
      </c>
      <c r="AA59" t="n">
        <v>25.83383614701679</v>
      </c>
      <c r="AB59" t="n">
        <v>1.121355939211578</v>
      </c>
      <c r="AC59" t="b">
        <v>0</v>
      </c>
      <c r="AD59" t="n">
        <v>0</v>
      </c>
      <c r="AE59" t="n">
        <v>-9.094947017729282e-13</v>
      </c>
      <c r="AF59" t="n">
        <v>0.6515453693149205</v>
      </c>
      <c r="AG59" t="n">
        <v>24.44681417234861</v>
      </c>
      <c r="AH59" t="n">
        <v>10.88690157817922</v>
      </c>
      <c r="AI59" t="n">
        <v>1.721071151792007</v>
      </c>
      <c r="AJ59" t="n">
        <v>3.793591268729251</v>
      </c>
      <c r="AK59" t="n">
        <v>1.721071151792006</v>
      </c>
      <c r="AL59" t="n">
        <v>0</v>
      </c>
      <c r="AM59" t="n">
        <v>0</v>
      </c>
      <c r="AN59" t="n">
        <v>1.721516970175646</v>
      </c>
      <c r="AO59" t="n">
        <v>0</v>
      </c>
      <c r="AP59" t="n">
        <v>0.8258273322139362</v>
      </c>
      <c r="AQ59" t="n">
        <v>1</v>
      </c>
      <c r="AR59" t="n">
        <v>3</v>
      </c>
      <c r="AS59" t="n">
        <v>0</v>
      </c>
      <c r="AT59" t="n">
        <v>0</v>
      </c>
      <c r="AU59" t="n">
        <v>0.825724532284218</v>
      </c>
      <c r="AV59" t="n">
        <v>0.2928104639429425</v>
      </c>
    </row>
    <row r="60" spans="1:48">
      <c r="A60" t="n">
        <v>0</v>
      </c>
      <c r="B60" t="n">
        <v>-6.71993151994134</v>
      </c>
      <c r="C60" t="n">
        <v>30.62391991245357</v>
      </c>
      <c r="D60" t="n">
        <v>1534.571819944694</v>
      </c>
      <c r="E60" t="n">
        <v>58</v>
      </c>
      <c r="F60" t="n">
        <v>12.88440046310425</v>
      </c>
      <c r="G60" t="n">
        <v>0.06071878423187282</v>
      </c>
      <c r="H60" t="n">
        <v>-0</v>
      </c>
      <c r="I60" t="n">
        <v>0</v>
      </c>
      <c r="J60" t="n">
        <v>0</v>
      </c>
      <c r="K60" t="n">
        <v>0.1528581072520263</v>
      </c>
      <c r="L60" t="n">
        <v>0</v>
      </c>
      <c r="M60" t="n">
        <v>89.96664713747629</v>
      </c>
      <c r="N60" t="n">
        <v>1.281571124749669</v>
      </c>
      <c r="O60" t="b">
        <v>1</v>
      </c>
      <c r="P60" t="n">
        <v>0</v>
      </c>
      <c r="Q60" t="b">
        <v>0</v>
      </c>
      <c r="R60" t="n">
        <v>1.281571124749669</v>
      </c>
      <c r="S60" t="n">
        <v>96.8185090877501</v>
      </c>
      <c r="T60" t="n">
        <v>421.3541515498885</v>
      </c>
      <c r="U60" t="n">
        <v>126.402512091703</v>
      </c>
      <c r="V60" t="n">
        <v>1</v>
      </c>
      <c r="W60" t="n">
        <v>1534.571819944694</v>
      </c>
      <c r="X60" t="b">
        <v>0</v>
      </c>
      <c r="Y60" t="n">
        <v>1534.571819944694</v>
      </c>
      <c r="Z60" t="b">
        <v>0</v>
      </c>
      <c r="AA60" t="n">
        <v>29.6374437489925</v>
      </c>
      <c r="AB60" t="n">
        <v>1.307725637499662</v>
      </c>
      <c r="AC60" t="b">
        <v>0</v>
      </c>
      <c r="AD60" t="n">
        <v>0</v>
      </c>
      <c r="AE60" t="n">
        <v>2.273736754432321e-13</v>
      </c>
      <c r="AF60" t="n">
        <v>0.6774601668138368</v>
      </c>
      <c r="AG60" t="n">
        <v>24.45910632855629</v>
      </c>
      <c r="AH60" t="n">
        <v>12.01204737930523</v>
      </c>
      <c r="AI60" t="n">
        <v>1.930335836053694</v>
      </c>
      <c r="AJ60" t="n">
        <v>3.874363757945396</v>
      </c>
      <c r="AK60" t="n">
        <v>1.930335836053694</v>
      </c>
      <c r="AL60" t="n">
        <v>0</v>
      </c>
      <c r="AM60" t="n">
        <v>0</v>
      </c>
      <c r="AN60" t="n">
        <v>1.931032872240471</v>
      </c>
      <c r="AO60" t="n">
        <v>0</v>
      </c>
      <c r="AP60" t="n">
        <v>0.8691228061812176</v>
      </c>
      <c r="AQ60" t="n">
        <v>1</v>
      </c>
      <c r="AR60" t="n">
        <v>3</v>
      </c>
      <c r="AS60" t="n">
        <v>0</v>
      </c>
      <c r="AT60" t="n">
        <v>0</v>
      </c>
      <c r="AU60" t="n">
        <v>0.8690214553871923</v>
      </c>
      <c r="AV60" t="n">
        <v>0.3081640009221733</v>
      </c>
    </row>
    <row r="61" spans="1:48">
      <c r="A61" t="n">
        <v>0</v>
      </c>
      <c r="B61" t="n">
        <v>-6.71993151994134</v>
      </c>
      <c r="C61" t="n">
        <v>30.75068763283245</v>
      </c>
      <c r="D61" t="n">
        <v>1550.825458011181</v>
      </c>
      <c r="E61" t="n">
        <v>59</v>
      </c>
      <c r="F61" t="n">
        <v>13.02086744308472</v>
      </c>
      <c r="G61" t="n">
        <v>0.00835517630037752</v>
      </c>
      <c r="H61" t="n">
        <v>-0</v>
      </c>
      <c r="I61" t="n">
        <v>0</v>
      </c>
      <c r="J61" t="n">
        <v>0</v>
      </c>
      <c r="K61" t="n">
        <v>0.1406979986642016</v>
      </c>
      <c r="L61" t="n">
        <v>0</v>
      </c>
      <c r="M61" t="n">
        <v>89.96398049798425</v>
      </c>
      <c r="N61" t="n">
        <v>0.9307651709988143</v>
      </c>
      <c r="O61" t="b">
        <v>1</v>
      </c>
      <c r="P61" t="n">
        <v>0</v>
      </c>
      <c r="Q61" t="b">
        <v>0</v>
      </c>
      <c r="R61" t="n">
        <v>0.9307651709988143</v>
      </c>
      <c r="S61" t="n">
        <v>97.84397624699065</v>
      </c>
      <c r="T61" t="n">
        <v>425.8169846269033</v>
      </c>
      <c r="U61" t="n">
        <v>90.84005996339954</v>
      </c>
      <c r="V61" t="n">
        <v>1</v>
      </c>
      <c r="W61" t="n">
        <v>1550.825458011182</v>
      </c>
      <c r="X61" t="b">
        <v>0</v>
      </c>
      <c r="Y61" t="n">
        <v>1550.825458011182</v>
      </c>
      <c r="Z61" t="b">
        <v>0</v>
      </c>
      <c r="AA61" t="n">
        <v>21.29915871740873</v>
      </c>
      <c r="AB61" t="n">
        <v>0.9497603785702187</v>
      </c>
      <c r="AC61" t="b">
        <v>0</v>
      </c>
      <c r="AD61" t="n">
        <v>0</v>
      </c>
      <c r="AE61" t="n">
        <v>-9.094947017729282e-13</v>
      </c>
      <c r="AF61" t="n">
        <v>0.607758442598225</v>
      </c>
      <c r="AG61" t="n">
        <v>24.47237533294311</v>
      </c>
      <c r="AH61" t="n">
        <v>9.622579500816846</v>
      </c>
      <c r="AI61" t="n">
        <v>1.562726754580164</v>
      </c>
      <c r="AJ61" t="n">
        <v>3.774375569622795</v>
      </c>
      <c r="AK61" t="n">
        <v>1.562726754580162</v>
      </c>
      <c r="AL61" t="n">
        <v>0</v>
      </c>
      <c r="AM61" t="n">
        <v>0</v>
      </c>
      <c r="AN61" t="n">
        <v>1.563302066542059</v>
      </c>
      <c r="AO61" t="n">
        <v>0</v>
      </c>
      <c r="AP61" t="n">
        <v>0.813660090812073</v>
      </c>
      <c r="AQ61" t="n">
        <v>1</v>
      </c>
      <c r="AR61" t="n">
        <v>3</v>
      </c>
      <c r="AS61" t="n">
        <v>0</v>
      </c>
      <c r="AT61" t="n">
        <v>0</v>
      </c>
      <c r="AU61" t="n">
        <v>0.8135624803475056</v>
      </c>
      <c r="AV61" t="n">
        <v>0.2884976744703618</v>
      </c>
    </row>
    <row r="62" spans="1:48">
      <c r="A62" t="n">
        <v>0</v>
      </c>
      <c r="B62" t="n">
        <v>-6.71993151994134</v>
      </c>
      <c r="C62" t="n">
        <v>30.88983662360016</v>
      </c>
      <c r="D62" t="n">
        <v>1572.012366464202</v>
      </c>
      <c r="E62" t="n">
        <v>60</v>
      </c>
      <c r="F62" t="n">
        <v>13.19875459671021</v>
      </c>
      <c r="G62" t="n">
        <v>0.1678222885715825</v>
      </c>
      <c r="H62" t="n">
        <v>-0</v>
      </c>
      <c r="I62" t="n">
        <v>0</v>
      </c>
      <c r="J62" t="n">
        <v>0</v>
      </c>
      <c r="K62" t="n">
        <v>0.1489924886487391</v>
      </c>
      <c r="L62" t="n">
        <v>0</v>
      </c>
      <c r="M62" t="n">
        <v>89.96131385849222</v>
      </c>
      <c r="N62" t="n">
        <v>2.0727238535386</v>
      </c>
      <c r="O62" t="b">
        <v>1</v>
      </c>
      <c r="P62" t="n">
        <v>0</v>
      </c>
      <c r="Q62" t="b">
        <v>0</v>
      </c>
      <c r="R62" t="n">
        <v>2.0727238535386</v>
      </c>
      <c r="S62" t="n">
        <v>99.18069106342331</v>
      </c>
      <c r="T62" t="n">
        <v>431.6343675080183</v>
      </c>
      <c r="U62" t="n">
        <v>199.5656070257857</v>
      </c>
      <c r="V62" t="n">
        <v>1</v>
      </c>
      <c r="W62" t="n">
        <v>1572.012366464203</v>
      </c>
      <c r="X62" t="b">
        <v>0</v>
      </c>
      <c r="Y62" t="n">
        <v>1572.012366464203</v>
      </c>
      <c r="Z62" t="b">
        <v>0</v>
      </c>
      <c r="AA62" t="n">
        <v>46.79190590903214</v>
      </c>
      <c r="AB62" t="n">
        <v>2.11502434034551</v>
      </c>
      <c r="AC62" t="b">
        <v>0</v>
      </c>
      <c r="AD62" t="n">
        <v>0</v>
      </c>
      <c r="AE62" t="n">
        <v>-6.821210263296962e-13</v>
      </c>
      <c r="AF62" t="n">
        <v>0.7555547201931223</v>
      </c>
      <c r="AG62" t="n">
        <v>24.48409474961172</v>
      </c>
      <c r="AH62" t="n">
        <v>17.00453931224156</v>
      </c>
      <c r="AI62" t="n">
        <v>2.799300016026506</v>
      </c>
      <c r="AJ62" t="n">
        <v>4.156679370167939</v>
      </c>
      <c r="AK62" t="n">
        <v>2.799300016026505</v>
      </c>
      <c r="AL62" t="n">
        <v>0</v>
      </c>
      <c r="AM62" t="n">
        <v>0</v>
      </c>
      <c r="AN62" t="n">
        <v>2.806654071576576</v>
      </c>
      <c r="AO62" t="n">
        <v>0</v>
      </c>
      <c r="AP62" t="n">
        <v>1.025273448748294</v>
      </c>
      <c r="AQ62" t="n">
        <v>1</v>
      </c>
      <c r="AR62" t="n">
        <v>3</v>
      </c>
      <c r="AS62" t="n">
        <v>0</v>
      </c>
      <c r="AT62" t="n">
        <v>0</v>
      </c>
      <c r="AU62" t="n">
        <v>1.025177935552358</v>
      </c>
      <c r="AV62" t="n">
        <v>0.3635387047333476</v>
      </c>
    </row>
    <row r="63" spans="1:48">
      <c r="A63" t="n">
        <v>0</v>
      </c>
      <c r="B63" t="n">
        <v>-6.71993151994134</v>
      </c>
      <c r="C63" t="n">
        <v>31.04996028001953</v>
      </c>
      <c r="D63" t="n">
        <v>1684.686416554573</v>
      </c>
      <c r="E63" t="n">
        <v>61</v>
      </c>
      <c r="F63" t="n">
        <v>14.14477586746216</v>
      </c>
      <c r="G63" t="n">
        <v>0.2569460230611602</v>
      </c>
      <c r="H63" t="n">
        <v>-0</v>
      </c>
      <c r="I63" t="n">
        <v>0</v>
      </c>
      <c r="J63" t="n">
        <v>0</v>
      </c>
      <c r="K63" t="n">
        <v>0.149386688156829</v>
      </c>
      <c r="L63" t="n">
        <v>0</v>
      </c>
      <c r="M63" t="n">
        <v>89.95864721900018</v>
      </c>
      <c r="N63" t="n">
        <v>2.904590105352025</v>
      </c>
      <c r="O63" t="b">
        <v>1</v>
      </c>
      <c r="P63" t="n">
        <v>0</v>
      </c>
      <c r="Q63" t="b">
        <v>0</v>
      </c>
      <c r="R63" t="n">
        <v>2.904590105352025</v>
      </c>
      <c r="S63" t="n">
        <v>106.289471115843</v>
      </c>
      <c r="T63" t="n">
        <v>462.5717782961488</v>
      </c>
      <c r="U63" t="n">
        <v>260.9552205328521</v>
      </c>
      <c r="V63" t="n">
        <v>1</v>
      </c>
      <c r="W63" t="n">
        <v>1684.686416554574</v>
      </c>
      <c r="X63" t="b">
        <v>0</v>
      </c>
      <c r="Y63" t="n">
        <v>1684.686416554574</v>
      </c>
      <c r="Z63" t="b">
        <v>0</v>
      </c>
      <c r="AA63" t="n">
        <v>61.18585415404883</v>
      </c>
      <c r="AB63" t="n">
        <v>2.963867454440842</v>
      </c>
      <c r="AC63" t="b">
        <v>0</v>
      </c>
      <c r="AD63" t="n">
        <v>0</v>
      </c>
      <c r="AE63" t="n">
        <v>-9.094947017729282e-13</v>
      </c>
      <c r="AF63" t="n">
        <v>0.7893591365698533</v>
      </c>
      <c r="AG63" t="n">
        <v>24.50035904929441</v>
      </c>
      <c r="AH63" t="n">
        <v>21.28317644767164</v>
      </c>
      <c r="AI63" t="n">
        <v>3.754776903350074</v>
      </c>
      <c r="AJ63" t="n">
        <v>4.48310666347372</v>
      </c>
      <c r="AK63" t="n">
        <v>3.754776903350071</v>
      </c>
      <c r="AL63" t="n">
        <v>0</v>
      </c>
      <c r="AM63" t="n">
        <v>0</v>
      </c>
      <c r="AN63" t="n">
        <v>3.770974506531819</v>
      </c>
      <c r="AO63" t="n">
        <v>0</v>
      </c>
      <c r="AP63" t="n">
        <v>1.228868967752708</v>
      </c>
      <c r="AQ63" t="n">
        <v>1</v>
      </c>
      <c r="AR63" t="n">
        <v>3</v>
      </c>
      <c r="AS63" t="n">
        <v>0</v>
      </c>
      <c r="AT63" t="n">
        <v>0</v>
      </c>
      <c r="AU63" t="n">
        <v>1.228776676069108</v>
      </c>
      <c r="AV63" t="n">
        <v>0.4357369250090511</v>
      </c>
    </row>
    <row r="64" spans="1:48">
      <c r="A64" t="n">
        <v>0</v>
      </c>
      <c r="B64" t="n">
        <v>-6.71993151994134</v>
      </c>
      <c r="C64" t="n">
        <v>31.20518920039351</v>
      </c>
      <c r="D64" t="n">
        <v>1770.674847571851</v>
      </c>
      <c r="E64" t="n">
        <v>62</v>
      </c>
      <c r="F64" t="n">
        <v>14.8667423248291</v>
      </c>
      <c r="G64" t="n">
        <v>0.1943833926161853</v>
      </c>
      <c r="H64" t="n">
        <v>-0</v>
      </c>
      <c r="I64" t="n">
        <v>0</v>
      </c>
      <c r="J64" t="n">
        <v>0</v>
      </c>
      <c r="K64" t="n">
        <v>0.1371782948862214</v>
      </c>
      <c r="L64" t="n">
        <v>0</v>
      </c>
      <c r="M64" t="n">
        <v>89.95598057950815</v>
      </c>
      <c r="N64" t="n">
        <v>2.560845482662781</v>
      </c>
      <c r="O64" t="b">
        <v>1</v>
      </c>
      <c r="P64" t="n">
        <v>0</v>
      </c>
      <c r="Q64" t="b">
        <v>0</v>
      </c>
      <c r="R64" t="n">
        <v>2.560845482662781</v>
      </c>
      <c r="S64" t="n">
        <v>111.7146141959418</v>
      </c>
      <c r="T64" t="n">
        <v>486.1820009807388</v>
      </c>
      <c r="U64" t="n">
        <v>218.8994985090166</v>
      </c>
      <c r="V64" t="n">
        <v>1</v>
      </c>
      <c r="W64" t="n">
        <v>1770.674847571851</v>
      </c>
      <c r="X64" t="b">
        <v>0</v>
      </c>
      <c r="Y64" t="n">
        <v>1770.674847571851</v>
      </c>
      <c r="Z64" t="b">
        <v>0</v>
      </c>
      <c r="AA64" t="n">
        <v>51.32510000305199</v>
      </c>
      <c r="AB64" t="n">
        <v>2.613107635370185</v>
      </c>
      <c r="AC64" t="b">
        <v>0</v>
      </c>
      <c r="AD64" t="n">
        <v>0</v>
      </c>
      <c r="AE64" t="n">
        <v>0</v>
      </c>
      <c r="AF64" t="n">
        <v>0.7604953929807907</v>
      </c>
      <c r="AG64" t="n">
        <v>24.51999897076049</v>
      </c>
      <c r="AH64" t="n">
        <v>18.53076187496647</v>
      </c>
      <c r="AI64" t="n">
        <v>3.436059783515598</v>
      </c>
      <c r="AJ64" t="n">
        <v>4.438202840630391</v>
      </c>
      <c r="AK64" t="n">
        <v>3.436059783515598</v>
      </c>
      <c r="AL64" t="n">
        <v>0</v>
      </c>
      <c r="AM64" t="n">
        <v>0</v>
      </c>
      <c r="AN64" t="n">
        <v>3.447671223328995</v>
      </c>
      <c r="AO64" t="n">
        <v>0</v>
      </c>
      <c r="AP64" t="n">
        <v>1.209595304926109</v>
      </c>
      <c r="AQ64" t="n">
        <v>1</v>
      </c>
      <c r="AR64" t="n">
        <v>3</v>
      </c>
      <c r="AS64" t="n">
        <v>0</v>
      </c>
      <c r="AT64" t="n">
        <v>0</v>
      </c>
      <c r="AU64" t="n">
        <v>1.209510289605523</v>
      </c>
      <c r="AV64" t="n">
        <v>0.4289048649958886</v>
      </c>
    </row>
    <row r="65" spans="1:48">
      <c r="A65" t="n">
        <v>0</v>
      </c>
      <c r="B65" t="n">
        <v>-6.71993151994134</v>
      </c>
      <c r="C65" t="n">
        <v>31.30565789596601</v>
      </c>
      <c r="D65" t="n">
        <v>1852.889330491754</v>
      </c>
      <c r="E65" t="n">
        <v>63</v>
      </c>
      <c r="F65" t="n">
        <v>15.55702238082886</v>
      </c>
      <c r="G65" t="n">
        <v>0.1423925009463471</v>
      </c>
      <c r="H65" t="n">
        <v>-0</v>
      </c>
      <c r="I65" t="n">
        <v>0</v>
      </c>
      <c r="J65" t="n">
        <v>0</v>
      </c>
      <c r="K65" t="n">
        <v>0.1296553499331835</v>
      </c>
      <c r="L65" t="n">
        <v>0</v>
      </c>
      <c r="M65" t="n">
        <v>89.95331394001612</v>
      </c>
      <c r="N65" t="n">
        <v>2.252928753741551</v>
      </c>
      <c r="O65" t="b">
        <v>1</v>
      </c>
      <c r="P65" t="n">
        <v>0</v>
      </c>
      <c r="Q65" t="b">
        <v>0</v>
      </c>
      <c r="R65" t="n">
        <v>2.252928753741551</v>
      </c>
      <c r="S65" t="n">
        <v>116.9016530547762</v>
      </c>
      <c r="T65" t="n">
        <v>508.7559940943861</v>
      </c>
      <c r="U65" t="n">
        <v>184.0340516436426</v>
      </c>
      <c r="V65" t="n">
        <v>1</v>
      </c>
      <c r="W65" t="n">
        <v>1852.889330491754</v>
      </c>
      <c r="X65" t="b">
        <v>0</v>
      </c>
      <c r="Y65" t="n">
        <v>1852.889330491754</v>
      </c>
      <c r="Z65" t="b">
        <v>0</v>
      </c>
      <c r="AA65" t="n">
        <v>43.15024095035888</v>
      </c>
      <c r="AB65" t="n">
        <v>2.298906891573011</v>
      </c>
      <c r="AC65" t="b">
        <v>0</v>
      </c>
      <c r="AD65" t="n">
        <v>0</v>
      </c>
      <c r="AE65" t="n">
        <v>-2.273736754432321e-13</v>
      </c>
      <c r="AF65" t="n">
        <v>0.7286183821643378</v>
      </c>
      <c r="AG65" t="n">
        <v>24.53968732947008</v>
      </c>
      <c r="AH65" t="n">
        <v>16.26084686561731</v>
      </c>
      <c r="AI65" t="n">
        <v>3.155159062476822</v>
      </c>
      <c r="AJ65" t="n">
        <v>4.41289492976918</v>
      </c>
      <c r="AK65" t="n">
        <v>3.155159062476821</v>
      </c>
      <c r="AL65" t="n">
        <v>0</v>
      </c>
      <c r="AM65" t="n">
        <v>0</v>
      </c>
      <c r="AN65" t="n">
        <v>3.163711040847096</v>
      </c>
      <c r="AO65" t="n">
        <v>0</v>
      </c>
      <c r="AP65" t="n">
        <v>1.198514064602424</v>
      </c>
      <c r="AQ65" t="n">
        <v>1</v>
      </c>
      <c r="AR65" t="n">
        <v>3</v>
      </c>
      <c r="AS65" t="n">
        <v>0</v>
      </c>
      <c r="AT65" t="n">
        <v>0</v>
      </c>
      <c r="AU65" t="n">
        <v>1.19843508875306</v>
      </c>
      <c r="AV65" t="n">
        <v>0.4249774841647778</v>
      </c>
    </row>
    <row r="66" spans="1:48">
      <c r="A66" t="n">
        <v>0</v>
      </c>
      <c r="B66" t="n">
        <v>-6.71993151994134</v>
      </c>
      <c r="C66" t="n">
        <v>31.46847427934582</v>
      </c>
      <c r="D66" t="n">
        <v>1915.027169648134</v>
      </c>
      <c r="E66" t="n">
        <v>64</v>
      </c>
      <c r="F66" t="n">
        <v>16.0787371635437</v>
      </c>
      <c r="G66" t="n">
        <v>0.2460423025272589</v>
      </c>
      <c r="H66" t="n">
        <v>-0</v>
      </c>
      <c r="I66" t="n">
        <v>0</v>
      </c>
      <c r="J66" t="n">
        <v>0</v>
      </c>
      <c r="K66" t="n">
        <v>0.1222671030907015</v>
      </c>
      <c r="L66" t="n">
        <v>0</v>
      </c>
      <c r="M66" t="n">
        <v>89.95064730052408</v>
      </c>
      <c r="N66" t="n">
        <v>3.226859797126518</v>
      </c>
      <c r="O66" t="b">
        <v>1</v>
      </c>
      <c r="P66" t="n">
        <v>0</v>
      </c>
      <c r="Q66" t="b">
        <v>0</v>
      </c>
      <c r="R66" t="n">
        <v>3.226859797126518</v>
      </c>
      <c r="S66" t="n">
        <v>120.8220254132833</v>
      </c>
      <c r="T66" t="n">
        <v>525.8174545986091</v>
      </c>
      <c r="U66" t="n">
        <v>255.0382774765502</v>
      </c>
      <c r="V66" t="n">
        <v>1</v>
      </c>
      <c r="W66" t="n">
        <v>1915.027169648134</v>
      </c>
      <c r="X66" t="b">
        <v>0</v>
      </c>
      <c r="Y66" t="n">
        <v>1915.027169648134</v>
      </c>
      <c r="Z66" t="b">
        <v>0</v>
      </c>
      <c r="AA66" t="n">
        <v>59.79851568984239</v>
      </c>
      <c r="AB66" t="n">
        <v>3.292714078700528</v>
      </c>
      <c r="AC66" t="b">
        <v>0</v>
      </c>
      <c r="AD66" t="n">
        <v>0</v>
      </c>
      <c r="AE66" t="n">
        <v>0</v>
      </c>
      <c r="AF66" t="n">
        <v>0.7768938386590147</v>
      </c>
      <c r="AG66" t="n">
        <v>24.55931370715419</v>
      </c>
      <c r="AH66" t="n">
        <v>21.13434465219045</v>
      </c>
      <c r="AI66" t="n">
        <v>4.238306335887582</v>
      </c>
      <c r="AJ66" t="n">
        <v>4.715202507807589</v>
      </c>
      <c r="AK66" t="n">
        <v>4.238306335887582</v>
      </c>
      <c r="AL66" t="n">
        <v>0</v>
      </c>
      <c r="AM66" t="n">
        <v>0</v>
      </c>
      <c r="AN66" t="n">
        <v>4.255018099984468</v>
      </c>
      <c r="AO66" t="n">
        <v>0</v>
      </c>
      <c r="AP66" t="n">
        <v>1.403044178912335</v>
      </c>
      <c r="AQ66" t="n">
        <v>1</v>
      </c>
      <c r="AR66" t="n">
        <v>3</v>
      </c>
      <c r="AS66" t="n">
        <v>0</v>
      </c>
      <c r="AT66" t="n">
        <v>0</v>
      </c>
      <c r="AU66" t="n">
        <v>1.402977379681599</v>
      </c>
      <c r="AV66" t="n">
        <v>0.4975102971805874</v>
      </c>
    </row>
    <row r="67" spans="1:48">
      <c r="A67" t="n">
        <v>0</v>
      </c>
      <c r="B67" t="n">
        <v>-6.71993151994134</v>
      </c>
      <c r="C67" t="n">
        <v>31.62776842377687</v>
      </c>
      <c r="D67" t="n">
        <v>2054.680253008038</v>
      </c>
      <c r="E67" t="n">
        <v>65</v>
      </c>
      <c r="F67" t="n">
        <v>17.25127677917481</v>
      </c>
      <c r="G67" t="n">
        <v>0.2853169542329117</v>
      </c>
      <c r="H67" t="n">
        <v>-0</v>
      </c>
      <c r="I67" t="n">
        <v>0</v>
      </c>
      <c r="J67" t="n">
        <v>0</v>
      </c>
      <c r="K67" t="n">
        <v>0.1137585686329618</v>
      </c>
      <c r="L67" t="n">
        <v>0</v>
      </c>
      <c r="M67" t="n">
        <v>89.94798066103205</v>
      </c>
      <c r="N67" t="n">
        <v>3.838438165985151</v>
      </c>
      <c r="O67" t="b">
        <v>1</v>
      </c>
      <c r="P67" t="n">
        <v>0</v>
      </c>
      <c r="Q67" t="b">
        <v>0</v>
      </c>
      <c r="R67" t="n">
        <v>3.838438165985151</v>
      </c>
      <c r="S67" t="n">
        <v>129.6329543933948</v>
      </c>
      <c r="T67" t="n">
        <v>564.1626175200544</v>
      </c>
      <c r="U67" t="n">
        <v>282.7551423453108</v>
      </c>
      <c r="V67" t="n">
        <v>1</v>
      </c>
      <c r="W67" t="n">
        <v>2054.680253008038</v>
      </c>
      <c r="X67" t="b">
        <v>0</v>
      </c>
      <c r="Y67" t="n">
        <v>2054.680253008038</v>
      </c>
      <c r="Z67" t="b">
        <v>0</v>
      </c>
      <c r="AA67" t="n">
        <v>66.29725538933796</v>
      </c>
      <c r="AB67" t="n">
        <v>3.916773638760358</v>
      </c>
      <c r="AC67" t="b">
        <v>0</v>
      </c>
      <c r="AD67" t="n">
        <v>0</v>
      </c>
      <c r="AE67" t="n">
        <v>0</v>
      </c>
      <c r="AF67" t="n">
        <v>0.7858828914082114</v>
      </c>
      <c r="AG67" t="n">
        <v>24.58242391903628</v>
      </c>
      <c r="AH67" t="n">
        <v>23.16315822618287</v>
      </c>
      <c r="AI67" t="n">
        <v>4.983915137460179</v>
      </c>
      <c r="AJ67" t="n">
        <v>4.959628465244382</v>
      </c>
      <c r="AK67" t="n">
        <v>4.983915137460179</v>
      </c>
      <c r="AL67" t="n">
        <v>0</v>
      </c>
      <c r="AM67" t="n">
        <v>0</v>
      </c>
      <c r="AN67" t="n">
        <v>5.262323864169615</v>
      </c>
      <c r="AO67" t="n">
        <v>0</v>
      </c>
      <c r="AP67" t="n">
        <v>1.638221116796576</v>
      </c>
      <c r="AQ67" t="n">
        <v>1</v>
      </c>
      <c r="AR67" t="n">
        <v>0</v>
      </c>
      <c r="AS67" t="n">
        <v>0</v>
      </c>
      <c r="AT67" t="n">
        <v>0</v>
      </c>
      <c r="AU67" t="n">
        <v>1.638166063911116</v>
      </c>
      <c r="AV67" t="n">
        <v>0.5809106383971314</v>
      </c>
    </row>
    <row r="68" spans="1:48">
      <c r="A68" t="n">
        <v>0</v>
      </c>
      <c r="B68" t="n">
        <v>-6.71993151994134</v>
      </c>
      <c r="C68" t="n">
        <v>31.70020811884394</v>
      </c>
      <c r="D68" t="n">
        <v>1091.397657924255</v>
      </c>
      <c r="E68" t="n">
        <v>66</v>
      </c>
      <c r="F68" t="n">
        <v>17.71409854888916</v>
      </c>
      <c r="G68" t="n">
        <v>-0.02450896500435329</v>
      </c>
      <c r="H68" t="n">
        <v>-0</v>
      </c>
      <c r="I68" t="n">
        <v>0</v>
      </c>
      <c r="J68" t="n">
        <v>0</v>
      </c>
      <c r="K68" t="n">
        <v>0.1079414047644384</v>
      </c>
      <c r="L68" t="n">
        <v>0</v>
      </c>
      <c r="M68" t="n">
        <v>89.94531402154001</v>
      </c>
      <c r="N68" t="n">
        <v>1.005823161381137</v>
      </c>
      <c r="O68" t="b">
        <v>1</v>
      </c>
      <c r="P68" t="n">
        <v>0</v>
      </c>
      <c r="Q68" t="b">
        <v>0</v>
      </c>
      <c r="R68" t="n">
        <v>1.005823161381137</v>
      </c>
      <c r="S68" t="n">
        <v>133.1107812310048</v>
      </c>
      <c r="T68" t="n">
        <v>579.2981199173329</v>
      </c>
      <c r="U68" t="n">
        <v>72.15721815905241</v>
      </c>
      <c r="V68" t="n">
        <v>2</v>
      </c>
      <c r="W68" t="n">
        <v>1091.397657924255</v>
      </c>
      <c r="X68" t="b">
        <v>1</v>
      </c>
      <c r="Y68" t="n">
        <v>1091.397657924255</v>
      </c>
      <c r="Z68" t="b">
        <v>0</v>
      </c>
      <c r="AA68" t="n">
        <v>16.91861545220879</v>
      </c>
      <c r="AB68" t="n">
        <v>1.02635016467463</v>
      </c>
      <c r="AC68" t="b">
        <v>0</v>
      </c>
      <c r="AD68" t="n">
        <v>0</v>
      </c>
      <c r="AE68" t="n">
        <v>0</v>
      </c>
      <c r="AF68" t="n">
        <v>0.7238453527017653</v>
      </c>
      <c r="AG68" t="n">
        <v>24.60880655505926</v>
      </c>
      <c r="AH68" t="n">
        <v>12.40618149753712</v>
      </c>
      <c r="AI68" t="n">
        <v>1.417913592791278</v>
      </c>
      <c r="AJ68" t="n">
        <v>3.42602467577025</v>
      </c>
      <c r="AK68" t="n">
        <v>1.417913592791278</v>
      </c>
      <c r="AL68" t="n">
        <v>0</v>
      </c>
      <c r="AM68" t="n">
        <v>0</v>
      </c>
      <c r="AN68" t="n">
        <v>1.798661738788764</v>
      </c>
      <c r="AO68" t="n">
        <v>0</v>
      </c>
      <c r="AP68" t="n">
        <v>0.6721793021520504</v>
      </c>
      <c r="AQ68" t="n">
        <v>1</v>
      </c>
      <c r="AR68" t="n">
        <v>3</v>
      </c>
      <c r="AS68" t="n">
        <v>0</v>
      </c>
      <c r="AT68" t="n">
        <v>0</v>
      </c>
      <c r="AU68" t="n">
        <v>0.6721335514870989</v>
      </c>
      <c r="AV68" t="n">
        <v>0.2383455127560785</v>
      </c>
    </row>
    <row r="69" spans="1:48">
      <c r="A69" t="n">
        <v>0</v>
      </c>
      <c r="B69" t="n">
        <v>-6.71993151994134</v>
      </c>
      <c r="C69" t="n">
        <v>31.78372754934914</v>
      </c>
      <c r="D69" t="n">
        <v>1091.495994643469</v>
      </c>
      <c r="E69" t="n">
        <v>67</v>
      </c>
      <c r="F69" t="n">
        <v>17.7156946182251</v>
      </c>
      <c r="G69" t="n">
        <v>0.1997337716597416</v>
      </c>
      <c r="H69" t="n">
        <v>-0</v>
      </c>
      <c r="I69" t="n">
        <v>0</v>
      </c>
      <c r="J69" t="n">
        <v>0</v>
      </c>
      <c r="K69" t="n">
        <v>0.1169271889010936</v>
      </c>
      <c r="L69" t="n">
        <v>0</v>
      </c>
      <c r="M69" t="n">
        <v>89.94264738204798</v>
      </c>
      <c r="N69" t="n">
        <v>3.134802581235013</v>
      </c>
      <c r="O69" t="b">
        <v>1</v>
      </c>
      <c r="P69" t="n">
        <v>0</v>
      </c>
      <c r="Q69" t="b">
        <v>0</v>
      </c>
      <c r="R69" t="n">
        <v>3.134802581235013</v>
      </c>
      <c r="S69" t="n">
        <v>133.1227747307371</v>
      </c>
      <c r="T69" t="n">
        <v>579.3503156281681</v>
      </c>
      <c r="U69" t="n">
        <v>224.8688073531815</v>
      </c>
      <c r="V69" t="n">
        <v>2</v>
      </c>
      <c r="W69" t="n">
        <v>1091.495994643469</v>
      </c>
      <c r="X69" t="b">
        <v>0</v>
      </c>
      <c r="Y69" t="n">
        <v>1091.495994643469</v>
      </c>
      <c r="Z69" t="b">
        <v>0</v>
      </c>
      <c r="AA69" t="n">
        <v>52.72471661004592</v>
      </c>
      <c r="AB69" t="n">
        <v>3.19877814411736</v>
      </c>
      <c r="AC69" t="b">
        <v>0</v>
      </c>
      <c r="AD69" t="n">
        <v>0</v>
      </c>
      <c r="AE69" t="n">
        <v>2.273736754432321e-13</v>
      </c>
      <c r="AF69" t="n">
        <v>0.8641162335568645</v>
      </c>
      <c r="AG69" t="n">
        <v>24.61772288755405</v>
      </c>
      <c r="AH69" t="n">
        <v>32.38628934827327</v>
      </c>
      <c r="AI69" t="n">
        <v>3.701791518197256</v>
      </c>
      <c r="AJ69" t="n">
        <v>4.400770977760576</v>
      </c>
      <c r="AK69" t="n">
        <v>3.701791518197258</v>
      </c>
      <c r="AL69" t="n">
        <v>0</v>
      </c>
      <c r="AM69" t="n">
        <v>0</v>
      </c>
      <c r="AN69" t="n">
        <v>3.70695549622458</v>
      </c>
      <c r="AO69" t="n">
        <v>0</v>
      </c>
      <c r="AP69" t="n">
        <v>1.003564282725009</v>
      </c>
      <c r="AQ69" t="n">
        <v>1</v>
      </c>
      <c r="AR69" t="n">
        <v>3</v>
      </c>
      <c r="AS69" t="n">
        <v>0</v>
      </c>
      <c r="AT69" t="n">
        <v>0</v>
      </c>
      <c r="AU69" t="n">
        <v>1.003519512399656</v>
      </c>
      <c r="AV69" t="n">
        <v>0.3558584037568565</v>
      </c>
    </row>
    <row r="70" spans="1:48">
      <c r="A70" t="n">
        <v>0</v>
      </c>
      <c r="B70" t="n">
        <v>-6.71993151994134</v>
      </c>
      <c r="C70" t="n">
        <v>31.87923432934842</v>
      </c>
      <c r="D70" t="n">
        <v>1203.569194831515</v>
      </c>
      <c r="E70" t="n">
        <v>68</v>
      </c>
      <c r="F70" t="n">
        <v>19.53471603393555</v>
      </c>
      <c r="G70" t="n">
        <v>0.74275511590404</v>
      </c>
      <c r="H70" t="n">
        <v>-0</v>
      </c>
      <c r="I70" t="n">
        <v>0</v>
      </c>
      <c r="J70" t="n">
        <v>0</v>
      </c>
      <c r="K70" t="n">
        <v>0.104630799404641</v>
      </c>
      <c r="L70" t="n">
        <v>0</v>
      </c>
      <c r="M70" t="n">
        <v>89.93998074255595</v>
      </c>
      <c r="N70" t="n">
        <v>9.166069856647553</v>
      </c>
      <c r="O70" t="b">
        <v>1</v>
      </c>
      <c r="P70" t="n">
        <v>0</v>
      </c>
      <c r="Q70" t="b">
        <v>0</v>
      </c>
      <c r="R70" t="n">
        <v>9.166069856647553</v>
      </c>
      <c r="S70" t="n">
        <v>146.791625056532</v>
      </c>
      <c r="T70" t="n">
        <v>638.8371522460275</v>
      </c>
      <c r="U70" t="n">
        <v>596.2841514354485</v>
      </c>
      <c r="V70" t="n">
        <v>2</v>
      </c>
      <c r="W70" t="n">
        <v>1203.569194831516</v>
      </c>
      <c r="X70" t="b">
        <v>0</v>
      </c>
      <c r="Y70" t="n">
        <v>1203.569194831516</v>
      </c>
      <c r="Z70" t="b">
        <v>0</v>
      </c>
      <c r="AA70" t="n">
        <v>139.8100220014838</v>
      </c>
      <c r="AB70" t="n">
        <v>9.353132506783217</v>
      </c>
      <c r="AC70" t="b">
        <v>0</v>
      </c>
      <c r="AD70" t="n">
        <v>0</v>
      </c>
      <c r="AE70" t="n">
        <v>-6.821210263296962e-13</v>
      </c>
      <c r="AF70" t="n">
        <v>0.9149923841741445</v>
      </c>
      <c r="AG70" t="n">
        <v>24.63139671322894</v>
      </c>
      <c r="AH70" t="n">
        <v>81.10356159600941</v>
      </c>
      <c r="AI70" t="n">
        <v>10.22208782122835</v>
      </c>
      <c r="AJ70" t="n">
        <v>6.894420406262171</v>
      </c>
      <c r="AK70" t="n">
        <v>10.22208782122834</v>
      </c>
      <c r="AL70" t="n">
        <v>0</v>
      </c>
      <c r="AM70" t="n">
        <v>0</v>
      </c>
      <c r="AN70" t="n">
        <v>10.25985920809399</v>
      </c>
      <c r="AO70" t="n">
        <v>0</v>
      </c>
      <c r="AP70" t="n">
        <v>2.231376618192938</v>
      </c>
      <c r="AQ70" t="n">
        <v>1</v>
      </c>
      <c r="AR70" t="n">
        <v>3</v>
      </c>
      <c r="AS70" t="n">
        <v>0</v>
      </c>
      <c r="AT70" t="n">
        <v>0</v>
      </c>
      <c r="AU70" t="n">
        <v>2.231341754926274</v>
      </c>
      <c r="AV70" t="n">
        <v>0.7912568767550341</v>
      </c>
    </row>
    <row r="71" spans="1:48">
      <c r="A71" t="n">
        <v>0</v>
      </c>
      <c r="B71" t="n">
        <v>-6.71993151994134</v>
      </c>
      <c r="C71" t="n">
        <v>31.98078021876136</v>
      </c>
      <c r="D71" t="n">
        <v>1394.865513763663</v>
      </c>
      <c r="E71" t="n">
        <v>69</v>
      </c>
      <c r="F71" t="n">
        <v>22.63958053588867</v>
      </c>
      <c r="G71" t="n">
        <v>0.9324840294437395</v>
      </c>
      <c r="H71" t="n">
        <v>-0</v>
      </c>
      <c r="I71" t="n">
        <v>0</v>
      </c>
      <c r="J71" t="n">
        <v>0</v>
      </c>
      <c r="K71" t="n">
        <v>0.09282861777462209</v>
      </c>
      <c r="L71" t="n">
        <v>0</v>
      </c>
      <c r="M71" t="n">
        <v>89.93731410306391</v>
      </c>
      <c r="N71" t="n">
        <v>12.97808867006866</v>
      </c>
      <c r="O71" t="b">
        <v>1</v>
      </c>
      <c r="P71" t="n">
        <v>0</v>
      </c>
      <c r="Q71" t="b">
        <v>0</v>
      </c>
      <c r="R71" t="n">
        <v>12.97808867006866</v>
      </c>
      <c r="S71" t="n">
        <v>170.1228117003656</v>
      </c>
      <c r="T71" t="n">
        <v>740.374476519991</v>
      </c>
      <c r="U71" t="n">
        <v>728.4832444567138</v>
      </c>
      <c r="V71" t="n">
        <v>2</v>
      </c>
      <c r="W71" t="n">
        <v>1394.865513763663</v>
      </c>
      <c r="X71" t="b">
        <v>0</v>
      </c>
      <c r="Y71" t="n">
        <v>1394.865513763663</v>
      </c>
      <c r="Z71" t="b">
        <v>0</v>
      </c>
      <c r="AA71" t="n">
        <v>170.8065830527634</v>
      </c>
      <c r="AB71" t="n">
        <v>13.24294762251904</v>
      </c>
      <c r="AC71" t="b">
        <v>0</v>
      </c>
      <c r="AD71" t="n">
        <v>0</v>
      </c>
      <c r="AE71" t="n">
        <v>0</v>
      </c>
      <c r="AF71" t="n">
        <v>0.9194047008748174</v>
      </c>
      <c r="AG71" t="n">
        <v>24.65640899229951</v>
      </c>
      <c r="AH71" t="n">
        <v>98.60909804003009</v>
      </c>
      <c r="AI71" t="n">
        <v>14.40382848806224</v>
      </c>
      <c r="AJ71" t="n">
        <v>7.947429753000691</v>
      </c>
      <c r="AK71" t="n">
        <v>14.40382848806224</v>
      </c>
      <c r="AL71" t="n">
        <v>0</v>
      </c>
      <c r="AM71" t="n">
        <v>0</v>
      </c>
      <c r="AN71" t="n">
        <v>14.46949435243484</v>
      </c>
      <c r="AO71" t="n">
        <v>0</v>
      </c>
      <c r="AP71" t="n">
        <v>3.050149849924205</v>
      </c>
      <c r="AQ71" t="n">
        <v>1</v>
      </c>
      <c r="AR71" t="n">
        <v>3</v>
      </c>
      <c r="AS71" t="n">
        <v>0</v>
      </c>
      <c r="AT71" t="n">
        <v>0</v>
      </c>
      <c r="AU71" t="n">
        <v>3.050135538939954</v>
      </c>
      <c r="AV71" t="n">
        <v>1.081609625640203</v>
      </c>
    </row>
    <row r="72" spans="1:48">
      <c r="A72" t="n">
        <v>0</v>
      </c>
      <c r="B72" t="n">
        <v>-6.71993151994134</v>
      </c>
      <c r="C72" t="n">
        <v>32.1164731430199</v>
      </c>
      <c r="D72" t="n">
        <v>1603.569488512642</v>
      </c>
      <c r="E72" t="n">
        <v>70</v>
      </c>
      <c r="F72" t="n">
        <v>26.02698268890381</v>
      </c>
      <c r="G72" t="n">
        <v>0.9375309787945616</v>
      </c>
      <c r="H72" t="n">
        <v>-0</v>
      </c>
      <c r="I72" t="n">
        <v>0</v>
      </c>
      <c r="J72" t="n">
        <v>0</v>
      </c>
      <c r="K72" t="n">
        <v>0.1149804438787065</v>
      </c>
      <c r="L72" t="n">
        <v>0</v>
      </c>
      <c r="M72" t="n">
        <v>89.93464746357188</v>
      </c>
      <c r="N72" t="n">
        <v>15.06410916314431</v>
      </c>
      <c r="O72" t="b">
        <v>1</v>
      </c>
      <c r="P72" t="n">
        <v>0</v>
      </c>
      <c r="Q72" t="b">
        <v>0</v>
      </c>
      <c r="R72" t="n">
        <v>15.06410916314431</v>
      </c>
      <c r="S72" t="n">
        <v>195.5770986169137</v>
      </c>
      <c r="T72" t="n">
        <v>851.1515331808085</v>
      </c>
      <c r="U72" t="n">
        <v>735.5239811445871</v>
      </c>
      <c r="V72" t="n">
        <v>2</v>
      </c>
      <c r="W72" t="n">
        <v>1603.569488512643</v>
      </c>
      <c r="X72" t="b">
        <v>0</v>
      </c>
      <c r="Y72" t="n">
        <v>1603.569488512643</v>
      </c>
      <c r="Z72" t="b">
        <v>0</v>
      </c>
      <c r="AA72" t="n">
        <v>172.4574160471815</v>
      </c>
      <c r="AB72" t="n">
        <v>15.37153996239215</v>
      </c>
      <c r="AC72" t="b">
        <v>0</v>
      </c>
      <c r="AD72" t="n">
        <v>0</v>
      </c>
      <c r="AE72" t="n">
        <v>-1.13686837721616e-12</v>
      </c>
      <c r="AF72" t="n">
        <v>0.9175992244801769</v>
      </c>
      <c r="AG72" t="n">
        <v>24.68998528293895</v>
      </c>
      <c r="AH72" t="n">
        <v>99.75804704787184</v>
      </c>
      <c r="AI72" t="n">
        <v>16.75191036816774</v>
      </c>
      <c r="AJ72" t="n">
        <v>8.220140441087622</v>
      </c>
      <c r="AK72" t="n">
        <v>16.75191036816772</v>
      </c>
      <c r="AL72" t="n">
        <v>0</v>
      </c>
      <c r="AM72" t="n">
        <v>0</v>
      </c>
      <c r="AN72" t="n">
        <v>16.78384664016664</v>
      </c>
      <c r="AO72" t="n">
        <v>0</v>
      </c>
      <c r="AP72" t="n">
        <v>3.500467461380057</v>
      </c>
      <c r="AQ72" t="n">
        <v>1</v>
      </c>
      <c r="AR72" t="n">
        <v>3</v>
      </c>
      <c r="AS72" t="n">
        <v>0</v>
      </c>
      <c r="AT72" t="n">
        <v>0</v>
      </c>
      <c r="AU72" t="n">
        <v>3.500477809436728</v>
      </c>
      <c r="AV72" t="n">
        <v>1.241305655007888</v>
      </c>
    </row>
    <row r="73" spans="1:48">
      <c r="A73" t="n">
        <v>0</v>
      </c>
      <c r="B73" t="n">
        <v>-6.71993151994134</v>
      </c>
      <c r="C73" t="n">
        <v>32.27883215388579</v>
      </c>
      <c r="D73" t="n">
        <v>1115.911517942001</v>
      </c>
      <c r="E73" t="n">
        <v>71</v>
      </c>
      <c r="F73" t="n">
        <v>28.94229011535645</v>
      </c>
      <c r="G73" t="n">
        <v>0.5696500382678278</v>
      </c>
      <c r="H73" t="n">
        <v>-0</v>
      </c>
      <c r="I73" t="n">
        <v>0</v>
      </c>
      <c r="J73" t="n">
        <v>0</v>
      </c>
      <c r="K73" t="n">
        <v>0.133551487205303</v>
      </c>
      <c r="L73" t="n">
        <v>0</v>
      </c>
      <c r="M73" t="n">
        <v>89.93198082407984</v>
      </c>
      <c r="N73" t="n">
        <v>11.12278188056532</v>
      </c>
      <c r="O73" t="b">
        <v>1</v>
      </c>
      <c r="P73" t="n">
        <v>0</v>
      </c>
      <c r="Q73" t="b">
        <v>0</v>
      </c>
      <c r="R73" t="n">
        <v>11.12278188056532</v>
      </c>
      <c r="S73" t="n">
        <v>217.4838780103249</v>
      </c>
      <c r="T73" t="n">
        <v>946.4898371009342</v>
      </c>
      <c r="U73" t="n">
        <v>488.3798468429638</v>
      </c>
      <c r="V73" t="n">
        <v>3</v>
      </c>
      <c r="W73" t="n">
        <v>1115.911517942001</v>
      </c>
      <c r="X73" t="b">
        <v>1</v>
      </c>
      <c r="Y73" t="n">
        <v>1115.911517942001</v>
      </c>
      <c r="Z73" t="b">
        <v>0</v>
      </c>
      <c r="AA73" t="n">
        <v>114.509830536034</v>
      </c>
      <c r="AB73" t="n">
        <v>11.34977742914829</v>
      </c>
      <c r="AC73" t="b">
        <v>0</v>
      </c>
      <c r="AD73" t="n">
        <v>0</v>
      </c>
      <c r="AE73" t="n">
        <v>-4.547473508864641e-13</v>
      </c>
      <c r="AF73" t="n">
        <v>0.9241752845014878</v>
      </c>
      <c r="AG73" t="n">
        <v>24.72983149300882</v>
      </c>
      <c r="AH73" t="n">
        <v>105.0932002048642</v>
      </c>
      <c r="AI73" t="n">
        <v>12.28097918163923</v>
      </c>
      <c r="AJ73" t="n">
        <v>7.96866200636201</v>
      </c>
      <c r="AK73" t="n">
        <v>12.28097918163923</v>
      </c>
      <c r="AL73" t="n">
        <v>0</v>
      </c>
      <c r="AM73" t="n">
        <v>0</v>
      </c>
      <c r="AN73" t="n">
        <v>12.35406109411506</v>
      </c>
      <c r="AO73" t="n">
        <v>0</v>
      </c>
      <c r="AP73" t="n">
        <v>2.645750637290961</v>
      </c>
      <c r="AQ73" t="n">
        <v>1</v>
      </c>
      <c r="AR73" t="n">
        <v>3</v>
      </c>
      <c r="AS73" t="n">
        <v>0</v>
      </c>
      <c r="AT73" t="n">
        <v>0</v>
      </c>
      <c r="AU73" t="n">
        <v>2.645754580673292</v>
      </c>
      <c r="AV73" t="n">
        <v>0.9382119532079679</v>
      </c>
    </row>
    <row r="74" spans="1:48">
      <c r="A74" t="n">
        <v>0</v>
      </c>
      <c r="B74" t="n">
        <v>-6.71993151994134</v>
      </c>
      <c r="C74" t="n">
        <v>32.38649695731464</v>
      </c>
      <c r="D74" t="n">
        <v>1181.586027841862</v>
      </c>
      <c r="E74" t="n">
        <v>72</v>
      </c>
      <c r="F74" t="n">
        <v>30.64562473297119</v>
      </c>
      <c r="G74" t="n">
        <v>0.6327372381902752</v>
      </c>
      <c r="H74" t="n">
        <v>-0</v>
      </c>
      <c r="I74" t="n">
        <v>0</v>
      </c>
      <c r="J74" t="n">
        <v>0</v>
      </c>
      <c r="K74" t="n">
        <v>0.152342047862118</v>
      </c>
      <c r="L74" t="n">
        <v>0</v>
      </c>
      <c r="M74" t="n">
        <v>89.92931418458781</v>
      </c>
      <c r="N74" t="n">
        <v>12.86404617374605</v>
      </c>
      <c r="O74" t="b">
        <v>1</v>
      </c>
      <c r="P74" t="n">
        <v>0</v>
      </c>
      <c r="Q74" t="b">
        <v>0</v>
      </c>
      <c r="R74" t="n">
        <v>12.86404617374605</v>
      </c>
      <c r="S74" t="n">
        <v>230.2834117276493</v>
      </c>
      <c r="T74" t="n">
        <v>1002.19340783873</v>
      </c>
      <c r="U74" t="n">
        <v>533.4409077981136</v>
      </c>
      <c r="V74" t="n">
        <v>3</v>
      </c>
      <c r="W74" t="n">
        <v>1181.586027841862</v>
      </c>
      <c r="X74" t="b">
        <v>0</v>
      </c>
      <c r="Y74" t="n">
        <v>1181.586027841862</v>
      </c>
      <c r="Z74" t="b">
        <v>0</v>
      </c>
      <c r="AA74" t="n">
        <v>125.0752428623278</v>
      </c>
      <c r="AB74" t="n">
        <v>13.12657772831229</v>
      </c>
      <c r="AC74" t="b">
        <v>0</v>
      </c>
      <c r="AD74" t="n">
        <v>0</v>
      </c>
      <c r="AE74" t="n">
        <v>-2.273736754432321e-13</v>
      </c>
      <c r="AF74" t="n">
        <v>0.9258291875144422</v>
      </c>
      <c r="AG74" t="n">
        <v>24.7569044988622</v>
      </c>
      <c r="AH74" t="n">
        <v>114.5847130758505</v>
      </c>
      <c r="AI74" t="n">
        <v>14.17818524770535</v>
      </c>
      <c r="AJ74" t="n">
        <v>8.498841267260346</v>
      </c>
      <c r="AK74" t="n">
        <v>14.17818524770534</v>
      </c>
      <c r="AL74" t="n">
        <v>0</v>
      </c>
      <c r="AM74" t="n">
        <v>0</v>
      </c>
      <c r="AN74" t="n">
        <v>14.1905734243086</v>
      </c>
      <c r="AO74" t="n">
        <v>0</v>
      </c>
      <c r="AP74" t="n">
        <v>3.011288517450546</v>
      </c>
      <c r="AQ74" t="n">
        <v>1</v>
      </c>
      <c r="AR74" t="n">
        <v>3</v>
      </c>
      <c r="AS74" t="n">
        <v>0</v>
      </c>
      <c r="AT74" t="n">
        <v>0</v>
      </c>
      <c r="AU74" t="n">
        <v>3.011309061444627</v>
      </c>
      <c r="AV74" t="n">
        <v>1.067841354934684</v>
      </c>
    </row>
    <row r="75" spans="1:48">
      <c r="A75" t="n">
        <v>0</v>
      </c>
      <c r="B75" t="n">
        <v>-6.71993151994134</v>
      </c>
      <c r="C75" t="n">
        <v>32.47404821911412</v>
      </c>
      <c r="D75" t="n">
        <v>1289.649259392475</v>
      </c>
      <c r="E75" t="n">
        <v>73</v>
      </c>
      <c r="F75" t="n">
        <v>33.44835357666015</v>
      </c>
      <c r="G75" t="n">
        <v>0.6544538933908282</v>
      </c>
      <c r="H75" t="n">
        <v>-0</v>
      </c>
      <c r="I75" t="n">
        <v>0</v>
      </c>
      <c r="J75" t="n">
        <v>0</v>
      </c>
      <c r="K75" t="n">
        <v>0.1559129592289567</v>
      </c>
      <c r="L75" t="n">
        <v>0</v>
      </c>
      <c r="M75" t="n">
        <v>89.92664754509578</v>
      </c>
      <c r="N75" t="n">
        <v>14.52579834388773</v>
      </c>
      <c r="O75" t="b">
        <v>1</v>
      </c>
      <c r="P75" t="n">
        <v>0</v>
      </c>
      <c r="Q75" t="b">
        <v>0</v>
      </c>
      <c r="R75" t="n">
        <v>14.52579834388773</v>
      </c>
      <c r="S75" t="n">
        <v>251.3442308787036</v>
      </c>
      <c r="T75" t="n">
        <v>1093.850092784118</v>
      </c>
      <c r="U75" t="n">
        <v>551.8772244829787</v>
      </c>
      <c r="V75" t="n">
        <v>3</v>
      </c>
      <c r="W75" t="n">
        <v>1289.649259392475</v>
      </c>
      <c r="X75" t="b">
        <v>0</v>
      </c>
      <c r="Y75" t="n">
        <v>1289.649259392475</v>
      </c>
      <c r="Z75" t="b">
        <v>0</v>
      </c>
      <c r="AA75" t="n">
        <v>129.3979836816708</v>
      </c>
      <c r="AB75" t="n">
        <v>14.8222432080487</v>
      </c>
      <c r="AC75" t="b">
        <v>0</v>
      </c>
      <c r="AD75" t="n">
        <v>0</v>
      </c>
      <c r="AE75" t="n">
        <v>-2.273736754432321e-13</v>
      </c>
      <c r="AF75" t="n">
        <v>0.9257409322340766</v>
      </c>
      <c r="AG75" t="n">
        <v>24.78753279895555</v>
      </c>
      <c r="AH75" t="n">
        <v>118.5561908551145</v>
      </c>
      <c r="AI75" t="n">
        <v>16.01122159768652</v>
      </c>
      <c r="AJ75" t="n">
        <v>8.803872210779701</v>
      </c>
      <c r="AK75" t="n">
        <v>16.01122159768651</v>
      </c>
      <c r="AL75" t="n">
        <v>0</v>
      </c>
      <c r="AM75" t="n">
        <v>0</v>
      </c>
      <c r="AN75" t="n">
        <v>16.02196106344822</v>
      </c>
      <c r="AO75" t="n">
        <v>0</v>
      </c>
      <c r="AP75" t="n">
        <v>3.364753426328436</v>
      </c>
      <c r="AQ75" t="n">
        <v>1</v>
      </c>
      <c r="AR75" t="n">
        <v>3</v>
      </c>
      <c r="AS75" t="n">
        <v>0</v>
      </c>
      <c r="AT75" t="n">
        <v>0</v>
      </c>
      <c r="AU75" t="n">
        <v>3.364788964703521</v>
      </c>
      <c r="AV75" t="n">
        <v>1.193188986524873</v>
      </c>
    </row>
    <row r="76" spans="1:48">
      <c r="A76" t="n">
        <v>0</v>
      </c>
      <c r="B76" t="n">
        <v>-6.71993151994134</v>
      </c>
      <c r="C76" t="n">
        <v>32.65936016706205</v>
      </c>
      <c r="D76" t="n">
        <v>1343.350005143994</v>
      </c>
      <c r="E76" t="n">
        <v>74</v>
      </c>
      <c r="F76" t="n">
        <v>34.84113655090332</v>
      </c>
      <c r="G76" t="n">
        <v>0.2457070365231875</v>
      </c>
      <c r="H76" t="n">
        <v>-0</v>
      </c>
      <c r="I76" t="n">
        <v>0</v>
      </c>
      <c r="J76" t="n">
        <v>0</v>
      </c>
      <c r="K76" t="n">
        <v>0.1529277500306587</v>
      </c>
      <c r="L76" t="n">
        <v>0</v>
      </c>
      <c r="M76" t="n">
        <v>89.92398090560374</v>
      </c>
      <c r="N76" t="n">
        <v>7.551142152765347</v>
      </c>
      <c r="O76" t="b">
        <v>1</v>
      </c>
      <c r="P76" t="n">
        <v>0</v>
      </c>
      <c r="Q76" t="b">
        <v>0</v>
      </c>
      <c r="R76" t="n">
        <v>7.551142152765347</v>
      </c>
      <c r="S76" t="n">
        <v>261.8101560441914</v>
      </c>
      <c r="T76" t="n">
        <v>1139.397799104321</v>
      </c>
      <c r="U76" t="n">
        <v>275.4213093397324</v>
      </c>
      <c r="V76" t="n">
        <v>3</v>
      </c>
      <c r="W76" t="n">
        <v>1343.350005143994</v>
      </c>
      <c r="X76" t="b">
        <v>0</v>
      </c>
      <c r="Y76" t="n">
        <v>1343.350005143994</v>
      </c>
      <c r="Z76" t="b">
        <v>0</v>
      </c>
      <c r="AA76" t="n">
        <v>64.57770045668246</v>
      </c>
      <c r="AB76" t="n">
        <v>7.705247094658519</v>
      </c>
      <c r="AC76" t="b">
        <v>0</v>
      </c>
      <c r="AD76" t="n">
        <v>0</v>
      </c>
      <c r="AE76" t="n">
        <v>-4.547473508864641e-13</v>
      </c>
      <c r="AF76" t="n">
        <v>0.9006202098857894</v>
      </c>
      <c r="AG76" t="n">
        <v>24.82215875477522</v>
      </c>
      <c r="AH76" t="n">
        <v>60.81729260443909</v>
      </c>
      <c r="AI76" t="n">
        <v>8.555489883616588</v>
      </c>
      <c r="AJ76" t="n">
        <v>6.044009774343692</v>
      </c>
      <c r="AK76" t="n">
        <v>8.555489883616584</v>
      </c>
      <c r="AL76" t="n">
        <v>0</v>
      </c>
      <c r="AM76" t="n">
        <v>0</v>
      </c>
      <c r="AN76" t="n">
        <v>8.558619776700871</v>
      </c>
      <c r="AO76" t="n">
        <v>0</v>
      </c>
      <c r="AP76" t="n">
        <v>1.912495433519692</v>
      </c>
      <c r="AQ76" t="n">
        <v>1</v>
      </c>
      <c r="AR76" t="n">
        <v>3</v>
      </c>
      <c r="AS76" t="n">
        <v>0</v>
      </c>
      <c r="AT76" t="n">
        <v>0</v>
      </c>
      <c r="AU76" t="n">
        <v>1.912500308026385</v>
      </c>
      <c r="AV76" t="n">
        <v>0.6781924002367797</v>
      </c>
    </row>
    <row r="77" spans="1:48">
      <c r="A77" t="n">
        <v>0</v>
      </c>
      <c r="B77" t="n">
        <v>-6.71993151994134</v>
      </c>
      <c r="C77" t="n">
        <v>32.85682582608936</v>
      </c>
      <c r="D77" t="n">
        <v>1376.977604200955</v>
      </c>
      <c r="E77" t="n">
        <v>75</v>
      </c>
      <c r="F77" t="n">
        <v>35.71330223083496</v>
      </c>
      <c r="G77" t="n">
        <v>0.2501751723287589</v>
      </c>
      <c r="H77" t="n">
        <v>-0</v>
      </c>
      <c r="I77" t="n">
        <v>0</v>
      </c>
      <c r="J77" t="n">
        <v>0</v>
      </c>
      <c r="K77" t="n">
        <v>0.1540105778480494</v>
      </c>
      <c r="L77" t="n">
        <v>0</v>
      </c>
      <c r="M77" t="n">
        <v>89.92131426611171</v>
      </c>
      <c r="N77" t="n">
        <v>7.860012016665172</v>
      </c>
      <c r="O77" t="b">
        <v>1</v>
      </c>
      <c r="P77" t="n">
        <v>0</v>
      </c>
      <c r="Q77" t="b">
        <v>0</v>
      </c>
      <c r="R77" t="n">
        <v>7.860012016665172</v>
      </c>
      <c r="S77" t="n">
        <v>268.3639558154957</v>
      </c>
      <c r="T77" t="n">
        <v>1167.919935709037</v>
      </c>
      <c r="U77" t="n">
        <v>279.685793439566</v>
      </c>
      <c r="V77" t="n">
        <v>3</v>
      </c>
      <c r="W77" t="n">
        <v>1376.977604200955</v>
      </c>
      <c r="X77" t="b">
        <v>0</v>
      </c>
      <c r="Y77" t="n">
        <v>1376.977604200955</v>
      </c>
      <c r="Z77" t="b">
        <v>0</v>
      </c>
      <c r="AA77" t="n">
        <v>65.57758887294744</v>
      </c>
      <c r="AB77" t="n">
        <v>8.02042042516854</v>
      </c>
      <c r="AC77" t="b">
        <v>0</v>
      </c>
      <c r="AD77" t="n">
        <v>0</v>
      </c>
      <c r="AE77" t="n">
        <v>2.273736754432321e-13</v>
      </c>
      <c r="AF77" t="n">
        <v>0.9008264392204791</v>
      </c>
      <c r="AG77" t="n">
        <v>24.84624798865963</v>
      </c>
      <c r="AH77" t="n">
        <v>61.74481807642023</v>
      </c>
      <c r="AI77" t="n">
        <v>8.903402560107947</v>
      </c>
      <c r="AJ77" t="n">
        <v>6.123453468322317</v>
      </c>
      <c r="AK77" t="n">
        <v>8.903402560107949</v>
      </c>
      <c r="AL77" t="n">
        <v>0</v>
      </c>
      <c r="AM77" t="n">
        <v>0</v>
      </c>
      <c r="AN77" t="n">
        <v>8.905550493033155</v>
      </c>
      <c r="AO77" t="n">
        <v>0</v>
      </c>
      <c r="AP77" t="n">
        <v>1.977353268190075</v>
      </c>
      <c r="AQ77" t="n">
        <v>1</v>
      </c>
      <c r="AR77" t="n">
        <v>3</v>
      </c>
      <c r="AS77" t="n">
        <v>0</v>
      </c>
      <c r="AT77" t="n">
        <v>0</v>
      </c>
      <c r="AU77" t="n">
        <v>1.977370922688034</v>
      </c>
      <c r="AV77" t="n">
        <v>0.7011961914924368</v>
      </c>
    </row>
    <row r="78" spans="1:48">
      <c r="A78" t="n">
        <v>0</v>
      </c>
      <c r="B78" t="n">
        <v>-6.71993151994134</v>
      </c>
      <c r="C78" t="n">
        <v>33.05429148511668</v>
      </c>
      <c r="D78" t="n">
        <v>1415.693724846198</v>
      </c>
      <c r="E78" t="n">
        <v>76</v>
      </c>
      <c r="F78" t="n">
        <v>36.71744384765625</v>
      </c>
      <c r="G78" t="n">
        <v>0.317181688122548</v>
      </c>
      <c r="H78" t="n">
        <v>-0</v>
      </c>
      <c r="I78" t="n">
        <v>0</v>
      </c>
      <c r="J78" t="n">
        <v>0</v>
      </c>
      <c r="K78" t="n">
        <v>0.1640830213983837</v>
      </c>
      <c r="L78" t="n">
        <v>0</v>
      </c>
      <c r="M78" t="n">
        <v>89.91864762661967</v>
      </c>
      <c r="N78" t="n">
        <v>9.440931647173736</v>
      </c>
      <c r="O78" t="b">
        <v>1</v>
      </c>
      <c r="P78" t="n">
        <v>0</v>
      </c>
      <c r="Q78" t="b">
        <v>0</v>
      </c>
      <c r="R78" t="n">
        <v>9.440931647173736</v>
      </c>
      <c r="S78" t="n">
        <v>275.9094752622094</v>
      </c>
      <c r="T78" t="n">
        <v>1200.758036341135</v>
      </c>
      <c r="U78" t="n">
        <v>326.7530274440444</v>
      </c>
      <c r="V78" t="n">
        <v>3</v>
      </c>
      <c r="W78" t="n">
        <v>1415.693724846199</v>
      </c>
      <c r="X78" t="b">
        <v>0</v>
      </c>
      <c r="Y78" t="n">
        <v>1415.693724846199</v>
      </c>
      <c r="Z78" t="b">
        <v>0</v>
      </c>
      <c r="AA78" t="n">
        <v>76.61338616166256</v>
      </c>
      <c r="AB78" t="n">
        <v>9.633603721605853</v>
      </c>
      <c r="AC78" t="b">
        <v>0</v>
      </c>
      <c r="AD78" t="n">
        <v>0</v>
      </c>
      <c r="AE78" t="n">
        <v>-6.821210263296962e-13</v>
      </c>
      <c r="AF78" t="n">
        <v>0.9072342192732165</v>
      </c>
      <c r="AG78" t="n">
        <v>24.87127052816714</v>
      </c>
      <c r="AH78" t="n">
        <v>71.62612065494855</v>
      </c>
      <c r="AI78" t="n">
        <v>10.61865118946165</v>
      </c>
      <c r="AJ78" t="n">
        <v>6.644453002987092</v>
      </c>
      <c r="AK78" t="n">
        <v>10.61865118946165</v>
      </c>
      <c r="AL78" t="n">
        <v>0</v>
      </c>
      <c r="AM78" t="n">
        <v>0</v>
      </c>
      <c r="AN78" t="n">
        <v>10.62158748581705</v>
      </c>
      <c r="AO78" t="n">
        <v>0</v>
      </c>
      <c r="AP78" t="n">
        <v>2.293508787801474</v>
      </c>
      <c r="AQ78" t="n">
        <v>1</v>
      </c>
      <c r="AR78" t="n">
        <v>3</v>
      </c>
      <c r="AS78" t="n">
        <v>0</v>
      </c>
      <c r="AT78" t="n">
        <v>0</v>
      </c>
      <c r="AU78" t="n">
        <v>2.293543649007114</v>
      </c>
      <c r="AV78" t="n">
        <v>0.8133143120761777</v>
      </c>
    </row>
    <row r="79" spans="1:48">
      <c r="A79" t="n">
        <v>0</v>
      </c>
      <c r="B79" t="n">
        <v>-6.71993151994134</v>
      </c>
      <c r="C79" t="n">
        <v>33.16735804133118</v>
      </c>
      <c r="D79" t="n">
        <v>1461.562032940946</v>
      </c>
      <c r="E79" t="n">
        <v>77</v>
      </c>
      <c r="F79" t="n">
        <v>37.90708465576172</v>
      </c>
      <c r="G79" t="n">
        <v>0.3092500959533506</v>
      </c>
      <c r="H79" t="n">
        <v>-0</v>
      </c>
      <c r="I79" t="n">
        <v>0</v>
      </c>
      <c r="J79" t="n">
        <v>0</v>
      </c>
      <c r="K79" t="n">
        <v>0.1685958336329671</v>
      </c>
      <c r="L79" t="n">
        <v>0</v>
      </c>
      <c r="M79" t="n">
        <v>89.91598098712764</v>
      </c>
      <c r="N79" t="n">
        <v>9.63762453912174</v>
      </c>
      <c r="O79" t="b">
        <v>1</v>
      </c>
      <c r="P79" t="n">
        <v>0</v>
      </c>
      <c r="Q79" t="b">
        <v>0</v>
      </c>
      <c r="R79" t="n">
        <v>9.63762453912174</v>
      </c>
      <c r="S79" t="n">
        <v>284.8489094035608</v>
      </c>
      <c r="T79" t="n">
        <v>1239.662453724296</v>
      </c>
      <c r="U79" t="n">
        <v>323.0924608298606</v>
      </c>
      <c r="V79" t="n">
        <v>3</v>
      </c>
      <c r="W79" t="n">
        <v>1461.562032940946</v>
      </c>
      <c r="X79" t="b">
        <v>0</v>
      </c>
      <c r="Y79" t="n">
        <v>1461.562032940946</v>
      </c>
      <c r="Z79" t="b">
        <v>0</v>
      </c>
      <c r="AA79" t="n">
        <v>75.75509754601698</v>
      </c>
      <c r="AB79" t="n">
        <v>9.834310754205857</v>
      </c>
      <c r="AC79" t="b">
        <v>0</v>
      </c>
      <c r="AD79" t="n">
        <v>0</v>
      </c>
      <c r="AE79" t="n">
        <v>4.547473508864641e-13</v>
      </c>
      <c r="AF79" t="n">
        <v>0.9061299358757996</v>
      </c>
      <c r="AG79" t="n">
        <v>24.89938402866403</v>
      </c>
      <c r="AH79" t="n">
        <v>70.91001515573652</v>
      </c>
      <c r="AI79" t="n">
        <v>10.8530911129216</v>
      </c>
      <c r="AJ79" t="n">
        <v>6.656327669717015</v>
      </c>
      <c r="AK79" t="n">
        <v>10.8530911129216</v>
      </c>
      <c r="AL79" t="n">
        <v>0</v>
      </c>
      <c r="AM79" t="n">
        <v>0</v>
      </c>
      <c r="AN79" t="n">
        <v>10.85559738904319</v>
      </c>
      <c r="AO79" t="n">
        <v>0</v>
      </c>
      <c r="AP79" t="n">
        <v>2.341078784754025</v>
      </c>
      <c r="AQ79" t="n">
        <v>1</v>
      </c>
      <c r="AR79" t="n">
        <v>3</v>
      </c>
      <c r="AS79" t="n">
        <v>0</v>
      </c>
      <c r="AT79" t="n">
        <v>0</v>
      </c>
      <c r="AU79" t="n">
        <v>2.341122410919111</v>
      </c>
      <c r="AV79" t="n">
        <v>0.83018623340658</v>
      </c>
    </row>
    <row r="80" spans="1:48">
      <c r="A80" t="n">
        <v>0</v>
      </c>
      <c r="B80" t="n">
        <v>-6.71993151994134</v>
      </c>
      <c r="C80" t="n">
        <v>33.29661073205451</v>
      </c>
      <c r="D80" t="n">
        <v>1493.839397845956</v>
      </c>
      <c r="E80" t="n">
        <v>78</v>
      </c>
      <c r="F80" t="n">
        <v>38.74423065185547</v>
      </c>
      <c r="G80" t="n">
        <v>0.1348069315633937</v>
      </c>
      <c r="H80" t="n">
        <v>-0</v>
      </c>
      <c r="I80" t="n">
        <v>0</v>
      </c>
      <c r="J80" t="n">
        <v>0</v>
      </c>
      <c r="K80" t="n">
        <v>0.1560957293707656</v>
      </c>
      <c r="L80" t="n">
        <v>0</v>
      </c>
      <c r="M80" t="n">
        <v>89.91331434763561</v>
      </c>
      <c r="N80" t="n">
        <v>6.266733568551348</v>
      </c>
      <c r="O80" t="b">
        <v>1</v>
      </c>
      <c r="P80" t="n">
        <v>0</v>
      </c>
      <c r="Q80" t="b">
        <v>0</v>
      </c>
      <c r="R80" t="n">
        <v>6.266733568551348</v>
      </c>
      <c r="S80" t="n">
        <v>291.1395573434998</v>
      </c>
      <c r="T80" t="n">
        <v>1267.039353558911</v>
      </c>
      <c r="U80" t="n">
        <v>205.5471197886249</v>
      </c>
      <c r="V80" t="n">
        <v>3</v>
      </c>
      <c r="W80" t="n">
        <v>1493.839397845956</v>
      </c>
      <c r="X80" t="b">
        <v>0</v>
      </c>
      <c r="Y80" t="n">
        <v>1493.839397845956</v>
      </c>
      <c r="Z80" t="b">
        <v>0</v>
      </c>
      <c r="AA80" t="n">
        <v>48.19438395404058</v>
      </c>
      <c r="AB80" t="n">
        <v>6.394626090358518</v>
      </c>
      <c r="AC80" t="b">
        <v>0</v>
      </c>
      <c r="AD80" t="n">
        <v>0</v>
      </c>
      <c r="AE80" t="n">
        <v>-4.547473508864641e-13</v>
      </c>
      <c r="AF80" t="n">
        <v>0.8815322500669667</v>
      </c>
      <c r="AG80" t="n">
        <v>24.9284248827432</v>
      </c>
      <c r="AH80" t="n">
        <v>46.370782324365</v>
      </c>
      <c r="AI80" t="n">
        <v>7.253989958816302</v>
      </c>
      <c r="AJ80" t="n">
        <v>5.493442244601987</v>
      </c>
      <c r="AK80" t="n">
        <v>7.253989958816298</v>
      </c>
      <c r="AL80" t="n">
        <v>0</v>
      </c>
      <c r="AM80" t="n">
        <v>0</v>
      </c>
      <c r="AN80" t="n">
        <v>7.254642959427644</v>
      </c>
      <c r="AO80" t="n">
        <v>0</v>
      </c>
      <c r="AP80" t="n">
        <v>1.701394075231234</v>
      </c>
      <c r="AQ80" t="n">
        <v>1</v>
      </c>
      <c r="AR80" t="n">
        <v>3</v>
      </c>
      <c r="AS80" t="n">
        <v>0</v>
      </c>
      <c r="AT80" t="n">
        <v>0</v>
      </c>
      <c r="AU80" t="n">
        <v>1.701435875164504</v>
      </c>
      <c r="AV80" t="n">
        <v>0.6033467681987225</v>
      </c>
    </row>
    <row r="81" spans="1:48">
      <c r="A81" t="n">
        <v>0</v>
      </c>
      <c r="B81" t="n">
        <v>-6.71993151994134</v>
      </c>
      <c r="C81" t="n">
        <v>33.47062711543225</v>
      </c>
      <c r="D81" t="n">
        <v>1501.450493116367</v>
      </c>
      <c r="E81" t="n">
        <v>79</v>
      </c>
      <c r="F81" t="n">
        <v>38.94163208007812</v>
      </c>
      <c r="G81" t="n">
        <v>0.013645031390074</v>
      </c>
      <c r="H81" t="n">
        <v>-0</v>
      </c>
      <c r="I81" t="n">
        <v>0</v>
      </c>
      <c r="J81" t="n">
        <v>0</v>
      </c>
      <c r="K81" t="n">
        <v>0.1418625382781208</v>
      </c>
      <c r="L81" t="n">
        <v>0</v>
      </c>
      <c r="M81" t="n">
        <v>89.91064770814357</v>
      </c>
      <c r="N81" t="n">
        <v>3.779359050661831</v>
      </c>
      <c r="O81" t="b">
        <v>1</v>
      </c>
      <c r="P81" t="n">
        <v>0</v>
      </c>
      <c r="Q81" t="b">
        <v>0</v>
      </c>
      <c r="R81" t="n">
        <v>3.779359050661831</v>
      </c>
      <c r="S81" t="n">
        <v>292.6229101799037</v>
      </c>
      <c r="T81" t="n">
        <v>1273.494905102941</v>
      </c>
      <c r="U81" t="n">
        <v>123.3335436918703</v>
      </c>
      <c r="V81" t="n">
        <v>3</v>
      </c>
      <c r="W81" t="n">
        <v>1501.450493116368</v>
      </c>
      <c r="X81" t="b">
        <v>0</v>
      </c>
      <c r="Y81" t="n">
        <v>1501.450493116368</v>
      </c>
      <c r="Z81" t="b">
        <v>0</v>
      </c>
      <c r="AA81" t="n">
        <v>28.91786644936185</v>
      </c>
      <c r="AB81" t="n">
        <v>3.85648882720595</v>
      </c>
      <c r="AC81" t="b">
        <v>0</v>
      </c>
      <c r="AD81" t="n">
        <v>0</v>
      </c>
      <c r="AE81" t="n">
        <v>-6.821210263296962e-13</v>
      </c>
      <c r="AF81" t="n">
        <v>0.8402334771050528</v>
      </c>
      <c r="AG81" t="n">
        <v>24.95225650672364</v>
      </c>
      <c r="AH81" t="n">
        <v>29.19123449315235</v>
      </c>
      <c r="AI81" t="n">
        <v>4.589782402497373</v>
      </c>
      <c r="AJ81" t="n">
        <v>4.663782033981999</v>
      </c>
      <c r="AK81" t="n">
        <v>4.589782402497371</v>
      </c>
      <c r="AL81" t="n">
        <v>0</v>
      </c>
      <c r="AM81" t="n">
        <v>0</v>
      </c>
      <c r="AN81" t="n">
        <v>4.589803814829014</v>
      </c>
      <c r="AO81" t="n">
        <v>0</v>
      </c>
      <c r="AP81" t="n">
        <v>1.242562298223365</v>
      </c>
      <c r="AQ81" t="n">
        <v>1</v>
      </c>
      <c r="AR81" t="n">
        <v>3</v>
      </c>
      <c r="AS81" t="n">
        <v>0</v>
      </c>
      <c r="AT81" t="n">
        <v>0</v>
      </c>
      <c r="AU81" t="n">
        <v>1.242608441186355</v>
      </c>
      <c r="AV81" t="n">
        <v>0.440641812054041</v>
      </c>
    </row>
    <row r="82" spans="1:48">
      <c r="A82" t="n">
        <v>0</v>
      </c>
      <c r="B82" t="n">
        <v>-6.71993151994134</v>
      </c>
      <c r="C82" t="n">
        <v>33.64324247305809</v>
      </c>
      <c r="D82" t="n">
        <v>1501.062478398141</v>
      </c>
      <c r="E82" t="n">
        <v>80</v>
      </c>
      <c r="F82" t="n">
        <v>38.93156852722168</v>
      </c>
      <c r="G82" t="n">
        <v>-0.03327216098517027</v>
      </c>
      <c r="H82" t="n">
        <v>-0</v>
      </c>
      <c r="I82" t="n">
        <v>0</v>
      </c>
      <c r="J82" t="n">
        <v>0</v>
      </c>
      <c r="K82" t="n">
        <v>0.1316522335944929</v>
      </c>
      <c r="L82" t="n">
        <v>0</v>
      </c>
      <c r="M82" t="n">
        <v>89.90798106865154</v>
      </c>
      <c r="N82" t="n">
        <v>2.799087714849482</v>
      </c>
      <c r="O82" t="b">
        <v>1</v>
      </c>
      <c r="P82" t="n">
        <v>0</v>
      </c>
      <c r="Q82" t="b">
        <v>0</v>
      </c>
      <c r="R82" t="n">
        <v>2.799087714849482</v>
      </c>
      <c r="S82" t="n">
        <v>292.5472886415577</v>
      </c>
      <c r="T82" t="n">
        <v>1273.165800168059</v>
      </c>
      <c r="U82" t="n">
        <v>91.36751491385567</v>
      </c>
      <c r="V82" t="n">
        <v>3</v>
      </c>
      <c r="W82" t="n">
        <v>1501.062478398142</v>
      </c>
      <c r="X82" t="b">
        <v>0</v>
      </c>
      <c r="Y82" t="n">
        <v>1501.062478398142</v>
      </c>
      <c r="Z82" t="b">
        <v>0</v>
      </c>
      <c r="AA82" t="n">
        <v>21.42283044011096</v>
      </c>
      <c r="AB82" t="n">
        <v>2.856211953928042</v>
      </c>
      <c r="AC82" t="b">
        <v>0</v>
      </c>
      <c r="AD82" t="n">
        <v>0</v>
      </c>
      <c r="AE82" t="n">
        <v>-6.821210263296962e-13</v>
      </c>
      <c r="AF82" t="n">
        <v>0.8072972226013736</v>
      </c>
      <c r="AG82" t="n">
        <v>24.971639292846</v>
      </c>
      <c r="AH82" t="n">
        <v>22.50762065712216</v>
      </c>
      <c r="AI82" t="n">
        <v>3.537993038950884</v>
      </c>
      <c r="AJ82" t="n">
        <v>4.337281013262139</v>
      </c>
      <c r="AK82" t="n">
        <v>3.537993038950883</v>
      </c>
      <c r="AL82" t="n">
        <v>0</v>
      </c>
      <c r="AM82" t="n">
        <v>0</v>
      </c>
      <c r="AN82" t="n">
        <v>3.538043986247405</v>
      </c>
      <c r="AO82" t="n">
        <v>0</v>
      </c>
      <c r="AP82" t="n">
        <v>1.062827398116259</v>
      </c>
      <c r="AQ82" t="n">
        <v>1</v>
      </c>
      <c r="AR82" t="n">
        <v>3</v>
      </c>
      <c r="AS82" t="n">
        <v>0</v>
      </c>
      <c r="AT82" t="n">
        <v>0</v>
      </c>
      <c r="AU82" t="n">
        <v>1.062878714425389</v>
      </c>
      <c r="AV82" t="n">
        <v>0.3769077910584016</v>
      </c>
    </row>
    <row r="83" spans="1:48">
      <c r="A83" t="n">
        <v>0</v>
      </c>
      <c r="B83" t="n">
        <v>-6.71993151994134</v>
      </c>
      <c r="C83" t="n">
        <v>33.76201103296327</v>
      </c>
      <c r="D83" t="n">
        <v>1490.3088036675</v>
      </c>
      <c r="E83" t="n">
        <v>81</v>
      </c>
      <c r="F83" t="n">
        <v>38.6526611328125</v>
      </c>
      <c r="G83" t="n">
        <v>-0.12136551017075</v>
      </c>
      <c r="H83" t="n">
        <v>-0</v>
      </c>
      <c r="I83" t="n">
        <v>0</v>
      </c>
      <c r="J83" t="n">
        <v>0</v>
      </c>
      <c r="K83" t="n">
        <v>0.1340537231545247</v>
      </c>
      <c r="L83" t="n">
        <v>0</v>
      </c>
      <c r="M83" t="n">
        <v>89.9053144291595</v>
      </c>
      <c r="N83" t="n">
        <v>0.9415195016226668</v>
      </c>
      <c r="O83" t="b">
        <v>1</v>
      </c>
      <c r="P83" t="n">
        <v>0</v>
      </c>
      <c r="Q83" t="b">
        <v>0</v>
      </c>
      <c r="R83" t="n">
        <v>0.9415195016226668</v>
      </c>
      <c r="S83" t="n">
        <v>290.4514675610524</v>
      </c>
      <c r="T83" t="n">
        <v>1264.0447868257</v>
      </c>
      <c r="U83" t="n">
        <v>30.95473759363964</v>
      </c>
      <c r="V83" t="n">
        <v>3</v>
      </c>
      <c r="W83" t="n">
        <v>1490.3088036675</v>
      </c>
      <c r="X83" t="b">
        <v>0</v>
      </c>
      <c r="Y83" t="n">
        <v>1490.3088036675</v>
      </c>
      <c r="Z83" t="b">
        <v>0</v>
      </c>
      <c r="AA83" t="n">
        <v>7.257919791425861</v>
      </c>
      <c r="AB83" t="n">
        <v>0.9607341853292519</v>
      </c>
      <c r="AC83" t="b">
        <v>0</v>
      </c>
      <c r="AD83" t="n">
        <v>0</v>
      </c>
      <c r="AE83" t="n">
        <v>-4.547473508864641e-13</v>
      </c>
      <c r="AF83" t="n">
        <v>0.6239652551595196</v>
      </c>
      <c r="AG83" t="n">
        <v>24.98895406373273</v>
      </c>
      <c r="AH83" t="n">
        <v>9.865928237963894</v>
      </c>
      <c r="AI83" t="n">
        <v>1.539723850623118</v>
      </c>
      <c r="AJ83" t="n">
        <v>3.709931807577243</v>
      </c>
      <c r="AK83" t="n">
        <v>1.539723850623117</v>
      </c>
      <c r="AL83" t="n">
        <v>0</v>
      </c>
      <c r="AM83" t="n">
        <v>0</v>
      </c>
      <c r="AN83" t="n">
        <v>1.540115390568205</v>
      </c>
      <c r="AO83" t="n">
        <v>0</v>
      </c>
      <c r="AP83" t="n">
        <v>0.7265002186627882</v>
      </c>
      <c r="AQ83" t="n">
        <v>1</v>
      </c>
      <c r="AR83" t="n">
        <v>3</v>
      </c>
      <c r="AS83" t="n">
        <v>0</v>
      </c>
      <c r="AT83" t="n">
        <v>0</v>
      </c>
      <c r="AU83" t="n">
        <v>0.7265543501821006</v>
      </c>
      <c r="AV83" t="n">
        <v>0.2576436911327675</v>
      </c>
    </row>
    <row r="84" spans="1:48">
      <c r="A84" t="n">
        <v>0</v>
      </c>
      <c r="B84" t="n">
        <v>-6.71993151994134</v>
      </c>
      <c r="C84" t="n">
        <v>33.88017805847733</v>
      </c>
      <c r="D84" t="n">
        <v>1470.175280170761</v>
      </c>
      <c r="E84" t="n">
        <v>82</v>
      </c>
      <c r="F84" t="n">
        <v>38.13047790527344</v>
      </c>
      <c r="G84" t="n">
        <v>-0.148841316622037</v>
      </c>
      <c r="H84" t="n">
        <v>-0</v>
      </c>
      <c r="I84" t="n">
        <v>0</v>
      </c>
      <c r="J84" t="n">
        <v>0</v>
      </c>
      <c r="K84" t="n">
        <v>0.1376750015484993</v>
      </c>
      <c r="L84" t="n">
        <v>0</v>
      </c>
      <c r="M84" t="n">
        <v>89.90264778966747</v>
      </c>
      <c r="N84" t="n">
        <v>0.343921687472636</v>
      </c>
      <c r="O84" t="b">
        <v>1</v>
      </c>
      <c r="P84" t="n">
        <v>0</v>
      </c>
      <c r="Q84" t="b">
        <v>0</v>
      </c>
      <c r="R84" t="n">
        <v>0.343921687472636</v>
      </c>
      <c r="S84" t="n">
        <v>286.5275751218398</v>
      </c>
      <c r="T84" t="n">
        <v>1246.968006930247</v>
      </c>
      <c r="U84" t="n">
        <v>11.4621086451104</v>
      </c>
      <c r="V84" t="n">
        <v>3</v>
      </c>
      <c r="W84" t="n">
        <v>1470.175280170761</v>
      </c>
      <c r="X84" t="b">
        <v>0</v>
      </c>
      <c r="Y84" t="n">
        <v>1470.175280170761</v>
      </c>
      <c r="Z84" t="b">
        <v>0</v>
      </c>
      <c r="AA84" t="n">
        <v>2.687506716384303</v>
      </c>
      <c r="AB84" t="n">
        <v>0.3509404974210572</v>
      </c>
      <c r="AC84" t="b">
        <v>0</v>
      </c>
      <c r="AD84" t="n">
        <v>0</v>
      </c>
      <c r="AE84" t="n">
        <v>-4.547473508864641e-13</v>
      </c>
      <c r="AF84" t="n">
        <v>0.3951528249451903</v>
      </c>
      <c r="AG84" t="n">
        <v>25.00031906691386</v>
      </c>
      <c r="AH84" t="n">
        <v>5.768603141364718</v>
      </c>
      <c r="AI84" t="n">
        <v>0.8881133456903272</v>
      </c>
      <c r="AJ84" t="n">
        <v>3.489123314066751</v>
      </c>
      <c r="AK84" t="n">
        <v>0.8881133456903267</v>
      </c>
      <c r="AL84" t="n">
        <v>0</v>
      </c>
      <c r="AM84" t="n">
        <v>0</v>
      </c>
      <c r="AN84" t="n">
        <v>0.8887636028345743</v>
      </c>
      <c r="AO84" t="n">
        <v>0</v>
      </c>
      <c r="AP84" t="n">
        <v>0.6113546360456519</v>
      </c>
      <c r="AQ84" t="n">
        <v>1</v>
      </c>
      <c r="AR84" t="n">
        <v>3</v>
      </c>
      <c r="AS84" t="n">
        <v>0</v>
      </c>
      <c r="AT84" t="n">
        <v>0</v>
      </c>
      <c r="AU84" t="n">
        <v>0.6114104608775217</v>
      </c>
      <c r="AV84" t="n">
        <v>0.2168124764488569</v>
      </c>
    </row>
    <row r="85" spans="1:48">
      <c r="A85" t="n">
        <v>0</v>
      </c>
      <c r="B85" t="n">
        <v>-6.71993151994134</v>
      </c>
      <c r="C85" t="n">
        <v>33.9983450839914</v>
      </c>
      <c r="D85" t="n">
        <v>1450.504223858177</v>
      </c>
      <c r="E85" t="n">
        <v>83</v>
      </c>
      <c r="F85" t="n">
        <v>37.62028923034668</v>
      </c>
      <c r="G85" t="n">
        <v>-0.143579142062614</v>
      </c>
      <c r="H85" t="n">
        <v>-0</v>
      </c>
      <c r="I85" t="n">
        <v>0</v>
      </c>
      <c r="J85" t="n">
        <v>0</v>
      </c>
      <c r="K85" t="n">
        <v>0.1360489027632336</v>
      </c>
      <c r="L85" t="n">
        <v>0</v>
      </c>
      <c r="M85" t="n">
        <v>89.89998115017544</v>
      </c>
      <c r="N85" t="n">
        <v>0.4230427876840878</v>
      </c>
      <c r="O85" t="b">
        <v>1</v>
      </c>
      <c r="P85" t="n">
        <v>0</v>
      </c>
      <c r="Q85" t="b">
        <v>0</v>
      </c>
      <c r="R85" t="n">
        <v>0.4230427876840878</v>
      </c>
      <c r="S85" t="n">
        <v>282.6938145210798</v>
      </c>
      <c r="T85" t="n">
        <v>1230.283480795739</v>
      </c>
      <c r="U85" t="n">
        <v>14.29023501912041</v>
      </c>
      <c r="V85" t="n">
        <v>3</v>
      </c>
      <c r="W85" t="n">
        <v>1450.504223858177</v>
      </c>
      <c r="X85" t="b">
        <v>0</v>
      </c>
      <c r="Y85" t="n">
        <v>1450.504223858177</v>
      </c>
      <c r="Z85" t="b">
        <v>0</v>
      </c>
      <c r="AA85" t="n">
        <v>3.350614078237642</v>
      </c>
      <c r="AB85" t="n">
        <v>0.4316763139633548</v>
      </c>
      <c r="AC85" t="b">
        <v>0</v>
      </c>
      <c r="AD85" t="n">
        <v>0</v>
      </c>
      <c r="AE85" t="n">
        <v>4.547473508864641e-13</v>
      </c>
      <c r="AF85" t="n">
        <v>0.4483859556252623</v>
      </c>
      <c r="AG85" t="n">
        <v>25.00699662211049</v>
      </c>
      <c r="AH85" t="n">
        <v>6.338092931676685</v>
      </c>
      <c r="AI85" t="n">
        <v>0.9627337978536676</v>
      </c>
      <c r="AJ85" t="n">
        <v>3.496181075665114</v>
      </c>
      <c r="AK85" t="n">
        <v>0.9627337978536681</v>
      </c>
      <c r="AL85" t="n">
        <v>0</v>
      </c>
      <c r="AM85" t="n">
        <v>0</v>
      </c>
      <c r="AN85" t="n">
        <v>0.9634453723030422</v>
      </c>
      <c r="AO85" t="n">
        <v>0</v>
      </c>
      <c r="AP85" t="n">
        <v>0.6153193609652039</v>
      </c>
      <c r="AQ85" t="n">
        <v>1</v>
      </c>
      <c r="AR85" t="n">
        <v>3</v>
      </c>
      <c r="AS85" t="n">
        <v>0</v>
      </c>
      <c r="AT85" t="n">
        <v>0</v>
      </c>
      <c r="AU85" t="n">
        <v>0.615375967269021</v>
      </c>
      <c r="AV85" t="n">
        <v>0.2182186860512912</v>
      </c>
    </row>
    <row r="86" spans="1:48">
      <c r="A86" t="n">
        <v>0</v>
      </c>
      <c r="B86" t="n">
        <v>-6.71993151994134</v>
      </c>
      <c r="C86" t="n">
        <v>34.14726984434736</v>
      </c>
      <c r="D86" t="n">
        <v>1428.536245726813</v>
      </c>
      <c r="E86" t="n">
        <v>84</v>
      </c>
      <c r="F86" t="n">
        <v>37.05052757263184</v>
      </c>
      <c r="G86" t="n">
        <v>-0.1768007256621633</v>
      </c>
      <c r="H86" t="n">
        <v>-0</v>
      </c>
      <c r="I86" t="n">
        <v>0</v>
      </c>
      <c r="J86" t="n">
        <v>0</v>
      </c>
      <c r="K86" t="n">
        <v>0.1331767273298721</v>
      </c>
      <c r="L86" t="n">
        <v>0</v>
      </c>
      <c r="M86" t="n">
        <v>89.8973145106834</v>
      </c>
      <c r="N86" t="n">
        <v>-0.267294843403461</v>
      </c>
      <c r="O86" t="b">
        <v>1</v>
      </c>
      <c r="P86" t="n">
        <v>0</v>
      </c>
      <c r="Q86" t="b">
        <v>0</v>
      </c>
      <c r="R86" t="n">
        <v>-0.267294843403461</v>
      </c>
      <c r="S86" t="n">
        <v>278.4123988360208</v>
      </c>
      <c r="T86" t="n">
        <v>1211.650759734363</v>
      </c>
      <c r="U86" t="n">
        <v>-9.167974365040589</v>
      </c>
      <c r="V86" t="n">
        <v>3</v>
      </c>
      <c r="W86" t="n">
        <v>1428.536245726814</v>
      </c>
      <c r="X86" t="b">
        <v>0</v>
      </c>
      <c r="Y86" t="n">
        <v>1428.536245726814</v>
      </c>
      <c r="Z86" t="b">
        <v>0</v>
      </c>
      <c r="AA86" t="n">
        <v>-2.149603833339724</v>
      </c>
      <c r="AB86" t="n">
        <v>-0.2727498402076133</v>
      </c>
      <c r="AC86" t="b">
        <v>0</v>
      </c>
      <c r="AD86" t="n">
        <v>0</v>
      </c>
      <c r="AE86" t="n">
        <v>-9.094947017729282e-13</v>
      </c>
      <c r="AF86" t="n">
        <v>0</v>
      </c>
      <c r="AG86" t="n">
        <v>25.01448748550584</v>
      </c>
      <c r="AH86" t="n">
        <v>0.7615496178324672</v>
      </c>
      <c r="AI86" t="n">
        <v>0.1139247506086918</v>
      </c>
      <c r="AJ86" t="n">
        <v>2.911153451172191</v>
      </c>
      <c r="AK86" t="n">
        <v>0.1139247506086917</v>
      </c>
      <c r="AL86" t="n">
        <v>0</v>
      </c>
      <c r="AM86" t="n">
        <v>0</v>
      </c>
      <c r="AN86" t="n">
        <v>0.1148130886843781</v>
      </c>
      <c r="AO86" t="n">
        <v>0</v>
      </c>
      <c r="AP86" t="n">
        <v>0.4678809462285891</v>
      </c>
      <c r="AQ86" t="n">
        <v>1</v>
      </c>
      <c r="AR86" t="n">
        <v>3</v>
      </c>
      <c r="AS86" t="n">
        <v>0</v>
      </c>
      <c r="AT86" t="n">
        <v>0</v>
      </c>
      <c r="AU86" t="n">
        <v>0.4679391034074165</v>
      </c>
      <c r="AV86" t="n">
        <v>0.1659360484140347</v>
      </c>
    </row>
    <row r="87" spans="1:48">
      <c r="A87" t="n">
        <v>0</v>
      </c>
      <c r="B87" t="n">
        <v>-6.71993151994134</v>
      </c>
      <c r="C87" t="n">
        <v>34.28125196200479</v>
      </c>
      <c r="D87" t="n">
        <v>1403.979948650046</v>
      </c>
      <c r="E87" t="n">
        <v>85</v>
      </c>
      <c r="F87" t="n">
        <v>36.41363525390625</v>
      </c>
      <c r="G87" t="n">
        <v>-0.1547629356557545</v>
      </c>
      <c r="H87" t="n">
        <v>-0</v>
      </c>
      <c r="I87" t="n">
        <v>0</v>
      </c>
      <c r="J87" t="n">
        <v>0</v>
      </c>
      <c r="K87" t="n">
        <v>0.1349416320341751</v>
      </c>
      <c r="L87" t="n">
        <v>0</v>
      </c>
      <c r="M87" t="n">
        <v>89.89464787119137</v>
      </c>
      <c r="N87" t="n">
        <v>0.1409557714169888</v>
      </c>
      <c r="O87" t="b">
        <v>1</v>
      </c>
      <c r="P87" t="n">
        <v>0</v>
      </c>
      <c r="Q87" t="b">
        <v>0</v>
      </c>
      <c r="R87" t="n">
        <v>0.1409557714169888</v>
      </c>
      <c r="S87" t="n">
        <v>273.6265366668784</v>
      </c>
      <c r="T87" t="n">
        <v>1190.822687574255</v>
      </c>
      <c r="U87" t="n">
        <v>4.919217569673811</v>
      </c>
      <c r="V87" t="n">
        <v>3</v>
      </c>
      <c r="W87" t="n">
        <v>1403.979948650046</v>
      </c>
      <c r="X87" t="b">
        <v>0</v>
      </c>
      <c r="Y87" t="n">
        <v>1403.979948650046</v>
      </c>
      <c r="Z87" t="b">
        <v>0</v>
      </c>
      <c r="AA87" t="n">
        <v>1.153402979083933</v>
      </c>
      <c r="AB87" t="n">
        <v>0.1438324198132538</v>
      </c>
      <c r="AC87" t="b">
        <v>0</v>
      </c>
      <c r="AD87" t="n">
        <v>0</v>
      </c>
      <c r="AE87" t="n">
        <v>-4.547473508864641e-13</v>
      </c>
      <c r="AF87" t="n">
        <v>0.2260428249956478</v>
      </c>
      <c r="AG87" t="n">
        <v>25.01448748550584</v>
      </c>
      <c r="AH87" t="n">
        <v>4.327893223055312</v>
      </c>
      <c r="AI87" t="n">
        <v>0.6363060619863655</v>
      </c>
      <c r="AJ87" t="n">
        <v>3.34960401263637</v>
      </c>
      <c r="AK87" t="n">
        <v>0.6363060619863652</v>
      </c>
      <c r="AL87" t="n">
        <v>0</v>
      </c>
      <c r="AM87" t="n">
        <v>0</v>
      </c>
      <c r="AN87" t="n">
        <v>0.6370206472523912</v>
      </c>
      <c r="AO87" t="n">
        <v>0</v>
      </c>
      <c r="AP87" t="n">
        <v>0.5432089680547155</v>
      </c>
      <c r="AQ87" t="n">
        <v>1</v>
      </c>
      <c r="AR87" t="n">
        <v>3</v>
      </c>
      <c r="AS87" t="n">
        <v>0</v>
      </c>
      <c r="AT87" t="n">
        <v>0</v>
      </c>
      <c r="AU87" t="n">
        <v>0.5432664247467632</v>
      </c>
      <c r="AV87" t="n">
        <v>0.1926478960661052</v>
      </c>
    </row>
    <row r="88" spans="1:48">
      <c r="A88" t="n">
        <v>0</v>
      </c>
      <c r="B88" t="n">
        <v>-6.71993151994134</v>
      </c>
      <c r="C88" t="n">
        <v>34.42138715789481</v>
      </c>
      <c r="D88" t="n">
        <v>1386.809212645242</v>
      </c>
      <c r="E88" t="n">
        <v>86</v>
      </c>
      <c r="F88" t="n">
        <v>35.96829490661621</v>
      </c>
      <c r="G88" t="n">
        <v>-0.1060080867278499</v>
      </c>
      <c r="H88" t="n">
        <v>-0</v>
      </c>
      <c r="I88" t="n">
        <v>0</v>
      </c>
      <c r="J88" t="n">
        <v>0</v>
      </c>
      <c r="K88" t="n">
        <v>0.1401821245993077</v>
      </c>
      <c r="L88" t="n">
        <v>0</v>
      </c>
      <c r="M88" t="n">
        <v>89.89198123169933</v>
      </c>
      <c r="N88" t="n">
        <v>1.060966846387588</v>
      </c>
      <c r="O88" t="b">
        <v>1</v>
      </c>
      <c r="P88" t="n">
        <v>0</v>
      </c>
      <c r="Q88" t="b">
        <v>0</v>
      </c>
      <c r="R88" t="n">
        <v>1.060966846387588</v>
      </c>
      <c r="S88" t="n">
        <v>270.2800721895662</v>
      </c>
      <c r="T88" t="n">
        <v>1176.258874168992</v>
      </c>
      <c r="U88" t="n">
        <v>37.48514273167108</v>
      </c>
      <c r="V88" t="n">
        <v>3</v>
      </c>
      <c r="W88" t="n">
        <v>1386.809212645242</v>
      </c>
      <c r="X88" t="b">
        <v>0</v>
      </c>
      <c r="Y88" t="n">
        <v>1386.809212645242</v>
      </c>
      <c r="Z88" t="b">
        <v>0</v>
      </c>
      <c r="AA88" t="n">
        <v>8.789095966121856</v>
      </c>
      <c r="AB88" t="n">
        <v>1.082619231007742</v>
      </c>
      <c r="AC88" t="b">
        <v>0</v>
      </c>
      <c r="AD88" t="n">
        <v>0</v>
      </c>
      <c r="AE88" t="n">
        <v>0</v>
      </c>
      <c r="AF88" t="n">
        <v>0.6705742865376376</v>
      </c>
      <c r="AG88" t="n">
        <v>25.01798945259554</v>
      </c>
      <c r="AH88" t="n">
        <v>11.11689503661891</v>
      </c>
      <c r="AI88" t="n">
        <v>1.614465768733257</v>
      </c>
      <c r="AJ88" t="n">
        <v>3.66219107892438</v>
      </c>
      <c r="AK88" t="n">
        <v>1.614465768733257</v>
      </c>
      <c r="AL88" t="n">
        <v>0</v>
      </c>
      <c r="AM88" t="n">
        <v>0</v>
      </c>
      <c r="AN88" t="n">
        <v>1.614891907153355</v>
      </c>
      <c r="AO88" t="n">
        <v>0</v>
      </c>
      <c r="AP88" t="n">
        <v>0.6972312222442903</v>
      </c>
      <c r="AQ88" t="n">
        <v>1</v>
      </c>
      <c r="AR88" t="n">
        <v>3</v>
      </c>
      <c r="AS88" t="n">
        <v>0</v>
      </c>
      <c r="AT88" t="n">
        <v>0</v>
      </c>
      <c r="AU88" t="n">
        <v>0.6972879016390384</v>
      </c>
      <c r="AV88" t="n">
        <v>0.2472655056231881</v>
      </c>
    </row>
    <row r="89" spans="1:48">
      <c r="A89" t="n">
        <v>0</v>
      </c>
      <c r="B89" t="n">
        <v>-6.71993151994134</v>
      </c>
      <c r="C89" t="n">
        <v>34.56898112168729</v>
      </c>
      <c r="D89" t="n">
        <v>1371.75695963728</v>
      </c>
      <c r="E89" t="n">
        <v>87</v>
      </c>
      <c r="F89" t="n">
        <v>35.5778995513916</v>
      </c>
      <c r="G89" t="n">
        <v>-0.1176511361950512</v>
      </c>
      <c r="H89" t="n">
        <v>-0</v>
      </c>
      <c r="I89" t="n">
        <v>0</v>
      </c>
      <c r="J89" t="n">
        <v>0</v>
      </c>
      <c r="K89" t="n">
        <v>0.1390483445580086</v>
      </c>
      <c r="L89" t="n">
        <v>0</v>
      </c>
      <c r="M89" t="n">
        <v>89.8893145922073</v>
      </c>
      <c r="N89" t="n">
        <v>0.8119920065711279</v>
      </c>
      <c r="O89" t="b">
        <v>1</v>
      </c>
      <c r="P89" t="n">
        <v>0</v>
      </c>
      <c r="Q89" t="b">
        <v>0</v>
      </c>
      <c r="R89" t="n">
        <v>0.8119920065711279</v>
      </c>
      <c r="S89" t="n">
        <v>267.3464862337536</v>
      </c>
      <c r="T89" t="n">
        <v>1163.491908089296</v>
      </c>
      <c r="U89" t="n">
        <v>29.00338285738479</v>
      </c>
      <c r="V89" t="n">
        <v>3</v>
      </c>
      <c r="W89" t="n">
        <v>1371.75695963728</v>
      </c>
      <c r="X89" t="b">
        <v>0</v>
      </c>
      <c r="Y89" t="n">
        <v>1371.75695963728</v>
      </c>
      <c r="Z89" t="b">
        <v>0</v>
      </c>
      <c r="AA89" t="n">
        <v>6.800388012404521</v>
      </c>
      <c r="AB89" t="n">
        <v>0.828563272011355</v>
      </c>
      <c r="AC89" t="b">
        <v>0</v>
      </c>
      <c r="AD89" t="n">
        <v>0</v>
      </c>
      <c r="AE89" t="n">
        <v>2.273736754432321e-13</v>
      </c>
      <c r="AF89" t="n">
        <v>0.6184118977527834</v>
      </c>
      <c r="AG89" t="n">
        <v>25.02920890279636</v>
      </c>
      <c r="AH89" t="n">
        <v>9.327001606310739</v>
      </c>
      <c r="AI89" t="n">
        <v>1.339824274116055</v>
      </c>
      <c r="AJ89" t="n">
        <v>3.559072842608857</v>
      </c>
      <c r="AK89" t="n">
        <v>1.339824274116055</v>
      </c>
      <c r="AL89" t="n">
        <v>0</v>
      </c>
      <c r="AM89" t="n">
        <v>0</v>
      </c>
      <c r="AN89" t="n">
        <v>1.340408629398545</v>
      </c>
      <c r="AO89" t="n">
        <v>0</v>
      </c>
      <c r="AP89" t="n">
        <v>0.6459551823741335</v>
      </c>
      <c r="AQ89" t="n">
        <v>1</v>
      </c>
      <c r="AR89" t="n">
        <v>3</v>
      </c>
      <c r="AS89" t="n">
        <v>0</v>
      </c>
      <c r="AT89" t="n">
        <v>0</v>
      </c>
      <c r="AU89" t="n">
        <v>0.6460119274629674</v>
      </c>
      <c r="AV89" t="n">
        <v>0.2290825145643083</v>
      </c>
    </row>
    <row r="90" spans="1:48">
      <c r="A90" t="n">
        <v>-48.88574726472241</v>
      </c>
      <c r="B90" t="n">
        <v>42.16581574478107</v>
      </c>
      <c r="C90" t="n">
        <v>34.70717084149297</v>
      </c>
      <c r="D90" t="n">
        <v>1349.075549796645</v>
      </c>
      <c r="E90" t="n">
        <v>88</v>
      </c>
      <c r="F90" t="n">
        <v>34.98963432312011</v>
      </c>
      <c r="G90" t="n">
        <v>-0.2389378547386967</v>
      </c>
      <c r="H90" t="n">
        <v>1.021396955451676</v>
      </c>
      <c r="I90" t="n">
        <v>0</v>
      </c>
      <c r="J90" t="n">
        <v>0</v>
      </c>
      <c r="K90" t="n">
        <v>0.1317201446123292</v>
      </c>
      <c r="L90" t="n">
        <v>0</v>
      </c>
      <c r="M90" t="n">
        <v>89.89634750574398</v>
      </c>
      <c r="N90" t="n">
        <v>-1.498306452624227</v>
      </c>
      <c r="O90" t="b">
        <v>1</v>
      </c>
      <c r="P90" t="n">
        <v>0</v>
      </c>
      <c r="Q90" t="b">
        <v>0</v>
      </c>
      <c r="R90" t="n">
        <v>-1.498306452624227</v>
      </c>
      <c r="S90" t="n">
        <v>262.9260273608314</v>
      </c>
      <c r="T90" t="n">
        <v>1144.254071074339</v>
      </c>
      <c r="U90" t="n">
        <v>-54.41748325836972</v>
      </c>
      <c r="V90" t="n">
        <v>3</v>
      </c>
      <c r="W90" t="n">
        <v>1349.075549796645</v>
      </c>
      <c r="X90" t="b">
        <v>0</v>
      </c>
      <c r="Y90" t="n">
        <v>1349.075549796645</v>
      </c>
      <c r="Z90" t="b">
        <v>0</v>
      </c>
      <c r="AA90" t="n">
        <v>-12.75920131920809</v>
      </c>
      <c r="AB90" t="n">
        <v>-1.528884135330844</v>
      </c>
      <c r="AC90" t="b">
        <v>0</v>
      </c>
      <c r="AD90" t="n">
        <v>0</v>
      </c>
      <c r="AE90" t="n">
        <v>-2.273736754432321e-13</v>
      </c>
      <c r="AF90" t="n">
        <v>0.7261841580623511</v>
      </c>
      <c r="AG90" t="n">
        <v>25.03915514077267</v>
      </c>
      <c r="AH90" t="n">
        <v>-7.858803958894964</v>
      </c>
      <c r="AI90" t="n">
        <v>-1.110251438590114</v>
      </c>
      <c r="AJ90" t="n">
        <v>4.900397360313121</v>
      </c>
      <c r="AK90" t="n">
        <v>-1.110251438590114</v>
      </c>
      <c r="AL90" t="n">
        <v>2</v>
      </c>
      <c r="AM90" t="n">
        <v>0</v>
      </c>
      <c r="AN90" t="n">
        <v>-0.08641111440479091</v>
      </c>
      <c r="AO90" t="n">
        <v>0</v>
      </c>
      <c r="AP90" t="n">
        <v>0.4035194547228818</v>
      </c>
      <c r="AQ90" t="n">
        <v>1</v>
      </c>
      <c r="AR90" t="n">
        <v>3</v>
      </c>
      <c r="AS90" t="n">
        <v>0</v>
      </c>
      <c r="AT90" t="n">
        <v>0</v>
      </c>
      <c r="AU90" t="n">
        <v>0.4035767366296096</v>
      </c>
      <c r="AV90" t="n">
        <v>0.1431124871174586</v>
      </c>
    </row>
    <row r="91" spans="1:48">
      <c r="A91" t="n">
        <v>-21.7178519929787</v>
      </c>
      <c r="B91" t="n">
        <v>14.99792047303736</v>
      </c>
      <c r="C91" t="n">
        <v>34.83668756166787</v>
      </c>
      <c r="D91" t="n">
        <v>1294.598245116621</v>
      </c>
      <c r="E91" t="n">
        <v>89</v>
      </c>
      <c r="F91" t="n">
        <v>33.5767105102539</v>
      </c>
      <c r="G91" t="n">
        <v>-0.5942549791315788</v>
      </c>
      <c r="H91" t="n">
        <v>0.4537630934525209</v>
      </c>
      <c r="I91" t="n">
        <v>0</v>
      </c>
      <c r="J91" t="n">
        <v>0</v>
      </c>
      <c r="K91" t="n">
        <v>0.1307669644906643</v>
      </c>
      <c r="L91" t="n">
        <v>0</v>
      </c>
      <c r="M91" t="n">
        <v>89.9076895168983</v>
      </c>
      <c r="N91" t="n">
        <v>-7.882277559463261</v>
      </c>
      <c r="O91" t="b">
        <v>1</v>
      </c>
      <c r="P91" t="n">
        <v>0</v>
      </c>
      <c r="Q91" t="b">
        <v>0</v>
      </c>
      <c r="R91" t="n">
        <v>-7.882277559463261</v>
      </c>
      <c r="S91" t="n">
        <v>252.3087559241032</v>
      </c>
      <c r="T91" t="n">
        <v>1098.047705781697</v>
      </c>
      <c r="U91" t="n">
        <v>-298.3257790993822</v>
      </c>
      <c r="V91" t="n">
        <v>3</v>
      </c>
      <c r="W91" t="n">
        <v>1294.598245116621</v>
      </c>
      <c r="X91" t="b">
        <v>0</v>
      </c>
      <c r="Y91" t="n">
        <v>1294.598245116621</v>
      </c>
      <c r="Z91" t="b">
        <v>0</v>
      </c>
      <c r="AA91" t="n">
        <v>-69.94808370990167</v>
      </c>
      <c r="AB91" t="n">
        <v>-8.043140366799246</v>
      </c>
      <c r="AC91" t="b">
        <v>0</v>
      </c>
      <c r="AD91" t="n">
        <v>0</v>
      </c>
      <c r="AE91" t="n">
        <v>2.273736754432321e-13</v>
      </c>
      <c r="AF91" t="n">
        <v>0.9109007577310635</v>
      </c>
      <c r="AG91" t="n">
        <v>25.05232470752607</v>
      </c>
      <c r="AH91" t="n">
        <v>-54.04220733942773</v>
      </c>
      <c r="AI91" t="n">
        <v>-7.326502654654738</v>
      </c>
      <c r="AJ91" t="n">
        <v>15.90587637047393</v>
      </c>
      <c r="AK91" t="n">
        <v>-7.326502654654741</v>
      </c>
      <c r="AL91" t="n">
        <v>2</v>
      </c>
      <c r="AM91" t="n">
        <v>5.071309237167519</v>
      </c>
      <c r="AN91" t="n">
        <v>-1.788186954774803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</row>
    <row r="92" spans="1:48">
      <c r="A92" t="n">
        <v>-8.873835195853056</v>
      </c>
      <c r="B92" t="n">
        <v>2.153903675911716</v>
      </c>
      <c r="C92" t="n">
        <v>34.97060418801432</v>
      </c>
      <c r="D92" t="n">
        <v>1169.441061262977</v>
      </c>
      <c r="E92" t="n">
        <v>90</v>
      </c>
      <c r="F92" t="n">
        <v>30.33063278198242</v>
      </c>
      <c r="G92" t="n">
        <v>-1.266543513016396</v>
      </c>
      <c r="H92" t="n">
        <v>0.1854059467096438</v>
      </c>
      <c r="I92" t="n">
        <v>0</v>
      </c>
      <c r="J92" t="n">
        <v>0</v>
      </c>
      <c r="K92" t="n">
        <v>0.1166975818621724</v>
      </c>
      <c r="L92" t="n">
        <v>0</v>
      </c>
      <c r="M92" t="n">
        <v>89.91109265661039</v>
      </c>
      <c r="N92" t="n">
        <v>-18.14806247205665</v>
      </c>
      <c r="O92" t="b">
        <v>1</v>
      </c>
      <c r="P92" t="n">
        <v>0</v>
      </c>
      <c r="Q92" t="b">
        <v>0</v>
      </c>
      <c r="R92" t="n">
        <v>-18.14806247205665</v>
      </c>
      <c r="S92" t="n">
        <v>227.9164369385075</v>
      </c>
      <c r="T92" t="n">
        <v>991.8923335563846</v>
      </c>
      <c r="U92" t="n">
        <v>-760.3717982168065</v>
      </c>
      <c r="V92" t="n">
        <v>3</v>
      </c>
      <c r="W92" t="n">
        <v>1169.441061262977</v>
      </c>
      <c r="X92" t="b">
        <v>0</v>
      </c>
      <c r="Y92" t="n">
        <v>1169.441061262977</v>
      </c>
      <c r="Z92" t="b">
        <v>0</v>
      </c>
      <c r="AA92" t="n">
        <v>-178.2834535884994</v>
      </c>
      <c r="AB92" t="n">
        <v>-18.51843109393536</v>
      </c>
      <c r="AC92" t="b">
        <v>0</v>
      </c>
      <c r="AD92" t="n">
        <v>0</v>
      </c>
      <c r="AE92" t="n">
        <v>-4.547473508864641e-13</v>
      </c>
      <c r="AF92" t="n">
        <v>0.9360570691884084</v>
      </c>
      <c r="AG92" t="n">
        <v>25.07486907221992</v>
      </c>
      <c r="AH92" t="n">
        <v>-141.5466387199647</v>
      </c>
      <c r="AI92" t="n">
        <v>-17.33430833575663</v>
      </c>
      <c r="AJ92" t="n">
        <v>36.73681486853471</v>
      </c>
      <c r="AK92" t="n">
        <v>-17.33430833575662</v>
      </c>
      <c r="AL92" t="n">
        <v>2</v>
      </c>
      <c r="AM92" t="n">
        <v>15.52775734349572</v>
      </c>
      <c r="AN92" t="n">
        <v>-1.595716953045053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 spans="1:48">
      <c r="A93" t="n">
        <v>-14.73771253456238</v>
      </c>
      <c r="B93" t="n">
        <v>8.017781014621043</v>
      </c>
      <c r="C93" t="n">
        <v>35.07371084071998</v>
      </c>
      <c r="D93" t="n">
        <v>1543.51112460468</v>
      </c>
      <c r="E93" t="n">
        <v>91</v>
      </c>
      <c r="F93" t="n">
        <v>25.05219612121582</v>
      </c>
      <c r="G93" t="n">
        <v>-1.443332959667909</v>
      </c>
      <c r="H93" t="n">
        <v>0.3079231791550582</v>
      </c>
      <c r="I93" t="n">
        <v>0</v>
      </c>
      <c r="J93" t="n">
        <v>0</v>
      </c>
      <c r="K93" t="n">
        <v>0.1123876713772487</v>
      </c>
      <c r="L93" t="n">
        <v>0</v>
      </c>
      <c r="M93" t="n">
        <v>89.91311084801724</v>
      </c>
      <c r="N93" t="n">
        <v>-17.48463674374715</v>
      </c>
      <c r="O93" t="b">
        <v>1</v>
      </c>
      <c r="P93" t="n">
        <v>0</v>
      </c>
      <c r="Q93" t="b">
        <v>0</v>
      </c>
      <c r="R93" t="n">
        <v>-17.48463674374715</v>
      </c>
      <c r="S93" t="n">
        <v>188.2521646836216</v>
      </c>
      <c r="T93" t="n">
        <v>819.2734207031214</v>
      </c>
      <c r="U93" t="n">
        <v>-886.9272883879822</v>
      </c>
      <c r="V93" t="n">
        <v>2</v>
      </c>
      <c r="W93" t="n">
        <v>1543.511124604681</v>
      </c>
      <c r="X93" t="b">
        <v>1</v>
      </c>
      <c r="Y93" t="n">
        <v>1543.511124604681</v>
      </c>
      <c r="Z93" t="b">
        <v>0</v>
      </c>
      <c r="AA93" t="n">
        <v>-207.9567659223023</v>
      </c>
      <c r="AB93" t="n">
        <v>-17.84146606504811</v>
      </c>
      <c r="AC93" t="b">
        <v>0</v>
      </c>
      <c r="AD93" t="n">
        <v>0</v>
      </c>
      <c r="AE93" t="n">
        <v>-6.821210263296962e-13</v>
      </c>
      <c r="AF93" t="n">
        <v>0.9391067064361085</v>
      </c>
      <c r="AG93" t="n">
        <v>25.11211982647172</v>
      </c>
      <c r="AH93" t="n">
        <v>-103.6590199184703</v>
      </c>
      <c r="AI93" t="n">
        <v>-16.75504043433893</v>
      </c>
      <c r="AJ93" t="n">
        <v>104.2977460038319</v>
      </c>
      <c r="AK93" t="n">
        <v>-16.75504043433892</v>
      </c>
      <c r="AL93" t="n">
        <v>2</v>
      </c>
      <c r="AM93" t="n">
        <v>14.25330099431939</v>
      </c>
      <c r="AN93" t="n">
        <v>-2.191245256113374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 spans="1:48">
      <c r="A94" t="n">
        <v>-13.24632459038495</v>
      </c>
      <c r="B94" t="n">
        <v>6.526393070443615</v>
      </c>
      <c r="C94" t="n">
        <v>35.1778091842509</v>
      </c>
      <c r="D94" t="n">
        <v>1248.589420654322</v>
      </c>
      <c r="E94" t="n">
        <v>92</v>
      </c>
      <c r="F94" t="n">
        <v>20.26542377471924</v>
      </c>
      <c r="G94" t="n">
        <v>-1.34779882103129</v>
      </c>
      <c r="H94" t="n">
        <v>0.2767627859768317</v>
      </c>
      <c r="I94" t="n">
        <v>0</v>
      </c>
      <c r="J94" t="n">
        <v>0</v>
      </c>
      <c r="K94" t="n">
        <v>0.113531924012354</v>
      </c>
      <c r="L94" t="n">
        <v>0</v>
      </c>
      <c r="M94" t="n">
        <v>89.91599659684364</v>
      </c>
      <c r="N94" t="n">
        <v>-13.18359142238486</v>
      </c>
      <c r="O94" t="b">
        <v>1</v>
      </c>
      <c r="P94" t="n">
        <v>0</v>
      </c>
      <c r="Q94" t="b">
        <v>0</v>
      </c>
      <c r="R94" t="n">
        <v>-13.18359142238486</v>
      </c>
      <c r="S94" t="n">
        <v>152.2824536165526</v>
      </c>
      <c r="T94" t="n">
        <v>662.733238139237</v>
      </c>
      <c r="U94" t="n">
        <v>-826.713922482422</v>
      </c>
      <c r="V94" t="n">
        <v>2</v>
      </c>
      <c r="W94" t="n">
        <v>1248.589420654322</v>
      </c>
      <c r="X94" t="b">
        <v>0</v>
      </c>
      <c r="Y94" t="n">
        <v>1248.589420654322</v>
      </c>
      <c r="Z94" t="b">
        <v>0</v>
      </c>
      <c r="AA94" t="n">
        <v>-193.8386110262282</v>
      </c>
      <c r="AB94" t="n">
        <v>-13.45264430855598</v>
      </c>
      <c r="AC94" t="b">
        <v>0</v>
      </c>
      <c r="AD94" t="n">
        <v>0</v>
      </c>
      <c r="AE94" t="n">
        <v>-2.273736754432321e-13</v>
      </c>
      <c r="AF94" t="n">
        <v>0.9390744981301389</v>
      </c>
      <c r="AG94" t="n">
        <v>25.14629717329059</v>
      </c>
      <c r="AH94" t="n">
        <v>-96.61831017393759</v>
      </c>
      <c r="AI94" t="n">
        <v>-12.63303520258047</v>
      </c>
      <c r="AJ94" t="n">
        <v>97.22030085229058</v>
      </c>
      <c r="AK94" t="n">
        <v>-12.63303520258047</v>
      </c>
      <c r="AL94" t="n">
        <v>2</v>
      </c>
      <c r="AM94" t="n">
        <v>10.49832712948019</v>
      </c>
      <c r="AN94" t="n">
        <v>-1.716698838051034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 spans="1:48">
      <c r="A95" t="n">
        <v>-19.77690413059532</v>
      </c>
      <c r="B95" t="n">
        <v>13.05697261065398</v>
      </c>
      <c r="C95" t="n">
        <v>35.29220142851864</v>
      </c>
      <c r="D95" t="n">
        <v>956.8608925954552</v>
      </c>
      <c r="E95" t="n">
        <v>93</v>
      </c>
      <c r="F95" t="n">
        <v>15.53047876358032</v>
      </c>
      <c r="G95" t="n">
        <v>-1.10023622090318</v>
      </c>
      <c r="H95" t="n">
        <v>0.4132097962595077</v>
      </c>
      <c r="I95" t="n">
        <v>0</v>
      </c>
      <c r="J95" t="n">
        <v>0</v>
      </c>
      <c r="K95" t="n">
        <v>0.09933926599314413</v>
      </c>
      <c r="L95" t="n">
        <v>0</v>
      </c>
      <c r="M95" t="n">
        <v>89.91988218527243</v>
      </c>
      <c r="N95" t="n">
        <v>-8.093034444041903</v>
      </c>
      <c r="O95" t="b">
        <v>1</v>
      </c>
      <c r="P95" t="n">
        <v>0</v>
      </c>
      <c r="Q95" t="b">
        <v>0</v>
      </c>
      <c r="R95" t="n">
        <v>-8.093034444041903</v>
      </c>
      <c r="S95" t="n">
        <v>116.7021937586173</v>
      </c>
      <c r="T95" t="n">
        <v>507.8879472375027</v>
      </c>
      <c r="U95" t="n">
        <v>-662.2222230267859</v>
      </c>
      <c r="V95" t="n">
        <v>2</v>
      </c>
      <c r="W95" t="n">
        <v>956.8608925954551</v>
      </c>
      <c r="X95" t="b">
        <v>0</v>
      </c>
      <c r="Y95" t="n">
        <v>956.8608925954551</v>
      </c>
      <c r="Z95" t="b">
        <v>0</v>
      </c>
      <c r="AA95" t="n">
        <v>-155.2704416985823</v>
      </c>
      <c r="AB95" t="n">
        <v>-8.258198412287657</v>
      </c>
      <c r="AC95" t="b">
        <v>0</v>
      </c>
      <c r="AD95" t="n">
        <v>0</v>
      </c>
      <c r="AE95" t="n">
        <v>1.13686837721616e-13</v>
      </c>
      <c r="AF95" t="n">
        <v>0.9370905896193218</v>
      </c>
      <c r="AG95" t="n">
        <v>25.17208086605248</v>
      </c>
      <c r="AH95" t="n">
        <v>-77.23061027695174</v>
      </c>
      <c r="AI95" t="n">
        <v>-7.738680019363986</v>
      </c>
      <c r="AJ95" t="n">
        <v>78.03983142163064</v>
      </c>
      <c r="AK95" t="n">
        <v>-7.738680019363987</v>
      </c>
      <c r="AL95" t="n">
        <v>2</v>
      </c>
      <c r="AM95" t="n">
        <v>6.017060839270494</v>
      </c>
      <c r="AN95" t="n">
        <v>-1.282149792425617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 spans="1:48">
      <c r="A96" t="n">
        <v>-2.342808660130795</v>
      </c>
      <c r="B96" t="n">
        <v>-4.377122859810544</v>
      </c>
      <c r="C96" t="n">
        <v>35.34473054041658</v>
      </c>
      <c r="D96" t="n">
        <v>1501.539290146271</v>
      </c>
      <c r="E96" t="n">
        <v>94</v>
      </c>
      <c r="F96" t="n">
        <v>12.60705642700195</v>
      </c>
      <c r="G96" t="n">
        <v>-0.6332290851203921</v>
      </c>
      <c r="H96" t="n">
        <v>0.04894959710251249</v>
      </c>
      <c r="I96" t="n">
        <v>0</v>
      </c>
      <c r="J96" t="n">
        <v>0</v>
      </c>
      <c r="K96" t="n">
        <v>0.0863543098346316</v>
      </c>
      <c r="L96" t="n">
        <v>0</v>
      </c>
      <c r="M96" t="n">
        <v>89.92160437768331</v>
      </c>
      <c r="N96" t="n">
        <v>-3.436235845550353</v>
      </c>
      <c r="O96" t="b">
        <v>1</v>
      </c>
      <c r="P96" t="n">
        <v>0</v>
      </c>
      <c r="Q96" t="b">
        <v>0</v>
      </c>
      <c r="R96" t="n">
        <v>-3.436235845550353</v>
      </c>
      <c r="S96" t="n">
        <v>94.734435703296</v>
      </c>
      <c r="T96" t="n">
        <v>412.2842641807442</v>
      </c>
      <c r="U96" t="n">
        <v>-346.3749478563917</v>
      </c>
      <c r="V96" t="n">
        <v>1</v>
      </c>
      <c r="W96" t="n">
        <v>1501.539290146271</v>
      </c>
      <c r="X96" t="b">
        <v>1</v>
      </c>
      <c r="Y96" t="n">
        <v>1501.539290146271</v>
      </c>
      <c r="Z96" t="b">
        <v>0</v>
      </c>
      <c r="AA96" t="n">
        <v>-81.21411404946157</v>
      </c>
      <c r="AB96" t="n">
        <v>-3.506363107704441</v>
      </c>
      <c r="AC96" t="b">
        <v>0</v>
      </c>
      <c r="AD96" t="n">
        <v>0</v>
      </c>
      <c r="AE96" t="n">
        <v>4.547473508864641e-13</v>
      </c>
      <c r="AF96" t="n">
        <v>0.9253748389308997</v>
      </c>
      <c r="AG96" t="n">
        <v>25.18842414790431</v>
      </c>
      <c r="AH96" t="n">
        <v>-20.63522726728067</v>
      </c>
      <c r="AI96" t="n">
        <v>-3.244700196025246</v>
      </c>
      <c r="AJ96" t="n">
        <v>60.57888678218089</v>
      </c>
      <c r="AK96" t="n">
        <v>-3.244700196025247</v>
      </c>
      <c r="AL96" t="n">
        <v>2</v>
      </c>
      <c r="AM96" t="n">
        <v>1.045478587032331</v>
      </c>
      <c r="AN96" t="n">
        <v>-2.121233427451723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</row>
    <row r="97" spans="1:48">
      <c r="A97" t="n">
        <v>-8.875973926779585</v>
      </c>
      <c r="B97" t="n">
        <v>2.156042406838245</v>
      </c>
      <c r="C97" t="n">
        <v>35.45660366726094</v>
      </c>
      <c r="D97" t="n">
        <v>1222.85878671937</v>
      </c>
      <c r="E97" t="n">
        <v>95</v>
      </c>
      <c r="F97" t="n">
        <v>10.26723031997681</v>
      </c>
      <c r="G97" t="n">
        <v>-0.7528878082848445</v>
      </c>
      <c r="H97" t="n">
        <v>0.1854506323977863</v>
      </c>
      <c r="I97" t="n">
        <v>0</v>
      </c>
      <c r="J97" t="n">
        <v>0</v>
      </c>
      <c r="K97" t="n">
        <v>0.0774683941501792</v>
      </c>
      <c r="L97" t="n">
        <v>0</v>
      </c>
      <c r="M97" t="n">
        <v>89.92116368711724</v>
      </c>
      <c r="N97" t="n">
        <v>-3.469460126187738</v>
      </c>
      <c r="O97" t="b">
        <v>1</v>
      </c>
      <c r="P97" t="n">
        <v>0</v>
      </c>
      <c r="Q97" t="b">
        <v>0</v>
      </c>
      <c r="R97" t="n">
        <v>-3.469460126187738</v>
      </c>
      <c r="S97" t="n">
        <v>77.15205180770971</v>
      </c>
      <c r="T97" t="n">
        <v>335.7657294671527</v>
      </c>
      <c r="U97" t="n">
        <v>-429.4234950374948</v>
      </c>
      <c r="V97" t="n">
        <v>1</v>
      </c>
      <c r="W97" t="n">
        <v>1222.85878671937</v>
      </c>
      <c r="X97" t="b">
        <v>0</v>
      </c>
      <c r="Y97" t="n">
        <v>1222.85878671937</v>
      </c>
      <c r="Z97" t="b">
        <v>0</v>
      </c>
      <c r="AA97" t="n">
        <v>-100.6864062118976</v>
      </c>
      <c r="AB97" t="n">
        <v>-3.540265434885447</v>
      </c>
      <c r="AC97" t="b">
        <v>0</v>
      </c>
      <c r="AD97" t="n">
        <v>0</v>
      </c>
      <c r="AE97" t="n">
        <v>0</v>
      </c>
      <c r="AF97" t="n">
        <v>0.9311839538414941</v>
      </c>
      <c r="AG97" t="n">
        <v>25.19665567690116</v>
      </c>
      <c r="AH97" t="n">
        <v>-25.74342829063306</v>
      </c>
      <c r="AI97" t="n">
        <v>-3.296638365305008</v>
      </c>
      <c r="AJ97" t="n">
        <v>74.94297792126454</v>
      </c>
      <c r="AK97" t="n">
        <v>-3.296638365305008</v>
      </c>
      <c r="AL97" t="n">
        <v>2</v>
      </c>
      <c r="AM97" t="n">
        <v>1.264841374849742</v>
      </c>
      <c r="AN97" t="n">
        <v>-1.677096497713785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</row>
    <row r="98" spans="1:48">
      <c r="A98" t="n">
        <v>-15.81423393808071</v>
      </c>
      <c r="B98" t="n">
        <v>9.094302418139371</v>
      </c>
      <c r="C98" t="n">
        <v>35.58379422912242</v>
      </c>
      <c r="D98" t="n">
        <v>859.3624527153115</v>
      </c>
      <c r="E98" t="n">
        <v>96</v>
      </c>
      <c r="F98" t="n">
        <v>7.215283012390136</v>
      </c>
      <c r="G98" t="n">
        <v>-0.8483641939167407</v>
      </c>
      <c r="H98" t="n">
        <v>0.3304155362438832</v>
      </c>
      <c r="I98" t="n">
        <v>0</v>
      </c>
      <c r="J98" t="n">
        <v>0</v>
      </c>
      <c r="K98" t="n">
        <v>0.07048775667886983</v>
      </c>
      <c r="L98" t="n">
        <v>0</v>
      </c>
      <c r="M98" t="n">
        <v>89.92339589839204</v>
      </c>
      <c r="N98" t="n">
        <v>-2.817443360329456</v>
      </c>
      <c r="O98" t="b">
        <v>1</v>
      </c>
      <c r="P98" t="n">
        <v>0</v>
      </c>
      <c r="Q98" t="b">
        <v>0</v>
      </c>
      <c r="R98" t="n">
        <v>-2.817443360329456</v>
      </c>
      <c r="S98" t="n">
        <v>54.21850600702888</v>
      </c>
      <c r="T98" t="n">
        <v>235.9589381425897</v>
      </c>
      <c r="U98" t="n">
        <v>-496.2254448173925</v>
      </c>
      <c r="V98" t="n">
        <v>1</v>
      </c>
      <c r="W98" t="n">
        <v>859.3624527153116</v>
      </c>
      <c r="X98" t="b">
        <v>0</v>
      </c>
      <c r="Y98" t="n">
        <v>859.3624527153116</v>
      </c>
      <c r="Z98" t="b">
        <v>0</v>
      </c>
      <c r="AA98" t="n">
        <v>-116.3493783804285</v>
      </c>
      <c r="AB98" t="n">
        <v>-2.874942204417811</v>
      </c>
      <c r="AC98" t="b">
        <v>0</v>
      </c>
      <c r="AD98" t="n">
        <v>0</v>
      </c>
      <c r="AE98" t="n">
        <v>-1.13686837721616e-13</v>
      </c>
      <c r="AF98" t="n">
        <v>0.9347893383633109</v>
      </c>
      <c r="AG98" t="n">
        <v>25.20431982492579</v>
      </c>
      <c r="AH98" t="n">
        <v>-29.86330544624473</v>
      </c>
      <c r="AI98" t="n">
        <v>-2.687465321100484</v>
      </c>
      <c r="AJ98" t="n">
        <v>86.48607293418381</v>
      </c>
      <c r="AK98" t="n">
        <v>-2.687465321100484</v>
      </c>
      <c r="AL98" t="n">
        <v>2</v>
      </c>
      <c r="AM98" t="n">
        <v>1.140425891890399</v>
      </c>
      <c r="AN98" t="n">
        <v>-1.143238476419328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</row>
    <row r="99" spans="1:48">
      <c r="A99" t="n">
        <v>-9.146608274892216</v>
      </c>
      <c r="B99" t="n">
        <v>2.426676754950877</v>
      </c>
      <c r="C99" t="n">
        <v>35.62318660029631</v>
      </c>
      <c r="D99" t="n">
        <v>800</v>
      </c>
      <c r="E99" t="n">
        <v>97</v>
      </c>
      <c r="F99" t="n">
        <v>4.526534652709961</v>
      </c>
      <c r="G99" t="n">
        <v>-0.6375684721038988</v>
      </c>
      <c r="H99" t="n">
        <v>0.1911051455160171</v>
      </c>
      <c r="I99" t="n">
        <v>0</v>
      </c>
      <c r="J99" t="n">
        <v>0</v>
      </c>
      <c r="K99" t="n">
        <v>0.06213878578018386</v>
      </c>
      <c r="L99" t="n">
        <v>0</v>
      </c>
      <c r="M99" t="n">
        <v>89.92568180695814</v>
      </c>
      <c r="N99" t="n">
        <v>-1.260951233591328</v>
      </c>
      <c r="O99" t="b">
        <v>1</v>
      </c>
      <c r="P99" t="n">
        <v>0</v>
      </c>
      <c r="Q99" t="b">
        <v>0</v>
      </c>
      <c r="R99" t="n">
        <v>-1.260951233591328</v>
      </c>
      <c r="S99" t="n">
        <v>34.01418154181049</v>
      </c>
      <c r="T99" t="n">
        <v>148.0297180699592</v>
      </c>
      <c r="U99" t="n">
        <v>-354.0052049946241</v>
      </c>
      <c r="V99" t="n">
        <v>0</v>
      </c>
      <c r="W99" t="n">
        <v>0</v>
      </c>
      <c r="X99" t="b">
        <v>1</v>
      </c>
      <c r="Y99" t="n">
        <v>650</v>
      </c>
      <c r="Z99" t="b">
        <v>1</v>
      </c>
      <c r="AA99" t="n">
        <v>-83.00317118909066</v>
      </c>
      <c r="AB99" t="n">
        <v>-1.286684932236049</v>
      </c>
      <c r="AC99" t="b">
        <v>1</v>
      </c>
      <c r="AD99" t="n">
        <v>150</v>
      </c>
      <c r="AE99" t="n">
        <v>0</v>
      </c>
      <c r="AF99" t="n">
        <v>0</v>
      </c>
      <c r="AG99" t="n">
        <v>25.21021757096615</v>
      </c>
      <c r="AH99" t="n">
        <v>0</v>
      </c>
      <c r="AI99" t="n">
        <v>0</v>
      </c>
      <c r="AJ99" t="n">
        <v>83.00317118909065</v>
      </c>
      <c r="AK99" t="n">
        <v>0</v>
      </c>
      <c r="AL99" t="n">
        <v>1</v>
      </c>
      <c r="AM99" t="n">
        <v>0</v>
      </c>
      <c r="AN99" t="n">
        <v>0.1925513933391802</v>
      </c>
      <c r="AO99" t="n">
        <v>0</v>
      </c>
      <c r="AP99" t="n">
        <v>0.2747185354473388</v>
      </c>
      <c r="AQ99" t="n">
        <v>1</v>
      </c>
      <c r="AR99" t="n">
        <v>3</v>
      </c>
      <c r="AS99" t="n">
        <v>0</v>
      </c>
      <c r="AT99" t="n">
        <v>0</v>
      </c>
      <c r="AU99" t="n">
        <v>0.2747471026755808</v>
      </c>
      <c r="AV99" t="n">
        <v>0.09742816575749406</v>
      </c>
    </row>
    <row r="100" spans="1:48">
      <c r="A100" t="n">
        <v>-48.29322410452953</v>
      </c>
      <c r="B100" t="n">
        <v>41.57329258458819</v>
      </c>
      <c r="C100" t="n">
        <v>35.66697251698989</v>
      </c>
      <c r="D100" t="n">
        <v>800</v>
      </c>
      <c r="E100" t="n">
        <v>98</v>
      </c>
      <c r="F100" t="n">
        <v>2.476787304878235</v>
      </c>
      <c r="G100" t="n">
        <v>-0.5501083405942491</v>
      </c>
      <c r="H100" t="n">
        <v>1.009017041351593</v>
      </c>
      <c r="I100" t="n">
        <v>0</v>
      </c>
      <c r="J100" t="n">
        <v>0</v>
      </c>
      <c r="K100" t="n">
        <v>0.06065027257679051</v>
      </c>
      <c r="L100" t="n">
        <v>0</v>
      </c>
      <c r="M100" t="n">
        <v>89.93441195960487</v>
      </c>
      <c r="N100" t="n">
        <v>-0.5755603933137854</v>
      </c>
      <c r="O100" t="b">
        <v>1</v>
      </c>
      <c r="P100" t="n">
        <v>0</v>
      </c>
      <c r="Q100" t="b">
        <v>0</v>
      </c>
      <c r="R100" t="n">
        <v>-0.5755603933137854</v>
      </c>
      <c r="S100" t="n">
        <v>18.61156480446763</v>
      </c>
      <c r="T100" t="n">
        <v>80.99753002904313</v>
      </c>
      <c r="U100" t="n">
        <v>-295.310843358476</v>
      </c>
      <c r="V100" t="n">
        <v>0</v>
      </c>
      <c r="W100" t="n">
        <v>0</v>
      </c>
      <c r="X100" t="b">
        <v>0</v>
      </c>
      <c r="Y100" t="n">
        <v>650</v>
      </c>
      <c r="Z100" t="b">
        <v>1</v>
      </c>
      <c r="AA100" t="n">
        <v>-69.24117538229574</v>
      </c>
      <c r="AB100" t="n">
        <v>-0.5873065237895769</v>
      </c>
      <c r="AC100" t="b">
        <v>1</v>
      </c>
      <c r="AD100" t="n">
        <v>150</v>
      </c>
      <c r="AE100" t="n">
        <v>0</v>
      </c>
      <c r="AF100" t="n">
        <v>0</v>
      </c>
      <c r="AG100" t="n">
        <v>25.21021757096615</v>
      </c>
      <c r="AH100" t="n">
        <v>0</v>
      </c>
      <c r="AI100" t="n">
        <v>0</v>
      </c>
      <c r="AJ100" t="n">
        <v>69.24117538229572</v>
      </c>
      <c r="AK100" t="n">
        <v>0</v>
      </c>
      <c r="AL100" t="n">
        <v>1</v>
      </c>
      <c r="AM100" t="n">
        <v>0</v>
      </c>
      <c r="AN100" t="n">
        <v>1.009017041351593</v>
      </c>
      <c r="AO100" t="n">
        <v>0</v>
      </c>
      <c r="AP100" t="n">
        <v>0.4172668515344071</v>
      </c>
      <c r="AQ100" t="n">
        <v>1</v>
      </c>
      <c r="AR100" t="n">
        <v>3</v>
      </c>
      <c r="AS100" t="n">
        <v>0</v>
      </c>
      <c r="AT100" t="n">
        <v>0</v>
      </c>
      <c r="AU100" t="n">
        <v>0.4172944583815142</v>
      </c>
      <c r="AV100" t="n">
        <v>0.1479769332049497</v>
      </c>
    </row>
    <row r="101" spans="1:48">
      <c r="A101" t="n">
        <v>0</v>
      </c>
      <c r="B101" t="n">
        <v>-6.71993151994134</v>
      </c>
      <c r="C101" t="n">
        <v>35.71075843368347</v>
      </c>
      <c r="D101" t="n">
        <v>800</v>
      </c>
      <c r="E101" t="n">
        <v>99</v>
      </c>
      <c r="F101" t="n">
        <v>0.6921318776905536</v>
      </c>
      <c r="G101" t="n">
        <v>-0.3573338113686112</v>
      </c>
      <c r="H101" t="n">
        <v>-0</v>
      </c>
      <c r="I101" t="n">
        <v>0</v>
      </c>
      <c r="J101" t="n">
        <v>0</v>
      </c>
      <c r="K101" t="n">
        <v>0.0566359712594694</v>
      </c>
      <c r="L101" t="n">
        <v>0</v>
      </c>
      <c r="M101" t="n">
        <v>89.94132730902245</v>
      </c>
      <c r="N101" t="n">
        <v>-0.08969152694792087</v>
      </c>
      <c r="O101" t="b">
        <v>1</v>
      </c>
      <c r="P101" t="n">
        <v>0</v>
      </c>
      <c r="Q101" t="b">
        <v>0</v>
      </c>
      <c r="R101" t="n">
        <v>-0.08969152694792087</v>
      </c>
      <c r="S101" t="n">
        <v>5.200954183471518</v>
      </c>
      <c r="T101" t="n">
        <v>22.63455260646805</v>
      </c>
      <c r="U101" t="n">
        <v>-164.6795879792974</v>
      </c>
      <c r="V101" t="n">
        <v>0</v>
      </c>
      <c r="W101" t="n">
        <v>0</v>
      </c>
      <c r="X101" t="b">
        <v>0</v>
      </c>
      <c r="Y101" t="n">
        <v>650</v>
      </c>
      <c r="Z101" t="b">
        <v>1</v>
      </c>
      <c r="AA101" t="n">
        <v>-38.61222332197661</v>
      </c>
      <c r="AB101" t="n">
        <v>-0.09152196627338866</v>
      </c>
      <c r="AC101" t="b">
        <v>1</v>
      </c>
      <c r="AD101" t="n">
        <v>150</v>
      </c>
      <c r="AE101" t="n">
        <v>0</v>
      </c>
      <c r="AF101" t="n">
        <v>0</v>
      </c>
      <c r="AG101" t="n">
        <v>25.21021757096615</v>
      </c>
      <c r="AH101" t="n">
        <v>0</v>
      </c>
      <c r="AI101" t="n">
        <v>0</v>
      </c>
      <c r="AJ101" t="n">
        <v>38.61222332197662</v>
      </c>
      <c r="AK101" t="n">
        <v>0</v>
      </c>
      <c r="AL101" t="n">
        <v>0</v>
      </c>
      <c r="AM101" t="n">
        <v>0</v>
      </c>
      <c r="AN101" t="n">
        <v>0.2626630717943247</v>
      </c>
      <c r="AO101" t="n">
        <v>0</v>
      </c>
      <c r="AP101" t="n">
        <v>0.2867126916345537</v>
      </c>
      <c r="AQ101" t="n">
        <v>1</v>
      </c>
      <c r="AR101" t="n">
        <v>3</v>
      </c>
      <c r="AS101" t="n">
        <v>0</v>
      </c>
      <c r="AT101" t="n">
        <v>0</v>
      </c>
      <c r="AU101" t="n">
        <v>0.2867410251758415</v>
      </c>
      <c r="AV101" t="n">
        <v>0.1016813347920653</v>
      </c>
    </row>
    <row r="102" spans="1:48">
      <c r="A102" t="n">
        <v>0</v>
      </c>
      <c r="B102" t="n">
        <v>-3.102948563693991</v>
      </c>
      <c r="C102" t="n">
        <v>35.75782170099551</v>
      </c>
      <c r="D102" t="n">
        <v>0</v>
      </c>
      <c r="E102" t="n">
        <v>100</v>
      </c>
      <c r="F102" t="n">
        <v>0.03403213489800692</v>
      </c>
      <c r="G102" t="n">
        <v>-0.05618572224816266</v>
      </c>
      <c r="H102" t="n">
        <v>-0</v>
      </c>
      <c r="I102" t="n">
        <v>0</v>
      </c>
      <c r="J102" t="n">
        <v>0</v>
      </c>
      <c r="K102" t="n">
        <v>0.04003835673268077</v>
      </c>
      <c r="L102" t="n">
        <v>0</v>
      </c>
      <c r="M102" t="n">
        <v>89.93937832487887</v>
      </c>
      <c r="N102" t="n">
        <v>0.001076262563788828</v>
      </c>
      <c r="O102" t="b">
        <v>0</v>
      </c>
      <c r="P102" t="n">
        <v>0</v>
      </c>
      <c r="Q102" t="b">
        <v>0</v>
      </c>
      <c r="R102" t="n">
        <v>0.001076262563788828</v>
      </c>
      <c r="S102" t="n">
        <v>0.2557309958917846</v>
      </c>
      <c r="T102" t="n">
        <v>1.112941294121047</v>
      </c>
      <c r="U102" t="n">
        <v>40.18891174949306</v>
      </c>
      <c r="V102" t="n">
        <v>0</v>
      </c>
      <c r="W102" t="n">
        <v>0</v>
      </c>
      <c r="X102" t="b">
        <v>0</v>
      </c>
      <c r="Y102" t="n">
        <v>0</v>
      </c>
      <c r="Z102" t="b">
        <v>0</v>
      </c>
      <c r="AA102" t="n">
        <v>9.423045409451214</v>
      </c>
      <c r="AB102" t="n">
        <v>0.001098227105906968</v>
      </c>
      <c r="AC102" t="b">
        <v>0</v>
      </c>
      <c r="AD102" t="n">
        <v>0</v>
      </c>
      <c r="AE102" t="n">
        <v>0</v>
      </c>
      <c r="AF102" t="n">
        <v>1</v>
      </c>
      <c r="AG102" t="n">
        <v>25.21021757096615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0.2626630717943247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</row>
    <row r="103" spans="1:48">
      <c r="A103" t="n">
        <v>0</v>
      </c>
      <c r="B103" t="n">
        <v>-3.102948563693991</v>
      </c>
      <c r="C103" t="n">
        <v>35.80928363196455</v>
      </c>
      <c r="D103" t="n">
        <v>0</v>
      </c>
      <c r="E103" t="n">
        <v>101</v>
      </c>
      <c r="F103" t="n">
        <v>0.002786950953304767</v>
      </c>
      <c r="G103" t="n">
        <v>0.007622594746887791</v>
      </c>
      <c r="H103" t="n">
        <v>-0</v>
      </c>
      <c r="I103" t="n">
        <v>0</v>
      </c>
      <c r="J103" t="n">
        <v>0</v>
      </c>
      <c r="K103" t="n">
        <v>0.04032506173590586</v>
      </c>
      <c r="L103" t="n">
        <v>0</v>
      </c>
      <c r="M103" t="n">
        <v>89.93814699608376</v>
      </c>
      <c r="N103" t="n">
        <v>0.0001834123810858881</v>
      </c>
      <c r="O103" t="b">
        <v>0</v>
      </c>
      <c r="P103" t="n">
        <v>0</v>
      </c>
      <c r="Q103" t="b">
        <v>0</v>
      </c>
      <c r="R103" t="n">
        <v>0.0001834123810858881</v>
      </c>
      <c r="S103" t="n">
        <v>0.02094225780798507</v>
      </c>
      <c r="T103" t="n">
        <v>0.09114070598035102</v>
      </c>
      <c r="U103" t="n">
        <v>83.63277925919709</v>
      </c>
      <c r="V103" t="n">
        <v>0</v>
      </c>
      <c r="W103" t="n">
        <v>0</v>
      </c>
      <c r="X103" t="b">
        <v>0</v>
      </c>
      <c r="Y103" t="n">
        <v>0</v>
      </c>
      <c r="Z103" t="b">
        <v>0</v>
      </c>
      <c r="AA103" t="n">
        <v>19.60927634941408</v>
      </c>
      <c r="AB103" t="n">
        <v>0.0001871554909039674</v>
      </c>
      <c r="AC103" t="b">
        <v>0</v>
      </c>
      <c r="AD103" t="n">
        <v>0</v>
      </c>
      <c r="AE103" t="n">
        <v>0</v>
      </c>
      <c r="AF103" t="n">
        <v>1</v>
      </c>
      <c r="AG103" t="n">
        <v>25.21021757096615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</row>
    <row r="104" spans="1:48">
      <c r="A104" t="n">
        <v>0</v>
      </c>
      <c r="B104" t="n">
        <v>-3.102948563693991</v>
      </c>
      <c r="C104" t="n">
        <v>35.83472829210954</v>
      </c>
      <c r="D104" t="n">
        <v>0</v>
      </c>
      <c r="E104" t="n">
        <v>102</v>
      </c>
      <c r="F104" t="n">
        <v>0</v>
      </c>
      <c r="G104" t="n">
        <v>0</v>
      </c>
      <c r="H104" t="n">
        <v>-0</v>
      </c>
      <c r="I104" t="n">
        <v>0</v>
      </c>
      <c r="J104" t="n">
        <v>0</v>
      </c>
      <c r="K104" t="n">
        <v>0.03744977654794213</v>
      </c>
      <c r="L104" t="n">
        <v>0</v>
      </c>
      <c r="M104" t="n">
        <v>89.93691566728864</v>
      </c>
      <c r="N104" t="n">
        <v>0</v>
      </c>
      <c r="O104" t="b">
        <v>0</v>
      </c>
      <c r="P104" t="n">
        <v>0</v>
      </c>
      <c r="Q104" t="b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b">
        <v>0</v>
      </c>
      <c r="Y104" t="n">
        <v>0</v>
      </c>
      <c r="Z104" t="b">
        <v>0</v>
      </c>
      <c r="AA104" t="n">
        <v>0</v>
      </c>
      <c r="AB104" t="n">
        <v>0</v>
      </c>
      <c r="AC104" t="b">
        <v>0</v>
      </c>
      <c r="AD104" t="n">
        <v>0</v>
      </c>
      <c r="AE104" t="n">
        <v>0</v>
      </c>
      <c r="AF104" t="n">
        <v>1</v>
      </c>
      <c r="AG104" t="n">
        <v>25.21021757096615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</row>
    <row r="105" spans="1:48">
      <c r="A105" t="n">
        <v>0</v>
      </c>
      <c r="B105" t="n">
        <v>-3.102948563693991</v>
      </c>
      <c r="C105" t="n">
        <v>35.912373842386</v>
      </c>
      <c r="D105" t="n">
        <v>0</v>
      </c>
      <c r="E105" t="n">
        <v>103</v>
      </c>
      <c r="F105" t="n">
        <v>0</v>
      </c>
      <c r="G105" t="n">
        <v>0</v>
      </c>
      <c r="H105" t="n">
        <v>-0</v>
      </c>
      <c r="I105" t="n">
        <v>0</v>
      </c>
      <c r="J105" t="n">
        <v>0</v>
      </c>
      <c r="K105" t="n">
        <v>0.03692826681063521</v>
      </c>
      <c r="L105" t="n">
        <v>0</v>
      </c>
      <c r="M105" t="n">
        <v>89.93568433849353</v>
      </c>
      <c r="N105" t="n">
        <v>0</v>
      </c>
      <c r="O105" t="b">
        <v>0</v>
      </c>
      <c r="P105" t="n">
        <v>0</v>
      </c>
      <c r="Q105" t="b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b">
        <v>0</v>
      </c>
      <c r="Y105" t="n">
        <v>0</v>
      </c>
      <c r="Z105" t="b">
        <v>0</v>
      </c>
      <c r="AA105" t="n">
        <v>0</v>
      </c>
      <c r="AB105" t="n">
        <v>0</v>
      </c>
      <c r="AC105" t="b">
        <v>0</v>
      </c>
      <c r="AD105" t="n">
        <v>0</v>
      </c>
      <c r="AE105" t="n">
        <v>0</v>
      </c>
      <c r="AF105" t="n">
        <v>1</v>
      </c>
      <c r="AG105" t="n">
        <v>25.21021757096615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</row>
    <row r="106" spans="1:48">
      <c r="A106" t="n">
        <v>0</v>
      </c>
      <c r="B106" t="n">
        <v>-3.102948563693991</v>
      </c>
      <c r="C106" t="n">
        <v>35.93781850253099</v>
      </c>
      <c r="D106" t="n">
        <v>0</v>
      </c>
      <c r="E106" t="n">
        <v>104</v>
      </c>
      <c r="F106" t="n">
        <v>0</v>
      </c>
      <c r="G106" t="n">
        <v>0</v>
      </c>
      <c r="H106" t="n">
        <v>-0</v>
      </c>
      <c r="I106" t="n">
        <v>0</v>
      </c>
      <c r="J106" t="n">
        <v>0</v>
      </c>
      <c r="K106" t="n">
        <v>0.0363625256004067</v>
      </c>
      <c r="L106" t="n">
        <v>0</v>
      </c>
      <c r="M106" t="n">
        <v>89.93445300969842</v>
      </c>
      <c r="N106" t="n">
        <v>0</v>
      </c>
      <c r="O106" t="b">
        <v>0</v>
      </c>
      <c r="P106" t="n">
        <v>0</v>
      </c>
      <c r="Q106" t="b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b">
        <v>0</v>
      </c>
      <c r="Y106" t="n">
        <v>0</v>
      </c>
      <c r="Z106" t="b">
        <v>0</v>
      </c>
      <c r="AA106" t="n">
        <v>0</v>
      </c>
      <c r="AB106" t="n">
        <v>0</v>
      </c>
      <c r="AC106" t="b">
        <v>0</v>
      </c>
      <c r="AD106" t="n">
        <v>0</v>
      </c>
      <c r="AE106" t="n">
        <v>0</v>
      </c>
      <c r="AF106" t="n">
        <v>1</v>
      </c>
      <c r="AG106" t="n">
        <v>25.21021757096615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</row>
    <row r="107" spans="1:48">
      <c r="A107" t="n">
        <v>0</v>
      </c>
      <c r="B107" t="n">
        <v>-3.102948563693991</v>
      </c>
      <c r="C107" t="n">
        <v>35.96326316267597</v>
      </c>
      <c r="D107" t="n">
        <v>0</v>
      </c>
      <c r="E107" t="n">
        <v>105</v>
      </c>
      <c r="F107" t="n">
        <v>0</v>
      </c>
      <c r="G107" t="n">
        <v>0</v>
      </c>
      <c r="H107" t="n">
        <v>-0</v>
      </c>
      <c r="I107" t="n">
        <v>0</v>
      </c>
      <c r="J107" t="n">
        <v>0</v>
      </c>
      <c r="K107" t="n">
        <v>0.03163671155063585</v>
      </c>
      <c r="L107" t="n">
        <v>0</v>
      </c>
      <c r="M107" t="n">
        <v>89.9332216809033</v>
      </c>
      <c r="N107" t="n">
        <v>0</v>
      </c>
      <c r="O107" t="b">
        <v>0</v>
      </c>
      <c r="P107" t="n">
        <v>0</v>
      </c>
      <c r="Q107" t="b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b">
        <v>0</v>
      </c>
      <c r="Y107" t="n">
        <v>0</v>
      </c>
      <c r="Z107" t="b">
        <v>0</v>
      </c>
      <c r="AA107" t="n">
        <v>0</v>
      </c>
      <c r="AB107" t="n">
        <v>0</v>
      </c>
      <c r="AC107" t="b">
        <v>0</v>
      </c>
      <c r="AD107" t="n">
        <v>0</v>
      </c>
      <c r="AE107" t="n">
        <v>0</v>
      </c>
      <c r="AF107" t="n">
        <v>1</v>
      </c>
      <c r="AG107" t="n">
        <v>25.21021757096615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</row>
    <row r="108" spans="1:48">
      <c r="A108" t="n">
        <v>0</v>
      </c>
      <c r="B108" t="n">
        <v>-3.102948563693991</v>
      </c>
      <c r="C108" t="n">
        <v>35.98870782282096</v>
      </c>
      <c r="D108" t="n">
        <v>0</v>
      </c>
      <c r="E108" t="n">
        <v>106</v>
      </c>
      <c r="F108" t="n">
        <v>0</v>
      </c>
      <c r="G108" t="n">
        <v>0</v>
      </c>
      <c r="H108" t="n">
        <v>-0</v>
      </c>
      <c r="I108" t="n">
        <v>0</v>
      </c>
      <c r="J108" t="n">
        <v>0</v>
      </c>
      <c r="K108" t="n">
        <v>0.03221165678890239</v>
      </c>
      <c r="L108" t="n">
        <v>0</v>
      </c>
      <c r="M108" t="n">
        <v>89.93199035210819</v>
      </c>
      <c r="N108" t="n">
        <v>0</v>
      </c>
      <c r="O108" t="b">
        <v>0</v>
      </c>
      <c r="P108" t="n">
        <v>0</v>
      </c>
      <c r="Q108" t="b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b">
        <v>0</v>
      </c>
      <c r="Y108" t="n">
        <v>0</v>
      </c>
      <c r="Z108" t="b">
        <v>0</v>
      </c>
      <c r="AA108" t="n">
        <v>0</v>
      </c>
      <c r="AB108" t="n">
        <v>0</v>
      </c>
      <c r="AC108" t="b">
        <v>0</v>
      </c>
      <c r="AD108" t="n">
        <v>0</v>
      </c>
      <c r="AE108" t="n">
        <v>0</v>
      </c>
      <c r="AF108" t="n">
        <v>1</v>
      </c>
      <c r="AG108" t="n">
        <v>25.21021757096615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</row>
    <row r="109" spans="1:48">
      <c r="A109" t="n">
        <v>0</v>
      </c>
      <c r="B109" t="n">
        <v>-3.102948563693991</v>
      </c>
      <c r="C109" t="n">
        <v>36.01415248296594</v>
      </c>
      <c r="D109" t="n">
        <v>0</v>
      </c>
      <c r="E109" t="n">
        <v>107</v>
      </c>
      <c r="F109" t="n">
        <v>0</v>
      </c>
      <c r="G109" t="n">
        <v>0</v>
      </c>
      <c r="H109" t="n">
        <v>-0</v>
      </c>
      <c r="I109" t="n">
        <v>0</v>
      </c>
      <c r="J109" t="n">
        <v>0</v>
      </c>
      <c r="K109" t="n">
        <v>0.02275166839857573</v>
      </c>
      <c r="L109" t="n">
        <v>0</v>
      </c>
      <c r="M109" t="n">
        <v>89.93075902331307</v>
      </c>
      <c r="N109" t="n">
        <v>0</v>
      </c>
      <c r="O109" t="b">
        <v>0</v>
      </c>
      <c r="P109" t="n">
        <v>0</v>
      </c>
      <c r="Q109" t="b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b">
        <v>0</v>
      </c>
      <c r="Y109" t="n">
        <v>0</v>
      </c>
      <c r="Z109" t="b">
        <v>0</v>
      </c>
      <c r="AA109" t="n">
        <v>0</v>
      </c>
      <c r="AB109" t="n">
        <v>0</v>
      </c>
      <c r="AC109" t="b">
        <v>0</v>
      </c>
      <c r="AD109" t="n">
        <v>0</v>
      </c>
      <c r="AE109" t="n">
        <v>0</v>
      </c>
      <c r="AF109" t="n">
        <v>1</v>
      </c>
      <c r="AG109" t="n">
        <v>25.21021757096615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</row>
    <row r="110" spans="1:48">
      <c r="A110" t="n">
        <v>0</v>
      </c>
      <c r="B110" t="n">
        <v>-3.102948563693991</v>
      </c>
      <c r="C110" t="n">
        <v>36.03959714311092</v>
      </c>
      <c r="D110" t="n">
        <v>0</v>
      </c>
      <c r="E110" t="n">
        <v>108</v>
      </c>
      <c r="F110" t="n">
        <v>0</v>
      </c>
      <c r="G110" t="n">
        <v>0</v>
      </c>
      <c r="H110" t="n">
        <v>-0</v>
      </c>
      <c r="I110" t="n">
        <v>0</v>
      </c>
      <c r="J110" t="n">
        <v>0</v>
      </c>
      <c r="K110" t="n">
        <v>0.0231384249101875</v>
      </c>
      <c r="L110" t="n">
        <v>0</v>
      </c>
      <c r="M110" t="n">
        <v>89.92952769451796</v>
      </c>
      <c r="N110" t="n">
        <v>0</v>
      </c>
      <c r="O110" t="b">
        <v>0</v>
      </c>
      <c r="P110" t="n">
        <v>0</v>
      </c>
      <c r="Q110" t="b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b">
        <v>0</v>
      </c>
      <c r="Y110" t="n">
        <v>0</v>
      </c>
      <c r="Z110" t="b">
        <v>0</v>
      </c>
      <c r="AA110" t="n">
        <v>0</v>
      </c>
      <c r="AB110" t="n">
        <v>0</v>
      </c>
      <c r="AC110" t="b">
        <v>0</v>
      </c>
      <c r="AD110" t="n">
        <v>0</v>
      </c>
      <c r="AE110" t="n">
        <v>0</v>
      </c>
      <c r="AF110" t="n">
        <v>1</v>
      </c>
      <c r="AG110" t="n">
        <v>25.21021757096615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</row>
    <row r="111" spans="1:48">
      <c r="A111" t="n">
        <v>0</v>
      </c>
      <c r="B111" t="n">
        <v>-3.102948563693991</v>
      </c>
      <c r="C111" t="n">
        <v>36.06504180325591</v>
      </c>
      <c r="D111" t="n">
        <v>0</v>
      </c>
      <c r="E111" t="n">
        <v>109</v>
      </c>
      <c r="F111" t="n">
        <v>0</v>
      </c>
      <c r="G111" t="n">
        <v>0</v>
      </c>
      <c r="H111" t="n">
        <v>-0</v>
      </c>
      <c r="I111" t="n">
        <v>0</v>
      </c>
      <c r="J111" t="n">
        <v>0</v>
      </c>
      <c r="K111" t="n">
        <v>0.02405595710346978</v>
      </c>
      <c r="L111" t="n">
        <v>0</v>
      </c>
      <c r="M111" t="n">
        <v>89.92829636572284</v>
      </c>
      <c r="N111" t="n">
        <v>0</v>
      </c>
      <c r="O111" t="b">
        <v>0</v>
      </c>
      <c r="P111" t="n">
        <v>0</v>
      </c>
      <c r="Q111" t="b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b">
        <v>0</v>
      </c>
      <c r="Y111" t="n">
        <v>0</v>
      </c>
      <c r="Z111" t="b">
        <v>0</v>
      </c>
      <c r="AA111" t="n">
        <v>0</v>
      </c>
      <c r="AB111" t="n">
        <v>0</v>
      </c>
      <c r="AC111" t="b">
        <v>0</v>
      </c>
      <c r="AD111" t="n">
        <v>0</v>
      </c>
      <c r="AE111" t="n">
        <v>0</v>
      </c>
      <c r="AF111" t="n">
        <v>1</v>
      </c>
      <c r="AG111" t="n">
        <v>25.21021757096615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</row>
    <row r="112" spans="1:48">
      <c r="A112" t="n">
        <v>0</v>
      </c>
      <c r="B112" t="n">
        <v>-3.102948563693991</v>
      </c>
      <c r="C112" t="n">
        <v>36.09048646340089</v>
      </c>
      <c r="D112" t="n">
        <v>0</v>
      </c>
      <c r="E112" t="n">
        <v>110</v>
      </c>
      <c r="F112" t="n">
        <v>0</v>
      </c>
      <c r="G112" t="n">
        <v>0</v>
      </c>
      <c r="H112" t="n">
        <v>-0</v>
      </c>
      <c r="I112" t="n">
        <v>0</v>
      </c>
      <c r="J112" t="n">
        <v>0</v>
      </c>
      <c r="K112" t="n">
        <v>0.02397953520118304</v>
      </c>
      <c r="L112" t="n">
        <v>0</v>
      </c>
      <c r="M112" t="n">
        <v>89.92706503692773</v>
      </c>
      <c r="N112" t="n">
        <v>0</v>
      </c>
      <c r="O112" t="b">
        <v>0</v>
      </c>
      <c r="P112" t="n">
        <v>0</v>
      </c>
      <c r="Q112" t="b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b">
        <v>0</v>
      </c>
      <c r="Y112" t="n">
        <v>0</v>
      </c>
      <c r="Z112" t="b">
        <v>0</v>
      </c>
      <c r="AA112" t="n">
        <v>0</v>
      </c>
      <c r="AB112" t="n">
        <v>0</v>
      </c>
      <c r="AC112" t="b">
        <v>0</v>
      </c>
      <c r="AD112" t="n">
        <v>0</v>
      </c>
      <c r="AE112" t="n">
        <v>0</v>
      </c>
      <c r="AF112" t="n">
        <v>1</v>
      </c>
      <c r="AG112" t="n">
        <v>25.21021757096615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</row>
    <row r="113" spans="1:48">
      <c r="A113" t="n">
        <v>0</v>
      </c>
      <c r="B113" t="n">
        <v>-3.102948563693991</v>
      </c>
      <c r="C113" t="n">
        <v>36.11593112354588</v>
      </c>
      <c r="D113" t="n">
        <v>0</v>
      </c>
      <c r="E113" t="n">
        <v>111</v>
      </c>
      <c r="F113" t="n">
        <v>0</v>
      </c>
      <c r="G113" t="n">
        <v>0</v>
      </c>
      <c r="H113" t="n">
        <v>-0</v>
      </c>
      <c r="I113" t="n">
        <v>0</v>
      </c>
      <c r="J113" t="n">
        <v>0</v>
      </c>
      <c r="K113" t="n">
        <v>0.0258606466788277</v>
      </c>
      <c r="L113" t="n">
        <v>0</v>
      </c>
      <c r="M113" t="n">
        <v>89.92583370813261</v>
      </c>
      <c r="N113" t="n">
        <v>0</v>
      </c>
      <c r="O113" t="b">
        <v>0</v>
      </c>
      <c r="P113" t="n">
        <v>0</v>
      </c>
      <c r="Q113" t="b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b">
        <v>0</v>
      </c>
      <c r="Y113" t="n">
        <v>0</v>
      </c>
      <c r="Z113" t="b">
        <v>0</v>
      </c>
      <c r="AA113" t="n">
        <v>0</v>
      </c>
      <c r="AB113" t="n">
        <v>0</v>
      </c>
      <c r="AC113" t="b">
        <v>0</v>
      </c>
      <c r="AD113" t="n">
        <v>0</v>
      </c>
      <c r="AE113" t="n">
        <v>0</v>
      </c>
      <c r="AF113" t="n">
        <v>1</v>
      </c>
      <c r="AG113" t="n">
        <v>25.21021757096615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</row>
    <row r="114" spans="1:48">
      <c r="A114" t="n">
        <v>0</v>
      </c>
      <c r="B114" t="n">
        <v>-3.102948563693991</v>
      </c>
      <c r="C114" t="n">
        <v>36.14137578369086</v>
      </c>
      <c r="D114" t="n">
        <v>0</v>
      </c>
      <c r="E114" t="n">
        <v>112</v>
      </c>
      <c r="F114" t="n">
        <v>0</v>
      </c>
      <c r="G114" t="n">
        <v>0</v>
      </c>
      <c r="H114" t="n">
        <v>-0</v>
      </c>
      <c r="I114" t="n">
        <v>0</v>
      </c>
      <c r="J114" t="n">
        <v>0</v>
      </c>
      <c r="K114" t="n">
        <v>0.02577056914896628</v>
      </c>
      <c r="L114" t="n">
        <v>0</v>
      </c>
      <c r="M114" t="n">
        <v>89.9246023793375</v>
      </c>
      <c r="N114" t="n">
        <v>0</v>
      </c>
      <c r="O114" t="b">
        <v>0</v>
      </c>
      <c r="P114" t="n">
        <v>0</v>
      </c>
      <c r="Q114" t="b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b">
        <v>0</v>
      </c>
      <c r="Y114" t="n">
        <v>0</v>
      </c>
      <c r="Z114" t="b">
        <v>0</v>
      </c>
      <c r="AA114" t="n">
        <v>0</v>
      </c>
      <c r="AB114" t="n">
        <v>0</v>
      </c>
      <c r="AC114" t="b">
        <v>0</v>
      </c>
      <c r="AD114" t="n">
        <v>0</v>
      </c>
      <c r="AE114" t="n">
        <v>0</v>
      </c>
      <c r="AF114" t="n">
        <v>1</v>
      </c>
      <c r="AG114" t="n">
        <v>25.21021757096615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</row>
    <row r="115" spans="1:48">
      <c r="A115" t="n">
        <v>0</v>
      </c>
      <c r="B115" t="n">
        <v>-3.102948563693991</v>
      </c>
      <c r="C115" t="n">
        <v>36.16682044383585</v>
      </c>
      <c r="D115" t="n">
        <v>0</v>
      </c>
      <c r="E115" t="n">
        <v>113</v>
      </c>
      <c r="F115" t="n">
        <v>0</v>
      </c>
      <c r="G115" t="n">
        <v>0</v>
      </c>
      <c r="H115" t="n">
        <v>-0</v>
      </c>
      <c r="I115" t="n">
        <v>0</v>
      </c>
      <c r="J115" t="n">
        <v>0</v>
      </c>
      <c r="K115" t="n">
        <v>0.0256621638538656</v>
      </c>
      <c r="L115" t="n">
        <v>0</v>
      </c>
      <c r="M115" t="n">
        <v>89.92337105054239</v>
      </c>
      <c r="N115" t="n">
        <v>0</v>
      </c>
      <c r="O115" t="b">
        <v>0</v>
      </c>
      <c r="P115" t="n">
        <v>0</v>
      </c>
      <c r="Q115" t="b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b">
        <v>0</v>
      </c>
      <c r="Y115" t="n">
        <v>0</v>
      </c>
      <c r="Z115" t="b">
        <v>0</v>
      </c>
      <c r="AA115" t="n">
        <v>0</v>
      </c>
      <c r="AB115" t="n">
        <v>0</v>
      </c>
      <c r="AC115" t="b">
        <v>0</v>
      </c>
      <c r="AD115" t="n">
        <v>0</v>
      </c>
      <c r="AE115" t="n">
        <v>0</v>
      </c>
      <c r="AF115" t="n">
        <v>1</v>
      </c>
      <c r="AG115" t="n">
        <v>25.21021757096615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</row>
    <row r="116" spans="1:48">
      <c r="A116" t="n">
        <v>0</v>
      </c>
      <c r="B116" t="n">
        <v>-3.102948563693991</v>
      </c>
      <c r="C116" t="n">
        <v>36.19226510398083</v>
      </c>
      <c r="D116" t="n">
        <v>0</v>
      </c>
      <c r="E116" t="n">
        <v>114</v>
      </c>
      <c r="F116" t="n">
        <v>0</v>
      </c>
      <c r="G116" t="n">
        <v>0</v>
      </c>
      <c r="H116" t="n">
        <v>-0</v>
      </c>
      <c r="I116" t="n">
        <v>0</v>
      </c>
      <c r="J116" t="n">
        <v>0</v>
      </c>
      <c r="K116" t="n">
        <v>0.02566216385386644</v>
      </c>
      <c r="L116" t="n">
        <v>0</v>
      </c>
      <c r="M116" t="n">
        <v>89.92213972174727</v>
      </c>
      <c r="N116" t="n">
        <v>0</v>
      </c>
      <c r="O116" t="b">
        <v>0</v>
      </c>
      <c r="P116" t="n">
        <v>0</v>
      </c>
      <c r="Q116" t="b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b">
        <v>0</v>
      </c>
      <c r="Y116" t="n">
        <v>0</v>
      </c>
      <c r="Z116" t="b">
        <v>0</v>
      </c>
      <c r="AA116" t="n">
        <v>0</v>
      </c>
      <c r="AB116" t="n">
        <v>0</v>
      </c>
      <c r="AC116" t="b">
        <v>0</v>
      </c>
      <c r="AD116" t="n">
        <v>0</v>
      </c>
      <c r="AE116" t="n">
        <v>0</v>
      </c>
      <c r="AF116" t="n">
        <v>1</v>
      </c>
      <c r="AG116" t="n">
        <v>25.21021757096615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</row>
    <row r="117" spans="1:48">
      <c r="A117" t="n">
        <v>0</v>
      </c>
      <c r="B117" t="n">
        <v>-3.102948563693991</v>
      </c>
      <c r="C117" t="n">
        <v>36.21770976412581</v>
      </c>
      <c r="D117" t="n">
        <v>0</v>
      </c>
      <c r="E117" t="n">
        <v>115</v>
      </c>
      <c r="F117" t="n">
        <v>0</v>
      </c>
      <c r="G117" t="n">
        <v>0</v>
      </c>
      <c r="H117" t="n">
        <v>-0</v>
      </c>
      <c r="I117" t="n">
        <v>0</v>
      </c>
      <c r="J117" t="n">
        <v>0</v>
      </c>
      <c r="K117" t="n">
        <v>0.02544466014498409</v>
      </c>
      <c r="L117" t="n">
        <v>0</v>
      </c>
      <c r="M117" t="n">
        <v>89.92090839295216</v>
      </c>
      <c r="N117" t="n">
        <v>0</v>
      </c>
      <c r="O117" t="b">
        <v>0</v>
      </c>
      <c r="P117" t="n">
        <v>0</v>
      </c>
      <c r="Q117" t="b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b">
        <v>0</v>
      </c>
      <c r="Y117" t="n">
        <v>0</v>
      </c>
      <c r="Z117" t="b">
        <v>0</v>
      </c>
      <c r="AA117" t="n">
        <v>0</v>
      </c>
      <c r="AB117" t="n">
        <v>0</v>
      </c>
      <c r="AC117" t="b">
        <v>0</v>
      </c>
      <c r="AD117" t="n">
        <v>0</v>
      </c>
      <c r="AE117" t="n">
        <v>0</v>
      </c>
      <c r="AF117" t="n">
        <v>1</v>
      </c>
      <c r="AG117" t="n">
        <v>25.21021757096615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</row>
    <row r="118" spans="1:48">
      <c r="A118" t="n">
        <v>0</v>
      </c>
      <c r="B118" t="n">
        <v>-3.102948563693991</v>
      </c>
      <c r="C118" t="n">
        <v>36.2431544242708</v>
      </c>
      <c r="D118" t="n">
        <v>0</v>
      </c>
      <c r="E118" t="n">
        <v>116</v>
      </c>
      <c r="F118" t="n">
        <v>0</v>
      </c>
      <c r="G118" t="n">
        <v>0</v>
      </c>
      <c r="H118" t="n">
        <v>-0</v>
      </c>
      <c r="I118" t="n">
        <v>0</v>
      </c>
      <c r="J118" t="n">
        <v>0</v>
      </c>
      <c r="K118" t="n">
        <v>0.02544466014498464</v>
      </c>
      <c r="L118" t="n">
        <v>0</v>
      </c>
      <c r="M118" t="n">
        <v>89.91967706415704</v>
      </c>
      <c r="N118" t="n">
        <v>0</v>
      </c>
      <c r="O118" t="b">
        <v>0</v>
      </c>
      <c r="P118" t="n">
        <v>0</v>
      </c>
      <c r="Q118" t="b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b">
        <v>0</v>
      </c>
      <c r="Y118" t="n">
        <v>0</v>
      </c>
      <c r="Z118" t="b">
        <v>0</v>
      </c>
      <c r="AA118" t="n">
        <v>0</v>
      </c>
      <c r="AB118" t="n">
        <v>0</v>
      </c>
      <c r="AC118" t="b">
        <v>0</v>
      </c>
      <c r="AD118" t="n">
        <v>0</v>
      </c>
      <c r="AE118" t="n">
        <v>0</v>
      </c>
      <c r="AF118" t="n">
        <v>1</v>
      </c>
      <c r="AG118" t="n">
        <v>25.21021757096615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</row>
    <row r="119" spans="1:48">
      <c r="A119" t="n">
        <v>0</v>
      </c>
      <c r="B119" t="n">
        <v>-3.102948563693991</v>
      </c>
      <c r="C119" t="n">
        <v>36.26859908441578</v>
      </c>
      <c r="D119" t="n">
        <v>0</v>
      </c>
      <c r="E119" t="n">
        <v>117</v>
      </c>
      <c r="F119" t="n">
        <v>0</v>
      </c>
      <c r="G119" t="n">
        <v>0</v>
      </c>
      <c r="H119" t="n">
        <v>-0</v>
      </c>
      <c r="I119" t="n">
        <v>0</v>
      </c>
      <c r="J119" t="n">
        <v>0</v>
      </c>
      <c r="K119" t="n">
        <v>0.02544466014498345</v>
      </c>
      <c r="L119" t="n">
        <v>0</v>
      </c>
      <c r="M119" t="n">
        <v>89.91844573536193</v>
      </c>
      <c r="N119" t="n">
        <v>0</v>
      </c>
      <c r="O119" t="b">
        <v>0</v>
      </c>
      <c r="P119" t="n">
        <v>0</v>
      </c>
      <c r="Q119" t="b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b">
        <v>0</v>
      </c>
      <c r="Y119" t="n">
        <v>0</v>
      </c>
      <c r="Z119" t="b">
        <v>0</v>
      </c>
      <c r="AA119" t="n">
        <v>0</v>
      </c>
      <c r="AB119" t="n">
        <v>0</v>
      </c>
      <c r="AC119" t="b">
        <v>0</v>
      </c>
      <c r="AD119" t="n">
        <v>0</v>
      </c>
      <c r="AE119" t="n">
        <v>0</v>
      </c>
      <c r="AF119" t="n">
        <v>1</v>
      </c>
      <c r="AG119" t="n">
        <v>25.21021757096615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</row>
    <row r="120" spans="1:48">
      <c r="A120" t="n">
        <v>0</v>
      </c>
      <c r="B120" t="n">
        <v>-3.102948563693991</v>
      </c>
      <c r="C120" t="n">
        <v>36.29404374456077</v>
      </c>
      <c r="D120" t="n">
        <v>0</v>
      </c>
      <c r="E120" t="n">
        <v>118</v>
      </c>
      <c r="F120" t="n">
        <v>0</v>
      </c>
      <c r="G120" t="n">
        <v>0</v>
      </c>
      <c r="H120" t="n">
        <v>-0</v>
      </c>
      <c r="I120" t="n">
        <v>0</v>
      </c>
      <c r="J120" t="n">
        <v>0</v>
      </c>
      <c r="K120" t="n">
        <v>0.02544466014498317</v>
      </c>
      <c r="L120" t="n">
        <v>0</v>
      </c>
      <c r="M120" t="n">
        <v>89.91721440656681</v>
      </c>
      <c r="N120" t="n">
        <v>0</v>
      </c>
      <c r="O120" t="b">
        <v>0</v>
      </c>
      <c r="P120" t="n">
        <v>0</v>
      </c>
      <c r="Q120" t="b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b">
        <v>0</v>
      </c>
      <c r="Y120" t="n">
        <v>0</v>
      </c>
      <c r="Z120" t="b">
        <v>0</v>
      </c>
      <c r="AA120" t="n">
        <v>0</v>
      </c>
      <c r="AB120" t="n">
        <v>0</v>
      </c>
      <c r="AC120" t="b">
        <v>0</v>
      </c>
      <c r="AD120" t="n">
        <v>0</v>
      </c>
      <c r="AE120" t="n">
        <v>0</v>
      </c>
      <c r="AF120" t="n">
        <v>1</v>
      </c>
      <c r="AG120" t="n">
        <v>25.21021757096615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</row>
    <row r="121" spans="1:48">
      <c r="A121" t="n">
        <v>0</v>
      </c>
      <c r="B121" t="n">
        <v>-3.102948563693991</v>
      </c>
      <c r="C121" t="n">
        <v>36.31948840470575</v>
      </c>
      <c r="D121" t="n">
        <v>0</v>
      </c>
      <c r="E121" t="n">
        <v>119</v>
      </c>
      <c r="F121" t="n">
        <v>0</v>
      </c>
      <c r="G121" t="n">
        <v>0</v>
      </c>
      <c r="H121" t="n">
        <v>-0</v>
      </c>
      <c r="I121" t="n">
        <v>0</v>
      </c>
      <c r="J121" t="n">
        <v>0</v>
      </c>
      <c r="K121" t="n">
        <v>0.02544466014498531</v>
      </c>
      <c r="L121" t="n">
        <v>0</v>
      </c>
      <c r="M121" t="n">
        <v>89.9159830777717</v>
      </c>
      <c r="N121" t="n">
        <v>0</v>
      </c>
      <c r="O121" t="b">
        <v>0</v>
      </c>
      <c r="P121" t="n">
        <v>0</v>
      </c>
      <c r="Q121" t="b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b">
        <v>0</v>
      </c>
      <c r="Y121" t="n">
        <v>0</v>
      </c>
      <c r="Z121" t="b">
        <v>0</v>
      </c>
      <c r="AA121" t="n">
        <v>0</v>
      </c>
      <c r="AB121" t="n">
        <v>0</v>
      </c>
      <c r="AC121" t="b">
        <v>0</v>
      </c>
      <c r="AD121" t="n">
        <v>0</v>
      </c>
      <c r="AE121" t="n">
        <v>0</v>
      </c>
      <c r="AF121" t="n">
        <v>1</v>
      </c>
      <c r="AG121" t="n">
        <v>25.21021757096615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</row>
    <row r="122" spans="1:48">
      <c r="A122" t="n">
        <v>0</v>
      </c>
      <c r="B122" t="n">
        <v>-3.102948563693991</v>
      </c>
      <c r="C122" t="n">
        <v>36.34493306485074</v>
      </c>
      <c r="D122" t="n">
        <v>0</v>
      </c>
      <c r="E122" t="n">
        <v>120</v>
      </c>
      <c r="F122" t="n">
        <v>0</v>
      </c>
      <c r="G122" t="n">
        <v>0</v>
      </c>
      <c r="H122" t="n">
        <v>-0</v>
      </c>
      <c r="I122" t="n">
        <v>0</v>
      </c>
      <c r="J122" t="n">
        <v>0</v>
      </c>
      <c r="K122" t="n">
        <v>0.02544466014498437</v>
      </c>
      <c r="L122" t="n">
        <v>0</v>
      </c>
      <c r="M122" t="n">
        <v>89.91475174897658</v>
      </c>
      <c r="N122" t="n">
        <v>0</v>
      </c>
      <c r="O122" t="b">
        <v>0</v>
      </c>
      <c r="P122" t="n">
        <v>0</v>
      </c>
      <c r="Q122" t="b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b">
        <v>0</v>
      </c>
      <c r="Y122" t="n">
        <v>0</v>
      </c>
      <c r="Z122" t="b">
        <v>0</v>
      </c>
      <c r="AA122" t="n">
        <v>0</v>
      </c>
      <c r="AB122" t="n">
        <v>0</v>
      </c>
      <c r="AC122" t="b">
        <v>0</v>
      </c>
      <c r="AD122" t="n">
        <v>0</v>
      </c>
      <c r="AE122" t="n">
        <v>0</v>
      </c>
      <c r="AF122" t="n">
        <v>1</v>
      </c>
      <c r="AG122" t="n">
        <v>25.21021757096615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</row>
    <row r="123" spans="1:48">
      <c r="A123" t="n">
        <v>0</v>
      </c>
      <c r="B123" t="n">
        <v>-3.102948563693991</v>
      </c>
      <c r="C123" t="n">
        <v>36.37037772499572</v>
      </c>
      <c r="D123" t="n">
        <v>0</v>
      </c>
      <c r="E123" t="n">
        <v>121</v>
      </c>
      <c r="F123" t="n">
        <v>0</v>
      </c>
      <c r="G123" t="n">
        <v>0</v>
      </c>
      <c r="H123" t="n">
        <v>-0</v>
      </c>
      <c r="I123" t="n">
        <v>0</v>
      </c>
      <c r="J123" t="n">
        <v>0</v>
      </c>
      <c r="K123" t="n">
        <v>0.02544466014498517</v>
      </c>
      <c r="L123" t="n">
        <v>0</v>
      </c>
      <c r="M123" t="n">
        <v>89.91352042018147</v>
      </c>
      <c r="N123" t="n">
        <v>0</v>
      </c>
      <c r="O123" t="b">
        <v>0</v>
      </c>
      <c r="P123" t="n">
        <v>0</v>
      </c>
      <c r="Q123" t="b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b">
        <v>0</v>
      </c>
      <c r="Y123" t="n">
        <v>0</v>
      </c>
      <c r="Z123" t="b">
        <v>0</v>
      </c>
      <c r="AA123" t="n">
        <v>0</v>
      </c>
      <c r="AB123" t="n">
        <v>0</v>
      </c>
      <c r="AC123" t="b">
        <v>0</v>
      </c>
      <c r="AD123" t="n">
        <v>0</v>
      </c>
      <c r="AE123" t="n">
        <v>0</v>
      </c>
      <c r="AF123" t="n">
        <v>1</v>
      </c>
      <c r="AG123" t="n">
        <v>25.21021757096615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</row>
    <row r="124" spans="1:48">
      <c r="A124" t="n">
        <v>0</v>
      </c>
      <c r="B124" t="n">
        <v>-3.102948563693991</v>
      </c>
      <c r="C124" t="n">
        <v>36.3958223851407</v>
      </c>
      <c r="D124" t="n">
        <v>0</v>
      </c>
      <c r="E124" t="n">
        <v>122</v>
      </c>
      <c r="F124" t="n">
        <v>0</v>
      </c>
      <c r="G124" t="n">
        <v>0</v>
      </c>
      <c r="H124" t="n">
        <v>-0</v>
      </c>
      <c r="I124" t="n">
        <v>0</v>
      </c>
      <c r="J124" t="n">
        <v>0</v>
      </c>
      <c r="K124" t="n">
        <v>0.02544466014498378</v>
      </c>
      <c r="L124" t="n">
        <v>0</v>
      </c>
      <c r="M124" t="n">
        <v>89.91228909138636</v>
      </c>
      <c r="N124" t="n">
        <v>0</v>
      </c>
      <c r="O124" t="b">
        <v>0</v>
      </c>
      <c r="P124" t="n">
        <v>0</v>
      </c>
      <c r="Q124" t="b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b">
        <v>0</v>
      </c>
      <c r="Y124" t="n">
        <v>0</v>
      </c>
      <c r="Z124" t="b">
        <v>0</v>
      </c>
      <c r="AA124" t="n">
        <v>0</v>
      </c>
      <c r="AB124" t="n">
        <v>0</v>
      </c>
      <c r="AC124" t="b">
        <v>0</v>
      </c>
      <c r="AD124" t="n">
        <v>0</v>
      </c>
      <c r="AE124" t="n">
        <v>0</v>
      </c>
      <c r="AF124" t="n">
        <v>1</v>
      </c>
      <c r="AG124" t="n">
        <v>25.21021757096615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</row>
    <row r="125" spans="1:48">
      <c r="A125" t="n">
        <v>0</v>
      </c>
      <c r="B125" t="n">
        <v>-3.102948563693991</v>
      </c>
      <c r="C125" t="n">
        <v>36.42126704528569</v>
      </c>
      <c r="D125" t="n">
        <v>0</v>
      </c>
      <c r="E125" t="n">
        <v>123</v>
      </c>
      <c r="F125" t="n">
        <v>0</v>
      </c>
      <c r="G125" t="n">
        <v>0</v>
      </c>
      <c r="H125" t="n">
        <v>-0</v>
      </c>
      <c r="I125" t="n">
        <v>0</v>
      </c>
      <c r="J125" t="n">
        <v>0</v>
      </c>
      <c r="K125" t="n">
        <v>0.02544466014498525</v>
      </c>
      <c r="L125" t="n">
        <v>0</v>
      </c>
      <c r="M125" t="n">
        <v>89.91105776259124</v>
      </c>
      <c r="N125" t="n">
        <v>0</v>
      </c>
      <c r="O125" t="b">
        <v>0</v>
      </c>
      <c r="P125" t="n">
        <v>0</v>
      </c>
      <c r="Q125" t="b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b">
        <v>0</v>
      </c>
      <c r="Y125" t="n">
        <v>0</v>
      </c>
      <c r="Z125" t="b">
        <v>0</v>
      </c>
      <c r="AA125" t="n">
        <v>0</v>
      </c>
      <c r="AB125" t="n">
        <v>0</v>
      </c>
      <c r="AC125" t="b">
        <v>0</v>
      </c>
      <c r="AD125" t="n">
        <v>0</v>
      </c>
      <c r="AE125" t="n">
        <v>0</v>
      </c>
      <c r="AF125" t="n">
        <v>1</v>
      </c>
      <c r="AG125" t="n">
        <v>25.21021757096615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</row>
    <row r="126" spans="1:48">
      <c r="A126" t="n">
        <v>0</v>
      </c>
      <c r="B126" t="n">
        <v>-3.102948563693991</v>
      </c>
      <c r="C126" t="n">
        <v>36.44671170543067</v>
      </c>
      <c r="D126" t="n">
        <v>0</v>
      </c>
      <c r="E126" t="n">
        <v>124</v>
      </c>
      <c r="F126" t="n">
        <v>0</v>
      </c>
      <c r="G126" t="n">
        <v>0</v>
      </c>
      <c r="H126" t="n">
        <v>-0</v>
      </c>
      <c r="I126" t="n">
        <v>0</v>
      </c>
      <c r="J126" t="n">
        <v>0</v>
      </c>
      <c r="K126" t="n">
        <v>0.0256621638538643</v>
      </c>
      <c r="L126" t="n">
        <v>0</v>
      </c>
      <c r="M126" t="n">
        <v>89.90982643379613</v>
      </c>
      <c r="N126" t="n">
        <v>0</v>
      </c>
      <c r="O126" t="b">
        <v>0</v>
      </c>
      <c r="P126" t="n">
        <v>0</v>
      </c>
      <c r="Q126" t="b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b">
        <v>0</v>
      </c>
      <c r="Y126" t="n">
        <v>0</v>
      </c>
      <c r="Z126" t="b">
        <v>0</v>
      </c>
      <c r="AA126" t="n">
        <v>0</v>
      </c>
      <c r="AB126" t="n">
        <v>0</v>
      </c>
      <c r="AC126" t="b">
        <v>0</v>
      </c>
      <c r="AD126" t="n">
        <v>0</v>
      </c>
      <c r="AE126" t="n">
        <v>0</v>
      </c>
      <c r="AF126" t="n">
        <v>1</v>
      </c>
      <c r="AG126" t="n">
        <v>25.21021757096615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</row>
    <row r="127" spans="1:48">
      <c r="A127" t="n">
        <v>0</v>
      </c>
      <c r="B127" t="n">
        <v>-3.102948563693991</v>
      </c>
      <c r="C127" t="n">
        <v>36.47215636557566</v>
      </c>
      <c r="D127" t="n">
        <v>0</v>
      </c>
      <c r="E127" t="n">
        <v>125</v>
      </c>
      <c r="F127" t="n">
        <v>0</v>
      </c>
      <c r="G127" t="n">
        <v>0</v>
      </c>
      <c r="H127" t="n">
        <v>-0</v>
      </c>
      <c r="I127" t="n">
        <v>0</v>
      </c>
      <c r="J127" t="n">
        <v>0</v>
      </c>
      <c r="K127" t="n">
        <v>0.02566216385386405</v>
      </c>
      <c r="L127" t="n">
        <v>0</v>
      </c>
      <c r="M127" t="n">
        <v>89.90859510500101</v>
      </c>
      <c r="N127" t="n">
        <v>0</v>
      </c>
      <c r="O127" t="b">
        <v>0</v>
      </c>
      <c r="P127" t="n">
        <v>0</v>
      </c>
      <c r="Q127" t="b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b">
        <v>0</v>
      </c>
      <c r="Y127" t="n">
        <v>0</v>
      </c>
      <c r="Z127" t="b">
        <v>0</v>
      </c>
      <c r="AA127" t="n">
        <v>0</v>
      </c>
      <c r="AB127" t="n">
        <v>0</v>
      </c>
      <c r="AC127" t="b">
        <v>0</v>
      </c>
      <c r="AD127" t="n">
        <v>0</v>
      </c>
      <c r="AE127" t="n">
        <v>0</v>
      </c>
      <c r="AF127" t="n">
        <v>1</v>
      </c>
      <c r="AG127" t="n">
        <v>25.21021757096615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</row>
    <row r="128" spans="1:48">
      <c r="A128" t="n">
        <v>0</v>
      </c>
      <c r="B128" t="n">
        <v>-3.102948563693991</v>
      </c>
      <c r="C128" t="n">
        <v>36.49760102572064</v>
      </c>
      <c r="D128" t="n">
        <v>0</v>
      </c>
      <c r="E128" t="n">
        <v>126</v>
      </c>
      <c r="F128" t="n">
        <v>0</v>
      </c>
      <c r="G128" t="n">
        <v>0</v>
      </c>
      <c r="H128" t="n">
        <v>-0</v>
      </c>
      <c r="I128" t="n">
        <v>0</v>
      </c>
      <c r="J128" t="n">
        <v>0</v>
      </c>
      <c r="K128" t="n">
        <v>0.02567400131636322</v>
      </c>
      <c r="L128" t="n">
        <v>0</v>
      </c>
      <c r="M128" t="n">
        <v>89.9073637762059</v>
      </c>
      <c r="N128" t="n">
        <v>0</v>
      </c>
      <c r="O128" t="b">
        <v>0</v>
      </c>
      <c r="P128" t="n">
        <v>0</v>
      </c>
      <c r="Q128" t="b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b">
        <v>0</v>
      </c>
      <c r="Y128" t="n">
        <v>0</v>
      </c>
      <c r="Z128" t="b">
        <v>0</v>
      </c>
      <c r="AA128" t="n">
        <v>0</v>
      </c>
      <c r="AB128" t="n">
        <v>0</v>
      </c>
      <c r="AC128" t="b">
        <v>0</v>
      </c>
      <c r="AD128" t="n">
        <v>0</v>
      </c>
      <c r="AE128" t="n">
        <v>0</v>
      </c>
      <c r="AF128" t="n">
        <v>1</v>
      </c>
      <c r="AG128" t="n">
        <v>25.21021757096615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</row>
    <row r="129" spans="1:48">
      <c r="A129" t="n">
        <v>0</v>
      </c>
      <c r="B129" t="n">
        <v>-3.102948563693991</v>
      </c>
      <c r="C129" t="n">
        <v>36.52304568586563</v>
      </c>
      <c r="D129" t="n">
        <v>0</v>
      </c>
      <c r="E129" t="n">
        <v>127</v>
      </c>
      <c r="F129" t="n">
        <v>0</v>
      </c>
      <c r="G129" t="n">
        <v>0</v>
      </c>
      <c r="H129" t="n">
        <v>-0</v>
      </c>
      <c r="I129" t="n">
        <v>0</v>
      </c>
      <c r="J129" t="n">
        <v>0</v>
      </c>
      <c r="K129" t="n">
        <v>0.02571668831336929</v>
      </c>
      <c r="L129" t="n">
        <v>0</v>
      </c>
      <c r="M129" t="n">
        <v>89.90613244741078</v>
      </c>
      <c r="N129" t="n">
        <v>0</v>
      </c>
      <c r="O129" t="b">
        <v>0</v>
      </c>
      <c r="P129" t="n">
        <v>0</v>
      </c>
      <c r="Q129" t="b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b">
        <v>0</v>
      </c>
      <c r="Y129" t="n">
        <v>0</v>
      </c>
      <c r="Z129" t="b">
        <v>0</v>
      </c>
      <c r="AA129" t="n">
        <v>0</v>
      </c>
      <c r="AB129" t="n">
        <v>0</v>
      </c>
      <c r="AC129" t="b">
        <v>0</v>
      </c>
      <c r="AD129" t="n">
        <v>0</v>
      </c>
      <c r="AE129" t="n">
        <v>0</v>
      </c>
      <c r="AF129" t="n">
        <v>1</v>
      </c>
      <c r="AG129" t="n">
        <v>25.21021757096615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</row>
    <row r="130" spans="1:48">
      <c r="A130" t="n">
        <v>0</v>
      </c>
      <c r="B130" t="n">
        <v>-3.102948563693991</v>
      </c>
      <c r="C130" t="n">
        <v>36.54849034601061</v>
      </c>
      <c r="D130" t="n">
        <v>0</v>
      </c>
      <c r="E130" t="n">
        <v>128</v>
      </c>
      <c r="F130" t="n">
        <v>0</v>
      </c>
      <c r="G130" t="n">
        <v>0</v>
      </c>
      <c r="H130" t="n">
        <v>-0</v>
      </c>
      <c r="I130" t="n">
        <v>0</v>
      </c>
      <c r="J130" t="n">
        <v>0</v>
      </c>
      <c r="K130" t="n">
        <v>0.0236633632457427</v>
      </c>
      <c r="L130" t="n">
        <v>0</v>
      </c>
      <c r="M130" t="n">
        <v>89.90490111861567</v>
      </c>
      <c r="N130" t="n">
        <v>0</v>
      </c>
      <c r="O130" t="b">
        <v>0</v>
      </c>
      <c r="P130" t="n">
        <v>0</v>
      </c>
      <c r="Q130" t="b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b">
        <v>0</v>
      </c>
      <c r="Y130" t="n">
        <v>0</v>
      </c>
      <c r="Z130" t="b">
        <v>0</v>
      </c>
      <c r="AA130" t="n">
        <v>0</v>
      </c>
      <c r="AB130" t="n">
        <v>0</v>
      </c>
      <c r="AC130" t="b">
        <v>0</v>
      </c>
      <c r="AD130" t="n">
        <v>0</v>
      </c>
      <c r="AE130" t="n">
        <v>0</v>
      </c>
      <c r="AF130" t="n">
        <v>1</v>
      </c>
      <c r="AG130" t="n">
        <v>25.21021757096615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</row>
    <row r="131" spans="1:48">
      <c r="A131" t="n">
        <v>0</v>
      </c>
      <c r="B131" t="n">
        <v>-3.102948563693991</v>
      </c>
      <c r="C131" t="n">
        <v>36.57393500615559</v>
      </c>
      <c r="D131" t="n">
        <v>0</v>
      </c>
      <c r="E131" t="n">
        <v>129</v>
      </c>
      <c r="F131" t="n">
        <v>0</v>
      </c>
      <c r="G131" t="n">
        <v>0</v>
      </c>
      <c r="H131" t="n">
        <v>-0</v>
      </c>
      <c r="I131" t="n">
        <v>0</v>
      </c>
      <c r="J131" t="n">
        <v>0</v>
      </c>
      <c r="K131" t="n">
        <v>0.02346164091716599</v>
      </c>
      <c r="L131" t="n">
        <v>0</v>
      </c>
      <c r="M131" t="n">
        <v>89.90366978982055</v>
      </c>
      <c r="N131" t="n">
        <v>0</v>
      </c>
      <c r="O131" t="b">
        <v>0</v>
      </c>
      <c r="P131" t="n">
        <v>0</v>
      </c>
      <c r="Q131" t="b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b">
        <v>0</v>
      </c>
      <c r="Y131" t="n">
        <v>0</v>
      </c>
      <c r="Z131" t="b">
        <v>0</v>
      </c>
      <c r="AA131" t="n">
        <v>0</v>
      </c>
      <c r="AB131" t="n">
        <v>0</v>
      </c>
      <c r="AC131" t="b">
        <v>0</v>
      </c>
      <c r="AD131" t="n">
        <v>0</v>
      </c>
      <c r="AE131" t="n">
        <v>0</v>
      </c>
      <c r="AF131" t="n">
        <v>1</v>
      </c>
      <c r="AG131" t="n">
        <v>25.21021757096615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</row>
    <row r="132" spans="1:48">
      <c r="A132" t="n">
        <v>0</v>
      </c>
      <c r="B132" t="n">
        <v>-3.102948563693991</v>
      </c>
      <c r="C132" t="n">
        <v>36.59937966630058</v>
      </c>
      <c r="D132" t="n">
        <v>0</v>
      </c>
      <c r="E132" t="n">
        <v>130</v>
      </c>
      <c r="F132" t="n">
        <v>0</v>
      </c>
      <c r="G132" t="n">
        <v>0</v>
      </c>
      <c r="H132" t="n">
        <v>-0</v>
      </c>
      <c r="I132" t="n">
        <v>0</v>
      </c>
      <c r="J132" t="n">
        <v>0</v>
      </c>
      <c r="K132" t="n">
        <v>0.0231281283434602</v>
      </c>
      <c r="L132" t="n">
        <v>0</v>
      </c>
      <c r="M132" t="n">
        <v>89.90243846102544</v>
      </c>
      <c r="N132" t="n">
        <v>0</v>
      </c>
      <c r="O132" t="b">
        <v>0</v>
      </c>
      <c r="P132" t="n">
        <v>0</v>
      </c>
      <c r="Q132" t="b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b">
        <v>0</v>
      </c>
      <c r="Y132" t="n">
        <v>0</v>
      </c>
      <c r="Z132" t="b">
        <v>0</v>
      </c>
      <c r="AA132" t="n">
        <v>0</v>
      </c>
      <c r="AB132" t="n">
        <v>0</v>
      </c>
      <c r="AC132" t="b">
        <v>0</v>
      </c>
      <c r="AD132" t="n">
        <v>0</v>
      </c>
      <c r="AE132" t="n">
        <v>0</v>
      </c>
      <c r="AF132" t="n">
        <v>1</v>
      </c>
      <c r="AG132" t="n">
        <v>25.21021757096615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</row>
    <row r="133" spans="1:48">
      <c r="A133" t="n">
        <v>0</v>
      </c>
      <c r="B133" t="n">
        <v>-3.102948563693991</v>
      </c>
      <c r="C133" t="n">
        <v>36.62482432644556</v>
      </c>
      <c r="D133" t="n">
        <v>0</v>
      </c>
      <c r="E133" t="n">
        <v>131</v>
      </c>
      <c r="F133" t="n">
        <v>0</v>
      </c>
      <c r="G133" t="n">
        <v>0</v>
      </c>
      <c r="H133" t="n">
        <v>-0</v>
      </c>
      <c r="I133" t="n">
        <v>0</v>
      </c>
      <c r="J133" t="n">
        <v>0</v>
      </c>
      <c r="K133" t="n">
        <v>0.02290052014256758</v>
      </c>
      <c r="L133" t="n">
        <v>0</v>
      </c>
      <c r="M133" t="n">
        <v>89.90120713223033</v>
      </c>
      <c r="N133" t="n">
        <v>0</v>
      </c>
      <c r="O133" t="b">
        <v>0</v>
      </c>
      <c r="P133" t="n">
        <v>0</v>
      </c>
      <c r="Q133" t="b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b">
        <v>0</v>
      </c>
      <c r="Y133" t="n">
        <v>0</v>
      </c>
      <c r="Z133" t="b">
        <v>0</v>
      </c>
      <c r="AA133" t="n">
        <v>0</v>
      </c>
      <c r="AB133" t="n">
        <v>0</v>
      </c>
      <c r="AC133" t="b">
        <v>0</v>
      </c>
      <c r="AD133" t="n">
        <v>0</v>
      </c>
      <c r="AE133" t="n">
        <v>0</v>
      </c>
      <c r="AF133" t="n">
        <v>1</v>
      </c>
      <c r="AG133" t="n">
        <v>25.21021757096615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</row>
    <row r="134" spans="1:48">
      <c r="A134" t="n">
        <v>0</v>
      </c>
      <c r="B134" t="n">
        <v>-3.102948563693991</v>
      </c>
      <c r="C134" t="n">
        <v>36.65026898659055</v>
      </c>
      <c r="D134" t="n">
        <v>0</v>
      </c>
      <c r="E134" t="n">
        <v>132</v>
      </c>
      <c r="F134" t="n">
        <v>0</v>
      </c>
      <c r="G134" t="n">
        <v>0</v>
      </c>
      <c r="H134" t="n">
        <v>-0</v>
      </c>
      <c r="I134" t="n">
        <v>0</v>
      </c>
      <c r="J134" t="n">
        <v>0</v>
      </c>
      <c r="K134" t="n">
        <v>0.03407004388763252</v>
      </c>
      <c r="L134" t="n">
        <v>0</v>
      </c>
      <c r="M134" t="n">
        <v>89.89997580343521</v>
      </c>
      <c r="N134" t="n">
        <v>0</v>
      </c>
      <c r="O134" t="b">
        <v>0</v>
      </c>
      <c r="P134" t="n">
        <v>0</v>
      </c>
      <c r="Q134" t="b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b">
        <v>0</v>
      </c>
      <c r="Y134" t="n">
        <v>0</v>
      </c>
      <c r="Z134" t="b">
        <v>0</v>
      </c>
      <c r="AA134" t="n">
        <v>0</v>
      </c>
      <c r="AB134" t="n">
        <v>0</v>
      </c>
      <c r="AC134" t="b">
        <v>0</v>
      </c>
      <c r="AD134" t="n">
        <v>0</v>
      </c>
      <c r="AE134" t="n">
        <v>0</v>
      </c>
      <c r="AF134" t="n">
        <v>1</v>
      </c>
      <c r="AG134" t="n">
        <v>25.21021757096615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</row>
    <row r="135" spans="1:48">
      <c r="A135" t="n">
        <v>0</v>
      </c>
      <c r="B135" t="n">
        <v>-3.102948563693991</v>
      </c>
      <c r="C135" t="n">
        <v>36.67571364673553</v>
      </c>
      <c r="D135" t="n">
        <v>0</v>
      </c>
      <c r="E135" t="n">
        <v>133</v>
      </c>
      <c r="F135" t="n">
        <v>0</v>
      </c>
      <c r="G135" t="n">
        <v>0</v>
      </c>
      <c r="H135" t="n">
        <v>-0</v>
      </c>
      <c r="I135" t="n">
        <v>0</v>
      </c>
      <c r="J135" t="n">
        <v>0</v>
      </c>
      <c r="K135" t="n">
        <v>0.03605882136330044</v>
      </c>
      <c r="L135" t="n">
        <v>0</v>
      </c>
      <c r="M135" t="n">
        <v>89.8987444746401</v>
      </c>
      <c r="N135" t="n">
        <v>0</v>
      </c>
      <c r="O135" t="b">
        <v>0</v>
      </c>
      <c r="P135" t="n">
        <v>0</v>
      </c>
      <c r="Q135" t="b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b">
        <v>0</v>
      </c>
      <c r="Y135" t="n">
        <v>0</v>
      </c>
      <c r="Z135" t="b">
        <v>0</v>
      </c>
      <c r="AA135" t="n">
        <v>0</v>
      </c>
      <c r="AB135" t="n">
        <v>0</v>
      </c>
      <c r="AC135" t="b">
        <v>0</v>
      </c>
      <c r="AD135" t="n">
        <v>0</v>
      </c>
      <c r="AE135" t="n">
        <v>0</v>
      </c>
      <c r="AF135" t="n">
        <v>1</v>
      </c>
      <c r="AG135" t="n">
        <v>25.21021757096615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</row>
    <row r="136" spans="1:48">
      <c r="A136" t="n">
        <v>0</v>
      </c>
      <c r="B136" t="n">
        <v>-3.102948563693991</v>
      </c>
      <c r="C136" t="n">
        <v>36.70115830688052</v>
      </c>
      <c r="D136" t="n">
        <v>0</v>
      </c>
      <c r="E136" t="n">
        <v>134</v>
      </c>
      <c r="F136" t="n">
        <v>0</v>
      </c>
      <c r="G136" t="n">
        <v>0</v>
      </c>
      <c r="H136" t="n">
        <v>-0</v>
      </c>
      <c r="I136" t="n">
        <v>0</v>
      </c>
      <c r="J136" t="n">
        <v>0</v>
      </c>
      <c r="K136" t="n">
        <v>0.03899541891635358</v>
      </c>
      <c r="L136" t="n">
        <v>0</v>
      </c>
      <c r="M136" t="n">
        <v>89.89751314584498</v>
      </c>
      <c r="N136" t="n">
        <v>0</v>
      </c>
      <c r="O136" t="b">
        <v>0</v>
      </c>
      <c r="P136" t="n">
        <v>0</v>
      </c>
      <c r="Q136" t="b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b">
        <v>0</v>
      </c>
      <c r="Y136" t="n">
        <v>0</v>
      </c>
      <c r="Z136" t="b">
        <v>0</v>
      </c>
      <c r="AA136" t="n">
        <v>0</v>
      </c>
      <c r="AB136" t="n">
        <v>0</v>
      </c>
      <c r="AC136" t="b">
        <v>0</v>
      </c>
      <c r="AD136" t="n">
        <v>0</v>
      </c>
      <c r="AE136" t="n">
        <v>0</v>
      </c>
      <c r="AF136" t="n">
        <v>1</v>
      </c>
      <c r="AG136" t="n">
        <v>25.21021757096615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</row>
    <row r="137" spans="1:48">
      <c r="A137" t="n">
        <v>0</v>
      </c>
      <c r="B137" t="n">
        <v>-3.102948563693991</v>
      </c>
      <c r="C137" t="n">
        <v>36.7266029670255</v>
      </c>
      <c r="D137" t="n">
        <v>0</v>
      </c>
      <c r="E137" t="n">
        <v>135</v>
      </c>
      <c r="F137" t="n">
        <v>0</v>
      </c>
      <c r="G137" t="n">
        <v>-0.002278797524868803</v>
      </c>
      <c r="H137" t="n">
        <v>-0</v>
      </c>
      <c r="I137" t="n">
        <v>0</v>
      </c>
      <c r="J137" t="n">
        <v>0</v>
      </c>
      <c r="K137" t="n">
        <v>0.03982608672475102</v>
      </c>
      <c r="L137" t="n">
        <v>0</v>
      </c>
      <c r="M137" t="n">
        <v>89.89628181704987</v>
      </c>
      <c r="N137" t="n">
        <v>0</v>
      </c>
      <c r="O137" t="b">
        <v>0</v>
      </c>
      <c r="P137" t="n">
        <v>0</v>
      </c>
      <c r="Q137" t="b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b">
        <v>0</v>
      </c>
      <c r="Y137" t="n">
        <v>0</v>
      </c>
      <c r="Z137" t="b">
        <v>0</v>
      </c>
      <c r="AA137" t="n">
        <v>0</v>
      </c>
      <c r="AB137" t="n">
        <v>0</v>
      </c>
      <c r="AC137" t="b">
        <v>0</v>
      </c>
      <c r="AD137" t="n">
        <v>0</v>
      </c>
      <c r="AE137" t="n">
        <v>0</v>
      </c>
      <c r="AF137" t="n">
        <v>1</v>
      </c>
      <c r="AG137" t="n">
        <v>25.21021757096615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</row>
    <row r="138" spans="1:48">
      <c r="A138" t="n">
        <v>0</v>
      </c>
      <c r="B138" t="n">
        <v>-3.102948563693991</v>
      </c>
      <c r="C138" t="n">
        <v>36.80424851730196</v>
      </c>
      <c r="D138" t="n">
        <v>0</v>
      </c>
      <c r="E138" t="n">
        <v>136</v>
      </c>
      <c r="F138" t="n">
        <v>0.0001097206841222942</v>
      </c>
      <c r="G138" t="n">
        <v>0.00859602204640781</v>
      </c>
      <c r="H138" t="n">
        <v>-0</v>
      </c>
      <c r="I138" t="n">
        <v>0</v>
      </c>
      <c r="J138" t="n">
        <v>0</v>
      </c>
      <c r="K138" t="n">
        <v>0.03111218616518291</v>
      </c>
      <c r="L138" t="n">
        <v>0</v>
      </c>
      <c r="M138" t="n">
        <v>89.89505048825475</v>
      </c>
      <c r="N138" t="n">
        <v>7.278004377019922e-06</v>
      </c>
      <c r="O138" t="b">
        <v>0</v>
      </c>
      <c r="P138" t="n">
        <v>0</v>
      </c>
      <c r="Q138" t="b">
        <v>1</v>
      </c>
      <c r="R138" t="n">
        <v>7.278004377019922e-06</v>
      </c>
      <c r="S138" t="n">
        <v>0.0008244848554054562</v>
      </c>
      <c r="T138" t="n">
        <v>0.003588158090724546</v>
      </c>
      <c r="U138" t="n">
        <v>84.29484409710884</v>
      </c>
      <c r="V138" t="n">
        <v>0</v>
      </c>
      <c r="W138" t="n">
        <v>0</v>
      </c>
      <c r="X138" t="b">
        <v>0</v>
      </c>
      <c r="Y138" t="n">
        <v>0</v>
      </c>
      <c r="Z138" t="b">
        <v>0</v>
      </c>
      <c r="AA138" t="n">
        <v>19.76450988921557</v>
      </c>
      <c r="AB138" t="n">
        <v>7.426535078591758e-06</v>
      </c>
      <c r="AC138" t="b">
        <v>0</v>
      </c>
      <c r="AD138" t="n">
        <v>0</v>
      </c>
      <c r="AE138" t="n">
        <v>0</v>
      </c>
      <c r="AF138" t="n">
        <v>1</v>
      </c>
      <c r="AG138" t="n">
        <v>25.21021757096615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0.2626630717943247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</row>
    <row r="139" spans="1:48">
      <c r="A139" t="n">
        <v>0</v>
      </c>
      <c r="B139" t="n">
        <v>-6.71993151994134</v>
      </c>
      <c r="C139" t="n">
        <v>36.82969317744695</v>
      </c>
      <c r="D139" t="n">
        <v>800</v>
      </c>
      <c r="E139" t="n">
        <v>137</v>
      </c>
      <c r="F139" t="n">
        <v>0.002687291242182255</v>
      </c>
      <c r="G139" t="n">
        <v>-0.0298658812922772</v>
      </c>
      <c r="H139" t="n">
        <v>-0</v>
      </c>
      <c r="I139" t="n">
        <v>0</v>
      </c>
      <c r="J139" t="n">
        <v>0</v>
      </c>
      <c r="K139" t="n">
        <v>0.02075024836392789</v>
      </c>
      <c r="L139" t="n">
        <v>0</v>
      </c>
      <c r="M139" t="n">
        <v>89.89310150411117</v>
      </c>
      <c r="N139" t="n">
        <v>0.0001228671153315943</v>
      </c>
      <c r="O139" t="b">
        <v>1</v>
      </c>
      <c r="P139" t="n">
        <v>0</v>
      </c>
      <c r="Q139" t="b">
        <v>0</v>
      </c>
      <c r="R139" t="n">
        <v>0.0001228671153315943</v>
      </c>
      <c r="S139" t="n">
        <v>0.02019337510485673</v>
      </c>
      <c r="T139" t="n">
        <v>0.08788156845633652</v>
      </c>
      <c r="U139" t="n">
        <v>58.10294310958072</v>
      </c>
      <c r="V139" t="n">
        <v>0</v>
      </c>
      <c r="W139" t="n">
        <v>0</v>
      </c>
      <c r="X139" t="b">
        <v>0</v>
      </c>
      <c r="Y139" t="n">
        <v>650</v>
      </c>
      <c r="Z139" t="b">
        <v>1</v>
      </c>
      <c r="AA139" t="n">
        <v>13.62332662195676</v>
      </c>
      <c r="AB139" t="n">
        <v>0.0001253746074812187</v>
      </c>
      <c r="AC139" t="b">
        <v>1</v>
      </c>
      <c r="AD139" t="n">
        <v>150</v>
      </c>
      <c r="AE139" t="n">
        <v>0</v>
      </c>
      <c r="AF139" t="n">
        <v>1</v>
      </c>
      <c r="AG139" t="n">
        <v>25.21021757096615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0.2626630717943247</v>
      </c>
      <c r="AO139" t="n">
        <v>0</v>
      </c>
      <c r="AP139" t="n">
        <v>0.2848880759697177</v>
      </c>
      <c r="AQ139" t="n">
        <v>1</v>
      </c>
      <c r="AR139" t="n">
        <v>3</v>
      </c>
      <c r="AS139" t="n">
        <v>0</v>
      </c>
      <c r="AT139" t="n">
        <v>0</v>
      </c>
      <c r="AU139" t="n">
        <v>0.2849142027369359</v>
      </c>
      <c r="AV139" t="n">
        <v>0.1010335246508338</v>
      </c>
    </row>
    <row r="140" spans="1:48">
      <c r="A140" t="n">
        <v>0</v>
      </c>
      <c r="B140" t="n">
        <v>-6.71993151994134</v>
      </c>
      <c r="C140" t="n">
        <v>36.85797882859122</v>
      </c>
      <c r="D140" t="n">
        <v>800</v>
      </c>
      <c r="E140" t="n">
        <v>138</v>
      </c>
      <c r="F140" t="n">
        <v>0.1046976236626506</v>
      </c>
      <c r="G140" t="n">
        <v>0.1980240889381411</v>
      </c>
      <c r="H140" t="n">
        <v>-0</v>
      </c>
      <c r="I140" t="n">
        <v>0</v>
      </c>
      <c r="J140" t="n">
        <v>0</v>
      </c>
      <c r="K140" t="n">
        <v>0.007524563948772101</v>
      </c>
      <c r="L140" t="n">
        <v>0</v>
      </c>
      <c r="M140" t="n">
        <v>89.89043486461914</v>
      </c>
      <c r="N140" t="n">
        <v>0.01757559284789344</v>
      </c>
      <c r="O140" t="b">
        <v>1</v>
      </c>
      <c r="P140" t="n">
        <v>0</v>
      </c>
      <c r="Q140" t="b">
        <v>0</v>
      </c>
      <c r="R140" t="n">
        <v>0.01757559284789344</v>
      </c>
      <c r="S140" t="n">
        <v>0.7867395814865834</v>
      </c>
      <c r="T140" t="n">
        <v>3.423890658629611</v>
      </c>
      <c r="U140" t="n">
        <v>213.3292295445928</v>
      </c>
      <c r="V140" t="n">
        <v>0</v>
      </c>
      <c r="W140" t="n">
        <v>0</v>
      </c>
      <c r="X140" t="b">
        <v>0</v>
      </c>
      <c r="Y140" t="n">
        <v>650</v>
      </c>
      <c r="Z140" t="b">
        <v>1</v>
      </c>
      <c r="AA140" t="n">
        <v>50.01904579283108</v>
      </c>
      <c r="AB140" t="n">
        <v>0.0179342784162178</v>
      </c>
      <c r="AC140" t="b">
        <v>1</v>
      </c>
      <c r="AD140" t="n">
        <v>150</v>
      </c>
      <c r="AE140" t="n">
        <v>0</v>
      </c>
      <c r="AF140" t="n">
        <v>1</v>
      </c>
      <c r="AG140" t="n">
        <v>25.21021757096615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0.2394316486046867</v>
      </c>
      <c r="AQ140" t="n">
        <v>1</v>
      </c>
      <c r="AR140" t="n">
        <v>3</v>
      </c>
      <c r="AS140" t="n">
        <v>0</v>
      </c>
      <c r="AT140" t="n">
        <v>0</v>
      </c>
      <c r="AU140" t="n">
        <v>0.2394581105939746</v>
      </c>
      <c r="AV140" t="n">
        <v>0.08491432398642595</v>
      </c>
    </row>
    <row r="141" spans="1:48">
      <c r="A141" t="n">
        <v>0</v>
      </c>
      <c r="B141" t="n">
        <v>-6.71993151994134</v>
      </c>
      <c r="C141" t="n">
        <v>36.89366836801789</v>
      </c>
      <c r="D141" t="n">
        <v>800</v>
      </c>
      <c r="E141" t="n">
        <v>139</v>
      </c>
      <c r="F141" t="n">
        <v>1.526353800296783</v>
      </c>
      <c r="G141" t="n">
        <v>0.5074916164185463</v>
      </c>
      <c r="H141" t="n">
        <v>-0</v>
      </c>
      <c r="I141" t="n">
        <v>0</v>
      </c>
      <c r="J141" t="n">
        <v>0</v>
      </c>
      <c r="K141" t="n">
        <v>0.01202743012874313</v>
      </c>
      <c r="L141" t="n">
        <v>0</v>
      </c>
      <c r="M141" t="n">
        <v>89.8877682251271</v>
      </c>
      <c r="N141" t="n">
        <v>0.5099391033681377</v>
      </c>
      <c r="O141" t="b">
        <v>1</v>
      </c>
      <c r="P141" t="n">
        <v>0</v>
      </c>
      <c r="Q141" t="b">
        <v>0</v>
      </c>
      <c r="R141" t="n">
        <v>0.5099391033681377</v>
      </c>
      <c r="S141" t="n">
        <v>11.4696294723481</v>
      </c>
      <c r="T141" t="n">
        <v>49.91582746365893</v>
      </c>
      <c r="U141" t="n">
        <v>424.561207522284</v>
      </c>
      <c r="V141" t="n">
        <v>1</v>
      </c>
      <c r="W141" t="n">
        <v>181.7934436226458</v>
      </c>
      <c r="X141" t="b">
        <v>1</v>
      </c>
      <c r="Y141" t="n">
        <v>650</v>
      </c>
      <c r="Z141" t="b">
        <v>0</v>
      </c>
      <c r="AA141" t="n">
        <v>99.54635155365678</v>
      </c>
      <c r="AB141" t="n">
        <v>0.5203460238450385</v>
      </c>
      <c r="AC141" t="b">
        <v>0</v>
      </c>
      <c r="AD141" t="n">
        <v>0</v>
      </c>
      <c r="AE141" t="n">
        <v>150</v>
      </c>
      <c r="AF141" t="n">
        <v>0.8906746410402612</v>
      </c>
      <c r="AG141" t="n">
        <v>25.21021757096615</v>
      </c>
      <c r="AH141" t="n">
        <v>30.68783981570241</v>
      </c>
      <c r="AI141" t="n">
        <v>0.5842156045189539</v>
      </c>
      <c r="AJ141" t="n">
        <v>3.354959103550634</v>
      </c>
      <c r="AK141" t="n">
        <v>1.544155244378431</v>
      </c>
      <c r="AL141" t="n">
        <v>0</v>
      </c>
      <c r="AM141" t="n">
        <v>0</v>
      </c>
      <c r="AN141" t="n">
        <v>1.544155244378431</v>
      </c>
      <c r="AO141" t="n">
        <v>0</v>
      </c>
      <c r="AP141" t="n">
        <v>0.5100864456425681</v>
      </c>
      <c r="AQ141" t="n">
        <v>1</v>
      </c>
      <c r="AR141" t="n">
        <v>3</v>
      </c>
      <c r="AS141" t="n">
        <v>0</v>
      </c>
      <c r="AT141" t="n">
        <v>0</v>
      </c>
      <c r="AU141" t="n">
        <v>0.5101112635981959</v>
      </c>
      <c r="AV141" t="n">
        <v>0.1808907328252856</v>
      </c>
    </row>
    <row r="142" spans="1:48">
      <c r="A142" t="n">
        <v>0</v>
      </c>
      <c r="B142" t="n">
        <v>-6.71993151994134</v>
      </c>
      <c r="C142" t="n">
        <v>36.8961230231156</v>
      </c>
      <c r="D142" t="n">
        <v>800</v>
      </c>
      <c r="E142" t="n">
        <v>140</v>
      </c>
      <c r="F142" t="n">
        <v>3.965169477462768</v>
      </c>
      <c r="G142" t="n">
        <v>0.9890693235544378</v>
      </c>
      <c r="H142" t="n">
        <v>-0</v>
      </c>
      <c r="I142" t="n">
        <v>0</v>
      </c>
      <c r="J142" t="n">
        <v>0</v>
      </c>
      <c r="K142" t="n">
        <v>0.02338382094080563</v>
      </c>
      <c r="L142" t="n">
        <v>0</v>
      </c>
      <c r="M142" t="n">
        <v>89.88510158563507</v>
      </c>
      <c r="N142" t="n">
        <v>2.351056035731177</v>
      </c>
      <c r="O142" t="b">
        <v>1</v>
      </c>
      <c r="P142" t="n">
        <v>0</v>
      </c>
      <c r="Q142" t="b">
        <v>0</v>
      </c>
      <c r="R142" t="n">
        <v>2.351056035731177</v>
      </c>
      <c r="S142" t="n">
        <v>29.79586036521753</v>
      </c>
      <c r="T142" t="n">
        <v>129.6715843094267</v>
      </c>
      <c r="U142" t="n">
        <v>753.4916293461845</v>
      </c>
      <c r="V142" t="n">
        <v>1</v>
      </c>
      <c r="W142" t="n">
        <v>472.2639100549321</v>
      </c>
      <c r="X142" t="b">
        <v>0</v>
      </c>
      <c r="Y142" t="n">
        <v>650</v>
      </c>
      <c r="Z142" t="b">
        <v>0</v>
      </c>
      <c r="AA142" t="n">
        <v>176.6702687355062</v>
      </c>
      <c r="AB142" t="n">
        <v>2.399036771154263</v>
      </c>
      <c r="AC142" t="b">
        <v>0</v>
      </c>
      <c r="AD142" t="n">
        <v>0</v>
      </c>
      <c r="AE142" t="n">
        <v>150</v>
      </c>
      <c r="AF142" t="n">
        <v>0.9107180058991334</v>
      </c>
      <c r="AG142" t="n">
        <v>25.21200715252139</v>
      </c>
      <c r="AH142" t="n">
        <v>53.26471468577127</v>
      </c>
      <c r="AI142" t="n">
        <v>2.634225694028902</v>
      </c>
      <c r="AJ142" t="n">
        <v>4.755579942359368</v>
      </c>
      <c r="AK142" t="n">
        <v>3.460983605432457</v>
      </c>
      <c r="AL142" t="n">
        <v>0</v>
      </c>
      <c r="AM142" t="n">
        <v>0</v>
      </c>
      <c r="AN142" t="n">
        <v>3.487010404280049</v>
      </c>
      <c r="AO142" t="n">
        <v>0</v>
      </c>
      <c r="AP142" t="n">
        <v>0.8644751418457198</v>
      </c>
      <c r="AQ142" t="n">
        <v>1</v>
      </c>
      <c r="AR142" t="n">
        <v>3</v>
      </c>
      <c r="AS142" t="n">
        <v>0</v>
      </c>
      <c r="AT142" t="n">
        <v>0</v>
      </c>
      <c r="AU142" t="n">
        <v>0.8645009800486252</v>
      </c>
      <c r="AV142" t="n">
        <v>0.3065609935881574</v>
      </c>
    </row>
    <row r="143" spans="1:48">
      <c r="A143" t="n">
        <v>0</v>
      </c>
      <c r="B143" t="n">
        <v>-6.71993151994134</v>
      </c>
      <c r="C143" t="n">
        <v>36.8731543244023</v>
      </c>
      <c r="D143" t="n">
        <v>1051.826167053076</v>
      </c>
      <c r="E143" t="n">
        <v>141</v>
      </c>
      <c r="F143" t="n">
        <v>8.83122534751892</v>
      </c>
      <c r="G143" t="n">
        <v>1.623624045382151</v>
      </c>
      <c r="H143" t="n">
        <v>-0</v>
      </c>
      <c r="I143" t="n">
        <v>0</v>
      </c>
      <c r="J143" t="n">
        <v>0</v>
      </c>
      <c r="K143" t="n">
        <v>0.02898729667682359</v>
      </c>
      <c r="L143" t="n">
        <v>0</v>
      </c>
      <c r="M143" t="n">
        <v>89.88243494614304</v>
      </c>
      <c r="N143" t="n">
        <v>8.256629337540694</v>
      </c>
      <c r="O143" t="b">
        <v>1</v>
      </c>
      <c r="P143" t="n">
        <v>0</v>
      </c>
      <c r="Q143" t="b">
        <v>0</v>
      </c>
      <c r="R143" t="n">
        <v>8.256629337540694</v>
      </c>
      <c r="S143" t="n">
        <v>66.36133935864389</v>
      </c>
      <c r="T143" t="n">
        <v>288.8045488888182</v>
      </c>
      <c r="U143" t="n">
        <v>1188.116501306868</v>
      </c>
      <c r="V143" t="n">
        <v>1</v>
      </c>
      <c r="W143" t="n">
        <v>1051.826167053076</v>
      </c>
      <c r="X143" t="b">
        <v>0</v>
      </c>
      <c r="Y143" t="n">
        <v>1051.826167053076</v>
      </c>
      <c r="Z143" t="b">
        <v>0</v>
      </c>
      <c r="AA143" t="n">
        <v>278.5762354879924</v>
      </c>
      <c r="AB143" t="n">
        <v>8.425131977082339</v>
      </c>
      <c r="AC143" t="b">
        <v>0</v>
      </c>
      <c r="AD143" t="n">
        <v>0</v>
      </c>
      <c r="AE143" t="n">
        <v>2.273736754432321e-13</v>
      </c>
      <c r="AF143" t="n">
        <v>0.9181342353426589</v>
      </c>
      <c r="AG143" t="n">
        <v>25.21874527853818</v>
      </c>
      <c r="AH143" t="n">
        <v>83.3101549440338</v>
      </c>
      <c r="AI143" t="n">
        <v>9.176361857302899</v>
      </c>
      <c r="AJ143" t="n">
        <v>6.820249538214895</v>
      </c>
      <c r="AK143" t="n">
        <v>9.176361857302902</v>
      </c>
      <c r="AL143" t="n">
        <v>0</v>
      </c>
      <c r="AM143" t="n">
        <v>0</v>
      </c>
      <c r="AN143" t="n">
        <v>9.514043341995475</v>
      </c>
      <c r="AO143" t="n">
        <v>0</v>
      </c>
      <c r="AP143" t="n">
        <v>2.041141892956839</v>
      </c>
      <c r="AQ143" t="n">
        <v>1</v>
      </c>
      <c r="AR143" t="n">
        <v>3</v>
      </c>
      <c r="AS143" t="n">
        <v>0</v>
      </c>
      <c r="AT143" t="n">
        <v>0</v>
      </c>
      <c r="AU143" t="n">
        <v>2.041192886840818</v>
      </c>
      <c r="AV143" t="n">
        <v>0.7238281204259643</v>
      </c>
    </row>
    <row r="144" spans="1:48">
      <c r="A144" t="n">
        <v>0</v>
      </c>
      <c r="B144" t="n">
        <v>-6.71993151994134</v>
      </c>
      <c r="C144" t="n">
        <v>36.84412488585135</v>
      </c>
      <c r="D144" t="n">
        <v>1707.076888869032</v>
      </c>
      <c r="E144" t="n">
        <v>142</v>
      </c>
      <c r="F144" t="n">
        <v>14.33276824951172</v>
      </c>
      <c r="G144" t="n">
        <v>1.156100138291084</v>
      </c>
      <c r="H144" t="n">
        <v>-0</v>
      </c>
      <c r="I144" t="n">
        <v>0</v>
      </c>
      <c r="J144" t="n">
        <v>0</v>
      </c>
      <c r="K144" t="n">
        <v>0.04302892444870413</v>
      </c>
      <c r="L144" t="n">
        <v>0</v>
      </c>
      <c r="M144" t="n">
        <v>89.879768306651</v>
      </c>
      <c r="N144" t="n">
        <v>9.850951989301349</v>
      </c>
      <c r="O144" t="b">
        <v>1</v>
      </c>
      <c r="P144" t="n">
        <v>0</v>
      </c>
      <c r="Q144" t="b">
        <v>0</v>
      </c>
      <c r="R144" t="n">
        <v>9.850951989301349</v>
      </c>
      <c r="S144" t="n">
        <v>107.7021206374109</v>
      </c>
      <c r="T144" t="n">
        <v>468.7196290140122</v>
      </c>
      <c r="U144" t="n">
        <v>873.4244194892796</v>
      </c>
      <c r="V144" t="n">
        <v>1</v>
      </c>
      <c r="W144" t="n">
        <v>1707.076888869032</v>
      </c>
      <c r="X144" t="b">
        <v>0</v>
      </c>
      <c r="Y144" t="n">
        <v>1707.076888869032</v>
      </c>
      <c r="Z144" t="b">
        <v>0</v>
      </c>
      <c r="AA144" t="n">
        <v>204.7907646236494</v>
      </c>
      <c r="AB144" t="n">
        <v>10.0519918258177</v>
      </c>
      <c r="AC144" t="b">
        <v>0</v>
      </c>
      <c r="AD144" t="n">
        <v>0</v>
      </c>
      <c r="AE144" t="n">
        <v>-2.273736754432321e-13</v>
      </c>
      <c r="AF144" t="n">
        <v>0.8963749014964927</v>
      </c>
      <c r="AG144" t="n">
        <v>25.2404431622848</v>
      </c>
      <c r="AH144" t="n">
        <v>62.73078731623372</v>
      </c>
      <c r="AI144" t="n">
        <v>11.21404873009715</v>
      </c>
      <c r="AJ144" t="n">
        <v>6.500484014847281</v>
      </c>
      <c r="AK144" t="n">
        <v>11.21404873009715</v>
      </c>
      <c r="AL144" t="n">
        <v>0</v>
      </c>
      <c r="AM144" t="n">
        <v>0</v>
      </c>
      <c r="AN144" t="n">
        <v>11.58468238103609</v>
      </c>
      <c r="AO144" t="n">
        <v>0</v>
      </c>
      <c r="AP144" t="n">
        <v>2.492523093817863</v>
      </c>
      <c r="AQ144" t="n">
        <v>1</v>
      </c>
      <c r="AR144" t="n">
        <v>3</v>
      </c>
      <c r="AS144" t="n">
        <v>0</v>
      </c>
      <c r="AT144" t="n">
        <v>0</v>
      </c>
      <c r="AU144" t="n">
        <v>2.492623182857923</v>
      </c>
      <c r="AV144" t="n">
        <v>0.8839099749023068</v>
      </c>
    </row>
    <row r="145" spans="1:48">
      <c r="A145" t="n">
        <v>0</v>
      </c>
      <c r="B145" t="n">
        <v>-6.71993151994134</v>
      </c>
      <c r="C145" t="n">
        <v>36.90714749131759</v>
      </c>
      <c r="D145" t="n">
        <v>2002.130919911948</v>
      </c>
      <c r="E145" t="n">
        <v>143</v>
      </c>
      <c r="F145" t="n">
        <v>16.8100679397583</v>
      </c>
      <c r="G145" t="n">
        <v>0.4010108949863329</v>
      </c>
      <c r="H145" t="n">
        <v>-0</v>
      </c>
      <c r="I145" t="n">
        <v>0</v>
      </c>
      <c r="J145" t="n">
        <v>0</v>
      </c>
      <c r="K145" t="n">
        <v>0.05288427949252339</v>
      </c>
      <c r="L145" t="n">
        <v>0</v>
      </c>
      <c r="M145" t="n">
        <v>89.87710166715897</v>
      </c>
      <c r="N145" t="n">
        <v>4.777574932325426</v>
      </c>
      <c r="O145" t="b">
        <v>1</v>
      </c>
      <c r="P145" t="n">
        <v>0</v>
      </c>
      <c r="Q145" t="b">
        <v>0</v>
      </c>
      <c r="R145" t="n">
        <v>4.777574932325426</v>
      </c>
      <c r="S145" t="n">
        <v>126.3175357093072</v>
      </c>
      <c r="T145" t="n">
        <v>549.7339154069051</v>
      </c>
      <c r="U145" t="n">
        <v>361.1729735868305</v>
      </c>
      <c r="V145" t="n">
        <v>1</v>
      </c>
      <c r="W145" t="n">
        <v>2002.130919911948</v>
      </c>
      <c r="X145" t="b">
        <v>0</v>
      </c>
      <c r="Y145" t="n">
        <v>2002.130919911948</v>
      </c>
      <c r="Z145" t="b">
        <v>0</v>
      </c>
      <c r="AA145" t="n">
        <v>84.68378920009343</v>
      </c>
      <c r="AB145" t="n">
        <v>4.875076461556557</v>
      </c>
      <c r="AC145" t="b">
        <v>0</v>
      </c>
      <c r="AD145" t="n">
        <v>0</v>
      </c>
      <c r="AE145" t="n">
        <v>-4.547473508864641e-13</v>
      </c>
      <c r="AF145" t="n">
        <v>0.8190747590311769</v>
      </c>
      <c r="AG145" t="n">
        <v>25.27321157657761</v>
      </c>
      <c r="AH145" t="n">
        <v>28.38813084084737</v>
      </c>
      <c r="AI145" t="n">
        <v>5.951931014603509</v>
      </c>
      <c r="AJ145" t="n">
        <v>5.136129413034791</v>
      </c>
      <c r="AK145" t="n">
        <v>5.951931014603506</v>
      </c>
      <c r="AL145" t="n">
        <v>0</v>
      </c>
      <c r="AM145" t="n">
        <v>0</v>
      </c>
      <c r="AN145" t="n">
        <v>6.053608649053657</v>
      </c>
      <c r="AO145" t="n">
        <v>0</v>
      </c>
      <c r="AP145" t="n">
        <v>1.653878769428268</v>
      </c>
      <c r="AQ145" t="n">
        <v>1</v>
      </c>
      <c r="AR145" t="n">
        <v>0</v>
      </c>
      <c r="AS145" t="n">
        <v>0</v>
      </c>
      <c r="AT145" t="n">
        <v>0</v>
      </c>
      <c r="AU145" t="n">
        <v>1.653994948666225</v>
      </c>
      <c r="AV145" t="n">
        <v>0.5865237247323785</v>
      </c>
    </row>
    <row r="146" spans="1:48">
      <c r="A146" t="n">
        <v>0</v>
      </c>
      <c r="B146" t="n">
        <v>-6.71993151994134</v>
      </c>
      <c r="C146" t="n">
        <v>37.05732774893622</v>
      </c>
      <c r="D146" t="n">
        <v>2204.817634879533</v>
      </c>
      <c r="E146" t="n">
        <v>144</v>
      </c>
      <c r="F146" t="n">
        <v>18.51184349060059</v>
      </c>
      <c r="G146" t="n">
        <v>0.7224189826709781</v>
      </c>
      <c r="H146" t="n">
        <v>-0</v>
      </c>
      <c r="I146" t="n">
        <v>0</v>
      </c>
      <c r="J146" t="n">
        <v>0</v>
      </c>
      <c r="K146" t="n">
        <v>0.06975360289948579</v>
      </c>
      <c r="L146" t="n">
        <v>0</v>
      </c>
      <c r="M146" t="n">
        <v>89.87443502766693</v>
      </c>
      <c r="N146" t="n">
        <v>8.470962259815032</v>
      </c>
      <c r="O146" t="b">
        <v>1</v>
      </c>
      <c r="P146" t="n">
        <v>0</v>
      </c>
      <c r="Q146" t="b">
        <v>0</v>
      </c>
      <c r="R146" t="n">
        <v>8.470962259815032</v>
      </c>
      <c r="S146" t="n">
        <v>139.1053539788768</v>
      </c>
      <c r="T146" t="n">
        <v>605.3865005160719</v>
      </c>
      <c r="U146" t="n">
        <v>581.5141449979754</v>
      </c>
      <c r="V146" t="n">
        <v>1</v>
      </c>
      <c r="W146" t="n">
        <v>2204.817634879534</v>
      </c>
      <c r="X146" t="b">
        <v>0</v>
      </c>
      <c r="Y146" t="n">
        <v>2204.817634879534</v>
      </c>
      <c r="Z146" t="b">
        <v>0</v>
      </c>
      <c r="AA146" t="n">
        <v>136.3469165005007</v>
      </c>
      <c r="AB146" t="n">
        <v>8.643839040627583</v>
      </c>
      <c r="AC146" t="b">
        <v>0</v>
      </c>
      <c r="AD146" t="n">
        <v>0</v>
      </c>
      <c r="AE146" t="n">
        <v>-4.547473508864641e-13</v>
      </c>
      <c r="AF146" t="n">
        <v>0.8602508683355959</v>
      </c>
      <c r="AG146" t="n">
        <v>25.30095876184934</v>
      </c>
      <c r="AH146" t="n">
        <v>43.51913550544165</v>
      </c>
      <c r="AI146" t="n">
        <v>10.04804454002074</v>
      </c>
      <c r="AJ146" t="n">
        <v>6.081761397671009</v>
      </c>
      <c r="AK146" t="n">
        <v>10.04804454002073</v>
      </c>
      <c r="AL146" t="n">
        <v>0</v>
      </c>
      <c r="AM146" t="n">
        <v>0</v>
      </c>
      <c r="AN146" t="n">
        <v>10.24088011649021</v>
      </c>
      <c r="AO146" t="n">
        <v>0</v>
      </c>
      <c r="AP146" t="n">
        <v>2.445178656547835</v>
      </c>
      <c r="AQ146" t="n">
        <v>1</v>
      </c>
      <c r="AR146" t="n">
        <v>0</v>
      </c>
      <c r="AS146" t="n">
        <v>0</v>
      </c>
      <c r="AT146" t="n">
        <v>0</v>
      </c>
      <c r="AU146" t="n">
        <v>2.445340828183905</v>
      </c>
      <c r="AV146" t="n">
        <v>0.8671431626457849</v>
      </c>
    </row>
    <row r="147" spans="1:48">
      <c r="A147" t="n">
        <v>0</v>
      </c>
      <c r="B147" t="n">
        <v>-6.71993151994134</v>
      </c>
      <c r="C147" t="n">
        <v>37.1243587735166</v>
      </c>
      <c r="D147" t="n">
        <v>1316.667856156277</v>
      </c>
      <c r="E147" t="n">
        <v>145</v>
      </c>
      <c r="F147" t="n">
        <v>21.37038135528564</v>
      </c>
      <c r="G147" t="n">
        <v>0.509574353935871</v>
      </c>
      <c r="H147" t="n">
        <v>-0</v>
      </c>
      <c r="I147" t="n">
        <v>0</v>
      </c>
      <c r="J147" t="n">
        <v>0</v>
      </c>
      <c r="K147" t="n">
        <v>0.08913781866368881</v>
      </c>
      <c r="L147" t="n">
        <v>0</v>
      </c>
      <c r="M147" t="n">
        <v>89.8717683881749</v>
      </c>
      <c r="N147" t="n">
        <v>7.386146202874947</v>
      </c>
      <c r="O147" t="b">
        <v>1</v>
      </c>
      <c r="P147" t="n">
        <v>0</v>
      </c>
      <c r="Q147" t="b">
        <v>0</v>
      </c>
      <c r="R147" t="n">
        <v>7.386146202874947</v>
      </c>
      <c r="S147" t="n">
        <v>160.5855443084319</v>
      </c>
      <c r="T147" t="n">
        <v>698.8682888302958</v>
      </c>
      <c r="U147" t="n">
        <v>439.2207344625564</v>
      </c>
      <c r="V147" t="n">
        <v>2</v>
      </c>
      <c r="W147" t="n">
        <v>1316.667856156277</v>
      </c>
      <c r="X147" t="b">
        <v>1</v>
      </c>
      <c r="Y147" t="n">
        <v>1316.667856156277</v>
      </c>
      <c r="Z147" t="b">
        <v>0</v>
      </c>
      <c r="AA147" t="n">
        <v>102.983553060886</v>
      </c>
      <c r="AB147" t="n">
        <v>7.53688388048464</v>
      </c>
      <c r="AC147" t="b">
        <v>0</v>
      </c>
      <c r="AD147" t="n">
        <v>0</v>
      </c>
      <c r="AE147" t="n">
        <v>-2.273736754432321e-13</v>
      </c>
      <c r="AF147" t="n">
        <v>0.9012483349181122</v>
      </c>
      <c r="AG147" t="n">
        <v>25.33895968367817</v>
      </c>
      <c r="AH147" t="n">
        <v>60.65163289128645</v>
      </c>
      <c r="AI147" t="n">
        <v>8.362716011197341</v>
      </c>
      <c r="AJ147" t="n">
        <v>5.989449737949926</v>
      </c>
      <c r="AK147" t="n">
        <v>8.362716011197337</v>
      </c>
      <c r="AL147" t="n">
        <v>0</v>
      </c>
      <c r="AM147" t="n">
        <v>0</v>
      </c>
      <c r="AN147" t="n">
        <v>8.651181289873362</v>
      </c>
      <c r="AO147" t="n">
        <v>0</v>
      </c>
      <c r="AP147" t="n">
        <v>1.890126196732146</v>
      </c>
      <c r="AQ147" t="n">
        <v>1</v>
      </c>
      <c r="AR147" t="n">
        <v>3</v>
      </c>
      <c r="AS147" t="n">
        <v>0</v>
      </c>
      <c r="AT147" t="n">
        <v>0</v>
      </c>
      <c r="AU147" t="n">
        <v>1.89018049130557</v>
      </c>
      <c r="AV147" t="n">
        <v>0.6702775622567768</v>
      </c>
    </row>
    <row r="148" spans="1:48">
      <c r="A148" t="n">
        <v>0</v>
      </c>
      <c r="B148" t="n">
        <v>-6.71993151994134</v>
      </c>
      <c r="C148" t="n">
        <v>37.23647536316323</v>
      </c>
      <c r="D148" t="n">
        <v>1366.44469771633</v>
      </c>
      <c r="E148" t="n">
        <v>146</v>
      </c>
      <c r="F148" t="n">
        <v>22.17829208374024</v>
      </c>
      <c r="G148" t="n">
        <v>0.2946574292019082</v>
      </c>
      <c r="H148" t="n">
        <v>-0</v>
      </c>
      <c r="I148" t="n">
        <v>0</v>
      </c>
      <c r="J148" t="n">
        <v>0</v>
      </c>
      <c r="K148" t="n">
        <v>0.1062952058367635</v>
      </c>
      <c r="L148" t="n">
        <v>0</v>
      </c>
      <c r="M148" t="n">
        <v>89.86910174868287</v>
      </c>
      <c r="N148" t="n">
        <v>5.124974457219819</v>
      </c>
      <c r="O148" t="b">
        <v>1</v>
      </c>
      <c r="P148" t="n">
        <v>0</v>
      </c>
      <c r="Q148" t="b">
        <v>0</v>
      </c>
      <c r="R148" t="n">
        <v>5.124974457219819</v>
      </c>
      <c r="S148" t="n">
        <v>166.6565068207323</v>
      </c>
      <c r="T148" t="n">
        <v>725.2891176838273</v>
      </c>
      <c r="U148" t="n">
        <v>293.6573075890611</v>
      </c>
      <c r="V148" t="n">
        <v>2</v>
      </c>
      <c r="W148" t="n">
        <v>1366.44469771633</v>
      </c>
      <c r="X148" t="b">
        <v>0</v>
      </c>
      <c r="Y148" t="n">
        <v>1366.44469771633</v>
      </c>
      <c r="Z148" t="b">
        <v>0</v>
      </c>
      <c r="AA148" t="n">
        <v>68.85347285532832</v>
      </c>
      <c r="AB148" t="n">
        <v>5.229565772673285</v>
      </c>
      <c r="AC148" t="b">
        <v>0</v>
      </c>
      <c r="AD148" t="n">
        <v>0</v>
      </c>
      <c r="AE148" t="n">
        <v>-4.547473508864641e-13</v>
      </c>
      <c r="AF148" t="n">
        <v>0.8771738354610915</v>
      </c>
      <c r="AG148" t="n">
        <v>25.36237362868681</v>
      </c>
      <c r="AH148" t="n">
        <v>41.66383885529336</v>
      </c>
      <c r="AI148" t="n">
        <v>5.961835113246775</v>
      </c>
      <c r="AJ148" t="n">
        <v>5.117409526562831</v>
      </c>
      <c r="AK148" t="n">
        <v>5.961835113246773</v>
      </c>
      <c r="AL148" t="n">
        <v>0</v>
      </c>
      <c r="AM148" t="n">
        <v>0</v>
      </c>
      <c r="AN148" t="n">
        <v>5.974865992950752</v>
      </c>
      <c r="AO148" t="n">
        <v>0</v>
      </c>
      <c r="AP148" t="n">
        <v>1.421881935863539</v>
      </c>
      <c r="AQ148" t="n">
        <v>1</v>
      </c>
      <c r="AR148" t="n">
        <v>3</v>
      </c>
      <c r="AS148" t="n">
        <v>0</v>
      </c>
      <c r="AT148" t="n">
        <v>0</v>
      </c>
      <c r="AU148" t="n">
        <v>1.421933384622095</v>
      </c>
      <c r="AV148" t="n">
        <v>0.50423229269376</v>
      </c>
    </row>
    <row r="149" spans="1:48">
      <c r="A149" t="n">
        <v>0</v>
      </c>
      <c r="B149" t="n">
        <v>-6.71993151994134</v>
      </c>
      <c r="C149" t="n">
        <v>37.33846223753885</v>
      </c>
      <c r="D149" t="n">
        <v>1494.855401554</v>
      </c>
      <c r="E149" t="n">
        <v>147</v>
      </c>
      <c r="F149" t="n">
        <v>24.26248188018799</v>
      </c>
      <c r="G149" t="n">
        <v>0.7218797000084498</v>
      </c>
      <c r="H149" t="n">
        <v>-0</v>
      </c>
      <c r="I149" t="n">
        <v>0</v>
      </c>
      <c r="J149" t="n">
        <v>0</v>
      </c>
      <c r="K149" t="n">
        <v>0.1113129191401425</v>
      </c>
      <c r="L149" t="n">
        <v>0</v>
      </c>
      <c r="M149" t="n">
        <v>89.86643510919083</v>
      </c>
      <c r="N149" t="n">
        <v>11.20227345945846</v>
      </c>
      <c r="O149" t="b">
        <v>1</v>
      </c>
      <c r="P149" t="n">
        <v>0</v>
      </c>
      <c r="Q149" t="b">
        <v>0</v>
      </c>
      <c r="R149" t="n">
        <v>11.20227345945846</v>
      </c>
      <c r="S149" t="n">
        <v>182.3179378144222</v>
      </c>
      <c r="T149" t="n">
        <v>793.4476653683655</v>
      </c>
      <c r="U149" t="n">
        <v>586.7433176283738</v>
      </c>
      <c r="V149" t="n">
        <v>2</v>
      </c>
      <c r="W149" t="n">
        <v>1494.855401554001</v>
      </c>
      <c r="X149" t="b">
        <v>0</v>
      </c>
      <c r="Y149" t="n">
        <v>1494.855401554001</v>
      </c>
      <c r="Z149" t="b">
        <v>0</v>
      </c>
      <c r="AA149" t="n">
        <v>137.5729942668569</v>
      </c>
      <c r="AB149" t="n">
        <v>11.43089128516169</v>
      </c>
      <c r="AC149" t="b">
        <v>0</v>
      </c>
      <c r="AD149" t="n">
        <v>0</v>
      </c>
      <c r="AE149" t="n">
        <v>-4.547473508864641e-13</v>
      </c>
      <c r="AF149" t="n">
        <v>0.9111526061140892</v>
      </c>
      <c r="AG149" t="n">
        <v>25.38258030397634</v>
      </c>
      <c r="AH149" t="n">
        <v>80.14218329070441</v>
      </c>
      <c r="AI149" t="n">
        <v>12.54552882629892</v>
      </c>
      <c r="AJ149" t="n">
        <v>7.120424125706066</v>
      </c>
      <c r="AK149" t="n">
        <v>12.54552882629892</v>
      </c>
      <c r="AL149" t="n">
        <v>0</v>
      </c>
      <c r="AM149" t="n">
        <v>0</v>
      </c>
      <c r="AN149" t="n">
        <v>12.57693347655788</v>
      </c>
      <c r="AO149" t="n">
        <v>0</v>
      </c>
      <c r="AP149" t="n">
        <v>2.633844515119802</v>
      </c>
      <c r="AQ149" t="n">
        <v>1</v>
      </c>
      <c r="AR149" t="n">
        <v>3</v>
      </c>
      <c r="AS149" t="n">
        <v>0</v>
      </c>
      <c r="AT149" t="n">
        <v>0</v>
      </c>
      <c r="AU149" t="n">
        <v>2.633925490582406</v>
      </c>
      <c r="AV149" t="n">
        <v>0.934017235451486</v>
      </c>
    </row>
    <row r="150" spans="1:48">
      <c r="A150" t="n">
        <v>0</v>
      </c>
      <c r="B150" t="n">
        <v>-6.71993151994134</v>
      </c>
      <c r="C150" t="n">
        <v>37.42974136777762</v>
      </c>
      <c r="D150" t="n">
        <v>1643.067169780302</v>
      </c>
      <c r="E150" t="n">
        <v>148</v>
      </c>
      <c r="F150" t="n">
        <v>26.66805591583252</v>
      </c>
      <c r="G150" t="n">
        <v>0.5592936308411995</v>
      </c>
      <c r="H150" t="n">
        <v>-0</v>
      </c>
      <c r="I150" t="n">
        <v>0</v>
      </c>
      <c r="J150" t="n">
        <v>0</v>
      </c>
      <c r="K150" t="n">
        <v>0.09469082188721983</v>
      </c>
      <c r="L150" t="n">
        <v>0</v>
      </c>
      <c r="M150" t="n">
        <v>89.8637684696988</v>
      </c>
      <c r="N150" t="n">
        <v>10.04489575175451</v>
      </c>
      <c r="O150" t="b">
        <v>1</v>
      </c>
      <c r="P150" t="n">
        <v>0</v>
      </c>
      <c r="Q150" t="b">
        <v>0</v>
      </c>
      <c r="R150" t="n">
        <v>10.04489575175451</v>
      </c>
      <c r="S150" t="n">
        <v>200.3943777930033</v>
      </c>
      <c r="T150" t="n">
        <v>872.1163321551502</v>
      </c>
      <c r="U150" t="n">
        <v>478.6645701365567</v>
      </c>
      <c r="V150" t="n">
        <v>2</v>
      </c>
      <c r="W150" t="n">
        <v>1643.067169780303</v>
      </c>
      <c r="X150" t="b">
        <v>0</v>
      </c>
      <c r="Y150" t="n">
        <v>1643.067169780303</v>
      </c>
      <c r="Z150" t="b">
        <v>0</v>
      </c>
      <c r="AA150" t="n">
        <v>112.23190138631</v>
      </c>
      <c r="AB150" t="n">
        <v>10.2498936242393</v>
      </c>
      <c r="AC150" t="b">
        <v>0</v>
      </c>
      <c r="AD150" t="n">
        <v>0</v>
      </c>
      <c r="AE150" t="n">
        <v>-9.094947017729282e-13</v>
      </c>
      <c r="AF150" t="n">
        <v>0.9003416156397516</v>
      </c>
      <c r="AG150" t="n">
        <v>25.41452973515093</v>
      </c>
      <c r="AH150" t="n">
        <v>66.16496659475273</v>
      </c>
      <c r="AI150" t="n">
        <v>11.38444946472465</v>
      </c>
      <c r="AJ150" t="n">
        <v>6.593893672082878</v>
      </c>
      <c r="AK150" t="n">
        <v>11.38444946472465</v>
      </c>
      <c r="AL150" t="n">
        <v>0</v>
      </c>
      <c r="AM150" t="n">
        <v>0</v>
      </c>
      <c r="AN150" t="n">
        <v>11.45031668157281</v>
      </c>
      <c r="AO150" t="n">
        <v>0</v>
      </c>
      <c r="AP150" t="n">
        <v>2.45149429510496</v>
      </c>
      <c r="AQ150" t="n">
        <v>1</v>
      </c>
      <c r="AR150" t="n">
        <v>3</v>
      </c>
      <c r="AS150" t="n">
        <v>0</v>
      </c>
      <c r="AT150" t="n">
        <v>0</v>
      </c>
      <c r="AU150" t="n">
        <v>2.451583283011332</v>
      </c>
      <c r="AV150" t="n">
        <v>0.8693568017260063</v>
      </c>
    </row>
    <row r="151" spans="1:48">
      <c r="A151" t="n">
        <v>0</v>
      </c>
      <c r="B151" t="n">
        <v>-6.71993151994134</v>
      </c>
      <c r="C151" t="n">
        <v>37.52119938416278</v>
      </c>
      <c r="D151" t="n">
        <v>1094.242313055727</v>
      </c>
      <c r="E151" t="n">
        <v>149</v>
      </c>
      <c r="F151" t="n">
        <v>28.38027744293213</v>
      </c>
      <c r="G151" t="n">
        <v>0.4724420789135411</v>
      </c>
      <c r="H151" t="n">
        <v>-0</v>
      </c>
      <c r="I151" t="n">
        <v>0</v>
      </c>
      <c r="J151" t="n">
        <v>0</v>
      </c>
      <c r="K151" t="n">
        <v>0.09366886410868547</v>
      </c>
      <c r="L151" t="n">
        <v>0</v>
      </c>
      <c r="M151" t="n">
        <v>89.86110183020676</v>
      </c>
      <c r="N151" t="n">
        <v>9.413373876828549</v>
      </c>
      <c r="O151" t="b">
        <v>1</v>
      </c>
      <c r="P151" t="n">
        <v>0</v>
      </c>
      <c r="Q151" t="b">
        <v>0</v>
      </c>
      <c r="R151" t="n">
        <v>9.413373876828549</v>
      </c>
      <c r="S151" t="n">
        <v>213.2606912824393</v>
      </c>
      <c r="T151" t="n">
        <v>928.110528461176</v>
      </c>
      <c r="U151" t="n">
        <v>421.5080542016647</v>
      </c>
      <c r="V151" t="n">
        <v>3</v>
      </c>
      <c r="W151" t="n">
        <v>1094.242313055727</v>
      </c>
      <c r="X151" t="b">
        <v>1</v>
      </c>
      <c r="Y151" t="n">
        <v>1094.242313055727</v>
      </c>
      <c r="Z151" t="b">
        <v>0</v>
      </c>
      <c r="AA151" t="n">
        <v>98.83048239647376</v>
      </c>
      <c r="AB151" t="n">
        <v>9.605483547784234</v>
      </c>
      <c r="AC151" t="b">
        <v>0</v>
      </c>
      <c r="AD151" t="n">
        <v>0</v>
      </c>
      <c r="AE151" t="n">
        <v>4.547473508864641e-13</v>
      </c>
      <c r="AF151" t="n">
        <v>0.9205800234606754</v>
      </c>
      <c r="AG151" t="n">
        <v>25.44666423487126</v>
      </c>
      <c r="AH151" t="n">
        <v>91.05746668228892</v>
      </c>
      <c r="AI151" t="n">
        <v>10.43416466031381</v>
      </c>
      <c r="AJ151" t="n">
        <v>7.231781867637736</v>
      </c>
      <c r="AK151" t="n">
        <v>10.43416466031381</v>
      </c>
      <c r="AL151" t="n">
        <v>0</v>
      </c>
      <c r="AM151" t="n">
        <v>0</v>
      </c>
      <c r="AN151" t="n">
        <v>10.53239183377688</v>
      </c>
      <c r="AO151" t="n">
        <v>0</v>
      </c>
      <c r="AP151" t="n">
        <v>2.238831256273037</v>
      </c>
      <c r="AQ151" t="n">
        <v>1</v>
      </c>
      <c r="AR151" t="n">
        <v>3</v>
      </c>
      <c r="AS151" t="n">
        <v>0</v>
      </c>
      <c r="AT151" t="n">
        <v>0</v>
      </c>
      <c r="AU151" t="n">
        <v>2.238886178609993</v>
      </c>
      <c r="AV151" t="n">
        <v>0.7939322074647815</v>
      </c>
    </row>
    <row r="152" spans="1:48">
      <c r="A152" t="n">
        <v>0</v>
      </c>
      <c r="B152" t="n">
        <v>-6.71993151994134</v>
      </c>
      <c r="C152" t="n">
        <v>37.6038615915025</v>
      </c>
      <c r="D152" t="n">
        <v>1153.84480664872</v>
      </c>
      <c r="E152" t="n">
        <v>150</v>
      </c>
      <c r="F152" t="n">
        <v>29.92612819671631</v>
      </c>
      <c r="G152" t="n">
        <v>0.2659982875744626</v>
      </c>
      <c r="H152" t="n">
        <v>-0</v>
      </c>
      <c r="I152" t="n">
        <v>0</v>
      </c>
      <c r="J152" t="n">
        <v>0</v>
      </c>
      <c r="K152" t="n">
        <v>0.09367587507480934</v>
      </c>
      <c r="L152" t="n">
        <v>0</v>
      </c>
      <c r="M152" t="n">
        <v>89.85843519071473</v>
      </c>
      <c r="N152" t="n">
        <v>6.659503428359042</v>
      </c>
      <c r="O152" t="b">
        <v>1</v>
      </c>
      <c r="P152" t="n">
        <v>0</v>
      </c>
      <c r="Q152" t="b">
        <v>0</v>
      </c>
      <c r="R152" t="n">
        <v>6.659503428359042</v>
      </c>
      <c r="S152" t="n">
        <v>224.8768286170514</v>
      </c>
      <c r="T152" t="n">
        <v>978.663958141408</v>
      </c>
      <c r="U152" t="n">
        <v>282.7929126390388</v>
      </c>
      <c r="V152" t="n">
        <v>3</v>
      </c>
      <c r="W152" t="n">
        <v>1153.84480664872</v>
      </c>
      <c r="X152" t="b">
        <v>0</v>
      </c>
      <c r="Y152" t="n">
        <v>1153.84480664872</v>
      </c>
      <c r="Z152" t="b">
        <v>0</v>
      </c>
      <c r="AA152" t="n">
        <v>66.30611134431244</v>
      </c>
      <c r="AB152" t="n">
        <v>6.795411661590861</v>
      </c>
      <c r="AC152" t="b">
        <v>0</v>
      </c>
      <c r="AD152" t="n">
        <v>0</v>
      </c>
      <c r="AE152" t="n">
        <v>-2.273736754432321e-13</v>
      </c>
      <c r="AF152" t="n">
        <v>0.905238458332541</v>
      </c>
      <c r="AG152" t="n">
        <v>25.47066291347426</v>
      </c>
      <c r="AH152" t="n">
        <v>62.12648134045241</v>
      </c>
      <c r="AI152" t="n">
        <v>7.506764211176006</v>
      </c>
      <c r="AJ152" t="n">
        <v>5.887201150195899</v>
      </c>
      <c r="AK152" t="n">
        <v>7.506764211176002</v>
      </c>
      <c r="AL152" t="n">
        <v>0</v>
      </c>
      <c r="AM152" t="n">
        <v>0</v>
      </c>
      <c r="AN152" t="n">
        <v>7.508150619282508</v>
      </c>
      <c r="AO152" t="n">
        <v>0</v>
      </c>
      <c r="AP152" t="n">
        <v>1.658571461336571</v>
      </c>
      <c r="AQ152" t="n">
        <v>1</v>
      </c>
      <c r="AR152" t="n">
        <v>3</v>
      </c>
      <c r="AS152" t="n">
        <v>0</v>
      </c>
      <c r="AT152" t="n">
        <v>0</v>
      </c>
      <c r="AU152" t="n">
        <v>1.65861323481072</v>
      </c>
      <c r="AV152" t="n">
        <v>0.5881614167903462</v>
      </c>
    </row>
    <row r="153" spans="1:48">
      <c r="A153" t="n">
        <v>-35.00307571272316</v>
      </c>
      <c r="B153" t="n">
        <v>28.28314419278182</v>
      </c>
      <c r="C153" t="n">
        <v>37.70786652345961</v>
      </c>
      <c r="D153" t="n">
        <v>1152.363707065004</v>
      </c>
      <c r="E153" t="n">
        <v>151</v>
      </c>
      <c r="F153" t="n">
        <v>29.88771438598633</v>
      </c>
      <c r="G153" t="n">
        <v>-0.2802377766662305</v>
      </c>
      <c r="H153" t="n">
        <v>0.7313386204534874</v>
      </c>
      <c r="I153" t="n">
        <v>0</v>
      </c>
      <c r="J153" t="n">
        <v>0</v>
      </c>
      <c r="K153" t="n">
        <v>0.09502827782655407</v>
      </c>
      <c r="L153" t="n">
        <v>0</v>
      </c>
      <c r="M153" t="n">
        <v>89.8627136059276</v>
      </c>
      <c r="N153" t="n">
        <v>-2.098902318909372</v>
      </c>
      <c r="O153" t="b">
        <v>1</v>
      </c>
      <c r="P153" t="n">
        <v>0</v>
      </c>
      <c r="Q153" t="b">
        <v>0</v>
      </c>
      <c r="R153" t="n">
        <v>-2.098902318909372</v>
      </c>
      <c r="S153" t="n">
        <v>224.5881719664059</v>
      </c>
      <c r="T153" t="n">
        <v>977.4077243977987</v>
      </c>
      <c r="U153" t="n">
        <v>-89.24352770584083</v>
      </c>
      <c r="V153" t="n">
        <v>3</v>
      </c>
      <c r="W153" t="n">
        <v>1152.363707065005</v>
      </c>
      <c r="X153" t="b">
        <v>0</v>
      </c>
      <c r="Y153" t="n">
        <v>1152.363707065005</v>
      </c>
      <c r="Z153" t="b">
        <v>0</v>
      </c>
      <c r="AA153" t="n">
        <v>-20.92482173475035</v>
      </c>
      <c r="AB153" t="n">
        <v>-2.141737060111604</v>
      </c>
      <c r="AC153" t="b">
        <v>0</v>
      </c>
      <c r="AD153" t="n">
        <v>0</v>
      </c>
      <c r="AE153" t="n">
        <v>-6.821210263296962e-13</v>
      </c>
      <c r="AF153" t="n">
        <v>0.8228582480741491</v>
      </c>
      <c r="AG153" t="n">
        <v>25.49092043137777</v>
      </c>
      <c r="AH153" t="n">
        <v>-14.60403914666713</v>
      </c>
      <c r="AI153" t="n">
        <v>-1.762346005118913</v>
      </c>
      <c r="AJ153" t="n">
        <v>6.320782588083217</v>
      </c>
      <c r="AK153" t="n">
        <v>-1.762346005118912</v>
      </c>
      <c r="AL153" t="n">
        <v>2</v>
      </c>
      <c r="AM153" t="n">
        <v>0</v>
      </c>
      <c r="AN153" t="n">
        <v>-1.029250008320903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</row>
    <row r="154" spans="1:48">
      <c r="A154" t="n">
        <v>-27.07740171487623</v>
      </c>
      <c r="B154" t="n">
        <v>20.35747019493489</v>
      </c>
      <c r="C154" t="n">
        <v>37.78729337894607</v>
      </c>
      <c r="D154" t="n">
        <v>1088.407884245575</v>
      </c>
      <c r="E154" t="n">
        <v>152</v>
      </c>
      <c r="F154" t="n">
        <v>28.22895565032959</v>
      </c>
      <c r="G154" t="n">
        <v>-0.5593576362318138</v>
      </c>
      <c r="H154" t="n">
        <v>0.5657431300651227</v>
      </c>
      <c r="I154" t="n">
        <v>0</v>
      </c>
      <c r="J154" t="n">
        <v>0</v>
      </c>
      <c r="K154" t="n">
        <v>0.0981372087606735</v>
      </c>
      <c r="L154" t="n">
        <v>0</v>
      </c>
      <c r="M154" t="n">
        <v>89.87236452148072</v>
      </c>
      <c r="N154" t="n">
        <v>-6.249360209590822</v>
      </c>
      <c r="O154" t="b">
        <v>1</v>
      </c>
      <c r="P154" t="n">
        <v>0</v>
      </c>
      <c r="Q154" t="b">
        <v>0</v>
      </c>
      <c r="R154" t="n">
        <v>-6.249360209590822</v>
      </c>
      <c r="S154" t="n">
        <v>212.1235991535337</v>
      </c>
      <c r="T154" t="n">
        <v>923.1619035161788</v>
      </c>
      <c r="U154" t="n">
        <v>-281.3312349461746</v>
      </c>
      <c r="V154" t="n">
        <v>3</v>
      </c>
      <c r="W154" t="n">
        <v>1088.407884245575</v>
      </c>
      <c r="X154" t="b">
        <v>0</v>
      </c>
      <c r="Y154" t="n">
        <v>1088.407884245575</v>
      </c>
      <c r="Z154" t="b">
        <v>0</v>
      </c>
      <c r="AA154" t="n">
        <v>-65.96339354792883</v>
      </c>
      <c r="AB154" t="n">
        <v>-6.376898173051861</v>
      </c>
      <c r="AC154" t="b">
        <v>0</v>
      </c>
      <c r="AD154" t="n">
        <v>0</v>
      </c>
      <c r="AE154" t="n">
        <v>0</v>
      </c>
      <c r="AF154" t="n">
        <v>0.9114674475889003</v>
      </c>
      <c r="AG154" t="n">
        <v>25.50285551400096</v>
      </c>
      <c r="AH154" t="n">
        <v>-50.99532311402275</v>
      </c>
      <c r="AI154" t="n">
        <v>-5.812335101325901</v>
      </c>
      <c r="AJ154" t="n">
        <v>14.96807043390609</v>
      </c>
      <c r="AK154" t="n">
        <v>-5.812335101325901</v>
      </c>
      <c r="AL154" t="n">
        <v>2</v>
      </c>
      <c r="AM154" t="n">
        <v>3.694925754007925</v>
      </c>
      <c r="AN154" t="n">
        <v>-1.474326854535465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</row>
    <row r="155" spans="1:48">
      <c r="A155" t="n">
        <v>-39.78486590294676</v>
      </c>
      <c r="B155" t="n">
        <v>33.06493438300541</v>
      </c>
      <c r="C155" t="n">
        <v>37.88030602230427</v>
      </c>
      <c r="D155" t="n">
        <v>1586.464692868801</v>
      </c>
      <c r="E155" t="n">
        <v>153</v>
      </c>
      <c r="F155" t="n">
        <v>25.74936065673828</v>
      </c>
      <c r="G155" t="n">
        <v>-0.9309597861132213</v>
      </c>
      <c r="H155" t="n">
        <v>0.8312472076221571</v>
      </c>
      <c r="I155" t="n">
        <v>0</v>
      </c>
      <c r="J155" t="n">
        <v>0</v>
      </c>
      <c r="K155" t="n">
        <v>0.1079916259152777</v>
      </c>
      <c r="L155" t="n">
        <v>0</v>
      </c>
      <c r="M155" t="n">
        <v>89.88296420492873</v>
      </c>
      <c r="N155" t="n">
        <v>-10.88561869498762</v>
      </c>
      <c r="O155" t="b">
        <v>1</v>
      </c>
      <c r="P155" t="n">
        <v>0</v>
      </c>
      <c r="Q155" t="b">
        <v>0</v>
      </c>
      <c r="R155" t="n">
        <v>-10.88561869498762</v>
      </c>
      <c r="S155" t="n">
        <v>193.490936259484</v>
      </c>
      <c r="T155" t="n">
        <v>842.0725546012743</v>
      </c>
      <c r="U155" t="n">
        <v>-537.2344743623851</v>
      </c>
      <c r="V155" t="n">
        <v>2</v>
      </c>
      <c r="W155" t="n">
        <v>1586.464692868801</v>
      </c>
      <c r="X155" t="b">
        <v>1</v>
      </c>
      <c r="Y155" t="n">
        <v>1586.464692868801</v>
      </c>
      <c r="Z155" t="b">
        <v>0</v>
      </c>
      <c r="AA155" t="n">
        <v>-125.96471581501</v>
      </c>
      <c r="AB155" t="n">
        <v>-11.1077741785588</v>
      </c>
      <c r="AC155" t="b">
        <v>0</v>
      </c>
      <c r="AD155" t="n">
        <v>0</v>
      </c>
      <c r="AE155" t="n">
        <v>2.273736754432321e-13</v>
      </c>
      <c r="AF155" t="n">
        <v>0.9311537590702748</v>
      </c>
      <c r="AG155" t="n">
        <v>25.52061583496367</v>
      </c>
      <c r="AH155" t="n">
        <v>-62.2571754996632</v>
      </c>
      <c r="AI155" t="n">
        <v>-10.34304568126876</v>
      </c>
      <c r="AJ155" t="n">
        <v>63.70754031534681</v>
      </c>
      <c r="AK155" t="n">
        <v>-10.34304568126876</v>
      </c>
      <c r="AL155" t="n">
        <v>2</v>
      </c>
      <c r="AM155" t="n">
        <v>7.224698328301499</v>
      </c>
      <c r="AN155" t="n">
        <v>-2.263812613989976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</row>
    <row r="156" spans="1:48">
      <c r="A156" t="n">
        <v>-11.14024584077632</v>
      </c>
      <c r="B156" t="n">
        <v>4.42031432083498</v>
      </c>
      <c r="C156" t="n">
        <v>38.01830703984714</v>
      </c>
      <c r="D156" t="n">
        <v>1326.613614075246</v>
      </c>
      <c r="E156" t="n">
        <v>154</v>
      </c>
      <c r="F156" t="n">
        <v>21.53180751800537</v>
      </c>
      <c r="G156" t="n">
        <v>-1.297759996252149</v>
      </c>
      <c r="H156" t="n">
        <v>0.2327593178260224</v>
      </c>
      <c r="I156" t="n">
        <v>0</v>
      </c>
      <c r="J156" t="n">
        <v>0</v>
      </c>
      <c r="K156" t="n">
        <v>0.1142121577274138</v>
      </c>
      <c r="L156" t="n">
        <v>0</v>
      </c>
      <c r="M156" t="n">
        <v>89.89040175427472</v>
      </c>
      <c r="N156" t="n">
        <v>-13.40949563807222</v>
      </c>
      <c r="O156" t="b">
        <v>1</v>
      </c>
      <c r="P156" t="n">
        <v>0</v>
      </c>
      <c r="Q156" t="b">
        <v>0</v>
      </c>
      <c r="R156" t="n">
        <v>-13.40949563807222</v>
      </c>
      <c r="S156" t="n">
        <v>161.7985646928135</v>
      </c>
      <c r="T156" t="n">
        <v>704.1473535431243</v>
      </c>
      <c r="U156" t="n">
        <v>-791.4238989277744</v>
      </c>
      <c r="V156" t="n">
        <v>2</v>
      </c>
      <c r="W156" t="n">
        <v>1326.613614075246</v>
      </c>
      <c r="X156" t="b">
        <v>0</v>
      </c>
      <c r="Y156" t="n">
        <v>1326.613614075246</v>
      </c>
      <c r="Z156" t="b">
        <v>0</v>
      </c>
      <c r="AA156" t="n">
        <v>-185.5642019919939</v>
      </c>
      <c r="AB156" t="n">
        <v>-13.68315881435941</v>
      </c>
      <c r="AC156" t="b">
        <v>0</v>
      </c>
      <c r="AD156" t="n">
        <v>0</v>
      </c>
      <c r="AE156" t="n">
        <v>0</v>
      </c>
      <c r="AF156" t="n">
        <v>0.938431355799737</v>
      </c>
      <c r="AG156" t="n">
        <v>25.54467306477801</v>
      </c>
      <c r="AH156" t="n">
        <v>-92.43060810150908</v>
      </c>
      <c r="AI156" t="n">
        <v>-12.84070527778242</v>
      </c>
      <c r="AJ156" t="n">
        <v>93.13359389048483</v>
      </c>
      <c r="AK156" t="n">
        <v>-12.84070527778242</v>
      </c>
      <c r="AL156" t="n">
        <v>2</v>
      </c>
      <c r="AM156" t="n">
        <v>10.65014587843203</v>
      </c>
      <c r="AN156" t="n">
        <v>-1.838457362913014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</row>
    <row r="157" spans="1:48">
      <c r="A157" t="n">
        <v>-15.34050926715058</v>
      </c>
      <c r="B157" t="n">
        <v>8.620577747209236</v>
      </c>
      <c r="C157" t="n">
        <v>38.13269928411489</v>
      </c>
      <c r="D157" t="n">
        <v>1047.21681967076</v>
      </c>
      <c r="E157" t="n">
        <v>155</v>
      </c>
      <c r="F157" t="n">
        <v>16.99701461791992</v>
      </c>
      <c r="G157" t="n">
        <v>-1.171621927893479</v>
      </c>
      <c r="H157" t="n">
        <v>0.3205177446853291</v>
      </c>
      <c r="I157" t="n">
        <v>0</v>
      </c>
      <c r="J157" t="n">
        <v>0</v>
      </c>
      <c r="K157" t="n">
        <v>0.1133063356315662</v>
      </c>
      <c r="L157" t="n">
        <v>0</v>
      </c>
      <c r="M157" t="n">
        <v>89.89298923285965</v>
      </c>
      <c r="N157" t="n">
        <v>-9.491474376125865</v>
      </c>
      <c r="O157" t="b">
        <v>1</v>
      </c>
      <c r="P157" t="n">
        <v>0</v>
      </c>
      <c r="Q157" t="b">
        <v>0</v>
      </c>
      <c r="R157" t="n">
        <v>-9.491474376125865</v>
      </c>
      <c r="S157" t="n">
        <v>127.7223273959943</v>
      </c>
      <c r="T157" t="n">
        <v>555.8475688273671</v>
      </c>
      <c r="U157" t="n">
        <v>-709.6402461444054</v>
      </c>
      <c r="V157" t="n">
        <v>2</v>
      </c>
      <c r="W157" t="n">
        <v>1047.21681967076</v>
      </c>
      <c r="X157" t="b">
        <v>0</v>
      </c>
      <c r="Y157" t="n">
        <v>1047.21681967076</v>
      </c>
      <c r="Z157" t="b">
        <v>0</v>
      </c>
      <c r="AA157" t="n">
        <v>-166.3884880853291</v>
      </c>
      <c r="AB157" t="n">
        <v>-9.685177934822311</v>
      </c>
      <c r="AC157" t="b">
        <v>0</v>
      </c>
      <c r="AD157" t="n">
        <v>0</v>
      </c>
      <c r="AE157" t="n">
        <v>4.547473508864641e-13</v>
      </c>
      <c r="AF157" t="n">
        <v>0.9378743049210068</v>
      </c>
      <c r="AG157" t="n">
        <v>25.57117540960909</v>
      </c>
      <c r="AH157" t="n">
        <v>-82.82987665068221</v>
      </c>
      <c r="AI157" t="n">
        <v>-9.083479523657747</v>
      </c>
      <c r="AJ157" t="n">
        <v>83.55861143464692</v>
      </c>
      <c r="AK157" t="n">
        <v>-9.083479523657751</v>
      </c>
      <c r="AL157" t="n">
        <v>2</v>
      </c>
      <c r="AM157" t="n">
        <v>7.312426246938028</v>
      </c>
      <c r="AN157" t="n">
        <v>-1.413525466753093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</row>
    <row r="158" spans="1:48">
      <c r="A158" t="n">
        <v>-16.10735422350121</v>
      </c>
      <c r="B158" t="n">
        <v>9.387422703559867</v>
      </c>
      <c r="C158" t="n">
        <v>38.2257119274731</v>
      </c>
      <c r="D158" t="n">
        <v>1626.910205780077</v>
      </c>
      <c r="E158" t="n">
        <v>156</v>
      </c>
      <c r="F158" t="n">
        <v>13.65968170166016</v>
      </c>
      <c r="G158" t="n">
        <v>-0.5758571391282747</v>
      </c>
      <c r="H158" t="n">
        <v>0.3365398604868651</v>
      </c>
      <c r="I158" t="n">
        <v>0</v>
      </c>
      <c r="J158" t="n">
        <v>0</v>
      </c>
      <c r="K158" t="n">
        <v>0.1141271027532087</v>
      </c>
      <c r="L158" t="n">
        <v>0</v>
      </c>
      <c r="M158" t="n">
        <v>89.89656224882211</v>
      </c>
      <c r="N158" t="n">
        <v>-3.295042930057305</v>
      </c>
      <c r="O158" t="b">
        <v>1</v>
      </c>
      <c r="P158" t="n">
        <v>0</v>
      </c>
      <c r="Q158" t="b">
        <v>0</v>
      </c>
      <c r="R158" t="n">
        <v>-3.295042930057305</v>
      </c>
      <c r="S158" t="n">
        <v>102.6442806365027</v>
      </c>
      <c r="T158" t="n">
        <v>446.7079093300599</v>
      </c>
      <c r="U158" t="n">
        <v>-306.5474472225736</v>
      </c>
      <c r="V158" t="n">
        <v>1</v>
      </c>
      <c r="W158" t="n">
        <v>1626.910205780078</v>
      </c>
      <c r="X158" t="b">
        <v>1</v>
      </c>
      <c r="Y158" t="n">
        <v>1626.910205780078</v>
      </c>
      <c r="Z158" t="b">
        <v>0</v>
      </c>
      <c r="AA158" t="n">
        <v>-71.87580826609711</v>
      </c>
      <c r="AB158" t="n">
        <v>-3.362288704140106</v>
      </c>
      <c r="AC158" t="b">
        <v>0</v>
      </c>
      <c r="AD158" t="n">
        <v>0</v>
      </c>
      <c r="AE158" t="n">
        <v>-1.13686837721616e-12</v>
      </c>
      <c r="AF158" t="n">
        <v>0.9216855030738456</v>
      </c>
      <c r="AG158" t="n">
        <v>25.59010395354018</v>
      </c>
      <c r="AH158" t="n">
        <v>-18.18970085133909</v>
      </c>
      <c r="AI158" t="n">
        <v>-3.098972755754882</v>
      </c>
      <c r="AJ158" t="n">
        <v>53.68610741475801</v>
      </c>
      <c r="AK158" t="n">
        <v>-3.098972755754879</v>
      </c>
      <c r="AL158" t="n">
        <v>2</v>
      </c>
      <c r="AM158" t="n">
        <v>0.3367288391195302</v>
      </c>
      <c r="AN158" t="n">
        <v>-2.333014545327716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</row>
    <row r="159" spans="1:48">
      <c r="A159" t="n">
        <v>0</v>
      </c>
      <c r="B159" t="n">
        <v>-6.71993151994134</v>
      </c>
      <c r="C159" t="n">
        <v>38.36227804051529</v>
      </c>
      <c r="D159" t="n">
        <v>1522.448924909712</v>
      </c>
      <c r="E159" t="n">
        <v>157</v>
      </c>
      <c r="F159" t="n">
        <v>12.78261556625366</v>
      </c>
      <c r="G159" t="n">
        <v>-0.03694872531530691</v>
      </c>
      <c r="H159" t="n">
        <v>-0</v>
      </c>
      <c r="I159" t="n">
        <v>0</v>
      </c>
      <c r="J159" t="n">
        <v>0</v>
      </c>
      <c r="K159" t="n">
        <v>0.1043980923083055</v>
      </c>
      <c r="L159" t="n">
        <v>0</v>
      </c>
      <c r="M159" t="n">
        <v>89.89709151294583</v>
      </c>
      <c r="N159" t="n">
        <v>0.6016950932887638</v>
      </c>
      <c r="O159" t="b">
        <v>1</v>
      </c>
      <c r="P159" t="n">
        <v>0</v>
      </c>
      <c r="Q159" t="b">
        <v>0</v>
      </c>
      <c r="R159" t="n">
        <v>0.6016950932887638</v>
      </c>
      <c r="S159" t="n">
        <v>96.05365689389411</v>
      </c>
      <c r="T159" t="n">
        <v>418.0255148022272</v>
      </c>
      <c r="U159" t="n">
        <v>59.81828371417263</v>
      </c>
      <c r="V159" t="n">
        <v>1</v>
      </c>
      <c r="W159" t="n">
        <v>1522.448924909712</v>
      </c>
      <c r="X159" t="b">
        <v>0</v>
      </c>
      <c r="Y159" t="n">
        <v>1522.448924909712</v>
      </c>
      <c r="Z159" t="b">
        <v>0</v>
      </c>
      <c r="AA159" t="n">
        <v>14.02552045369069</v>
      </c>
      <c r="AB159" t="n">
        <v>0.6139745849885345</v>
      </c>
      <c r="AC159" t="b">
        <v>0</v>
      </c>
      <c r="AD159" t="n">
        <v>0</v>
      </c>
      <c r="AE159" t="n">
        <v>4.547473508864641e-13</v>
      </c>
      <c r="AF159" t="n">
        <v>0.5160620364509915</v>
      </c>
      <c r="AG159" t="n">
        <v>25.59838748463198</v>
      </c>
      <c r="AH159" t="n">
        <v>7.462376084280117</v>
      </c>
      <c r="AI159" t="n">
        <v>1.189730190600528</v>
      </c>
      <c r="AJ159" t="n">
        <v>3.611327085463345</v>
      </c>
      <c r="AK159" t="n">
        <v>1.189730190600528</v>
      </c>
      <c r="AL159" t="n">
        <v>0</v>
      </c>
      <c r="AM159" t="n">
        <v>0</v>
      </c>
      <c r="AN159" t="n">
        <v>1.191012433171218</v>
      </c>
      <c r="AO159" t="n">
        <v>0</v>
      </c>
      <c r="AP159" t="n">
        <v>0.6600930104291808</v>
      </c>
      <c r="AQ159" t="n">
        <v>1</v>
      </c>
      <c r="AR159" t="n">
        <v>3</v>
      </c>
      <c r="AS159" t="n">
        <v>0</v>
      </c>
      <c r="AT159" t="n">
        <v>0</v>
      </c>
      <c r="AU159" t="n">
        <v>0.6601502887006097</v>
      </c>
      <c r="AV159" t="n">
        <v>0.2340961237663199</v>
      </c>
    </row>
    <row r="160" spans="1:48">
      <c r="A160" t="n">
        <v>0</v>
      </c>
      <c r="B160" t="n">
        <v>-6.71993151994134</v>
      </c>
      <c r="C160" t="n">
        <v>38.46680985470516</v>
      </c>
      <c r="D160" t="n">
        <v>1571.014869510157</v>
      </c>
      <c r="E160" t="n">
        <v>158</v>
      </c>
      <c r="F160" t="n">
        <v>13.19037952423096</v>
      </c>
      <c r="G160" t="n">
        <v>0.3325668925318372</v>
      </c>
      <c r="H160" t="n">
        <v>-0</v>
      </c>
      <c r="I160" t="n">
        <v>0</v>
      </c>
      <c r="J160" t="n">
        <v>0</v>
      </c>
      <c r="K160" t="n">
        <v>0.09159863877141258</v>
      </c>
      <c r="L160" t="n">
        <v>0</v>
      </c>
      <c r="M160" t="n">
        <v>89.8944248734538</v>
      </c>
      <c r="N160" t="n">
        <v>3.235849978707785</v>
      </c>
      <c r="O160" t="b">
        <v>1</v>
      </c>
      <c r="P160" t="n">
        <v>0</v>
      </c>
      <c r="Q160" t="b">
        <v>0</v>
      </c>
      <c r="R160" t="n">
        <v>3.235849978707785</v>
      </c>
      <c r="S160" t="n">
        <v>99.11775743812466</v>
      </c>
      <c r="T160" t="n">
        <v>431.3604803707185</v>
      </c>
      <c r="U160" t="n">
        <v>311.7513143111478</v>
      </c>
      <c r="V160" t="n">
        <v>1</v>
      </c>
      <c r="W160" t="n">
        <v>1571.014869510157</v>
      </c>
      <c r="X160" t="b">
        <v>0</v>
      </c>
      <c r="Y160" t="n">
        <v>1571.014869510157</v>
      </c>
      <c r="Z160" t="b">
        <v>0</v>
      </c>
      <c r="AA160" t="n">
        <v>73.09595267274436</v>
      </c>
      <c r="AB160" t="n">
        <v>3.301887733375292</v>
      </c>
      <c r="AC160" t="b">
        <v>0</v>
      </c>
      <c r="AD160" t="n">
        <v>0</v>
      </c>
      <c r="AE160" t="n">
        <v>2.273736754432321e-13</v>
      </c>
      <c r="AF160" t="n">
        <v>0.8171301407045118</v>
      </c>
      <c r="AG160" t="n">
        <v>25.60773461778678</v>
      </c>
      <c r="AH160" t="n">
        <v>24.56191132139222</v>
      </c>
      <c r="AI160" t="n">
        <v>4.04083458545352</v>
      </c>
      <c r="AJ160" t="n">
        <v>4.491633267371252</v>
      </c>
      <c r="AK160" t="n">
        <v>4.040834585453521</v>
      </c>
      <c r="AL160" t="n">
        <v>0</v>
      </c>
      <c r="AM160" t="n">
        <v>0</v>
      </c>
      <c r="AN160" t="n">
        <v>4.081379724219105</v>
      </c>
      <c r="AO160" t="n">
        <v>0</v>
      </c>
      <c r="AP160" t="n">
        <v>1.153031930249933</v>
      </c>
      <c r="AQ160" t="n">
        <v>1</v>
      </c>
      <c r="AR160" t="n">
        <v>3</v>
      </c>
      <c r="AS160" t="n">
        <v>0</v>
      </c>
      <c r="AT160" t="n">
        <v>0</v>
      </c>
      <c r="AU160" t="n">
        <v>1.153092365739518</v>
      </c>
      <c r="AV160" t="n">
        <v>0.4088984853668329</v>
      </c>
    </row>
    <row r="161" spans="1:48">
      <c r="A161" t="n">
        <v>0</v>
      </c>
      <c r="B161" t="n">
        <v>-6.71993151994134</v>
      </c>
      <c r="C161" t="n">
        <v>38.56062535914182</v>
      </c>
      <c r="D161" t="n">
        <v>1836.760136755405</v>
      </c>
      <c r="E161" t="n">
        <v>159</v>
      </c>
      <c r="F161" t="n">
        <v>15.42160024642944</v>
      </c>
      <c r="G161" t="n">
        <v>0.9058350553344399</v>
      </c>
      <c r="H161" t="n">
        <v>-0</v>
      </c>
      <c r="I161" t="n">
        <v>0</v>
      </c>
      <c r="J161" t="n">
        <v>0</v>
      </c>
      <c r="K161" t="n">
        <v>0.08520943954947616</v>
      </c>
      <c r="L161" t="n">
        <v>0</v>
      </c>
      <c r="M161" t="n">
        <v>89.89175823396177</v>
      </c>
      <c r="N161" t="n">
        <v>8.541274559788285</v>
      </c>
      <c r="O161" t="b">
        <v>1</v>
      </c>
      <c r="P161" t="n">
        <v>0</v>
      </c>
      <c r="Q161" t="b">
        <v>0</v>
      </c>
      <c r="R161" t="n">
        <v>8.541274559788285</v>
      </c>
      <c r="S161" t="n">
        <v>115.8840372807572</v>
      </c>
      <c r="T161" t="n">
        <v>504.3273302458553</v>
      </c>
      <c r="U161" t="n">
        <v>703.8343321791156</v>
      </c>
      <c r="V161" t="n">
        <v>1</v>
      </c>
      <c r="W161" t="n">
        <v>1836.760136755405</v>
      </c>
      <c r="X161" t="b">
        <v>0</v>
      </c>
      <c r="Y161" t="n">
        <v>1836.760136755405</v>
      </c>
      <c r="Z161" t="b">
        <v>0</v>
      </c>
      <c r="AA161" t="n">
        <v>165.0271824774712</v>
      </c>
      <c r="AB161" t="n">
        <v>8.715586285498251</v>
      </c>
      <c r="AC161" t="b">
        <v>0</v>
      </c>
      <c r="AD161" t="n">
        <v>0</v>
      </c>
      <c r="AE161" t="n">
        <v>0</v>
      </c>
      <c r="AF161" t="n">
        <v>0.8818886698719831</v>
      </c>
      <c r="AG161" t="n">
        <v>25.62672976992189</v>
      </c>
      <c r="AH161" t="n">
        <v>51.38090867411947</v>
      </c>
      <c r="AI161" t="n">
        <v>9.882864564711353</v>
      </c>
      <c r="AJ161" t="n">
        <v>6.068667466686406</v>
      </c>
      <c r="AK161" t="n">
        <v>9.882864564711353</v>
      </c>
      <c r="AL161" t="n">
        <v>0</v>
      </c>
      <c r="AM161" t="n">
        <v>0</v>
      </c>
      <c r="AN161" t="n">
        <v>9.942627358568345</v>
      </c>
      <c r="AO161" t="n">
        <v>0</v>
      </c>
      <c r="AP161" t="n">
        <v>2.235427084142579</v>
      </c>
      <c r="AQ161" t="n">
        <v>1</v>
      </c>
      <c r="AR161" t="n">
        <v>3</v>
      </c>
      <c r="AS161" t="n">
        <v>0</v>
      </c>
      <c r="AT161" t="n">
        <v>0</v>
      </c>
      <c r="AU161" t="n">
        <v>2.235527763431753</v>
      </c>
      <c r="AV161" t="n">
        <v>0.7927412786888941</v>
      </c>
    </row>
    <row r="162" spans="1:48">
      <c r="A162" t="n">
        <v>0</v>
      </c>
      <c r="B162" t="n">
        <v>-6.71993151994134</v>
      </c>
      <c r="C162" t="n">
        <v>38.64789255900872</v>
      </c>
      <c r="D162" t="n">
        <v>1189.417015589362</v>
      </c>
      <c r="E162" t="n">
        <v>160</v>
      </c>
      <c r="F162" t="n">
        <v>19.30501689910889</v>
      </c>
      <c r="G162" t="n">
        <v>1.139624031862011</v>
      </c>
      <c r="H162" t="n">
        <v>-0</v>
      </c>
      <c r="I162" t="n">
        <v>0</v>
      </c>
      <c r="J162" t="n">
        <v>0</v>
      </c>
      <c r="K162" t="n">
        <v>0.08618144004487616</v>
      </c>
      <c r="L162" t="n">
        <v>0</v>
      </c>
      <c r="M162" t="n">
        <v>89.88909159446973</v>
      </c>
      <c r="N162" t="n">
        <v>13.16083020041665</v>
      </c>
      <c r="O162" t="b">
        <v>1</v>
      </c>
      <c r="P162" t="n">
        <v>0</v>
      </c>
      <c r="Q162" t="b">
        <v>0</v>
      </c>
      <c r="R162" t="n">
        <v>13.16083020041665</v>
      </c>
      <c r="S162" t="n">
        <v>145.0655744082037</v>
      </c>
      <c r="T162" t="n">
        <v>631.3253798245024</v>
      </c>
      <c r="U162" t="n">
        <v>866.3438683372239</v>
      </c>
      <c r="V162" t="n">
        <v>2</v>
      </c>
      <c r="W162" t="n">
        <v>1189.417015589363</v>
      </c>
      <c r="X162" t="b">
        <v>1</v>
      </c>
      <c r="Y162" t="n">
        <v>1189.417015589363</v>
      </c>
      <c r="Z162" t="b">
        <v>0</v>
      </c>
      <c r="AA162" t="n">
        <v>203.1305963800889</v>
      </c>
      <c r="AB162" t="n">
        <v>13.42941857185372</v>
      </c>
      <c r="AC162" t="b">
        <v>0</v>
      </c>
      <c r="AD162" t="n">
        <v>0</v>
      </c>
      <c r="AE162" t="n">
        <v>-4.547473508864641e-13</v>
      </c>
      <c r="AF162" t="n">
        <v>0.9265254309414102</v>
      </c>
      <c r="AG162" t="n">
        <v>25.65911347307708</v>
      </c>
      <c r="AH162" t="n">
        <v>116.3689460503741</v>
      </c>
      <c r="AI162" t="n">
        <v>14.49438744299609</v>
      </c>
      <c r="AJ162" t="n">
        <v>8.550158162853506</v>
      </c>
      <c r="AK162" t="n">
        <v>14.49438744299608</v>
      </c>
      <c r="AL162" t="n">
        <v>0</v>
      </c>
      <c r="AM162" t="n">
        <v>0</v>
      </c>
      <c r="AN162" t="n">
        <v>14.56927440366527</v>
      </c>
      <c r="AO162" t="n">
        <v>0</v>
      </c>
      <c r="AP162" t="n">
        <v>3.042893912363785</v>
      </c>
      <c r="AQ162" t="n">
        <v>1</v>
      </c>
      <c r="AR162" t="n">
        <v>3</v>
      </c>
      <c r="AS162" t="n">
        <v>0</v>
      </c>
      <c r="AT162" t="n">
        <v>0</v>
      </c>
      <c r="AU162" t="n">
        <v>3.042976587756477</v>
      </c>
      <c r="AV162" t="n">
        <v>1.079070987468003</v>
      </c>
    </row>
    <row r="163" spans="1:48">
      <c r="A163" t="n">
        <v>0</v>
      </c>
      <c r="B163" t="n">
        <v>-6.71993151994134</v>
      </c>
      <c r="C163" t="n">
        <v>38.69470781310308</v>
      </c>
      <c r="D163" t="n">
        <v>1409.597183959195</v>
      </c>
      <c r="E163" t="n">
        <v>161</v>
      </c>
      <c r="F163" t="n">
        <v>22.87868518829346</v>
      </c>
      <c r="G163" t="n">
        <v>0.7499062687708644</v>
      </c>
      <c r="H163" t="n">
        <v>-0</v>
      </c>
      <c r="I163" t="n">
        <v>0</v>
      </c>
      <c r="J163" t="n">
        <v>0</v>
      </c>
      <c r="K163" t="n">
        <v>0.08248068800650343</v>
      </c>
      <c r="L163" t="n">
        <v>0</v>
      </c>
      <c r="M163" t="n">
        <v>89.8864249549777</v>
      </c>
      <c r="N163" t="n">
        <v>10.88105508215171</v>
      </c>
      <c r="O163" t="b">
        <v>1</v>
      </c>
      <c r="P163" t="n">
        <v>0</v>
      </c>
      <c r="Q163" t="b">
        <v>0</v>
      </c>
      <c r="R163" t="n">
        <v>10.88105508215171</v>
      </c>
      <c r="S163" t="n">
        <v>171.9195391482642</v>
      </c>
      <c r="T163" t="n">
        <v>748.1938343732457</v>
      </c>
      <c r="U163" t="n">
        <v>604.3898364174228</v>
      </c>
      <c r="V163" t="n">
        <v>2</v>
      </c>
      <c r="W163" t="n">
        <v>1409.597183959195</v>
      </c>
      <c r="X163" t="b">
        <v>0</v>
      </c>
      <c r="Y163" t="n">
        <v>1409.597183959195</v>
      </c>
      <c r="Z163" t="b">
        <v>0</v>
      </c>
      <c r="AA163" t="n">
        <v>141.7105521311859</v>
      </c>
      <c r="AB163" t="n">
        <v>11.10311743076706</v>
      </c>
      <c r="AC163" t="b">
        <v>0</v>
      </c>
      <c r="AD163" t="n">
        <v>0</v>
      </c>
      <c r="AE163" t="n">
        <v>2.273736754432321e-13</v>
      </c>
      <c r="AF163" t="n">
        <v>0.9134624938624237</v>
      </c>
      <c r="AG163" t="n">
        <v>25.69015425126645</v>
      </c>
      <c r="AH163" t="n">
        <v>82.3437367700727</v>
      </c>
      <c r="AI163" t="n">
        <v>12.15497900063677</v>
      </c>
      <c r="AJ163" t="n">
        <v>7.125821626131113</v>
      </c>
      <c r="AK163" t="n">
        <v>12.15497900063677</v>
      </c>
      <c r="AL163" t="n">
        <v>0</v>
      </c>
      <c r="AM163" t="n">
        <v>0</v>
      </c>
      <c r="AN163" t="n">
        <v>12.20071123656712</v>
      </c>
      <c r="AO163" t="n">
        <v>0</v>
      </c>
      <c r="AP163" t="n">
        <v>2.552458037146722</v>
      </c>
      <c r="AQ163" t="n">
        <v>1</v>
      </c>
      <c r="AR163" t="n">
        <v>3</v>
      </c>
      <c r="AS163" t="n">
        <v>0</v>
      </c>
      <c r="AT163" t="n">
        <v>0</v>
      </c>
      <c r="AU163" t="n">
        <v>2.552525213162034</v>
      </c>
      <c r="AV163" t="n">
        <v>0.905151854728682</v>
      </c>
    </row>
    <row r="164" spans="1:48">
      <c r="A164" t="n">
        <v>0</v>
      </c>
      <c r="B164" t="n">
        <v>-6.71993151994134</v>
      </c>
      <c r="C164" t="n">
        <v>38.76192811545388</v>
      </c>
      <c r="D164" t="n">
        <v>1523.228823721244</v>
      </c>
      <c r="E164" t="n">
        <v>162</v>
      </c>
      <c r="F164" t="n">
        <v>24.72300109863281</v>
      </c>
      <c r="G164" t="n">
        <v>0.3757377259911268</v>
      </c>
      <c r="H164" t="n">
        <v>-0</v>
      </c>
      <c r="I164" t="n">
        <v>0</v>
      </c>
      <c r="J164" t="n">
        <v>0</v>
      </c>
      <c r="K164" t="n">
        <v>0.07640348189967416</v>
      </c>
      <c r="L164" t="n">
        <v>0</v>
      </c>
      <c r="M164" t="n">
        <v>89.88375831548566</v>
      </c>
      <c r="N164" t="n">
        <v>6.838540383901473</v>
      </c>
      <c r="O164" t="b">
        <v>1</v>
      </c>
      <c r="P164" t="n">
        <v>0</v>
      </c>
      <c r="Q164" t="b">
        <v>0</v>
      </c>
      <c r="R164" t="n">
        <v>6.838540383901473</v>
      </c>
      <c r="S164" t="n">
        <v>185.7784623660893</v>
      </c>
      <c r="T164" t="n">
        <v>808.5078682172208</v>
      </c>
      <c r="U164" t="n">
        <v>351.5114158346485</v>
      </c>
      <c r="V164" t="n">
        <v>2</v>
      </c>
      <c r="W164" t="n">
        <v>1523.228823721244</v>
      </c>
      <c r="X164" t="b">
        <v>0</v>
      </c>
      <c r="Y164" t="n">
        <v>1523.228823721244</v>
      </c>
      <c r="Z164" t="b">
        <v>0</v>
      </c>
      <c r="AA164" t="n">
        <v>82.41845546843311</v>
      </c>
      <c r="AB164" t="n">
        <v>6.978102432552523</v>
      </c>
      <c r="AC164" t="b">
        <v>0</v>
      </c>
      <c r="AD164" t="n">
        <v>0</v>
      </c>
      <c r="AE164" t="n">
        <v>2.273736754432321e-13</v>
      </c>
      <c r="AF164" t="n">
        <v>0.8857371281644129</v>
      </c>
      <c r="AG164" t="n">
        <v>25.72038073658848</v>
      </c>
      <c r="AH164" t="n">
        <v>49.38996556211852</v>
      </c>
      <c r="AI164" t="n">
        <v>7.878299566163416</v>
      </c>
      <c r="AJ164" t="n">
        <v>5.643439304988412</v>
      </c>
      <c r="AK164" t="n">
        <v>7.878299566163417</v>
      </c>
      <c r="AL164" t="n">
        <v>0</v>
      </c>
      <c r="AM164" t="n">
        <v>0</v>
      </c>
      <c r="AN164" t="n">
        <v>7.895426133764563</v>
      </c>
      <c r="AO164" t="n">
        <v>0</v>
      </c>
      <c r="AP164" t="n">
        <v>1.790027086009949</v>
      </c>
      <c r="AQ164" t="n">
        <v>1</v>
      </c>
      <c r="AR164" t="n">
        <v>3</v>
      </c>
      <c r="AS164" t="n">
        <v>0</v>
      </c>
      <c r="AT164" t="n">
        <v>0</v>
      </c>
      <c r="AU164" t="n">
        <v>1.790087004544196</v>
      </c>
      <c r="AV164" t="n">
        <v>0.6347833760598519</v>
      </c>
    </row>
    <row r="165" spans="1:48">
      <c r="A165" t="n">
        <v>0</v>
      </c>
      <c r="B165" t="n">
        <v>-6.71993151994134</v>
      </c>
      <c r="C165" t="n">
        <v>38.84108876088708</v>
      </c>
      <c r="D165" t="n">
        <v>1613.877087483394</v>
      </c>
      <c r="E165" t="n">
        <v>163</v>
      </c>
      <c r="F165" t="n">
        <v>26.19428176879883</v>
      </c>
      <c r="G165" t="n">
        <v>0.510139977685776</v>
      </c>
      <c r="H165" t="n">
        <v>-0</v>
      </c>
      <c r="I165" t="n">
        <v>0</v>
      </c>
      <c r="J165" t="n">
        <v>0</v>
      </c>
      <c r="K165" t="n">
        <v>0.07772170573662129</v>
      </c>
      <c r="L165" t="n">
        <v>0</v>
      </c>
      <c r="M165" t="n">
        <v>89.88109167599363</v>
      </c>
      <c r="N165" t="n">
        <v>9.165444869265045</v>
      </c>
      <c r="O165" t="b">
        <v>1</v>
      </c>
      <c r="P165" t="n">
        <v>0</v>
      </c>
      <c r="Q165" t="b">
        <v>0</v>
      </c>
      <c r="R165" t="n">
        <v>9.165444869265045</v>
      </c>
      <c r="S165" t="n">
        <v>196.8342504365557</v>
      </c>
      <c r="T165" t="n">
        <v>856.6226578998907</v>
      </c>
      <c r="U165" t="n">
        <v>444.6561063466839</v>
      </c>
      <c r="V165" t="n">
        <v>2</v>
      </c>
      <c r="W165" t="n">
        <v>1613.877087483394</v>
      </c>
      <c r="X165" t="b">
        <v>0</v>
      </c>
      <c r="Y165" t="n">
        <v>1613.877087483394</v>
      </c>
      <c r="Z165" t="b">
        <v>0</v>
      </c>
      <c r="AA165" t="n">
        <v>104.2579781162505</v>
      </c>
      <c r="AB165" t="n">
        <v>9.35249476455617</v>
      </c>
      <c r="AC165" t="b">
        <v>0</v>
      </c>
      <c r="AD165" t="n">
        <v>0</v>
      </c>
      <c r="AE165" t="n">
        <v>0</v>
      </c>
      <c r="AF165" t="n">
        <v>0.8973209393339525</v>
      </c>
      <c r="AG165" t="n">
        <v>25.74546381397974</v>
      </c>
      <c r="AH165" t="n">
        <v>61.67094419356486</v>
      </c>
      <c r="AI165" t="n">
        <v>10.42268641529548</v>
      </c>
      <c r="AJ165" t="n">
        <v>6.332314620183467</v>
      </c>
      <c r="AK165" t="n">
        <v>10.42268641529548</v>
      </c>
      <c r="AL165" t="n">
        <v>0</v>
      </c>
      <c r="AM165" t="n">
        <v>0</v>
      </c>
      <c r="AN165" t="n">
        <v>10.49648219800214</v>
      </c>
      <c r="AO165" t="n">
        <v>0</v>
      </c>
      <c r="AP165" t="n">
        <v>2.269602841895397</v>
      </c>
      <c r="AQ165" t="n">
        <v>1</v>
      </c>
      <c r="AR165" t="n">
        <v>3</v>
      </c>
      <c r="AS165" t="n">
        <v>0</v>
      </c>
      <c r="AT165" t="n">
        <v>0</v>
      </c>
      <c r="AU165" t="n">
        <v>2.26967788432478</v>
      </c>
      <c r="AV165" t="n">
        <v>0.8048512649511808</v>
      </c>
    </row>
    <row r="166" spans="1:48">
      <c r="A166" t="n">
        <v>0</v>
      </c>
      <c r="B166" t="n">
        <v>-6.71993151994134</v>
      </c>
      <c r="C166" t="n">
        <v>38.94546123003325</v>
      </c>
      <c r="D166" t="n">
        <v>1099.189386725235</v>
      </c>
      <c r="E166" t="n">
        <v>164</v>
      </c>
      <c r="F166" t="n">
        <v>28.50858478546143</v>
      </c>
      <c r="G166" t="n">
        <v>0.7383554356229571</v>
      </c>
      <c r="H166" t="n">
        <v>-0</v>
      </c>
      <c r="I166" t="n">
        <v>0</v>
      </c>
      <c r="J166" t="n">
        <v>0</v>
      </c>
      <c r="K166" t="n">
        <v>0.08212796836905664</v>
      </c>
      <c r="L166" t="n">
        <v>0</v>
      </c>
      <c r="M166" t="n">
        <v>89.8784250365016</v>
      </c>
      <c r="N166" t="n">
        <v>13.521810894356</v>
      </c>
      <c r="O166" t="b">
        <v>1</v>
      </c>
      <c r="P166" t="n">
        <v>0</v>
      </c>
      <c r="Q166" t="b">
        <v>0</v>
      </c>
      <c r="R166" t="n">
        <v>13.521810894356</v>
      </c>
      <c r="S166" t="n">
        <v>214.2248436808588</v>
      </c>
      <c r="T166" t="n">
        <v>932.3065196990974</v>
      </c>
      <c r="U166" t="n">
        <v>602.7488706949322</v>
      </c>
      <c r="V166" t="n">
        <v>3</v>
      </c>
      <c r="W166" t="n">
        <v>1099.189386725236</v>
      </c>
      <c r="X166" t="b">
        <v>1</v>
      </c>
      <c r="Y166" t="n">
        <v>1099.189386725236</v>
      </c>
      <c r="Z166" t="b">
        <v>0</v>
      </c>
      <c r="AA166" t="n">
        <v>141.3257968878799</v>
      </c>
      <c r="AB166" t="n">
        <v>13.79776621873062</v>
      </c>
      <c r="AC166" t="b">
        <v>0</v>
      </c>
      <c r="AD166" t="n">
        <v>0</v>
      </c>
      <c r="AE166" t="n">
        <v>-9.094947017729282e-13</v>
      </c>
      <c r="AF166" t="n">
        <v>0.9297270345438809</v>
      </c>
      <c r="AG166" t="n">
        <v>25.77567360377537</v>
      </c>
      <c r="AH166" t="n">
        <v>128.9294643509092</v>
      </c>
      <c r="AI166" t="n">
        <v>14.84066366371687</v>
      </c>
      <c r="AJ166" t="n">
        <v>9.060255794607386</v>
      </c>
      <c r="AK166" t="n">
        <v>14.84066366371686</v>
      </c>
      <c r="AL166" t="n">
        <v>0</v>
      </c>
      <c r="AM166" t="n">
        <v>0</v>
      </c>
      <c r="AN166" t="n">
        <v>14.91515011922988</v>
      </c>
      <c r="AO166" t="n">
        <v>0</v>
      </c>
      <c r="AP166" t="n">
        <v>3.150698020300256</v>
      </c>
      <c r="AQ166" t="n">
        <v>1</v>
      </c>
      <c r="AR166" t="n">
        <v>3</v>
      </c>
      <c r="AS166" t="n">
        <v>0</v>
      </c>
      <c r="AT166" t="n">
        <v>0</v>
      </c>
      <c r="AU166" t="n">
        <v>3.150791139983702</v>
      </c>
      <c r="AV166" t="n">
        <v>1.117303143378551</v>
      </c>
    </row>
    <row r="167" spans="1:48">
      <c r="A167" t="n">
        <v>0</v>
      </c>
      <c r="B167" t="n">
        <v>-6.71993151994134</v>
      </c>
      <c r="C167" t="n">
        <v>39.07574636448429</v>
      </c>
      <c r="D167" t="n">
        <v>1187.857927398822</v>
      </c>
      <c r="E167" t="n">
        <v>165</v>
      </c>
      <c r="F167" t="n">
        <v>30.80829277038574</v>
      </c>
      <c r="G167" t="n">
        <v>0.3814474478114844</v>
      </c>
      <c r="H167" t="n">
        <v>-0</v>
      </c>
      <c r="I167" t="n">
        <v>0</v>
      </c>
      <c r="J167" t="n">
        <v>0</v>
      </c>
      <c r="K167" t="n">
        <v>0.1050461851742522</v>
      </c>
      <c r="L167" t="n">
        <v>0</v>
      </c>
      <c r="M167" t="n">
        <v>89.87575839700956</v>
      </c>
      <c r="N167" t="n">
        <v>8.788572390991362</v>
      </c>
      <c r="O167" t="b">
        <v>1</v>
      </c>
      <c r="P167" t="n">
        <v>0</v>
      </c>
      <c r="Q167" t="b">
        <v>0</v>
      </c>
      <c r="R167" t="n">
        <v>8.788572390991362</v>
      </c>
      <c r="S167" t="n">
        <v>231.5057640523699</v>
      </c>
      <c r="T167" t="n">
        <v>1007.513085155914</v>
      </c>
      <c r="U167" t="n">
        <v>362.5166080350769</v>
      </c>
      <c r="V167" t="n">
        <v>3</v>
      </c>
      <c r="W167" t="n">
        <v>1187.857927398823</v>
      </c>
      <c r="X167" t="b">
        <v>0</v>
      </c>
      <c r="Y167" t="n">
        <v>1187.857927398823</v>
      </c>
      <c r="Z167" t="b">
        <v>0</v>
      </c>
      <c r="AA167" t="n">
        <v>84.99882954003716</v>
      </c>
      <c r="AB167" t="n">
        <v>8.967931011215677</v>
      </c>
      <c r="AC167" t="b">
        <v>0</v>
      </c>
      <c r="AD167" t="n">
        <v>0</v>
      </c>
      <c r="AE167" t="n">
        <v>-4.547473508864641e-13</v>
      </c>
      <c r="AF167" t="n">
        <v>0.9147357024105374</v>
      </c>
      <c r="AG167" t="n">
        <v>25.80617610165883</v>
      </c>
      <c r="AH167" t="n">
        <v>78.81402552955122</v>
      </c>
      <c r="AI167" t="n">
        <v>9.803849338757777</v>
      </c>
      <c r="AJ167" t="n">
        <v>6.720022526975171</v>
      </c>
      <c r="AK167" t="n">
        <v>9.803849338757773</v>
      </c>
      <c r="AL167" t="n">
        <v>0</v>
      </c>
      <c r="AM167" t="n">
        <v>0</v>
      </c>
      <c r="AN167" t="n">
        <v>9.808359102880301</v>
      </c>
      <c r="AO167" t="n">
        <v>0</v>
      </c>
      <c r="AP167" t="n">
        <v>2.090168876578209</v>
      </c>
      <c r="AQ167" t="n">
        <v>1</v>
      </c>
      <c r="AR167" t="n">
        <v>3</v>
      </c>
      <c r="AS167" t="n">
        <v>0</v>
      </c>
      <c r="AT167" t="n">
        <v>0</v>
      </c>
      <c r="AU167" t="n">
        <v>2.090214857008638</v>
      </c>
      <c r="AV167" t="n">
        <v>0.7412118183385459</v>
      </c>
    </row>
    <row r="168" spans="1:48">
      <c r="A168" t="n">
        <v>0</v>
      </c>
      <c r="B168" t="n">
        <v>-6.71993151994134</v>
      </c>
      <c r="C168" t="n">
        <v>39.15144566692687</v>
      </c>
      <c r="D168" t="n">
        <v>1204.014994992065</v>
      </c>
      <c r="E168" t="n">
        <v>166</v>
      </c>
      <c r="F168" t="n">
        <v>31.22734260559082</v>
      </c>
      <c r="G168" t="n">
        <v>0.001486289905592741</v>
      </c>
      <c r="H168" t="n">
        <v>-0</v>
      </c>
      <c r="I168" t="n">
        <v>0</v>
      </c>
      <c r="J168" t="n">
        <v>0</v>
      </c>
      <c r="K168" t="n">
        <v>0.1213491070843519</v>
      </c>
      <c r="L168" t="n">
        <v>0</v>
      </c>
      <c r="M168" t="n">
        <v>89.87309175751753</v>
      </c>
      <c r="N168" t="n">
        <v>2.562803214476489</v>
      </c>
      <c r="O168" t="b">
        <v>1</v>
      </c>
      <c r="P168" t="n">
        <v>0</v>
      </c>
      <c r="Q168" t="b">
        <v>0</v>
      </c>
      <c r="R168" t="n">
        <v>2.562803214476489</v>
      </c>
      <c r="S168" t="n">
        <v>234.6546711663799</v>
      </c>
      <c r="T168" t="n">
        <v>1021.217128916085</v>
      </c>
      <c r="U168" t="n">
        <v>104.2935470395626</v>
      </c>
      <c r="V168" t="n">
        <v>3</v>
      </c>
      <c r="W168" t="n">
        <v>1204.014994992065</v>
      </c>
      <c r="X168" t="b">
        <v>0</v>
      </c>
      <c r="Y168" t="n">
        <v>1204.014994992065</v>
      </c>
      <c r="Z168" t="b">
        <v>0</v>
      </c>
      <c r="AA168" t="n">
        <v>24.45358152000547</v>
      </c>
      <c r="AB168" t="n">
        <v>2.615105320894376</v>
      </c>
      <c r="AC168" t="b">
        <v>0</v>
      </c>
      <c r="AD168" t="n">
        <v>0</v>
      </c>
      <c r="AE168" t="n">
        <v>2.273736754432321e-13</v>
      </c>
      <c r="AF168" t="n">
        <v>0.8342970048421907</v>
      </c>
      <c r="AG168" t="n">
        <v>25.83023068396192</v>
      </c>
      <c r="AH168" t="n">
        <v>24.86039279350784</v>
      </c>
      <c r="AI168" t="n">
        <v>3.134501629175847</v>
      </c>
      <c r="AJ168" t="n">
        <v>4.11944154668387</v>
      </c>
      <c r="AK168" t="n">
        <v>3.134501629175848</v>
      </c>
      <c r="AL168" t="n">
        <v>0</v>
      </c>
      <c r="AM168" t="n">
        <v>0</v>
      </c>
      <c r="AN168" t="n">
        <v>3.134892124040167</v>
      </c>
      <c r="AO168" t="n">
        <v>0</v>
      </c>
      <c r="AP168" t="n">
        <v>0.8847289117829181</v>
      </c>
      <c r="AQ168" t="n">
        <v>1</v>
      </c>
      <c r="AR168" t="n">
        <v>3</v>
      </c>
      <c r="AS168" t="n">
        <v>0</v>
      </c>
      <c r="AT168" t="n">
        <v>0</v>
      </c>
      <c r="AU168" t="n">
        <v>0.8847626697496764</v>
      </c>
      <c r="AV168" t="n">
        <v>0.3137459984289614</v>
      </c>
    </row>
    <row r="169" spans="1:48">
      <c r="A169" t="n">
        <v>0</v>
      </c>
      <c r="B169" t="n">
        <v>-6.71993151994134</v>
      </c>
      <c r="C169" t="n">
        <v>39.25015914732828</v>
      </c>
      <c r="D169" t="n">
        <v>1218.703876724445</v>
      </c>
      <c r="E169" t="n">
        <v>167</v>
      </c>
      <c r="F169" t="n">
        <v>31.60831356048584</v>
      </c>
      <c r="G169" t="n">
        <v>0.279291384316223</v>
      </c>
      <c r="H169" t="n">
        <v>-0</v>
      </c>
      <c r="I169" t="n">
        <v>0</v>
      </c>
      <c r="J169" t="n">
        <v>0</v>
      </c>
      <c r="K169" t="n">
        <v>0.1251413092941547</v>
      </c>
      <c r="L169" t="n">
        <v>0</v>
      </c>
      <c r="M169" t="n">
        <v>89.87042511802549</v>
      </c>
      <c r="N169" t="n">
        <v>7.311805968495834</v>
      </c>
      <c r="O169" t="b">
        <v>1</v>
      </c>
      <c r="P169" t="n">
        <v>0</v>
      </c>
      <c r="Q169" t="b">
        <v>0</v>
      </c>
      <c r="R169" t="n">
        <v>7.311805968495834</v>
      </c>
      <c r="S169" t="n">
        <v>237.5174384301185</v>
      </c>
      <c r="T169" t="n">
        <v>1033.675892047876</v>
      </c>
      <c r="U169" t="n">
        <v>293.9683259906791</v>
      </c>
      <c r="V169" t="n">
        <v>3</v>
      </c>
      <c r="W169" t="n">
        <v>1218.703876724445</v>
      </c>
      <c r="X169" t="b">
        <v>0</v>
      </c>
      <c r="Y169" t="n">
        <v>1218.703876724445</v>
      </c>
      <c r="Z169" t="b">
        <v>0</v>
      </c>
      <c r="AA169" t="n">
        <v>68.92639696285055</v>
      </c>
      <c r="AB169" t="n">
        <v>7.461026498465137</v>
      </c>
      <c r="AC169" t="b">
        <v>0</v>
      </c>
      <c r="AD169" t="n">
        <v>0</v>
      </c>
      <c r="AE169" t="n">
        <v>-2.273736754432321e-13</v>
      </c>
      <c r="AF169" t="n">
        <v>0.9061156969824874</v>
      </c>
      <c r="AG169" t="n">
        <v>25.84386263085691</v>
      </c>
      <c r="AH169" t="n">
        <v>64.51907285358283</v>
      </c>
      <c r="AI169" t="n">
        <v>8.234077086746835</v>
      </c>
      <c r="AJ169" t="n">
        <v>6.057328186194738</v>
      </c>
      <c r="AK169" t="n">
        <v>8.234077086746831</v>
      </c>
      <c r="AL169" t="n">
        <v>0</v>
      </c>
      <c r="AM169" t="n">
        <v>0</v>
      </c>
      <c r="AN169" t="n">
        <v>8.236742938776093</v>
      </c>
      <c r="AO169" t="n">
        <v>0</v>
      </c>
      <c r="AP169" t="n">
        <v>1.79618712513978</v>
      </c>
      <c r="AQ169" t="n">
        <v>1</v>
      </c>
      <c r="AR169" t="n">
        <v>3</v>
      </c>
      <c r="AS169" t="n">
        <v>0</v>
      </c>
      <c r="AT169" t="n">
        <v>0</v>
      </c>
      <c r="AU169" t="n">
        <v>1.796227494614714</v>
      </c>
      <c r="AV169" t="n">
        <v>0.6369608573821176</v>
      </c>
    </row>
    <row r="170" spans="1:48">
      <c r="A170" t="n">
        <v>0</v>
      </c>
      <c r="B170" t="n">
        <v>-6.71993151994134</v>
      </c>
      <c r="C170" t="n">
        <v>39.36234806718765</v>
      </c>
      <c r="D170" t="n">
        <v>1284.610068813818</v>
      </c>
      <c r="E170" t="n">
        <v>168</v>
      </c>
      <c r="F170" t="n">
        <v>33.3176570892334</v>
      </c>
      <c r="G170" t="n">
        <v>0.6232769091983341</v>
      </c>
      <c r="H170" t="n">
        <v>-0</v>
      </c>
      <c r="I170" t="n">
        <v>0</v>
      </c>
      <c r="J170" t="n">
        <v>0</v>
      </c>
      <c r="K170" t="n">
        <v>0.1233503010469029</v>
      </c>
      <c r="L170" t="n">
        <v>0</v>
      </c>
      <c r="M170" t="n">
        <v>89.86775847853346</v>
      </c>
      <c r="N170" t="n">
        <v>13.90779163288561</v>
      </c>
      <c r="O170" t="b">
        <v>1</v>
      </c>
      <c r="P170" t="n">
        <v>0</v>
      </c>
      <c r="Q170" t="b">
        <v>0</v>
      </c>
      <c r="R170" t="n">
        <v>13.90779163288561</v>
      </c>
      <c r="S170" t="n">
        <v>250.3621254953837</v>
      </c>
      <c r="T170" t="n">
        <v>1089.57597015591</v>
      </c>
      <c r="U170" t="n">
        <v>530.4701215855417</v>
      </c>
      <c r="V170" t="n">
        <v>3</v>
      </c>
      <c r="W170" t="n">
        <v>1284.610068813818</v>
      </c>
      <c r="X170" t="b">
        <v>0</v>
      </c>
      <c r="Y170" t="n">
        <v>1284.610068813818</v>
      </c>
      <c r="Z170" t="b">
        <v>0</v>
      </c>
      <c r="AA170" t="n">
        <v>124.3786862210998</v>
      </c>
      <c r="AB170" t="n">
        <v>14.1916241151894</v>
      </c>
      <c r="AC170" t="b">
        <v>0</v>
      </c>
      <c r="AD170" t="n">
        <v>0</v>
      </c>
      <c r="AE170" t="n">
        <v>4.547473508864641e-13</v>
      </c>
      <c r="AF170" t="n">
        <v>0.9252342517818644</v>
      </c>
      <c r="AG170" t="n">
        <v>25.8658984861409</v>
      </c>
      <c r="AH170" t="n">
        <v>114.0198481483514</v>
      </c>
      <c r="AI170" t="n">
        <v>15.33841196200684</v>
      </c>
      <c r="AJ170" t="n">
        <v>8.524779258529691</v>
      </c>
      <c r="AK170" t="n">
        <v>15.33841196200685</v>
      </c>
      <c r="AL170" t="n">
        <v>0</v>
      </c>
      <c r="AM170" t="n">
        <v>0</v>
      </c>
      <c r="AN170" t="n">
        <v>15.34829258055446</v>
      </c>
      <c r="AO170" t="n">
        <v>0</v>
      </c>
      <c r="AP170" t="n">
        <v>3.177045654315478</v>
      </c>
      <c r="AQ170" t="n">
        <v>1</v>
      </c>
      <c r="AR170" t="n">
        <v>3</v>
      </c>
      <c r="AS170" t="n">
        <v>0</v>
      </c>
      <c r="AT170" t="n">
        <v>0</v>
      </c>
      <c r="AU170" t="n">
        <v>3.177129876616076</v>
      </c>
      <c r="AV170" t="n">
        <v>1.126643131947937</v>
      </c>
    </row>
    <row r="171" spans="1:48">
      <c r="A171" t="n">
        <v>0</v>
      </c>
      <c r="B171" t="n">
        <v>-6.71993151994134</v>
      </c>
      <c r="C171" t="n">
        <v>39.52274316445691</v>
      </c>
      <c r="D171" t="n">
        <v>1373.864867501169</v>
      </c>
      <c r="E171" t="n">
        <v>169</v>
      </c>
      <c r="F171" t="n">
        <v>35.63257026672363</v>
      </c>
      <c r="G171" t="n">
        <v>0.5811482340886007</v>
      </c>
      <c r="H171" t="n">
        <v>-0</v>
      </c>
      <c r="I171" t="n">
        <v>0</v>
      </c>
      <c r="J171" t="n">
        <v>0</v>
      </c>
      <c r="K171" t="n">
        <v>0.1146490523116595</v>
      </c>
      <c r="L171" t="n">
        <v>0</v>
      </c>
      <c r="M171" t="n">
        <v>89.86509183904143</v>
      </c>
      <c r="N171" t="n">
        <v>14.15897608961767</v>
      </c>
      <c r="O171" t="b">
        <v>1</v>
      </c>
      <c r="P171" t="n">
        <v>0</v>
      </c>
      <c r="Q171" t="b">
        <v>0</v>
      </c>
      <c r="R171" t="n">
        <v>14.15897608961767</v>
      </c>
      <c r="S171" t="n">
        <v>267.7573037308009</v>
      </c>
      <c r="T171" t="n">
        <v>1165.279785836446</v>
      </c>
      <c r="U171" t="n">
        <v>504.9657288261789</v>
      </c>
      <c r="V171" t="n">
        <v>3</v>
      </c>
      <c r="W171" t="n">
        <v>1373.86486750117</v>
      </c>
      <c r="X171" t="b">
        <v>0</v>
      </c>
      <c r="Y171" t="n">
        <v>1373.86486750117</v>
      </c>
      <c r="Z171" t="b">
        <v>0</v>
      </c>
      <c r="AA171" t="n">
        <v>118.3987021745055</v>
      </c>
      <c r="AB171" t="n">
        <v>14.44793478532415</v>
      </c>
      <c r="AC171" t="b">
        <v>0</v>
      </c>
      <c r="AD171" t="n">
        <v>0</v>
      </c>
      <c r="AE171" t="n">
        <v>-4.547473508864641e-13</v>
      </c>
      <c r="AF171" t="n">
        <v>0.9231347462832341</v>
      </c>
      <c r="AG171" t="n">
        <v>25.89927747113435</v>
      </c>
      <c r="AH171" t="n">
        <v>108.7847552371878</v>
      </c>
      <c r="AI171" t="n">
        <v>15.65094894704708</v>
      </c>
      <c r="AJ171" t="n">
        <v>8.361767811822716</v>
      </c>
      <c r="AK171" t="n">
        <v>15.65094894704707</v>
      </c>
      <c r="AL171" t="n">
        <v>0</v>
      </c>
      <c r="AM171" t="n">
        <v>0</v>
      </c>
      <c r="AN171" t="n">
        <v>15.66044838040517</v>
      </c>
      <c r="AO171" t="n">
        <v>0</v>
      </c>
      <c r="AP171" t="n">
        <v>3.222818544731513</v>
      </c>
      <c r="AQ171" t="n">
        <v>1</v>
      </c>
      <c r="AR171" t="n">
        <v>3</v>
      </c>
      <c r="AS171" t="n">
        <v>0</v>
      </c>
      <c r="AT171" t="n">
        <v>0</v>
      </c>
      <c r="AU171" t="n">
        <v>3.222904486793858</v>
      </c>
      <c r="AV171" t="n">
        <v>1.142875282403593</v>
      </c>
    </row>
    <row r="172" spans="1:48">
      <c r="A172" t="n">
        <v>0</v>
      </c>
      <c r="B172" t="n">
        <v>-6.71993151994134</v>
      </c>
      <c r="C172" t="n">
        <v>39.68545694481817</v>
      </c>
      <c r="D172" t="n">
        <v>1436.748638056112</v>
      </c>
      <c r="E172" t="n">
        <v>170</v>
      </c>
      <c r="F172" t="n">
        <v>37.26352424621582</v>
      </c>
      <c r="G172" t="n">
        <v>0.3403527852659503</v>
      </c>
      <c r="H172" t="n">
        <v>-0</v>
      </c>
      <c r="I172" t="n">
        <v>0</v>
      </c>
      <c r="J172" t="n">
        <v>0</v>
      </c>
      <c r="K172" t="n">
        <v>0.1258220045036599</v>
      </c>
      <c r="L172" t="n">
        <v>0</v>
      </c>
      <c r="M172" t="n">
        <v>89.86242519954939</v>
      </c>
      <c r="N172" t="n">
        <v>10.0673194902082</v>
      </c>
      <c r="O172" t="b">
        <v>1</v>
      </c>
      <c r="P172" t="n">
        <v>0</v>
      </c>
      <c r="Q172" t="b">
        <v>0</v>
      </c>
      <c r="R172" t="n">
        <v>10.0673194902082</v>
      </c>
      <c r="S172" t="n">
        <v>280.0129405481559</v>
      </c>
      <c r="T172" t="n">
        <v>1218.616317265575</v>
      </c>
      <c r="U172" t="n">
        <v>343.3263457214674</v>
      </c>
      <c r="V172" t="n">
        <v>3</v>
      </c>
      <c r="W172" t="n">
        <v>1436.748638056113</v>
      </c>
      <c r="X172" t="b">
        <v>0</v>
      </c>
      <c r="Y172" t="n">
        <v>1436.748638056113</v>
      </c>
      <c r="Z172" t="b">
        <v>0</v>
      </c>
      <c r="AA172" t="n">
        <v>80.49931200327022</v>
      </c>
      <c r="AB172" t="n">
        <v>10.27277499000837</v>
      </c>
      <c r="AC172" t="b">
        <v>0</v>
      </c>
      <c r="AD172" t="n">
        <v>0</v>
      </c>
      <c r="AE172" t="n">
        <v>-6.821210263296962e-13</v>
      </c>
      <c r="AF172" t="n">
        <v>0.90953579498202</v>
      </c>
      <c r="AG172" t="n">
        <v>25.9342135516943</v>
      </c>
      <c r="AH172" t="n">
        <v>75.06864347734016</v>
      </c>
      <c r="AI172" t="n">
        <v>11.29452523659219</v>
      </c>
      <c r="AJ172" t="n">
        <v>6.791025153955758</v>
      </c>
      <c r="AK172" t="n">
        <v>11.29452523659219</v>
      </c>
      <c r="AL172" t="n">
        <v>0</v>
      </c>
      <c r="AM172" t="n">
        <v>0</v>
      </c>
      <c r="AN172" t="n">
        <v>11.2975987095853</v>
      </c>
      <c r="AO172" t="n">
        <v>0</v>
      </c>
      <c r="AP172" t="n">
        <v>2.382939270675068</v>
      </c>
      <c r="AQ172" t="n">
        <v>1</v>
      </c>
      <c r="AR172" t="n">
        <v>3</v>
      </c>
      <c r="AS172" t="n">
        <v>0</v>
      </c>
      <c r="AT172" t="n">
        <v>0</v>
      </c>
      <c r="AU172" t="n">
        <v>2.382999331249987</v>
      </c>
      <c r="AV172" t="n">
        <v>0.8450362227082964</v>
      </c>
    </row>
    <row r="173" spans="1:48">
      <c r="A173" t="n">
        <v>0</v>
      </c>
      <c r="B173" t="n">
        <v>-6.71993151994134</v>
      </c>
      <c r="C173" t="n">
        <v>39.79183488948271</v>
      </c>
      <c r="D173" t="n">
        <v>1460.402533593058</v>
      </c>
      <c r="E173" t="n">
        <v>171</v>
      </c>
      <c r="F173" t="n">
        <v>37.87701187133789</v>
      </c>
      <c r="G173" t="n">
        <v>-0.07219137130717712</v>
      </c>
      <c r="H173" t="n">
        <v>-0</v>
      </c>
      <c r="I173" t="n">
        <v>0</v>
      </c>
      <c r="J173" t="n">
        <v>0</v>
      </c>
      <c r="K173" t="n">
        <v>0.1302705638830772</v>
      </c>
      <c r="L173" t="n">
        <v>0</v>
      </c>
      <c r="M173" t="n">
        <v>89.85975856005736</v>
      </c>
      <c r="N173" t="n">
        <v>1.886241957533702</v>
      </c>
      <c r="O173" t="b">
        <v>1</v>
      </c>
      <c r="P173" t="n">
        <v>0</v>
      </c>
      <c r="Q173" t="b">
        <v>0</v>
      </c>
      <c r="R173" t="n">
        <v>1.886241957533702</v>
      </c>
      <c r="S173" t="n">
        <v>284.6229305417294</v>
      </c>
      <c r="T173" t="n">
        <v>1238.678993717606</v>
      </c>
      <c r="U173" t="n">
        <v>63.28472498770955</v>
      </c>
      <c r="V173" t="n">
        <v>3</v>
      </c>
      <c r="W173" t="n">
        <v>1460.402533593058</v>
      </c>
      <c r="X173" t="b">
        <v>0</v>
      </c>
      <c r="Y173" t="n">
        <v>1460.402533593058</v>
      </c>
      <c r="Z173" t="b">
        <v>0</v>
      </c>
      <c r="AA173" t="n">
        <v>14.83829273608886</v>
      </c>
      <c r="AB173" t="n">
        <v>1.92473669136092</v>
      </c>
      <c r="AC173" t="b">
        <v>0</v>
      </c>
      <c r="AD173" t="n">
        <v>0</v>
      </c>
      <c r="AE173" t="n">
        <v>2.273736754432321e-13</v>
      </c>
      <c r="AF173" t="n">
        <v>0.7597782590764088</v>
      </c>
      <c r="AG173" t="n">
        <v>25.96344853763665</v>
      </c>
      <c r="AH173" t="n">
        <v>16.56468827816546</v>
      </c>
      <c r="AI173" t="n">
        <v>2.53328740111706</v>
      </c>
      <c r="AJ173" t="n">
        <v>3.979198256037508</v>
      </c>
      <c r="AK173" t="n">
        <v>2.533287401117061</v>
      </c>
      <c r="AL173" t="n">
        <v>0</v>
      </c>
      <c r="AM173" t="n">
        <v>0</v>
      </c>
      <c r="AN173" t="n">
        <v>2.53352787127669</v>
      </c>
      <c r="AO173" t="n">
        <v>0</v>
      </c>
      <c r="AP173" t="n">
        <v>0.8557250751130484</v>
      </c>
      <c r="AQ173" t="n">
        <v>1</v>
      </c>
      <c r="AR173" t="n">
        <v>3</v>
      </c>
      <c r="AS173" t="n">
        <v>0</v>
      </c>
      <c r="AT173" t="n">
        <v>0</v>
      </c>
      <c r="AU173" t="n">
        <v>0.8557714488622596</v>
      </c>
      <c r="AV173" t="n">
        <v>0.3034654114941955</v>
      </c>
    </row>
    <row r="174" spans="1:48">
      <c r="A174" t="n">
        <v>-24.03651176152995</v>
      </c>
      <c r="B174" t="n">
        <v>17.31658024158861</v>
      </c>
      <c r="C174" t="n">
        <v>39.90006055751522</v>
      </c>
      <c r="D174" t="n">
        <v>1412.54274705368</v>
      </c>
      <c r="E174" t="n">
        <v>172</v>
      </c>
      <c r="F174" t="n">
        <v>36.63572006225586</v>
      </c>
      <c r="G174" t="n">
        <v>-0.5747574533372175</v>
      </c>
      <c r="H174" t="n">
        <v>0.5022081344069333</v>
      </c>
      <c r="I174" t="n">
        <v>0</v>
      </c>
      <c r="J174" t="n">
        <v>0</v>
      </c>
      <c r="K174" t="n">
        <v>0.1390328831704731</v>
      </c>
      <c r="L174" t="n">
        <v>0</v>
      </c>
      <c r="M174" t="n">
        <v>89.86186106972436</v>
      </c>
      <c r="N174" t="n">
        <v>-8.094543885196291</v>
      </c>
      <c r="O174" t="b">
        <v>1</v>
      </c>
      <c r="P174" t="n">
        <v>0</v>
      </c>
      <c r="Q174" t="b">
        <v>0</v>
      </c>
      <c r="R174" t="n">
        <v>-8.094543885196291</v>
      </c>
      <c r="S174" t="n">
        <v>275.2953702379103</v>
      </c>
      <c r="T174" t="n">
        <v>1198.085451275386</v>
      </c>
      <c r="U174" t="n">
        <v>-280.7791508349583</v>
      </c>
      <c r="V174" t="n">
        <v>3</v>
      </c>
      <c r="W174" t="n">
        <v>1412.54274705368</v>
      </c>
      <c r="X174" t="b">
        <v>0</v>
      </c>
      <c r="Y174" t="n">
        <v>1412.54274705368</v>
      </c>
      <c r="Z174" t="b">
        <v>0</v>
      </c>
      <c r="AA174" t="n">
        <v>-65.83394705576565</v>
      </c>
      <c r="AB174" t="n">
        <v>-8.259738658363563</v>
      </c>
      <c r="AC174" t="b">
        <v>0</v>
      </c>
      <c r="AD174" t="n">
        <v>0</v>
      </c>
      <c r="AE174" t="n">
        <v>0</v>
      </c>
      <c r="AF174" t="n">
        <v>0.9073109318547524</v>
      </c>
      <c r="AG174" t="n">
        <v>25.97799381402425</v>
      </c>
      <c r="AH174" t="n">
        <v>-50.66315508977369</v>
      </c>
      <c r="AI174" t="n">
        <v>-7.494151178996568</v>
      </c>
      <c r="AJ174" t="n">
        <v>15.17079196599197</v>
      </c>
      <c r="AK174" t="n">
        <v>-7.494151178996568</v>
      </c>
      <c r="AL174" t="n">
        <v>2</v>
      </c>
      <c r="AM174" t="n">
        <v>5.006086609409412</v>
      </c>
      <c r="AN174" t="n">
        <v>-1.975604104446833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</row>
    <row r="175" spans="1:48">
      <c r="A175" t="n">
        <v>-25.06136686865826</v>
      </c>
      <c r="B175" t="n">
        <v>18.34143534871692</v>
      </c>
      <c r="C175" t="n">
        <v>39.99242420649267</v>
      </c>
      <c r="D175" t="n">
        <v>1302.349883756882</v>
      </c>
      <c r="E175" t="n">
        <v>173</v>
      </c>
      <c r="F175" t="n">
        <v>33.77775707244873</v>
      </c>
      <c r="G175" t="n">
        <v>-1.044824481084921</v>
      </c>
      <c r="H175" t="n">
        <v>0.5236209989895589</v>
      </c>
      <c r="I175" t="n">
        <v>0</v>
      </c>
      <c r="J175" t="n">
        <v>0</v>
      </c>
      <c r="K175" t="n">
        <v>0.1264720509032199</v>
      </c>
      <c r="L175" t="n">
        <v>0</v>
      </c>
      <c r="M175" t="n">
        <v>89.86893607281768</v>
      </c>
      <c r="N175" t="n">
        <v>-16.07802454605432</v>
      </c>
      <c r="O175" t="b">
        <v>1</v>
      </c>
      <c r="P175" t="n">
        <v>0</v>
      </c>
      <c r="Q175" t="b">
        <v>0</v>
      </c>
      <c r="R175" t="n">
        <v>-16.07802454605432</v>
      </c>
      <c r="S175" t="n">
        <v>253.8194997468104</v>
      </c>
      <c r="T175" t="n">
        <v>1104.622462898119</v>
      </c>
      <c r="U175" t="n">
        <v>-604.8937337462058</v>
      </c>
      <c r="V175" t="n">
        <v>3</v>
      </c>
      <c r="W175" t="n">
        <v>1302.349883756882</v>
      </c>
      <c r="X175" t="b">
        <v>0</v>
      </c>
      <c r="Y175" t="n">
        <v>1302.349883756882</v>
      </c>
      <c r="Z175" t="b">
        <v>0</v>
      </c>
      <c r="AA175" t="n">
        <v>-141.8287003268977</v>
      </c>
      <c r="AB175" t="n">
        <v>-16.40614749597379</v>
      </c>
      <c r="AC175" t="b">
        <v>0</v>
      </c>
      <c r="AD175" t="n">
        <v>0</v>
      </c>
      <c r="AE175" t="n">
        <v>0</v>
      </c>
      <c r="AF175" t="n">
        <v>0.9316776201679631</v>
      </c>
      <c r="AG175" t="n">
        <v>26.00207806614691</v>
      </c>
      <c r="AH175" t="n">
        <v>-112.0768668295838</v>
      </c>
      <c r="AI175" t="n">
        <v>-15.28524045517345</v>
      </c>
      <c r="AJ175" t="n">
        <v>29.75183349731392</v>
      </c>
      <c r="AK175" t="n">
        <v>-15.28524045517345</v>
      </c>
      <c r="AL175" t="n">
        <v>2</v>
      </c>
      <c r="AM175" t="n">
        <v>12.93189544679871</v>
      </c>
      <c r="AN175" t="n">
        <v>-1.80031845346206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</row>
    <row r="176" spans="1:48">
      <c r="A176" t="n">
        <v>-22.37437689477634</v>
      </c>
      <c r="B176" t="n">
        <v>15.654445374835</v>
      </c>
      <c r="C176" t="n">
        <v>40.13643484218658</v>
      </c>
      <c r="D176" t="n">
        <v>1144.869372146385</v>
      </c>
      <c r="E176" t="n">
        <v>174</v>
      </c>
      <c r="F176" t="n">
        <v>29.69334125518799</v>
      </c>
      <c r="G176" t="n">
        <v>-1.031260294879653</v>
      </c>
      <c r="H176" t="n">
        <v>0.4674802313381931</v>
      </c>
      <c r="I176" t="n">
        <v>0</v>
      </c>
      <c r="J176" t="n">
        <v>0</v>
      </c>
      <c r="K176" t="n">
        <v>0.1160877480568021</v>
      </c>
      <c r="L176" t="n">
        <v>0</v>
      </c>
      <c r="M176" t="n">
        <v>89.87568128724695</v>
      </c>
      <c r="N176" t="n">
        <v>-14.04130432229221</v>
      </c>
      <c r="O176" t="b">
        <v>1</v>
      </c>
      <c r="P176" t="n">
        <v>0</v>
      </c>
      <c r="Q176" t="b">
        <v>0</v>
      </c>
      <c r="R176" t="n">
        <v>-14.04130432229221</v>
      </c>
      <c r="S176" t="n">
        <v>223.1275749611744</v>
      </c>
      <c r="T176" t="n">
        <v>971.051206231031</v>
      </c>
      <c r="U176" t="n">
        <v>-600.9323564976474</v>
      </c>
      <c r="V176" t="n">
        <v>3</v>
      </c>
      <c r="W176" t="n">
        <v>1144.869372146386</v>
      </c>
      <c r="X176" t="b">
        <v>0</v>
      </c>
      <c r="Y176" t="n">
        <v>1144.869372146386</v>
      </c>
      <c r="Z176" t="b">
        <v>0</v>
      </c>
      <c r="AA176" t="n">
        <v>-140.8998810065387</v>
      </c>
      <c r="AB176" t="n">
        <v>-14.32786155335939</v>
      </c>
      <c r="AC176" t="b">
        <v>0</v>
      </c>
      <c r="AD176" t="n">
        <v>0</v>
      </c>
      <c r="AE176" t="n">
        <v>-4.547473508864641e-13</v>
      </c>
      <c r="AF176" t="n">
        <v>0.9325425214490565</v>
      </c>
      <c r="AG176" t="n">
        <v>26.037340147234</v>
      </c>
      <c r="AH176" t="n">
        <v>-111.4462513195163</v>
      </c>
      <c r="AI176" t="n">
        <v>-13.36134013994277</v>
      </c>
      <c r="AJ176" t="n">
        <v>29.45362968702248</v>
      </c>
      <c r="AK176" t="n">
        <v>-13.36134013994276</v>
      </c>
      <c r="AL176" t="n">
        <v>2</v>
      </c>
      <c r="AM176" t="n">
        <v>11.28643458154441</v>
      </c>
      <c r="AN176" t="n">
        <v>-1.558651349194692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</row>
    <row r="177" spans="1:48">
      <c r="A177" t="n">
        <v>-18.48479457914933</v>
      </c>
      <c r="B177" t="n">
        <v>11.76486305920799</v>
      </c>
      <c r="C177" t="n">
        <v>40.26427588016782</v>
      </c>
      <c r="D177" t="n">
        <v>1647.084238862008</v>
      </c>
      <c r="E177" t="n">
        <v>175</v>
      </c>
      <c r="F177" t="n">
        <v>26.7332555770874</v>
      </c>
      <c r="G177" t="n">
        <v>-0.7005522521975829</v>
      </c>
      <c r="H177" t="n">
        <v>0.3862130367580048</v>
      </c>
      <c r="I177" t="n">
        <v>0</v>
      </c>
      <c r="J177" t="n">
        <v>0</v>
      </c>
      <c r="K177" t="n">
        <v>0.1163818386914101</v>
      </c>
      <c r="L177" t="n">
        <v>0</v>
      </c>
      <c r="M177" t="n">
        <v>89.88112162622195</v>
      </c>
      <c r="N177" t="n">
        <v>-7.977514153519251</v>
      </c>
      <c r="O177" t="b">
        <v>1</v>
      </c>
      <c r="P177" t="n">
        <v>0</v>
      </c>
      <c r="Q177" t="b">
        <v>0</v>
      </c>
      <c r="R177" t="n">
        <v>-7.977514153519251</v>
      </c>
      <c r="S177" t="n">
        <v>200.8843139769802</v>
      </c>
      <c r="T177" t="n">
        <v>874.2485344278177</v>
      </c>
      <c r="U177" t="n">
        <v>-379.2214890198862</v>
      </c>
      <c r="V177" t="n">
        <v>2</v>
      </c>
      <c r="W177" t="n">
        <v>1647.084238862009</v>
      </c>
      <c r="X177" t="b">
        <v>1</v>
      </c>
      <c r="Y177" t="n">
        <v>1647.084238862009</v>
      </c>
      <c r="Z177" t="b">
        <v>0</v>
      </c>
      <c r="AA177" t="n">
        <v>-88.91560273012789</v>
      </c>
      <c r="AB177" t="n">
        <v>-8.140320564815562</v>
      </c>
      <c r="AC177" t="b">
        <v>0</v>
      </c>
      <c r="AD177" t="n">
        <v>0</v>
      </c>
      <c r="AE177" t="n">
        <v>-4.547473508864641e-13</v>
      </c>
      <c r="AF177" t="n">
        <v>0.9225948378257399</v>
      </c>
      <c r="AG177" t="n">
        <v>26.06774548435095</v>
      </c>
      <c r="AH177" t="n">
        <v>-43.5419724421339</v>
      </c>
      <c r="AI177" t="n">
        <v>-7.510217731345549</v>
      </c>
      <c r="AJ177" t="n">
        <v>45.37363028799399</v>
      </c>
      <c r="AK177" t="n">
        <v>-7.510217731345546</v>
      </c>
      <c r="AL177" t="n">
        <v>2</v>
      </c>
      <c r="AM177" t="n">
        <v>4.69403841465636</v>
      </c>
      <c r="AN177" t="n">
        <v>-2.367855094045789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</row>
    <row r="178" spans="1:48">
      <c r="A178" t="n">
        <v>0</v>
      </c>
      <c r="B178" t="n">
        <v>-6.71993151994134</v>
      </c>
      <c r="C178" t="n">
        <v>40.41664558984696</v>
      </c>
      <c r="D178" t="n">
        <v>1533.892470244425</v>
      </c>
      <c r="E178" t="n">
        <v>176</v>
      </c>
      <c r="F178" t="n">
        <v>24.89607906341553</v>
      </c>
      <c r="G178" t="n">
        <v>-0.1642491894737286</v>
      </c>
      <c r="H178" t="n">
        <v>-0</v>
      </c>
      <c r="I178" t="n">
        <v>0</v>
      </c>
      <c r="J178" t="n">
        <v>0</v>
      </c>
      <c r="K178" t="n">
        <v>0.1099789562260486</v>
      </c>
      <c r="L178" t="n">
        <v>0</v>
      </c>
      <c r="M178" t="n">
        <v>89.88212260470196</v>
      </c>
      <c r="N178" t="n">
        <v>-0.3141435815166883</v>
      </c>
      <c r="O178" t="b">
        <v>1</v>
      </c>
      <c r="P178" t="n">
        <v>0</v>
      </c>
      <c r="Q178" t="b">
        <v>0</v>
      </c>
      <c r="R178" t="n">
        <v>-0.3141435815166883</v>
      </c>
      <c r="S178" t="n">
        <v>187.0790390249871</v>
      </c>
      <c r="T178" t="n">
        <v>814.1679778367439</v>
      </c>
      <c r="U178" t="n">
        <v>-16.03520226516499</v>
      </c>
      <c r="V178" t="n">
        <v>2</v>
      </c>
      <c r="W178" t="n">
        <v>1533.892470244426</v>
      </c>
      <c r="X178" t="b">
        <v>0</v>
      </c>
      <c r="Y178" t="n">
        <v>1533.892470244426</v>
      </c>
      <c r="Z178" t="b">
        <v>0</v>
      </c>
      <c r="AA178" t="n">
        <v>-3.759754432671112</v>
      </c>
      <c r="AB178" t="n">
        <v>-0.3205546750170288</v>
      </c>
      <c r="AC178" t="b">
        <v>0</v>
      </c>
      <c r="AD178" t="n">
        <v>0</v>
      </c>
      <c r="AE178" t="n">
        <v>-4.547473508864641e-13</v>
      </c>
      <c r="AF178" t="n">
        <v>0.284170738308842</v>
      </c>
      <c r="AG178" t="n">
        <v>26.08756758948392</v>
      </c>
      <c r="AH178" t="n">
        <v>-0.5670977669809403</v>
      </c>
      <c r="AI178" t="n">
        <v>-0.09109225866794</v>
      </c>
      <c r="AJ178" t="n">
        <v>3.192656665690172</v>
      </c>
      <c r="AK178" t="n">
        <v>-0.09109225866793996</v>
      </c>
      <c r="AL178" t="n">
        <v>0</v>
      </c>
      <c r="AM178" t="n">
        <v>0</v>
      </c>
      <c r="AN178" t="n">
        <v>-0.08883874619175444</v>
      </c>
      <c r="AO178" t="n">
        <v>0</v>
      </c>
      <c r="AP178" t="n">
        <v>0.4508739767834958</v>
      </c>
      <c r="AQ178" t="n">
        <v>1</v>
      </c>
      <c r="AR178" t="n">
        <v>3</v>
      </c>
      <c r="AS178" t="n">
        <v>0</v>
      </c>
      <c r="AT178" t="n">
        <v>0</v>
      </c>
      <c r="AU178" t="n">
        <v>0.450924696554692</v>
      </c>
      <c r="AV178" t="n">
        <v>0.1599025636749069</v>
      </c>
    </row>
    <row r="179" spans="1:48">
      <c r="A179" t="n">
        <v>0</v>
      </c>
      <c r="B179" t="n">
        <v>-6.71993151994134</v>
      </c>
      <c r="C179" t="n">
        <v>40.5011151469987</v>
      </c>
      <c r="D179" t="n">
        <v>1572.983854460209</v>
      </c>
      <c r="E179" t="n">
        <v>177</v>
      </c>
      <c r="F179" t="n">
        <v>25.53055782318115</v>
      </c>
      <c r="G179" t="n">
        <v>0.3553008818372927</v>
      </c>
      <c r="H179" t="n">
        <v>-0</v>
      </c>
      <c r="I179" t="n">
        <v>0</v>
      </c>
      <c r="J179" t="n">
        <v>0</v>
      </c>
      <c r="K179" t="n">
        <v>0.1115763138074045</v>
      </c>
      <c r="L179" t="n">
        <v>0</v>
      </c>
      <c r="M179" t="n">
        <v>89.87945596520993</v>
      </c>
      <c r="N179" t="n">
        <v>6.799966002129154</v>
      </c>
      <c r="O179" t="b">
        <v>1</v>
      </c>
      <c r="P179" t="n">
        <v>0</v>
      </c>
      <c r="Q179" t="b">
        <v>0</v>
      </c>
      <c r="R179" t="n">
        <v>6.799966002129154</v>
      </c>
      <c r="S179" t="n">
        <v>191.846764752254</v>
      </c>
      <c r="T179" t="n">
        <v>834.9171202018097</v>
      </c>
      <c r="U179" t="n">
        <v>338.4726982995859</v>
      </c>
      <c r="V179" t="n">
        <v>2</v>
      </c>
      <c r="W179" t="n">
        <v>1572.983854460209</v>
      </c>
      <c r="X179" t="b">
        <v>0</v>
      </c>
      <c r="Y179" t="n">
        <v>1572.983854460209</v>
      </c>
      <c r="Z179" t="b">
        <v>0</v>
      </c>
      <c r="AA179" t="n">
        <v>79.36128317723633</v>
      </c>
      <c r="AB179" t="n">
        <v>6.938740818499137</v>
      </c>
      <c r="AC179" t="b">
        <v>0</v>
      </c>
      <c r="AD179" t="n">
        <v>0</v>
      </c>
      <c r="AE179" t="n">
        <v>-4.547473508864641e-13</v>
      </c>
      <c r="AF179" t="n">
        <v>0.8826377560520046</v>
      </c>
      <c r="AG179" t="n">
        <v>26.09478613842439</v>
      </c>
      <c r="AH179" t="n">
        <v>47.72492798280003</v>
      </c>
      <c r="AI179" t="n">
        <v>7.861368688255287</v>
      </c>
      <c r="AJ179" t="n">
        <v>5.601104640317892</v>
      </c>
      <c r="AK179" t="n">
        <v>7.861368688255284</v>
      </c>
      <c r="AL179" t="n">
        <v>0</v>
      </c>
      <c r="AM179" t="n">
        <v>0</v>
      </c>
      <c r="AN179" t="n">
        <v>7.868139552682019</v>
      </c>
      <c r="AO179" t="n">
        <v>0</v>
      </c>
      <c r="AP179" t="n">
        <v>1.791919034380065</v>
      </c>
      <c r="AQ179" t="n">
        <v>1</v>
      </c>
      <c r="AR179" t="n">
        <v>3</v>
      </c>
      <c r="AS179" t="n">
        <v>0</v>
      </c>
      <c r="AT179" t="n">
        <v>0</v>
      </c>
      <c r="AU179" t="n">
        <v>1.791975101558591</v>
      </c>
      <c r="AV179" t="n">
        <v>0.6354529147996359</v>
      </c>
    </row>
    <row r="180" spans="1:48">
      <c r="A180" t="n">
        <v>0</v>
      </c>
      <c r="B180" t="n">
        <v>-6.71993151994134</v>
      </c>
      <c r="C180" t="n">
        <v>40.60992030603108</v>
      </c>
      <c r="D180" t="n">
        <v>1662.336090089566</v>
      </c>
      <c r="E180" t="n">
        <v>178</v>
      </c>
      <c r="F180" t="n">
        <v>26.98080310821533</v>
      </c>
      <c r="G180" t="n">
        <v>0.480315699457726</v>
      </c>
      <c r="H180" t="n">
        <v>-0</v>
      </c>
      <c r="I180" t="n">
        <v>0</v>
      </c>
      <c r="J180" t="n">
        <v>0</v>
      </c>
      <c r="K180" t="n">
        <v>0.1031240548051931</v>
      </c>
      <c r="L180" t="n">
        <v>0</v>
      </c>
      <c r="M180" t="n">
        <v>89.87678932571789</v>
      </c>
      <c r="N180" t="n">
        <v>9.028356330671341</v>
      </c>
      <c r="O180" t="b">
        <v>1</v>
      </c>
      <c r="P180" t="n">
        <v>0</v>
      </c>
      <c r="Q180" t="b">
        <v>0</v>
      </c>
      <c r="R180" t="n">
        <v>9.028356330671341</v>
      </c>
      <c r="S180" t="n">
        <v>202.7444845732599</v>
      </c>
      <c r="T180" t="n">
        <v>882.3439968628272</v>
      </c>
      <c r="U180" t="n">
        <v>425.236979751862</v>
      </c>
      <c r="V180" t="n">
        <v>2</v>
      </c>
      <c r="W180" t="n">
        <v>1662.336090089566</v>
      </c>
      <c r="X180" t="b">
        <v>0</v>
      </c>
      <c r="Y180" t="n">
        <v>1662.336090089566</v>
      </c>
      <c r="Z180" t="b">
        <v>0</v>
      </c>
      <c r="AA180" t="n">
        <v>99.70479904896224</v>
      </c>
      <c r="AB180" t="n">
        <v>9.212608500685043</v>
      </c>
      <c r="AC180" t="b">
        <v>0</v>
      </c>
      <c r="AD180" t="n">
        <v>0</v>
      </c>
      <c r="AE180" t="n">
        <v>-4.547473508864641e-13</v>
      </c>
      <c r="AF180" t="n">
        <v>0.8944261122914888</v>
      </c>
      <c r="AG180" t="n">
        <v>26.12040426770037</v>
      </c>
      <c r="AH180" t="n">
        <v>59.16851837520638</v>
      </c>
      <c r="AI180" t="n">
        <v>10.3000218509751</v>
      </c>
      <c r="AJ180" t="n">
        <v>6.24665051482301</v>
      </c>
      <c r="AK180" t="n">
        <v>10.30002185097509</v>
      </c>
      <c r="AL180" t="n">
        <v>0</v>
      </c>
      <c r="AM180" t="n">
        <v>0</v>
      </c>
      <c r="AN180" t="n">
        <v>10.38877935156924</v>
      </c>
      <c r="AO180" t="n">
        <v>0</v>
      </c>
      <c r="AP180" t="n">
        <v>2.255300082983922</v>
      </c>
      <c r="AQ180" t="n">
        <v>1</v>
      </c>
      <c r="AR180" t="n">
        <v>3</v>
      </c>
      <c r="AS180" t="n">
        <v>0</v>
      </c>
      <c r="AT180" t="n">
        <v>0</v>
      </c>
      <c r="AU180" t="n">
        <v>2.255370614907258</v>
      </c>
      <c r="AV180" t="n">
        <v>0.7997777591606815</v>
      </c>
    </row>
    <row r="181" spans="1:48">
      <c r="A181" t="n">
        <v>0</v>
      </c>
      <c r="B181" t="n">
        <v>-6.71993151994134</v>
      </c>
      <c r="C181" t="n">
        <v>40.71589241714288</v>
      </c>
      <c r="D181" t="n">
        <v>1107.940963753956</v>
      </c>
      <c r="E181" t="n">
        <v>179</v>
      </c>
      <c r="F181" t="n">
        <v>28.73556575775147</v>
      </c>
      <c r="G181" t="n">
        <v>0.3942762658070711</v>
      </c>
      <c r="H181" t="n">
        <v>-0</v>
      </c>
      <c r="I181" t="n">
        <v>0</v>
      </c>
      <c r="J181" t="n">
        <v>0</v>
      </c>
      <c r="K181" t="n">
        <v>0.09614534191381116</v>
      </c>
      <c r="L181" t="n">
        <v>0</v>
      </c>
      <c r="M181" t="n">
        <v>89.87412268622586</v>
      </c>
      <c r="N181" t="n">
        <v>8.337135464223749</v>
      </c>
      <c r="O181" t="b">
        <v>1</v>
      </c>
      <c r="P181" t="n">
        <v>0</v>
      </c>
      <c r="Q181" t="b">
        <v>0</v>
      </c>
      <c r="R181" t="n">
        <v>8.337135464223749</v>
      </c>
      <c r="S181" t="n">
        <v>215.9304689748986</v>
      </c>
      <c r="T181" t="n">
        <v>939.7294009787588</v>
      </c>
      <c r="U181" t="n">
        <v>368.7009971285345</v>
      </c>
      <c r="V181" t="n">
        <v>3</v>
      </c>
      <c r="W181" t="n">
        <v>1107.940963753957</v>
      </c>
      <c r="X181" t="b">
        <v>1</v>
      </c>
      <c r="Y181" t="n">
        <v>1107.940963753957</v>
      </c>
      <c r="Z181" t="b">
        <v>0</v>
      </c>
      <c r="AA181" t="n">
        <v>86.44887575230119</v>
      </c>
      <c r="AB181" t="n">
        <v>8.507281085942603</v>
      </c>
      <c r="AC181" t="b">
        <v>0</v>
      </c>
      <c r="AD181" t="n">
        <v>0</v>
      </c>
      <c r="AE181" t="n">
        <v>-4.547473508864641e-13</v>
      </c>
      <c r="AF181" t="n">
        <v>0.9164861526496617</v>
      </c>
      <c r="AG181" t="n">
        <v>26.15100117093122</v>
      </c>
      <c r="AH181" t="n">
        <v>80.00546194478754</v>
      </c>
      <c r="AI181" t="n">
        <v>9.282498225802021</v>
      </c>
      <c r="AJ181" t="n">
        <v>6.681563936050296</v>
      </c>
      <c r="AK181" t="n">
        <v>9.282498225802017</v>
      </c>
      <c r="AL181" t="n">
        <v>0</v>
      </c>
      <c r="AM181" t="n">
        <v>0</v>
      </c>
      <c r="AN181" t="n">
        <v>9.392763172617364</v>
      </c>
      <c r="AO181" t="n">
        <v>0</v>
      </c>
      <c r="AP181" t="n">
        <v>2.005951135588476</v>
      </c>
      <c r="AQ181" t="n">
        <v>1</v>
      </c>
      <c r="AR181" t="n">
        <v>3</v>
      </c>
      <c r="AS181" t="n">
        <v>0</v>
      </c>
      <c r="AT181" t="n">
        <v>0</v>
      </c>
      <c r="AU181" t="n">
        <v>2.005988514004139</v>
      </c>
      <c r="AV181" t="n">
        <v>0.7113442855148074</v>
      </c>
    </row>
    <row r="182" spans="1:48">
      <c r="A182" t="n">
        <v>0</v>
      </c>
      <c r="B182" t="n">
        <v>-6.71993151994134</v>
      </c>
      <c r="C182" t="n">
        <v>40.79159171958546</v>
      </c>
      <c r="D182" t="n">
        <v>1144.002667195819</v>
      </c>
      <c r="E182" t="n">
        <v>180</v>
      </c>
      <c r="F182" t="n">
        <v>29.67086238861084</v>
      </c>
      <c r="G182" t="n">
        <v>0.1842953043102504</v>
      </c>
      <c r="H182" t="n">
        <v>-0</v>
      </c>
      <c r="I182" t="n">
        <v>0</v>
      </c>
      <c r="J182" t="n">
        <v>0</v>
      </c>
      <c r="K182" t="n">
        <v>0.08985145485250737</v>
      </c>
      <c r="L182" t="n">
        <v>0</v>
      </c>
      <c r="M182" t="n">
        <v>89.87145604673383</v>
      </c>
      <c r="N182" t="n">
        <v>5.296261508035659</v>
      </c>
      <c r="O182" t="b">
        <v>1</v>
      </c>
      <c r="P182" t="n">
        <v>0</v>
      </c>
      <c r="Q182" t="b">
        <v>0</v>
      </c>
      <c r="R182" t="n">
        <v>5.296261508035659</v>
      </c>
      <c r="S182" t="n">
        <v>222.9586598180745</v>
      </c>
      <c r="T182" t="n">
        <v>970.3160875282601</v>
      </c>
      <c r="U182" t="n">
        <v>226.8383384432807</v>
      </c>
      <c r="V182" t="n">
        <v>3</v>
      </c>
      <c r="W182" t="n">
        <v>1144.002667195819</v>
      </c>
      <c r="X182" t="b">
        <v>0</v>
      </c>
      <c r="Y182" t="n">
        <v>1144.002667195819</v>
      </c>
      <c r="Z182" t="b">
        <v>0</v>
      </c>
      <c r="AA182" t="n">
        <v>53.1865101767146</v>
      </c>
      <c r="AB182" t="n">
        <v>5.404348477587407</v>
      </c>
      <c r="AC182" t="b">
        <v>0</v>
      </c>
      <c r="AD182" t="n">
        <v>0</v>
      </c>
      <c r="AE182" t="n">
        <v>2.273736754432321e-13</v>
      </c>
      <c r="AF182" t="n">
        <v>0.895138962000816</v>
      </c>
      <c r="AG182" t="n">
        <v>26.17335169014513</v>
      </c>
      <c r="AH182" t="n">
        <v>50.39613484160875</v>
      </c>
      <c r="AI182" t="n">
        <v>6.037440785179988</v>
      </c>
      <c r="AJ182" t="n">
        <v>5.284591010637932</v>
      </c>
      <c r="AK182" t="n">
        <v>6.03744078517999</v>
      </c>
      <c r="AL182" t="n">
        <v>0</v>
      </c>
      <c r="AM182" t="n">
        <v>0</v>
      </c>
      <c r="AN182" t="n">
        <v>6.038372309615895</v>
      </c>
      <c r="AO182" t="n">
        <v>0</v>
      </c>
      <c r="AP182" t="n">
        <v>1.380091004692472</v>
      </c>
      <c r="AQ182" t="n">
        <v>1</v>
      </c>
      <c r="AR182" t="n">
        <v>3</v>
      </c>
      <c r="AS182" t="n">
        <v>0</v>
      </c>
      <c r="AT182" t="n">
        <v>0</v>
      </c>
      <c r="AU182" t="n">
        <v>1.380118622753822</v>
      </c>
      <c r="AV182" t="n">
        <v>0.4894043454261134</v>
      </c>
    </row>
    <row r="183" spans="1:48">
      <c r="A183" t="n">
        <v>0</v>
      </c>
      <c r="B183" t="n">
        <v>-6.71993151994134</v>
      </c>
      <c r="C183" t="n">
        <v>40.8852137099969</v>
      </c>
      <c r="D183" t="n">
        <v>1155.582702524193</v>
      </c>
      <c r="E183" t="n">
        <v>181</v>
      </c>
      <c r="F183" t="n">
        <v>29.97120227813721</v>
      </c>
      <c r="G183" t="n">
        <v>-0.1017603827266242</v>
      </c>
      <c r="H183" t="n">
        <v>-0</v>
      </c>
      <c r="I183" t="n">
        <v>0</v>
      </c>
      <c r="J183" t="n">
        <v>0</v>
      </c>
      <c r="K183" t="n">
        <v>0.09656936019558252</v>
      </c>
      <c r="L183" t="n">
        <v>0</v>
      </c>
      <c r="M183" t="n">
        <v>89.86878940724179</v>
      </c>
      <c r="N183" t="n">
        <v>0.7642209651734146</v>
      </c>
      <c r="O183" t="b">
        <v>1</v>
      </c>
      <c r="P183" t="n">
        <v>0</v>
      </c>
      <c r="Q183" t="b">
        <v>0</v>
      </c>
      <c r="R183" t="n">
        <v>0.7642209651734146</v>
      </c>
      <c r="S183" t="n">
        <v>225.2155331903972</v>
      </c>
      <c r="T183" t="n">
        <v>980.1380004446087</v>
      </c>
      <c r="U183" t="n">
        <v>32.40350498888081</v>
      </c>
      <c r="V183" t="n">
        <v>3</v>
      </c>
      <c r="W183" t="n">
        <v>1155.582702524194</v>
      </c>
      <c r="X183" t="b">
        <v>0</v>
      </c>
      <c r="Y183" t="n">
        <v>1155.582702524194</v>
      </c>
      <c r="Z183" t="b">
        <v>0</v>
      </c>
      <c r="AA183" t="n">
        <v>7.597610525979332</v>
      </c>
      <c r="AB183" t="n">
        <v>0.7798173114014435</v>
      </c>
      <c r="AC183" t="b">
        <v>0</v>
      </c>
      <c r="AD183" t="n">
        <v>0</v>
      </c>
      <c r="AE183" t="n">
        <v>-6.821210263296962e-13</v>
      </c>
      <c r="AF183" t="n">
        <v>0.6593254455983184</v>
      </c>
      <c r="AG183" t="n">
        <v>26.1911794116041</v>
      </c>
      <c r="AH183" t="n">
        <v>9.773798576688931</v>
      </c>
      <c r="AI183" t="n">
        <v>1.182750213278637</v>
      </c>
      <c r="AJ183" t="n">
        <v>3.329684474925291</v>
      </c>
      <c r="AK183" t="n">
        <v>1.182750213278636</v>
      </c>
      <c r="AL183" t="n">
        <v>0</v>
      </c>
      <c r="AM183" t="n">
        <v>0</v>
      </c>
      <c r="AN183" t="n">
        <v>1.183116532848554</v>
      </c>
      <c r="AO183" t="n">
        <v>0</v>
      </c>
      <c r="AP183" t="n">
        <v>0.5356309723899728</v>
      </c>
      <c r="AQ183" t="n">
        <v>1</v>
      </c>
      <c r="AR183" t="n">
        <v>3</v>
      </c>
      <c r="AS183" t="n">
        <v>0</v>
      </c>
      <c r="AT183" t="n">
        <v>0</v>
      </c>
      <c r="AU183" t="n">
        <v>0.5356587567970805</v>
      </c>
      <c r="AV183" t="n">
        <v>0.1899501382851802</v>
      </c>
    </row>
    <row r="184" spans="1:48">
      <c r="A184" t="n">
        <v>-16.49775456312753</v>
      </c>
      <c r="B184" t="n">
        <v>9.777823043186185</v>
      </c>
      <c r="C184" t="n">
        <v>40.97150776409156</v>
      </c>
      <c r="D184" t="n">
        <v>1114.126798790099</v>
      </c>
      <c r="E184" t="n">
        <v>182</v>
      </c>
      <c r="F184" t="n">
        <v>28.89600162506104</v>
      </c>
      <c r="G184" t="n">
        <v>-0.4229710763619248</v>
      </c>
      <c r="H184" t="n">
        <v>0.3446967107062618</v>
      </c>
      <c r="I184" t="n">
        <v>0</v>
      </c>
      <c r="J184" t="n">
        <v>0</v>
      </c>
      <c r="K184" t="n">
        <v>0.09774887276305375</v>
      </c>
      <c r="L184" t="n">
        <v>0</v>
      </c>
      <c r="M184" t="n">
        <v>89.86939613175038</v>
      </c>
      <c r="N184" t="n">
        <v>-4.266979669415666</v>
      </c>
      <c r="O184" t="b">
        <v>1</v>
      </c>
      <c r="P184" t="n">
        <v>0</v>
      </c>
      <c r="Q184" t="b">
        <v>0</v>
      </c>
      <c r="R184" t="n">
        <v>-4.266979669415666</v>
      </c>
      <c r="S184" t="n">
        <v>217.1360478857368</v>
      </c>
      <c r="T184" t="n">
        <v>944.9760803987267</v>
      </c>
      <c r="U184" t="n">
        <v>-187.6549508216597</v>
      </c>
      <c r="V184" t="n">
        <v>3</v>
      </c>
      <c r="W184" t="n">
        <v>1114.126798790099</v>
      </c>
      <c r="X184" t="b">
        <v>0</v>
      </c>
      <c r="Y184" t="n">
        <v>1114.126798790099</v>
      </c>
      <c r="Z184" t="b">
        <v>0</v>
      </c>
      <c r="AA184" t="n">
        <v>-43.99922879034263</v>
      </c>
      <c r="AB184" t="n">
        <v>-4.354060887158843</v>
      </c>
      <c r="AC184" t="b">
        <v>0</v>
      </c>
      <c r="AD184" t="n">
        <v>0</v>
      </c>
      <c r="AE184" t="n">
        <v>2.273736754432321e-13</v>
      </c>
      <c r="AF184" t="n">
        <v>0.8914930937627639</v>
      </c>
      <c r="AG184" t="n">
        <v>26.19953680626249</v>
      </c>
      <c r="AH184" t="n">
        <v>-33.26972739395947</v>
      </c>
      <c r="AI184" t="n">
        <v>-3.881615210724681</v>
      </c>
      <c r="AJ184" t="n">
        <v>10.72950139638316</v>
      </c>
      <c r="AK184" t="n">
        <v>-3.881615210724682</v>
      </c>
      <c r="AL184" t="n">
        <v>2</v>
      </c>
      <c r="AM184" t="n">
        <v>1.91098862979212</v>
      </c>
      <c r="AN184" t="n">
        <v>-1.512593919959456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</row>
    <row r="185" spans="1:48">
      <c r="A185" t="n">
        <v>-15.8998080133801</v>
      </c>
      <c r="B185" t="n">
        <v>9.179876493438755</v>
      </c>
      <c r="C185" t="n">
        <v>41.06354061960324</v>
      </c>
      <c r="D185" t="n">
        <v>1681.084641342484</v>
      </c>
      <c r="E185" t="n">
        <v>183</v>
      </c>
      <c r="F185" t="n">
        <v>27.28510437011719</v>
      </c>
      <c r="G185" t="n">
        <v>-0.4447702351756959</v>
      </c>
      <c r="H185" t="n">
        <v>0.3322034827286343</v>
      </c>
      <c r="I185" t="n">
        <v>0</v>
      </c>
      <c r="J185" t="n">
        <v>0</v>
      </c>
      <c r="K185" t="n">
        <v>0.1010852443603928</v>
      </c>
      <c r="L185" t="n">
        <v>0</v>
      </c>
      <c r="M185" t="n">
        <v>89.87315758007114</v>
      </c>
      <c r="N185" t="n">
        <v>-4.388640871381267</v>
      </c>
      <c r="O185" t="b">
        <v>1</v>
      </c>
      <c r="P185" t="n">
        <v>0</v>
      </c>
      <c r="Q185" t="b">
        <v>0</v>
      </c>
      <c r="R185" t="n">
        <v>-4.388640871381267</v>
      </c>
      <c r="S185" t="n">
        <v>205.0311252730135</v>
      </c>
      <c r="T185" t="n">
        <v>892.295457188155</v>
      </c>
      <c r="U185" t="n">
        <v>-204.4003476658631</v>
      </c>
      <c r="V185" t="n">
        <v>2</v>
      </c>
      <c r="W185" t="n">
        <v>1681.084641342484</v>
      </c>
      <c r="X185" t="b">
        <v>1</v>
      </c>
      <c r="Y185" t="n">
        <v>1681.084641342484</v>
      </c>
      <c r="Z185" t="b">
        <v>0</v>
      </c>
      <c r="AA185" t="n">
        <v>-47.92550168486061</v>
      </c>
      <c r="AB185" t="n">
        <v>-4.478204970797212</v>
      </c>
      <c r="AC185" t="b">
        <v>0</v>
      </c>
      <c r="AD185" t="n">
        <v>0</v>
      </c>
      <c r="AE185" t="n">
        <v>2.273736754432321e-13</v>
      </c>
      <c r="AF185" t="n">
        <v>0.8975593644620439</v>
      </c>
      <c r="AG185" t="n">
        <v>26.21439924993112</v>
      </c>
      <c r="AH185" t="n">
        <v>-22.83226265063063</v>
      </c>
      <c r="AI185" t="n">
        <v>-4.019454807519511</v>
      </c>
      <c r="AJ185" t="n">
        <v>25.09323903422998</v>
      </c>
      <c r="AK185" t="n">
        <v>-4.019454807519512</v>
      </c>
      <c r="AL185" t="n">
        <v>2</v>
      </c>
      <c r="AM185" t="n">
        <v>1.168888448504545</v>
      </c>
      <c r="AN185" t="n">
        <v>-2.427069661505256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</row>
    <row r="186" spans="1:48">
      <c r="A186" t="n">
        <v>-13.5276735973502</v>
      </c>
      <c r="B186" t="n">
        <v>6.807742077408858</v>
      </c>
      <c r="C186" t="n">
        <v>41.18757040622316</v>
      </c>
      <c r="D186" t="n">
        <v>1585.76581822392</v>
      </c>
      <c r="E186" t="n">
        <v>184</v>
      </c>
      <c r="F186" t="n">
        <v>25.73801746368408</v>
      </c>
      <c r="G186" t="n">
        <v>-0.4296014507494288</v>
      </c>
      <c r="H186" t="n">
        <v>0.2826411663885603</v>
      </c>
      <c r="I186" t="n">
        <v>0</v>
      </c>
      <c r="J186" t="n">
        <v>0</v>
      </c>
      <c r="K186" t="n">
        <v>0.112971217434418</v>
      </c>
      <c r="L186" t="n">
        <v>0</v>
      </c>
      <c r="M186" t="n">
        <v>89.87632972661297</v>
      </c>
      <c r="N186" t="n">
        <v>-3.96601962873613</v>
      </c>
      <c r="O186" t="b">
        <v>1</v>
      </c>
      <c r="P186" t="n">
        <v>0</v>
      </c>
      <c r="Q186" t="b">
        <v>0</v>
      </c>
      <c r="R186" t="n">
        <v>-3.96601962873613</v>
      </c>
      <c r="S186" t="n">
        <v>193.4056989957908</v>
      </c>
      <c r="T186" t="n">
        <v>841.7016020296816</v>
      </c>
      <c r="U186" t="n">
        <v>-195.8199675367092</v>
      </c>
      <c r="V186" t="n">
        <v>2</v>
      </c>
      <c r="W186" t="n">
        <v>1585.76581822392</v>
      </c>
      <c r="X186" t="b">
        <v>0</v>
      </c>
      <c r="Y186" t="n">
        <v>1585.76581822392</v>
      </c>
      <c r="Z186" t="b">
        <v>0</v>
      </c>
      <c r="AA186" t="n">
        <v>-45.91367035956005</v>
      </c>
      <c r="AB186" t="n">
        <v>-4.046958804832785</v>
      </c>
      <c r="AC186" t="b">
        <v>0</v>
      </c>
      <c r="AD186" t="n">
        <v>0</v>
      </c>
      <c r="AE186" t="n">
        <v>0</v>
      </c>
      <c r="AF186" t="n">
        <v>0.8963421026416929</v>
      </c>
      <c r="AG186" t="n">
        <v>26.2288308529699</v>
      </c>
      <c r="AH186" t="n">
        <v>-21.84413791405819</v>
      </c>
      <c r="AI186" t="n">
        <v>-3.627459564428131</v>
      </c>
      <c r="AJ186" t="n">
        <v>24.06953244550186</v>
      </c>
      <c r="AK186" t="n">
        <v>-3.627459564428131</v>
      </c>
      <c r="AL186" t="n">
        <v>2</v>
      </c>
      <c r="AM186" t="n">
        <v>1.067389060684042</v>
      </c>
      <c r="AN186" t="n">
        <v>-2.262624342994162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 spans="1:48">
      <c r="A187" t="n">
        <v>-14.83118754850417</v>
      </c>
      <c r="B187" t="n">
        <v>8.111256028562828</v>
      </c>
      <c r="C187" t="n">
        <v>41.30646692510894</v>
      </c>
      <c r="D187" t="n">
        <v>1491.154189826384</v>
      </c>
      <c r="E187" t="n">
        <v>185</v>
      </c>
      <c r="F187" t="n">
        <v>24.20240879058838</v>
      </c>
      <c r="G187" t="n">
        <v>-0.4057369447672601</v>
      </c>
      <c r="H187" t="n">
        <v>0.3098762043207356</v>
      </c>
      <c r="I187" t="n">
        <v>0</v>
      </c>
      <c r="J187" t="n">
        <v>0</v>
      </c>
      <c r="K187" t="n">
        <v>0.1088204090186325</v>
      </c>
      <c r="L187" t="n">
        <v>0</v>
      </c>
      <c r="M187" t="n">
        <v>89.87928984528479</v>
      </c>
      <c r="N187" t="n">
        <v>-3.451565360049115</v>
      </c>
      <c r="O187" t="b">
        <v>1</v>
      </c>
      <c r="P187" t="n">
        <v>0</v>
      </c>
      <c r="Q187" t="b">
        <v>0</v>
      </c>
      <c r="R187" t="n">
        <v>-3.451565360049115</v>
      </c>
      <c r="S187" t="n">
        <v>181.8665247286535</v>
      </c>
      <c r="T187" t="n">
        <v>791.4831156191002</v>
      </c>
      <c r="U187" t="n">
        <v>-181.2319301563116</v>
      </c>
      <c r="V187" t="n">
        <v>2</v>
      </c>
      <c r="W187" t="n">
        <v>1491.154189826385</v>
      </c>
      <c r="X187" t="b">
        <v>0</v>
      </c>
      <c r="Y187" t="n">
        <v>1491.154189826385</v>
      </c>
      <c r="Z187" t="b">
        <v>0</v>
      </c>
      <c r="AA187" t="n">
        <v>-42.49323092275463</v>
      </c>
      <c r="AB187" t="n">
        <v>-3.522005469437872</v>
      </c>
      <c r="AC187" t="b">
        <v>0</v>
      </c>
      <c r="AD187" t="n">
        <v>0</v>
      </c>
      <c r="AE187" t="n">
        <v>-6.821210263296962e-13</v>
      </c>
      <c r="AF187" t="n">
        <v>0.8931282068107091</v>
      </c>
      <c r="AG187" t="n">
        <v>26.24202767990798</v>
      </c>
      <c r="AH187" t="n">
        <v>-20.14432225882867</v>
      </c>
      <c r="AI187" t="n">
        <v>-3.145602429296556</v>
      </c>
      <c r="AJ187" t="n">
        <v>22.34890866392595</v>
      </c>
      <c r="AK187" t="n">
        <v>-3.145602429296555</v>
      </c>
      <c r="AL187" t="n">
        <v>2</v>
      </c>
      <c r="AM187" t="n">
        <v>0.7168413724360199</v>
      </c>
      <c r="AN187" t="n">
        <v>-2.104044392262918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 spans="1:48">
      <c r="A188" t="n">
        <v>-18.06741242422688</v>
      </c>
      <c r="B188" t="n">
        <v>11.34748090428554</v>
      </c>
      <c r="C188" t="n">
        <v>41.4026952689878</v>
      </c>
      <c r="D188" t="n">
        <v>1395.608010050719</v>
      </c>
      <c r="E188" t="n">
        <v>186</v>
      </c>
      <c r="F188" t="n">
        <v>22.65163173675537</v>
      </c>
      <c r="G188" t="n">
        <v>-0.5194388759554509</v>
      </c>
      <c r="H188" t="n">
        <v>0.3774924405484569</v>
      </c>
      <c r="I188" t="n">
        <v>0</v>
      </c>
      <c r="J188" t="n">
        <v>0</v>
      </c>
      <c r="K188" t="n">
        <v>0.1003775645251928</v>
      </c>
      <c r="L188" t="n">
        <v>0</v>
      </c>
      <c r="M188" t="n">
        <v>89.88315070578734</v>
      </c>
      <c r="N188" t="n">
        <v>-4.639234719096319</v>
      </c>
      <c r="O188" t="b">
        <v>1</v>
      </c>
      <c r="P188" t="n">
        <v>0</v>
      </c>
      <c r="Q188" t="b">
        <v>0</v>
      </c>
      <c r="R188" t="n">
        <v>-4.639234719096319</v>
      </c>
      <c r="S188" t="n">
        <v>170.2133692163301</v>
      </c>
      <c r="T188" t="n">
        <v>740.7685828294688</v>
      </c>
      <c r="U188" t="n">
        <v>-260.2699686072187</v>
      </c>
      <c r="V188" t="n">
        <v>2</v>
      </c>
      <c r="W188" t="n">
        <v>1395.608010050719</v>
      </c>
      <c r="X188" t="b">
        <v>0</v>
      </c>
      <c r="Y188" t="n">
        <v>1395.608010050719</v>
      </c>
      <c r="Z188" t="b">
        <v>0</v>
      </c>
      <c r="AA188" t="n">
        <v>-61.02518396590325</v>
      </c>
      <c r="AB188" t="n">
        <v>-4.733912978669713</v>
      </c>
      <c r="AC188" t="b">
        <v>0</v>
      </c>
      <c r="AD188" t="n">
        <v>0</v>
      </c>
      <c r="AE188" t="n">
        <v>0</v>
      </c>
      <c r="AF188" t="n">
        <v>0.9117381478417808</v>
      </c>
      <c r="AG188" t="n">
        <v>26.25386876399415</v>
      </c>
      <c r="AH188" t="n">
        <v>-29.53237165646315</v>
      </c>
      <c r="AI188" t="n">
        <v>-4.316089051216491</v>
      </c>
      <c r="AJ188" t="n">
        <v>31.4928123094401</v>
      </c>
      <c r="AK188" t="n">
        <v>-4.316089051216491</v>
      </c>
      <c r="AL188" t="n">
        <v>2</v>
      </c>
      <c r="AM188" t="n">
        <v>1.968428161354255</v>
      </c>
      <c r="AN188" t="n">
        <v>-1.948313028082261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</row>
    <row r="189" spans="1:48">
      <c r="A189" t="n">
        <v>-11.77720403962392</v>
      </c>
      <c r="B189" t="n">
        <v>5.057272519682583</v>
      </c>
      <c r="C189" t="n">
        <v>41.5105745525922</v>
      </c>
      <c r="D189" t="n">
        <v>1260.389121868774</v>
      </c>
      <c r="E189" t="n">
        <v>187</v>
      </c>
      <c r="F189" t="n">
        <v>20.45694065093994</v>
      </c>
      <c r="G189" t="n">
        <v>-0.6377310011179684</v>
      </c>
      <c r="H189" t="n">
        <v>0.246067637764959</v>
      </c>
      <c r="I189" t="n">
        <v>0</v>
      </c>
      <c r="J189" t="n">
        <v>0</v>
      </c>
      <c r="K189" t="n">
        <v>0.09225216291414529</v>
      </c>
      <c r="L189" t="n">
        <v>0</v>
      </c>
      <c r="M189" t="n">
        <v>89.88640561718098</v>
      </c>
      <c r="N189" t="n">
        <v>-5.52109638200098</v>
      </c>
      <c r="O189" t="b">
        <v>1</v>
      </c>
      <c r="P189" t="n">
        <v>0</v>
      </c>
      <c r="Q189" t="b">
        <v>0</v>
      </c>
      <c r="R189" t="n">
        <v>-5.52109638200098</v>
      </c>
      <c r="S189" t="n">
        <v>153.7215875889815</v>
      </c>
      <c r="T189" t="n">
        <v>668.9963491872473</v>
      </c>
      <c r="U189" t="n">
        <v>-342.9745142230967</v>
      </c>
      <c r="V189" t="n">
        <v>2</v>
      </c>
      <c r="W189" t="n">
        <v>1260.389121868774</v>
      </c>
      <c r="X189" t="b">
        <v>0</v>
      </c>
      <c r="Y189" t="n">
        <v>1260.389121868774</v>
      </c>
      <c r="Z189" t="b">
        <v>0</v>
      </c>
      <c r="AA189" t="n">
        <v>-80.41681849843765</v>
      </c>
      <c r="AB189" t="n">
        <v>-5.633771818368348</v>
      </c>
      <c r="AC189" t="b">
        <v>0</v>
      </c>
      <c r="AD189" t="n">
        <v>0</v>
      </c>
      <c r="AE189" t="n">
        <v>2.273736754432321e-13</v>
      </c>
      <c r="AF189" t="n">
        <v>0.9222701458695959</v>
      </c>
      <c r="AG189" t="n">
        <v>26.26701288805948</v>
      </c>
      <c r="AH189" t="n">
        <v>-39.36625845378075</v>
      </c>
      <c r="AI189" t="n">
        <v>-5.195859556722595</v>
      </c>
      <c r="AJ189" t="n">
        <v>41.0505600446569</v>
      </c>
      <c r="AK189" t="n">
        <v>-5.195859556722596</v>
      </c>
      <c r="AL189" t="n">
        <v>2</v>
      </c>
      <c r="AM189" t="n">
        <v>3.185045547874549</v>
      </c>
      <c r="AN189" t="n">
        <v>-1.734949695388538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</row>
    <row r="190" spans="1:48">
      <c r="A190" t="n">
        <v>-18.44536454273624</v>
      </c>
      <c r="B190" t="n">
        <v>11.7254330227949</v>
      </c>
      <c r="C190" t="n">
        <v>41.64850948244352</v>
      </c>
      <c r="D190" t="n">
        <v>1126.160369754476</v>
      </c>
      <c r="E190" t="n">
        <v>188</v>
      </c>
      <c r="F190" t="n">
        <v>18.27832012176514</v>
      </c>
      <c r="G190" t="n">
        <v>-0.574063465397868</v>
      </c>
      <c r="H190" t="n">
        <v>0.3853892031991641</v>
      </c>
      <c r="I190" t="n">
        <v>0</v>
      </c>
      <c r="J190" t="n">
        <v>0</v>
      </c>
      <c r="K190" t="n">
        <v>0.09554188169050476</v>
      </c>
      <c r="L190" t="n">
        <v>0</v>
      </c>
      <c r="M190" t="n">
        <v>89.88973551907434</v>
      </c>
      <c r="N190" t="n">
        <v>-4.338029225952098</v>
      </c>
      <c r="O190" t="b">
        <v>1</v>
      </c>
      <c r="P190" t="n">
        <v>0</v>
      </c>
      <c r="Q190" t="b">
        <v>0</v>
      </c>
      <c r="R190" t="n">
        <v>-4.338029225952098</v>
      </c>
      <c r="S190" t="n">
        <v>137.3505665153436</v>
      </c>
      <c r="T190" t="n">
        <v>597.7496654747754</v>
      </c>
      <c r="U190" t="n">
        <v>-301.6014329334087</v>
      </c>
      <c r="V190" t="n">
        <v>2</v>
      </c>
      <c r="W190" t="n">
        <v>1126.160369754477</v>
      </c>
      <c r="X190" t="b">
        <v>0</v>
      </c>
      <c r="Y190" t="n">
        <v>1126.160369754477</v>
      </c>
      <c r="Z190" t="b">
        <v>0</v>
      </c>
      <c r="AA190" t="n">
        <v>-70.71612229268474</v>
      </c>
      <c r="AB190" t="n">
        <v>-4.426560434644998</v>
      </c>
      <c r="AC190" t="b">
        <v>0</v>
      </c>
      <c r="AD190" t="n">
        <v>0</v>
      </c>
      <c r="AE190" t="n">
        <v>-6.821210263296962e-13</v>
      </c>
      <c r="AF190" t="n">
        <v>0.9192991608415449</v>
      </c>
      <c r="AG190" t="n">
        <v>26.28078896146888</v>
      </c>
      <c r="AH190" t="n">
        <v>-34.50598295203459</v>
      </c>
      <c r="AI190" t="n">
        <v>-4.069333292983532</v>
      </c>
      <c r="AJ190" t="n">
        <v>36.21013934065015</v>
      </c>
      <c r="AK190" t="n">
        <v>-4.069333292983529</v>
      </c>
      <c r="AL190" t="n">
        <v>2</v>
      </c>
      <c r="AM190" t="n">
        <v>2.127309750922667</v>
      </c>
      <c r="AN190" t="n">
        <v>-1.530580780642127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</row>
    <row r="191" spans="1:48">
      <c r="A191" t="n">
        <v>-8.662405097337476</v>
      </c>
      <c r="B191" t="n">
        <v>1.942473577396137</v>
      </c>
      <c r="C191" t="n">
        <v>41.73204786643944</v>
      </c>
      <c r="D191" t="n">
        <v>1008.433530930117</v>
      </c>
      <c r="E191" t="n">
        <v>189</v>
      </c>
      <c r="F191" t="n">
        <v>16.36753644943237</v>
      </c>
      <c r="G191" t="n">
        <v>-0.4738519718802015</v>
      </c>
      <c r="H191" t="n">
        <v>0.1809884207230767</v>
      </c>
      <c r="I191" t="n">
        <v>0</v>
      </c>
      <c r="J191" t="n">
        <v>0</v>
      </c>
      <c r="K191" t="n">
        <v>0.1007744246628084</v>
      </c>
      <c r="L191" t="n">
        <v>0</v>
      </c>
      <c r="M191" t="n">
        <v>89.89244740530454</v>
      </c>
      <c r="N191" t="n">
        <v>-3.026442285458312</v>
      </c>
      <c r="O191" t="b">
        <v>1</v>
      </c>
      <c r="P191" t="n">
        <v>0</v>
      </c>
      <c r="Q191" t="b">
        <v>0</v>
      </c>
      <c r="R191" t="n">
        <v>-3.026442285458312</v>
      </c>
      <c r="S191" t="n">
        <v>122.9921781002801</v>
      </c>
      <c r="T191" t="n">
        <v>535.261959092419</v>
      </c>
      <c r="U191" t="n">
        <v>-234.9775036849728</v>
      </c>
      <c r="V191" t="n">
        <v>2</v>
      </c>
      <c r="W191" t="n">
        <v>1008.433530930117</v>
      </c>
      <c r="X191" t="b">
        <v>0</v>
      </c>
      <c r="Y191" t="n">
        <v>1008.433530930117</v>
      </c>
      <c r="Z191" t="b">
        <v>0</v>
      </c>
      <c r="AA191" t="n">
        <v>-55.09489038231843</v>
      </c>
      <c r="AB191" t="n">
        <v>-3.088206413732971</v>
      </c>
      <c r="AC191" t="b">
        <v>0</v>
      </c>
      <c r="AD191" t="n">
        <v>0</v>
      </c>
      <c r="AE191" t="n">
        <v>-4.547473508864641e-13</v>
      </c>
      <c r="AF191" t="n">
        <v>0.9113273211636443</v>
      </c>
      <c r="AG191" t="n">
        <v>26.29202680009177</v>
      </c>
      <c r="AH191" t="n">
        <v>-26.65046648722021</v>
      </c>
      <c r="AI191" t="n">
        <v>-2.814366878227653</v>
      </c>
      <c r="AJ191" t="n">
        <v>28.4444238950982</v>
      </c>
      <c r="AK191" t="n">
        <v>-2.814366878227652</v>
      </c>
      <c r="AL191" t="n">
        <v>2</v>
      </c>
      <c r="AM191" t="n">
        <v>1.25841710185797</v>
      </c>
      <c r="AN191" t="n">
        <v>-1.356807983160002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</row>
    <row r="192" spans="1:48">
      <c r="A192" t="n">
        <v>-44.08223305657074</v>
      </c>
      <c r="B192" t="n">
        <v>37.3623015366294</v>
      </c>
      <c r="C192" t="n">
        <v>41.7780822519757</v>
      </c>
      <c r="D192" t="n">
        <v>915.8459079494917</v>
      </c>
      <c r="E192" t="n">
        <v>190</v>
      </c>
      <c r="F192" t="n">
        <v>14.86477870941162</v>
      </c>
      <c r="G192" t="n">
        <v>-0.3751464907092583</v>
      </c>
      <c r="H192" t="n">
        <v>0.9210344763612615</v>
      </c>
      <c r="I192" t="n">
        <v>0</v>
      </c>
      <c r="J192" t="n">
        <v>0</v>
      </c>
      <c r="K192" t="n">
        <v>0.1060602463321104</v>
      </c>
      <c r="L192" t="n">
        <v>0</v>
      </c>
      <c r="M192" t="n">
        <v>89.90024597179541</v>
      </c>
      <c r="N192" t="n">
        <v>-1.976287849469831</v>
      </c>
      <c r="O192" t="b">
        <v>1</v>
      </c>
      <c r="P192" t="n">
        <v>0</v>
      </c>
      <c r="Q192" t="b">
        <v>0</v>
      </c>
      <c r="R192" t="n">
        <v>-1.976287849469831</v>
      </c>
      <c r="S192" t="n">
        <v>111.699858808783</v>
      </c>
      <c r="T192" t="n">
        <v>486.1177855358237</v>
      </c>
      <c r="U192" t="n">
        <v>-168.9541868198904</v>
      </c>
      <c r="V192" t="n">
        <v>2</v>
      </c>
      <c r="W192" t="n">
        <v>915.8459079494918</v>
      </c>
      <c r="X192" t="b">
        <v>0</v>
      </c>
      <c r="Y192" t="n">
        <v>915.8459079494918</v>
      </c>
      <c r="Z192" t="b">
        <v>0</v>
      </c>
      <c r="AA192" t="n">
        <v>-39.61448332924351</v>
      </c>
      <c r="AB192" t="n">
        <v>-2.016620254561052</v>
      </c>
      <c r="AC192" t="b">
        <v>0</v>
      </c>
      <c r="AD192" t="n">
        <v>0</v>
      </c>
      <c r="AE192" t="n">
        <v>-1.13686837721616e-13</v>
      </c>
      <c r="AF192" t="n">
        <v>0.8968876025797051</v>
      </c>
      <c r="AG192" t="n">
        <v>26.30064138770194</v>
      </c>
      <c r="AH192" t="n">
        <v>-18.85867249501004</v>
      </c>
      <c r="AI192" t="n">
        <v>-1.808681705426937</v>
      </c>
      <c r="AJ192" t="n">
        <v>20.75581083423348</v>
      </c>
      <c r="AK192" t="n">
        <v>-1.808681705426936</v>
      </c>
      <c r="AL192" t="n">
        <v>2</v>
      </c>
      <c r="AM192" t="n">
        <v>0</v>
      </c>
      <c r="AN192" t="n">
        <v>-0.7227624798959412</v>
      </c>
      <c r="AO192" t="n">
        <v>0</v>
      </c>
      <c r="AP192" t="n">
        <v>0.1431716075296046</v>
      </c>
      <c r="AQ192" t="n">
        <v>1</v>
      </c>
      <c r="AR192" t="n">
        <v>3</v>
      </c>
      <c r="AS192" t="n">
        <v>0</v>
      </c>
      <c r="AT192" t="n">
        <v>0</v>
      </c>
      <c r="AU192" t="n">
        <v>0.1431925635901377</v>
      </c>
      <c r="AV192" t="n">
        <v>0.05077756483995999</v>
      </c>
    </row>
    <row r="193" spans="1:48">
      <c r="A193" t="n">
        <v>0</v>
      </c>
      <c r="B193" t="n">
        <v>-6.71993151994134</v>
      </c>
      <c r="C193" t="n">
        <v>41.82678490003487</v>
      </c>
      <c r="D193" t="n">
        <v>1642.275105058008</v>
      </c>
      <c r="E193" t="n">
        <v>191</v>
      </c>
      <c r="F193" t="n">
        <v>13.78868675231934</v>
      </c>
      <c r="G193" t="n">
        <v>-0.1746034795436271</v>
      </c>
      <c r="H193" t="n">
        <v>-0</v>
      </c>
      <c r="I193" t="n">
        <v>0</v>
      </c>
      <c r="J193" t="n">
        <v>0</v>
      </c>
      <c r="K193" t="n">
        <v>0.1039566054076173</v>
      </c>
      <c r="L193" t="n">
        <v>0</v>
      </c>
      <c r="M193" t="n">
        <v>89.90632580711619</v>
      </c>
      <c r="N193" t="n">
        <v>-0.3602001975798151</v>
      </c>
      <c r="O193" t="b">
        <v>1</v>
      </c>
      <c r="P193" t="n">
        <v>0</v>
      </c>
      <c r="Q193" t="b">
        <v>0</v>
      </c>
      <c r="R193" t="n">
        <v>-0.3602001975798151</v>
      </c>
      <c r="S193" t="n">
        <v>103.6136758912822</v>
      </c>
      <c r="T193" t="n">
        <v>450.92671747886</v>
      </c>
      <c r="U193" t="n">
        <v>-33.19695481568859</v>
      </c>
      <c r="V193" t="n">
        <v>1</v>
      </c>
      <c r="W193" t="n">
        <v>1642.275105058008</v>
      </c>
      <c r="X193" t="b">
        <v>1</v>
      </c>
      <c r="Y193" t="n">
        <v>1642.275105058008</v>
      </c>
      <c r="Z193" t="b">
        <v>0</v>
      </c>
      <c r="AA193" t="n">
        <v>-7.783649744824944</v>
      </c>
      <c r="AB193" t="n">
        <v>-0.3675512220202195</v>
      </c>
      <c r="AC193" t="b">
        <v>0</v>
      </c>
      <c r="AD193" t="n">
        <v>0</v>
      </c>
      <c r="AE193" t="n">
        <v>0</v>
      </c>
      <c r="AF193" t="n">
        <v>0.6779311932207372</v>
      </c>
      <c r="AG193" t="n">
        <v>26.30718282754825</v>
      </c>
      <c r="AH193" t="n">
        <v>-1.44886846763357</v>
      </c>
      <c r="AI193" t="n">
        <v>-0.2491744385139075</v>
      </c>
      <c r="AJ193" t="n">
        <v>6.334781277191373</v>
      </c>
      <c r="AK193" t="n">
        <v>-0.2491744385139075</v>
      </c>
      <c r="AL193" t="n">
        <v>0</v>
      </c>
      <c r="AM193" t="n">
        <v>0</v>
      </c>
      <c r="AN193" t="n">
        <v>-0.05088642719238101</v>
      </c>
      <c r="AO193" t="n">
        <v>0</v>
      </c>
      <c r="AP193" t="n">
        <v>0.4924035545184384</v>
      </c>
      <c r="AQ193" t="n">
        <v>1</v>
      </c>
      <c r="AR193" t="n">
        <v>3</v>
      </c>
      <c r="AS193" t="n">
        <v>0</v>
      </c>
      <c r="AT193" t="n">
        <v>0</v>
      </c>
      <c r="AU193" t="n">
        <v>0.4924554937230349</v>
      </c>
      <c r="AV193" t="n">
        <v>0.1746298141214238</v>
      </c>
    </row>
    <row r="194" spans="1:48">
      <c r="A194" t="n">
        <v>0</v>
      </c>
      <c r="B194" t="n">
        <v>-6.71993151994134</v>
      </c>
      <c r="C194" t="n">
        <v>41.97112081921518</v>
      </c>
      <c r="D194" t="n">
        <v>1610.932171695563</v>
      </c>
      <c r="E194" t="n">
        <v>192</v>
      </c>
      <c r="F194" t="n">
        <v>13.52552871704102</v>
      </c>
      <c r="G194" t="n">
        <v>-0.04248125142506742</v>
      </c>
      <c r="H194" t="n">
        <v>-0</v>
      </c>
      <c r="I194" t="n">
        <v>0</v>
      </c>
      <c r="J194" t="n">
        <v>0</v>
      </c>
      <c r="K194" t="n">
        <v>0.09422881073594752</v>
      </c>
      <c r="L194" t="n">
        <v>0</v>
      </c>
      <c r="M194" t="n">
        <v>89.90365916762416</v>
      </c>
      <c r="N194" t="n">
        <v>0.6022557097791982</v>
      </c>
      <c r="O194" t="b">
        <v>1</v>
      </c>
      <c r="P194" t="n">
        <v>0</v>
      </c>
      <c r="Q194" t="b">
        <v>0</v>
      </c>
      <c r="R194" t="n">
        <v>0.6022557097791982</v>
      </c>
      <c r="S194" t="n">
        <v>101.636201758662</v>
      </c>
      <c r="T194" t="n">
        <v>442.3207500536969</v>
      </c>
      <c r="U194" t="n">
        <v>56.58533370478398</v>
      </c>
      <c r="V194" t="n">
        <v>1</v>
      </c>
      <c r="W194" t="n">
        <v>1610.932171695564</v>
      </c>
      <c r="X194" t="b">
        <v>0</v>
      </c>
      <c r="Y194" t="n">
        <v>1610.932171695564</v>
      </c>
      <c r="Z194" t="b">
        <v>0</v>
      </c>
      <c r="AA194" t="n">
        <v>13.2674945848927</v>
      </c>
      <c r="AB194" t="n">
        <v>0.6145466426318349</v>
      </c>
      <c r="AC194" t="b">
        <v>0</v>
      </c>
      <c r="AD194" t="n">
        <v>0</v>
      </c>
      <c r="AE194" t="n">
        <v>-9.094947017729282e-13</v>
      </c>
      <c r="AF194" t="n">
        <v>0.4975940134647786</v>
      </c>
      <c r="AG194" t="n">
        <v>26.3109067864377</v>
      </c>
      <c r="AH194" t="n">
        <v>7.321057719354197</v>
      </c>
      <c r="AI194" t="n">
        <v>1.235036246422476</v>
      </c>
      <c r="AJ194" t="n">
        <v>3.678143225973444</v>
      </c>
      <c r="AK194" t="n">
        <v>1.235036246422475</v>
      </c>
      <c r="AL194" t="n">
        <v>0</v>
      </c>
      <c r="AM194" t="n">
        <v>0</v>
      </c>
      <c r="AN194" t="n">
        <v>1.237524379945086</v>
      </c>
      <c r="AO194" t="n">
        <v>0</v>
      </c>
      <c r="AP194" t="n">
        <v>0.6877623992851523</v>
      </c>
      <c r="AQ194" t="n">
        <v>1</v>
      </c>
      <c r="AR194" t="n">
        <v>3</v>
      </c>
      <c r="AS194" t="n">
        <v>0</v>
      </c>
      <c r="AT194" t="n">
        <v>0</v>
      </c>
      <c r="AU194" t="n">
        <v>0.6878106598417689</v>
      </c>
      <c r="AV194" t="n">
        <v>0.2439047776091114</v>
      </c>
    </row>
    <row r="195" spans="1:48">
      <c r="A195" t="n">
        <v>0</v>
      </c>
      <c r="B195" t="n">
        <v>-6.71993151994134</v>
      </c>
      <c r="C195" t="n">
        <v>42.11517253595653</v>
      </c>
      <c r="D195" t="n">
        <v>1564.412788843555</v>
      </c>
      <c r="E195" t="n">
        <v>193</v>
      </c>
      <c r="F195" t="n">
        <v>13.13494787216186</v>
      </c>
      <c r="G195" t="n">
        <v>-0.2002539148873348</v>
      </c>
      <c r="H195" t="n">
        <v>-0</v>
      </c>
      <c r="I195" t="n">
        <v>0</v>
      </c>
      <c r="J195" t="n">
        <v>0</v>
      </c>
      <c r="K195" t="n">
        <v>0.09389443114165</v>
      </c>
      <c r="L195" t="n">
        <v>0</v>
      </c>
      <c r="M195" t="n">
        <v>89.90099252813212</v>
      </c>
      <c r="N195" t="n">
        <v>-0.5285993417571335</v>
      </c>
      <c r="O195" t="b">
        <v>1</v>
      </c>
      <c r="P195" t="n">
        <v>0</v>
      </c>
      <c r="Q195" t="b">
        <v>0</v>
      </c>
      <c r="R195" t="n">
        <v>-0.5285993417571335</v>
      </c>
      <c r="S195" t="n">
        <v>98.70122195981742</v>
      </c>
      <c r="T195" t="n">
        <v>429.5477179691254</v>
      </c>
      <c r="U195" t="n">
        <v>-51.14173653697218</v>
      </c>
      <c r="V195" t="n">
        <v>1</v>
      </c>
      <c r="W195" t="n">
        <v>1564.412788843555</v>
      </c>
      <c r="X195" t="b">
        <v>0</v>
      </c>
      <c r="Y195" t="n">
        <v>1564.412788843555</v>
      </c>
      <c r="Z195" t="b">
        <v>0</v>
      </c>
      <c r="AA195" t="n">
        <v>-11.99114095723575</v>
      </c>
      <c r="AB195" t="n">
        <v>-0.5393870834256465</v>
      </c>
      <c r="AC195" t="b">
        <v>0</v>
      </c>
      <c r="AD195" t="n">
        <v>0</v>
      </c>
      <c r="AE195" t="n">
        <v>4.547473508864641e-13</v>
      </c>
      <c r="AF195" t="n">
        <v>0.7758099979154611</v>
      </c>
      <c r="AG195" t="n">
        <v>26.32061966589133</v>
      </c>
      <c r="AH195" t="n">
        <v>-2.554323734496724</v>
      </c>
      <c r="AI195" t="n">
        <v>-0.4184618920680774</v>
      </c>
      <c r="AJ195" t="n">
        <v>9.436817222739027</v>
      </c>
      <c r="AK195" t="n">
        <v>-0.4184618920680776</v>
      </c>
      <c r="AL195" t="n">
        <v>0</v>
      </c>
      <c r="AM195" t="n">
        <v>0</v>
      </c>
      <c r="AN195" t="n">
        <v>-0.4116292362285479</v>
      </c>
      <c r="AO195" t="n">
        <v>0</v>
      </c>
      <c r="AP195" t="n">
        <v>0.4050921405751103</v>
      </c>
      <c r="AQ195" t="n">
        <v>1</v>
      </c>
      <c r="AR195" t="n">
        <v>3</v>
      </c>
      <c r="AS195" t="n">
        <v>0</v>
      </c>
      <c r="AT195" t="n">
        <v>0</v>
      </c>
      <c r="AU195" t="n">
        <v>0.4051382619849914</v>
      </c>
      <c r="AV195" t="n">
        <v>0.1436662201675148</v>
      </c>
    </row>
    <row r="196" spans="1:48">
      <c r="A196" t="n">
        <v>0</v>
      </c>
      <c r="B196" t="n">
        <v>-6.71993151994134</v>
      </c>
      <c r="C196" t="n">
        <v>42.24513976300057</v>
      </c>
      <c r="D196" t="n">
        <v>1481.903789947367</v>
      </c>
      <c r="E196" t="n">
        <v>194</v>
      </c>
      <c r="F196" t="n">
        <v>12.4421950340271</v>
      </c>
      <c r="G196" t="n">
        <v>-0.05928115820386037</v>
      </c>
      <c r="H196" t="n">
        <v>-0</v>
      </c>
      <c r="I196" t="n">
        <v>0</v>
      </c>
      <c r="J196" t="n">
        <v>0</v>
      </c>
      <c r="K196" t="n">
        <v>0.1055125557349102</v>
      </c>
      <c r="L196" t="n">
        <v>0</v>
      </c>
      <c r="M196" t="n">
        <v>89.89832588864009</v>
      </c>
      <c r="N196" t="n">
        <v>0.4344239102145053</v>
      </c>
      <c r="O196" t="b">
        <v>1</v>
      </c>
      <c r="P196" t="n">
        <v>0</v>
      </c>
      <c r="Q196" t="b">
        <v>0</v>
      </c>
      <c r="R196" t="n">
        <v>0.4344239102145053</v>
      </c>
      <c r="S196" t="n">
        <v>93.49560163261786</v>
      </c>
      <c r="T196" t="n">
        <v>406.892858305153</v>
      </c>
      <c r="U196" t="n">
        <v>44.37045903803912</v>
      </c>
      <c r="V196" t="n">
        <v>1</v>
      </c>
      <c r="W196" t="n">
        <v>1481.903789947367</v>
      </c>
      <c r="X196" t="b">
        <v>0</v>
      </c>
      <c r="Y196" t="n">
        <v>1481.903789947367</v>
      </c>
      <c r="Z196" t="b">
        <v>0</v>
      </c>
      <c r="AA196" t="n">
        <v>10.40348773213327</v>
      </c>
      <c r="AB196" t="n">
        <v>0.4432897043005156</v>
      </c>
      <c r="AC196" t="b">
        <v>0</v>
      </c>
      <c r="AD196" t="n">
        <v>0</v>
      </c>
      <c r="AE196" t="n">
        <v>-2.273736754432321e-13</v>
      </c>
      <c r="AF196" t="n">
        <v>0.4495304914774614</v>
      </c>
      <c r="AG196" t="n">
        <v>26.32442379393042</v>
      </c>
      <c r="AH196" t="n">
        <v>6.354477742142178</v>
      </c>
      <c r="AI196" t="n">
        <v>0.9861170992952348</v>
      </c>
      <c r="AJ196" t="n">
        <v>3.497946239634416</v>
      </c>
      <c r="AK196" t="n">
        <v>0.9861170992952346</v>
      </c>
      <c r="AL196" t="n">
        <v>0</v>
      </c>
      <c r="AM196" t="n">
        <v>0</v>
      </c>
      <c r="AN196" t="n">
        <v>0.9872616817717409</v>
      </c>
      <c r="AO196" t="n">
        <v>0</v>
      </c>
      <c r="AP196" t="n">
        <v>0.6015284867546895</v>
      </c>
      <c r="AQ196" t="n">
        <v>1</v>
      </c>
      <c r="AR196" t="n">
        <v>3</v>
      </c>
      <c r="AS196" t="n">
        <v>0</v>
      </c>
      <c r="AT196" t="n">
        <v>0</v>
      </c>
      <c r="AU196" t="n">
        <v>0.6015676988474871</v>
      </c>
      <c r="AV196" t="n">
        <v>0.2133221311777509</v>
      </c>
    </row>
    <row r="197" spans="1:48">
      <c r="A197" t="n">
        <v>0</v>
      </c>
      <c r="B197" t="n">
        <v>-6.71993151994134</v>
      </c>
      <c r="C197" t="n">
        <v>42.35417861956096</v>
      </c>
      <c r="D197" t="n">
        <v>1511.603049512273</v>
      </c>
      <c r="E197" t="n">
        <v>195</v>
      </c>
      <c r="F197" t="n">
        <v>12.69155263900757</v>
      </c>
      <c r="G197" t="n">
        <v>0.06788252007419882</v>
      </c>
      <c r="H197" t="n">
        <v>-0</v>
      </c>
      <c r="I197" t="n">
        <v>0</v>
      </c>
      <c r="J197" t="n">
        <v>0</v>
      </c>
      <c r="K197" t="n">
        <v>0.125460327418756</v>
      </c>
      <c r="L197" t="n">
        <v>0</v>
      </c>
      <c r="M197" t="n">
        <v>89.89565924914805</v>
      </c>
      <c r="N197" t="n">
        <v>1.309746794059246</v>
      </c>
      <c r="O197" t="b">
        <v>1</v>
      </c>
      <c r="P197" t="n">
        <v>0</v>
      </c>
      <c r="Q197" t="b">
        <v>0</v>
      </c>
      <c r="R197" t="n">
        <v>1.309746794059246</v>
      </c>
      <c r="S197" t="n">
        <v>95.36937384367538</v>
      </c>
      <c r="T197" t="n">
        <v>415.0475149676753</v>
      </c>
      <c r="U197" t="n">
        <v>131.1444133931151</v>
      </c>
      <c r="V197" t="n">
        <v>1</v>
      </c>
      <c r="W197" t="n">
        <v>1511.603049512273</v>
      </c>
      <c r="X197" t="b">
        <v>0</v>
      </c>
      <c r="Y197" t="n">
        <v>1511.603049512273</v>
      </c>
      <c r="Z197" t="b">
        <v>0</v>
      </c>
      <c r="AA197" t="n">
        <v>30.74927159765041</v>
      </c>
      <c r="AB197" t="n">
        <v>1.336476320468619</v>
      </c>
      <c r="AC197" t="b">
        <v>0</v>
      </c>
      <c r="AD197" t="n">
        <v>0</v>
      </c>
      <c r="AE197" t="n">
        <v>-4.547473508864641e-13</v>
      </c>
      <c r="AF197" t="n">
        <v>0.6888360757302201</v>
      </c>
      <c r="AG197" t="n">
        <v>26.3321002232395</v>
      </c>
      <c r="AH197" t="n">
        <v>12.25685383507825</v>
      </c>
      <c r="AI197" t="n">
        <v>1.940195015268109</v>
      </c>
      <c r="AJ197" t="n">
        <v>3.813890738524051</v>
      </c>
      <c r="AK197" t="n">
        <v>1.940195015268108</v>
      </c>
      <c r="AL197" t="n">
        <v>0</v>
      </c>
      <c r="AM197" t="n">
        <v>0</v>
      </c>
      <c r="AN197" t="n">
        <v>1.940611398084542</v>
      </c>
      <c r="AO197" t="n">
        <v>0</v>
      </c>
      <c r="AP197" t="n">
        <v>0.7670127722179834</v>
      </c>
      <c r="AQ197" t="n">
        <v>1</v>
      </c>
      <c r="AR197" t="n">
        <v>3</v>
      </c>
      <c r="AS197" t="n">
        <v>0</v>
      </c>
      <c r="AT197" t="n">
        <v>0</v>
      </c>
      <c r="AU197" t="n">
        <v>0.7670525561845911</v>
      </c>
      <c r="AV197" t="n">
        <v>0.2720047740663728</v>
      </c>
    </row>
    <row r="198" spans="1:48">
      <c r="A198" t="n">
        <v>0</v>
      </c>
      <c r="B198" t="n">
        <v>-6.71993151994134</v>
      </c>
      <c r="C198" t="n">
        <v>42.44213047747692</v>
      </c>
      <c r="D198" t="n">
        <v>1513.755802392736</v>
      </c>
      <c r="E198" t="n">
        <v>196</v>
      </c>
      <c r="F198" t="n">
        <v>12.70962734222412</v>
      </c>
      <c r="G198" t="n">
        <v>0.01061133473791576</v>
      </c>
      <c r="H198" t="n">
        <v>-0</v>
      </c>
      <c r="I198" t="n">
        <v>0</v>
      </c>
      <c r="J198" t="n">
        <v>0</v>
      </c>
      <c r="K198" t="n">
        <v>0.1251091159806429</v>
      </c>
      <c r="L198" t="n">
        <v>0</v>
      </c>
      <c r="M198" t="n">
        <v>89.89299260965602</v>
      </c>
      <c r="N198" t="n">
        <v>0.9216706140948885</v>
      </c>
      <c r="O198" t="b">
        <v>1</v>
      </c>
      <c r="P198" t="n">
        <v>0</v>
      </c>
      <c r="Q198" t="b">
        <v>0</v>
      </c>
      <c r="R198" t="n">
        <v>0.9216706140948885</v>
      </c>
      <c r="S198" t="n">
        <v>95.50519435178836</v>
      </c>
      <c r="T198" t="n">
        <v>415.638605818983</v>
      </c>
      <c r="U198" t="n">
        <v>92.15526032778389</v>
      </c>
      <c r="V198" t="n">
        <v>1</v>
      </c>
      <c r="W198" t="n">
        <v>1513.755802392736</v>
      </c>
      <c r="X198" t="b">
        <v>0</v>
      </c>
      <c r="Y198" t="n">
        <v>1513.755802392736</v>
      </c>
      <c r="Z198" t="b">
        <v>0</v>
      </c>
      <c r="AA198" t="n">
        <v>21.60753215218522</v>
      </c>
      <c r="AB198" t="n">
        <v>0.940480218464172</v>
      </c>
      <c r="AC198" t="b">
        <v>0</v>
      </c>
      <c r="AD198" t="n">
        <v>0</v>
      </c>
      <c r="AE198" t="n">
        <v>2.273736754432321e-13</v>
      </c>
      <c r="AF198" t="n">
        <v>0.6166480282564513</v>
      </c>
      <c r="AG198" t="n">
        <v>26.3451826662344</v>
      </c>
      <c r="AH198" t="n">
        <v>9.621169797265321</v>
      </c>
      <c r="AI198" t="n">
        <v>1.52514915376174</v>
      </c>
      <c r="AJ198" t="n">
        <v>3.68829441226114</v>
      </c>
      <c r="AK198" t="n">
        <v>1.52514915376174</v>
      </c>
      <c r="AL198" t="n">
        <v>0</v>
      </c>
      <c r="AM198" t="n">
        <v>0</v>
      </c>
      <c r="AN198" t="n">
        <v>1.525403245764636</v>
      </c>
      <c r="AO198" t="n">
        <v>0</v>
      </c>
      <c r="AP198" t="n">
        <v>0.6994691339676105</v>
      </c>
      <c r="AQ198" t="n">
        <v>1</v>
      </c>
      <c r="AR198" t="n">
        <v>3</v>
      </c>
      <c r="AS198" t="n">
        <v>0</v>
      </c>
      <c r="AT198" t="n">
        <v>0</v>
      </c>
      <c r="AU198" t="n">
        <v>0.6995089838922549</v>
      </c>
      <c r="AV198" t="n">
        <v>0.2480531243744691</v>
      </c>
    </row>
    <row r="199" spans="1:48">
      <c r="A199" t="n">
        <v>0</v>
      </c>
      <c r="B199" t="n">
        <v>-6.71993151994134</v>
      </c>
      <c r="C199" t="n">
        <v>42.52830183167094</v>
      </c>
      <c r="D199" t="n">
        <v>1536.485089048535</v>
      </c>
      <c r="E199" t="n">
        <v>197</v>
      </c>
      <c r="F199" t="n">
        <v>12.90046443939209</v>
      </c>
      <c r="G199" t="n">
        <v>0.06376530796123947</v>
      </c>
      <c r="H199" t="n">
        <v>-0</v>
      </c>
      <c r="I199" t="n">
        <v>0</v>
      </c>
      <c r="J199" t="n">
        <v>0</v>
      </c>
      <c r="K199" t="n">
        <v>0.1242570019071692</v>
      </c>
      <c r="L199" t="n">
        <v>0</v>
      </c>
      <c r="M199" t="n">
        <v>89.89032597016399</v>
      </c>
      <c r="N199" t="n">
        <v>1.304346185119418</v>
      </c>
      <c r="O199" t="b">
        <v>1</v>
      </c>
      <c r="P199" t="n">
        <v>0</v>
      </c>
      <c r="Q199" t="b">
        <v>0</v>
      </c>
      <c r="R199" t="n">
        <v>1.304346185119418</v>
      </c>
      <c r="S199" t="n">
        <v>96.93922019407309</v>
      </c>
      <c r="T199" t="n">
        <v>421.8794862846061</v>
      </c>
      <c r="U199" t="n">
        <v>128.4886400669669</v>
      </c>
      <c r="V199" t="n">
        <v>1</v>
      </c>
      <c r="W199" t="n">
        <v>1536.485089048535</v>
      </c>
      <c r="X199" t="b">
        <v>0</v>
      </c>
      <c r="Y199" t="n">
        <v>1536.485089048535</v>
      </c>
      <c r="Z199" t="b">
        <v>0</v>
      </c>
      <c r="AA199" t="n">
        <v>30.12657564595375</v>
      </c>
      <c r="AB199" t="n">
        <v>1.330965495019815</v>
      </c>
      <c r="AC199" t="b">
        <v>0</v>
      </c>
      <c r="AD199" t="n">
        <v>0</v>
      </c>
      <c r="AE199" t="n">
        <v>-4.547473508864641e-13</v>
      </c>
      <c r="AF199" t="n">
        <v>0.683438194474042</v>
      </c>
      <c r="AG199" t="n">
        <v>26.3565245635038</v>
      </c>
      <c r="AH199" t="n">
        <v>12.10348907933398</v>
      </c>
      <c r="AI199" t="n">
        <v>1.947455535528117</v>
      </c>
      <c r="AJ199" t="n">
        <v>3.831502356117678</v>
      </c>
      <c r="AK199" t="n">
        <v>1.947455535528116</v>
      </c>
      <c r="AL199" t="n">
        <v>0</v>
      </c>
      <c r="AM199" t="n">
        <v>0</v>
      </c>
      <c r="AN199" t="n">
        <v>1.948175063234119</v>
      </c>
      <c r="AO199" t="n">
        <v>0</v>
      </c>
      <c r="AP199" t="n">
        <v>0.7760134457980672</v>
      </c>
      <c r="AQ199" t="n">
        <v>1</v>
      </c>
      <c r="AR199" t="n">
        <v>3</v>
      </c>
      <c r="AS199" t="n">
        <v>0</v>
      </c>
      <c r="AT199" t="n">
        <v>0</v>
      </c>
      <c r="AU199" t="n">
        <v>0.7760540790184074</v>
      </c>
      <c r="AV199" t="n">
        <v>0.2751968072131553</v>
      </c>
    </row>
    <row r="200" spans="1:48">
      <c r="A200" t="n">
        <v>0</v>
      </c>
      <c r="B200" t="n">
        <v>-6.71993151994134</v>
      </c>
      <c r="C200" t="n">
        <v>42.64817348617194</v>
      </c>
      <c r="D200" t="n">
        <v>1555.626889648177</v>
      </c>
      <c r="E200" t="n">
        <v>198</v>
      </c>
      <c r="F200" t="n">
        <v>13.06118068695068</v>
      </c>
      <c r="G200" t="n">
        <v>0.02728855402259334</v>
      </c>
      <c r="H200" t="n">
        <v>-0</v>
      </c>
      <c r="I200" t="n">
        <v>0</v>
      </c>
      <c r="J200" t="n">
        <v>0</v>
      </c>
      <c r="K200" t="n">
        <v>0.1270269579603646</v>
      </c>
      <c r="L200" t="n">
        <v>0</v>
      </c>
      <c r="M200" t="n">
        <v>89.88765933067195</v>
      </c>
      <c r="N200" t="n">
        <v>1.066464140054736</v>
      </c>
      <c r="O200" t="b">
        <v>1</v>
      </c>
      <c r="P200" t="n">
        <v>0</v>
      </c>
      <c r="Q200" t="b">
        <v>0</v>
      </c>
      <c r="R200" t="n">
        <v>1.066464140054736</v>
      </c>
      <c r="S200" t="n">
        <v>98.14690599360711</v>
      </c>
      <c r="T200" t="n">
        <v>427.1353348841782</v>
      </c>
      <c r="U200" t="n">
        <v>103.7626430308548</v>
      </c>
      <c r="V200" t="n">
        <v>1</v>
      </c>
      <c r="W200" t="n">
        <v>1555.626889648177</v>
      </c>
      <c r="X200" t="b">
        <v>0</v>
      </c>
      <c r="Y200" t="n">
        <v>1555.626889648177</v>
      </c>
      <c r="Z200" t="b">
        <v>0</v>
      </c>
      <c r="AA200" t="n">
        <v>24.32910110079692</v>
      </c>
      <c r="AB200" t="n">
        <v>1.088228714341568</v>
      </c>
      <c r="AC200" t="b">
        <v>0</v>
      </c>
      <c r="AD200" t="n">
        <v>0</v>
      </c>
      <c r="AE200" t="n">
        <v>0</v>
      </c>
      <c r="AF200" t="n">
        <v>0.6391791982195415</v>
      </c>
      <c r="AG200" t="n">
        <v>26.369779072785</v>
      </c>
      <c r="AH200" t="n">
        <v>10.45113575510545</v>
      </c>
      <c r="AI200" t="n">
        <v>1.702540879573164</v>
      </c>
      <c r="AJ200" t="n">
        <v>3.770987182673565</v>
      </c>
      <c r="AK200" t="n">
        <v>1.702540879573164</v>
      </c>
      <c r="AL200" t="n">
        <v>0</v>
      </c>
      <c r="AM200" t="n">
        <v>0</v>
      </c>
      <c r="AN200" t="n">
        <v>1.702808600487616</v>
      </c>
      <c r="AO200" t="n">
        <v>0</v>
      </c>
      <c r="AP200" t="n">
        <v>0.7419941092051212</v>
      </c>
      <c r="AQ200" t="n">
        <v>1</v>
      </c>
      <c r="AR200" t="n">
        <v>3</v>
      </c>
      <c r="AS200" t="n">
        <v>0</v>
      </c>
      <c r="AT200" t="n">
        <v>0</v>
      </c>
      <c r="AU200" t="n">
        <v>0.742035609531719</v>
      </c>
      <c r="AV200" t="n">
        <v>0.2631335059019168</v>
      </c>
    </row>
    <row r="201" spans="1:48">
      <c r="A201" t="n">
        <v>0</v>
      </c>
      <c r="B201" t="n">
        <v>-6.71993151994134</v>
      </c>
      <c r="C201" t="n">
        <v>42.80337818190208</v>
      </c>
      <c r="D201" t="n">
        <v>1562.025720329061</v>
      </c>
      <c r="E201" t="n">
        <v>199</v>
      </c>
      <c r="F201" t="n">
        <v>13.114905834198</v>
      </c>
      <c r="G201" t="n">
        <v>0.005781638286646906</v>
      </c>
      <c r="H201" t="n">
        <v>-0</v>
      </c>
      <c r="I201" t="n">
        <v>0</v>
      </c>
      <c r="J201" t="n">
        <v>0</v>
      </c>
      <c r="K201" t="n">
        <v>0.1243741976284763</v>
      </c>
      <c r="L201" t="n">
        <v>0</v>
      </c>
      <c r="M201" t="n">
        <v>89.88499269117992</v>
      </c>
      <c r="N201" t="n">
        <v>0.9200961591122148</v>
      </c>
      <c r="O201" t="b">
        <v>1</v>
      </c>
      <c r="P201" t="n">
        <v>0</v>
      </c>
      <c r="Q201" t="b">
        <v>0</v>
      </c>
      <c r="R201" t="n">
        <v>0.9200961591122148</v>
      </c>
      <c r="S201" t="n">
        <v>98.55061811602216</v>
      </c>
      <c r="T201" t="n">
        <v>428.8922900409285</v>
      </c>
      <c r="U201" t="n">
        <v>89.15490616416649</v>
      </c>
      <c r="V201" t="n">
        <v>1</v>
      </c>
      <c r="W201" t="n">
        <v>1562.025720329062</v>
      </c>
      <c r="X201" t="b">
        <v>0</v>
      </c>
      <c r="Y201" t="n">
        <v>1562.025720329062</v>
      </c>
      <c r="Z201" t="b">
        <v>0</v>
      </c>
      <c r="AA201" t="n">
        <v>20.90404274932625</v>
      </c>
      <c r="AB201" t="n">
        <v>0.9388736317471579</v>
      </c>
      <c r="AC201" t="b">
        <v>0</v>
      </c>
      <c r="AD201" t="n">
        <v>0</v>
      </c>
      <c r="AE201" t="n">
        <v>-6.821210263296962e-13</v>
      </c>
      <c r="AF201" t="n">
        <v>0.6061257104848509</v>
      </c>
      <c r="AG201" t="n">
        <v>26.38213143707065</v>
      </c>
      <c r="AH201" t="n">
        <v>9.469512839040071</v>
      </c>
      <c r="AI201" t="n">
        <v>1.548975097915144</v>
      </c>
      <c r="AJ201" t="n">
        <v>3.729797641531492</v>
      </c>
      <c r="AK201" t="n">
        <v>1.548975097915143</v>
      </c>
      <c r="AL201" t="n">
        <v>0</v>
      </c>
      <c r="AM201" t="n">
        <v>0</v>
      </c>
      <c r="AN201" t="n">
        <v>1.54898273543368</v>
      </c>
      <c r="AO201" t="n">
        <v>0</v>
      </c>
      <c r="AP201" t="n">
        <v>0.7186292748425708</v>
      </c>
      <c r="AQ201" t="n">
        <v>1</v>
      </c>
      <c r="AR201" t="n">
        <v>3</v>
      </c>
      <c r="AS201" t="n">
        <v>0</v>
      </c>
      <c r="AT201" t="n">
        <v>0</v>
      </c>
      <c r="AU201" t="n">
        <v>0.7186706437396809</v>
      </c>
      <c r="AV201" t="n">
        <v>0.2548480472458056</v>
      </c>
    </row>
    <row r="202" spans="1:48">
      <c r="A202" t="n">
        <v>0</v>
      </c>
      <c r="B202" t="n">
        <v>-6.71993151994134</v>
      </c>
      <c r="C202" t="n">
        <v>42.94177743195021</v>
      </c>
      <c r="D202" t="n">
        <v>1559.940755305688</v>
      </c>
      <c r="E202" t="n">
        <v>200</v>
      </c>
      <c r="F202" t="n">
        <v>13.09740028381348</v>
      </c>
      <c r="G202" t="n">
        <v>-0.02023210978351697</v>
      </c>
      <c r="H202" t="n">
        <v>-0</v>
      </c>
      <c r="I202" t="n">
        <v>0</v>
      </c>
      <c r="J202" t="n">
        <v>0</v>
      </c>
      <c r="K202" t="n">
        <v>0.130719363995614</v>
      </c>
      <c r="L202" t="n">
        <v>0</v>
      </c>
      <c r="M202" t="n">
        <v>89.88232605168788</v>
      </c>
      <c r="N202" t="n">
        <v>0.7361553557654487</v>
      </c>
      <c r="O202" t="b">
        <v>1</v>
      </c>
      <c r="P202" t="n">
        <v>0</v>
      </c>
      <c r="Q202" t="b">
        <v>0</v>
      </c>
      <c r="R202" t="n">
        <v>0.7361553557654487</v>
      </c>
      <c r="S202" t="n">
        <v>98.41907444863591</v>
      </c>
      <c r="T202" t="n">
        <v>428.3198120004635</v>
      </c>
      <c r="U202" t="n">
        <v>71.42686379241874</v>
      </c>
      <c r="V202" t="n">
        <v>1</v>
      </c>
      <c r="W202" t="n">
        <v>1559.940755305688</v>
      </c>
      <c r="X202" t="b">
        <v>0</v>
      </c>
      <c r="Y202" t="n">
        <v>1559.940755305688</v>
      </c>
      <c r="Z202" t="b">
        <v>0</v>
      </c>
      <c r="AA202" t="n">
        <v>16.74737014940791</v>
      </c>
      <c r="AB202" t="n">
        <v>0.7511789344545395</v>
      </c>
      <c r="AC202" t="b">
        <v>0</v>
      </c>
      <c r="AD202" t="n">
        <v>0</v>
      </c>
      <c r="AE202" t="n">
        <v>0</v>
      </c>
      <c r="AF202" t="n">
        <v>0.5561929232754297</v>
      </c>
      <c r="AG202" t="n">
        <v>26.39376474215154</v>
      </c>
      <c r="AH202" t="n">
        <v>8.267633549048393</v>
      </c>
      <c r="AI202" t="n">
        <v>1.350572621512035</v>
      </c>
      <c r="AJ202" t="n">
        <v>3.669234276833151</v>
      </c>
      <c r="AK202" t="n">
        <v>1.350572621512035</v>
      </c>
      <c r="AL202" t="n">
        <v>0</v>
      </c>
      <c r="AM202" t="n">
        <v>0</v>
      </c>
      <c r="AN202" t="n">
        <v>1.35057871371485</v>
      </c>
      <c r="AO202" t="n">
        <v>0</v>
      </c>
      <c r="AP202" t="n">
        <v>0.6851988242570743</v>
      </c>
      <c r="AQ202" t="n">
        <v>1</v>
      </c>
      <c r="AR202" t="n">
        <v>3</v>
      </c>
      <c r="AS202" t="n">
        <v>0</v>
      </c>
      <c r="AT202" t="n">
        <v>0</v>
      </c>
      <c r="AU202" t="n">
        <v>0.6852396345642654</v>
      </c>
      <c r="AV202" t="n">
        <v>0.2429930654401242</v>
      </c>
    </row>
    <row r="203" spans="1:48">
      <c r="A203" t="n">
        <v>0</v>
      </c>
      <c r="B203" t="n">
        <v>-6.71993151994134</v>
      </c>
      <c r="C203" t="n">
        <v>43.08301767299762</v>
      </c>
      <c r="D203" t="n">
        <v>1558.172909783333</v>
      </c>
      <c r="E203" t="n">
        <v>201</v>
      </c>
      <c r="F203" t="n">
        <v>13.08255729675293</v>
      </c>
      <c r="G203" t="n">
        <v>0.04818968630986209</v>
      </c>
      <c r="H203" t="n">
        <v>-0</v>
      </c>
      <c r="I203" t="n">
        <v>0</v>
      </c>
      <c r="J203" t="n">
        <v>0</v>
      </c>
      <c r="K203" t="n">
        <v>0.1324542139850099</v>
      </c>
      <c r="L203" t="n">
        <v>0</v>
      </c>
      <c r="M203" t="n">
        <v>89.87965941219585</v>
      </c>
      <c r="N203" t="n">
        <v>1.214900248279913</v>
      </c>
      <c r="O203" t="b">
        <v>1</v>
      </c>
      <c r="P203" t="n">
        <v>0</v>
      </c>
      <c r="Q203" t="b">
        <v>0</v>
      </c>
      <c r="R203" t="n">
        <v>1.214900248279913</v>
      </c>
      <c r="S203" t="n">
        <v>98.30753834094301</v>
      </c>
      <c r="T203" t="n">
        <v>427.834406859784</v>
      </c>
      <c r="U203" t="n">
        <v>118.0117312306597</v>
      </c>
      <c r="V203" t="n">
        <v>1</v>
      </c>
      <c r="W203" t="n">
        <v>1558.172909783333</v>
      </c>
      <c r="X203" t="b">
        <v>0</v>
      </c>
      <c r="Y203" t="n">
        <v>1558.172909783333</v>
      </c>
      <c r="Z203" t="b">
        <v>0</v>
      </c>
      <c r="AA203" t="n">
        <v>27.67006753419956</v>
      </c>
      <c r="AB203" t="n">
        <v>1.23969413089787</v>
      </c>
      <c r="AC203" t="b">
        <v>0</v>
      </c>
      <c r="AD203" t="n">
        <v>0</v>
      </c>
      <c r="AE203" t="n">
        <v>-4.547473508864641e-13</v>
      </c>
      <c r="AF203" t="n">
        <v>0.6654594345887007</v>
      </c>
      <c r="AG203" t="n">
        <v>26.40425233855675</v>
      </c>
      <c r="AH203" t="n">
        <v>11.4169129832682</v>
      </c>
      <c r="AI203" t="n">
        <v>1.862914651836119</v>
      </c>
      <c r="AJ203" t="n">
        <v>3.819420524674148</v>
      </c>
      <c r="AK203" t="n">
        <v>1.862914651836119</v>
      </c>
      <c r="AL203" t="n">
        <v>0</v>
      </c>
      <c r="AM203" t="n">
        <v>0</v>
      </c>
      <c r="AN203" t="n">
        <v>1.864954182296924</v>
      </c>
      <c r="AO203" t="n">
        <v>0</v>
      </c>
      <c r="AP203" t="n">
        <v>0.7680315547656205</v>
      </c>
      <c r="AQ203" t="n">
        <v>1</v>
      </c>
      <c r="AR203" t="n">
        <v>3</v>
      </c>
      <c r="AS203" t="n">
        <v>0</v>
      </c>
      <c r="AT203" t="n">
        <v>0</v>
      </c>
      <c r="AU203" t="n">
        <v>0.768071357769153</v>
      </c>
      <c r="AV203" t="n">
        <v>0.2723660516510609</v>
      </c>
    </row>
    <row r="204" spans="1:48">
      <c r="A204" t="n">
        <v>0</v>
      </c>
      <c r="B204" t="n">
        <v>-6.71993151994134</v>
      </c>
      <c r="C204" t="n">
        <v>43.24436869388606</v>
      </c>
      <c r="D204" t="n">
        <v>1630.435310651393</v>
      </c>
      <c r="E204" t="n">
        <v>202</v>
      </c>
      <c r="F204" t="n">
        <v>13.68927879333496</v>
      </c>
      <c r="G204" t="n">
        <v>0.3207054558119702</v>
      </c>
      <c r="H204" t="n">
        <v>-0</v>
      </c>
      <c r="I204" t="n">
        <v>0</v>
      </c>
      <c r="J204" t="n">
        <v>0</v>
      </c>
      <c r="K204" t="n">
        <v>0.1344315870857886</v>
      </c>
      <c r="L204" t="n">
        <v>0</v>
      </c>
      <c r="M204" t="n">
        <v>89.87699277270382</v>
      </c>
      <c r="N204" t="n">
        <v>3.275140625885432</v>
      </c>
      <c r="O204" t="b">
        <v>1</v>
      </c>
      <c r="P204" t="n">
        <v>0</v>
      </c>
      <c r="Q204" t="b">
        <v>0</v>
      </c>
      <c r="R204" t="n">
        <v>3.275140625885432</v>
      </c>
      <c r="S204" t="n">
        <v>102.8666849538393</v>
      </c>
      <c r="T204" t="n">
        <v>447.6758129191085</v>
      </c>
      <c r="U204" t="n">
        <v>304.0371059870317</v>
      </c>
      <c r="V204" t="n">
        <v>1</v>
      </c>
      <c r="W204" t="n">
        <v>1630.435310651393</v>
      </c>
      <c r="X204" t="b">
        <v>0</v>
      </c>
      <c r="Y204" t="n">
        <v>1630.435310651393</v>
      </c>
      <c r="Z204" t="b">
        <v>0</v>
      </c>
      <c r="AA204" t="n">
        <v>71.2872116003507</v>
      </c>
      <c r="AB204" t="n">
        <v>3.341980230495339</v>
      </c>
      <c r="AC204" t="b">
        <v>0</v>
      </c>
      <c r="AD204" t="n">
        <v>0</v>
      </c>
      <c r="AE204" t="n">
        <v>-2.273736754432321e-13</v>
      </c>
      <c r="AF204" t="n">
        <v>0.8128783929706345</v>
      </c>
      <c r="AG204" t="n">
        <v>26.41729906854275</v>
      </c>
      <c r="AH204" t="n">
        <v>24.07942468528464</v>
      </c>
      <c r="AI204" t="n">
        <v>4.111291749657897</v>
      </c>
      <c r="AJ204" t="n">
        <v>4.50578064345304</v>
      </c>
      <c r="AK204" t="n">
        <v>4.111291749657896</v>
      </c>
      <c r="AL204" t="n">
        <v>0</v>
      </c>
      <c r="AM204" t="n">
        <v>0</v>
      </c>
      <c r="AN204" t="n">
        <v>4.144969023677291</v>
      </c>
      <c r="AO204" t="n">
        <v>0</v>
      </c>
      <c r="AP204" t="n">
        <v>1.167460816613155</v>
      </c>
      <c r="AQ204" t="n">
        <v>1</v>
      </c>
      <c r="AR204" t="n">
        <v>3</v>
      </c>
      <c r="AS204" t="n">
        <v>0</v>
      </c>
      <c r="AT204" t="n">
        <v>0</v>
      </c>
      <c r="AU204" t="n">
        <v>1.167504752847785</v>
      </c>
      <c r="AV204" t="n">
        <v>0.4140092669782535</v>
      </c>
    </row>
    <row r="205" spans="1:48">
      <c r="A205" t="n">
        <v>0</v>
      </c>
      <c r="B205" t="n">
        <v>-6.71993151994134</v>
      </c>
      <c r="C205" t="n">
        <v>43.36183276206667</v>
      </c>
      <c r="D205" t="n">
        <v>1844.629582287679</v>
      </c>
      <c r="E205" t="n">
        <v>203</v>
      </c>
      <c r="F205" t="n">
        <v>15.48767280578613</v>
      </c>
      <c r="G205" t="n">
        <v>0.6732514146365896</v>
      </c>
      <c r="H205" t="n">
        <v>-0</v>
      </c>
      <c r="I205" t="n">
        <v>0</v>
      </c>
      <c r="J205" t="n">
        <v>0</v>
      </c>
      <c r="K205" t="n">
        <v>0.1344478680862817</v>
      </c>
      <c r="L205" t="n">
        <v>0</v>
      </c>
      <c r="M205" t="n">
        <v>89.87432613321178</v>
      </c>
      <c r="N205" t="n">
        <v>6.64814767825553</v>
      </c>
      <c r="O205" t="b">
        <v>1</v>
      </c>
      <c r="P205" t="n">
        <v>0</v>
      </c>
      <c r="Q205" t="b">
        <v>0</v>
      </c>
      <c r="R205" t="n">
        <v>6.64814767825553</v>
      </c>
      <c r="S205" t="n">
        <v>116.3805327682147</v>
      </c>
      <c r="T205" t="n">
        <v>506.4880786072703</v>
      </c>
      <c r="U205" t="n">
        <v>545.496161719714</v>
      </c>
      <c r="V205" t="n">
        <v>1</v>
      </c>
      <c r="W205" t="n">
        <v>1844.629582287678</v>
      </c>
      <c r="X205" t="b">
        <v>0</v>
      </c>
      <c r="Y205" t="n">
        <v>1844.629582287678</v>
      </c>
      <c r="Z205" t="b">
        <v>0</v>
      </c>
      <c r="AA205" t="n">
        <v>127.901823632511</v>
      </c>
      <c r="AB205" t="n">
        <v>6.783824161485234</v>
      </c>
      <c r="AC205" t="b">
        <v>0</v>
      </c>
      <c r="AD205" t="n">
        <v>0</v>
      </c>
      <c r="AE205" t="n">
        <v>6.821210263296962e-13</v>
      </c>
      <c r="AF205" t="n">
        <v>0.8640238836509189</v>
      </c>
      <c r="AG205" t="n">
        <v>26.43697186768019</v>
      </c>
      <c r="AH205" t="n">
        <v>40.64536685095227</v>
      </c>
      <c r="AI205" t="n">
        <v>7.851431297038104</v>
      </c>
      <c r="AJ205" t="n">
        <v>5.526799131976176</v>
      </c>
      <c r="AK205" t="n">
        <v>7.851431297038108</v>
      </c>
      <c r="AL205" t="n">
        <v>0</v>
      </c>
      <c r="AM205" t="n">
        <v>0</v>
      </c>
      <c r="AN205" t="n">
        <v>7.96152974506549</v>
      </c>
      <c r="AO205" t="n">
        <v>0</v>
      </c>
      <c r="AP205" t="n">
        <v>1.879703079289952</v>
      </c>
      <c r="AQ205" t="n">
        <v>1</v>
      </c>
      <c r="AR205" t="n">
        <v>3</v>
      </c>
      <c r="AS205" t="n">
        <v>0</v>
      </c>
      <c r="AT205" t="n">
        <v>0</v>
      </c>
      <c r="AU205" t="n">
        <v>1.879771811947171</v>
      </c>
      <c r="AV205" t="n">
        <v>0.666586536844785</v>
      </c>
    </row>
    <row r="206" spans="1:48">
      <c r="A206" t="n">
        <v>0</v>
      </c>
      <c r="B206" t="n">
        <v>-6.71993151994134</v>
      </c>
      <c r="C206" t="n">
        <v>43.48142475125321</v>
      </c>
      <c r="D206" t="n">
        <v>2148.377246982552</v>
      </c>
      <c r="E206" t="n">
        <v>204</v>
      </c>
      <c r="F206" t="n">
        <v>18.03796501159668</v>
      </c>
      <c r="G206" t="n">
        <v>0.6101940675264377</v>
      </c>
      <c r="H206" t="n">
        <v>-0</v>
      </c>
      <c r="I206" t="n">
        <v>0</v>
      </c>
      <c r="J206" t="n">
        <v>0</v>
      </c>
      <c r="K206" t="n">
        <v>0.1303552723235206</v>
      </c>
      <c r="L206" t="n">
        <v>0</v>
      </c>
      <c r="M206" t="n">
        <v>89.87165949371975</v>
      </c>
      <c r="N206" t="n">
        <v>7.163416227313879</v>
      </c>
      <c r="O206" t="b">
        <v>1</v>
      </c>
      <c r="P206" t="n">
        <v>0</v>
      </c>
      <c r="Q206" t="b">
        <v>0</v>
      </c>
      <c r="R206" t="n">
        <v>7.163416227313879</v>
      </c>
      <c r="S206" t="n">
        <v>135.5444426305132</v>
      </c>
      <c r="T206" t="n">
        <v>589.8894143279934</v>
      </c>
      <c r="U206" t="n">
        <v>504.6727463889605</v>
      </c>
      <c r="V206" t="n">
        <v>1</v>
      </c>
      <c r="W206" t="n">
        <v>2148.377246982552</v>
      </c>
      <c r="X206" t="b">
        <v>0</v>
      </c>
      <c r="Y206" t="n">
        <v>2148.377246982552</v>
      </c>
      <c r="Z206" t="b">
        <v>0</v>
      </c>
      <c r="AA206" t="n">
        <v>118.3300069376877</v>
      </c>
      <c r="AB206" t="n">
        <v>7.309608395218244</v>
      </c>
      <c r="AC206" t="b">
        <v>0</v>
      </c>
      <c r="AD206" t="n">
        <v>0</v>
      </c>
      <c r="AE206" t="n">
        <v>0</v>
      </c>
      <c r="AF206" t="n">
        <v>0.8502785906690482</v>
      </c>
      <c r="AG206" t="n">
        <v>26.46599040767331</v>
      </c>
      <c r="AH206" t="n">
        <v>38.21146640303846</v>
      </c>
      <c r="AI206" t="n">
        <v>8.596721680910045</v>
      </c>
      <c r="AJ206" t="n">
        <v>5.721074602465229</v>
      </c>
      <c r="AK206" t="n">
        <v>8.596721680910045</v>
      </c>
      <c r="AL206" t="n">
        <v>0</v>
      </c>
      <c r="AM206" t="n">
        <v>0</v>
      </c>
      <c r="AN206" t="n">
        <v>8.75256954183482</v>
      </c>
      <c r="AO206" t="n">
        <v>0</v>
      </c>
      <c r="AP206" t="n">
        <v>2.136323252391712</v>
      </c>
      <c r="AQ206" t="n">
        <v>1</v>
      </c>
      <c r="AR206" t="n">
        <v>0</v>
      </c>
      <c r="AS206" t="n">
        <v>0</v>
      </c>
      <c r="AT206" t="n">
        <v>0</v>
      </c>
      <c r="AU206" t="n">
        <v>2.13642444578338</v>
      </c>
      <c r="AV206" t="n">
        <v>0.7575982167059465</v>
      </c>
    </row>
    <row r="207" spans="1:48">
      <c r="A207" t="n">
        <v>0</v>
      </c>
      <c r="B207" t="n">
        <v>-6.71993151994134</v>
      </c>
      <c r="C207" t="n">
        <v>43.57740547957334</v>
      </c>
      <c r="D207" t="n">
        <v>1228.402330585784</v>
      </c>
      <c r="E207" t="n">
        <v>205</v>
      </c>
      <c r="F207" t="n">
        <v>19.93777408599853</v>
      </c>
      <c r="G207" t="n">
        <v>0.5943900487679912</v>
      </c>
      <c r="H207" t="n">
        <v>-0</v>
      </c>
      <c r="I207" t="n">
        <v>0</v>
      </c>
      <c r="J207" t="n">
        <v>0</v>
      </c>
      <c r="K207" t="n">
        <v>0.1306124093508174</v>
      </c>
      <c r="L207" t="n">
        <v>0</v>
      </c>
      <c r="M207" t="n">
        <v>89.86899285422771</v>
      </c>
      <c r="N207" t="n">
        <v>7.775837081246464</v>
      </c>
      <c r="O207" t="b">
        <v>1</v>
      </c>
      <c r="P207" t="n">
        <v>0</v>
      </c>
      <c r="Q207" t="b">
        <v>0</v>
      </c>
      <c r="R207" t="n">
        <v>7.775837081246464</v>
      </c>
      <c r="S207" t="n">
        <v>149.8203635522268</v>
      </c>
      <c r="T207" t="n">
        <v>652.0182221792909</v>
      </c>
      <c r="U207" t="n">
        <v>495.6187044865452</v>
      </c>
      <c r="V207" t="n">
        <v>2</v>
      </c>
      <c r="W207" t="n">
        <v>1228.402330585784</v>
      </c>
      <c r="X207" t="b">
        <v>1</v>
      </c>
      <c r="Y207" t="n">
        <v>1228.402330585784</v>
      </c>
      <c r="Z207" t="b">
        <v>0</v>
      </c>
      <c r="AA207" t="n">
        <v>116.2071167107183</v>
      </c>
      <c r="AB207" t="n">
        <v>7.934527633924963</v>
      </c>
      <c r="AC207" t="b">
        <v>0</v>
      </c>
      <c r="AD207" t="n">
        <v>0</v>
      </c>
      <c r="AE207" t="n">
        <v>0</v>
      </c>
      <c r="AF207" t="n">
        <v>0.9085785310746948</v>
      </c>
      <c r="AG207" t="n">
        <v>26.50041876960176</v>
      </c>
      <c r="AH207" t="n">
        <v>67.8874282361303</v>
      </c>
      <c r="AI207" t="n">
        <v>8.73290239924529</v>
      </c>
      <c r="AJ207" t="n">
        <v>6.206368410908276</v>
      </c>
      <c r="AK207" t="n">
        <v>8.73290239924529</v>
      </c>
      <c r="AL207" t="n">
        <v>0</v>
      </c>
      <c r="AM207" t="n">
        <v>0</v>
      </c>
      <c r="AN207" t="n">
        <v>8.965574078311757</v>
      </c>
      <c r="AO207" t="n">
        <v>0</v>
      </c>
      <c r="AP207" t="n">
        <v>1.921179880938489</v>
      </c>
      <c r="AQ207" t="n">
        <v>1</v>
      </c>
      <c r="AR207" t="n">
        <v>3</v>
      </c>
      <c r="AS207" t="n">
        <v>0</v>
      </c>
      <c r="AT207" t="n">
        <v>0</v>
      </c>
      <c r="AU207" t="n">
        <v>1.921207507511684</v>
      </c>
      <c r="AV207" t="n">
        <v>0.6812800632784496</v>
      </c>
    </row>
    <row r="208" spans="1:48">
      <c r="A208" t="n">
        <v>0</v>
      </c>
      <c r="B208" t="n">
        <v>-6.71993151994134</v>
      </c>
      <c r="C208" t="n">
        <v>43.7154764257235</v>
      </c>
      <c r="D208" t="n">
        <v>1395.434005294338</v>
      </c>
      <c r="E208" t="n">
        <v>206</v>
      </c>
      <c r="F208" t="n">
        <v>22.64880752563477</v>
      </c>
      <c r="G208" t="n">
        <v>0.8546144991000073</v>
      </c>
      <c r="H208" t="n">
        <v>-0</v>
      </c>
      <c r="I208" t="n">
        <v>0</v>
      </c>
      <c r="J208" t="n">
        <v>0</v>
      </c>
      <c r="K208" t="n">
        <v>0.1334489155659547</v>
      </c>
      <c r="L208" t="n">
        <v>0</v>
      </c>
      <c r="M208" t="n">
        <v>89.86632621473568</v>
      </c>
      <c r="N208" t="n">
        <v>12.03842780771175</v>
      </c>
      <c r="O208" t="b">
        <v>1</v>
      </c>
      <c r="P208" t="n">
        <v>0</v>
      </c>
      <c r="Q208" t="b">
        <v>0</v>
      </c>
      <c r="R208" t="n">
        <v>12.03842780771175</v>
      </c>
      <c r="S208" t="n">
        <v>170.192146970807</v>
      </c>
      <c r="T208" t="n">
        <v>740.6762236169523</v>
      </c>
      <c r="U208" t="n">
        <v>675.4631139288351</v>
      </c>
      <c r="V208" t="n">
        <v>2</v>
      </c>
      <c r="W208" t="n">
        <v>1395.434005294338</v>
      </c>
      <c r="X208" t="b">
        <v>0</v>
      </c>
      <c r="Y208" t="n">
        <v>1395.434005294338</v>
      </c>
      <c r="Z208" t="b">
        <v>0</v>
      </c>
      <c r="AA208" t="n">
        <v>158.3750173340043</v>
      </c>
      <c r="AB208" t="n">
        <v>12.28411000786914</v>
      </c>
      <c r="AC208" t="b">
        <v>0</v>
      </c>
      <c r="AD208" t="n">
        <v>0</v>
      </c>
      <c r="AE208" t="n">
        <v>0</v>
      </c>
      <c r="AF208" t="n">
        <v>0.9178616944018455</v>
      </c>
      <c r="AG208" t="n">
        <v>26.52323834791522</v>
      </c>
      <c r="AH208" t="n">
        <v>91.58588183307403</v>
      </c>
      <c r="AI208" t="n">
        <v>13.38339978974117</v>
      </c>
      <c r="AJ208" t="n">
        <v>7.522709150481504</v>
      </c>
      <c r="AK208" t="n">
        <v>13.38339978974117</v>
      </c>
      <c r="AL208" t="n">
        <v>0</v>
      </c>
      <c r="AM208" t="n">
        <v>0</v>
      </c>
      <c r="AN208" t="n">
        <v>13.43426217860364</v>
      </c>
      <c r="AO208" t="n">
        <v>0</v>
      </c>
      <c r="AP208" t="n">
        <v>2.771092881940632</v>
      </c>
      <c r="AQ208" t="n">
        <v>1</v>
      </c>
      <c r="AR208" t="n">
        <v>3</v>
      </c>
      <c r="AS208" t="n">
        <v>0</v>
      </c>
      <c r="AT208" t="n">
        <v>0</v>
      </c>
      <c r="AU208" t="n">
        <v>2.771144538925193</v>
      </c>
      <c r="AV208" t="n">
        <v>0.9826765299693707</v>
      </c>
    </row>
    <row r="209" spans="1:48">
      <c r="A209" t="n">
        <v>0</v>
      </c>
      <c r="B209" t="n">
        <v>-6.71993151994134</v>
      </c>
      <c r="C209" t="n">
        <v>43.88864540135018</v>
      </c>
      <c r="D209" t="n">
        <v>1580.439770834401</v>
      </c>
      <c r="E209" t="n">
        <v>207</v>
      </c>
      <c r="F209" t="n">
        <v>25.65157222747803</v>
      </c>
      <c r="G209" t="n">
        <v>0.7486504060648991</v>
      </c>
      <c r="H209" t="n">
        <v>-0</v>
      </c>
      <c r="I209" t="n">
        <v>0</v>
      </c>
      <c r="J209" t="n">
        <v>0</v>
      </c>
      <c r="K209" t="n">
        <v>0.150843835545668</v>
      </c>
      <c r="L209" t="n">
        <v>0</v>
      </c>
      <c r="M209" t="n">
        <v>89.86365957524364</v>
      </c>
      <c r="N209" t="n">
        <v>12.24199996047148</v>
      </c>
      <c r="O209" t="b">
        <v>1</v>
      </c>
      <c r="P209" t="n">
        <v>0</v>
      </c>
      <c r="Q209" t="b">
        <v>0</v>
      </c>
      <c r="R209" t="n">
        <v>12.24199996047148</v>
      </c>
      <c r="S209" t="n">
        <v>192.7561151124603</v>
      </c>
      <c r="T209" t="n">
        <v>838.8746129694274</v>
      </c>
      <c r="U209" t="n">
        <v>606.4787534973123</v>
      </c>
      <c r="V209" t="n">
        <v>2</v>
      </c>
      <c r="W209" t="n">
        <v>1580.439770834401</v>
      </c>
      <c r="X209" t="b">
        <v>0</v>
      </c>
      <c r="Y209" t="n">
        <v>1580.439770834401</v>
      </c>
      <c r="Z209" t="b">
        <v>0</v>
      </c>
      <c r="AA209" t="n">
        <v>142.200337986127</v>
      </c>
      <c r="AB209" t="n">
        <v>12.49183669435865</v>
      </c>
      <c r="AC209" t="b">
        <v>0</v>
      </c>
      <c r="AD209" t="n">
        <v>0</v>
      </c>
      <c r="AE209" t="n">
        <v>0</v>
      </c>
      <c r="AF209" t="n">
        <v>0.911971735867576</v>
      </c>
      <c r="AG209" t="n">
        <v>26.55497987226353</v>
      </c>
      <c r="AH209" t="n">
        <v>82.76340530742705</v>
      </c>
      <c r="AI209" t="n">
        <v>13.69761386571364</v>
      </c>
      <c r="AJ209" t="n">
        <v>7.285518902901032</v>
      </c>
      <c r="AK209" t="n">
        <v>13.69761386571364</v>
      </c>
      <c r="AL209" t="n">
        <v>0</v>
      </c>
      <c r="AM209" t="n">
        <v>0</v>
      </c>
      <c r="AN209" t="n">
        <v>13.73523636404386</v>
      </c>
      <c r="AO209" t="n">
        <v>0</v>
      </c>
      <c r="AP209" t="n">
        <v>2.834877509066749</v>
      </c>
      <c r="AQ209" t="n">
        <v>1</v>
      </c>
      <c r="AR209" t="n">
        <v>3</v>
      </c>
      <c r="AS209" t="n">
        <v>0</v>
      </c>
      <c r="AT209" t="n">
        <v>0</v>
      </c>
      <c r="AU209" t="n">
        <v>2.834939217365989</v>
      </c>
      <c r="AV209" t="n">
        <v>1.005298783107068</v>
      </c>
    </row>
    <row r="210" spans="1:48">
      <c r="A210" t="n">
        <v>0</v>
      </c>
      <c r="B210" t="n">
        <v>-6.71993151994134</v>
      </c>
      <c r="C210" t="n">
        <v>44.03044808778864</v>
      </c>
      <c r="D210" t="n">
        <v>1092.662992696138</v>
      </c>
      <c r="E210" t="n">
        <v>208</v>
      </c>
      <c r="F210" t="n">
        <v>28.33931617736816</v>
      </c>
      <c r="G210" t="n">
        <v>0.8928744197515548</v>
      </c>
      <c r="H210" t="n">
        <v>-0</v>
      </c>
      <c r="I210" t="n">
        <v>0</v>
      </c>
      <c r="J210" t="n">
        <v>0</v>
      </c>
      <c r="K210" t="n">
        <v>0.1687016606411069</v>
      </c>
      <c r="L210" t="n">
        <v>0</v>
      </c>
      <c r="M210" t="n">
        <v>89.86099293575161</v>
      </c>
      <c r="N210" t="n">
        <v>15.7836596497415</v>
      </c>
      <c r="O210" t="b">
        <v>1</v>
      </c>
      <c r="P210" t="n">
        <v>0</v>
      </c>
      <c r="Q210" t="b">
        <v>0</v>
      </c>
      <c r="R210" t="n">
        <v>15.7836596497415</v>
      </c>
      <c r="S210" t="n">
        <v>212.9528920430718</v>
      </c>
      <c r="T210" t="n">
        <v>926.7709861714484</v>
      </c>
      <c r="U210" t="n">
        <v>707.7755354912113</v>
      </c>
      <c r="V210" t="n">
        <v>3</v>
      </c>
      <c r="W210" t="n">
        <v>1092.662992696138</v>
      </c>
      <c r="X210" t="b">
        <v>1</v>
      </c>
      <c r="Y210" t="n">
        <v>1092.662992696138</v>
      </c>
      <c r="Z210" t="b">
        <v>0</v>
      </c>
      <c r="AA210" t="n">
        <v>165.9512716394084</v>
      </c>
      <c r="AB210" t="n">
        <v>16.10577515279745</v>
      </c>
      <c r="AC210" t="b">
        <v>0</v>
      </c>
      <c r="AD210" t="n">
        <v>0</v>
      </c>
      <c r="AE210" t="n">
        <v>2.273736754432321e-13</v>
      </c>
      <c r="AF210" t="n">
        <v>0.9332355227186619</v>
      </c>
      <c r="AG210" t="n">
        <v>26.58957275690716</v>
      </c>
      <c r="AH210" t="n">
        <v>150.8257585169246</v>
      </c>
      <c r="AI210" t="n">
        <v>17.25799625144871</v>
      </c>
      <c r="AJ210" t="n">
        <v>10.06980292794381</v>
      </c>
      <c r="AK210" t="n">
        <v>17.25799625144872</v>
      </c>
      <c r="AL210" t="n">
        <v>0</v>
      </c>
      <c r="AM210" t="n">
        <v>0</v>
      </c>
      <c r="AN210" t="n">
        <v>17.31004960993342</v>
      </c>
      <c r="AO210" t="n">
        <v>0</v>
      </c>
      <c r="AP210" t="n">
        <v>3.657872955277289</v>
      </c>
      <c r="AQ210" t="n">
        <v>1</v>
      </c>
      <c r="AR210" t="n">
        <v>0</v>
      </c>
      <c r="AS210" t="n">
        <v>0</v>
      </c>
      <c r="AT210" t="n">
        <v>0</v>
      </c>
      <c r="AU210" t="n">
        <v>3.657968178765632</v>
      </c>
      <c r="AV210" t="n">
        <v>1.297153369719928</v>
      </c>
    </row>
    <row r="211" spans="1:48">
      <c r="A211" t="n">
        <v>0</v>
      </c>
      <c r="B211" t="n">
        <v>-6.71993151994134</v>
      </c>
      <c r="C211" t="n">
        <v>44.18333473418561</v>
      </c>
      <c r="D211" t="n">
        <v>1224.304608333661</v>
      </c>
      <c r="E211" t="n">
        <v>209</v>
      </c>
      <c r="F211" t="n">
        <v>31.75357418060303</v>
      </c>
      <c r="G211" t="n">
        <v>0.7648535425330478</v>
      </c>
      <c r="H211" t="n">
        <v>-0</v>
      </c>
      <c r="I211" t="n">
        <v>0</v>
      </c>
      <c r="J211" t="n">
        <v>0</v>
      </c>
      <c r="K211" t="n">
        <v>0.1765372578872941</v>
      </c>
      <c r="L211" t="n">
        <v>0</v>
      </c>
      <c r="M211" t="n">
        <v>89.85832629625958</v>
      </c>
      <c r="N211" t="n">
        <v>15.61256183908693</v>
      </c>
      <c r="O211" t="b">
        <v>1</v>
      </c>
      <c r="P211" t="n">
        <v>0</v>
      </c>
      <c r="Q211" t="b">
        <v>0</v>
      </c>
      <c r="R211" t="n">
        <v>15.61256183908693</v>
      </c>
      <c r="S211" t="n">
        <v>238.6089844984964</v>
      </c>
      <c r="T211" t="n">
        <v>1038.426300537456</v>
      </c>
      <c r="U211" t="n">
        <v>624.8255227038786</v>
      </c>
      <c r="V211" t="n">
        <v>3</v>
      </c>
      <c r="W211" t="n">
        <v>1224.304608333661</v>
      </c>
      <c r="X211" t="b">
        <v>0</v>
      </c>
      <c r="Y211" t="n">
        <v>1224.304608333661</v>
      </c>
      <c r="Z211" t="b">
        <v>0</v>
      </c>
      <c r="AA211" t="n">
        <v>146.5020827168083</v>
      </c>
      <c r="AB211" t="n">
        <v>15.93118555008871</v>
      </c>
      <c r="AC211" t="b">
        <v>0</v>
      </c>
      <c r="AD211" t="n">
        <v>0</v>
      </c>
      <c r="AE211" t="n">
        <v>-2.273736754432321e-13</v>
      </c>
      <c r="AF211" t="n">
        <v>0.9298602412346145</v>
      </c>
      <c r="AG211" t="n">
        <v>26.62339990833547</v>
      </c>
      <c r="AH211" t="n">
        <v>133.6325682429378</v>
      </c>
      <c r="AI211" t="n">
        <v>17.13288174246079</v>
      </c>
      <c r="AJ211" t="n">
        <v>9.372956099758568</v>
      </c>
      <c r="AK211" t="n">
        <v>17.13288174246078</v>
      </c>
      <c r="AL211" t="n">
        <v>0</v>
      </c>
      <c r="AM211" t="n">
        <v>0</v>
      </c>
      <c r="AN211" t="n">
        <v>17.15096980577517</v>
      </c>
      <c r="AO211" t="n">
        <v>0</v>
      </c>
      <c r="AP211" t="n">
        <v>3.564227412345883</v>
      </c>
      <c r="AQ211" t="n">
        <v>1</v>
      </c>
      <c r="AR211" t="n">
        <v>3</v>
      </c>
      <c r="AS211" t="n">
        <v>0</v>
      </c>
      <c r="AT211" t="n">
        <v>0</v>
      </c>
      <c r="AU211" t="n">
        <v>3.56431595813897</v>
      </c>
      <c r="AV211" t="n">
        <v>1.263943323150135</v>
      </c>
    </row>
    <row r="212" spans="1:48">
      <c r="A212" t="n">
        <v>0</v>
      </c>
      <c r="B212" t="n">
        <v>-6.71993151994134</v>
      </c>
      <c r="C212" t="n">
        <v>44.36041085335874</v>
      </c>
      <c r="D212" t="n">
        <v>1302.598796500292</v>
      </c>
      <c r="E212" t="n">
        <v>210</v>
      </c>
      <c r="F212" t="n">
        <v>33.78421287536621</v>
      </c>
      <c r="G212" t="n">
        <v>0.5851253251146309</v>
      </c>
      <c r="H212" t="n">
        <v>-0</v>
      </c>
      <c r="I212" t="n">
        <v>0</v>
      </c>
      <c r="J212" t="n">
        <v>0</v>
      </c>
      <c r="K212" t="n">
        <v>0.1745543412869575</v>
      </c>
      <c r="L212" t="n">
        <v>0</v>
      </c>
      <c r="M212" t="n">
        <v>89.85565965676754</v>
      </c>
      <c r="N212" t="n">
        <v>13.42854573455682</v>
      </c>
      <c r="O212" t="b">
        <v>1</v>
      </c>
      <c r="P212" t="n">
        <v>0</v>
      </c>
      <c r="Q212" t="b">
        <v>0</v>
      </c>
      <c r="R212" t="n">
        <v>13.42854573455682</v>
      </c>
      <c r="S212" t="n">
        <v>253.868011217346</v>
      </c>
      <c r="T212" t="n">
        <v>1104.83358481789</v>
      </c>
      <c r="U212" t="n">
        <v>505.117463663561</v>
      </c>
      <c r="V212" t="n">
        <v>3</v>
      </c>
      <c r="W212" t="n">
        <v>1302.598796500292</v>
      </c>
      <c r="X212" t="b">
        <v>0</v>
      </c>
      <c r="Y212" t="n">
        <v>1302.598796500292</v>
      </c>
      <c r="Z212" t="b">
        <v>0</v>
      </c>
      <c r="AA212" t="n">
        <v>118.4342792578502</v>
      </c>
      <c r="AB212" t="n">
        <v>13.70259768832328</v>
      </c>
      <c r="AC212" t="b">
        <v>0</v>
      </c>
      <c r="AD212" t="n">
        <v>0</v>
      </c>
      <c r="AE212" t="n">
        <v>2.273736754432321e-13</v>
      </c>
      <c r="AF212" t="n">
        <v>0.9241249137417793</v>
      </c>
      <c r="AG212" t="n">
        <v>26.65855196230764</v>
      </c>
      <c r="AH212" t="n">
        <v>108.7008493925791</v>
      </c>
      <c r="AI212" t="n">
        <v>14.82764665746484</v>
      </c>
      <c r="AJ212" t="n">
        <v>8.247686324003809</v>
      </c>
      <c r="AK212" t="n">
        <v>14.82764665746485</v>
      </c>
      <c r="AL212" t="n">
        <v>0</v>
      </c>
      <c r="AM212" t="n">
        <v>0</v>
      </c>
      <c r="AN212" t="n">
        <v>14.83972015277515</v>
      </c>
      <c r="AO212" t="n">
        <v>0</v>
      </c>
      <c r="AP212" t="n">
        <v>3.054757287795138</v>
      </c>
      <c r="AQ212" t="n">
        <v>1</v>
      </c>
      <c r="AR212" t="n">
        <v>3</v>
      </c>
      <c r="AS212" t="n">
        <v>0</v>
      </c>
      <c r="AT212" t="n">
        <v>0</v>
      </c>
      <c r="AU212" t="n">
        <v>3.0548155675836</v>
      </c>
      <c r="AV212" t="n">
        <v>1.083269212227296</v>
      </c>
    </row>
    <row r="213" spans="1:48">
      <c r="A213" t="n">
        <v>0</v>
      </c>
      <c r="B213" t="n">
        <v>-6.71993151994134</v>
      </c>
      <c r="C213" t="n">
        <v>44.57269008250766</v>
      </c>
      <c r="D213" t="n">
        <v>1395.821535093951</v>
      </c>
      <c r="E213" t="n">
        <v>211</v>
      </c>
      <c r="F213" t="n">
        <v>36.20203857421875</v>
      </c>
      <c r="G213" t="n">
        <v>0.6016988183548548</v>
      </c>
      <c r="H213" t="n">
        <v>-0</v>
      </c>
      <c r="I213" t="n">
        <v>0</v>
      </c>
      <c r="J213" t="n">
        <v>0</v>
      </c>
      <c r="K213" t="n">
        <v>0.1722379022017603</v>
      </c>
      <c r="L213" t="n">
        <v>0</v>
      </c>
      <c r="M213" t="n">
        <v>89.85299301727551</v>
      </c>
      <c r="N213" t="n">
        <v>14.806988428798</v>
      </c>
      <c r="O213" t="b">
        <v>1</v>
      </c>
      <c r="P213" t="n">
        <v>0</v>
      </c>
      <c r="Q213" t="b">
        <v>0</v>
      </c>
      <c r="R213" t="n">
        <v>14.806988428798</v>
      </c>
      <c r="S213" t="n">
        <v>272.0365150656462</v>
      </c>
      <c r="T213" t="n">
        <v>1183.902913565692</v>
      </c>
      <c r="U213" t="n">
        <v>519.7696493455704</v>
      </c>
      <c r="V213" t="n">
        <v>3</v>
      </c>
      <c r="W213" t="n">
        <v>1395.821535093952</v>
      </c>
      <c r="X213" t="b">
        <v>0</v>
      </c>
      <c r="Y213" t="n">
        <v>1395.821535093952</v>
      </c>
      <c r="Z213" t="b">
        <v>0</v>
      </c>
      <c r="AA213" t="n">
        <v>121.8697594691557</v>
      </c>
      <c r="AB213" t="n">
        <v>15.10917186612041</v>
      </c>
      <c r="AC213" t="b">
        <v>0</v>
      </c>
      <c r="AD213" t="n">
        <v>0</v>
      </c>
      <c r="AE213" t="n">
        <v>-4.547473508864641e-13</v>
      </c>
      <c r="AF213" t="n">
        <v>0.9240615414719012</v>
      </c>
      <c r="AG213" t="n">
        <v>26.69125894245864</v>
      </c>
      <c r="AH213" t="n">
        <v>111.8616582754015</v>
      </c>
      <c r="AI213" t="n">
        <v>16.35082858448324</v>
      </c>
      <c r="AJ213" t="n">
        <v>8.494601897830947</v>
      </c>
      <c r="AK213" t="n">
        <v>16.35082858448324</v>
      </c>
      <c r="AL213" t="n">
        <v>0</v>
      </c>
      <c r="AM213" t="n">
        <v>0</v>
      </c>
      <c r="AN213" t="n">
        <v>16.36083033376013</v>
      </c>
      <c r="AO213" t="n">
        <v>0</v>
      </c>
      <c r="AP213" t="n">
        <v>3.343508022180349</v>
      </c>
      <c r="AQ213" t="n">
        <v>1</v>
      </c>
      <c r="AR213" t="n">
        <v>3</v>
      </c>
      <c r="AS213" t="n">
        <v>0</v>
      </c>
      <c r="AT213" t="n">
        <v>0</v>
      </c>
      <c r="AU213" t="n">
        <v>3.34357753106306</v>
      </c>
      <c r="AV213" t="n">
        <v>1.185667192654977</v>
      </c>
    </row>
    <row r="214" spans="1:48">
      <c r="A214" t="n">
        <v>0</v>
      </c>
      <c r="B214" t="n">
        <v>-6.71993151994134</v>
      </c>
      <c r="C214" t="n">
        <v>44.78685993861905</v>
      </c>
      <c r="D214" t="n">
        <v>1458.707982525386</v>
      </c>
      <c r="E214" t="n">
        <v>212</v>
      </c>
      <c r="F214" t="n">
        <v>37.83306198120117</v>
      </c>
      <c r="G214" t="n">
        <v>0.3821203229950809</v>
      </c>
      <c r="H214" t="n">
        <v>-0</v>
      </c>
      <c r="I214" t="n">
        <v>0</v>
      </c>
      <c r="J214" t="n">
        <v>0</v>
      </c>
      <c r="K214" t="n">
        <v>0.1705287617910966</v>
      </c>
      <c r="L214" t="n">
        <v>0</v>
      </c>
      <c r="M214" t="n">
        <v>89.85032637778347</v>
      </c>
      <c r="N214" t="n">
        <v>11.09292852456777</v>
      </c>
      <c r="O214" t="b">
        <v>1</v>
      </c>
      <c r="P214" t="n">
        <v>0</v>
      </c>
      <c r="Q214" t="b">
        <v>0</v>
      </c>
      <c r="R214" t="n">
        <v>11.09292852456777</v>
      </c>
      <c r="S214" t="n">
        <v>284.2926735887735</v>
      </c>
      <c r="T214" t="n">
        <v>1237.241715458342</v>
      </c>
      <c r="U214" t="n">
        <v>372.6077888177625</v>
      </c>
      <c r="V214" t="n">
        <v>3</v>
      </c>
      <c r="W214" t="n">
        <v>1458.707982525386</v>
      </c>
      <c r="X214" t="b">
        <v>0</v>
      </c>
      <c r="Y214" t="n">
        <v>1458.707982525386</v>
      </c>
      <c r="Z214" t="b">
        <v>0</v>
      </c>
      <c r="AA214" t="n">
        <v>87.36489646274819</v>
      </c>
      <c r="AB214" t="n">
        <v>11.31931482098753</v>
      </c>
      <c r="AC214" t="b">
        <v>0</v>
      </c>
      <c r="AD214" t="n">
        <v>0</v>
      </c>
      <c r="AE214" t="n">
        <v>2.273736754432321e-13</v>
      </c>
      <c r="AF214" t="n">
        <v>0.9128294475586832</v>
      </c>
      <c r="AG214" t="n">
        <v>26.72735342176528</v>
      </c>
      <c r="AH214" t="n">
        <v>81.17709762145176</v>
      </c>
      <c r="AI214" t="n">
        <v>12.40025160369275</v>
      </c>
      <c r="AJ214" t="n">
        <v>7.076252445244634</v>
      </c>
      <c r="AK214" t="n">
        <v>12.40025160369275</v>
      </c>
      <c r="AL214" t="n">
        <v>0</v>
      </c>
      <c r="AM214" t="n">
        <v>0</v>
      </c>
      <c r="AN214" t="n">
        <v>12.40636258185268</v>
      </c>
      <c r="AO214" t="n">
        <v>0</v>
      </c>
      <c r="AP214" t="n">
        <v>2.574682623145091</v>
      </c>
      <c r="AQ214" t="n">
        <v>1</v>
      </c>
      <c r="AR214" t="n">
        <v>3</v>
      </c>
      <c r="AS214" t="n">
        <v>0</v>
      </c>
      <c r="AT214" t="n">
        <v>0</v>
      </c>
      <c r="AU214" t="n">
        <v>2.574726727826341</v>
      </c>
      <c r="AV214" t="n">
        <v>0.9130247415752291</v>
      </c>
    </row>
    <row r="215" spans="1:48">
      <c r="A215" t="n">
        <v>0</v>
      </c>
      <c r="B215" t="n">
        <v>-6.71993151994134</v>
      </c>
      <c r="C215" t="n">
        <v>44.92485485129514</v>
      </c>
      <c r="D215" t="n">
        <v>1517.845699760548</v>
      </c>
      <c r="E215" t="n">
        <v>213</v>
      </c>
      <c r="F215" t="n">
        <v>39.36685829162597</v>
      </c>
      <c r="G215" t="n">
        <v>0.5071696541708439</v>
      </c>
      <c r="H215" t="n">
        <v>-0</v>
      </c>
      <c r="I215" t="n">
        <v>0</v>
      </c>
      <c r="J215" t="n">
        <v>0</v>
      </c>
      <c r="K215" t="n">
        <v>0.1677344409570033</v>
      </c>
      <c r="L215" t="n">
        <v>0</v>
      </c>
      <c r="M215" t="n">
        <v>89.84765973829144</v>
      </c>
      <c r="N215" t="n">
        <v>14.25212209004636</v>
      </c>
      <c r="O215" t="b">
        <v>1</v>
      </c>
      <c r="P215" t="n">
        <v>0</v>
      </c>
      <c r="Q215" t="b">
        <v>0</v>
      </c>
      <c r="R215" t="n">
        <v>14.25212209004636</v>
      </c>
      <c r="S215" t="n">
        <v>295.8182290420415</v>
      </c>
      <c r="T215" t="n">
        <v>1287.400932790965</v>
      </c>
      <c r="U215" t="n">
        <v>460.0721911274177</v>
      </c>
      <c r="V215" t="n">
        <v>3</v>
      </c>
      <c r="W215" t="n">
        <v>1517.845699760548</v>
      </c>
      <c r="X215" t="b">
        <v>0</v>
      </c>
      <c r="Y215" t="n">
        <v>1517.845699760548</v>
      </c>
      <c r="Z215" t="b">
        <v>0</v>
      </c>
      <c r="AA215" t="n">
        <v>107.8725688230177</v>
      </c>
      <c r="AB215" t="n">
        <v>14.5429817245371</v>
      </c>
      <c r="AC215" t="b">
        <v>0</v>
      </c>
      <c r="AD215" t="n">
        <v>0</v>
      </c>
      <c r="AE215" t="n">
        <v>4.547473508864641e-13</v>
      </c>
      <c r="AF215" t="n">
        <v>0.9194013786174073</v>
      </c>
      <c r="AG215" t="n">
        <v>26.75839389115552</v>
      </c>
      <c r="AH215" t="n">
        <v>99.51580609235815</v>
      </c>
      <c r="AI215" t="n">
        <v>15.81788113740572</v>
      </c>
      <c r="AJ215" t="n">
        <v>8.020836776821497</v>
      </c>
      <c r="AK215" t="n">
        <v>15.81788113740572</v>
      </c>
      <c r="AL215" t="n">
        <v>0</v>
      </c>
      <c r="AM215" t="n">
        <v>0</v>
      </c>
      <c r="AN215" t="n">
        <v>15.82545521991763</v>
      </c>
      <c r="AO215" t="n">
        <v>0</v>
      </c>
      <c r="AP215" t="n">
        <v>3.224618777330107</v>
      </c>
      <c r="AQ215" t="n">
        <v>1</v>
      </c>
      <c r="AR215" t="n">
        <v>3</v>
      </c>
      <c r="AS215" t="n">
        <v>0</v>
      </c>
      <c r="AT215" t="n">
        <v>0</v>
      </c>
      <c r="AU215" t="n">
        <v>3.224684923773278</v>
      </c>
      <c r="AV215" t="n">
        <v>1.143506643780883</v>
      </c>
    </row>
    <row r="216" spans="1:48">
      <c r="A216" t="n">
        <v>0</v>
      </c>
      <c r="B216" t="n">
        <v>-6.71993151994134</v>
      </c>
      <c r="C216" t="n">
        <v>45.05047068596817</v>
      </c>
      <c r="D216" t="n">
        <v>1594.556684625867</v>
      </c>
      <c r="E216" t="n">
        <v>214</v>
      </c>
      <c r="F216" t="n">
        <v>41.35643501281739</v>
      </c>
      <c r="G216" t="n">
        <v>0.5253452533350611</v>
      </c>
      <c r="H216" t="n">
        <v>-0</v>
      </c>
      <c r="I216" t="n">
        <v>0</v>
      </c>
      <c r="J216" t="n">
        <v>0</v>
      </c>
      <c r="K216" t="n">
        <v>0.1629162240940923</v>
      </c>
      <c r="L216" t="n">
        <v>0</v>
      </c>
      <c r="M216" t="n">
        <v>89.84499309879941</v>
      </c>
      <c r="N216" t="n">
        <v>15.47605675592017</v>
      </c>
      <c r="O216" t="b">
        <v>1</v>
      </c>
      <c r="P216" t="n">
        <v>0</v>
      </c>
      <c r="Q216" t="b">
        <v>0</v>
      </c>
      <c r="R216" t="n">
        <v>15.47605675592017</v>
      </c>
      <c r="S216" t="n">
        <v>310.7686997615024</v>
      </c>
      <c r="T216" t="n">
        <v>1352.465381362059</v>
      </c>
      <c r="U216" t="n">
        <v>475.5480717650848</v>
      </c>
      <c r="V216" t="n">
        <v>3</v>
      </c>
      <c r="W216" t="n">
        <v>1594.556684625867</v>
      </c>
      <c r="X216" t="b">
        <v>0</v>
      </c>
      <c r="Y216" t="n">
        <v>1594.556684625867</v>
      </c>
      <c r="Z216" t="b">
        <v>0</v>
      </c>
      <c r="AA216" t="n">
        <v>111.5011797918585</v>
      </c>
      <c r="AB216" t="n">
        <v>15.79189464889813</v>
      </c>
      <c r="AC216" t="b">
        <v>0</v>
      </c>
      <c r="AD216" t="n">
        <v>0</v>
      </c>
      <c r="AE216" t="n">
        <v>-2.273736754432321e-13</v>
      </c>
      <c r="AF216" t="n">
        <v>0.9196944182843946</v>
      </c>
      <c r="AG216" t="n">
        <v>26.79526782009407</v>
      </c>
      <c r="AH216" t="n">
        <v>102.8305377296962</v>
      </c>
      <c r="AI216" t="n">
        <v>17.17080623187478</v>
      </c>
      <c r="AJ216" t="n">
        <v>8.257866150511774</v>
      </c>
      <c r="AK216" t="n">
        <v>17.17080623187478</v>
      </c>
      <c r="AL216" t="n">
        <v>0</v>
      </c>
      <c r="AM216" t="n">
        <v>0</v>
      </c>
      <c r="AN216" t="n">
        <v>17.17834104973067</v>
      </c>
      <c r="AO216" t="n">
        <v>0</v>
      </c>
      <c r="AP216" t="n">
        <v>3.483686024820361</v>
      </c>
      <c r="AQ216" t="n">
        <v>1</v>
      </c>
      <c r="AR216" t="n">
        <v>3</v>
      </c>
      <c r="AS216" t="n">
        <v>0</v>
      </c>
      <c r="AT216" t="n">
        <v>0</v>
      </c>
      <c r="AU216" t="n">
        <v>3.483765381993962</v>
      </c>
      <c r="AV216" t="n">
        <v>1.235379255292487</v>
      </c>
    </row>
    <row r="217" spans="1:48">
      <c r="A217" t="n">
        <v>0</v>
      </c>
      <c r="B217" t="n">
        <v>-6.71993151994134</v>
      </c>
      <c r="C217" t="n">
        <v>45.22385153209847</v>
      </c>
      <c r="D217" t="n">
        <v>1653.341818986031</v>
      </c>
      <c r="E217" t="n">
        <v>215</v>
      </c>
      <c r="F217" t="n">
        <v>42.88108673095703</v>
      </c>
      <c r="G217" t="n">
        <v>0.3199730319314744</v>
      </c>
      <c r="H217" t="n">
        <v>-0</v>
      </c>
      <c r="I217" t="n">
        <v>0</v>
      </c>
      <c r="J217" t="n">
        <v>0</v>
      </c>
      <c r="K217" t="n">
        <v>0.1575139772362321</v>
      </c>
      <c r="L217" t="n">
        <v>0</v>
      </c>
      <c r="M217" t="n">
        <v>89.84232645930737</v>
      </c>
      <c r="N217" t="n">
        <v>11.41017003611196</v>
      </c>
      <c r="O217" t="b">
        <v>1</v>
      </c>
      <c r="P217" t="n">
        <v>0</v>
      </c>
      <c r="Q217" t="b">
        <v>0</v>
      </c>
      <c r="R217" t="n">
        <v>11.41017003611196</v>
      </c>
      <c r="S217" t="n">
        <v>322.2255391116192</v>
      </c>
      <c r="T217" t="n">
        <v>1402.325546213767</v>
      </c>
      <c r="U217" t="n">
        <v>338.1454433015359</v>
      </c>
      <c r="V217" t="n">
        <v>3</v>
      </c>
      <c r="W217" t="n">
        <v>1653.341818986031</v>
      </c>
      <c r="X217" t="b">
        <v>0</v>
      </c>
      <c r="Y217" t="n">
        <v>1653.341818986031</v>
      </c>
      <c r="Z217" t="b">
        <v>0</v>
      </c>
      <c r="AA217" t="n">
        <v>79.28455209463532</v>
      </c>
      <c r="AB217" t="n">
        <v>11.64303064909383</v>
      </c>
      <c r="AC217" t="b">
        <v>0</v>
      </c>
      <c r="AD217" t="n">
        <v>0</v>
      </c>
      <c r="AE217" t="n">
        <v>-2.273736754432321e-13</v>
      </c>
      <c r="AF217" t="n">
        <v>0.9065251741706527</v>
      </c>
      <c r="AG217" t="n">
        <v>26.83516280573521</v>
      </c>
      <c r="AH217" t="n">
        <v>74.18137910356012</v>
      </c>
      <c r="AI217" t="n">
        <v>12.8435822642715</v>
      </c>
      <c r="AJ217" t="n">
        <v>6.934091491486072</v>
      </c>
      <c r="AK217" t="n">
        <v>12.8435822642715</v>
      </c>
      <c r="AL217" t="n">
        <v>0</v>
      </c>
      <c r="AM217" t="n">
        <v>0</v>
      </c>
      <c r="AN217" t="n">
        <v>12.84827801004644</v>
      </c>
      <c r="AO217" t="n">
        <v>0</v>
      </c>
      <c r="AP217" t="n">
        <v>2.67719639417307</v>
      </c>
      <c r="AQ217" t="n">
        <v>1</v>
      </c>
      <c r="AR217" t="n">
        <v>3</v>
      </c>
      <c r="AS217" t="n">
        <v>0</v>
      </c>
      <c r="AT217" t="n">
        <v>0</v>
      </c>
      <c r="AU217" t="n">
        <v>2.677252986704867</v>
      </c>
      <c r="AV217" t="n">
        <v>0.9493816139398039</v>
      </c>
    </row>
    <row r="218" spans="1:48">
      <c r="A218" t="n">
        <v>0</v>
      </c>
      <c r="B218" t="n">
        <v>-6.71993151994134</v>
      </c>
      <c r="C218" t="n">
        <v>45.36877181440962</v>
      </c>
      <c r="D218" t="n">
        <v>1701.52194821761</v>
      </c>
      <c r="E218" t="n">
        <v>216</v>
      </c>
      <c r="F218" t="n">
        <v>44.1306869506836</v>
      </c>
      <c r="G218" t="n">
        <v>0.5066392338275465</v>
      </c>
      <c r="H218" t="n">
        <v>-0</v>
      </c>
      <c r="I218" t="n">
        <v>0</v>
      </c>
      <c r="J218" t="n">
        <v>0</v>
      </c>
      <c r="K218" t="n">
        <v>0.1520149866933045</v>
      </c>
      <c r="L218" t="n">
        <v>0</v>
      </c>
      <c r="M218" t="n">
        <v>89.83965981981534</v>
      </c>
      <c r="N218" t="n">
        <v>16.22892247929084</v>
      </c>
      <c r="O218" t="b">
        <v>1</v>
      </c>
      <c r="P218" t="n">
        <v>0</v>
      </c>
      <c r="Q218" t="b">
        <v>0</v>
      </c>
      <c r="R218" t="n">
        <v>16.22892247929084</v>
      </c>
      <c r="S218" t="n">
        <v>331.6155321172001</v>
      </c>
      <c r="T218" t="n">
        <v>1443.190795774055</v>
      </c>
      <c r="U218" t="n">
        <v>467.3327362823508</v>
      </c>
      <c r="V218" t="n">
        <v>3</v>
      </c>
      <c r="W218" t="n">
        <v>1701.521948217611</v>
      </c>
      <c r="X218" t="b">
        <v>0</v>
      </c>
      <c r="Y218" t="n">
        <v>1701.521948217611</v>
      </c>
      <c r="Z218" t="b">
        <v>0</v>
      </c>
      <c r="AA218" t="n">
        <v>109.5749400421928</v>
      </c>
      <c r="AB218" t="n">
        <v>16.56012497886821</v>
      </c>
      <c r="AC218" t="b">
        <v>0</v>
      </c>
      <c r="AD218" t="n">
        <v>0</v>
      </c>
      <c r="AE218" t="n">
        <v>-4.547473508864641e-13</v>
      </c>
      <c r="AF218" t="n">
        <v>0.9181366319010211</v>
      </c>
      <c r="AG218" t="n">
        <v>26.8694000694449</v>
      </c>
      <c r="AH218" t="n">
        <v>101.2255444491739</v>
      </c>
      <c r="AI218" t="n">
        <v>18.03666731451518</v>
      </c>
      <c r="AJ218" t="n">
        <v>8.286664006262257</v>
      </c>
      <c r="AK218" t="n">
        <v>18.03666731451517</v>
      </c>
      <c r="AL218" t="n">
        <v>0</v>
      </c>
      <c r="AM218" t="n">
        <v>0</v>
      </c>
      <c r="AN218" t="n">
        <v>18.08207566912301</v>
      </c>
      <c r="AO218" t="n">
        <v>0</v>
      </c>
      <c r="AP218" t="n">
        <v>3.657263976397262</v>
      </c>
      <c r="AQ218" t="n">
        <v>1</v>
      </c>
      <c r="AR218" t="n">
        <v>3</v>
      </c>
      <c r="AS218" t="n">
        <v>0</v>
      </c>
      <c r="AT218" t="n">
        <v>0</v>
      </c>
      <c r="AU218" t="n">
        <v>3.657356187680883</v>
      </c>
      <c r="AV218" t="n">
        <v>1.296936351348246</v>
      </c>
    </row>
    <row r="219" spans="1:48">
      <c r="A219" t="n">
        <v>0</v>
      </c>
      <c r="B219" t="n">
        <v>-6.71993151994134</v>
      </c>
      <c r="C219" t="n">
        <v>45.51686020331153</v>
      </c>
      <c r="D219" t="n">
        <v>1320.714159302128</v>
      </c>
      <c r="E219" t="n">
        <v>217</v>
      </c>
      <c r="F219" t="n">
        <v>46.47356567382813</v>
      </c>
      <c r="G219" t="n">
        <v>0.6472024851509186</v>
      </c>
      <c r="H219" t="n">
        <v>-0</v>
      </c>
      <c r="I219" t="n">
        <v>0</v>
      </c>
      <c r="J219" t="n">
        <v>0</v>
      </c>
      <c r="K219" t="n">
        <v>0.1554669250872603</v>
      </c>
      <c r="L219" t="n">
        <v>0</v>
      </c>
      <c r="M219" t="n">
        <v>89.8369931803233</v>
      </c>
      <c r="N219" t="n">
        <v>20.737624066659</v>
      </c>
      <c r="O219" t="b">
        <v>1</v>
      </c>
      <c r="P219" t="n">
        <v>0</v>
      </c>
      <c r="Q219" t="b">
        <v>0</v>
      </c>
      <c r="R219" t="n">
        <v>20.737624066659</v>
      </c>
      <c r="S219" t="n">
        <v>349.220854584305</v>
      </c>
      <c r="T219" t="n">
        <v>1519.809159150895</v>
      </c>
      <c r="U219" t="n">
        <v>567.0615603044058</v>
      </c>
      <c r="V219" t="n">
        <v>4</v>
      </c>
      <c r="W219" t="n">
        <v>1320.714159302128</v>
      </c>
      <c r="X219" t="b">
        <v>1</v>
      </c>
      <c r="Y219" t="n">
        <v>1320.714159302128</v>
      </c>
      <c r="Z219" t="b">
        <v>0</v>
      </c>
      <c r="AA219" t="n">
        <v>132.9582364909415</v>
      </c>
      <c r="AB219" t="n">
        <v>21.16084088434592</v>
      </c>
      <c r="AC219" t="b">
        <v>0</v>
      </c>
      <c r="AD219" t="n">
        <v>0</v>
      </c>
      <c r="AE219" t="n">
        <v>0</v>
      </c>
      <c r="AF219" t="n">
        <v>0.9333988133079761</v>
      </c>
      <c r="AG219" t="n">
        <v>26.91204737144406</v>
      </c>
      <c r="AH219" t="n">
        <v>163.9185958970978</v>
      </c>
      <c r="AI219" t="n">
        <v>22.67073900528291</v>
      </c>
      <c r="AJ219" t="n">
        <v>10.91717300763702</v>
      </c>
      <c r="AK219" t="n">
        <v>22.67073900528291</v>
      </c>
      <c r="AL219" t="n">
        <v>0</v>
      </c>
      <c r="AM219" t="n">
        <v>0</v>
      </c>
      <c r="AN219" t="n">
        <v>22.71417239890361</v>
      </c>
      <c r="AO219" t="n">
        <v>0</v>
      </c>
      <c r="AP219" t="n">
        <v>4.712552765736541</v>
      </c>
      <c r="AQ219" t="n">
        <v>1</v>
      </c>
      <c r="AR219" t="n">
        <v>0</v>
      </c>
      <c r="AS219" t="n">
        <v>0</v>
      </c>
      <c r="AT219" t="n">
        <v>0</v>
      </c>
      <c r="AU219" t="n">
        <v>4.712686697729198</v>
      </c>
      <c r="AV219" t="n">
        <v>1.671167471023913</v>
      </c>
    </row>
    <row r="220" spans="1:48">
      <c r="A220" t="n">
        <v>0</v>
      </c>
      <c r="B220" t="n">
        <v>-6.71993151994134</v>
      </c>
      <c r="C220" t="n">
        <v>45.67165712072527</v>
      </c>
      <c r="D220" t="n">
        <v>1376.208243552492</v>
      </c>
      <c r="E220" t="n">
        <v>218</v>
      </c>
      <c r="F220" t="n">
        <v>48.42630310058594</v>
      </c>
      <c r="G220" t="n">
        <v>0.4842309504873965</v>
      </c>
      <c r="H220" t="n">
        <v>-0</v>
      </c>
      <c r="I220" t="n">
        <v>0</v>
      </c>
      <c r="J220" t="n">
        <v>0</v>
      </c>
      <c r="K220" t="n">
        <v>0.1628382725189565</v>
      </c>
      <c r="L220" t="n">
        <v>0</v>
      </c>
      <c r="M220" t="n">
        <v>89.83432654083127</v>
      </c>
      <c r="N220" t="n">
        <v>17.51182417822719</v>
      </c>
      <c r="O220" t="b">
        <v>1</v>
      </c>
      <c r="P220" t="n">
        <v>0</v>
      </c>
      <c r="Q220" t="b">
        <v>0</v>
      </c>
      <c r="R220" t="n">
        <v>17.51182417822719</v>
      </c>
      <c r="S220" t="n">
        <v>363.8945001947419</v>
      </c>
      <c r="T220" t="n">
        <v>1583.668864847517</v>
      </c>
      <c r="U220" t="n">
        <v>459.5441886089761</v>
      </c>
      <c r="V220" t="n">
        <v>4</v>
      </c>
      <c r="W220" t="n">
        <v>1376.208243552492</v>
      </c>
      <c r="X220" t="b">
        <v>0</v>
      </c>
      <c r="Y220" t="n">
        <v>1376.208243552492</v>
      </c>
      <c r="Z220" t="b">
        <v>0</v>
      </c>
      <c r="AA220" t="n">
        <v>107.7487687127138</v>
      </c>
      <c r="AB220" t="n">
        <v>17.86920834512978</v>
      </c>
      <c r="AC220" t="b">
        <v>0</v>
      </c>
      <c r="AD220" t="n">
        <v>0</v>
      </c>
      <c r="AE220" t="n">
        <v>0</v>
      </c>
      <c r="AF220" t="n">
        <v>0.928802945129549</v>
      </c>
      <c r="AG220" t="n">
        <v>26.9563830369315</v>
      </c>
      <c r="AH220" t="n">
        <v>133.496216028281</v>
      </c>
      <c r="AI220" t="n">
        <v>19.2389660679181</v>
      </c>
      <c r="AJ220" t="n">
        <v>9.504537417563114</v>
      </c>
      <c r="AK220" t="n">
        <v>19.2389660679181</v>
      </c>
      <c r="AL220" t="n">
        <v>0</v>
      </c>
      <c r="AM220" t="n">
        <v>0</v>
      </c>
      <c r="AN220" t="n">
        <v>19.24333443563305</v>
      </c>
      <c r="AO220" t="n">
        <v>0</v>
      </c>
      <c r="AP220" t="n">
        <v>3.941717612616856</v>
      </c>
      <c r="AQ220" t="n">
        <v>1</v>
      </c>
      <c r="AR220" t="n">
        <v>3</v>
      </c>
      <c r="AS220" t="n">
        <v>0</v>
      </c>
      <c r="AT220" t="n">
        <v>0</v>
      </c>
      <c r="AU220" t="n">
        <v>3.941814216004194</v>
      </c>
      <c r="AV220" t="n">
        <v>1.397808111831407</v>
      </c>
    </row>
    <row r="221" spans="1:48">
      <c r="A221" t="n">
        <v>0</v>
      </c>
      <c r="B221" t="n">
        <v>-6.71993151994134</v>
      </c>
      <c r="C221" t="n">
        <v>45.85237988244393</v>
      </c>
      <c r="D221" t="n">
        <v>1423.883361429908</v>
      </c>
      <c r="E221" t="n">
        <v>219</v>
      </c>
      <c r="F221" t="n">
        <v>50.10390510559082</v>
      </c>
      <c r="G221" t="n">
        <v>0.4411565727017317</v>
      </c>
      <c r="H221" t="n">
        <v>-0</v>
      </c>
      <c r="I221" t="n">
        <v>0</v>
      </c>
      <c r="J221" t="n">
        <v>0</v>
      </c>
      <c r="K221" t="n">
        <v>0.1634814906202869</v>
      </c>
      <c r="L221" t="n">
        <v>0</v>
      </c>
      <c r="M221" t="n">
        <v>89.83165990133924</v>
      </c>
      <c r="N221" t="n">
        <v>17.08305504250625</v>
      </c>
      <c r="O221" t="b">
        <v>1</v>
      </c>
      <c r="P221" t="n">
        <v>0</v>
      </c>
      <c r="Q221" t="b">
        <v>0</v>
      </c>
      <c r="R221" t="n">
        <v>17.08305504250625</v>
      </c>
      <c r="S221" t="n">
        <v>376.5006688272915</v>
      </c>
      <c r="T221" t="n">
        <v>1638.530910736373</v>
      </c>
      <c r="U221" t="n">
        <v>433.2825216371114</v>
      </c>
      <c r="V221" t="n">
        <v>4</v>
      </c>
      <c r="W221" t="n">
        <v>1423.883361429908</v>
      </c>
      <c r="X221" t="b">
        <v>0</v>
      </c>
      <c r="Y221" t="n">
        <v>1423.883361429908</v>
      </c>
      <c r="Z221" t="b">
        <v>0</v>
      </c>
      <c r="AA221" t="n">
        <v>101.5912274996979</v>
      </c>
      <c r="AB221" t="n">
        <v>17.43168881888393</v>
      </c>
      <c r="AC221" t="b">
        <v>0</v>
      </c>
      <c r="AD221" t="n">
        <v>0</v>
      </c>
      <c r="AE221" t="n">
        <v>2.273736754432321e-13</v>
      </c>
      <c r="AF221" t="n">
        <v>0.927084064770161</v>
      </c>
      <c r="AG221" t="n">
        <v>26.99640567248211</v>
      </c>
      <c r="AH221" t="n">
        <v>126.1006470744747</v>
      </c>
      <c r="AI221" t="n">
        <v>18.80270568905261</v>
      </c>
      <c r="AJ221" t="n">
        <v>9.194746614523154</v>
      </c>
      <c r="AK221" t="n">
        <v>18.80270568905261</v>
      </c>
      <c r="AL221" t="n">
        <v>0</v>
      </c>
      <c r="AM221" t="n">
        <v>0</v>
      </c>
      <c r="AN221" t="n">
        <v>18.80604483481532</v>
      </c>
      <c r="AO221" t="n">
        <v>0</v>
      </c>
      <c r="AP221" t="n">
        <v>3.832269155282307</v>
      </c>
      <c r="AQ221" t="n">
        <v>1</v>
      </c>
      <c r="AR221" t="n">
        <v>3</v>
      </c>
      <c r="AS221" t="n">
        <v>0</v>
      </c>
      <c r="AT221" t="n">
        <v>0</v>
      </c>
      <c r="AU221" t="n">
        <v>3.832357251119969</v>
      </c>
      <c r="AV221" t="n">
        <v>1.358993539396607</v>
      </c>
    </row>
    <row r="222" spans="1:48">
      <c r="A222" t="n">
        <v>0</v>
      </c>
      <c r="B222" t="n">
        <v>-6.71993151994134</v>
      </c>
      <c r="C222" t="n">
        <v>46.02889504201434</v>
      </c>
      <c r="D222" t="n">
        <v>1466.408581838061</v>
      </c>
      <c r="E222" t="n">
        <v>220</v>
      </c>
      <c r="F222" t="n">
        <v>51.6002914428711</v>
      </c>
      <c r="G222" t="n">
        <v>0.3961330439433066</v>
      </c>
      <c r="H222" t="n">
        <v>-0</v>
      </c>
      <c r="I222" t="n">
        <v>0</v>
      </c>
      <c r="J222" t="n">
        <v>0</v>
      </c>
      <c r="K222" t="n">
        <v>0.1584618101860941</v>
      </c>
      <c r="L222" t="n">
        <v>0</v>
      </c>
      <c r="M222" t="n">
        <v>89.8289932618472</v>
      </c>
      <c r="N222" t="n">
        <v>16.46250348161148</v>
      </c>
      <c r="O222" t="b">
        <v>1</v>
      </c>
      <c r="P222" t="n">
        <v>0</v>
      </c>
      <c r="Q222" t="b">
        <v>0</v>
      </c>
      <c r="R222" t="n">
        <v>16.46250348161148</v>
      </c>
      <c r="S222" t="n">
        <v>387.7451108647481</v>
      </c>
      <c r="T222" t="n">
        <v>1687.466722483384</v>
      </c>
      <c r="U222" t="n">
        <v>405.4347144064855</v>
      </c>
      <c r="V222" t="n">
        <v>4</v>
      </c>
      <c r="W222" t="n">
        <v>1466.408581838061</v>
      </c>
      <c r="X222" t="b">
        <v>0</v>
      </c>
      <c r="Y222" t="n">
        <v>1466.408581838061</v>
      </c>
      <c r="Z222" t="b">
        <v>0</v>
      </c>
      <c r="AA222" t="n">
        <v>95.06178590338139</v>
      </c>
      <c r="AB222" t="n">
        <v>16.79847294041988</v>
      </c>
      <c r="AC222" t="b">
        <v>0</v>
      </c>
      <c r="AD222" t="n">
        <v>0</v>
      </c>
      <c r="AE222" t="n">
        <v>4.547473508864641e-13</v>
      </c>
      <c r="AF222" t="n">
        <v>0.9250921273823901</v>
      </c>
      <c r="AG222" t="n">
        <v>27.0363909631729</v>
      </c>
      <c r="AH222" t="n">
        <v>118.2500158136367</v>
      </c>
      <c r="AI222" t="n">
        <v>18.15870273153472</v>
      </c>
      <c r="AJ222" t="n">
        <v>8.857857121598258</v>
      </c>
      <c r="AK222" t="n">
        <v>18.15870273153473</v>
      </c>
      <c r="AL222" t="n">
        <v>0</v>
      </c>
      <c r="AM222" t="n">
        <v>0</v>
      </c>
      <c r="AN222" t="n">
        <v>18.16092097308121</v>
      </c>
      <c r="AO222" t="n">
        <v>0</v>
      </c>
      <c r="AP222" t="n">
        <v>3.688585760800778</v>
      </c>
      <c r="AQ222" t="n">
        <v>1</v>
      </c>
      <c r="AR222" t="n">
        <v>3</v>
      </c>
      <c r="AS222" t="n">
        <v>0</v>
      </c>
      <c r="AT222" t="n">
        <v>0</v>
      </c>
      <c r="AU222" t="n">
        <v>3.688665460395411</v>
      </c>
      <c r="AV222" t="n">
        <v>1.30803894344866</v>
      </c>
    </row>
    <row r="223" spans="1:48">
      <c r="A223" t="n">
        <v>0</v>
      </c>
      <c r="B223" t="n">
        <v>-6.71993151994134</v>
      </c>
      <c r="C223" t="n">
        <v>46.16660476996616</v>
      </c>
      <c r="D223" t="n">
        <v>1497.401566462394</v>
      </c>
      <c r="E223" t="n">
        <v>221</v>
      </c>
      <c r="F223" t="n">
        <v>52.69087905883789</v>
      </c>
      <c r="G223" t="n">
        <v>0.1301228792309441</v>
      </c>
      <c r="H223" t="n">
        <v>-0</v>
      </c>
      <c r="I223" t="n">
        <v>0</v>
      </c>
      <c r="J223" t="n">
        <v>0</v>
      </c>
      <c r="K223" t="n">
        <v>0.1426969175727167</v>
      </c>
      <c r="L223" t="n">
        <v>0</v>
      </c>
      <c r="M223" t="n">
        <v>89.82632662235517</v>
      </c>
      <c r="N223" t="n">
        <v>9.386115350252719</v>
      </c>
      <c r="O223" t="b">
        <v>1</v>
      </c>
      <c r="P223" t="n">
        <v>0</v>
      </c>
      <c r="Q223" t="b">
        <v>0</v>
      </c>
      <c r="R223" t="n">
        <v>9.386115350252719</v>
      </c>
      <c r="S223" t="n">
        <v>395.9402199278228</v>
      </c>
      <c r="T223" t="n">
        <v>1723.131837125885</v>
      </c>
      <c r="U223" t="n">
        <v>226.3745756411039</v>
      </c>
      <c r="V223" t="n">
        <v>4</v>
      </c>
      <c r="W223" t="n">
        <v>1497.401566462394</v>
      </c>
      <c r="X223" t="b">
        <v>0</v>
      </c>
      <c r="Y223" t="n">
        <v>1497.401566462394</v>
      </c>
      <c r="Z223" t="b">
        <v>0</v>
      </c>
      <c r="AA223" t="n">
        <v>53.07777227479364</v>
      </c>
      <c r="AB223" t="n">
        <v>9.577668724747674</v>
      </c>
      <c r="AC223" t="b">
        <v>0</v>
      </c>
      <c r="AD223" t="n">
        <v>0</v>
      </c>
      <c r="AE223" t="n">
        <v>0</v>
      </c>
      <c r="AF223" t="n">
        <v>0.9045770294109184</v>
      </c>
      <c r="AG223" t="n">
        <v>27.07597641534137</v>
      </c>
      <c r="AH223" t="n">
        <v>67.52231990292825</v>
      </c>
      <c r="AI223" t="n">
        <v>10.58800789025659</v>
      </c>
      <c r="AJ223" t="n">
        <v>6.44318034620369</v>
      </c>
      <c r="AK223" t="n">
        <v>10.58800789025659</v>
      </c>
      <c r="AL223" t="n">
        <v>0</v>
      </c>
      <c r="AM223" t="n">
        <v>0</v>
      </c>
      <c r="AN223" t="n">
        <v>10.58848572015549</v>
      </c>
      <c r="AO223" t="n">
        <v>0</v>
      </c>
      <c r="AP223" t="n">
        <v>2.240477368830799</v>
      </c>
      <c r="AQ223" t="n">
        <v>1</v>
      </c>
      <c r="AR223" t="n">
        <v>3</v>
      </c>
      <c r="AS223" t="n">
        <v>0</v>
      </c>
      <c r="AT223" t="n">
        <v>0</v>
      </c>
      <c r="AU223" t="n">
        <v>2.24051055879422</v>
      </c>
      <c r="AV223" t="n">
        <v>0.7945082294875834</v>
      </c>
    </row>
    <row r="224" spans="1:48">
      <c r="A224" t="n">
        <v>0</v>
      </c>
      <c r="B224" t="n">
        <v>-6.71993151994134</v>
      </c>
      <c r="C224" t="n">
        <v>46.31206952558467</v>
      </c>
      <c r="D224" t="n">
        <v>1500.530005101562</v>
      </c>
      <c r="E224" t="n">
        <v>222</v>
      </c>
      <c r="F224" t="n">
        <v>52.80096321105957</v>
      </c>
      <c r="G224" t="n">
        <v>0.08393524595664115</v>
      </c>
      <c r="H224" t="n">
        <v>-0</v>
      </c>
      <c r="I224" t="n">
        <v>0</v>
      </c>
      <c r="J224" t="n">
        <v>0</v>
      </c>
      <c r="K224" t="n">
        <v>0.1286228287441026</v>
      </c>
      <c r="L224" t="n">
        <v>0</v>
      </c>
      <c r="M224" t="n">
        <v>89.82365998286313</v>
      </c>
      <c r="N224" t="n">
        <v>8.107698376759027</v>
      </c>
      <c r="O224" t="b">
        <v>1</v>
      </c>
      <c r="P224" t="n">
        <v>0</v>
      </c>
      <c r="Q224" t="b">
        <v>0</v>
      </c>
      <c r="R224" t="n">
        <v>8.107698376759027</v>
      </c>
      <c r="S224" t="n">
        <v>396.7674360270749</v>
      </c>
      <c r="T224" t="n">
        <v>1726.73188158983</v>
      </c>
      <c r="U224" t="n">
        <v>195.1339989007487</v>
      </c>
      <c r="V224" t="n">
        <v>4</v>
      </c>
      <c r="W224" t="n">
        <v>1500.530005101562</v>
      </c>
      <c r="X224" t="b">
        <v>0</v>
      </c>
      <c r="Y224" t="n">
        <v>1500.530005101562</v>
      </c>
      <c r="Z224" t="b">
        <v>0</v>
      </c>
      <c r="AA224" t="n">
        <v>45.75283212521306</v>
      </c>
      <c r="AB224" t="n">
        <v>8.273161608937782</v>
      </c>
      <c r="AC224" t="b">
        <v>0</v>
      </c>
      <c r="AD224" t="n">
        <v>0</v>
      </c>
      <c r="AE224" t="n">
        <v>-2.273736754432321e-13</v>
      </c>
      <c r="AF224" t="n">
        <v>0.8974122050305843</v>
      </c>
      <c r="AG224" t="n">
        <v>27.10472729166428</v>
      </c>
      <c r="AH224" t="n">
        <v>58.66866879622012</v>
      </c>
      <c r="AI224" t="n">
        <v>9.218909173021364</v>
      </c>
      <c r="AJ224" t="n">
        <v>6.018689365595193</v>
      </c>
      <c r="AK224" t="n">
        <v>9.218909173021363</v>
      </c>
      <c r="AL224" t="n">
        <v>0</v>
      </c>
      <c r="AM224" t="n">
        <v>0</v>
      </c>
      <c r="AN224" t="n">
        <v>9.219089857525701</v>
      </c>
      <c r="AO224" t="n">
        <v>0</v>
      </c>
      <c r="AP224" t="n">
        <v>1.994846092741593</v>
      </c>
      <c r="AQ224" t="n">
        <v>1</v>
      </c>
      <c r="AR224" t="n">
        <v>3</v>
      </c>
      <c r="AS224" t="n">
        <v>0</v>
      </c>
      <c r="AT224" t="n">
        <v>0</v>
      </c>
      <c r="AU224" t="n">
        <v>1.99487502180299</v>
      </c>
      <c r="AV224" t="n">
        <v>0.7074033261752045</v>
      </c>
    </row>
    <row r="225" spans="1:48">
      <c r="A225" t="n">
        <v>0</v>
      </c>
      <c r="B225" t="n">
        <v>-6.71993151994134</v>
      </c>
      <c r="C225" t="n">
        <v>46.47112291004699</v>
      </c>
      <c r="D225" t="n">
        <v>1518.383762090011</v>
      </c>
      <c r="E225" t="n">
        <v>223</v>
      </c>
      <c r="F225" t="n">
        <v>53.4292049407959</v>
      </c>
      <c r="G225" t="n">
        <v>0.1494077052408178</v>
      </c>
      <c r="H225" t="n">
        <v>-0</v>
      </c>
      <c r="I225" t="n">
        <v>0</v>
      </c>
      <c r="J225" t="n">
        <v>0</v>
      </c>
      <c r="K225" t="n">
        <v>0.1187405985515144</v>
      </c>
      <c r="L225" t="n">
        <v>0</v>
      </c>
      <c r="M225" t="n">
        <v>89.8209933433711</v>
      </c>
      <c r="N225" t="n">
        <v>10.1302725377644</v>
      </c>
      <c r="O225" t="b">
        <v>1</v>
      </c>
      <c r="P225" t="n">
        <v>0</v>
      </c>
      <c r="Q225" t="b">
        <v>0</v>
      </c>
      <c r="R225" t="n">
        <v>10.1302725377644</v>
      </c>
      <c r="S225" t="n">
        <v>401.4882942302921</v>
      </c>
      <c r="T225" t="n">
        <v>1747.277056490231</v>
      </c>
      <c r="U225" t="n">
        <v>240.9459462340117</v>
      </c>
      <c r="V225" t="n">
        <v>4</v>
      </c>
      <c r="W225" t="n">
        <v>1518.383762090011</v>
      </c>
      <c r="X225" t="b">
        <v>0</v>
      </c>
      <c r="Y225" t="n">
        <v>1518.383762090011</v>
      </c>
      <c r="Z225" t="b">
        <v>0</v>
      </c>
      <c r="AA225" t="n">
        <v>56.49430387014455</v>
      </c>
      <c r="AB225" t="n">
        <v>10.33701279363715</v>
      </c>
      <c r="AC225" t="b">
        <v>0</v>
      </c>
      <c r="AD225" t="n">
        <v>0</v>
      </c>
      <c r="AE225" t="n">
        <v>2.273736754432321e-13</v>
      </c>
      <c r="AF225" t="n">
        <v>0.9070438881780436</v>
      </c>
      <c r="AG225" t="n">
        <v>27.13142694027826</v>
      </c>
      <c r="AH225" t="n">
        <v>71.67316516559968</v>
      </c>
      <c r="AI225" t="n">
        <v>11.39637555399976</v>
      </c>
      <c r="AJ225" t="n">
        <v>6.662458755767048</v>
      </c>
      <c r="AK225" t="n">
        <v>11.39637555399976</v>
      </c>
      <c r="AL225" t="n">
        <v>0</v>
      </c>
      <c r="AM225" t="n">
        <v>0</v>
      </c>
      <c r="AN225" t="n">
        <v>11.39662786008167</v>
      </c>
      <c r="AO225" t="n">
        <v>0</v>
      </c>
      <c r="AP225" t="n">
        <v>2.389150700209062</v>
      </c>
      <c r="AQ225" t="n">
        <v>1</v>
      </c>
      <c r="AR225" t="n">
        <v>3</v>
      </c>
      <c r="AS225" t="n">
        <v>0</v>
      </c>
      <c r="AT225" t="n">
        <v>0</v>
      </c>
      <c r="AU225" t="n">
        <v>2.389186549204973</v>
      </c>
      <c r="AV225" t="n">
        <v>0.8472302742219455</v>
      </c>
    </row>
    <row r="226" spans="1:48">
      <c r="A226" t="n">
        <v>0</v>
      </c>
      <c r="B226" t="n">
        <v>-6.71993151994134</v>
      </c>
      <c r="C226" t="n">
        <v>46.57134518071953</v>
      </c>
      <c r="D226" t="n">
        <v>1525.324447005227</v>
      </c>
      <c r="E226" t="n">
        <v>224</v>
      </c>
      <c r="F226" t="n">
        <v>53.67343521118164</v>
      </c>
      <c r="G226" t="n">
        <v>0.04549393318182293</v>
      </c>
      <c r="H226" t="n">
        <v>-0</v>
      </c>
      <c r="I226" t="n">
        <v>0</v>
      </c>
      <c r="J226" t="n">
        <v>0</v>
      </c>
      <c r="K226" t="n">
        <v>0.1092556181948151</v>
      </c>
      <c r="L226" t="n">
        <v>0</v>
      </c>
      <c r="M226" t="n">
        <v>89.81832670387907</v>
      </c>
      <c r="N226" t="n">
        <v>7.207974067683336</v>
      </c>
      <c r="O226" t="b">
        <v>1</v>
      </c>
      <c r="P226" t="n">
        <v>0</v>
      </c>
      <c r="Q226" t="b">
        <v>0</v>
      </c>
      <c r="R226" t="n">
        <v>7.207974067683336</v>
      </c>
      <c r="S226" t="n">
        <v>403.3235376101109</v>
      </c>
      <c r="T226" t="n">
        <v>1755.264035679203</v>
      </c>
      <c r="U226" t="n">
        <v>170.6597203844282</v>
      </c>
      <c r="V226" t="n">
        <v>4</v>
      </c>
      <c r="W226" t="n">
        <v>1525.324447005227</v>
      </c>
      <c r="X226" t="b">
        <v>0</v>
      </c>
      <c r="Y226" t="n">
        <v>1525.324447005227</v>
      </c>
      <c r="Z226" t="b">
        <v>0</v>
      </c>
      <c r="AA226" t="n">
        <v>40.01437771618683</v>
      </c>
      <c r="AB226" t="n">
        <v>7.35507557926871</v>
      </c>
      <c r="AC226" t="b">
        <v>0</v>
      </c>
      <c r="AD226" t="n">
        <v>0</v>
      </c>
      <c r="AE226" t="n">
        <v>0</v>
      </c>
      <c r="AF226" t="n">
        <v>0.8896929520191531</v>
      </c>
      <c r="AG226" t="n">
        <v>27.16165507479262</v>
      </c>
      <c r="AH226" t="n">
        <v>51.75545616168678</v>
      </c>
      <c r="AI226" t="n">
        <v>8.266981954365724</v>
      </c>
      <c r="AJ226" t="n">
        <v>5.708991586097795</v>
      </c>
      <c r="AK226" t="n">
        <v>8.266981954365724</v>
      </c>
      <c r="AL226" t="n">
        <v>0</v>
      </c>
      <c r="AM226" t="n">
        <v>0</v>
      </c>
      <c r="AN226" t="n">
        <v>8.267076854953002</v>
      </c>
      <c r="AO226" t="n">
        <v>0</v>
      </c>
      <c r="AP226" t="n">
        <v>1.830916855516609</v>
      </c>
      <c r="AQ226" t="n">
        <v>1</v>
      </c>
      <c r="AR226" t="n">
        <v>3</v>
      </c>
      <c r="AS226" t="n">
        <v>0</v>
      </c>
      <c r="AT226" t="n">
        <v>0</v>
      </c>
      <c r="AU226" t="n">
        <v>1.830944125994049</v>
      </c>
      <c r="AV226" t="n">
        <v>0.6492717341252351</v>
      </c>
    </row>
    <row r="227" spans="1:48">
      <c r="A227" t="n">
        <v>0</v>
      </c>
      <c r="B227" t="n">
        <v>-6.71993151994134</v>
      </c>
      <c r="C227" t="n">
        <v>46.63343100554692</v>
      </c>
      <c r="D227" t="n">
        <v>1533.590110172214</v>
      </c>
      <c r="E227" t="n">
        <v>225</v>
      </c>
      <c r="F227" t="n">
        <v>53.96428909301758</v>
      </c>
      <c r="G227" t="n">
        <v>0.1145200222166229</v>
      </c>
      <c r="H227" t="n">
        <v>-0</v>
      </c>
      <c r="I227" t="n">
        <v>0</v>
      </c>
      <c r="J227" t="n">
        <v>0</v>
      </c>
      <c r="K227" t="n">
        <v>0.1084492513206443</v>
      </c>
      <c r="L227" t="n">
        <v>0</v>
      </c>
      <c r="M227" t="n">
        <v>89.81566006438703</v>
      </c>
      <c r="N227" t="n">
        <v>9.267528865613329</v>
      </c>
      <c r="O227" t="b">
        <v>1</v>
      </c>
      <c r="P227" t="n">
        <v>0</v>
      </c>
      <c r="Q227" t="b">
        <v>0</v>
      </c>
      <c r="R227" t="n">
        <v>9.267528865613329</v>
      </c>
      <c r="S227" t="n">
        <v>405.5091293481493</v>
      </c>
      <c r="T227" t="n">
        <v>1764.775730923146</v>
      </c>
      <c r="U227" t="n">
        <v>218.2401710531431</v>
      </c>
      <c r="V227" t="n">
        <v>4</v>
      </c>
      <c r="W227" t="n">
        <v>1533.590110172214</v>
      </c>
      <c r="X227" t="b">
        <v>0</v>
      </c>
      <c r="Y227" t="n">
        <v>1533.590110172214</v>
      </c>
      <c r="Z227" t="b">
        <v>0</v>
      </c>
      <c r="AA227" t="n">
        <v>51.17050829389796</v>
      </c>
      <c r="AB227" t="n">
        <v>9.456662107768704</v>
      </c>
      <c r="AC227" t="b">
        <v>0</v>
      </c>
      <c r="AD227" t="n">
        <v>0</v>
      </c>
      <c r="AE227" t="n">
        <v>2.273736754432321e-13</v>
      </c>
      <c r="AF227" t="n">
        <v>0.902430718430244</v>
      </c>
      <c r="AG227" t="n">
        <v>27.18717789990982</v>
      </c>
      <c r="AH227" t="n">
        <v>65.250836622674</v>
      </c>
      <c r="AI227" t="n">
        <v>10.47910040586643</v>
      </c>
      <c r="AJ227" t="n">
        <v>6.366477251099823</v>
      </c>
      <c r="AK227" t="n">
        <v>10.47910040586643</v>
      </c>
      <c r="AL227" t="n">
        <v>0</v>
      </c>
      <c r="AM227" t="n">
        <v>0</v>
      </c>
      <c r="AN227" t="n">
        <v>10.47930891831166</v>
      </c>
      <c r="AO227" t="n">
        <v>0</v>
      </c>
      <c r="AP227" t="n">
        <v>2.224930825283047</v>
      </c>
      <c r="AQ227" t="n">
        <v>1</v>
      </c>
      <c r="AR227" t="n">
        <v>3</v>
      </c>
      <c r="AS227" t="n">
        <v>0</v>
      </c>
      <c r="AT227" t="n">
        <v>0</v>
      </c>
      <c r="AU227" t="n">
        <v>2.224963771268386</v>
      </c>
      <c r="AV227" t="n">
        <v>0.7889951777490468</v>
      </c>
    </row>
    <row r="228" spans="1:48">
      <c r="A228" t="n">
        <v>0</v>
      </c>
      <c r="B228" t="n">
        <v>-6.71993151994134</v>
      </c>
      <c r="C228" t="n">
        <v>46.70751834372489</v>
      </c>
      <c r="D228" t="n">
        <v>1547.864579685903</v>
      </c>
      <c r="E228" t="n">
        <v>226</v>
      </c>
      <c r="F228" t="n">
        <v>54.46658210754394</v>
      </c>
      <c r="G228" t="n">
        <v>0.1573817249202643</v>
      </c>
      <c r="H228" t="n">
        <v>-0</v>
      </c>
      <c r="I228" t="n">
        <v>0</v>
      </c>
      <c r="J228" t="n">
        <v>0</v>
      </c>
      <c r="K228" t="n">
        <v>0.1000432567962205</v>
      </c>
      <c r="L228" t="n">
        <v>0</v>
      </c>
      <c r="M228" t="n">
        <v>89.812993424895</v>
      </c>
      <c r="N228" t="n">
        <v>10.64753706707005</v>
      </c>
      <c r="O228" t="b">
        <v>1</v>
      </c>
      <c r="P228" t="n">
        <v>0</v>
      </c>
      <c r="Q228" t="b">
        <v>0</v>
      </c>
      <c r="R228" t="n">
        <v>10.64753706707005</v>
      </c>
      <c r="S228" t="n">
        <v>409.283558816629</v>
      </c>
      <c r="T228" t="n">
        <v>1781.202047969969</v>
      </c>
      <c r="U228" t="n">
        <v>248.4255406024184</v>
      </c>
      <c r="V228" t="n">
        <v>4</v>
      </c>
      <c r="W228" t="n">
        <v>1547.864579685903</v>
      </c>
      <c r="X228" t="b">
        <v>0</v>
      </c>
      <c r="Y228" t="n">
        <v>1547.864579685903</v>
      </c>
      <c r="Z228" t="b">
        <v>0</v>
      </c>
      <c r="AA228" t="n">
        <v>58.24803529280894</v>
      </c>
      <c r="AB228" t="n">
        <v>10.86483374190821</v>
      </c>
      <c r="AC228" t="b">
        <v>0</v>
      </c>
      <c r="AD228" t="n">
        <v>0</v>
      </c>
      <c r="AE228" t="n">
        <v>-4.547473508864641e-13</v>
      </c>
      <c r="AF228" t="n">
        <v>0.9079853680344245</v>
      </c>
      <c r="AG228" t="n">
        <v>27.21620404230919</v>
      </c>
      <c r="AH228" t="n">
        <v>73.82146416950006</v>
      </c>
      <c r="AI228" t="n">
        <v>11.96586875119808</v>
      </c>
      <c r="AJ228" t="n">
        <v>6.792654856716467</v>
      </c>
      <c r="AK228" t="n">
        <v>11.96586875119808</v>
      </c>
      <c r="AL228" t="n">
        <v>0</v>
      </c>
      <c r="AM228" t="n">
        <v>0</v>
      </c>
      <c r="AN228" t="n">
        <v>11.96626479643567</v>
      </c>
      <c r="AO228" t="n">
        <v>0</v>
      </c>
      <c r="AP228" t="n">
        <v>2.496093092611139</v>
      </c>
      <c r="AQ228" t="n">
        <v>1</v>
      </c>
      <c r="AR228" t="n">
        <v>3</v>
      </c>
      <c r="AS228" t="n">
        <v>0</v>
      </c>
      <c r="AT228" t="n">
        <v>0</v>
      </c>
      <c r="AU228" t="n">
        <v>2.49613178590956</v>
      </c>
      <c r="AV228" t="n">
        <v>0.885154161852281</v>
      </c>
    </row>
    <row r="229" spans="1:48">
      <c r="A229" t="n">
        <v>0</v>
      </c>
      <c r="B229" t="n">
        <v>-6.71993151994134</v>
      </c>
      <c r="C229" t="n">
        <v>46.82144387990152</v>
      </c>
      <c r="D229" t="n">
        <v>1564.654503406724</v>
      </c>
      <c r="E229" t="n">
        <v>227</v>
      </c>
      <c r="F229" t="n">
        <v>55.05738945007325</v>
      </c>
      <c r="G229" t="n">
        <v>0.1668700423153835</v>
      </c>
      <c r="H229" t="n">
        <v>-0</v>
      </c>
      <c r="I229" t="n">
        <v>0</v>
      </c>
      <c r="J229" t="n">
        <v>0</v>
      </c>
      <c r="K229" t="n">
        <v>0.09051924757457247</v>
      </c>
      <c r="L229" t="n">
        <v>0</v>
      </c>
      <c r="M229" t="n">
        <v>89.81032678540296</v>
      </c>
      <c r="N229" t="n">
        <v>11.09418614773064</v>
      </c>
      <c r="O229" t="b">
        <v>1</v>
      </c>
      <c r="P229" t="n">
        <v>0</v>
      </c>
      <c r="Q229" t="b">
        <v>0</v>
      </c>
      <c r="R229" t="n">
        <v>11.09418614773064</v>
      </c>
      <c r="S229" t="n">
        <v>413.7231201470599</v>
      </c>
      <c r="T229" t="n">
        <v>1800.523018880005</v>
      </c>
      <c r="U229" t="n">
        <v>256.069019932752</v>
      </c>
      <c r="V229" t="n">
        <v>4</v>
      </c>
      <c r="W229" t="n">
        <v>1564.654503406724</v>
      </c>
      <c r="X229" t="b">
        <v>0</v>
      </c>
      <c r="Y229" t="n">
        <v>1564.654503406724</v>
      </c>
      <c r="Z229" t="b">
        <v>0</v>
      </c>
      <c r="AA229" t="n">
        <v>60.04019262378826</v>
      </c>
      <c r="AB229" t="n">
        <v>11.32059810992923</v>
      </c>
      <c r="AC229" t="b">
        <v>0</v>
      </c>
      <c r="AD229" t="n">
        <v>0</v>
      </c>
      <c r="AE229" t="n">
        <v>-4.547473508864641e-13</v>
      </c>
      <c r="AF229" t="n">
        <v>0.9090365494788639</v>
      </c>
      <c r="AG229" t="n">
        <v>27.2476538736687</v>
      </c>
      <c r="AH229" t="n">
        <v>76.00478857748278</v>
      </c>
      <c r="AI229" t="n">
        <v>12.45340257926829</v>
      </c>
      <c r="AJ229" t="n">
        <v>6.913657825137264</v>
      </c>
      <c r="AK229" t="n">
        <v>12.45340257926828</v>
      </c>
      <c r="AL229" t="n">
        <v>0</v>
      </c>
      <c r="AM229" t="n">
        <v>0</v>
      </c>
      <c r="AN229" t="n">
        <v>12.45385251986684</v>
      </c>
      <c r="AO229" t="n">
        <v>0</v>
      </c>
      <c r="AP229" t="n">
        <v>2.586983129370133</v>
      </c>
      <c r="AQ229" t="n">
        <v>1</v>
      </c>
      <c r="AR229" t="n">
        <v>3</v>
      </c>
      <c r="AS229" t="n">
        <v>0</v>
      </c>
      <c r="AT229" t="n">
        <v>0</v>
      </c>
      <c r="AU229" t="n">
        <v>2.587024326767723</v>
      </c>
      <c r="AV229" t="n">
        <v>0.9173855974183384</v>
      </c>
    </row>
    <row r="230" spans="1:48">
      <c r="A230" t="n">
        <v>0</v>
      </c>
      <c r="B230" t="n">
        <v>-6.71993151994134</v>
      </c>
      <c r="C230" t="n">
        <v>46.94151574123644</v>
      </c>
      <c r="D230" t="n">
        <v>1580.975257273099</v>
      </c>
      <c r="E230" t="n">
        <v>228</v>
      </c>
      <c r="F230" t="n">
        <v>55.63168754577637</v>
      </c>
      <c r="G230" t="n">
        <v>0.1460593043452274</v>
      </c>
      <c r="H230" t="n">
        <v>-0</v>
      </c>
      <c r="I230" t="n">
        <v>0</v>
      </c>
      <c r="J230" t="n">
        <v>0</v>
      </c>
      <c r="K230" t="n">
        <v>0.09399119941559503</v>
      </c>
      <c r="L230" t="n">
        <v>0</v>
      </c>
      <c r="M230" t="n">
        <v>89.80766014591093</v>
      </c>
      <c r="N230" t="n">
        <v>10.64023838067675</v>
      </c>
      <c r="O230" t="b">
        <v>1</v>
      </c>
      <c r="P230" t="n">
        <v>0</v>
      </c>
      <c r="Q230" t="b">
        <v>0</v>
      </c>
      <c r="R230" t="n">
        <v>10.64023838067675</v>
      </c>
      <c r="S230" t="n">
        <v>418.0386244312627</v>
      </c>
      <c r="T230" t="n">
        <v>1819.304093524855</v>
      </c>
      <c r="U230" t="n">
        <v>243.0559907613406</v>
      </c>
      <c r="V230" t="n">
        <v>4</v>
      </c>
      <c r="W230" t="n">
        <v>1580.975257273099</v>
      </c>
      <c r="X230" t="b">
        <v>0</v>
      </c>
      <c r="Y230" t="n">
        <v>1580.975257273099</v>
      </c>
      <c r="Z230" t="b">
        <v>0</v>
      </c>
      <c r="AA230" t="n">
        <v>56.98904345207002</v>
      </c>
      <c r="AB230" t="n">
        <v>10.85738610273137</v>
      </c>
      <c r="AC230" t="b">
        <v>0</v>
      </c>
      <c r="AD230" t="n">
        <v>0</v>
      </c>
      <c r="AE230" t="n">
        <v>-2.273736754432321e-13</v>
      </c>
      <c r="AF230" t="n">
        <v>0.9066499941338334</v>
      </c>
      <c r="AG230" t="n">
        <v>27.2800486243345</v>
      </c>
      <c r="AH230" t="n">
        <v>72.33224222327836</v>
      </c>
      <c r="AI230" t="n">
        <v>11.9752784128168</v>
      </c>
      <c r="AJ230" t="n">
        <v>6.752215235856013</v>
      </c>
      <c r="AK230" t="n">
        <v>11.9752784128168</v>
      </c>
      <c r="AL230" t="n">
        <v>0</v>
      </c>
      <c r="AM230" t="n">
        <v>0</v>
      </c>
      <c r="AN230" t="n">
        <v>11.97564773008133</v>
      </c>
      <c r="AO230" t="n">
        <v>0</v>
      </c>
      <c r="AP230" t="n">
        <v>2.501598585854087</v>
      </c>
      <c r="AQ230" t="n">
        <v>1</v>
      </c>
      <c r="AR230" t="n">
        <v>3</v>
      </c>
      <c r="AS230" t="n">
        <v>0</v>
      </c>
      <c r="AT230" t="n">
        <v>0</v>
      </c>
      <c r="AU230" t="n">
        <v>2.501638328849773</v>
      </c>
      <c r="AV230" t="n">
        <v>0.8871068389619041</v>
      </c>
    </row>
    <row r="231" spans="1:48">
      <c r="A231" t="n">
        <v>0</v>
      </c>
      <c r="B231" t="n">
        <v>-6.71993151994134</v>
      </c>
      <c r="C231" t="n">
        <v>47.06158760257136</v>
      </c>
      <c r="D231" t="n">
        <v>1594.652364004555</v>
      </c>
      <c r="E231" t="n">
        <v>229</v>
      </c>
      <c r="F231" t="n">
        <v>56.11296043395996</v>
      </c>
      <c r="G231" t="n">
        <v>0.1285352268759672</v>
      </c>
      <c r="H231" t="n">
        <v>-0</v>
      </c>
      <c r="I231" t="n">
        <v>0</v>
      </c>
      <c r="J231" t="n">
        <v>0</v>
      </c>
      <c r="K231" t="n">
        <v>0.09792435675092309</v>
      </c>
      <c r="L231" t="n">
        <v>0</v>
      </c>
      <c r="M231" t="n">
        <v>89.8049935064189</v>
      </c>
      <c r="N231" t="n">
        <v>10.24857417178432</v>
      </c>
      <c r="O231" t="b">
        <v>1</v>
      </c>
      <c r="P231" t="n">
        <v>0</v>
      </c>
      <c r="Q231" t="b">
        <v>0</v>
      </c>
      <c r="R231" t="n">
        <v>10.24857417178432</v>
      </c>
      <c r="S231" t="n">
        <v>421.6551003108912</v>
      </c>
      <c r="T231" t="n">
        <v>1835.042996552998</v>
      </c>
      <c r="U231" t="n">
        <v>232.1012464282915</v>
      </c>
      <c r="V231" t="n">
        <v>4</v>
      </c>
      <c r="W231" t="n">
        <v>1594.652364004555</v>
      </c>
      <c r="X231" t="b">
        <v>0</v>
      </c>
      <c r="Y231" t="n">
        <v>1594.652364004555</v>
      </c>
      <c r="Z231" t="b">
        <v>0</v>
      </c>
      <c r="AA231" t="n">
        <v>54.42049783076312</v>
      </c>
      <c r="AB231" t="n">
        <v>10.45772874671869</v>
      </c>
      <c r="AC231" t="b">
        <v>0</v>
      </c>
      <c r="AD231" t="n">
        <v>0</v>
      </c>
      <c r="AE231" t="n">
        <v>-4.547473508864641e-13</v>
      </c>
      <c r="AF231" t="n">
        <v>0.9044475702451436</v>
      </c>
      <c r="AG231" t="n">
        <v>27.31193300418581</v>
      </c>
      <c r="AH231" t="n">
        <v>69.24036322999888</v>
      </c>
      <c r="AI231" t="n">
        <v>11.56255939068332</v>
      </c>
      <c r="AJ231" t="n">
        <v>6.616084943735217</v>
      </c>
      <c r="AK231" t="n">
        <v>11.56255939068331</v>
      </c>
      <c r="AL231" t="n">
        <v>0</v>
      </c>
      <c r="AM231" t="n">
        <v>0</v>
      </c>
      <c r="AN231" t="n">
        <v>11.56284465870552</v>
      </c>
      <c r="AO231" t="n">
        <v>0</v>
      </c>
      <c r="AP231" t="n">
        <v>2.428637892247866</v>
      </c>
      <c r="AQ231" t="n">
        <v>1</v>
      </c>
      <c r="AR231" t="n">
        <v>3</v>
      </c>
      <c r="AS231" t="n">
        <v>0</v>
      </c>
      <c r="AT231" t="n">
        <v>0</v>
      </c>
      <c r="AU231" t="n">
        <v>2.428676445217266</v>
      </c>
      <c r="AV231" t="n">
        <v>0.8612337999987941</v>
      </c>
    </row>
    <row r="232" spans="1:48">
      <c r="A232" t="n">
        <v>0</v>
      </c>
      <c r="B232" t="n">
        <v>-6.71993151994134</v>
      </c>
      <c r="C232" t="n">
        <v>47.14868146082585</v>
      </c>
      <c r="D232" t="n">
        <v>1607.339604516696</v>
      </c>
      <c r="E232" t="n">
        <v>230</v>
      </c>
      <c r="F232" t="n">
        <v>56.55940170288086</v>
      </c>
      <c r="G232" t="n">
        <v>0.1128949190713122</v>
      </c>
      <c r="H232" t="n">
        <v>-0</v>
      </c>
      <c r="I232" t="n">
        <v>0</v>
      </c>
      <c r="J232" t="n">
        <v>0</v>
      </c>
      <c r="K232" t="n">
        <v>0.1013684163914015</v>
      </c>
      <c r="L232" t="n">
        <v>0</v>
      </c>
      <c r="M232" t="n">
        <v>89.80232686692686</v>
      </c>
      <c r="N232" t="n">
        <v>9.896776429133944</v>
      </c>
      <c r="O232" t="b">
        <v>1</v>
      </c>
      <c r="P232" t="n">
        <v>0</v>
      </c>
      <c r="Q232" t="b">
        <v>0</v>
      </c>
      <c r="R232" t="n">
        <v>9.896776429133944</v>
      </c>
      <c r="S232" t="n">
        <v>425.009837551164</v>
      </c>
      <c r="T232" t="n">
        <v>1849.642813022666</v>
      </c>
      <c r="U232" t="n">
        <v>222.3648607920619</v>
      </c>
      <c r="V232" t="n">
        <v>4</v>
      </c>
      <c r="W232" t="n">
        <v>1607.339604516697</v>
      </c>
      <c r="X232" t="b">
        <v>0</v>
      </c>
      <c r="Y232" t="n">
        <v>1607.339604516697</v>
      </c>
      <c r="Z232" t="b">
        <v>0</v>
      </c>
      <c r="AA232" t="n">
        <v>52.13761929585786</v>
      </c>
      <c r="AB232" t="n">
        <v>10.09875145829994</v>
      </c>
      <c r="AC232" t="b">
        <v>0</v>
      </c>
      <c r="AD232" t="n">
        <v>0</v>
      </c>
      <c r="AE232" t="n">
        <v>-6.821210263296962e-13</v>
      </c>
      <c r="AF232" t="n">
        <v>0.9023117030317965</v>
      </c>
      <c r="AG232" t="n">
        <v>27.34336829268923</v>
      </c>
      <c r="AH232" t="n">
        <v>66.49283192039955</v>
      </c>
      <c r="AI232" t="n">
        <v>11.19208741764937</v>
      </c>
      <c r="AJ232" t="n">
        <v>6.495571510896838</v>
      </c>
      <c r="AK232" t="n">
        <v>11.19208741764936</v>
      </c>
      <c r="AL232" t="n">
        <v>0</v>
      </c>
      <c r="AM232" t="n">
        <v>0</v>
      </c>
      <c r="AN232" t="n">
        <v>11.19226006578509</v>
      </c>
      <c r="AO232" t="n">
        <v>0</v>
      </c>
      <c r="AP232" t="n">
        <v>2.363923099961406</v>
      </c>
      <c r="AQ232" t="n">
        <v>1</v>
      </c>
      <c r="AR232" t="n">
        <v>3</v>
      </c>
      <c r="AS232" t="n">
        <v>0</v>
      </c>
      <c r="AT232" t="n">
        <v>0</v>
      </c>
      <c r="AU232" t="n">
        <v>2.363960822418195</v>
      </c>
      <c r="AV232" t="n">
        <v>0.8382849704614999</v>
      </c>
    </row>
    <row r="233" spans="1:48">
      <c r="A233" t="n">
        <v>0</v>
      </c>
      <c r="B233" t="n">
        <v>-6.71993151994134</v>
      </c>
      <c r="C233" t="n">
        <v>47.23577531908034</v>
      </c>
      <c r="D233" t="n">
        <v>1615.162636204479</v>
      </c>
      <c r="E233" t="n">
        <v>231</v>
      </c>
      <c r="F233" t="n">
        <v>56.83468017578125</v>
      </c>
      <c r="G233" t="n">
        <v>0.02131821502318765</v>
      </c>
      <c r="H233" t="n">
        <v>-0</v>
      </c>
      <c r="I233" t="n">
        <v>0</v>
      </c>
      <c r="J233" t="n">
        <v>0</v>
      </c>
      <c r="K233" t="n">
        <v>0.0937734788890299</v>
      </c>
      <c r="L233" t="n">
        <v>0</v>
      </c>
      <c r="M233" t="n">
        <v>89.79966022743483</v>
      </c>
      <c r="N233" t="n">
        <v>7.181162782493124</v>
      </c>
      <c r="O233" t="b">
        <v>1</v>
      </c>
      <c r="P233" t="n">
        <v>0</v>
      </c>
      <c r="Q233" t="b">
        <v>0</v>
      </c>
      <c r="R233" t="n">
        <v>7.181162782493124</v>
      </c>
      <c r="S233" t="n">
        <v>427.0783894722634</v>
      </c>
      <c r="T233" t="n">
        <v>1858.645150983291</v>
      </c>
      <c r="U233" t="n">
        <v>160.5678370278049</v>
      </c>
      <c r="V233" t="n">
        <v>4</v>
      </c>
      <c r="W233" t="n">
        <v>1615.16263620448</v>
      </c>
      <c r="X233" t="b">
        <v>0</v>
      </c>
      <c r="Y233" t="n">
        <v>1615.16263620448</v>
      </c>
      <c r="Z233" t="b">
        <v>0</v>
      </c>
      <c r="AA233" t="n">
        <v>37.6481460618165</v>
      </c>
      <c r="AB233" t="n">
        <v>7.327717124992984</v>
      </c>
      <c r="AC233" t="b">
        <v>0</v>
      </c>
      <c r="AD233" t="n">
        <v>0</v>
      </c>
      <c r="AE233" t="n">
        <v>-6.821210263296962e-13</v>
      </c>
      <c r="AF233" t="n">
        <v>0.8844529424734782</v>
      </c>
      <c r="AG233" t="n">
        <v>27.37440306510636</v>
      </c>
      <c r="AH233" t="n">
        <v>48.98341809265902</v>
      </c>
      <c r="AI233" t="n">
        <v>8.285027696894929</v>
      </c>
      <c r="AJ233" t="n">
        <v>5.659889828198146</v>
      </c>
      <c r="AK233" t="n">
        <v>8.285027696894925</v>
      </c>
      <c r="AL233" t="n">
        <v>0</v>
      </c>
      <c r="AM233" t="n">
        <v>0</v>
      </c>
      <c r="AN233" t="n">
        <v>8.285027715693598</v>
      </c>
      <c r="AO233" t="n">
        <v>0</v>
      </c>
      <c r="AP233" t="n">
        <v>1.852851901270559</v>
      </c>
      <c r="AQ233" t="n">
        <v>1</v>
      </c>
      <c r="AR233" t="n">
        <v>3</v>
      </c>
      <c r="AS233" t="n">
        <v>0</v>
      </c>
      <c r="AT233" t="n">
        <v>0</v>
      </c>
      <c r="AU233" t="n">
        <v>1.85288213458966</v>
      </c>
      <c r="AV233" t="n">
        <v>0.6570511789929989</v>
      </c>
    </row>
    <row r="234" spans="1:48">
      <c r="A234" t="n">
        <v>0</v>
      </c>
      <c r="B234" t="n">
        <v>-6.71993151994134</v>
      </c>
      <c r="C234" t="n">
        <v>47.33738327206147</v>
      </c>
      <c r="D234" t="n">
        <v>1607.125584662118</v>
      </c>
      <c r="E234" t="n">
        <v>232</v>
      </c>
      <c r="F234" t="n">
        <v>56.55187072753906</v>
      </c>
      <c r="G234" t="n">
        <v>-0.2044435919488947</v>
      </c>
      <c r="H234" t="n">
        <v>-0</v>
      </c>
      <c r="I234" t="n">
        <v>0</v>
      </c>
      <c r="J234" t="n">
        <v>0</v>
      </c>
      <c r="K234" t="n">
        <v>0.08664225184415564</v>
      </c>
      <c r="L234" t="n">
        <v>0</v>
      </c>
      <c r="M234" t="n">
        <v>89.79699358794279</v>
      </c>
      <c r="N234" t="n">
        <v>0.2777112445219243</v>
      </c>
      <c r="O234" t="b">
        <v>1</v>
      </c>
      <c r="P234" t="n">
        <v>0</v>
      </c>
      <c r="Q234" t="b">
        <v>0</v>
      </c>
      <c r="R234" t="n">
        <v>0.2777112445219243</v>
      </c>
      <c r="S234" t="n">
        <v>424.9532468074459</v>
      </c>
      <c r="T234" t="n">
        <v>1849.396530106005</v>
      </c>
      <c r="U234" t="n">
        <v>6.240561894738561</v>
      </c>
      <c r="V234" t="n">
        <v>4</v>
      </c>
      <c r="W234" t="n">
        <v>1607.125584662118</v>
      </c>
      <c r="X234" t="b">
        <v>0</v>
      </c>
      <c r="Y234" t="n">
        <v>1607.125584662118</v>
      </c>
      <c r="Z234" t="b">
        <v>0</v>
      </c>
      <c r="AA234" t="n">
        <v>1.463216980871699</v>
      </c>
      <c r="AB234" t="n">
        <v>0.2833788209407391</v>
      </c>
      <c r="AC234" t="b">
        <v>0</v>
      </c>
      <c r="AD234" t="n">
        <v>0</v>
      </c>
      <c r="AE234" t="n">
        <v>0</v>
      </c>
      <c r="AF234" t="n">
        <v>0.3219704086175881</v>
      </c>
      <c r="AG234" t="n">
        <v>27.40103887636237</v>
      </c>
      <c r="AH234" t="n">
        <v>5.229654493182012</v>
      </c>
      <c r="AI234" t="n">
        <v>0.880139333789879</v>
      </c>
      <c r="AJ234" t="n">
        <v>3.545860499083394</v>
      </c>
      <c r="AK234" t="n">
        <v>0.880139333789879</v>
      </c>
      <c r="AL234" t="n">
        <v>0</v>
      </c>
      <c r="AM234" t="n">
        <v>0</v>
      </c>
      <c r="AN234" t="n">
        <v>0.8806813683845922</v>
      </c>
      <c r="AO234" t="n">
        <v>0</v>
      </c>
      <c r="AP234" t="n">
        <v>0.6122733591124437</v>
      </c>
      <c r="AQ234" t="n">
        <v>1</v>
      </c>
      <c r="AR234" t="n">
        <v>3</v>
      </c>
      <c r="AS234" t="n">
        <v>0</v>
      </c>
      <c r="AT234" t="n">
        <v>0</v>
      </c>
      <c r="AU234" t="n">
        <v>0.6122997434658485</v>
      </c>
      <c r="AV234" t="n">
        <v>0.2171278252571865</v>
      </c>
    </row>
    <row r="235" spans="1:48">
      <c r="A235" t="n">
        <v>0</v>
      </c>
      <c r="B235" t="n">
        <v>-6.71993151994134</v>
      </c>
      <c r="C235" t="n">
        <v>47.41550361253129</v>
      </c>
      <c r="D235" t="n">
        <v>1578.821041521762</v>
      </c>
      <c r="E235" t="n">
        <v>233</v>
      </c>
      <c r="F235" t="n">
        <v>55.55588455200196</v>
      </c>
      <c r="G235" t="n">
        <v>-0.2692068670436791</v>
      </c>
      <c r="H235" t="n">
        <v>-0</v>
      </c>
      <c r="I235" t="n">
        <v>0</v>
      </c>
      <c r="J235" t="n">
        <v>0</v>
      </c>
      <c r="K235" t="n">
        <v>0.08271758351900035</v>
      </c>
      <c r="L235" t="n">
        <v>0</v>
      </c>
      <c r="M235" t="n">
        <v>89.79432694845076</v>
      </c>
      <c r="N235" t="n">
        <v>-1.744123618628044</v>
      </c>
      <c r="O235" t="b">
        <v>1</v>
      </c>
      <c r="P235" t="n">
        <v>0</v>
      </c>
      <c r="Q235" t="b">
        <v>0</v>
      </c>
      <c r="R235" t="n">
        <v>-1.744123618628044</v>
      </c>
      <c r="S235" t="n">
        <v>417.4690105898858</v>
      </c>
      <c r="T235" t="n">
        <v>1816.825134087183</v>
      </c>
      <c r="U235" t="n">
        <v>-39.89554504307948</v>
      </c>
      <c r="V235" t="n">
        <v>4</v>
      </c>
      <c r="W235" t="n">
        <v>1578.821041521762</v>
      </c>
      <c r="X235" t="b">
        <v>0</v>
      </c>
      <c r="Y235" t="n">
        <v>1578.821041521762</v>
      </c>
      <c r="Z235" t="b">
        <v>0</v>
      </c>
      <c r="AA235" t="n">
        <v>-9.354260073501152</v>
      </c>
      <c r="AB235" t="n">
        <v>-1.779717978191881</v>
      </c>
      <c r="AC235" t="b">
        <v>0</v>
      </c>
      <c r="AD235" t="n">
        <v>0</v>
      </c>
      <c r="AE235" t="n">
        <v>-4.547473508864641e-13</v>
      </c>
      <c r="AF235" t="n">
        <v>0.576309066485219</v>
      </c>
      <c r="AG235" t="n">
        <v>27.40708329282739</v>
      </c>
      <c r="AH235" t="n">
        <v>-6.20361897654707</v>
      </c>
      <c r="AI235" t="n">
        <v>-1.025667606618724</v>
      </c>
      <c r="AJ235" t="n">
        <v>3.150641096954082</v>
      </c>
      <c r="AK235" t="n">
        <v>-1.025667606618724</v>
      </c>
      <c r="AL235" t="n">
        <v>0</v>
      </c>
      <c r="AM235" t="n">
        <v>0</v>
      </c>
      <c r="AN235" t="n">
        <v>-1.023908463155884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</row>
    <row r="236" spans="1:48">
      <c r="A236" t="n">
        <v>-1.120007103930077</v>
      </c>
      <c r="B236" t="n">
        <v>-5.599924416011262</v>
      </c>
      <c r="C236" t="n">
        <v>47.50003169067934</v>
      </c>
      <c r="D236" t="n">
        <v>1541.655770690172</v>
      </c>
      <c r="E236" t="n">
        <v>234</v>
      </c>
      <c r="F236" t="n">
        <v>54.24810523986817</v>
      </c>
      <c r="G236" t="n">
        <v>-0.6385335129354637</v>
      </c>
      <c r="H236" t="n">
        <v>0.02340092787870622</v>
      </c>
      <c r="I236" t="n">
        <v>0</v>
      </c>
      <c r="J236" t="n">
        <v>0</v>
      </c>
      <c r="K236" t="n">
        <v>0.08355093989878859</v>
      </c>
      <c r="L236" t="n">
        <v>0</v>
      </c>
      <c r="M236" t="n">
        <v>89.79188253259045</v>
      </c>
      <c r="N236" t="n">
        <v>-12.55161106423977</v>
      </c>
      <c r="O236" t="b">
        <v>1</v>
      </c>
      <c r="P236" t="n">
        <v>0</v>
      </c>
      <c r="Q236" t="b">
        <v>0</v>
      </c>
      <c r="R236" t="n">
        <v>-12.55161106423977</v>
      </c>
      <c r="S236" t="n">
        <v>407.6418367466652</v>
      </c>
      <c r="T236" t="n">
        <v>1774.057273521487</v>
      </c>
      <c r="U236" t="n">
        <v>-294.030312577875</v>
      </c>
      <c r="V236" t="n">
        <v>4</v>
      </c>
      <c r="W236" t="n">
        <v>1541.655770690172</v>
      </c>
      <c r="X236" t="b">
        <v>0</v>
      </c>
      <c r="Y236" t="n">
        <v>1541.655770690172</v>
      </c>
      <c r="Z236" t="b">
        <v>0</v>
      </c>
      <c r="AA236" t="n">
        <v>-68.94093088279257</v>
      </c>
      <c r="AB236" t="n">
        <v>-12.8077663920814</v>
      </c>
      <c r="AC236" t="b">
        <v>0</v>
      </c>
      <c r="AD236" t="n">
        <v>0</v>
      </c>
      <c r="AE236" t="n">
        <v>-2.273736754432321e-13</v>
      </c>
      <c r="AF236" t="n">
        <v>0.9015459892746303</v>
      </c>
      <c r="AG236" t="n">
        <v>27.43080460456719</v>
      </c>
      <c r="AH236" t="n">
        <v>-71.52292259406344</v>
      </c>
      <c r="AI236" t="n">
        <v>-11.54679042234738</v>
      </c>
      <c r="AJ236" t="n">
        <v>-2.581991711270874</v>
      </c>
      <c r="AK236" t="n">
        <v>-11.54679042234738</v>
      </c>
      <c r="AL236" t="n">
        <v>2</v>
      </c>
      <c r="AM236" t="n">
        <v>9.329420143120002</v>
      </c>
      <c r="AN236" t="n">
        <v>-2.188131853461656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 spans="1:48">
      <c r="A237" t="n">
        <v>-6.89224564345619</v>
      </c>
      <c r="B237" t="n">
        <v>0.17231412351485</v>
      </c>
      <c r="C237" t="n">
        <v>47.56986793211622</v>
      </c>
      <c r="D237" t="n">
        <v>1459.558558864078</v>
      </c>
      <c r="E237" t="n">
        <v>235</v>
      </c>
      <c r="F237" t="n">
        <v>51.35925140380859</v>
      </c>
      <c r="G237" t="n">
        <v>-0.6738533713756061</v>
      </c>
      <c r="H237" t="n">
        <v>0.1440035002089725</v>
      </c>
      <c r="I237" t="n">
        <v>0</v>
      </c>
      <c r="J237" t="n">
        <v>0</v>
      </c>
      <c r="K237" t="n">
        <v>0.0927910619978482</v>
      </c>
      <c r="L237" t="n">
        <v>0</v>
      </c>
      <c r="M237" t="n">
        <v>89.79080562578638</v>
      </c>
      <c r="N237" t="n">
        <v>-13.08182665259485</v>
      </c>
      <c r="O237" t="b">
        <v>1</v>
      </c>
      <c r="P237" t="n">
        <v>0</v>
      </c>
      <c r="Q237" t="b">
        <v>0</v>
      </c>
      <c r="R237" t="n">
        <v>-13.08182665259485</v>
      </c>
      <c r="S237" t="n">
        <v>385.9338401518179</v>
      </c>
      <c r="T237" t="n">
        <v>1679.584072340712</v>
      </c>
      <c r="U237" t="n">
        <v>-323.6882325135436</v>
      </c>
      <c r="V237" t="n">
        <v>4</v>
      </c>
      <c r="W237" t="n">
        <v>1459.558558864079</v>
      </c>
      <c r="X237" t="b">
        <v>0</v>
      </c>
      <c r="Y237" t="n">
        <v>1459.558558864079</v>
      </c>
      <c r="Z237" t="b">
        <v>0</v>
      </c>
      <c r="AA237" t="n">
        <v>-75.8947874103259</v>
      </c>
      <c r="AB237" t="n">
        <v>-13.34880270672944</v>
      </c>
      <c r="AC237" t="b">
        <v>0</v>
      </c>
      <c r="AD237" t="n">
        <v>0</v>
      </c>
      <c r="AE237" t="n">
        <v>-6.821210263296962e-13</v>
      </c>
      <c r="AF237" t="n">
        <v>0.9074526862654808</v>
      </c>
      <c r="AG237" t="n">
        <v>27.47047304742208</v>
      </c>
      <c r="AH237" t="n">
        <v>-79.25308251904239</v>
      </c>
      <c r="AI237" t="n">
        <v>-12.11340687464955</v>
      </c>
      <c r="AJ237" t="n">
        <v>-3.35829510871649</v>
      </c>
      <c r="AK237" t="n">
        <v>-12.11340687464955</v>
      </c>
      <c r="AL237" t="n">
        <v>2</v>
      </c>
      <c r="AM237" t="n">
        <v>9.911377430490154</v>
      </c>
      <c r="AN237" t="n">
        <v>-2.052069322454658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 spans="1:48">
      <c r="A238" t="n">
        <v>0</v>
      </c>
      <c r="B238" t="n">
        <v>-6.71993151994134</v>
      </c>
      <c r="C238" t="n">
        <v>47.65777995924694</v>
      </c>
      <c r="D238" t="n">
        <v>1421.182561388833</v>
      </c>
      <c r="E238" t="n">
        <v>236</v>
      </c>
      <c r="F238" t="n">
        <v>50.00886878967285</v>
      </c>
      <c r="G238" t="n">
        <v>-0.1987500433915468</v>
      </c>
      <c r="H238" t="n">
        <v>-0</v>
      </c>
      <c r="I238" t="n">
        <v>0</v>
      </c>
      <c r="J238" t="n">
        <v>0</v>
      </c>
      <c r="K238" t="n">
        <v>0.09770465420818039</v>
      </c>
      <c r="L238" t="n">
        <v>0</v>
      </c>
      <c r="M238" t="n">
        <v>89.78950649535058</v>
      </c>
      <c r="N238" t="n">
        <v>-0.1051823768893556</v>
      </c>
      <c r="O238" t="b">
        <v>1</v>
      </c>
      <c r="P238" t="n">
        <v>0</v>
      </c>
      <c r="Q238" t="b">
        <v>0</v>
      </c>
      <c r="R238" t="n">
        <v>-0.1051823768893556</v>
      </c>
      <c r="S238" t="n">
        <v>375.786528154412</v>
      </c>
      <c r="T238" t="n">
        <v>1635.422970528001</v>
      </c>
      <c r="U238" t="n">
        <v>-2.672841193692345</v>
      </c>
      <c r="V238" t="n">
        <v>4</v>
      </c>
      <c r="W238" t="n">
        <v>1421.182561388833</v>
      </c>
      <c r="X238" t="b">
        <v>0</v>
      </c>
      <c r="Y238" t="n">
        <v>1421.182561388833</v>
      </c>
      <c r="Z238" t="b">
        <v>0</v>
      </c>
      <c r="AA238" t="n">
        <v>-0.6266978339052054</v>
      </c>
      <c r="AB238" t="n">
        <v>-0.1073289560095465</v>
      </c>
      <c r="AC238" t="b">
        <v>0</v>
      </c>
      <c r="AD238" t="n">
        <v>0</v>
      </c>
      <c r="AE238" t="n">
        <v>0</v>
      </c>
      <c r="AF238" t="n">
        <v>0</v>
      </c>
      <c r="AG238" t="n">
        <v>27.50933677690168</v>
      </c>
      <c r="AH238" t="n">
        <v>3.139463002846651</v>
      </c>
      <c r="AI238" t="n">
        <v>0.4672333749209919</v>
      </c>
      <c r="AJ238" t="n">
        <v>3.766160836751856</v>
      </c>
      <c r="AK238" t="n">
        <v>0.4672333749209919</v>
      </c>
      <c r="AL238" t="n">
        <v>0</v>
      </c>
      <c r="AM238" t="n">
        <v>0</v>
      </c>
      <c r="AN238" t="n">
        <v>0.4684268913012926</v>
      </c>
      <c r="AO238" t="n">
        <v>0</v>
      </c>
      <c r="AP238" t="n">
        <v>0.4825033921556987</v>
      </c>
      <c r="AQ238" t="n">
        <v>1</v>
      </c>
      <c r="AR238" t="n">
        <v>3</v>
      </c>
      <c r="AS238" t="n">
        <v>0</v>
      </c>
      <c r="AT238" t="n">
        <v>0</v>
      </c>
      <c r="AU238" t="n">
        <v>0.4825211433683658</v>
      </c>
      <c r="AV238" t="n">
        <v>0.1711069906826246</v>
      </c>
    </row>
    <row r="239" spans="1:48">
      <c r="A239" t="n">
        <v>0</v>
      </c>
      <c r="B239" t="n">
        <v>-6.71993151994134</v>
      </c>
      <c r="C239" t="n">
        <v>47.76623838399393</v>
      </c>
      <c r="D239" t="n">
        <v>1405.631756470474</v>
      </c>
      <c r="E239" t="n">
        <v>237</v>
      </c>
      <c r="F239" t="n">
        <v>49.46166381835938</v>
      </c>
      <c r="G239" t="n">
        <v>-0.1124694429325581</v>
      </c>
      <c r="H239" t="n">
        <v>-0</v>
      </c>
      <c r="I239" t="n">
        <v>0</v>
      </c>
      <c r="J239" t="n">
        <v>0</v>
      </c>
      <c r="K239" t="n">
        <v>0.1030466711159531</v>
      </c>
      <c r="L239" t="n">
        <v>0</v>
      </c>
      <c r="M239" t="n">
        <v>89.78683985585855</v>
      </c>
      <c r="N239" t="n">
        <v>2.143595419106</v>
      </c>
      <c r="O239" t="b">
        <v>1</v>
      </c>
      <c r="P239" t="n">
        <v>0</v>
      </c>
      <c r="Q239" t="b">
        <v>0</v>
      </c>
      <c r="R239" t="n">
        <v>2.143595419106</v>
      </c>
      <c r="S239" t="n">
        <v>371.6746123815603</v>
      </c>
      <c r="T239" t="n">
        <v>1617.527913084551</v>
      </c>
      <c r="U239" t="n">
        <v>55.0745941059259</v>
      </c>
      <c r="V239" t="n">
        <v>4</v>
      </c>
      <c r="W239" t="n">
        <v>1405.631756470475</v>
      </c>
      <c r="X239" t="b">
        <v>0</v>
      </c>
      <c r="Y239" t="n">
        <v>1405.631756470475</v>
      </c>
      <c r="Z239" t="b">
        <v>0</v>
      </c>
      <c r="AA239" t="n">
        <v>12.91327330289754</v>
      </c>
      <c r="AB239" t="n">
        <v>2.187342264393877</v>
      </c>
      <c r="AC239" t="b">
        <v>0</v>
      </c>
      <c r="AD239" t="n">
        <v>0</v>
      </c>
      <c r="AE239" t="n">
        <v>-4.547473508864641e-13</v>
      </c>
      <c r="AF239" t="n">
        <v>0.7882300400817686</v>
      </c>
      <c r="AG239" t="n">
        <v>27.50933677690168</v>
      </c>
      <c r="AH239" t="n">
        <v>18.8522670956592</v>
      </c>
      <c r="AI239" t="n">
        <v>2.775004951811997</v>
      </c>
      <c r="AJ239" t="n">
        <v>3.992343847215542</v>
      </c>
      <c r="AK239" t="n">
        <v>2.775004951811996</v>
      </c>
      <c r="AL239" t="n">
        <v>0</v>
      </c>
      <c r="AM239" t="n">
        <v>0</v>
      </c>
      <c r="AN239" t="n">
        <v>2.775364106556118</v>
      </c>
      <c r="AO239" t="n">
        <v>0</v>
      </c>
      <c r="AP239" t="n">
        <v>0.8574686844453544</v>
      </c>
      <c r="AQ239" t="n">
        <v>1</v>
      </c>
      <c r="AR239" t="n">
        <v>3</v>
      </c>
      <c r="AS239" t="n">
        <v>0</v>
      </c>
      <c r="AT239" t="n">
        <v>0</v>
      </c>
      <c r="AU239" t="n">
        <v>0.857482822754504</v>
      </c>
      <c r="AV239" t="n">
        <v>0.3040722823860917</v>
      </c>
    </row>
    <row r="240" spans="1:48">
      <c r="A240" t="n">
        <v>0</v>
      </c>
      <c r="B240" t="n">
        <v>-6.71993151994134</v>
      </c>
      <c r="C240" t="n">
        <v>47.86868636079486</v>
      </c>
      <c r="D240" t="n">
        <v>1391.600306057184</v>
      </c>
      <c r="E240" t="n">
        <v>238</v>
      </c>
      <c r="F240" t="n">
        <v>48.96792221069336</v>
      </c>
      <c r="G240" t="n">
        <v>-0.2188276673611282</v>
      </c>
      <c r="H240" t="n">
        <v>-0</v>
      </c>
      <c r="I240" t="n">
        <v>0</v>
      </c>
      <c r="J240" t="n">
        <v>0</v>
      </c>
      <c r="K240" t="n">
        <v>0.1099497098174983</v>
      </c>
      <c r="L240" t="n">
        <v>0</v>
      </c>
      <c r="M240" t="n">
        <v>89.78417321636651</v>
      </c>
      <c r="N240" t="n">
        <v>-0.7035845895049246</v>
      </c>
      <c r="O240" t="b">
        <v>1</v>
      </c>
      <c r="P240" t="n">
        <v>0</v>
      </c>
      <c r="Q240" t="b">
        <v>0</v>
      </c>
      <c r="R240" t="n">
        <v>-0.7035845895049246</v>
      </c>
      <c r="S240" t="n">
        <v>367.9644415850454</v>
      </c>
      <c r="T240" t="n">
        <v>1601.381249778118</v>
      </c>
      <c r="U240" t="n">
        <v>-18.2592043112584</v>
      </c>
      <c r="V240" t="n">
        <v>4</v>
      </c>
      <c r="W240" t="n">
        <v>1391.600306057184</v>
      </c>
      <c r="X240" t="b">
        <v>0</v>
      </c>
      <c r="Y240" t="n">
        <v>1391.600306057184</v>
      </c>
      <c r="Z240" t="b">
        <v>0</v>
      </c>
      <c r="AA240" t="n">
        <v>-4.281213495849526</v>
      </c>
      <c r="AB240" t="n">
        <v>-0.7179434586784945</v>
      </c>
      <c r="AC240" t="b">
        <v>0</v>
      </c>
      <c r="AD240" t="n">
        <v>0</v>
      </c>
      <c r="AE240" t="n">
        <v>-2.273736754432321e-13</v>
      </c>
      <c r="AF240" t="n">
        <v>0.183509093130139</v>
      </c>
      <c r="AG240" t="n">
        <v>27.52390878626609</v>
      </c>
      <c r="AH240" t="n">
        <v>-0.904075496110309</v>
      </c>
      <c r="AI240" t="n">
        <v>-0.1317491530208059</v>
      </c>
      <c r="AJ240" t="n">
        <v>3.377137999739217</v>
      </c>
      <c r="AK240" t="n">
        <v>-0.1317491530208059</v>
      </c>
      <c r="AL240" t="n">
        <v>0</v>
      </c>
      <c r="AM240" t="n">
        <v>0</v>
      </c>
      <c r="AN240" t="n">
        <v>-0.1308852248109501</v>
      </c>
      <c r="AO240" t="n">
        <v>0</v>
      </c>
      <c r="AP240" t="n">
        <v>0.3752029607524528</v>
      </c>
      <c r="AQ240" t="n">
        <v>1</v>
      </c>
      <c r="AR240" t="n">
        <v>3</v>
      </c>
      <c r="AS240" t="n">
        <v>0</v>
      </c>
      <c r="AT240" t="n">
        <v>0</v>
      </c>
      <c r="AU240" t="n">
        <v>0.375220014882325</v>
      </c>
      <c r="AV240" t="n">
        <v>0.1330569001437324</v>
      </c>
    </row>
    <row r="241" spans="1:48">
      <c r="A241" t="n">
        <v>-22.78990001990575</v>
      </c>
      <c r="B241" t="n">
        <v>16.06996849996441</v>
      </c>
      <c r="C241" t="n">
        <v>47.99650499054605</v>
      </c>
      <c r="D241" t="n">
        <v>1359.75113360614</v>
      </c>
      <c r="E241" t="n">
        <v>239</v>
      </c>
      <c r="F241" t="n">
        <v>47.84720687866211</v>
      </c>
      <c r="G241" t="n">
        <v>-0.3576006707039854</v>
      </c>
      <c r="H241" t="n">
        <v>0.4761619858100782</v>
      </c>
      <c r="I241" t="n">
        <v>0</v>
      </c>
      <c r="J241" t="n">
        <v>0</v>
      </c>
      <c r="K241" t="n">
        <v>0.1090273598434217</v>
      </c>
      <c r="L241" t="n">
        <v>0</v>
      </c>
      <c r="M241" t="n">
        <v>89.78602838243398</v>
      </c>
      <c r="N241" t="n">
        <v>-4.321871874561805</v>
      </c>
      <c r="O241" t="b">
        <v>1</v>
      </c>
      <c r="P241" t="n">
        <v>0</v>
      </c>
      <c r="Q241" t="b">
        <v>0</v>
      </c>
      <c r="R241" t="n">
        <v>-4.321871874561805</v>
      </c>
      <c r="S241" t="n">
        <v>359.5429408819458</v>
      </c>
      <c r="T241" t="n">
        <v>1564.730878718228</v>
      </c>
      <c r="U241" t="n">
        <v>-114.7869465425881</v>
      </c>
      <c r="V241" t="n">
        <v>4</v>
      </c>
      <c r="W241" t="n">
        <v>1359.75113360614</v>
      </c>
      <c r="X241" t="b">
        <v>0</v>
      </c>
      <c r="Y241" t="n">
        <v>1359.75113360614</v>
      </c>
      <c r="Z241" t="b">
        <v>0</v>
      </c>
      <c r="AA241" t="n">
        <v>-26.91395617839044</v>
      </c>
      <c r="AB241" t="n">
        <v>-4.410073341389596</v>
      </c>
      <c r="AC241" t="b">
        <v>0</v>
      </c>
      <c r="AD241" t="n">
        <v>0</v>
      </c>
      <c r="AE241" t="n">
        <v>-4.547473508864641e-13</v>
      </c>
      <c r="AF241" t="n">
        <v>0.8310692788105102</v>
      </c>
      <c r="AG241" t="n">
        <v>27.54234959392141</v>
      </c>
      <c r="AH241" t="n">
        <v>-25.73919695179817</v>
      </c>
      <c r="AI241" t="n">
        <v>-3.665076471330109</v>
      </c>
      <c r="AJ241" t="n">
        <v>1.174759226592265</v>
      </c>
      <c r="AK241" t="n">
        <v>-3.665076471330107</v>
      </c>
      <c r="AL241" t="n">
        <v>2</v>
      </c>
      <c r="AM241" t="n">
        <v>1.295570577396318</v>
      </c>
      <c r="AN241" t="n">
        <v>-1.890956740935393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 spans="1:48">
      <c r="A242" t="n">
        <v>-11.82831584656865</v>
      </c>
      <c r="B242" t="n">
        <v>5.10838432662731</v>
      </c>
      <c r="C242" t="n">
        <v>48.11490981885831</v>
      </c>
      <c r="D242" t="n">
        <v>1315.33414333154</v>
      </c>
      <c r="E242" t="n">
        <v>240</v>
      </c>
      <c r="F242" t="n">
        <v>46.28425254821777</v>
      </c>
      <c r="G242" t="n">
        <v>-0.5871610352192498</v>
      </c>
      <c r="H242" t="n">
        <v>0.2471355450164996</v>
      </c>
      <c r="I242" t="n">
        <v>0</v>
      </c>
      <c r="J242" t="n">
        <v>0</v>
      </c>
      <c r="K242" t="n">
        <v>0.105823515436692</v>
      </c>
      <c r="L242" t="n">
        <v>0</v>
      </c>
      <c r="M242" t="n">
        <v>89.79023043656625</v>
      </c>
      <c r="N242" t="n">
        <v>-9.97489336218484</v>
      </c>
      <c r="O242" t="b">
        <v>1</v>
      </c>
      <c r="P242" t="n">
        <v>0</v>
      </c>
      <c r="Q242" t="b">
        <v>0</v>
      </c>
      <c r="R242" t="n">
        <v>-9.97489336218484</v>
      </c>
      <c r="S242" t="n">
        <v>347.7982804703736</v>
      </c>
      <c r="T242" t="n">
        <v>1513.618116607066</v>
      </c>
      <c r="U242" t="n">
        <v>-273.8748880401354</v>
      </c>
      <c r="V242" t="n">
        <v>4</v>
      </c>
      <c r="W242" t="n">
        <v>1315.33414333154</v>
      </c>
      <c r="X242" t="b">
        <v>0</v>
      </c>
      <c r="Y242" t="n">
        <v>1315.33414333154</v>
      </c>
      <c r="Z242" t="b">
        <v>0</v>
      </c>
      <c r="AA242" t="n">
        <v>-64.21511292957855</v>
      </c>
      <c r="AB242" t="n">
        <v>-10.17846261447433</v>
      </c>
      <c r="AC242" t="b">
        <v>0</v>
      </c>
      <c r="AD242" t="n">
        <v>0</v>
      </c>
      <c r="AE242" t="n">
        <v>-4.547473508864641e-13</v>
      </c>
      <c r="AF242" t="n">
        <v>0.9020770785004504</v>
      </c>
      <c r="AG242" t="n">
        <v>27.56578609586622</v>
      </c>
      <c r="AH242" t="n">
        <v>-66.65935726937941</v>
      </c>
      <c r="AI242" t="n">
        <v>-9.181757818891054</v>
      </c>
      <c r="AJ242" t="n">
        <v>-2.444244339800861</v>
      </c>
      <c r="AK242" t="n">
        <v>-9.18175781889105</v>
      </c>
      <c r="AL242" t="n">
        <v>2</v>
      </c>
      <c r="AM242" t="n">
        <v>7.10790366909023</v>
      </c>
      <c r="AN242" t="n">
        <v>-1.82069635784375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 spans="1:48">
      <c r="A243" t="n">
        <v>-23.38614340483871</v>
      </c>
      <c r="B243" t="n">
        <v>16.66621188489736</v>
      </c>
      <c r="C243" t="n">
        <v>48.22214103548622</v>
      </c>
      <c r="D243" t="n">
        <v>1238.616101890548</v>
      </c>
      <c r="E243" t="n">
        <v>241</v>
      </c>
      <c r="F243" t="n">
        <v>43.58468208312988</v>
      </c>
      <c r="G243" t="n">
        <v>-0.8458591846958727</v>
      </c>
      <c r="H243" t="n">
        <v>0.4886196286232463</v>
      </c>
      <c r="I243" t="n">
        <v>0</v>
      </c>
      <c r="J243" t="n">
        <v>0</v>
      </c>
      <c r="K243" t="n">
        <v>0.1088237414809002</v>
      </c>
      <c r="L243" t="n">
        <v>0</v>
      </c>
      <c r="M243" t="n">
        <v>89.79455079295742</v>
      </c>
      <c r="N243" t="n">
        <v>-15.59257437502408</v>
      </c>
      <c r="O243" t="b">
        <v>1</v>
      </c>
      <c r="P243" t="n">
        <v>0</v>
      </c>
      <c r="Q243" t="b">
        <v>0</v>
      </c>
      <c r="R243" t="n">
        <v>-15.59257437502408</v>
      </c>
      <c r="S243" t="n">
        <v>327.5126344012695</v>
      </c>
      <c r="T243" t="n">
        <v>1425.334984914325</v>
      </c>
      <c r="U243" t="n">
        <v>-454.6332006732779</v>
      </c>
      <c r="V243" t="n">
        <v>4</v>
      </c>
      <c r="W243" t="n">
        <v>1238.616101890548</v>
      </c>
      <c r="X243" t="b">
        <v>0</v>
      </c>
      <c r="Y243" t="n">
        <v>1238.616101890548</v>
      </c>
      <c r="Z243" t="b">
        <v>0</v>
      </c>
      <c r="AA243" t="n">
        <v>-106.5972953259299</v>
      </c>
      <c r="AB243" t="n">
        <v>-15.910790178596</v>
      </c>
      <c r="AC243" t="b">
        <v>0</v>
      </c>
      <c r="AD243" t="n">
        <v>0</v>
      </c>
      <c r="AE243" t="n">
        <v>-2.273736754432321e-13</v>
      </c>
      <c r="AF243" t="n">
        <v>0.9227439881961289</v>
      </c>
      <c r="AG243" t="n">
        <v>27.5971409576366</v>
      </c>
      <c r="AH243" t="n">
        <v>-113.1898888607239</v>
      </c>
      <c r="AI243" t="n">
        <v>-14.68158598474947</v>
      </c>
      <c r="AJ243" t="n">
        <v>-6.592593534794077</v>
      </c>
      <c r="AK243" t="n">
        <v>-14.68158598474947</v>
      </c>
      <c r="AL243" t="n">
        <v>2</v>
      </c>
      <c r="AM243" t="n">
        <v>12.46654586981446</v>
      </c>
      <c r="AN243" t="n">
        <v>-1.701317100765224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</row>
    <row r="244" spans="1:48">
      <c r="A244" t="n">
        <v>-14.01515335780914</v>
      </c>
      <c r="B244" t="n">
        <v>7.295221837867797</v>
      </c>
      <c r="C244" t="n">
        <v>48.3465279586031</v>
      </c>
      <c r="D244" t="n">
        <v>1562.652655742718</v>
      </c>
      <c r="E244" t="n">
        <v>242</v>
      </c>
      <c r="F244" t="n">
        <v>40.52897186279297</v>
      </c>
      <c r="G244" t="n">
        <v>-0.8254694638512641</v>
      </c>
      <c r="H244" t="n">
        <v>0.2928263506403388</v>
      </c>
      <c r="I244" t="n">
        <v>0</v>
      </c>
      <c r="J244" t="n">
        <v>0</v>
      </c>
      <c r="K244" t="n">
        <v>0.1083719846693015</v>
      </c>
      <c r="L244" t="n">
        <v>0</v>
      </c>
      <c r="M244" t="n">
        <v>89.7993050456802</v>
      </c>
      <c r="N244" t="n">
        <v>-14.21338401699722</v>
      </c>
      <c r="O244" t="b">
        <v>1</v>
      </c>
      <c r="P244" t="n">
        <v>0</v>
      </c>
      <c r="Q244" t="b">
        <v>0</v>
      </c>
      <c r="R244" t="n">
        <v>-14.21338401699722</v>
      </c>
      <c r="S244" t="n">
        <v>304.5508125777075</v>
      </c>
      <c r="T244" t="n">
        <v>1325.405136338183</v>
      </c>
      <c r="U244" t="n">
        <v>-445.6655962048214</v>
      </c>
      <c r="V244" t="n">
        <v>3</v>
      </c>
      <c r="W244" t="n">
        <v>1562.652655742718</v>
      </c>
      <c r="X244" t="b">
        <v>1</v>
      </c>
      <c r="Y244" t="n">
        <v>1562.652655742718</v>
      </c>
      <c r="Z244" t="b">
        <v>0</v>
      </c>
      <c r="AA244" t="n">
        <v>-104.4946719792967</v>
      </c>
      <c r="AB244" t="n">
        <v>-14.50345307856859</v>
      </c>
      <c r="AC244" t="b">
        <v>0</v>
      </c>
      <c r="AD244" t="n">
        <v>0</v>
      </c>
      <c r="AE244" t="n">
        <v>2.273736754432321e-13</v>
      </c>
      <c r="AF244" t="n">
        <v>0.9231524013078823</v>
      </c>
      <c r="AG244" t="n">
        <v>27.63580990731601</v>
      </c>
      <c r="AH244" t="n">
        <v>-81.81892057808928</v>
      </c>
      <c r="AI244" t="n">
        <v>-13.38889753673679</v>
      </c>
      <c r="AJ244" t="n">
        <v>22.67575140120745</v>
      </c>
      <c r="AK244" t="n">
        <v>-13.38889753673679</v>
      </c>
      <c r="AL244" t="n">
        <v>2</v>
      </c>
      <c r="AM244" t="n">
        <v>10.85196869159616</v>
      </c>
      <c r="AN244" t="n">
        <v>-2.22346746268296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</row>
    <row r="245" spans="1:48">
      <c r="A245" t="n">
        <v>-8.3838339320044</v>
      </c>
      <c r="B245" t="n">
        <v>1.66390241206306</v>
      </c>
      <c r="C245" t="n">
        <v>48.40737119064134</v>
      </c>
      <c r="D245" t="n">
        <v>1462.845757007765</v>
      </c>
      <c r="E245" t="n">
        <v>243</v>
      </c>
      <c r="F245" t="n">
        <v>37.9403793334961</v>
      </c>
      <c r="G245" t="n">
        <v>-0.5558485845938881</v>
      </c>
      <c r="H245" t="n">
        <v>0.1751680792929446</v>
      </c>
      <c r="I245" t="n">
        <v>0</v>
      </c>
      <c r="J245" t="n">
        <v>0</v>
      </c>
      <c r="K245" t="n">
        <v>0.09520177840268984</v>
      </c>
      <c r="L245" t="n">
        <v>0</v>
      </c>
      <c r="M245" t="n">
        <v>89.80108264969805</v>
      </c>
      <c r="N245" t="n">
        <v>-7.941383337604769</v>
      </c>
      <c r="O245" t="b">
        <v>1</v>
      </c>
      <c r="P245" t="n">
        <v>0</v>
      </c>
      <c r="Q245" t="b">
        <v>0</v>
      </c>
      <c r="R245" t="n">
        <v>-7.941383337604769</v>
      </c>
      <c r="S245" t="n">
        <v>285.0990988530451</v>
      </c>
      <c r="T245" t="n">
        <v>1240.751278208452</v>
      </c>
      <c r="U245" t="n">
        <v>-265.9939126259178</v>
      </c>
      <c r="V245" t="n">
        <v>3</v>
      </c>
      <c r="W245" t="n">
        <v>1462.845757007765</v>
      </c>
      <c r="X245" t="b">
        <v>0</v>
      </c>
      <c r="Y245" t="n">
        <v>1462.845757007765</v>
      </c>
      <c r="Z245" t="b">
        <v>0</v>
      </c>
      <c r="AA245" t="n">
        <v>-62.3672701797714</v>
      </c>
      <c r="AB245" t="n">
        <v>-8.103452385310989</v>
      </c>
      <c r="AC245" t="b">
        <v>0</v>
      </c>
      <c r="AD245" t="n">
        <v>0</v>
      </c>
      <c r="AE245" t="n">
        <v>-2.273736754432321e-13</v>
      </c>
      <c r="AF245" t="n">
        <v>0.905135448587871</v>
      </c>
      <c r="AG245" t="n">
        <v>27.67087217962012</v>
      </c>
      <c r="AH245" t="n">
        <v>-47.88026045069409</v>
      </c>
      <c r="AI245" t="n">
        <v>-7.334722009888916</v>
      </c>
      <c r="AJ245" t="n">
        <v>14.48700972907731</v>
      </c>
      <c r="AK245" t="n">
        <v>-7.334722009888914</v>
      </c>
      <c r="AL245" t="n">
        <v>2</v>
      </c>
      <c r="AM245" t="n">
        <v>5.09065916970226</v>
      </c>
      <c r="AN245" t="n">
        <v>-2.057454475945958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</row>
    <row r="246" spans="1:48">
      <c r="A246" t="n">
        <v>-8.3838339320044</v>
      </c>
      <c r="B246" t="n">
        <v>1.66390241206306</v>
      </c>
      <c r="C246" t="n">
        <v>48.48322741738832</v>
      </c>
      <c r="D246" t="n">
        <v>1395.694015757799</v>
      </c>
      <c r="E246" t="n">
        <v>244</v>
      </c>
      <c r="F246" t="n">
        <v>36.19873123168945</v>
      </c>
      <c r="G246" t="n">
        <v>-0.5596700570261204</v>
      </c>
      <c r="H246" t="n">
        <v>0.1751680792929446</v>
      </c>
      <c r="I246" t="n">
        <v>0</v>
      </c>
      <c r="J246" t="n">
        <v>0</v>
      </c>
      <c r="K246" t="n">
        <v>0.09565188170498562</v>
      </c>
      <c r="L246" t="n">
        <v>0</v>
      </c>
      <c r="M246" t="n">
        <v>89.80174292843299</v>
      </c>
      <c r="N246" t="n">
        <v>-7.723193810140364</v>
      </c>
      <c r="O246" t="b">
        <v>1</v>
      </c>
      <c r="P246" t="n">
        <v>0</v>
      </c>
      <c r="Q246" t="b">
        <v>0</v>
      </c>
      <c r="R246" t="n">
        <v>-7.723193810140364</v>
      </c>
      <c r="S246" t="n">
        <v>272.0116623785812</v>
      </c>
      <c r="T246" t="n">
        <v>1183.794754671585</v>
      </c>
      <c r="U246" t="n">
        <v>-271.1320082217233</v>
      </c>
      <c r="V246" t="n">
        <v>3</v>
      </c>
      <c r="W246" t="n">
        <v>1395.694015757799</v>
      </c>
      <c r="X246" t="b">
        <v>0</v>
      </c>
      <c r="Y246" t="n">
        <v>1395.694015757799</v>
      </c>
      <c r="Z246" t="b">
        <v>0</v>
      </c>
      <c r="AA246" t="n">
        <v>-63.57199322425609</v>
      </c>
      <c r="AB246" t="n">
        <v>-7.880810010347311</v>
      </c>
      <c r="AC246" t="b">
        <v>0</v>
      </c>
      <c r="AD246" t="n">
        <v>0</v>
      </c>
      <c r="AE246" t="n">
        <v>-2.273736754432321e-13</v>
      </c>
      <c r="AF246" t="n">
        <v>0.9069509111558361</v>
      </c>
      <c r="AG246" t="n">
        <v>27.69505530261387</v>
      </c>
      <c r="AH246" t="n">
        <v>-48.90303407865284</v>
      </c>
      <c r="AI246" t="n">
        <v>-7.147507819530528</v>
      </c>
      <c r="AJ246" t="n">
        <v>14.66895914560325</v>
      </c>
      <c r="AK246" t="n">
        <v>-7.147507819530526</v>
      </c>
      <c r="AL246" t="n">
        <v>2</v>
      </c>
      <c r="AM246" t="n">
        <v>5.01220986561729</v>
      </c>
      <c r="AN246" t="n">
        <v>-1.948451299104276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 spans="1:48">
      <c r="A247" t="n">
        <v>-11.59526656379407</v>
      </c>
      <c r="B247" t="n">
        <v>4.875335043852727</v>
      </c>
      <c r="C247" t="n">
        <v>48.60792991996417</v>
      </c>
      <c r="D247" t="n">
        <v>1294.157281193072</v>
      </c>
      <c r="E247" t="n">
        <v>245</v>
      </c>
      <c r="F247" t="n">
        <v>33.56527366638183</v>
      </c>
      <c r="G247" t="n">
        <v>-0.8513925765635246</v>
      </c>
      <c r="H247" t="n">
        <v>0.2422663174560175</v>
      </c>
      <c r="I247" t="n">
        <v>0</v>
      </c>
      <c r="J247" t="n">
        <v>0</v>
      </c>
      <c r="K247" t="n">
        <v>0.09046670605949564</v>
      </c>
      <c r="L247" t="n">
        <v>0</v>
      </c>
      <c r="M247" t="n">
        <v>89.80304039618217</v>
      </c>
      <c r="N247" t="n">
        <v>-12.50517610379708</v>
      </c>
      <c r="O247" t="b">
        <v>1</v>
      </c>
      <c r="P247" t="n">
        <v>0</v>
      </c>
      <c r="Q247" t="b">
        <v>0</v>
      </c>
      <c r="R247" t="n">
        <v>-12.50517610379708</v>
      </c>
      <c r="S247" t="n">
        <v>252.2228149309204</v>
      </c>
      <c r="T247" t="n">
        <v>1097.673690579366</v>
      </c>
      <c r="U247" t="n">
        <v>-473.4529487427343</v>
      </c>
      <c r="V247" t="n">
        <v>3</v>
      </c>
      <c r="W247" t="n">
        <v>1294.157281193072</v>
      </c>
      <c r="X247" t="b">
        <v>0</v>
      </c>
      <c r="Y247" t="n">
        <v>1294.157281193072</v>
      </c>
      <c r="Z247" t="b">
        <v>0</v>
      </c>
      <c r="AA247" t="n">
        <v>-111.0099388371132</v>
      </c>
      <c r="AB247" t="n">
        <v>-12.76038377938477</v>
      </c>
      <c r="AC247" t="b">
        <v>0</v>
      </c>
      <c r="AD247" t="n">
        <v>0</v>
      </c>
      <c r="AE247" t="n">
        <v>-2.273736754432321e-13</v>
      </c>
      <c r="AF247" t="n">
        <v>0.9269712743776162</v>
      </c>
      <c r="AG247" t="n">
        <v>27.71812390721061</v>
      </c>
      <c r="AH247" t="n">
        <v>-87.27991897575914</v>
      </c>
      <c r="AI247" t="n">
        <v>-11.82850921352377</v>
      </c>
      <c r="AJ247" t="n">
        <v>23.73001986135404</v>
      </c>
      <c r="AK247" t="n">
        <v>-11.82850921352376</v>
      </c>
      <c r="AL247" t="n">
        <v>2</v>
      </c>
      <c r="AM247" t="n">
        <v>9.777865076307506</v>
      </c>
      <c r="AN247" t="n">
        <v>-1.787497599499909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 spans="1:48">
      <c r="A248" t="n">
        <v>0</v>
      </c>
      <c r="B248" t="n">
        <v>-6.71993151994134</v>
      </c>
      <c r="C248" t="n">
        <v>48.71516113659208</v>
      </c>
      <c r="D248" t="n">
        <v>1170.13612989368</v>
      </c>
      <c r="E248" t="n">
        <v>246</v>
      </c>
      <c r="F248" t="n">
        <v>30.34866008758545</v>
      </c>
      <c r="G248" t="n">
        <v>-0.9098189234731167</v>
      </c>
      <c r="H248" t="n">
        <v>-0</v>
      </c>
      <c r="I248" t="n">
        <v>0</v>
      </c>
      <c r="J248" t="n">
        <v>0</v>
      </c>
      <c r="K248" t="n">
        <v>0.09049106436341289</v>
      </c>
      <c r="L248" t="n">
        <v>0</v>
      </c>
      <c r="M248" t="n">
        <v>89.80267440481786</v>
      </c>
      <c r="N248" t="n">
        <v>-12.35674757756904</v>
      </c>
      <c r="O248" t="b">
        <v>1</v>
      </c>
      <c r="P248" t="n">
        <v>0</v>
      </c>
      <c r="Q248" t="b">
        <v>0</v>
      </c>
      <c r="R248" t="n">
        <v>-12.35674757756904</v>
      </c>
      <c r="S248" t="n">
        <v>228.0519012821029</v>
      </c>
      <c r="T248" t="n">
        <v>992.4818743797118</v>
      </c>
      <c r="U248" t="n">
        <v>-517.41838935414</v>
      </c>
      <c r="V248" t="n">
        <v>3</v>
      </c>
      <c r="W248" t="n">
        <v>1170.13612989368</v>
      </c>
      <c r="X248" t="b">
        <v>0</v>
      </c>
      <c r="Y248" t="n">
        <v>1170.13612989368</v>
      </c>
      <c r="Z248" t="b">
        <v>0</v>
      </c>
      <c r="AA248" t="n">
        <v>-121.3184623898325</v>
      </c>
      <c r="AB248" t="n">
        <v>-12.60892609956025</v>
      </c>
      <c r="AC248" t="b">
        <v>0</v>
      </c>
      <c r="AD248" t="n">
        <v>0</v>
      </c>
      <c r="AE248" t="n">
        <v>-4.547473508864641e-13</v>
      </c>
      <c r="AF248" t="n">
        <v>0.9299891217949962</v>
      </c>
      <c r="AG248" t="n">
        <v>27.7474393056409</v>
      </c>
      <c r="AH248" t="n">
        <v>-95.69537768909208</v>
      </c>
      <c r="AI248" t="n">
        <v>-11.72616411010804</v>
      </c>
      <c r="AJ248" t="n">
        <v>25.62308470074039</v>
      </c>
      <c r="AK248" t="n">
        <v>-11.72616411010804</v>
      </c>
      <c r="AL248" t="n">
        <v>0</v>
      </c>
      <c r="AM248" t="n">
        <v>10.07120934868132</v>
      </c>
      <c r="AN248" t="n">
        <v>-1.596768766518635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 spans="1:48">
      <c r="A249" t="n">
        <v>0</v>
      </c>
      <c r="B249" t="n">
        <v>-6.71993151994134</v>
      </c>
      <c r="C249" t="n">
        <v>48.78148837023173</v>
      </c>
      <c r="D249" t="n">
        <v>1670.687390025786</v>
      </c>
      <c r="E249" t="n">
        <v>247</v>
      </c>
      <c r="F249" t="n">
        <v>27.1163501739502</v>
      </c>
      <c r="G249" t="n">
        <v>-0.8834346399036943</v>
      </c>
      <c r="H249" t="n">
        <v>-0</v>
      </c>
      <c r="I249" t="n">
        <v>0</v>
      </c>
      <c r="J249" t="n">
        <v>0</v>
      </c>
      <c r="K249" t="n">
        <v>0.1023726703212466</v>
      </c>
      <c r="L249" t="n">
        <v>0</v>
      </c>
      <c r="M249" t="n">
        <v>89.80000776532583</v>
      </c>
      <c r="N249" t="n">
        <v>-10.73999976471664</v>
      </c>
      <c r="O249" t="b">
        <v>1</v>
      </c>
      <c r="P249" t="n">
        <v>0</v>
      </c>
      <c r="Q249" t="b">
        <v>0</v>
      </c>
      <c r="R249" t="n">
        <v>-10.73999976471664</v>
      </c>
      <c r="S249" t="n">
        <v>203.7630391310175</v>
      </c>
      <c r="T249" t="n">
        <v>886.7767462981884</v>
      </c>
      <c r="U249" t="n">
        <v>-503.3270190659169</v>
      </c>
      <c r="V249" t="n">
        <v>2</v>
      </c>
      <c r="W249" t="n">
        <v>1670.687390025787</v>
      </c>
      <c r="X249" t="b">
        <v>1</v>
      </c>
      <c r="Y249" t="n">
        <v>1670.687390025787</v>
      </c>
      <c r="Z249" t="b">
        <v>0</v>
      </c>
      <c r="AA249" t="n">
        <v>-118.0144758839278</v>
      </c>
      <c r="AB249" t="n">
        <v>-10.95918343338433</v>
      </c>
      <c r="AC249" t="b">
        <v>0</v>
      </c>
      <c r="AD249" t="n">
        <v>0</v>
      </c>
      <c r="AE249" t="n">
        <v>-9.094947017729282e-13</v>
      </c>
      <c r="AF249" t="n">
        <v>0.9303000618645073</v>
      </c>
      <c r="AG249" t="n">
        <v>27.77520969490569</v>
      </c>
      <c r="AH249" t="n">
        <v>-58.27434937140416</v>
      </c>
      <c r="AI249" t="n">
        <v>-10.19532902606193</v>
      </c>
      <c r="AJ249" t="n">
        <v>59.74012651252366</v>
      </c>
      <c r="AK249" t="n">
        <v>-10.19532902606192</v>
      </c>
      <c r="AL249" t="n">
        <v>0</v>
      </c>
      <c r="AM249" t="n">
        <v>7.746664601713476</v>
      </c>
      <c r="AN249" t="n">
        <v>-2.408895320318203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 spans="1:48">
      <c r="A250" t="n">
        <v>-4.628922882635707</v>
      </c>
      <c r="B250" t="n">
        <v>-2.091008637305633</v>
      </c>
      <c r="C250" t="n">
        <v>48.90717267019234</v>
      </c>
      <c r="D250" t="n">
        <v>1481.424847899414</v>
      </c>
      <c r="E250" t="n">
        <v>248</v>
      </c>
      <c r="F250" t="n">
        <v>24.04449520111084</v>
      </c>
      <c r="G250" t="n">
        <v>-0.8099132556409443</v>
      </c>
      <c r="H250" t="n">
        <v>0.09671464596300781</v>
      </c>
      <c r="I250" t="n">
        <v>0</v>
      </c>
      <c r="J250" t="n">
        <v>0</v>
      </c>
      <c r="K250" t="n">
        <v>0.1098938764319427</v>
      </c>
      <c r="L250" t="n">
        <v>0</v>
      </c>
      <c r="M250" t="n">
        <v>89.79825956291367</v>
      </c>
      <c r="N250" t="n">
        <v>-8.640060922636271</v>
      </c>
      <c r="O250" t="b">
        <v>1</v>
      </c>
      <c r="P250" t="n">
        <v>0</v>
      </c>
      <c r="Q250" t="b">
        <v>0</v>
      </c>
      <c r="R250" t="n">
        <v>-8.640060922636271</v>
      </c>
      <c r="S250" t="n">
        <v>180.679899216532</v>
      </c>
      <c r="T250" t="n">
        <v>786.3189213903473</v>
      </c>
      <c r="U250" t="n">
        <v>-456.6446219248933</v>
      </c>
      <c r="V250" t="n">
        <v>2</v>
      </c>
      <c r="W250" t="n">
        <v>1481.424847899414</v>
      </c>
      <c r="X250" t="b">
        <v>0</v>
      </c>
      <c r="Y250" t="n">
        <v>1481.424847899414</v>
      </c>
      <c r="Z250" t="b">
        <v>0</v>
      </c>
      <c r="AA250" t="n">
        <v>-107.0689108279781</v>
      </c>
      <c r="AB250" t="n">
        <v>-8.816388696567625</v>
      </c>
      <c r="AC250" t="b">
        <v>0</v>
      </c>
      <c r="AD250" t="n">
        <v>0</v>
      </c>
      <c r="AE250" t="n">
        <v>-2.273736754432321e-13</v>
      </c>
      <c r="AF250" t="n">
        <v>0.9290547260489559</v>
      </c>
      <c r="AG250" t="n">
        <v>27.79923942713977</v>
      </c>
      <c r="AH250" t="n">
        <v>-52.79876731297625</v>
      </c>
      <c r="AI250" t="n">
        <v>-8.190907585230747</v>
      </c>
      <c r="AJ250" t="n">
        <v>54.27014351500181</v>
      </c>
      <c r="AK250" t="n">
        <v>-8.190907585230745</v>
      </c>
      <c r="AL250" t="n">
        <v>2</v>
      </c>
      <c r="AM250" t="n">
        <v>5.961427163733347</v>
      </c>
      <c r="AN250" t="n">
        <v>-2.087988315955802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 spans="1:48">
      <c r="A251" t="n">
        <v>-37.03230558928925</v>
      </c>
      <c r="B251" t="n">
        <v>30.31237406934791</v>
      </c>
      <c r="C251" t="n">
        <v>48.98302889693932</v>
      </c>
      <c r="D251" t="n">
        <v>1340.378545479415</v>
      </c>
      <c r="E251" t="n">
        <v>249</v>
      </c>
      <c r="F251" t="n">
        <v>21.75522136688232</v>
      </c>
      <c r="G251" t="n">
        <v>-0.3445196767557608</v>
      </c>
      <c r="H251" t="n">
        <v>0.7737364425960545</v>
      </c>
      <c r="I251" t="n">
        <v>0</v>
      </c>
      <c r="J251" t="n">
        <v>0</v>
      </c>
      <c r="K251" t="n">
        <v>0.104389578740585</v>
      </c>
      <c r="L251" t="n">
        <v>0</v>
      </c>
      <c r="M251" t="n">
        <v>89.80385904018193</v>
      </c>
      <c r="N251" t="n">
        <v>-2.431698532661795</v>
      </c>
      <c r="O251" t="b">
        <v>1</v>
      </c>
      <c r="P251" t="n">
        <v>0</v>
      </c>
      <c r="Q251" t="b">
        <v>0</v>
      </c>
      <c r="R251" t="n">
        <v>-2.431698532661795</v>
      </c>
      <c r="S251" t="n">
        <v>163.4773852029151</v>
      </c>
      <c r="T251" t="n">
        <v>711.4535804030867</v>
      </c>
      <c r="U251" t="n">
        <v>-142.0441761172231</v>
      </c>
      <c r="V251" t="n">
        <v>2</v>
      </c>
      <c r="W251" t="n">
        <v>1340.378545479415</v>
      </c>
      <c r="X251" t="b">
        <v>0</v>
      </c>
      <c r="Y251" t="n">
        <v>1340.378545479415</v>
      </c>
      <c r="Z251" t="b">
        <v>0</v>
      </c>
      <c r="AA251" t="n">
        <v>-33.30492574777328</v>
      </c>
      <c r="AB251" t="n">
        <v>-2.481325033328362</v>
      </c>
      <c r="AC251" t="b">
        <v>0</v>
      </c>
      <c r="AD251" t="n">
        <v>0</v>
      </c>
      <c r="AE251" t="n">
        <v>-2.273736754432321e-13</v>
      </c>
      <c r="AF251" t="n">
        <v>0.8806545262412148</v>
      </c>
      <c r="AG251" t="n">
        <v>27.81891613971591</v>
      </c>
      <c r="AH251" t="n">
        <v>-15.56801146810198</v>
      </c>
      <c r="AI251" t="n">
        <v>-2.185190121676255</v>
      </c>
      <c r="AJ251" t="n">
        <v>17.73691427967131</v>
      </c>
      <c r="AK251" t="n">
        <v>-2.185190121676254</v>
      </c>
      <c r="AL251" t="n">
        <v>2</v>
      </c>
      <c r="AM251" t="n">
        <v>0</v>
      </c>
      <c r="AN251" t="n">
        <v>-1.398710729923492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</row>
    <row r="252" spans="1:48">
      <c r="A252" t="n">
        <v>0</v>
      </c>
      <c r="B252" t="n">
        <v>-6.71993151994134</v>
      </c>
      <c r="C252" t="n">
        <v>49.10143372525157</v>
      </c>
      <c r="D252" t="n">
        <v>1305.216916551867</v>
      </c>
      <c r="E252" t="n">
        <v>250</v>
      </c>
      <c r="F252" t="n">
        <v>21.1845251083374</v>
      </c>
      <c r="G252" t="n">
        <v>-0.1953164479805465</v>
      </c>
      <c r="H252" t="n">
        <v>-0</v>
      </c>
      <c r="I252" t="n">
        <v>0</v>
      </c>
      <c r="J252" t="n">
        <v>0</v>
      </c>
      <c r="K252" t="n">
        <v>0.09969038367297486</v>
      </c>
      <c r="L252" t="n">
        <v>0</v>
      </c>
      <c r="M252" t="n">
        <v>89.80854008037031</v>
      </c>
      <c r="N252" t="n">
        <v>-0.6833628886449481</v>
      </c>
      <c r="O252" t="b">
        <v>1</v>
      </c>
      <c r="P252" t="n">
        <v>0</v>
      </c>
      <c r="Q252" t="b">
        <v>0</v>
      </c>
      <c r="R252" t="n">
        <v>-0.6833628886449481</v>
      </c>
      <c r="S252" t="n">
        <v>159.1889465555367</v>
      </c>
      <c r="T252" t="n">
        <v>692.7902954096959</v>
      </c>
      <c r="U252" t="n">
        <v>-40.9930151584198</v>
      </c>
      <c r="V252" t="n">
        <v>2</v>
      </c>
      <c r="W252" t="n">
        <v>1305.216916551867</v>
      </c>
      <c r="X252" t="b">
        <v>0</v>
      </c>
      <c r="Y252" t="n">
        <v>1305.216916551867</v>
      </c>
      <c r="Z252" t="b">
        <v>0</v>
      </c>
      <c r="AA252" t="n">
        <v>-9.611582560778952</v>
      </c>
      <c r="AB252" t="n">
        <v>-0.6973090700458655</v>
      </c>
      <c r="AC252" t="b">
        <v>0</v>
      </c>
      <c r="AD252" t="n">
        <v>0</v>
      </c>
      <c r="AE252" t="n">
        <v>0</v>
      </c>
      <c r="AF252" t="n">
        <v>0.7068923628294645</v>
      </c>
      <c r="AG252" t="n">
        <v>27.82823210695253</v>
      </c>
      <c r="AH252" t="n">
        <v>-3.606345173524156</v>
      </c>
      <c r="AI252" t="n">
        <v>-0.4929224561471385</v>
      </c>
      <c r="AJ252" t="n">
        <v>6.005237387254796</v>
      </c>
      <c r="AK252" t="n">
        <v>-0.4929224561471385</v>
      </c>
      <c r="AL252" t="n">
        <v>0</v>
      </c>
      <c r="AM252" t="n">
        <v>0</v>
      </c>
      <c r="AN252" t="n">
        <v>-0.4888067754426198</v>
      </c>
      <c r="AO252" t="n">
        <v>0</v>
      </c>
      <c r="AP252" t="n">
        <v>0.2866895535980656</v>
      </c>
      <c r="AQ252" t="n">
        <v>1</v>
      </c>
      <c r="AR252" t="n">
        <v>3</v>
      </c>
      <c r="AS252" t="n">
        <v>0</v>
      </c>
      <c r="AT252" t="n">
        <v>0</v>
      </c>
      <c r="AU252" t="n">
        <v>0.2867011126724713</v>
      </c>
      <c r="AV252" t="n">
        <v>0.1016671814053461</v>
      </c>
    </row>
    <row r="253" spans="1:48">
      <c r="A253" t="n">
        <v>-46.48192968701942</v>
      </c>
      <c r="B253" t="n">
        <v>39.76199816707808</v>
      </c>
      <c r="C253" t="n">
        <v>49.21178106905482</v>
      </c>
      <c r="D253" t="n">
        <v>1240.237685911863</v>
      </c>
      <c r="E253" t="n">
        <v>251</v>
      </c>
      <c r="F253" t="n">
        <v>20.12986965179443</v>
      </c>
      <c r="G253" t="n">
        <v>-0.2286742938952968</v>
      </c>
      <c r="H253" t="n">
        <v>0.9711726652913646</v>
      </c>
      <c r="I253" t="n">
        <v>0</v>
      </c>
      <c r="J253" t="n">
        <v>0</v>
      </c>
      <c r="K253" t="n">
        <v>0.09785914331041143</v>
      </c>
      <c r="L253" t="n">
        <v>0</v>
      </c>
      <c r="M253" t="n">
        <v>89.8150960459749</v>
      </c>
      <c r="N253" t="n">
        <v>-1.025066574777321</v>
      </c>
      <c r="O253" t="b">
        <v>1</v>
      </c>
      <c r="P253" t="n">
        <v>0</v>
      </c>
      <c r="Q253" t="b">
        <v>0</v>
      </c>
      <c r="R253" t="n">
        <v>-1.025066574777321</v>
      </c>
      <c r="S253" t="n">
        <v>151.2638460282632</v>
      </c>
      <c r="T253" t="n">
        <v>658.3002579150013</v>
      </c>
      <c r="U253" t="n">
        <v>-64.71252053591402</v>
      </c>
      <c r="V253" t="n">
        <v>2</v>
      </c>
      <c r="W253" t="n">
        <v>1240.237685911862</v>
      </c>
      <c r="X253" t="b">
        <v>0</v>
      </c>
      <c r="Y253" t="n">
        <v>1240.237685911862</v>
      </c>
      <c r="Z253" t="b">
        <v>0</v>
      </c>
      <c r="AA253" t="n">
        <v>-15.17306622709569</v>
      </c>
      <c r="AB253" t="n">
        <v>-1.045986300793185</v>
      </c>
      <c r="AC253" t="b">
        <v>0</v>
      </c>
      <c r="AD253" t="n">
        <v>0</v>
      </c>
      <c r="AE253" t="n">
        <v>6.821210263296962e-13</v>
      </c>
      <c r="AF253" t="n">
        <v>0.7990444790885959</v>
      </c>
      <c r="AG253" t="n">
        <v>27.83466180815886</v>
      </c>
      <c r="AH253" t="n">
        <v>-6.435220169642486</v>
      </c>
      <c r="AI253" t="n">
        <v>-0.8357895788510978</v>
      </c>
      <c r="AJ253" t="n">
        <v>8.737846057453204</v>
      </c>
      <c r="AK253" t="n">
        <v>-0.8357895788510984</v>
      </c>
      <c r="AL253" t="n">
        <v>2</v>
      </c>
      <c r="AM253" t="n">
        <v>0</v>
      </c>
      <c r="AN253" t="n">
        <v>0.1396535468572342</v>
      </c>
      <c r="AO253" t="n">
        <v>0</v>
      </c>
      <c r="AP253" t="n">
        <v>0.3690255226321162</v>
      </c>
      <c r="AQ253" t="n">
        <v>1</v>
      </c>
      <c r="AR253" t="n">
        <v>3</v>
      </c>
      <c r="AS253" t="n">
        <v>0</v>
      </c>
      <c r="AT253" t="n">
        <v>0</v>
      </c>
      <c r="AU253" t="n">
        <v>0.3690339463989522</v>
      </c>
      <c r="AV253" t="n">
        <v>0.1308632562446122</v>
      </c>
    </row>
    <row r="254" spans="1:48">
      <c r="A254" t="n">
        <v>-20.31919556808793</v>
      </c>
      <c r="B254" t="n">
        <v>13.59926404814659</v>
      </c>
      <c r="C254" t="n">
        <v>49.32212841285807</v>
      </c>
      <c r="D254" t="n">
        <v>1203.210420926449</v>
      </c>
      <c r="E254" t="n">
        <v>252</v>
      </c>
      <c r="F254" t="n">
        <v>19.52889289855957</v>
      </c>
      <c r="G254" t="n">
        <v>-0.269679884586457</v>
      </c>
      <c r="H254" t="n">
        <v>0.4245401911949283</v>
      </c>
      <c r="I254" t="n">
        <v>0</v>
      </c>
      <c r="J254" t="n">
        <v>0</v>
      </c>
      <c r="K254" t="n">
        <v>0.09154539126895042</v>
      </c>
      <c r="L254" t="n">
        <v>0</v>
      </c>
      <c r="M254" t="n">
        <v>89.82568359800173</v>
      </c>
      <c r="N254" t="n">
        <v>-1.432142462002263</v>
      </c>
      <c r="O254" t="b">
        <v>1</v>
      </c>
      <c r="P254" t="n">
        <v>0</v>
      </c>
      <c r="Q254" t="b">
        <v>0</v>
      </c>
      <c r="R254" t="n">
        <v>-1.432142462002263</v>
      </c>
      <c r="S254" t="n">
        <v>146.7478677015093</v>
      </c>
      <c r="T254" t="n">
        <v>638.6467202369687</v>
      </c>
      <c r="U254" t="n">
        <v>-93.19353893567181</v>
      </c>
      <c r="V254" t="n">
        <v>2</v>
      </c>
      <c r="W254" t="n">
        <v>1203.210420926449</v>
      </c>
      <c r="X254" t="b">
        <v>0</v>
      </c>
      <c r="Y254" t="n">
        <v>1203.210420926449</v>
      </c>
      <c r="Z254" t="b">
        <v>0</v>
      </c>
      <c r="AA254" t="n">
        <v>-21.85097607847947</v>
      </c>
      <c r="AB254" t="n">
        <v>-1.461369859185983</v>
      </c>
      <c r="AC254" t="b">
        <v>0</v>
      </c>
      <c r="AD254" t="n">
        <v>0</v>
      </c>
      <c r="AE254" t="n">
        <v>0</v>
      </c>
      <c r="AF254" t="n">
        <v>0.8467005925496579</v>
      </c>
      <c r="AG254" t="n">
        <v>27.84127428678873</v>
      </c>
      <c r="AH254" t="n">
        <v>-9.820188106919835</v>
      </c>
      <c r="AI254" t="n">
        <v>-1.237342725706982</v>
      </c>
      <c r="AJ254" t="n">
        <v>12.03078797155963</v>
      </c>
      <c r="AK254" t="n">
        <v>-1.237342725706982</v>
      </c>
      <c r="AL254" t="n">
        <v>2</v>
      </c>
      <c r="AM254" t="n">
        <v>0</v>
      </c>
      <c r="AN254" t="n">
        <v>-0.8068851737491728</v>
      </c>
      <c r="AO254" t="n">
        <v>0</v>
      </c>
      <c r="AP254" t="n">
        <v>0.2027068821204433</v>
      </c>
      <c r="AQ254" t="n">
        <v>1</v>
      </c>
      <c r="AR254" t="n">
        <v>3</v>
      </c>
      <c r="AS254" t="n">
        <v>0</v>
      </c>
      <c r="AT254" t="n">
        <v>0</v>
      </c>
      <c r="AU254" t="n">
        <v>0.202716372417524</v>
      </c>
      <c r="AV254" t="n">
        <v>0.07188532341676196</v>
      </c>
    </row>
    <row r="255" spans="1:48">
      <c r="A255" t="n">
        <v>-69.54896118618434</v>
      </c>
      <c r="B255" t="n">
        <v>62.829029666243</v>
      </c>
      <c r="C255" t="n">
        <v>49.41089399899849</v>
      </c>
      <c r="D255" t="n">
        <v>1120.162158924997</v>
      </c>
      <c r="E255" t="n">
        <v>253</v>
      </c>
      <c r="F255" t="n">
        <v>18.18096523284912</v>
      </c>
      <c r="G255" t="n">
        <v>-0.3166931835466373</v>
      </c>
      <c r="H255" t="n">
        <v>1.453124912374168</v>
      </c>
      <c r="I255" t="n">
        <v>0</v>
      </c>
      <c r="J255" t="n">
        <v>0</v>
      </c>
      <c r="K255" t="n">
        <v>0.09289066603877316</v>
      </c>
      <c r="L255" t="n">
        <v>0</v>
      </c>
      <c r="M255" t="n">
        <v>89.84084794199268</v>
      </c>
      <c r="N255" t="n">
        <v>-1.808604104292653</v>
      </c>
      <c r="O255" t="b">
        <v>1</v>
      </c>
      <c r="P255" t="n">
        <v>0</v>
      </c>
      <c r="Q255" t="b">
        <v>0</v>
      </c>
      <c r="R255" t="n">
        <v>-1.808604104292653</v>
      </c>
      <c r="S255" t="n">
        <v>136.6190031628815</v>
      </c>
      <c r="T255" t="n">
        <v>594.5659017648603</v>
      </c>
      <c r="U255" t="n">
        <v>-126.4165057409841</v>
      </c>
      <c r="V255" t="n">
        <v>2</v>
      </c>
      <c r="W255" t="n">
        <v>1120.162158924997</v>
      </c>
      <c r="X255" t="b">
        <v>0</v>
      </c>
      <c r="Y255" t="n">
        <v>1120.162158924997</v>
      </c>
      <c r="Z255" t="b">
        <v>0</v>
      </c>
      <c r="AA255" t="n">
        <v>-29.64072482297233</v>
      </c>
      <c r="AB255" t="n">
        <v>-1.84551439213536</v>
      </c>
      <c r="AC255" t="b">
        <v>0</v>
      </c>
      <c r="AD255" t="n">
        <v>0</v>
      </c>
      <c r="AE255" t="n">
        <v>2.273736754432321e-13</v>
      </c>
      <c r="AF255" t="n">
        <v>0.8758856160970815</v>
      </c>
      <c r="AG255" t="n">
        <v>27.84832184975238</v>
      </c>
      <c r="AH255" t="n">
        <v>-13.78019348361634</v>
      </c>
      <c r="AI255" t="n">
        <v>-1.616459510371511</v>
      </c>
      <c r="AJ255" t="n">
        <v>15.86053133935599</v>
      </c>
      <c r="AK255" t="n">
        <v>-1.616459510371511</v>
      </c>
      <c r="AL255" t="n">
        <v>2</v>
      </c>
      <c r="AM255" t="n">
        <v>0</v>
      </c>
      <c r="AN255" t="n">
        <v>-0.1580410554311749</v>
      </c>
      <c r="AO255" t="n">
        <v>0</v>
      </c>
      <c r="AP255" t="n">
        <v>0.2840317849878651</v>
      </c>
      <c r="AQ255" t="n">
        <v>1</v>
      </c>
      <c r="AR255" t="n">
        <v>3</v>
      </c>
      <c r="AS255" t="n">
        <v>0</v>
      </c>
      <c r="AT255" t="n">
        <v>0</v>
      </c>
      <c r="AU255" t="n">
        <v>0.2840380491075153</v>
      </c>
      <c r="AV255" t="n">
        <v>0.100722831507194</v>
      </c>
    </row>
    <row r="256" spans="1:48">
      <c r="A256" t="n">
        <v>0</v>
      </c>
      <c r="B256" t="n">
        <v>-6.71993151994134</v>
      </c>
      <c r="C256" t="n">
        <v>49.4792111817334</v>
      </c>
      <c r="D256" t="n">
        <v>1089.640406135188</v>
      </c>
      <c r="E256" t="n">
        <v>254</v>
      </c>
      <c r="F256" t="n">
        <v>17.68557720184326</v>
      </c>
      <c r="G256" t="n">
        <v>0.0003562048427450115</v>
      </c>
      <c r="H256" t="n">
        <v>-0</v>
      </c>
      <c r="I256" t="n">
        <v>0</v>
      </c>
      <c r="J256" t="n">
        <v>0</v>
      </c>
      <c r="K256" t="n">
        <v>0.08172444198636239</v>
      </c>
      <c r="L256" t="n">
        <v>0</v>
      </c>
      <c r="M256" t="n">
        <v>89.85198069956139</v>
      </c>
      <c r="N256" t="n">
        <v>1.239520991875215</v>
      </c>
      <c r="O256" t="b">
        <v>1</v>
      </c>
      <c r="P256" t="n">
        <v>0</v>
      </c>
      <c r="Q256" t="b">
        <v>0</v>
      </c>
      <c r="R256" t="n">
        <v>1.239520991875215</v>
      </c>
      <c r="S256" t="n">
        <v>132.8964604866235</v>
      </c>
      <c r="T256" t="n">
        <v>578.3653960377856</v>
      </c>
      <c r="U256" t="n">
        <v>89.06598062916778</v>
      </c>
      <c r="V256" t="n">
        <v>2</v>
      </c>
      <c r="W256" t="n">
        <v>1089.640406135188</v>
      </c>
      <c r="X256" t="b">
        <v>0</v>
      </c>
      <c r="Y256" t="n">
        <v>1089.640406135188</v>
      </c>
      <c r="Z256" t="b">
        <v>0</v>
      </c>
      <c r="AA256" t="n">
        <v>20.88319248695598</v>
      </c>
      <c r="AB256" t="n">
        <v>1.264817338648179</v>
      </c>
      <c r="AC256" t="b">
        <v>0</v>
      </c>
      <c r="AD256" t="n">
        <v>0</v>
      </c>
      <c r="AE256" t="n">
        <v>0</v>
      </c>
      <c r="AF256" t="n">
        <v>0.7624066603701336</v>
      </c>
      <c r="AG256" t="n">
        <v>27.85552757825631</v>
      </c>
      <c r="AH256" t="n">
        <v>14.53882507843586</v>
      </c>
      <c r="AI256" t="n">
        <v>1.658979917665114</v>
      </c>
      <c r="AJ256" t="n">
        <v>3.454328004680027</v>
      </c>
      <c r="AK256" t="n">
        <v>1.658979917665114</v>
      </c>
      <c r="AL256" t="n">
        <v>0</v>
      </c>
      <c r="AM256" t="n">
        <v>0</v>
      </c>
      <c r="AN256" t="n">
        <v>1.659293636509029</v>
      </c>
      <c r="AO256" t="n">
        <v>0</v>
      </c>
      <c r="AP256" t="n">
        <v>0.5805817730323275</v>
      </c>
      <c r="AQ256" t="n">
        <v>1</v>
      </c>
      <c r="AR256" t="n">
        <v>3</v>
      </c>
      <c r="AS256" t="n">
        <v>0</v>
      </c>
      <c r="AT256" t="n">
        <v>0</v>
      </c>
      <c r="AU256" t="n">
        <v>0.5805839269308908</v>
      </c>
      <c r="AV256" t="n">
        <v>0.2058810685110351</v>
      </c>
    </row>
    <row r="257" spans="1:48">
      <c r="A257" t="n">
        <v>0</v>
      </c>
      <c r="B257" t="n">
        <v>-6.71993151994134</v>
      </c>
      <c r="C257" t="n">
        <v>49.53716828231804</v>
      </c>
      <c r="D257" t="n">
        <v>1092.514346110594</v>
      </c>
      <c r="E257" t="n">
        <v>255</v>
      </c>
      <c r="F257" t="n">
        <v>17.73222312927246</v>
      </c>
      <c r="G257" t="n">
        <v>-0.05868338880488855</v>
      </c>
      <c r="H257" t="n">
        <v>-0</v>
      </c>
      <c r="I257" t="n">
        <v>0</v>
      </c>
      <c r="J257" t="n">
        <v>0</v>
      </c>
      <c r="K257" t="n">
        <v>0.07207326230718503</v>
      </c>
      <c r="L257" t="n">
        <v>0</v>
      </c>
      <c r="M257" t="n">
        <v>89.84931406006936</v>
      </c>
      <c r="N257" t="n">
        <v>0.6823290657337095</v>
      </c>
      <c r="O257" t="b">
        <v>1</v>
      </c>
      <c r="P257" t="n">
        <v>0</v>
      </c>
      <c r="Q257" t="b">
        <v>0</v>
      </c>
      <c r="R257" t="n">
        <v>0.6823290657337095</v>
      </c>
      <c r="S257" t="n">
        <v>133.2469765359844</v>
      </c>
      <c r="T257" t="n">
        <v>579.890841884604</v>
      </c>
      <c r="U257" t="n">
        <v>48.89989091683479</v>
      </c>
      <c r="V257" t="n">
        <v>2</v>
      </c>
      <c r="W257" t="n">
        <v>1092.514346110594</v>
      </c>
      <c r="X257" t="b">
        <v>0</v>
      </c>
      <c r="Y257" t="n">
        <v>1092.514346110594</v>
      </c>
      <c r="Z257" t="b">
        <v>0</v>
      </c>
      <c r="AA257" t="n">
        <v>11.46549813288631</v>
      </c>
      <c r="AB257" t="n">
        <v>0.6962541487078669</v>
      </c>
      <c r="AC257" t="b">
        <v>0</v>
      </c>
      <c r="AD257" t="n">
        <v>0</v>
      </c>
      <c r="AE257" t="n">
        <v>2.273736754432321e-13</v>
      </c>
      <c r="AF257" t="n">
        <v>0.6550197600177204</v>
      </c>
      <c r="AG257" t="n">
        <v>27.86498124775327</v>
      </c>
      <c r="AH257" t="n">
        <v>9.290896624498092</v>
      </c>
      <c r="AI257" t="n">
        <v>1.062951366061126</v>
      </c>
      <c r="AJ257" t="n">
        <v>3.205175747169903</v>
      </c>
      <c r="AK257" t="n">
        <v>1.062951366061127</v>
      </c>
      <c r="AL257" t="n">
        <v>0</v>
      </c>
      <c r="AM257" t="n">
        <v>0</v>
      </c>
      <c r="AN257" t="n">
        <v>1.063668917354644</v>
      </c>
      <c r="AO257" t="n">
        <v>0</v>
      </c>
      <c r="AP257" t="n">
        <v>0.4801880150489549</v>
      </c>
      <c r="AQ257" t="n">
        <v>1</v>
      </c>
      <c r="AR257" t="n">
        <v>3</v>
      </c>
      <c r="AS257" t="n">
        <v>0</v>
      </c>
      <c r="AT257" t="n">
        <v>0</v>
      </c>
      <c r="AU257" t="n">
        <v>0.4801910391727268</v>
      </c>
      <c r="AV257" t="n">
        <v>0.1702807116223755</v>
      </c>
    </row>
    <row r="258" spans="1:48">
      <c r="A258" t="n">
        <v>-26.0584478928968</v>
      </c>
      <c r="B258" t="n">
        <v>19.33851637295546</v>
      </c>
      <c r="C258" t="n">
        <v>49.62114265372673</v>
      </c>
      <c r="D258" t="n">
        <v>1047.826864576092</v>
      </c>
      <c r="E258" t="n">
        <v>256</v>
      </c>
      <c r="F258" t="n">
        <v>17.00691604614258</v>
      </c>
      <c r="G258" t="n">
        <v>-0.3311736127070857</v>
      </c>
      <c r="H258" t="n">
        <v>0.5444535642970101</v>
      </c>
      <c r="I258" t="n">
        <v>0</v>
      </c>
      <c r="J258" t="n">
        <v>0</v>
      </c>
      <c r="K258" t="n">
        <v>0.05912890043076138</v>
      </c>
      <c r="L258" t="n">
        <v>0</v>
      </c>
      <c r="M258" t="n">
        <v>89.8518177475402</v>
      </c>
      <c r="N258" t="n">
        <v>-1.837239735433684</v>
      </c>
      <c r="O258" t="b">
        <v>1</v>
      </c>
      <c r="P258" t="n">
        <v>0</v>
      </c>
      <c r="Q258" t="b">
        <v>0</v>
      </c>
      <c r="R258" t="n">
        <v>-1.837239735433684</v>
      </c>
      <c r="S258" t="n">
        <v>127.7967306653666</v>
      </c>
      <c r="T258" t="n">
        <v>556.1713718556755</v>
      </c>
      <c r="U258" t="n">
        <v>-137.2832234518312</v>
      </c>
      <c r="V258" t="n">
        <v>2</v>
      </c>
      <c r="W258" t="n">
        <v>1047.826864576092</v>
      </c>
      <c r="X258" t="b">
        <v>0</v>
      </c>
      <c r="Y258" t="n">
        <v>1047.826864576092</v>
      </c>
      <c r="Z258" t="b">
        <v>0</v>
      </c>
      <c r="AA258" t="n">
        <v>-32.18863094890249</v>
      </c>
      <c r="AB258" t="n">
        <v>-1.874734423911922</v>
      </c>
      <c r="AC258" t="b">
        <v>0</v>
      </c>
      <c r="AD258" t="n">
        <v>0</v>
      </c>
      <c r="AE258" t="n">
        <v>-4.547473508864641e-13</v>
      </c>
      <c r="AF258" t="n">
        <v>0.8831412113459491</v>
      </c>
      <c r="AG258" t="n">
        <v>27.87253739406343</v>
      </c>
      <c r="AH258" t="n">
        <v>-15.08869773236808</v>
      </c>
      <c r="AI258" t="n">
        <v>-1.655655230085525</v>
      </c>
      <c r="AJ258" t="n">
        <v>17.09993321653441</v>
      </c>
      <c r="AK258" t="n">
        <v>-1.655655230085524</v>
      </c>
      <c r="AL258" t="n">
        <v>2</v>
      </c>
      <c r="AM258" t="n">
        <v>0</v>
      </c>
      <c r="AN258" t="n">
        <v>-1.104414475110783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</row>
    <row r="259" spans="1:48">
      <c r="A259" t="n">
        <v>-63.60969167173783</v>
      </c>
      <c r="B259" t="n">
        <v>56.88976015179649</v>
      </c>
      <c r="C259" t="n">
        <v>49.68945983646164</v>
      </c>
      <c r="D259" t="n">
        <v>963.9159646230429</v>
      </c>
      <c r="E259" t="n">
        <v>257</v>
      </c>
      <c r="F259" t="n">
        <v>15.64498720169067</v>
      </c>
      <c r="G259" t="n">
        <v>-0.3559854333515968</v>
      </c>
      <c r="H259" t="n">
        <v>1.329032469502985</v>
      </c>
      <c r="I259" t="n">
        <v>0</v>
      </c>
      <c r="J259" t="n">
        <v>0</v>
      </c>
      <c r="K259" t="n">
        <v>0.05045255666379428</v>
      </c>
      <c r="L259" t="n">
        <v>0</v>
      </c>
      <c r="M259" t="n">
        <v>89.86694240558082</v>
      </c>
      <c r="N259" t="n">
        <v>-1.911837758112894</v>
      </c>
      <c r="O259" t="b">
        <v>1</v>
      </c>
      <c r="P259" t="n">
        <v>0</v>
      </c>
      <c r="Q259" t="b">
        <v>0</v>
      </c>
      <c r="R259" t="n">
        <v>-1.911837758112894</v>
      </c>
      <c r="S259" t="n">
        <v>117.5626557015349</v>
      </c>
      <c r="T259" t="n">
        <v>511.6326776130801</v>
      </c>
      <c r="U259" t="n">
        <v>-155.2934107064859</v>
      </c>
      <c r="V259" t="n">
        <v>2</v>
      </c>
      <c r="W259" t="n">
        <v>963.9159646230428</v>
      </c>
      <c r="X259" t="b">
        <v>0</v>
      </c>
      <c r="Y259" t="n">
        <v>963.9159646230428</v>
      </c>
      <c r="Z259" t="b">
        <v>0</v>
      </c>
      <c r="AA259" t="n">
        <v>-36.4114577174196</v>
      </c>
      <c r="AB259" t="n">
        <v>-1.950854855217238</v>
      </c>
      <c r="AC259" t="b">
        <v>0</v>
      </c>
      <c r="AD259" t="n">
        <v>0</v>
      </c>
      <c r="AE259" t="n">
        <v>1.13686837721616e-13</v>
      </c>
      <c r="AF259" t="n">
        <v>0.8923751334881015</v>
      </c>
      <c r="AG259" t="n">
        <v>27.87942930214858</v>
      </c>
      <c r="AH259" t="n">
        <v>-17.2466451385768</v>
      </c>
      <c r="AI259" t="n">
        <v>-1.740894361840394</v>
      </c>
      <c r="AJ259" t="n">
        <v>19.16481257884281</v>
      </c>
      <c r="AK259" t="n">
        <v>-1.740894361840394</v>
      </c>
      <c r="AL259" t="n">
        <v>2</v>
      </c>
      <c r="AM259" t="n">
        <v>0</v>
      </c>
      <c r="AN259" t="n">
        <v>-0.4059026773062308</v>
      </c>
      <c r="AO259" t="n">
        <v>0</v>
      </c>
      <c r="AP259" t="n">
        <v>0.1972448138115932</v>
      </c>
      <c r="AQ259" t="n">
        <v>1</v>
      </c>
      <c r="AR259" t="n">
        <v>3</v>
      </c>
      <c r="AS259" t="n">
        <v>0</v>
      </c>
      <c r="AT259" t="n">
        <v>0</v>
      </c>
      <c r="AU259" t="n">
        <v>0.1972489839224102</v>
      </c>
      <c r="AV259" t="n">
        <v>0.06994653087855075</v>
      </c>
    </row>
    <row r="260" spans="1:48">
      <c r="A260" t="n">
        <v>0</v>
      </c>
      <c r="B260" t="n">
        <v>-6.71993151994134</v>
      </c>
      <c r="C260" t="n">
        <v>49.74185102716411</v>
      </c>
      <c r="D260" t="n">
        <v>927.3274308846567</v>
      </c>
      <c r="E260" t="n">
        <v>258</v>
      </c>
      <c r="F260" t="n">
        <v>15.05113134384155</v>
      </c>
      <c r="G260" t="n">
        <v>0.1252947608626096</v>
      </c>
      <c r="H260" t="n">
        <v>-0</v>
      </c>
      <c r="I260" t="n">
        <v>0</v>
      </c>
      <c r="J260" t="n">
        <v>0</v>
      </c>
      <c r="K260" t="n">
        <v>0.05105648375521313</v>
      </c>
      <c r="L260" t="n">
        <v>0</v>
      </c>
      <c r="M260" t="n">
        <v>89.87689673665857</v>
      </c>
      <c r="N260" t="n">
        <v>2.03705265694265</v>
      </c>
      <c r="O260" t="b">
        <v>1</v>
      </c>
      <c r="P260" t="n">
        <v>0</v>
      </c>
      <c r="Q260" t="b">
        <v>0</v>
      </c>
      <c r="R260" t="n">
        <v>2.03705265694265</v>
      </c>
      <c r="S260" t="n">
        <v>113.1001866146244</v>
      </c>
      <c r="T260" t="n">
        <v>492.2120121468454</v>
      </c>
      <c r="U260" t="n">
        <v>171.992819496717</v>
      </c>
      <c r="V260" t="n">
        <v>2</v>
      </c>
      <c r="W260" t="n">
        <v>927.3274308846567</v>
      </c>
      <c r="X260" t="b">
        <v>0</v>
      </c>
      <c r="Y260" t="n">
        <v>927.3274308846567</v>
      </c>
      <c r="Z260" t="b">
        <v>0</v>
      </c>
      <c r="AA260" t="n">
        <v>40.32694784868252</v>
      </c>
      <c r="AB260" t="n">
        <v>2.078625160145561</v>
      </c>
      <c r="AC260" t="b">
        <v>0</v>
      </c>
      <c r="AD260" t="n">
        <v>0</v>
      </c>
      <c r="AE260" t="n">
        <v>0</v>
      </c>
      <c r="AF260" t="n">
        <v>0.8492280749695772</v>
      </c>
      <c r="AG260" t="n">
        <v>27.88603434937646</v>
      </c>
      <c r="AH260" t="n">
        <v>25.20519791328044</v>
      </c>
      <c r="AI260" t="n">
        <v>2.447664204012598</v>
      </c>
      <c r="AJ260" t="n">
        <v>3.80023621015809</v>
      </c>
      <c r="AK260" t="n">
        <v>2.447664204012598</v>
      </c>
      <c r="AL260" t="n">
        <v>0</v>
      </c>
      <c r="AM260" t="n">
        <v>0</v>
      </c>
      <c r="AN260" t="n">
        <v>2.448904607381602</v>
      </c>
      <c r="AO260" t="n">
        <v>0</v>
      </c>
      <c r="AP260" t="n">
        <v>0.6790844193564632</v>
      </c>
      <c r="AQ260" t="n">
        <v>1</v>
      </c>
      <c r="AR260" t="n">
        <v>3</v>
      </c>
      <c r="AS260" t="n">
        <v>0</v>
      </c>
      <c r="AT260" t="n">
        <v>0</v>
      </c>
      <c r="AU260" t="n">
        <v>0.6790833199126732</v>
      </c>
      <c r="AV260" t="n">
        <v>0.2408099725576531</v>
      </c>
    </row>
    <row r="261" spans="1:48">
      <c r="A261" t="n">
        <v>0</v>
      </c>
      <c r="B261" t="n">
        <v>-6.71993151994134</v>
      </c>
      <c r="C261" t="n">
        <v>49.80683390655663</v>
      </c>
      <c r="D261" t="n">
        <v>1018.891813765844</v>
      </c>
      <c r="E261" t="n">
        <v>259</v>
      </c>
      <c r="F261" t="n">
        <v>16.53728122711182</v>
      </c>
      <c r="G261" t="n">
        <v>0.5983847444187873</v>
      </c>
      <c r="H261" t="n">
        <v>-0</v>
      </c>
      <c r="I261" t="n">
        <v>0</v>
      </c>
      <c r="J261" t="n">
        <v>0</v>
      </c>
      <c r="K261" t="n">
        <v>0.05951418466449657</v>
      </c>
      <c r="L261" t="n">
        <v>0</v>
      </c>
      <c r="M261" t="n">
        <v>89.87423009716653</v>
      </c>
      <c r="N261" t="n">
        <v>6.44625348199903</v>
      </c>
      <c r="O261" t="b">
        <v>1</v>
      </c>
      <c r="P261" t="n">
        <v>0</v>
      </c>
      <c r="Q261" t="b">
        <v>0</v>
      </c>
      <c r="R261" t="n">
        <v>6.44625348199903</v>
      </c>
      <c r="S261" t="n">
        <v>124.2677078657059</v>
      </c>
      <c r="T261" t="n">
        <v>540.8130646315522</v>
      </c>
      <c r="U261" t="n">
        <v>495.3594736899236</v>
      </c>
      <c r="V261" t="n">
        <v>2</v>
      </c>
      <c r="W261" t="n">
        <v>1018.891813765844</v>
      </c>
      <c r="X261" t="b">
        <v>0</v>
      </c>
      <c r="Y261" t="n">
        <v>1018.891813765844</v>
      </c>
      <c r="Z261" t="b">
        <v>0</v>
      </c>
      <c r="AA261" t="n">
        <v>116.1463351801479</v>
      </c>
      <c r="AB261" t="n">
        <v>6.577809675509214</v>
      </c>
      <c r="AC261" t="b">
        <v>0</v>
      </c>
      <c r="AD261" t="n">
        <v>0</v>
      </c>
      <c r="AE261" t="n">
        <v>-2.273736754432321e-13</v>
      </c>
      <c r="AF261" t="n">
        <v>0.9122998733224688</v>
      </c>
      <c r="AG261" t="n">
        <v>27.89589339785926</v>
      </c>
      <c r="AH261" t="n">
        <v>67.57514680102305</v>
      </c>
      <c r="AI261" t="n">
        <v>7.210139854074242</v>
      </c>
      <c r="AJ261" t="n">
        <v>5.926348934702496</v>
      </c>
      <c r="AK261" t="n">
        <v>7.210139854074239</v>
      </c>
      <c r="AL261" t="n">
        <v>0</v>
      </c>
      <c r="AM261" t="n">
        <v>0</v>
      </c>
      <c r="AN261" t="n">
        <v>7.232186272289874</v>
      </c>
      <c r="AO261" t="n">
        <v>0</v>
      </c>
      <c r="AP261" t="n">
        <v>1.569721277842716</v>
      </c>
      <c r="AQ261" t="n">
        <v>1</v>
      </c>
      <c r="AR261" t="n">
        <v>3</v>
      </c>
      <c r="AS261" t="n">
        <v>0</v>
      </c>
      <c r="AT261" t="n">
        <v>0</v>
      </c>
      <c r="AU261" t="n">
        <v>1.569724301580429</v>
      </c>
      <c r="AV261" t="n">
        <v>0.5566404812229433</v>
      </c>
    </row>
    <row r="262" spans="1:48">
      <c r="A262" t="n">
        <v>0</v>
      </c>
      <c r="B262" t="n">
        <v>-6.71993151994134</v>
      </c>
      <c r="C262" t="n">
        <v>49.83786102059006</v>
      </c>
      <c r="D262" t="n">
        <v>1159.098646355891</v>
      </c>
      <c r="E262" t="n">
        <v>260</v>
      </c>
      <c r="F262" t="n">
        <v>18.81292991638184</v>
      </c>
      <c r="G262" t="n">
        <v>0.6159984052458185</v>
      </c>
      <c r="H262" t="n">
        <v>-0</v>
      </c>
      <c r="I262" t="n">
        <v>0</v>
      </c>
      <c r="J262" t="n">
        <v>0</v>
      </c>
      <c r="K262" t="n">
        <v>0.05872716406662473</v>
      </c>
      <c r="L262" t="n">
        <v>0</v>
      </c>
      <c r="M262" t="n">
        <v>89.8715634576745</v>
      </c>
      <c r="N262" t="n">
        <v>7.539813999314394</v>
      </c>
      <c r="O262" t="b">
        <v>1</v>
      </c>
      <c r="P262" t="n">
        <v>0</v>
      </c>
      <c r="Q262" t="b">
        <v>0</v>
      </c>
      <c r="R262" t="n">
        <v>7.539813999314394</v>
      </c>
      <c r="S262" t="n">
        <v>141.3678371215093</v>
      </c>
      <c r="T262" t="n">
        <v>615.2328271528087</v>
      </c>
      <c r="U262" t="n">
        <v>509.309058871543</v>
      </c>
      <c r="V262" t="n">
        <v>2</v>
      </c>
      <c r="W262" t="n">
        <v>1159.098646355892</v>
      </c>
      <c r="X262" t="b">
        <v>0</v>
      </c>
      <c r="Y262" t="n">
        <v>1159.098646355892</v>
      </c>
      <c r="Z262" t="b">
        <v>0</v>
      </c>
      <c r="AA262" t="n">
        <v>119.4170775040195</v>
      </c>
      <c r="AB262" t="n">
        <v>7.693687754402443</v>
      </c>
      <c r="AC262" t="b">
        <v>0</v>
      </c>
      <c r="AD262" t="n">
        <v>0</v>
      </c>
      <c r="AE262" t="n">
        <v>-4.547473508864641e-13</v>
      </c>
      <c r="AF262" t="n">
        <v>0.9113837486577336</v>
      </c>
      <c r="AG262" t="n">
        <v>27.91404102579103</v>
      </c>
      <c r="AH262" t="n">
        <v>69.54793824695156</v>
      </c>
      <c r="AI262" t="n">
        <v>8.441765354861264</v>
      </c>
      <c r="AJ262" t="n">
        <v>6.163077576028265</v>
      </c>
      <c r="AK262" t="n">
        <v>8.441765354861261</v>
      </c>
      <c r="AL262" t="n">
        <v>0</v>
      </c>
      <c r="AM262" t="n">
        <v>0</v>
      </c>
      <c r="AN262" t="n">
        <v>8.4741207208529</v>
      </c>
      <c r="AO262" t="n">
        <v>0</v>
      </c>
      <c r="AP262" t="n">
        <v>1.810063060205994</v>
      </c>
      <c r="AQ262" t="n">
        <v>1</v>
      </c>
      <c r="AR262" t="n">
        <v>3</v>
      </c>
      <c r="AS262" t="n">
        <v>0</v>
      </c>
      <c r="AT262" t="n">
        <v>0</v>
      </c>
      <c r="AU262" t="n">
        <v>1.810068490015441</v>
      </c>
      <c r="AV262" t="n">
        <v>0.6418690175811463</v>
      </c>
    </row>
    <row r="263" spans="1:48">
      <c r="A263" t="n">
        <v>0</v>
      </c>
      <c r="B263" t="n">
        <v>-6.71993151994134</v>
      </c>
      <c r="C263" t="n">
        <v>49.89222293396878</v>
      </c>
      <c r="D263" t="n">
        <v>1299.670175617076</v>
      </c>
      <c r="E263" t="n">
        <v>261</v>
      </c>
      <c r="F263" t="n">
        <v>21.09449787139893</v>
      </c>
      <c r="G263" t="n">
        <v>0.735302171503859</v>
      </c>
      <c r="H263" t="n">
        <v>-0</v>
      </c>
      <c r="I263" t="n">
        <v>0</v>
      </c>
      <c r="J263" t="n">
        <v>0</v>
      </c>
      <c r="K263" t="n">
        <v>0.06998113255363236</v>
      </c>
      <c r="L263" t="n">
        <v>0</v>
      </c>
      <c r="M263" t="n">
        <v>89.86889681818246</v>
      </c>
      <c r="N263" t="n">
        <v>9.838042315679958</v>
      </c>
      <c r="O263" t="b">
        <v>1</v>
      </c>
      <c r="P263" t="n">
        <v>0</v>
      </c>
      <c r="Q263" t="b">
        <v>0</v>
      </c>
      <c r="R263" t="n">
        <v>9.838042315679958</v>
      </c>
      <c r="S263" t="n">
        <v>158.512446094174</v>
      </c>
      <c r="T263" t="n">
        <v>689.846165401845</v>
      </c>
      <c r="U263" t="n">
        <v>592.6751255699352</v>
      </c>
      <c r="V263" t="n">
        <v>2</v>
      </c>
      <c r="W263" t="n">
        <v>1299.670175617076</v>
      </c>
      <c r="X263" t="b">
        <v>0</v>
      </c>
      <c r="Y263" t="n">
        <v>1299.670175617076</v>
      </c>
      <c r="Z263" t="b">
        <v>0</v>
      </c>
      <c r="AA263" t="n">
        <v>138.9638180826866</v>
      </c>
      <c r="AB263" t="n">
        <v>10.03881868946934</v>
      </c>
      <c r="AC263" t="b">
        <v>0</v>
      </c>
      <c r="AD263" t="n">
        <v>0</v>
      </c>
      <c r="AE263" t="n">
        <v>0</v>
      </c>
      <c r="AF263" t="n">
        <v>0.9151892861263167</v>
      </c>
      <c r="AG263" t="n">
        <v>27.93548899975574</v>
      </c>
      <c r="AH263" t="n">
        <v>80.59533637987319</v>
      </c>
      <c r="AI263" t="n">
        <v>10.96911736364423</v>
      </c>
      <c r="AJ263" t="n">
        <v>6.835348013266696</v>
      </c>
      <c r="AK263" t="n">
        <v>10.96911736364423</v>
      </c>
      <c r="AL263" t="n">
        <v>0</v>
      </c>
      <c r="AM263" t="n">
        <v>0</v>
      </c>
      <c r="AN263" t="n">
        <v>11.01350410093168</v>
      </c>
      <c r="AO263" t="n">
        <v>0</v>
      </c>
      <c r="AP263" t="n">
        <v>2.292475835349335</v>
      </c>
      <c r="AQ263" t="n">
        <v>1</v>
      </c>
      <c r="AR263" t="n">
        <v>3</v>
      </c>
      <c r="AS263" t="n">
        <v>0</v>
      </c>
      <c r="AT263" t="n">
        <v>0</v>
      </c>
      <c r="AU263" t="n">
        <v>2.292490294828953</v>
      </c>
      <c r="AV263" t="n">
        <v>0.8129407817842408</v>
      </c>
    </row>
    <row r="264" spans="1:48">
      <c r="A264" t="n">
        <v>0</v>
      </c>
      <c r="B264" t="n">
        <v>-6.71993151994134</v>
      </c>
      <c r="C264" t="n">
        <v>49.97003402799862</v>
      </c>
      <c r="D264" t="n">
        <v>1487.96321734489</v>
      </c>
      <c r="E264" t="n">
        <v>262</v>
      </c>
      <c r="F264" t="n">
        <v>24.15061721801758</v>
      </c>
      <c r="G264" t="n">
        <v>0.8908656601018592</v>
      </c>
      <c r="H264" t="n">
        <v>-0</v>
      </c>
      <c r="I264" t="n">
        <v>0</v>
      </c>
      <c r="J264" t="n">
        <v>0</v>
      </c>
      <c r="K264" t="n">
        <v>0.08672255237939538</v>
      </c>
      <c r="L264" t="n">
        <v>0</v>
      </c>
      <c r="M264" t="n">
        <v>89.86623017869043</v>
      </c>
      <c r="N264" t="n">
        <v>13.33538381517714</v>
      </c>
      <c r="O264" t="b">
        <v>1</v>
      </c>
      <c r="P264" t="n">
        <v>0</v>
      </c>
      <c r="Q264" t="b">
        <v>0</v>
      </c>
      <c r="R264" t="n">
        <v>13.33538381517714</v>
      </c>
      <c r="S264" t="n">
        <v>181.4773422553228</v>
      </c>
      <c r="T264" t="n">
        <v>789.7893934951649</v>
      </c>
      <c r="U264" t="n">
        <v>701.7048715294978</v>
      </c>
      <c r="V264" t="n">
        <v>2</v>
      </c>
      <c r="W264" t="n">
        <v>1487.963217344891</v>
      </c>
      <c r="X264" t="b">
        <v>0</v>
      </c>
      <c r="Y264" t="n">
        <v>1487.963217344891</v>
      </c>
      <c r="Z264" t="b">
        <v>0</v>
      </c>
      <c r="AA264" t="n">
        <v>164.5278904208944</v>
      </c>
      <c r="AB264" t="n">
        <v>13.60753450528279</v>
      </c>
      <c r="AC264" t="b">
        <v>0</v>
      </c>
      <c r="AD264" t="n">
        <v>0</v>
      </c>
      <c r="AE264" t="n">
        <v>-6.821210263296962e-13</v>
      </c>
      <c r="AF264" t="n">
        <v>0.9187872694241237</v>
      </c>
      <c r="AG264" t="n">
        <v>27.96227276760153</v>
      </c>
      <c r="AH264" t="n">
        <v>95.04814856714441</v>
      </c>
      <c r="AI264" t="n">
        <v>14.81032112450982</v>
      </c>
      <c r="AJ264" t="n">
        <v>7.71911968131937</v>
      </c>
      <c r="AK264" t="n">
        <v>14.81032112450981</v>
      </c>
      <c r="AL264" t="n">
        <v>0</v>
      </c>
      <c r="AM264" t="n">
        <v>0</v>
      </c>
      <c r="AN264" t="n">
        <v>14.87586096187431</v>
      </c>
      <c r="AO264" t="n">
        <v>0</v>
      </c>
      <c r="AP264" t="n">
        <v>3.026245622226898</v>
      </c>
      <c r="AQ264" t="n">
        <v>1</v>
      </c>
      <c r="AR264" t="n">
        <v>3</v>
      </c>
      <c r="AS264" t="n">
        <v>0</v>
      </c>
      <c r="AT264" t="n">
        <v>0</v>
      </c>
      <c r="AU264" t="n">
        <v>3.026282367334158</v>
      </c>
      <c r="AV264" t="n">
        <v>1.073151044150463</v>
      </c>
    </row>
    <row r="265" spans="1:48">
      <c r="A265" t="n">
        <v>0</v>
      </c>
      <c r="B265" t="n">
        <v>-6.71993151994134</v>
      </c>
      <c r="C265" t="n">
        <v>50.07226778439841</v>
      </c>
      <c r="D265" t="n">
        <v>1699.286441376694</v>
      </c>
      <c r="E265" t="n">
        <v>263</v>
      </c>
      <c r="F265" t="n">
        <v>27.58053150177002</v>
      </c>
      <c r="G265" t="n">
        <v>1.106263213397954</v>
      </c>
      <c r="H265" t="n">
        <v>-0</v>
      </c>
      <c r="I265" t="n">
        <v>0</v>
      </c>
      <c r="J265" t="n">
        <v>0</v>
      </c>
      <c r="K265" t="n">
        <v>0.093779331462473</v>
      </c>
      <c r="L265" t="n">
        <v>0</v>
      </c>
      <c r="M265" t="n">
        <v>89.8635635391984</v>
      </c>
      <c r="N265" t="n">
        <v>18.49558567889812</v>
      </c>
      <c r="O265" t="b">
        <v>1</v>
      </c>
      <c r="P265" t="n">
        <v>0</v>
      </c>
      <c r="Q265" t="b">
        <v>0</v>
      </c>
      <c r="R265" t="n">
        <v>18.49558567889812</v>
      </c>
      <c r="S265" t="n">
        <v>207.2510822289157</v>
      </c>
      <c r="T265" t="n">
        <v>901.9567098602414</v>
      </c>
      <c r="U265" t="n">
        <v>852.2022238489243</v>
      </c>
      <c r="V265" t="n">
        <v>2</v>
      </c>
      <c r="W265" t="n">
        <v>1699.286441376695</v>
      </c>
      <c r="X265" t="b">
        <v>0</v>
      </c>
      <c r="Y265" t="n">
        <v>1699.286441376695</v>
      </c>
      <c r="Z265" t="b">
        <v>0</v>
      </c>
      <c r="AA265" t="n">
        <v>199.814822143449</v>
      </c>
      <c r="AB265" t="n">
        <v>18.87304661112053</v>
      </c>
      <c r="AC265" t="b">
        <v>0</v>
      </c>
      <c r="AD265" t="n">
        <v>0</v>
      </c>
      <c r="AE265" t="n">
        <v>-6.821210263296962e-13</v>
      </c>
      <c r="AF265" t="n">
        <v>0.92268726513115</v>
      </c>
      <c r="AG265" t="n">
        <v>27.99703774086461</v>
      </c>
      <c r="AH265" t="n">
        <v>114.945579940011</v>
      </c>
      <c r="AI265" t="n">
        <v>20.45443491456223</v>
      </c>
      <c r="AJ265" t="n">
        <v>8.886757146248286</v>
      </c>
      <c r="AK265" t="n">
        <v>20.45443491456222</v>
      </c>
      <c r="AL265" t="n">
        <v>0</v>
      </c>
      <c r="AM265" t="n">
        <v>0</v>
      </c>
      <c r="AN265" t="n">
        <v>20.48502155222182</v>
      </c>
      <c r="AO265" t="n">
        <v>0</v>
      </c>
      <c r="AP265" t="n">
        <v>4.10606330887215</v>
      </c>
      <c r="AQ265" t="n">
        <v>1</v>
      </c>
      <c r="AR265" t="n">
        <v>3</v>
      </c>
      <c r="AS265" t="n">
        <v>0</v>
      </c>
      <c r="AT265" t="n">
        <v>0</v>
      </c>
      <c r="AU265" t="n">
        <v>4.106152074901512</v>
      </c>
      <c r="AV265" t="n">
        <v>1.456084017203866</v>
      </c>
    </row>
    <row r="266" spans="1:48">
      <c r="A266" t="n">
        <v>0</v>
      </c>
      <c r="B266" t="n">
        <v>-6.71993151994134</v>
      </c>
      <c r="C266" t="n">
        <v>50.14885689317488</v>
      </c>
      <c r="D266" t="n">
        <v>1214.967177764271</v>
      </c>
      <c r="E266" t="n">
        <v>264</v>
      </c>
      <c r="F266" t="n">
        <v>31.51139850616455</v>
      </c>
      <c r="G266" t="n">
        <v>0.8180658930954672</v>
      </c>
      <c r="H266" t="n">
        <v>-0</v>
      </c>
      <c r="I266" t="n">
        <v>0</v>
      </c>
      <c r="J266" t="n">
        <v>0</v>
      </c>
      <c r="K266" t="n">
        <v>0.1036354462059126</v>
      </c>
      <c r="L266" t="n">
        <v>0</v>
      </c>
      <c r="M266" t="n">
        <v>89.86089689970636</v>
      </c>
      <c r="N266" t="n">
        <v>16.3843228163285</v>
      </c>
      <c r="O266" t="b">
        <v>1</v>
      </c>
      <c r="P266" t="n">
        <v>0</v>
      </c>
      <c r="Q266" t="b">
        <v>0</v>
      </c>
      <c r="R266" t="n">
        <v>16.3843228163285</v>
      </c>
      <c r="S266" t="n">
        <v>236.7891801697193</v>
      </c>
      <c r="T266" t="n">
        <v>1030.506512098619</v>
      </c>
      <c r="U266" t="n">
        <v>660.7512970557945</v>
      </c>
      <c r="V266" t="n">
        <v>3</v>
      </c>
      <c r="W266" t="n">
        <v>1214.967177764272</v>
      </c>
      <c r="X266" t="b">
        <v>1</v>
      </c>
      <c r="Y266" t="n">
        <v>1214.967177764272</v>
      </c>
      <c r="Z266" t="b">
        <v>0</v>
      </c>
      <c r="AA266" t="n">
        <v>154.9255554696397</v>
      </c>
      <c r="AB266" t="n">
        <v>16.71869675135561</v>
      </c>
      <c r="AC266" t="b">
        <v>0</v>
      </c>
      <c r="AD266" t="n">
        <v>0</v>
      </c>
      <c r="AE266" t="n">
        <v>-6.821210263296962e-13</v>
      </c>
      <c r="AF266" t="n">
        <v>0.9316296688360396</v>
      </c>
      <c r="AG266" t="n">
        <v>28.0429397179121</v>
      </c>
      <c r="AH266" t="n">
        <v>141.0476796822881</v>
      </c>
      <c r="AI266" t="n">
        <v>17.945646548852</v>
      </c>
      <c r="AJ266" t="n">
        <v>9.643476569786259</v>
      </c>
      <c r="AK266" t="n">
        <v>17.94564654885199</v>
      </c>
      <c r="AL266" t="n">
        <v>0</v>
      </c>
      <c r="AM266" t="n">
        <v>0</v>
      </c>
      <c r="AN266" t="n">
        <v>18.01171282322785</v>
      </c>
      <c r="AO266" t="n">
        <v>0</v>
      </c>
      <c r="AP266" t="n">
        <v>3.722437805100828</v>
      </c>
      <c r="AQ266" t="n">
        <v>1</v>
      </c>
      <c r="AR266" t="n">
        <v>0</v>
      </c>
      <c r="AS266" t="n">
        <v>0</v>
      </c>
      <c r="AT266" t="n">
        <v>0</v>
      </c>
      <c r="AU266" t="n">
        <v>3.722499599784619</v>
      </c>
      <c r="AV266" t="n">
        <v>1.32003687939984</v>
      </c>
    </row>
    <row r="267" spans="1:48">
      <c r="A267" t="n">
        <v>0</v>
      </c>
      <c r="B267" t="n">
        <v>-6.71993151994134</v>
      </c>
      <c r="C267" t="n">
        <v>50.28514573232904</v>
      </c>
      <c r="D267" t="n">
        <v>1298.068462492896</v>
      </c>
      <c r="E267" t="n">
        <v>265</v>
      </c>
      <c r="F267" t="n">
        <v>33.66671409606933</v>
      </c>
      <c r="G267" t="n">
        <v>0.693292042802927</v>
      </c>
      <c r="H267" t="n">
        <v>-0</v>
      </c>
      <c r="I267" t="n">
        <v>0</v>
      </c>
      <c r="J267" t="n">
        <v>0</v>
      </c>
      <c r="K267" t="n">
        <v>0.116407893117014</v>
      </c>
      <c r="L267" t="n">
        <v>0</v>
      </c>
      <c r="M267" t="n">
        <v>89.85823026021433</v>
      </c>
      <c r="N267" t="n">
        <v>15.32912326054532</v>
      </c>
      <c r="O267" t="b">
        <v>1</v>
      </c>
      <c r="P267" t="n">
        <v>0</v>
      </c>
      <c r="Q267" t="b">
        <v>0</v>
      </c>
      <c r="R267" t="n">
        <v>15.32912326054532</v>
      </c>
      <c r="S267" t="n">
        <v>252.9850786615215</v>
      </c>
      <c r="T267" t="n">
        <v>1100.991062334942</v>
      </c>
      <c r="U267" t="n">
        <v>578.6204672042927</v>
      </c>
      <c r="V267" t="n">
        <v>3</v>
      </c>
      <c r="W267" t="n">
        <v>1298.068462492896</v>
      </c>
      <c r="X267" t="b">
        <v>0</v>
      </c>
      <c r="Y267" t="n">
        <v>1298.068462492896</v>
      </c>
      <c r="Z267" t="b">
        <v>0</v>
      </c>
      <c r="AA267" t="n">
        <v>135.6684393767568</v>
      </c>
      <c r="AB267" t="n">
        <v>15.64196251076053</v>
      </c>
      <c r="AC267" t="b">
        <v>0</v>
      </c>
      <c r="AD267" t="n">
        <v>0</v>
      </c>
      <c r="AE267" t="n">
        <v>-2.273736754432321e-13</v>
      </c>
      <c r="AF267" t="n">
        <v>0.9281515139638671</v>
      </c>
      <c r="AG267" t="n">
        <v>28.07889878753704</v>
      </c>
      <c r="AH267" t="n">
        <v>123.9784341033811</v>
      </c>
      <c r="AI267" t="n">
        <v>16.85281150268044</v>
      </c>
      <c r="AJ267" t="n">
        <v>8.907662791458407</v>
      </c>
      <c r="AK267" t="n">
        <v>16.85281150268044</v>
      </c>
      <c r="AL267" t="n">
        <v>0</v>
      </c>
      <c r="AM267" t="n">
        <v>0</v>
      </c>
      <c r="AN267" t="n">
        <v>16.87002280412009</v>
      </c>
      <c r="AO267" t="n">
        <v>0</v>
      </c>
      <c r="AP267" t="n">
        <v>3.455940354007566</v>
      </c>
      <c r="AQ267" t="n">
        <v>1</v>
      </c>
      <c r="AR267" t="n">
        <v>3</v>
      </c>
      <c r="AS267" t="n">
        <v>0</v>
      </c>
      <c r="AT267" t="n">
        <v>0</v>
      </c>
      <c r="AU267" t="n">
        <v>3.455994783357823</v>
      </c>
      <c r="AV267" t="n">
        <v>1.225531513639315</v>
      </c>
    </row>
    <row r="268" spans="1:48">
      <c r="A268" t="n">
        <v>0</v>
      </c>
      <c r="B268" t="n">
        <v>-6.71993151994134</v>
      </c>
      <c r="C268" t="n">
        <v>50.43547147192417</v>
      </c>
      <c r="D268" t="n">
        <v>1419.751796066455</v>
      </c>
      <c r="E268" t="n">
        <v>266</v>
      </c>
      <c r="F268" t="n">
        <v>36.82269401550293</v>
      </c>
      <c r="G268" t="n">
        <v>0.8348455268081416</v>
      </c>
      <c r="H268" t="n">
        <v>-0</v>
      </c>
      <c r="I268" t="n">
        <v>0</v>
      </c>
      <c r="J268" t="n">
        <v>0</v>
      </c>
      <c r="K268" t="n">
        <v>0.1203221494630146</v>
      </c>
      <c r="L268" t="n">
        <v>0</v>
      </c>
      <c r="M268" t="n">
        <v>89.85556362072229</v>
      </c>
      <c r="N268" t="n">
        <v>19.68734757012833</v>
      </c>
      <c r="O268" t="b">
        <v>1</v>
      </c>
      <c r="P268" t="n">
        <v>0</v>
      </c>
      <c r="Q268" t="b">
        <v>0</v>
      </c>
      <c r="R268" t="n">
        <v>19.68734757012833</v>
      </c>
      <c r="S268" t="n">
        <v>276.7003668804365</v>
      </c>
      <c r="T268" t="n">
        <v>1204.19999666366</v>
      </c>
      <c r="U268" t="n">
        <v>679.436471475602</v>
      </c>
      <c r="V268" t="n">
        <v>3</v>
      </c>
      <c r="W268" t="n">
        <v>1419.751796066455</v>
      </c>
      <c r="X268" t="b">
        <v>0</v>
      </c>
      <c r="Y268" t="n">
        <v>1419.751796066455</v>
      </c>
      <c r="Z268" t="b">
        <v>0</v>
      </c>
      <c r="AA268" t="n">
        <v>159.3066456603584</v>
      </c>
      <c r="AB268" t="n">
        <v>20.08913017360034</v>
      </c>
      <c r="AC268" t="b">
        <v>0</v>
      </c>
      <c r="AD268" t="n">
        <v>0</v>
      </c>
      <c r="AE268" t="n">
        <v>-2.273736754432321e-13</v>
      </c>
      <c r="AF268" t="n">
        <v>0.9308029270343821</v>
      </c>
      <c r="AG268" t="n">
        <v>28.1142534914604</v>
      </c>
      <c r="AH268" t="n">
        <v>145.1651435387232</v>
      </c>
      <c r="AI268" t="n">
        <v>21.58258165088289</v>
      </c>
      <c r="AJ268" t="n">
        <v>10.04500302951342</v>
      </c>
      <c r="AK268" t="n">
        <v>21.58258165088289</v>
      </c>
      <c r="AL268" t="n">
        <v>0</v>
      </c>
      <c r="AM268" t="n">
        <v>0</v>
      </c>
      <c r="AN268" t="n">
        <v>21.60255598515218</v>
      </c>
      <c r="AO268" t="n">
        <v>0</v>
      </c>
      <c r="AP268" t="n">
        <v>4.414041841576299</v>
      </c>
      <c r="AQ268" t="n">
        <v>1</v>
      </c>
      <c r="AR268" t="n">
        <v>3</v>
      </c>
      <c r="AS268" t="n">
        <v>0</v>
      </c>
      <c r="AT268" t="n">
        <v>0</v>
      </c>
      <c r="AU268" t="n">
        <v>4.41414672500763</v>
      </c>
      <c r="AV268" t="n">
        <v>1.565302107333802</v>
      </c>
    </row>
    <row r="269" spans="1:48">
      <c r="A269" t="n">
        <v>0</v>
      </c>
      <c r="B269" t="n">
        <v>-6.71993151994134</v>
      </c>
      <c r="C269" t="n">
        <v>50.54459118428404</v>
      </c>
      <c r="D269" t="n">
        <v>1518.679193792887</v>
      </c>
      <c r="E269" t="n">
        <v>267</v>
      </c>
      <c r="F269" t="n">
        <v>39.38847579956055</v>
      </c>
      <c r="G269" t="n">
        <v>0.7354606028738582</v>
      </c>
      <c r="H269" t="n">
        <v>-0</v>
      </c>
      <c r="I269" t="n">
        <v>0</v>
      </c>
      <c r="J269" t="n">
        <v>0</v>
      </c>
      <c r="K269" t="n">
        <v>0.1163518800809049</v>
      </c>
      <c r="L269" t="n">
        <v>0</v>
      </c>
      <c r="M269" t="n">
        <v>89.85289698123026</v>
      </c>
      <c r="N269" t="n">
        <v>19.07967678785492</v>
      </c>
      <c r="O269" t="b">
        <v>1</v>
      </c>
      <c r="P269" t="n">
        <v>0</v>
      </c>
      <c r="Q269" t="b">
        <v>0</v>
      </c>
      <c r="R269" t="n">
        <v>19.07967678785492</v>
      </c>
      <c r="S269" t="n">
        <v>295.9806715937468</v>
      </c>
      <c r="T269" t="n">
        <v>1288.107882775986</v>
      </c>
      <c r="U269" t="n">
        <v>615.5722649790004</v>
      </c>
      <c r="V269" t="n">
        <v>3</v>
      </c>
      <c r="W269" t="n">
        <v>1518.679193792888</v>
      </c>
      <c r="X269" t="b">
        <v>0</v>
      </c>
      <c r="Y269" t="n">
        <v>1518.679193792888</v>
      </c>
      <c r="Z269" t="b">
        <v>0</v>
      </c>
      <c r="AA269" t="n">
        <v>144.3324825974922</v>
      </c>
      <c r="AB269" t="n">
        <v>19.46905794679073</v>
      </c>
      <c r="AC269" t="b">
        <v>0</v>
      </c>
      <c r="AD269" t="n">
        <v>0</v>
      </c>
      <c r="AE269" t="n">
        <v>-9.094947017729282e-13</v>
      </c>
      <c r="AF269" t="n">
        <v>0.9279256242087477</v>
      </c>
      <c r="AG269" t="n">
        <v>28.15798426905452</v>
      </c>
      <c r="AH269" t="n">
        <v>131.9280395818636</v>
      </c>
      <c r="AI269" t="n">
        <v>20.98126987644318</v>
      </c>
      <c r="AJ269" t="n">
        <v>9.50863110222646</v>
      </c>
      <c r="AK269" t="n">
        <v>20.98126987644317</v>
      </c>
      <c r="AL269" t="n">
        <v>0</v>
      </c>
      <c r="AM269" t="n">
        <v>0</v>
      </c>
      <c r="AN269" t="n">
        <v>20.99705525769869</v>
      </c>
      <c r="AO269" t="n">
        <v>0</v>
      </c>
      <c r="AP269" t="n">
        <v>4.242272550342555</v>
      </c>
      <c r="AQ269" t="n">
        <v>1</v>
      </c>
      <c r="AR269" t="n">
        <v>3</v>
      </c>
      <c r="AS269" t="n">
        <v>0</v>
      </c>
      <c r="AT269" t="n">
        <v>0</v>
      </c>
      <c r="AU269" t="n">
        <v>4.242361963132502</v>
      </c>
      <c r="AV269" t="n">
        <v>1.504385453103078</v>
      </c>
    </row>
    <row r="270" spans="1:48">
      <c r="A270" t="n">
        <v>0</v>
      </c>
      <c r="B270" t="n">
        <v>-6.71993151994134</v>
      </c>
      <c r="C270" t="n">
        <v>50.64135417967429</v>
      </c>
      <c r="D270" t="n">
        <v>1615.870048790205</v>
      </c>
      <c r="E270" t="n">
        <v>268</v>
      </c>
      <c r="F270" t="n">
        <v>41.90921859741211</v>
      </c>
      <c r="G270" t="n">
        <v>0.4620825466207368</v>
      </c>
      <c r="H270" t="n">
        <v>-0</v>
      </c>
      <c r="I270" t="n">
        <v>0</v>
      </c>
      <c r="J270" t="n">
        <v>0</v>
      </c>
      <c r="K270" t="n">
        <v>0.127467831938079</v>
      </c>
      <c r="L270" t="n">
        <v>0</v>
      </c>
      <c r="M270" t="n">
        <v>89.85023034173823</v>
      </c>
      <c r="N270" t="n">
        <v>14.29122656961709</v>
      </c>
      <c r="O270" t="b">
        <v>1</v>
      </c>
      <c r="P270" t="n">
        <v>0</v>
      </c>
      <c r="Q270" t="b">
        <v>0</v>
      </c>
      <c r="R270" t="n">
        <v>14.29122656961709</v>
      </c>
      <c r="S270" t="n">
        <v>314.9225354531127</v>
      </c>
      <c r="T270" t="n">
        <v>1370.542874291946</v>
      </c>
      <c r="U270" t="n">
        <v>433.3483498971956</v>
      </c>
      <c r="V270" t="n">
        <v>3</v>
      </c>
      <c r="W270" t="n">
        <v>1615.870048790205</v>
      </c>
      <c r="X270" t="b">
        <v>0</v>
      </c>
      <c r="Y270" t="n">
        <v>1615.870048790205</v>
      </c>
      <c r="Z270" t="b">
        <v>0</v>
      </c>
      <c r="AA270" t="n">
        <v>101.606662172024</v>
      </c>
      <c r="AB270" t="n">
        <v>14.58288425471132</v>
      </c>
      <c r="AC270" t="b">
        <v>0</v>
      </c>
      <c r="AD270" t="n">
        <v>0</v>
      </c>
      <c r="AE270" t="n">
        <v>0</v>
      </c>
      <c r="AF270" t="n">
        <v>0.9171392370346941</v>
      </c>
      <c r="AG270" t="n">
        <v>28.2021275054074</v>
      </c>
      <c r="AH270" t="n">
        <v>93.96651190992995</v>
      </c>
      <c r="AI270" t="n">
        <v>15.90040384910461</v>
      </c>
      <c r="AJ270" t="n">
        <v>7.786136870045283</v>
      </c>
      <c r="AK270" t="n">
        <v>15.90040384910461</v>
      </c>
      <c r="AL270" t="n">
        <v>0</v>
      </c>
      <c r="AM270" t="n">
        <v>0</v>
      </c>
      <c r="AN270" t="n">
        <v>15.90789413260247</v>
      </c>
      <c r="AO270" t="n">
        <v>0</v>
      </c>
      <c r="AP270" t="n">
        <v>3.221203324138121</v>
      </c>
      <c r="AQ270" t="n">
        <v>1</v>
      </c>
      <c r="AR270" t="n">
        <v>3</v>
      </c>
      <c r="AS270" t="n">
        <v>0</v>
      </c>
      <c r="AT270" t="n">
        <v>0</v>
      </c>
      <c r="AU270" t="n">
        <v>3.221248426449397</v>
      </c>
      <c r="AV270" t="n">
        <v>1.142288026268139</v>
      </c>
    </row>
    <row r="271" spans="1:48">
      <c r="A271" t="n">
        <v>0</v>
      </c>
      <c r="B271" t="n">
        <v>-6.71993151994134</v>
      </c>
      <c r="C271" t="n">
        <v>50.77579296411923</v>
      </c>
      <c r="D271" t="n">
        <v>1653.774296328616</v>
      </c>
      <c r="E271" t="n">
        <v>269</v>
      </c>
      <c r="F271" t="n">
        <v>42.89230346679688</v>
      </c>
      <c r="G271" t="n">
        <v>0.3360656000068101</v>
      </c>
      <c r="H271" t="n">
        <v>-0</v>
      </c>
      <c r="I271" t="n">
        <v>0</v>
      </c>
      <c r="J271" t="n">
        <v>0</v>
      </c>
      <c r="K271" t="n">
        <v>0.1245123697017166</v>
      </c>
      <c r="L271" t="n">
        <v>0</v>
      </c>
      <c r="M271" t="n">
        <v>89.84756370224619</v>
      </c>
      <c r="N271" t="n">
        <v>11.78366760554698</v>
      </c>
      <c r="O271" t="b">
        <v>1</v>
      </c>
      <c r="P271" t="n">
        <v>0</v>
      </c>
      <c r="Q271" t="b">
        <v>0</v>
      </c>
      <c r="R271" t="n">
        <v>11.78366760554698</v>
      </c>
      <c r="S271" t="n">
        <v>322.309826125513</v>
      </c>
      <c r="T271" t="n">
        <v>1402.692363298233</v>
      </c>
      <c r="U271" t="n">
        <v>349.1228864572653</v>
      </c>
      <c r="V271" t="n">
        <v>3</v>
      </c>
      <c r="W271" t="n">
        <v>1653.774296328616</v>
      </c>
      <c r="X271" t="b">
        <v>0</v>
      </c>
      <c r="Y271" t="n">
        <v>1653.774296328616</v>
      </c>
      <c r="Z271" t="b">
        <v>0</v>
      </c>
      <c r="AA271" t="n">
        <v>81.85841988137409</v>
      </c>
      <c r="AB271" t="n">
        <v>12.02415061790508</v>
      </c>
      <c r="AC271" t="b">
        <v>0</v>
      </c>
      <c r="AD271" t="n">
        <v>0</v>
      </c>
      <c r="AE271" t="n">
        <v>-2.273736754432321e-13</v>
      </c>
      <c r="AF271" t="n">
        <v>0.9086276670959744</v>
      </c>
      <c r="AG271" t="n">
        <v>28.24014037881415</v>
      </c>
      <c r="AH271" t="n">
        <v>76.41235689055898</v>
      </c>
      <c r="AI271" t="n">
        <v>13.23330892656499</v>
      </c>
      <c r="AJ271" t="n">
        <v>6.981975311785362</v>
      </c>
      <c r="AK271" t="n">
        <v>13.23330892656498</v>
      </c>
      <c r="AL271" t="n">
        <v>0</v>
      </c>
      <c r="AM271" t="n">
        <v>0</v>
      </c>
      <c r="AN271" t="n">
        <v>13.23803610750789</v>
      </c>
      <c r="AO271" t="n">
        <v>0</v>
      </c>
      <c r="AP271" t="n">
        <v>2.72888302081018</v>
      </c>
      <c r="AQ271" t="n">
        <v>1</v>
      </c>
      <c r="AR271" t="n">
        <v>3</v>
      </c>
      <c r="AS271" t="n">
        <v>0</v>
      </c>
      <c r="AT271" t="n">
        <v>0</v>
      </c>
      <c r="AU271" t="n">
        <v>2.728915674796376</v>
      </c>
      <c r="AV271" t="n">
        <v>0.967701737754906</v>
      </c>
    </row>
    <row r="272" spans="1:48">
      <c r="A272" t="n">
        <v>0</v>
      </c>
      <c r="B272" t="n">
        <v>-6.71993151994134</v>
      </c>
      <c r="C272" t="n">
        <v>50.88802887596143</v>
      </c>
      <c r="D272" t="n">
        <v>1723.192748934101</v>
      </c>
      <c r="E272" t="n">
        <v>270</v>
      </c>
      <c r="F272" t="n">
        <v>44.69274101257324</v>
      </c>
      <c r="G272" t="n">
        <v>0.5132570659863056</v>
      </c>
      <c r="H272" t="n">
        <v>-0</v>
      </c>
      <c r="I272" t="n">
        <v>0</v>
      </c>
      <c r="J272" t="n">
        <v>0</v>
      </c>
      <c r="K272" t="n">
        <v>0.1187748990047904</v>
      </c>
      <c r="L272" t="n">
        <v>0</v>
      </c>
      <c r="M272" t="n">
        <v>89.84489706275416</v>
      </c>
      <c r="N272" t="n">
        <v>16.62736034878748</v>
      </c>
      <c r="O272" t="b">
        <v>1</v>
      </c>
      <c r="P272" t="n">
        <v>0</v>
      </c>
      <c r="Q272" t="b">
        <v>0</v>
      </c>
      <c r="R272" t="n">
        <v>16.62736034878748</v>
      </c>
      <c r="S272" t="n">
        <v>335.8390298619883</v>
      </c>
      <c r="T272" t="n">
        <v>1461.571457959373</v>
      </c>
      <c r="U272" t="n">
        <v>472.7848203647811</v>
      </c>
      <c r="V272" t="n">
        <v>3</v>
      </c>
      <c r="W272" t="n">
        <v>1723.192748934101</v>
      </c>
      <c r="X272" t="b">
        <v>0</v>
      </c>
      <c r="Y272" t="n">
        <v>1723.192748934101</v>
      </c>
      <c r="Z272" t="b">
        <v>0</v>
      </c>
      <c r="AA272" t="n">
        <v>110.8532835864301</v>
      </c>
      <c r="AB272" t="n">
        <v>16.96669423345661</v>
      </c>
      <c r="AC272" t="b">
        <v>0</v>
      </c>
      <c r="AD272" t="n">
        <v>0</v>
      </c>
      <c r="AE272" t="n">
        <v>0</v>
      </c>
      <c r="AF272" t="n">
        <v>0.9189612067666443</v>
      </c>
      <c r="AG272" t="n">
        <v>28.27470306305818</v>
      </c>
      <c r="AH272" t="n">
        <v>102.3145923923182</v>
      </c>
      <c r="AI272" t="n">
        <v>18.46290584251511</v>
      </c>
      <c r="AJ272" t="n">
        <v>8.291451097636156</v>
      </c>
      <c r="AK272" t="n">
        <v>18.46290584251511</v>
      </c>
      <c r="AL272" t="n">
        <v>0</v>
      </c>
      <c r="AM272" t="n">
        <v>0</v>
      </c>
      <c r="AN272" t="n">
        <v>18.51247292157461</v>
      </c>
      <c r="AO272" t="n">
        <v>0</v>
      </c>
      <c r="AP272" t="n">
        <v>3.719328361265953</v>
      </c>
      <c r="AQ272" t="n">
        <v>1</v>
      </c>
      <c r="AR272" t="n">
        <v>3</v>
      </c>
      <c r="AS272" t="n">
        <v>0</v>
      </c>
      <c r="AT272" t="n">
        <v>0</v>
      </c>
      <c r="AU272" t="n">
        <v>3.719397114468919</v>
      </c>
      <c r="AV272" t="n">
        <v>1.318936706001633</v>
      </c>
    </row>
    <row r="273" spans="1:48">
      <c r="A273" t="n">
        <v>0</v>
      </c>
      <c r="B273" t="n">
        <v>-6.71993151994134</v>
      </c>
      <c r="C273" t="n">
        <v>50.98070613315689</v>
      </c>
      <c r="D273" t="n">
        <v>1306.248424856094</v>
      </c>
      <c r="E273" t="n">
        <v>271</v>
      </c>
      <c r="F273" t="n">
        <v>45.96454238891602</v>
      </c>
      <c r="G273" t="n">
        <v>0.171105237813916</v>
      </c>
      <c r="H273" t="n">
        <v>-0</v>
      </c>
      <c r="I273" t="n">
        <v>0</v>
      </c>
      <c r="J273" t="n">
        <v>0</v>
      </c>
      <c r="K273" t="n">
        <v>0.1221225275382233</v>
      </c>
      <c r="L273" t="n">
        <v>0</v>
      </c>
      <c r="M273" t="n">
        <v>89.84223042326212</v>
      </c>
      <c r="N273" t="n">
        <v>8.751382599328291</v>
      </c>
      <c r="O273" t="b">
        <v>1</v>
      </c>
      <c r="P273" t="n">
        <v>0</v>
      </c>
      <c r="Q273" t="b">
        <v>0</v>
      </c>
      <c r="R273" t="n">
        <v>8.751382599328291</v>
      </c>
      <c r="S273" t="n">
        <v>345.3958511875799</v>
      </c>
      <c r="T273" t="n">
        <v>1503.162744368348</v>
      </c>
      <c r="U273" t="n">
        <v>241.9529582852584</v>
      </c>
      <c r="V273" t="n">
        <v>4</v>
      </c>
      <c r="W273" t="n">
        <v>1306.248424856094</v>
      </c>
      <c r="X273" t="b">
        <v>1</v>
      </c>
      <c r="Y273" t="n">
        <v>1306.248424856094</v>
      </c>
      <c r="Z273" t="b">
        <v>0</v>
      </c>
      <c r="AA273" t="n">
        <v>56.73041676481336</v>
      </c>
      <c r="AB273" t="n">
        <v>8.929982244212542</v>
      </c>
      <c r="AC273" t="b">
        <v>0</v>
      </c>
      <c r="AD273" t="n">
        <v>0</v>
      </c>
      <c r="AE273" t="n">
        <v>-2.273736754432321e-13</v>
      </c>
      <c r="AF273" t="n">
        <v>0.9107221363513761</v>
      </c>
      <c r="AG273" t="n">
        <v>28.31795728866537</v>
      </c>
      <c r="AH273" t="n">
        <v>71.68203148045491</v>
      </c>
      <c r="AI273" t="n">
        <v>9.805386174084566</v>
      </c>
      <c r="AJ273" t="n">
        <v>6.399618632568405</v>
      </c>
      <c r="AK273" t="n">
        <v>9.805386174084562</v>
      </c>
      <c r="AL273" t="n">
        <v>0</v>
      </c>
      <c r="AM273" t="n">
        <v>0</v>
      </c>
      <c r="AN273" t="n">
        <v>9.876085572891297</v>
      </c>
      <c r="AO273" t="n">
        <v>0</v>
      </c>
      <c r="AP273" t="n">
        <v>2.076765473410507</v>
      </c>
      <c r="AQ273" t="n">
        <v>1</v>
      </c>
      <c r="AR273" t="n">
        <v>3</v>
      </c>
      <c r="AS273" t="n">
        <v>0</v>
      </c>
      <c r="AT273" t="n">
        <v>0</v>
      </c>
      <c r="AU273" t="n">
        <v>2.07677230973597</v>
      </c>
      <c r="AV273" t="n">
        <v>0.7364449519689632</v>
      </c>
    </row>
    <row r="274" spans="1:48">
      <c r="A274" t="n">
        <v>0</v>
      </c>
      <c r="B274" t="n">
        <v>-6.71993151994134</v>
      </c>
      <c r="C274" t="n">
        <v>51.12758317236111</v>
      </c>
      <c r="D274" t="n">
        <v>1308.144737034316</v>
      </c>
      <c r="E274" t="n">
        <v>272</v>
      </c>
      <c r="F274" t="n">
        <v>46.03127021789551</v>
      </c>
      <c r="G274" t="n">
        <v>-0.08223701280675044</v>
      </c>
      <c r="H274" t="n">
        <v>-0</v>
      </c>
      <c r="I274" t="n">
        <v>0</v>
      </c>
      <c r="J274" t="n">
        <v>0</v>
      </c>
      <c r="K274" t="n">
        <v>0.1205638140975522</v>
      </c>
      <c r="L274" t="n">
        <v>0</v>
      </c>
      <c r="M274" t="n">
        <v>89.83956378377009</v>
      </c>
      <c r="N274" t="n">
        <v>2.518945761559721</v>
      </c>
      <c r="O274" t="b">
        <v>1</v>
      </c>
      <c r="P274" t="n">
        <v>0</v>
      </c>
      <c r="Q274" t="b">
        <v>0</v>
      </c>
      <c r="R274" t="n">
        <v>2.518945761559721</v>
      </c>
      <c r="S274" t="n">
        <v>345.8972706315778</v>
      </c>
      <c r="T274" t="n">
        <v>1505.344921788627</v>
      </c>
      <c r="U274" t="n">
        <v>69.54134132378593</v>
      </c>
      <c r="V274" t="n">
        <v>4</v>
      </c>
      <c r="W274" t="n">
        <v>1308.144737034317</v>
      </c>
      <c r="X274" t="b">
        <v>0</v>
      </c>
      <c r="Y274" t="n">
        <v>1308.144737034317</v>
      </c>
      <c r="Z274" t="b">
        <v>0</v>
      </c>
      <c r="AA274" t="n">
        <v>16.30527398235527</v>
      </c>
      <c r="AB274" t="n">
        <v>2.570352817918083</v>
      </c>
      <c r="AC274" t="b">
        <v>0</v>
      </c>
      <c r="AD274" t="n">
        <v>0</v>
      </c>
      <c r="AE274" t="n">
        <v>-6.821210263296962e-13</v>
      </c>
      <c r="AF274" t="n">
        <v>0.822056840858575</v>
      </c>
      <c r="AG274" t="n">
        <v>28.34303758868663</v>
      </c>
      <c r="AH274" t="n">
        <v>22.82477350336437</v>
      </c>
      <c r="AI274" t="n">
        <v>3.126733688188212</v>
      </c>
      <c r="AJ274" t="n">
        <v>4.06151230387615</v>
      </c>
      <c r="AK274" t="n">
        <v>3.12673368818821</v>
      </c>
      <c r="AL274" t="n">
        <v>0</v>
      </c>
      <c r="AM274" t="n">
        <v>0</v>
      </c>
      <c r="AN274" t="n">
        <v>3.126800108015778</v>
      </c>
      <c r="AO274" t="n">
        <v>0</v>
      </c>
      <c r="AP274" t="n">
        <v>0.8817904238446703</v>
      </c>
      <c r="AQ274" t="n">
        <v>1</v>
      </c>
      <c r="AR274" t="n">
        <v>3</v>
      </c>
      <c r="AS274" t="n">
        <v>0</v>
      </c>
      <c r="AT274" t="n">
        <v>0</v>
      </c>
      <c r="AU274" t="n">
        <v>0.8817905991719279</v>
      </c>
      <c r="AV274" t="n">
        <v>0.3126920714463945</v>
      </c>
    </row>
    <row r="275" spans="1:48">
      <c r="A275" t="n">
        <v>0</v>
      </c>
      <c r="B275" t="n">
        <v>-6.71993151994134</v>
      </c>
      <c r="C275" t="n">
        <v>51.25672608186451</v>
      </c>
      <c r="D275" t="n">
        <v>1293.526894768427</v>
      </c>
      <c r="E275" t="n">
        <v>273</v>
      </c>
      <c r="F275" t="n">
        <v>45.51689453125</v>
      </c>
      <c r="G275" t="n">
        <v>-0.2151970679752679</v>
      </c>
      <c r="H275" t="n">
        <v>-0</v>
      </c>
      <c r="I275" t="n">
        <v>0</v>
      </c>
      <c r="J275" t="n">
        <v>0</v>
      </c>
      <c r="K275" t="n">
        <v>0.1161717618145818</v>
      </c>
      <c r="L275" t="n">
        <v>0</v>
      </c>
      <c r="M275" t="n">
        <v>89.83689714427805</v>
      </c>
      <c r="N275" t="n">
        <v>-0.7841059118378331</v>
      </c>
      <c r="O275" t="b">
        <v>1</v>
      </c>
      <c r="P275" t="n">
        <v>0</v>
      </c>
      <c r="Q275" t="b">
        <v>0</v>
      </c>
      <c r="R275" t="n">
        <v>-0.7841059118378331</v>
      </c>
      <c r="S275" t="n">
        <v>342.0320471596269</v>
      </c>
      <c r="T275" t="n">
        <v>1488.523469238696</v>
      </c>
      <c r="U275" t="n">
        <v>-21.89169105285517</v>
      </c>
      <c r="V275" t="n">
        <v>4</v>
      </c>
      <c r="W275" t="n">
        <v>1293.526894768427</v>
      </c>
      <c r="X275" t="b">
        <v>0</v>
      </c>
      <c r="Y275" t="n">
        <v>1293.526894768427</v>
      </c>
      <c r="Z275" t="b">
        <v>0</v>
      </c>
      <c r="AA275" t="n">
        <v>-5.132918257816057</v>
      </c>
      <c r="AB275" t="n">
        <v>-0.8001080733039114</v>
      </c>
      <c r="AC275" t="b">
        <v>0</v>
      </c>
      <c r="AD275" t="n">
        <v>0</v>
      </c>
      <c r="AE275" t="n">
        <v>-2.273736754432321e-13</v>
      </c>
      <c r="AF275" t="n">
        <v>0.3374384273606048</v>
      </c>
      <c r="AG275" t="n">
        <v>28.3574259846145</v>
      </c>
      <c r="AH275" t="n">
        <v>-1.993145989284218</v>
      </c>
      <c r="AI275" t="n">
        <v>-0.2699872099741954</v>
      </c>
      <c r="AJ275" t="n">
        <v>3.139772268531839</v>
      </c>
      <c r="AK275" t="n">
        <v>-0.2699872099741953</v>
      </c>
      <c r="AL275" t="n">
        <v>0</v>
      </c>
      <c r="AM275" t="n">
        <v>0</v>
      </c>
      <c r="AN275" t="n">
        <v>-0.2691634946998692</v>
      </c>
      <c r="AO275" t="n">
        <v>0</v>
      </c>
      <c r="AP275" t="n">
        <v>0.3138990001833105</v>
      </c>
      <c r="AQ275" t="n">
        <v>1</v>
      </c>
      <c r="AR275" t="n">
        <v>3</v>
      </c>
      <c r="AS275" t="n">
        <v>0</v>
      </c>
      <c r="AT275" t="n">
        <v>0</v>
      </c>
      <c r="AU275" t="n">
        <v>0.3139037051255612</v>
      </c>
      <c r="AV275" t="n">
        <v>0.1113135021881448</v>
      </c>
    </row>
    <row r="276" spans="1:48">
      <c r="A276" t="n">
        <v>-47.6979844081775</v>
      </c>
      <c r="B276" t="n">
        <v>40.97805288823616</v>
      </c>
      <c r="C276" t="n">
        <v>51.38128553015623</v>
      </c>
      <c r="D276" t="n">
        <v>1263.344631489693</v>
      </c>
      <c r="E276" t="n">
        <v>274</v>
      </c>
      <c r="F276" t="n">
        <v>44.45483474731445</v>
      </c>
      <c r="G276" t="n">
        <v>-0.3706709407763888</v>
      </c>
      <c r="H276" t="n">
        <v>0.9965803691590688</v>
      </c>
      <c r="I276" t="n">
        <v>0</v>
      </c>
      <c r="J276" t="n">
        <v>0</v>
      </c>
      <c r="K276" t="n">
        <v>0.1172315314733276</v>
      </c>
      <c r="L276" t="n">
        <v>0</v>
      </c>
      <c r="M276" t="n">
        <v>89.84369439058129</v>
      </c>
      <c r="N276" t="n">
        <v>-4.5327654069872</v>
      </c>
      <c r="O276" t="b">
        <v>1</v>
      </c>
      <c r="P276" t="n">
        <v>0</v>
      </c>
      <c r="Q276" t="b">
        <v>0</v>
      </c>
      <c r="R276" t="n">
        <v>-4.5327654069872</v>
      </c>
      <c r="S276" t="n">
        <v>334.0513075716923</v>
      </c>
      <c r="T276" t="n">
        <v>1453.791290552005</v>
      </c>
      <c r="U276" t="n">
        <v>-129.5750689872335</v>
      </c>
      <c r="V276" t="n">
        <v>4</v>
      </c>
      <c r="W276" t="n">
        <v>1263.344631489693</v>
      </c>
      <c r="X276" t="b">
        <v>0</v>
      </c>
      <c r="Y276" t="n">
        <v>1263.344631489693</v>
      </c>
      <c r="Z276" t="b">
        <v>0</v>
      </c>
      <c r="AA276" t="n">
        <v>-30.38130931760989</v>
      </c>
      <c r="AB276" t="n">
        <v>-4.625270823456327</v>
      </c>
      <c r="AC276" t="b">
        <v>0</v>
      </c>
      <c r="AD276" t="n">
        <v>0</v>
      </c>
      <c r="AE276" t="n">
        <v>4.547473508864641e-13</v>
      </c>
      <c r="AF276" t="n">
        <v>0.8494216254705308</v>
      </c>
      <c r="AG276" t="n">
        <v>28.37410280453647</v>
      </c>
      <c r="AH276" t="n">
        <v>-29.69682525257442</v>
      </c>
      <c r="AI276" t="n">
        <v>-3.928805061101693</v>
      </c>
      <c r="AJ276" t="n">
        <v>0.6844840650354627</v>
      </c>
      <c r="AK276" t="n">
        <v>-3.928805061101695</v>
      </c>
      <c r="AL276" t="n">
        <v>2</v>
      </c>
      <c r="AM276" t="n">
        <v>1.189753377785973</v>
      </c>
      <c r="AN276" t="n">
        <v>-1.739529985040909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</row>
    <row r="277" spans="1:48">
      <c r="A277" t="n">
        <v>-13.5978254881557</v>
      </c>
      <c r="B277" t="n">
        <v>6.877893968214363</v>
      </c>
      <c r="C277" t="n">
        <v>51.51158377986496</v>
      </c>
      <c r="D277" t="n">
        <v>1208.870008950641</v>
      </c>
      <c r="E277" t="n">
        <v>275</v>
      </c>
      <c r="F277" t="n">
        <v>42.53797035217285</v>
      </c>
      <c r="G277" t="n">
        <v>-0.784555984816798</v>
      </c>
      <c r="H277" t="n">
        <v>0.2841068886429406</v>
      </c>
      <c r="I277" t="n">
        <v>0</v>
      </c>
      <c r="J277" t="n">
        <v>0</v>
      </c>
      <c r="K277" t="n">
        <v>0.1232689484403304</v>
      </c>
      <c r="L277" t="n">
        <v>0</v>
      </c>
      <c r="M277" t="n">
        <v>89.85318961813218</v>
      </c>
      <c r="N277" t="n">
        <v>-13.87814402542432</v>
      </c>
      <c r="O277" t="b">
        <v>1</v>
      </c>
      <c r="P277" t="n">
        <v>0</v>
      </c>
      <c r="Q277" t="b">
        <v>0</v>
      </c>
      <c r="R277" t="n">
        <v>-13.87814402542432</v>
      </c>
      <c r="S277" t="n">
        <v>319.6472261871956</v>
      </c>
      <c r="T277" t="n">
        <v>1391.104728366675</v>
      </c>
      <c r="U277" t="n">
        <v>-414.6024194736491</v>
      </c>
      <c r="V277" t="n">
        <v>4</v>
      </c>
      <c r="W277" t="n">
        <v>1208.870008950641</v>
      </c>
      <c r="X277" t="b">
        <v>0</v>
      </c>
      <c r="Y277" t="n">
        <v>1208.870008950641</v>
      </c>
      <c r="Z277" t="b">
        <v>0</v>
      </c>
      <c r="AA277" t="n">
        <v>-97.21132659477442</v>
      </c>
      <c r="AB277" t="n">
        <v>-14.16137145451461</v>
      </c>
      <c r="AC277" t="b">
        <v>0</v>
      </c>
      <c r="AD277" t="n">
        <v>0</v>
      </c>
      <c r="AE277" t="n">
        <v>2.273736754432321e-13</v>
      </c>
      <c r="AF277" t="n">
        <v>0.9206707958412715</v>
      </c>
      <c r="AG277" t="n">
        <v>28.39601258946296</v>
      </c>
      <c r="AH277" t="n">
        <v>-102.9915183208248</v>
      </c>
      <c r="AI277" t="n">
        <v>-13.03796112723183</v>
      </c>
      <c r="AJ277" t="n">
        <v>-5.780191726050361</v>
      </c>
      <c r="AK277" t="n">
        <v>-13.03796112723183</v>
      </c>
      <c r="AL277" t="n">
        <v>2</v>
      </c>
      <c r="AM277" t="n">
        <v>11.07430379436807</v>
      </c>
      <c r="AN277" t="n">
        <v>-1.65567729606415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</row>
    <row r="278" spans="1:48">
      <c r="A278" t="n">
        <v>-19.50750619992951</v>
      </c>
      <c r="B278" t="n">
        <v>12.78757467998816</v>
      </c>
      <c r="C278" t="n">
        <v>51.59540801119658</v>
      </c>
      <c r="D278" t="n">
        <v>1504.526871361832</v>
      </c>
      <c r="E278" t="n">
        <v>276</v>
      </c>
      <c r="F278" t="n">
        <v>39.02142105102539</v>
      </c>
      <c r="G278" t="n">
        <v>-1.018949866863971</v>
      </c>
      <c r="H278" t="n">
        <v>0.407581116294834</v>
      </c>
      <c r="I278" t="n">
        <v>0</v>
      </c>
      <c r="J278" t="n">
        <v>0</v>
      </c>
      <c r="K278" t="n">
        <v>0.1072896407995066</v>
      </c>
      <c r="L278" t="n">
        <v>0</v>
      </c>
      <c r="M278" t="n">
        <v>89.85709149683221</v>
      </c>
      <c r="N278" t="n">
        <v>-17.80181684585892</v>
      </c>
      <c r="O278" t="b">
        <v>1</v>
      </c>
      <c r="P278" t="n">
        <v>0</v>
      </c>
      <c r="Q278" t="b">
        <v>0</v>
      </c>
      <c r="R278" t="n">
        <v>-17.80181684585892</v>
      </c>
      <c r="S278" t="n">
        <v>293.222476238944</v>
      </c>
      <c r="T278" t="n">
        <v>1276.104216591884</v>
      </c>
      <c r="U278" t="n">
        <v>-579.7469245965106</v>
      </c>
      <c r="V278" t="n">
        <v>3</v>
      </c>
      <c r="W278" t="n">
        <v>1504.526871361832</v>
      </c>
      <c r="X278" t="b">
        <v>1</v>
      </c>
      <c r="Y278" t="n">
        <v>1504.526871361832</v>
      </c>
      <c r="Z278" t="b">
        <v>0</v>
      </c>
      <c r="AA278" t="n">
        <v>-135.9325584756974</v>
      </c>
      <c r="AB278" t="n">
        <v>-18.16511923046828</v>
      </c>
      <c r="AC278" t="b">
        <v>0</v>
      </c>
      <c r="AD278" t="n">
        <v>0</v>
      </c>
      <c r="AE278" t="n">
        <v>4.547473508864641e-13</v>
      </c>
      <c r="AF278" t="n">
        <v>0.9304964142580776</v>
      </c>
      <c r="AG278" t="n">
        <v>28.43135342024803</v>
      </c>
      <c r="AH278" t="n">
        <v>-107.2813895187132</v>
      </c>
      <c r="AI278" t="n">
        <v>-16.90257830852118</v>
      </c>
      <c r="AJ278" t="n">
        <v>28.65116895698418</v>
      </c>
      <c r="AK278" t="n">
        <v>-16.90257830852119</v>
      </c>
      <c r="AL278" t="n">
        <v>2</v>
      </c>
      <c r="AM278" t="n">
        <v>14.3565208967892</v>
      </c>
      <c r="AN278" t="n">
        <v>-2.126188123601991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</row>
    <row r="279" spans="1:48">
      <c r="A279" t="n">
        <v>-11.43806894573963</v>
      </c>
      <c r="B279" t="n">
        <v>4.71813742579829</v>
      </c>
      <c r="C279" t="n">
        <v>51.69353319893722</v>
      </c>
      <c r="D279" t="n">
        <v>1381.905071956382</v>
      </c>
      <c r="E279" t="n">
        <v>277</v>
      </c>
      <c r="F279" t="n">
        <v>35.84110107421875</v>
      </c>
      <c r="G279" t="n">
        <v>-0.7203689460224032</v>
      </c>
      <c r="H279" t="n">
        <v>0.2389819006787592</v>
      </c>
      <c r="I279" t="n">
        <v>0</v>
      </c>
      <c r="J279" t="n">
        <v>0</v>
      </c>
      <c r="K279" t="n">
        <v>0.09857328530660978</v>
      </c>
      <c r="L279" t="n">
        <v>0</v>
      </c>
      <c r="M279" t="n">
        <v>89.86056485240876</v>
      </c>
      <c r="N279" t="n">
        <v>-10.74775353891824</v>
      </c>
      <c r="O279" t="b">
        <v>1</v>
      </c>
      <c r="P279" t="n">
        <v>0</v>
      </c>
      <c r="Q279" t="b">
        <v>0</v>
      </c>
      <c r="R279" t="n">
        <v>-10.74775353891824</v>
      </c>
      <c r="S279" t="n">
        <v>269.3242871491103</v>
      </c>
      <c r="T279" t="n">
        <v>1172.099297672928</v>
      </c>
      <c r="U279" t="n">
        <v>-381.0777232812737</v>
      </c>
      <c r="V279" t="n">
        <v>3</v>
      </c>
      <c r="W279" t="n">
        <v>1381.905071956382</v>
      </c>
      <c r="X279" t="b">
        <v>0</v>
      </c>
      <c r="Y279" t="n">
        <v>1381.905071956382</v>
      </c>
      <c r="Z279" t="b">
        <v>0</v>
      </c>
      <c r="AA279" t="n">
        <v>-89.35083172673922</v>
      </c>
      <c r="AB279" t="n">
        <v>-10.96709544787575</v>
      </c>
      <c r="AC279" t="b">
        <v>0</v>
      </c>
      <c r="AD279" t="n">
        <v>0</v>
      </c>
      <c r="AE279" t="n">
        <v>0</v>
      </c>
      <c r="AF279" t="n">
        <v>0.9204297407030037</v>
      </c>
      <c r="AG279" t="n">
        <v>28.47107109418973</v>
      </c>
      <c r="AH279" t="n">
        <v>-69.75501516356259</v>
      </c>
      <c r="AI279" t="n">
        <v>-10.09444081935337</v>
      </c>
      <c r="AJ279" t="n">
        <v>19.59581656317663</v>
      </c>
      <c r="AK279" t="n">
        <v>-10.09444081935337</v>
      </c>
      <c r="AL279" t="n">
        <v>2</v>
      </c>
      <c r="AM279" t="n">
        <v>7.908038992929113</v>
      </c>
      <c r="AN279" t="n">
        <v>-1.926325712321289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 spans="1:48">
      <c r="A280" t="n">
        <v>-21.55549312820621</v>
      </c>
      <c r="B280" t="n">
        <v>14.83556160826486</v>
      </c>
      <c r="C280" t="n">
        <v>51.80166942145951</v>
      </c>
      <c r="D280" t="n">
        <v>1277.81610480049</v>
      </c>
      <c r="E280" t="n">
        <v>278</v>
      </c>
      <c r="F280" t="n">
        <v>33.14144878387451</v>
      </c>
      <c r="G280" t="n">
        <v>-0.9995512383388196</v>
      </c>
      <c r="H280" t="n">
        <v>0.4503708398929873</v>
      </c>
      <c r="I280" t="n">
        <v>0</v>
      </c>
      <c r="J280" t="n">
        <v>0</v>
      </c>
      <c r="K280" t="n">
        <v>0.09446163688883924</v>
      </c>
      <c r="L280" t="n">
        <v>0</v>
      </c>
      <c r="M280" t="n">
        <v>89.86444455459805</v>
      </c>
      <c r="N280" t="n">
        <v>-14.99340646118088</v>
      </c>
      <c r="O280" t="b">
        <v>1</v>
      </c>
      <c r="P280" t="n">
        <v>0</v>
      </c>
      <c r="Q280" t="b">
        <v>0</v>
      </c>
      <c r="R280" t="n">
        <v>-14.99340646118088</v>
      </c>
      <c r="S280" t="n">
        <v>249.0380262124888</v>
      </c>
      <c r="T280" t="n">
        <v>1083.813490076751</v>
      </c>
      <c r="U280" t="n">
        <v>-574.918165319903</v>
      </c>
      <c r="V280" t="n">
        <v>3</v>
      </c>
      <c r="W280" t="n">
        <v>1277.81610480049</v>
      </c>
      <c r="X280" t="b">
        <v>0</v>
      </c>
      <c r="Y280" t="n">
        <v>1277.81610480049</v>
      </c>
      <c r="Z280" t="b">
        <v>0</v>
      </c>
      <c r="AA280" t="n">
        <v>-134.8003651429094</v>
      </c>
      <c r="AB280" t="n">
        <v>-15.29939434814376</v>
      </c>
      <c r="AC280" t="b">
        <v>0</v>
      </c>
      <c r="AD280" t="n">
        <v>0</v>
      </c>
      <c r="AE280" t="n">
        <v>0</v>
      </c>
      <c r="AF280" t="n">
        <v>0.9317889408308786</v>
      </c>
      <c r="AG280" t="n">
        <v>28.49852352079774</v>
      </c>
      <c r="AH280" t="n">
        <v>-106.5356144699977</v>
      </c>
      <c r="AI280" t="n">
        <v>-14.2558064550108</v>
      </c>
      <c r="AJ280" t="n">
        <v>28.26475067291173</v>
      </c>
      <c r="AK280" t="n">
        <v>-14.2558064550108</v>
      </c>
      <c r="AL280" t="n">
        <v>2</v>
      </c>
      <c r="AM280" t="n">
        <v>12.01043193998088</v>
      </c>
      <c r="AN280" t="n">
        <v>-1.762009184065555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</row>
    <row r="281" spans="1:48">
      <c r="A281" t="n">
        <v>-27.5772435756789</v>
      </c>
      <c r="B281" t="n">
        <v>20.85731205573756</v>
      </c>
      <c r="C281" t="n">
        <v>51.92464266737878</v>
      </c>
      <c r="D281" t="n">
        <v>1098.367122336858</v>
      </c>
      <c r="E281" t="n">
        <v>279</v>
      </c>
      <c r="F281" t="n">
        <v>28.48725852966309</v>
      </c>
      <c r="G281" t="n">
        <v>-1.409628221085372</v>
      </c>
      <c r="H281" t="n">
        <v>0.5761866025166437</v>
      </c>
      <c r="I281" t="n">
        <v>0</v>
      </c>
      <c r="J281" t="n">
        <v>0</v>
      </c>
      <c r="K281" t="n">
        <v>0.08780054788069289</v>
      </c>
      <c r="L281" t="n">
        <v>0</v>
      </c>
      <c r="M281" t="n">
        <v>89.87152647397583</v>
      </c>
      <c r="N281" t="n">
        <v>-19.27983413199565</v>
      </c>
      <c r="O281" t="b">
        <v>1</v>
      </c>
      <c r="P281" t="n">
        <v>0</v>
      </c>
      <c r="Q281" t="b">
        <v>0</v>
      </c>
      <c r="R281" t="n">
        <v>-19.27983413199565</v>
      </c>
      <c r="S281" t="n">
        <v>214.0645897135335</v>
      </c>
      <c r="T281" t="n">
        <v>931.609094433298</v>
      </c>
      <c r="U281" t="n">
        <v>-860.0621639119103</v>
      </c>
      <c r="V281" t="n">
        <v>3</v>
      </c>
      <c r="W281" t="n">
        <v>1098.367122336858</v>
      </c>
      <c r="X281" t="b">
        <v>0</v>
      </c>
      <c r="Y281" t="n">
        <v>1098.367122336858</v>
      </c>
      <c r="Z281" t="b">
        <v>0</v>
      </c>
      <c r="AA281" t="n">
        <v>-201.6577327599579</v>
      </c>
      <c r="AB281" t="n">
        <v>-19.67330013468943</v>
      </c>
      <c r="AC281" t="b">
        <v>0</v>
      </c>
      <c r="AD281" t="n">
        <v>0</v>
      </c>
      <c r="AE281" t="n">
        <v>-2.273736754432321e-13</v>
      </c>
      <c r="AF281" t="n">
        <v>0.9393076371619692</v>
      </c>
      <c r="AG281" t="n">
        <v>28.53135325561936</v>
      </c>
      <c r="AH281" t="n">
        <v>-160.6604312758236</v>
      </c>
      <c r="AI281" t="n">
        <v>-18.47928106469339</v>
      </c>
      <c r="AJ281" t="n">
        <v>40.9973014841344</v>
      </c>
      <c r="AK281" t="n">
        <v>-18.47928106469338</v>
      </c>
      <c r="AL281" t="n">
        <v>2</v>
      </c>
      <c r="AM281" t="n">
        <v>16.39829794635475</v>
      </c>
      <c r="AN281" t="n">
        <v>-1.489117014682154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 spans="1:48">
      <c r="A282" t="n">
        <v>-18.96855623719357</v>
      </c>
      <c r="B282" t="n">
        <v>12.24862471725223</v>
      </c>
      <c r="C282" t="n">
        <v>51.98866267094412</v>
      </c>
      <c r="D282" t="n">
        <v>1473.275521337133</v>
      </c>
      <c r="E282" t="n">
        <v>280</v>
      </c>
      <c r="F282" t="n">
        <v>23.91222629547119</v>
      </c>
      <c r="G282" t="n">
        <v>-1.052954617655789</v>
      </c>
      <c r="H282" t="n">
        <v>0.3963205366396156</v>
      </c>
      <c r="I282" t="n">
        <v>0</v>
      </c>
      <c r="J282" t="n">
        <v>0</v>
      </c>
      <c r="K282" t="n">
        <v>0.09219794714328172</v>
      </c>
      <c r="L282" t="n">
        <v>0</v>
      </c>
      <c r="M282" t="n">
        <v>89.87809511222444</v>
      </c>
      <c r="N282" t="n">
        <v>-11.70954042556254</v>
      </c>
      <c r="O282" t="b">
        <v>1</v>
      </c>
      <c r="P282" t="n">
        <v>0</v>
      </c>
      <c r="Q282" t="b">
        <v>0</v>
      </c>
      <c r="R282" t="n">
        <v>-11.70954042556254</v>
      </c>
      <c r="S282" t="n">
        <v>179.6859780574241</v>
      </c>
      <c r="T282" t="n">
        <v>781.9933765059095</v>
      </c>
      <c r="U282" t="n">
        <v>-622.2960501014969</v>
      </c>
      <c r="V282" t="n">
        <v>2</v>
      </c>
      <c r="W282" t="n">
        <v>1473.275521337133</v>
      </c>
      <c r="X282" t="b">
        <v>1</v>
      </c>
      <c r="Y282" t="n">
        <v>1473.275521337133</v>
      </c>
      <c r="Z282" t="b">
        <v>0</v>
      </c>
      <c r="AA282" t="n">
        <v>-145.9090003426754</v>
      </c>
      <c r="AB282" t="n">
        <v>-11.94851063832912</v>
      </c>
      <c r="AC282" t="b">
        <v>0</v>
      </c>
      <c r="AD282" t="n">
        <v>0</v>
      </c>
      <c r="AE282" t="n">
        <v>-4.547473508864641e-13</v>
      </c>
      <c r="AF282" t="n">
        <v>0.9354607688646225</v>
      </c>
      <c r="AG282" t="n">
        <v>28.56891533323434</v>
      </c>
      <c r="AH282" t="n">
        <v>-72.44806032103378</v>
      </c>
      <c r="AI282" t="n">
        <v>-11.17736294851848</v>
      </c>
      <c r="AJ282" t="n">
        <v>73.46094002164165</v>
      </c>
      <c r="AK282" t="n">
        <v>-11.17736294851848</v>
      </c>
      <c r="AL282" t="n">
        <v>2</v>
      </c>
      <c r="AM282" t="n">
        <v>8.687115086123413</v>
      </c>
      <c r="AN282" t="n">
        <v>-2.074574890823739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 spans="1:48">
      <c r="A283" t="n">
        <v>-44.69592671171978</v>
      </c>
      <c r="B283" t="n">
        <v>37.97599519177844</v>
      </c>
      <c r="C283" t="n">
        <v>52.0631052204935</v>
      </c>
      <c r="D283" t="n">
        <v>1315.51634821623</v>
      </c>
      <c r="E283" t="n">
        <v>281</v>
      </c>
      <c r="F283" t="n">
        <v>21.35169162750244</v>
      </c>
      <c r="G283" t="n">
        <v>-0.3248590600920083</v>
      </c>
      <c r="H283" t="n">
        <v>0.9338567173214928</v>
      </c>
      <c r="I283" t="n">
        <v>0</v>
      </c>
      <c r="J283" t="n">
        <v>0</v>
      </c>
      <c r="K283" t="n">
        <v>0.09311901172671966</v>
      </c>
      <c r="L283" t="n">
        <v>0</v>
      </c>
      <c r="M283" t="n">
        <v>89.88806031458735</v>
      </c>
      <c r="N283" t="n">
        <v>-2.168268487551604</v>
      </c>
      <c r="O283" t="b">
        <v>1</v>
      </c>
      <c r="P283" t="n">
        <v>0</v>
      </c>
      <c r="Q283" t="b">
        <v>0</v>
      </c>
      <c r="R283" t="n">
        <v>-2.168268487551604</v>
      </c>
      <c r="S283" t="n">
        <v>160.4451022611355</v>
      </c>
      <c r="T283" t="n">
        <v>698.2570850404618</v>
      </c>
      <c r="U283" t="n">
        <v>-129.0499901390196</v>
      </c>
      <c r="V283" t="n">
        <v>2</v>
      </c>
      <c r="W283" t="n">
        <v>1315.51634821623</v>
      </c>
      <c r="X283" t="b">
        <v>0</v>
      </c>
      <c r="Y283" t="n">
        <v>1315.51634821623</v>
      </c>
      <c r="Z283" t="b">
        <v>0</v>
      </c>
      <c r="AA283" t="n">
        <v>-30.25819471671941</v>
      </c>
      <c r="AB283" t="n">
        <v>-2.212518864848576</v>
      </c>
      <c r="AC283" t="b">
        <v>0</v>
      </c>
      <c r="AD283" t="n">
        <v>0</v>
      </c>
      <c r="AE283" t="n">
        <v>0</v>
      </c>
      <c r="AF283" t="n">
        <v>0.874525921432757</v>
      </c>
      <c r="AG283" t="n">
        <v>28.5931745013709</v>
      </c>
      <c r="AH283" t="n">
        <v>-14.04542230123717</v>
      </c>
      <c r="AI283" t="n">
        <v>-1.934905098969058</v>
      </c>
      <c r="AJ283" t="n">
        <v>16.21277241548225</v>
      </c>
      <c r="AK283" t="n">
        <v>-1.934905098969058</v>
      </c>
      <c r="AL283" t="n">
        <v>2</v>
      </c>
      <c r="AM283" t="n">
        <v>0</v>
      </c>
      <c r="AN283" t="n">
        <v>-0.9945476404242813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 spans="1:48">
      <c r="A284" t="n">
        <v>0</v>
      </c>
      <c r="B284" t="n">
        <v>-6.71993151994134</v>
      </c>
      <c r="C284" t="n">
        <v>52.17091270901906</v>
      </c>
      <c r="D284" t="n">
        <v>1347.420103259023</v>
      </c>
      <c r="E284" t="n">
        <v>282</v>
      </c>
      <c r="F284" t="n">
        <v>21.8695104598999</v>
      </c>
      <c r="G284" t="n">
        <v>0.650127661714416</v>
      </c>
      <c r="H284" t="n">
        <v>-0</v>
      </c>
      <c r="I284" t="n">
        <v>0</v>
      </c>
      <c r="J284" t="n">
        <v>0</v>
      </c>
      <c r="K284" t="n">
        <v>0.09828243335089312</v>
      </c>
      <c r="L284" t="n">
        <v>0</v>
      </c>
      <c r="M284" t="n">
        <v>89.89426191452223</v>
      </c>
      <c r="N284" t="n">
        <v>9.214302623218909</v>
      </c>
      <c r="O284" t="b">
        <v>1</v>
      </c>
      <c r="P284" t="n">
        <v>0</v>
      </c>
      <c r="Q284" t="b">
        <v>0</v>
      </c>
      <c r="R284" t="n">
        <v>9.214302623218909</v>
      </c>
      <c r="S284" t="n">
        <v>164.3361988995741</v>
      </c>
      <c r="T284" t="n">
        <v>715.1911376109465</v>
      </c>
      <c r="U284" t="n">
        <v>535.4274296654825</v>
      </c>
      <c r="V284" t="n">
        <v>2</v>
      </c>
      <c r="W284" t="n">
        <v>1347.420103259023</v>
      </c>
      <c r="X284" t="b">
        <v>0</v>
      </c>
      <c r="Y284" t="n">
        <v>1347.420103259023</v>
      </c>
      <c r="Z284" t="b">
        <v>0</v>
      </c>
      <c r="AA284" t="n">
        <v>125.5410202359418</v>
      </c>
      <c r="AB284" t="n">
        <v>9.4023496155295</v>
      </c>
      <c r="AC284" t="b">
        <v>0</v>
      </c>
      <c r="AD284" t="n">
        <v>0</v>
      </c>
      <c r="AE284" t="n">
        <v>0</v>
      </c>
      <c r="AF284" t="n">
        <v>0.9111266305589968</v>
      </c>
      <c r="AG284" t="n">
        <v>28.60190782069802</v>
      </c>
      <c r="AH284" t="n">
        <v>73.13512614435913</v>
      </c>
      <c r="AI284" t="n">
        <v>10.31947623982952</v>
      </c>
      <c r="AJ284" t="n">
        <v>6.499765084942013</v>
      </c>
      <c r="AK284" t="n">
        <v>10.31947623982952</v>
      </c>
      <c r="AL284" t="n">
        <v>0</v>
      </c>
      <c r="AM284" t="n">
        <v>0</v>
      </c>
      <c r="AN284" t="n">
        <v>10.34613001124506</v>
      </c>
      <c r="AO284" t="n">
        <v>0</v>
      </c>
      <c r="AP284" t="n">
        <v>2.16339648473453</v>
      </c>
      <c r="AQ284" t="n">
        <v>1</v>
      </c>
      <c r="AR284" t="n">
        <v>3</v>
      </c>
      <c r="AS284" t="n">
        <v>0</v>
      </c>
      <c r="AT284" t="n">
        <v>0</v>
      </c>
      <c r="AU284" t="n">
        <v>2.163401363537126</v>
      </c>
      <c r="AV284" t="n">
        <v>0.767164510905022</v>
      </c>
    </row>
    <row r="285" spans="1:48">
      <c r="A285" t="n">
        <v>0</v>
      </c>
      <c r="B285" t="n">
        <v>-6.71993151994134</v>
      </c>
      <c r="C285" t="n">
        <v>52.27294766141241</v>
      </c>
      <c r="D285" t="n">
        <v>1570.357648277555</v>
      </c>
      <c r="E285" t="n">
        <v>283</v>
      </c>
      <c r="F285" t="n">
        <v>25.48793277740479</v>
      </c>
      <c r="G285" t="n">
        <v>1.171216038152965</v>
      </c>
      <c r="H285" t="n">
        <v>-0</v>
      </c>
      <c r="I285" t="n">
        <v>0</v>
      </c>
      <c r="J285" t="n">
        <v>0</v>
      </c>
      <c r="K285" t="n">
        <v>0.1008381513207798</v>
      </c>
      <c r="L285" t="n">
        <v>0</v>
      </c>
      <c r="M285" t="n">
        <v>89.8915952750302</v>
      </c>
      <c r="N285" t="n">
        <v>17.93195508529657</v>
      </c>
      <c r="O285" t="b">
        <v>1</v>
      </c>
      <c r="P285" t="n">
        <v>0</v>
      </c>
      <c r="Q285" t="b">
        <v>0</v>
      </c>
      <c r="R285" t="n">
        <v>17.93195508529657</v>
      </c>
      <c r="S285" t="n">
        <v>191.5264632067004</v>
      </c>
      <c r="T285" t="n">
        <v>833.5231678755601</v>
      </c>
      <c r="U285" t="n">
        <v>894.0673502794435</v>
      </c>
      <c r="V285" t="n">
        <v>2</v>
      </c>
      <c r="W285" t="n">
        <v>1570.357648277555</v>
      </c>
      <c r="X285" t="b">
        <v>0</v>
      </c>
      <c r="Y285" t="n">
        <v>1570.357648277555</v>
      </c>
      <c r="Z285" t="b">
        <v>0</v>
      </c>
      <c r="AA285" t="n">
        <v>209.6308875767753</v>
      </c>
      <c r="AB285" t="n">
        <v>18.29791335234344</v>
      </c>
      <c r="AC285" t="b">
        <v>0</v>
      </c>
      <c r="AD285" t="n">
        <v>0</v>
      </c>
      <c r="AE285" t="n">
        <v>-2.273736754432321e-13</v>
      </c>
      <c r="AF285" t="n">
        <v>0.9253493721792961</v>
      </c>
      <c r="AG285" t="n">
        <v>28.62819514508335</v>
      </c>
      <c r="AH285" t="n">
        <v>120.2454466960731</v>
      </c>
      <c r="AI285" t="n">
        <v>19.77405929314018</v>
      </c>
      <c r="AJ285" t="n">
        <v>8.976398088442835</v>
      </c>
      <c r="AK285" t="n">
        <v>19.77405929314018</v>
      </c>
      <c r="AL285" t="n">
        <v>0</v>
      </c>
      <c r="AM285" t="n">
        <v>0</v>
      </c>
      <c r="AN285" t="n">
        <v>19.79133665920883</v>
      </c>
      <c r="AO285" t="n">
        <v>0</v>
      </c>
      <c r="AP285" t="n">
        <v>3.97624682187419</v>
      </c>
      <c r="AQ285" t="n">
        <v>1</v>
      </c>
      <c r="AR285" t="n">
        <v>3</v>
      </c>
      <c r="AS285" t="n">
        <v>0</v>
      </c>
      <c r="AT285" t="n">
        <v>0</v>
      </c>
      <c r="AU285" t="n">
        <v>3.976314223366828</v>
      </c>
      <c r="AV285" t="n">
        <v>1.410042171456525</v>
      </c>
    </row>
    <row r="286" spans="1:48">
      <c r="A286" t="n">
        <v>0</v>
      </c>
      <c r="B286" t="n">
        <v>-6.71993151994134</v>
      </c>
      <c r="C286" t="n">
        <v>52.39900598542224</v>
      </c>
      <c r="D286" t="n">
        <v>1142.242834170418</v>
      </c>
      <c r="E286" t="n">
        <v>284</v>
      </c>
      <c r="F286" t="n">
        <v>29.62521934509277</v>
      </c>
      <c r="G286" t="n">
        <v>1.12809892333445</v>
      </c>
      <c r="H286" t="n">
        <v>-0</v>
      </c>
      <c r="I286" t="n">
        <v>0</v>
      </c>
      <c r="J286" t="n">
        <v>0</v>
      </c>
      <c r="K286" t="n">
        <v>0.1342254975956573</v>
      </c>
      <c r="L286" t="n">
        <v>0</v>
      </c>
      <c r="M286" t="n">
        <v>89.88892863553816</v>
      </c>
      <c r="N286" t="n">
        <v>20.27039238944188</v>
      </c>
      <c r="O286" t="b">
        <v>1</v>
      </c>
      <c r="P286" t="n">
        <v>0</v>
      </c>
      <c r="Q286" t="b">
        <v>0</v>
      </c>
      <c r="R286" t="n">
        <v>20.27039238944188</v>
      </c>
      <c r="S286" t="n">
        <v>222.6156798372596</v>
      </c>
      <c r="T286" t="n">
        <v>968.8234386517537</v>
      </c>
      <c r="U286" t="n">
        <v>869.5164193871078</v>
      </c>
      <c r="V286" t="n">
        <v>3</v>
      </c>
      <c r="W286" t="n">
        <v>1142.242834170418</v>
      </c>
      <c r="X286" t="b">
        <v>1</v>
      </c>
      <c r="Y286" t="n">
        <v>1142.242834170418</v>
      </c>
      <c r="Z286" t="b">
        <v>0</v>
      </c>
      <c r="AA286" t="n">
        <v>203.8744605780846</v>
      </c>
      <c r="AB286" t="n">
        <v>20.68407386677743</v>
      </c>
      <c r="AC286" t="b">
        <v>0</v>
      </c>
      <c r="AD286" t="n">
        <v>0</v>
      </c>
      <c r="AE286" t="n">
        <v>4.547473508864641e-13</v>
      </c>
      <c r="AF286" t="n">
        <v>0.9370642858256718</v>
      </c>
      <c r="AG286" t="n">
        <v>28.67116593862903</v>
      </c>
      <c r="AH286" t="n">
        <v>184.5353759181857</v>
      </c>
      <c r="AI286" t="n">
        <v>22.07327093738521</v>
      </c>
      <c r="AJ286" t="n">
        <v>11.61386567383914</v>
      </c>
      <c r="AK286" t="n">
        <v>22.07327093738522</v>
      </c>
      <c r="AL286" t="n">
        <v>0</v>
      </c>
      <c r="AM286" t="n">
        <v>0</v>
      </c>
      <c r="AN286" t="n">
        <v>22.10742513351114</v>
      </c>
      <c r="AO286" t="n">
        <v>0</v>
      </c>
      <c r="AP286" t="n">
        <v>4.728847568615359</v>
      </c>
      <c r="AQ286" t="n">
        <v>1</v>
      </c>
      <c r="AR286" t="n">
        <v>0</v>
      </c>
      <c r="AS286" t="n">
        <v>0</v>
      </c>
      <c r="AT286" t="n">
        <v>0</v>
      </c>
      <c r="AU286" t="n">
        <v>4.728994817175347</v>
      </c>
      <c r="AV286" t="n">
        <v>1.676950498939838</v>
      </c>
    </row>
    <row r="287" spans="1:48">
      <c r="A287" t="n">
        <v>0</v>
      </c>
      <c r="B287" t="n">
        <v>-6.71993151994134</v>
      </c>
      <c r="C287" t="n">
        <v>52.47677059613932</v>
      </c>
      <c r="D287" t="n">
        <v>1281.879772457586</v>
      </c>
      <c r="E287" t="n">
        <v>285</v>
      </c>
      <c r="F287" t="n">
        <v>33.24684410095215</v>
      </c>
      <c r="G287" t="n">
        <v>0.7821477047987093</v>
      </c>
      <c r="H287" t="n">
        <v>-0</v>
      </c>
      <c r="I287" t="n">
        <v>0</v>
      </c>
      <c r="J287" t="n">
        <v>0</v>
      </c>
      <c r="K287" t="n">
        <v>0.1202243428577615</v>
      </c>
      <c r="L287" t="n">
        <v>0</v>
      </c>
      <c r="M287" t="n">
        <v>89.88626199604613</v>
      </c>
      <c r="N287" t="n">
        <v>16.70627593634885</v>
      </c>
      <c r="O287" t="b">
        <v>1</v>
      </c>
      <c r="P287" t="n">
        <v>0</v>
      </c>
      <c r="Q287" t="b">
        <v>0</v>
      </c>
      <c r="R287" t="n">
        <v>16.70627593634885</v>
      </c>
      <c r="S287" t="n">
        <v>249.8300085397619</v>
      </c>
      <c r="T287" t="n">
        <v>1087.260197165044</v>
      </c>
      <c r="U287" t="n">
        <v>638.566938728001</v>
      </c>
      <c r="V287" t="n">
        <v>3</v>
      </c>
      <c r="W287" t="n">
        <v>1281.879772457587</v>
      </c>
      <c r="X287" t="b">
        <v>0</v>
      </c>
      <c r="Y287" t="n">
        <v>1281.879772457587</v>
      </c>
      <c r="Z287" t="b">
        <v>0</v>
      </c>
      <c r="AA287" t="n">
        <v>149.7240158707235</v>
      </c>
      <c r="AB287" t="n">
        <v>17.04722034321311</v>
      </c>
      <c r="AC287" t="b">
        <v>0</v>
      </c>
      <c r="AD287" t="n">
        <v>0</v>
      </c>
      <c r="AE287" t="n">
        <v>-9.094947017729282e-13</v>
      </c>
      <c r="AF287" t="n">
        <v>0.930709407659823</v>
      </c>
      <c r="AG287" t="n">
        <v>28.71211760585816</v>
      </c>
      <c r="AH287" t="n">
        <v>136.4468638956783</v>
      </c>
      <c r="AI287" t="n">
        <v>18.31637265392714</v>
      </c>
      <c r="AJ287" t="n">
        <v>9.454484022291055</v>
      </c>
      <c r="AK287" t="n">
        <v>18.31637265392713</v>
      </c>
      <c r="AL287" t="n">
        <v>0</v>
      </c>
      <c r="AM287" t="n">
        <v>0</v>
      </c>
      <c r="AN287" t="n">
        <v>18.33808264747144</v>
      </c>
      <c r="AO287" t="n">
        <v>0</v>
      </c>
      <c r="AP287" t="n">
        <v>3.769394955368899</v>
      </c>
      <c r="AQ287" t="n">
        <v>1</v>
      </c>
      <c r="AR287" t="n">
        <v>3</v>
      </c>
      <c r="AS287" t="n">
        <v>0</v>
      </c>
      <c r="AT287" t="n">
        <v>0</v>
      </c>
      <c r="AU287" t="n">
        <v>3.769460064549938</v>
      </c>
      <c r="AV287" t="n">
        <v>1.336689546163744</v>
      </c>
    </row>
    <row r="288" spans="1:48">
      <c r="A288" t="n">
        <v>0</v>
      </c>
      <c r="B288" t="n">
        <v>-6.71993151994134</v>
      </c>
      <c r="C288" t="n">
        <v>52.61074816803799</v>
      </c>
      <c r="D288" t="n">
        <v>1372.238856238165</v>
      </c>
      <c r="E288" t="n">
        <v>286</v>
      </c>
      <c r="F288" t="n">
        <v>35.5903980255127</v>
      </c>
      <c r="G288" t="n">
        <v>0.7142924911539863</v>
      </c>
      <c r="H288" t="n">
        <v>-0</v>
      </c>
      <c r="I288" t="n">
        <v>0</v>
      </c>
      <c r="J288" t="n">
        <v>0</v>
      </c>
      <c r="K288" t="n">
        <v>0.1218901022833014</v>
      </c>
      <c r="L288" t="n">
        <v>0</v>
      </c>
      <c r="M288" t="n">
        <v>89.8835953565541</v>
      </c>
      <c r="N288" t="n">
        <v>16.67993250048922</v>
      </c>
      <c r="O288" t="b">
        <v>1</v>
      </c>
      <c r="P288" t="n">
        <v>0</v>
      </c>
      <c r="Q288" t="b">
        <v>0</v>
      </c>
      <c r="R288" t="n">
        <v>16.67993250048922</v>
      </c>
      <c r="S288" t="n">
        <v>267.4404047388281</v>
      </c>
      <c r="T288" t="n">
        <v>1163.90064142338</v>
      </c>
      <c r="U288" t="n">
        <v>595.5780041129884</v>
      </c>
      <c r="V288" t="n">
        <v>3</v>
      </c>
      <c r="W288" t="n">
        <v>1372.238856238165</v>
      </c>
      <c r="X288" t="b">
        <v>0</v>
      </c>
      <c r="Y288" t="n">
        <v>1372.238856238165</v>
      </c>
      <c r="Z288" t="b">
        <v>0</v>
      </c>
      <c r="AA288" t="n">
        <v>139.6444524949796</v>
      </c>
      <c r="AB288" t="n">
        <v>17.02033928621349</v>
      </c>
      <c r="AC288" t="b">
        <v>0</v>
      </c>
      <c r="AD288" t="n">
        <v>0</v>
      </c>
      <c r="AE288" t="n">
        <v>0</v>
      </c>
      <c r="AF288" t="n">
        <v>0.9285108757643933</v>
      </c>
      <c r="AG288" t="n">
        <v>28.74927679180706</v>
      </c>
      <c r="AH288" t="n">
        <v>127.5624604716314</v>
      </c>
      <c r="AI288" t="n">
        <v>18.33079151841011</v>
      </c>
      <c r="AJ288" t="n">
        <v>9.119328584456113</v>
      </c>
      <c r="AK288" t="n">
        <v>18.33079151841011</v>
      </c>
      <c r="AL288" t="n">
        <v>0</v>
      </c>
      <c r="AM288" t="n">
        <v>0</v>
      </c>
      <c r="AN288" t="n">
        <v>18.35232730941294</v>
      </c>
      <c r="AO288" t="n">
        <v>0</v>
      </c>
      <c r="AP288" t="n">
        <v>3.733288328494529</v>
      </c>
      <c r="AQ288" t="n">
        <v>1</v>
      </c>
      <c r="AR288" t="n">
        <v>3</v>
      </c>
      <c r="AS288" t="n">
        <v>0</v>
      </c>
      <c r="AT288" t="n">
        <v>0</v>
      </c>
      <c r="AU288" t="n">
        <v>3.733344900932498</v>
      </c>
      <c r="AV288" t="n">
        <v>1.323882735416649</v>
      </c>
    </row>
    <row r="289" spans="1:48">
      <c r="A289" t="n">
        <v>0</v>
      </c>
      <c r="B289" t="n">
        <v>-6.71993151994134</v>
      </c>
      <c r="C289" t="n">
        <v>52.73487966424825</v>
      </c>
      <c r="D289" t="n">
        <v>1510.951183735501</v>
      </c>
      <c r="E289" t="n">
        <v>287</v>
      </c>
      <c r="F289" t="n">
        <v>39.18804206848144</v>
      </c>
      <c r="G289" t="n">
        <v>1.311680636859744</v>
      </c>
      <c r="H289" t="n">
        <v>-0</v>
      </c>
      <c r="I289" t="n">
        <v>0</v>
      </c>
      <c r="J289" t="n">
        <v>0</v>
      </c>
      <c r="K289" t="n">
        <v>0.1162702568641139</v>
      </c>
      <c r="L289" t="n">
        <v>0</v>
      </c>
      <c r="M289" t="n">
        <v>89.88092871706206</v>
      </c>
      <c r="N289" t="n">
        <v>31.07397585245865</v>
      </c>
      <c r="O289" t="b">
        <v>1</v>
      </c>
      <c r="P289" t="n">
        <v>0</v>
      </c>
      <c r="Q289" t="b">
        <v>0</v>
      </c>
      <c r="R289" t="n">
        <v>31.07397585245865</v>
      </c>
      <c r="S289" t="n">
        <v>294.4745328277604</v>
      </c>
      <c r="T289" t="n">
        <v>1281.553166866413</v>
      </c>
      <c r="U289" t="n">
        <v>1007.674954627675</v>
      </c>
      <c r="V289" t="n">
        <v>3</v>
      </c>
      <c r="W289" t="n">
        <v>1510.951183735501</v>
      </c>
      <c r="X289" t="b">
        <v>0</v>
      </c>
      <c r="Y289" t="n">
        <v>1510.951183735501</v>
      </c>
      <c r="Z289" t="b">
        <v>0</v>
      </c>
      <c r="AA289" t="n">
        <v>236.2683248207896</v>
      </c>
      <c r="AB289" t="n">
        <v>31.7081386249578</v>
      </c>
      <c r="AC289" t="b">
        <v>0</v>
      </c>
      <c r="AD289" t="n">
        <v>0</v>
      </c>
      <c r="AE289" t="n">
        <v>-4.547473508864641e-13</v>
      </c>
      <c r="AF289" t="n">
        <v>0.9374318205954735</v>
      </c>
      <c r="AG289" t="n">
        <v>28.7875545533533</v>
      </c>
      <c r="AH289" t="n">
        <v>213.7725834215061</v>
      </c>
      <c r="AI289" t="n">
        <v>33.82447440798012</v>
      </c>
      <c r="AJ289" t="n">
        <v>13.3753613512859</v>
      </c>
      <c r="AK289" t="n">
        <v>33.82447440798011</v>
      </c>
      <c r="AL289" t="n">
        <v>0</v>
      </c>
      <c r="AM289" t="n">
        <v>0</v>
      </c>
      <c r="AN289" t="n">
        <v>33.86640700045945</v>
      </c>
      <c r="AO289" t="n">
        <v>0</v>
      </c>
      <c r="AP289" t="n">
        <v>7.157902675732474</v>
      </c>
      <c r="AQ289" t="n">
        <v>1</v>
      </c>
      <c r="AR289" t="n">
        <v>0</v>
      </c>
      <c r="AS289" t="n">
        <v>0</v>
      </c>
      <c r="AT289" t="n">
        <v>0</v>
      </c>
      <c r="AU289" t="n">
        <v>7.158221736135416</v>
      </c>
      <c r="AV289" t="n">
        <v>2.538379502624264</v>
      </c>
    </row>
    <row r="290" spans="1:48">
      <c r="A290" t="n">
        <v>0</v>
      </c>
      <c r="B290" t="n">
        <v>-6.71993151994134</v>
      </c>
      <c r="C290" t="n">
        <v>52.9686595005524</v>
      </c>
      <c r="D290" t="n">
        <v>1691.88269246977</v>
      </c>
      <c r="E290" t="n">
        <v>288</v>
      </c>
      <c r="F290" t="n">
        <v>43.88068313598633</v>
      </c>
      <c r="G290" t="n">
        <v>0.9475558868017346</v>
      </c>
      <c r="H290" t="n">
        <v>-0</v>
      </c>
      <c r="I290" t="n">
        <v>0</v>
      </c>
      <c r="J290" t="n">
        <v>0</v>
      </c>
      <c r="K290" t="n">
        <v>0.09872777866726368</v>
      </c>
      <c r="L290" t="n">
        <v>0</v>
      </c>
      <c r="M290" t="n">
        <v>89.87826207757003</v>
      </c>
      <c r="N290" t="n">
        <v>26.49074965636534</v>
      </c>
      <c r="O290" t="b">
        <v>1</v>
      </c>
      <c r="P290" t="n">
        <v>0</v>
      </c>
      <c r="Q290" t="b">
        <v>0</v>
      </c>
      <c r="R290" t="n">
        <v>26.49074965636534</v>
      </c>
      <c r="S290" t="n">
        <v>329.7369040293389</v>
      </c>
      <c r="T290" t="n">
        <v>1435.015006335683</v>
      </c>
      <c r="U290" t="n">
        <v>767.181416911466</v>
      </c>
      <c r="V290" t="n">
        <v>3</v>
      </c>
      <c r="W290" t="n">
        <v>1691.88269246977</v>
      </c>
      <c r="X290" t="b">
        <v>0</v>
      </c>
      <c r="Y290" t="n">
        <v>1691.88269246977</v>
      </c>
      <c r="Z290" t="b">
        <v>0</v>
      </c>
      <c r="AA290" t="n">
        <v>179.8800966272758</v>
      </c>
      <c r="AB290" t="n">
        <v>27.03137720037279</v>
      </c>
      <c r="AC290" t="b">
        <v>0</v>
      </c>
      <c r="AD290" t="n">
        <v>0</v>
      </c>
      <c r="AE290" t="n">
        <v>0</v>
      </c>
      <c r="AF290" t="n">
        <v>0.9318163445266743</v>
      </c>
      <c r="AG290" t="n">
        <v>28.84996576428246</v>
      </c>
      <c r="AH290" t="n">
        <v>163.7340420221796</v>
      </c>
      <c r="AI290" t="n">
        <v>29.00934004769326</v>
      </c>
      <c r="AJ290" t="n">
        <v>11.16398551049534</v>
      </c>
      <c r="AK290" t="n">
        <v>29.00934004769326</v>
      </c>
      <c r="AL290" t="n">
        <v>0</v>
      </c>
      <c r="AM290" t="n">
        <v>0</v>
      </c>
      <c r="AN290" t="n">
        <v>29.02699454877668</v>
      </c>
      <c r="AO290" t="n">
        <v>0</v>
      </c>
      <c r="AP290" t="n">
        <v>5.836714746644497</v>
      </c>
      <c r="AQ290" t="n">
        <v>1</v>
      </c>
      <c r="AR290" t="n">
        <v>0</v>
      </c>
      <c r="AS290" t="n">
        <v>0</v>
      </c>
      <c r="AT290" t="n">
        <v>0</v>
      </c>
      <c r="AU290" t="n">
        <v>5.836866383135193</v>
      </c>
      <c r="AV290" t="n">
        <v>2.069813220749147</v>
      </c>
    </row>
    <row r="291" spans="1:48">
      <c r="A291" t="n">
        <v>0</v>
      </c>
      <c r="B291" t="n">
        <v>-6.71993151994134</v>
      </c>
      <c r="C291" t="n">
        <v>52.96447165579141</v>
      </c>
      <c r="D291" t="n">
        <v>1303.546670821138</v>
      </c>
      <c r="E291" t="n">
        <v>289</v>
      </c>
      <c r="F291" t="n">
        <v>45.86947250366211</v>
      </c>
      <c r="G291" t="n">
        <v>0.4659545119172188</v>
      </c>
      <c r="H291" t="n">
        <v>-0</v>
      </c>
      <c r="I291" t="n">
        <v>0</v>
      </c>
      <c r="J291" t="n">
        <v>0</v>
      </c>
      <c r="K291" t="n">
        <v>0.09770884861579199</v>
      </c>
      <c r="L291" t="n">
        <v>0</v>
      </c>
      <c r="M291" t="n">
        <v>89.87559543807799</v>
      </c>
      <c r="N291" t="n">
        <v>15.97498630738214</v>
      </c>
      <c r="O291" t="b">
        <v>1</v>
      </c>
      <c r="P291" t="n">
        <v>0</v>
      </c>
      <c r="Q291" t="b">
        <v>0</v>
      </c>
      <c r="R291" t="n">
        <v>15.97498630738214</v>
      </c>
      <c r="S291" t="n">
        <v>344.6814582613599</v>
      </c>
      <c r="T291" t="n">
        <v>1500.053706353438</v>
      </c>
      <c r="U291" t="n">
        <v>442.5822119014</v>
      </c>
      <c r="V291" t="n">
        <v>4</v>
      </c>
      <c r="W291" t="n">
        <v>1303.546670821138</v>
      </c>
      <c r="X291" t="b">
        <v>1</v>
      </c>
      <c r="Y291" t="n">
        <v>1303.546670821138</v>
      </c>
      <c r="Z291" t="b">
        <v>0</v>
      </c>
      <c r="AA291" t="n">
        <v>103.7717146002307</v>
      </c>
      <c r="AB291" t="n">
        <v>16.30100643610423</v>
      </c>
      <c r="AC291" t="b">
        <v>0</v>
      </c>
      <c r="AD291" t="n">
        <v>0</v>
      </c>
      <c r="AE291" t="n">
        <v>0</v>
      </c>
      <c r="AF291" t="n">
        <v>0.9292894733750776</v>
      </c>
      <c r="AG291" t="n">
        <v>28.90794691047979</v>
      </c>
      <c r="AH291" t="n">
        <v>128.5015003625325</v>
      </c>
      <c r="AI291" t="n">
        <v>17.54136563809419</v>
      </c>
      <c r="AJ291" t="n">
        <v>9.086408762727345</v>
      </c>
      <c r="AK291" t="n">
        <v>17.54136563809419</v>
      </c>
      <c r="AL291" t="n">
        <v>0</v>
      </c>
      <c r="AM291" t="n">
        <v>0</v>
      </c>
      <c r="AN291" t="n">
        <v>17.58540921426853</v>
      </c>
      <c r="AO291" t="n">
        <v>0</v>
      </c>
      <c r="AP291" t="n">
        <v>3.596855052340277</v>
      </c>
      <c r="AQ291" t="n">
        <v>1</v>
      </c>
      <c r="AR291" t="n">
        <v>3</v>
      </c>
      <c r="AS291" t="n">
        <v>0</v>
      </c>
      <c r="AT291" t="n">
        <v>0</v>
      </c>
      <c r="AU291" t="n">
        <v>3.596906791880622</v>
      </c>
      <c r="AV291" t="n">
        <v>1.275500370052667</v>
      </c>
    </row>
    <row r="292" spans="1:48">
      <c r="A292" t="n">
        <v>0</v>
      </c>
      <c r="B292" t="n">
        <v>-6.71993151994134</v>
      </c>
      <c r="C292" t="n">
        <v>53.07751490510714</v>
      </c>
      <c r="D292" t="n">
        <v>1364.291840937211</v>
      </c>
      <c r="E292" t="n">
        <v>290</v>
      </c>
      <c r="F292" t="n">
        <v>48.00698623657227</v>
      </c>
      <c r="G292" t="n">
        <v>0.6272119826843321</v>
      </c>
      <c r="H292" t="n">
        <v>-0</v>
      </c>
      <c r="I292" t="n">
        <v>0</v>
      </c>
      <c r="J292" t="n">
        <v>0</v>
      </c>
      <c r="K292" t="n">
        <v>0.08949284634666371</v>
      </c>
      <c r="L292" t="n">
        <v>0</v>
      </c>
      <c r="M292" t="n">
        <v>89.87292879858596</v>
      </c>
      <c r="N292" t="n">
        <v>21.01006406917978</v>
      </c>
      <c r="O292" t="b">
        <v>1</v>
      </c>
      <c r="P292" t="n">
        <v>0</v>
      </c>
      <c r="Q292" t="b">
        <v>0</v>
      </c>
      <c r="R292" t="n">
        <v>21.01006406917978</v>
      </c>
      <c r="S292" t="n">
        <v>360.7435865200691</v>
      </c>
      <c r="T292" t="n">
        <v>1569.956088535341</v>
      </c>
      <c r="U292" t="n">
        <v>556.1604989644946</v>
      </c>
      <c r="V292" t="n">
        <v>4</v>
      </c>
      <c r="W292" t="n">
        <v>1364.291840937211</v>
      </c>
      <c r="X292" t="b">
        <v>0</v>
      </c>
      <c r="Y292" t="n">
        <v>1364.291840937211</v>
      </c>
      <c r="Z292" t="b">
        <v>0</v>
      </c>
      <c r="AA292" t="n">
        <v>130.4022778559458</v>
      </c>
      <c r="AB292" t="n">
        <v>21.43884088691815</v>
      </c>
      <c r="AC292" t="b">
        <v>0</v>
      </c>
      <c r="AD292" t="n">
        <v>0</v>
      </c>
      <c r="AE292" t="n">
        <v>-4.547473508864641e-13</v>
      </c>
      <c r="AF292" t="n">
        <v>0.9335301574389681</v>
      </c>
      <c r="AG292" t="n">
        <v>28.94420766471066</v>
      </c>
      <c r="AH292" t="n">
        <v>160.7448430473041</v>
      </c>
      <c r="AI292" t="n">
        <v>22.96534366466866</v>
      </c>
      <c r="AJ292" t="n">
        <v>10.68468440985208</v>
      </c>
      <c r="AK292" t="n">
        <v>22.96534366466865</v>
      </c>
      <c r="AL292" t="n">
        <v>0</v>
      </c>
      <c r="AM292" t="n">
        <v>0</v>
      </c>
      <c r="AN292" t="n">
        <v>22.97011350737615</v>
      </c>
      <c r="AO292" t="n">
        <v>0</v>
      </c>
      <c r="AP292" t="n">
        <v>4.712943895338435</v>
      </c>
      <c r="AQ292" t="n">
        <v>1</v>
      </c>
      <c r="AR292" t="n">
        <v>0</v>
      </c>
      <c r="AS292" t="n">
        <v>0</v>
      </c>
      <c r="AT292" t="n">
        <v>0</v>
      </c>
      <c r="AU292" t="n">
        <v>4.713040255899836</v>
      </c>
      <c r="AV292" t="n">
        <v>1.671292846409925</v>
      </c>
    </row>
    <row r="293" spans="1:48">
      <c r="A293" t="n">
        <v>0</v>
      </c>
      <c r="B293" t="n">
        <v>-6.71993151994134</v>
      </c>
      <c r="C293" t="n">
        <v>53.14290978583722</v>
      </c>
      <c r="D293" t="n">
        <v>1411.352565073446</v>
      </c>
      <c r="E293" t="n">
        <v>291</v>
      </c>
      <c r="F293" t="n">
        <v>49.66296882629395</v>
      </c>
      <c r="G293" t="n">
        <v>0.1864444928719848</v>
      </c>
      <c r="H293" t="n">
        <v>-0</v>
      </c>
      <c r="I293" t="n">
        <v>0</v>
      </c>
      <c r="J293" t="n">
        <v>0</v>
      </c>
      <c r="K293" t="n">
        <v>0.0847190140039035</v>
      </c>
      <c r="L293" t="n">
        <v>0</v>
      </c>
      <c r="M293" t="n">
        <v>89.87026215909393</v>
      </c>
      <c r="N293" t="n">
        <v>10.12200275099507</v>
      </c>
      <c r="O293" t="b">
        <v>1</v>
      </c>
      <c r="P293" t="n">
        <v>0</v>
      </c>
      <c r="Q293" t="b">
        <v>0</v>
      </c>
      <c r="R293" t="n">
        <v>10.12200275099507</v>
      </c>
      <c r="S293" t="n">
        <v>373.1872982683375</v>
      </c>
      <c r="T293" t="n">
        <v>1624.111122063805</v>
      </c>
      <c r="U293" t="n">
        <v>259.0066884836379</v>
      </c>
      <c r="V293" t="n">
        <v>4</v>
      </c>
      <c r="W293" t="n">
        <v>1411.352565073446</v>
      </c>
      <c r="X293" t="b">
        <v>0</v>
      </c>
      <c r="Y293" t="n">
        <v>1411.352565073446</v>
      </c>
      <c r="Z293" t="b">
        <v>0</v>
      </c>
      <c r="AA293" t="n">
        <v>60.72898420703545</v>
      </c>
      <c r="AB293" t="n">
        <v>10.32857423570926</v>
      </c>
      <c r="AC293" t="b">
        <v>0</v>
      </c>
      <c r="AD293" t="n">
        <v>0</v>
      </c>
      <c r="AE293" t="n">
        <v>-4.547473508864641e-13</v>
      </c>
      <c r="AF293" t="n">
        <v>0.9123446960398695</v>
      </c>
      <c r="AG293" t="n">
        <v>28.98903720587661</v>
      </c>
      <c r="AH293" t="n">
        <v>76.59797506689142</v>
      </c>
      <c r="AI293" t="n">
        <v>11.32091223913675</v>
      </c>
      <c r="AJ293" t="n">
        <v>6.714218787218869</v>
      </c>
      <c r="AK293" t="n">
        <v>11.32091223913675</v>
      </c>
      <c r="AL293" t="n">
        <v>0</v>
      </c>
      <c r="AM293" t="n">
        <v>0</v>
      </c>
      <c r="AN293" t="n">
        <v>11.32164421642633</v>
      </c>
      <c r="AO293" t="n">
        <v>0</v>
      </c>
      <c r="AP293" t="n">
        <v>2.345461742005126</v>
      </c>
      <c r="AQ293" t="n">
        <v>1</v>
      </c>
      <c r="AR293" t="n">
        <v>3</v>
      </c>
      <c r="AS293" t="n">
        <v>0</v>
      </c>
      <c r="AT293" t="n">
        <v>0</v>
      </c>
      <c r="AU293" t="n">
        <v>2.345467588334315</v>
      </c>
      <c r="AV293" t="n">
        <v>0.8317270782829465</v>
      </c>
    </row>
    <row r="294" spans="1:48">
      <c r="A294" t="n">
        <v>0</v>
      </c>
      <c r="B294" t="n">
        <v>-6.71993151994134</v>
      </c>
      <c r="C294" t="n">
        <v>53.17663960762859</v>
      </c>
      <c r="D294" t="n">
        <v>1406.523610659334</v>
      </c>
      <c r="E294" t="n">
        <v>292</v>
      </c>
      <c r="F294" t="n">
        <v>49.49304656982422</v>
      </c>
      <c r="G294" t="n">
        <v>-0.134606343128973</v>
      </c>
      <c r="H294" t="n">
        <v>-0</v>
      </c>
      <c r="I294" t="n">
        <v>0</v>
      </c>
      <c r="J294" t="n">
        <v>0</v>
      </c>
      <c r="K294" t="n">
        <v>0.0557224081637272</v>
      </c>
      <c r="L294" t="n">
        <v>0</v>
      </c>
      <c r="M294" t="n">
        <v>89.86759551960189</v>
      </c>
      <c r="N294" t="n">
        <v>1.560072806529884</v>
      </c>
      <c r="O294" t="b">
        <v>1</v>
      </c>
      <c r="P294" t="n">
        <v>0</v>
      </c>
      <c r="Q294" t="b">
        <v>0</v>
      </c>
      <c r="R294" t="n">
        <v>1.560072806529884</v>
      </c>
      <c r="S294" t="n">
        <v>371.9104348566998</v>
      </c>
      <c r="T294" t="n">
        <v>1618.554212496358</v>
      </c>
      <c r="U294" t="n">
        <v>40.0569506211591</v>
      </c>
      <c r="V294" t="n">
        <v>4</v>
      </c>
      <c r="W294" t="n">
        <v>1406.523610659335</v>
      </c>
      <c r="X294" t="b">
        <v>0</v>
      </c>
      <c r="Y294" t="n">
        <v>1406.523610659335</v>
      </c>
      <c r="Z294" t="b">
        <v>0</v>
      </c>
      <c r="AA294" t="n">
        <v>9.39210464369164</v>
      </c>
      <c r="AB294" t="n">
        <v>1.591911027071311</v>
      </c>
      <c r="AC294" t="b">
        <v>0</v>
      </c>
      <c r="AD294" t="n">
        <v>0</v>
      </c>
      <c r="AE294" t="n">
        <v>-6.821210263296962e-13</v>
      </c>
      <c r="AF294" t="n">
        <v>0.742500286160255</v>
      </c>
      <c r="AG294" t="n">
        <v>29.01751831632958</v>
      </c>
      <c r="AH294" t="n">
        <v>14.55614995209689</v>
      </c>
      <c r="AI294" t="n">
        <v>2.143987088952752</v>
      </c>
      <c r="AJ294" t="n">
        <v>3.74820444727337</v>
      </c>
      <c r="AK294" t="n">
        <v>2.143987088952751</v>
      </c>
      <c r="AL294" t="n">
        <v>0</v>
      </c>
      <c r="AM294" t="n">
        <v>0</v>
      </c>
      <c r="AN294" t="n">
        <v>2.144126198954082</v>
      </c>
      <c r="AO294" t="n">
        <v>0</v>
      </c>
      <c r="AP294" t="n">
        <v>0.7391421032647586</v>
      </c>
      <c r="AQ294" t="n">
        <v>1</v>
      </c>
      <c r="AR294" t="n">
        <v>3</v>
      </c>
      <c r="AS294" t="n">
        <v>0</v>
      </c>
      <c r="AT294" t="n">
        <v>0</v>
      </c>
      <c r="AU294" t="n">
        <v>0.7391394730076776</v>
      </c>
      <c r="AV294" t="n">
        <v>0.2621065059205782</v>
      </c>
    </row>
    <row r="295" spans="1:48">
      <c r="A295" t="n">
        <v>0</v>
      </c>
      <c r="B295" t="n">
        <v>-6.71993151994134</v>
      </c>
      <c r="C295" t="n">
        <v>53.24838306977944</v>
      </c>
      <c r="D295" t="n">
        <v>1392.94189247516</v>
      </c>
      <c r="E295" t="n">
        <v>293</v>
      </c>
      <c r="F295" t="n">
        <v>49.01513023376465</v>
      </c>
      <c r="G295" t="n">
        <v>-0.1878846141305068</v>
      </c>
      <c r="H295" t="n">
        <v>-0</v>
      </c>
      <c r="I295" t="n">
        <v>0</v>
      </c>
      <c r="J295" t="n">
        <v>0</v>
      </c>
      <c r="K295" t="n">
        <v>0.06937943871132804</v>
      </c>
      <c r="L295" t="n">
        <v>0</v>
      </c>
      <c r="M295" t="n">
        <v>89.86492888010986</v>
      </c>
      <c r="N295" t="n">
        <v>0.1118227845004196</v>
      </c>
      <c r="O295" t="b">
        <v>1</v>
      </c>
      <c r="P295" t="n">
        <v>0</v>
      </c>
      <c r="Q295" t="b">
        <v>0</v>
      </c>
      <c r="R295" t="n">
        <v>0.1118227845004196</v>
      </c>
      <c r="S295" t="n">
        <v>368.3191814446012</v>
      </c>
      <c r="T295" t="n">
        <v>1602.925077646905</v>
      </c>
      <c r="U295" t="n">
        <v>2.899194470470731</v>
      </c>
      <c r="V295" t="n">
        <v>4</v>
      </c>
      <c r="W295" t="n">
        <v>1392.94189247516</v>
      </c>
      <c r="X295" t="b">
        <v>0</v>
      </c>
      <c r="Y295" t="n">
        <v>1392.94189247516</v>
      </c>
      <c r="Z295" t="b">
        <v>0</v>
      </c>
      <c r="AA295" t="n">
        <v>0.6797706122614822</v>
      </c>
      <c r="AB295" t="n">
        <v>0.1141048821432853</v>
      </c>
      <c r="AC295" t="b">
        <v>0</v>
      </c>
      <c r="AD295" t="n">
        <v>0</v>
      </c>
      <c r="AE295" t="n">
        <v>0</v>
      </c>
      <c r="AF295" t="n">
        <v>0.1949046239702678</v>
      </c>
      <c r="AG295" t="n">
        <v>29.03041368861151</v>
      </c>
      <c r="AH295" t="n">
        <v>4.013474114657586</v>
      </c>
      <c r="AI295" t="n">
        <v>0.5854395848540348</v>
      </c>
      <c r="AJ295" t="n">
        <v>3.231229451525846</v>
      </c>
      <c r="AK295" t="n">
        <v>0.5854395848540348</v>
      </c>
      <c r="AL295" t="n">
        <v>0</v>
      </c>
      <c r="AM295" t="n">
        <v>0</v>
      </c>
      <c r="AN295" t="n">
        <v>0.586029466260484</v>
      </c>
      <c r="AO295" t="n">
        <v>0</v>
      </c>
      <c r="AP295" t="n">
        <v>0.4789938707271636</v>
      </c>
      <c r="AQ295" t="n">
        <v>1</v>
      </c>
      <c r="AR295" t="n">
        <v>3</v>
      </c>
      <c r="AS295" t="n">
        <v>0</v>
      </c>
      <c r="AT295" t="n">
        <v>0</v>
      </c>
      <c r="AU295" t="n">
        <v>0.4789930589245666</v>
      </c>
      <c r="AV295" t="n">
        <v>0.1698558954293917</v>
      </c>
    </row>
    <row r="296" spans="1:48">
      <c r="A296" t="n">
        <v>0</v>
      </c>
      <c r="B296" t="n">
        <v>-6.71993151994134</v>
      </c>
      <c r="C296" t="n">
        <v>53.33333365870188</v>
      </c>
      <c r="D296" t="n">
        <v>1368.61194802409</v>
      </c>
      <c r="E296" t="n">
        <v>294</v>
      </c>
      <c r="F296" t="n">
        <v>48.1590030670166</v>
      </c>
      <c r="G296" t="n">
        <v>-0.2255581193553544</v>
      </c>
      <c r="H296" t="n">
        <v>-0</v>
      </c>
      <c r="I296" t="n">
        <v>0</v>
      </c>
      <c r="J296" t="n">
        <v>0</v>
      </c>
      <c r="K296" t="n">
        <v>0.06457159411714072</v>
      </c>
      <c r="L296" t="n">
        <v>0</v>
      </c>
      <c r="M296" t="n">
        <v>89.86226224061782</v>
      </c>
      <c r="N296" t="n">
        <v>-0.9211359455044676</v>
      </c>
      <c r="O296" t="b">
        <v>1</v>
      </c>
      <c r="P296" t="n">
        <v>0</v>
      </c>
      <c r="Q296" t="b">
        <v>0</v>
      </c>
      <c r="R296" t="n">
        <v>-0.9211359455044676</v>
      </c>
      <c r="S296" t="n">
        <v>361.8859014397281</v>
      </c>
      <c r="T296" t="n">
        <v>1574.927443065697</v>
      </c>
      <c r="U296" t="n">
        <v>-24.3065571336295</v>
      </c>
      <c r="V296" t="n">
        <v>4</v>
      </c>
      <c r="W296" t="n">
        <v>1368.611948024091</v>
      </c>
      <c r="X296" t="b">
        <v>0</v>
      </c>
      <c r="Y296" t="n">
        <v>1368.611948024091</v>
      </c>
      <c r="Z296" t="b">
        <v>0</v>
      </c>
      <c r="AA296" t="n">
        <v>-5.699128979786328</v>
      </c>
      <c r="AB296" t="n">
        <v>-0.9399346382698651</v>
      </c>
      <c r="AC296" t="b">
        <v>0</v>
      </c>
      <c r="AD296" t="n">
        <v>0</v>
      </c>
      <c r="AE296" t="n">
        <v>-6.821210263296962e-13</v>
      </c>
      <c r="AF296" t="n">
        <v>0.3860989304363451</v>
      </c>
      <c r="AG296" t="n">
        <v>29.03330363576863</v>
      </c>
      <c r="AH296" t="n">
        <v>-2.532137633503199</v>
      </c>
      <c r="AI296" t="n">
        <v>-0.3629077585160679</v>
      </c>
      <c r="AJ296" t="n">
        <v>3.16699134628313</v>
      </c>
      <c r="AK296" t="n">
        <v>-0.3629077585160677</v>
      </c>
      <c r="AL296" t="n">
        <v>0</v>
      </c>
      <c r="AM296" t="n">
        <v>0</v>
      </c>
      <c r="AN296" t="n">
        <v>-0.3621957430261632</v>
      </c>
      <c r="AO296" t="n">
        <v>0</v>
      </c>
      <c r="AP296" t="n">
        <v>0.3173990012905284</v>
      </c>
      <c r="AQ296" t="n">
        <v>1</v>
      </c>
      <c r="AR296" t="n">
        <v>3</v>
      </c>
      <c r="AS296" t="n">
        <v>0</v>
      </c>
      <c r="AT296" t="n">
        <v>0</v>
      </c>
      <c r="AU296" t="n">
        <v>0.3173993550486054</v>
      </c>
      <c r="AV296" t="n">
        <v>0.1125530958246778</v>
      </c>
    </row>
    <row r="297" spans="1:48">
      <c r="A297" t="n">
        <v>0</v>
      </c>
      <c r="B297" t="n">
        <v>-6.71993151994134</v>
      </c>
      <c r="C297" t="n">
        <v>53.40313164476838</v>
      </c>
      <c r="D297" t="n">
        <v>1351.289955897702</v>
      </c>
      <c r="E297" t="n">
        <v>295</v>
      </c>
      <c r="F297" t="n">
        <v>47.54947319030762</v>
      </c>
      <c r="G297" t="n">
        <v>-0.1312637779956027</v>
      </c>
      <c r="H297" t="n">
        <v>-0</v>
      </c>
      <c r="I297" t="n">
        <v>0</v>
      </c>
      <c r="J297" t="n">
        <v>0</v>
      </c>
      <c r="K297" t="n">
        <v>0.04518272202481174</v>
      </c>
      <c r="L297" t="n">
        <v>0</v>
      </c>
      <c r="M297" t="n">
        <v>89.85959560112579</v>
      </c>
      <c r="N297" t="n">
        <v>1.452471141367545</v>
      </c>
      <c r="O297" t="b">
        <v>1</v>
      </c>
      <c r="P297" t="n">
        <v>0</v>
      </c>
      <c r="Q297" t="b">
        <v>0</v>
      </c>
      <c r="R297" t="n">
        <v>1.452471141367545</v>
      </c>
      <c r="S297" t="n">
        <v>357.305651541691</v>
      </c>
      <c r="T297" t="n">
        <v>1554.994195509439</v>
      </c>
      <c r="U297" t="n">
        <v>38.81852316349363</v>
      </c>
      <c r="V297" t="n">
        <v>4</v>
      </c>
      <c r="W297" t="n">
        <v>1351.289955897703</v>
      </c>
      <c r="X297" t="b">
        <v>0</v>
      </c>
      <c r="Y297" t="n">
        <v>1351.289955897703</v>
      </c>
      <c r="Z297" t="b">
        <v>0</v>
      </c>
      <c r="AA297" t="n">
        <v>9.101732059267526</v>
      </c>
      <c r="AB297" t="n">
        <v>1.482113409558719</v>
      </c>
      <c r="AC297" t="b">
        <v>0</v>
      </c>
      <c r="AD297" t="n">
        <v>0</v>
      </c>
      <c r="AE297" t="n">
        <v>-6.821210263296962e-13</v>
      </c>
      <c r="AF297" t="n">
        <v>0.7404130195371537</v>
      </c>
      <c r="AG297" t="n">
        <v>29.05145604973578</v>
      </c>
      <c r="AH297" t="n">
        <v>14.1458882565298</v>
      </c>
      <c r="AI297" t="n">
        <v>2.001738719404498</v>
      </c>
      <c r="AJ297" t="n">
        <v>3.672088418477408</v>
      </c>
      <c r="AK297" t="n">
        <v>2.001738719404496</v>
      </c>
      <c r="AL297" t="n">
        <v>0</v>
      </c>
      <c r="AM297" t="n">
        <v>0</v>
      </c>
      <c r="AN297" t="n">
        <v>2.002095050211068</v>
      </c>
      <c r="AO297" t="n">
        <v>0</v>
      </c>
      <c r="AP297" t="n">
        <v>0.6994450149632035</v>
      </c>
      <c r="AQ297" t="n">
        <v>1</v>
      </c>
      <c r="AR297" t="n">
        <v>3</v>
      </c>
      <c r="AS297" t="n">
        <v>0</v>
      </c>
      <c r="AT297" t="n">
        <v>0</v>
      </c>
      <c r="AU297" t="n">
        <v>0.6994406878749564</v>
      </c>
      <c r="AV297" t="n">
        <v>0.2480289058999915</v>
      </c>
    </row>
    <row r="298" spans="1:48">
      <c r="A298" t="n">
        <v>0</v>
      </c>
      <c r="B298" t="n">
        <v>-6.71993151994134</v>
      </c>
      <c r="C298" t="n">
        <v>53.47292963083488</v>
      </c>
      <c r="D298" t="n">
        <v>1339.146220876864</v>
      </c>
      <c r="E298" t="n">
        <v>296</v>
      </c>
      <c r="F298" t="n">
        <v>47.12215690612793</v>
      </c>
      <c r="G298" t="n">
        <v>-0.1134252360694603</v>
      </c>
      <c r="H298" t="n">
        <v>-0</v>
      </c>
      <c r="I298" t="n">
        <v>0</v>
      </c>
      <c r="J298" t="n">
        <v>0</v>
      </c>
      <c r="K298" t="n">
        <v>0.05973688525939377</v>
      </c>
      <c r="L298" t="n">
        <v>0</v>
      </c>
      <c r="M298" t="n">
        <v>89.85692896163376</v>
      </c>
      <c r="N298" t="n">
        <v>1.861802902929334</v>
      </c>
      <c r="O298" t="b">
        <v>1</v>
      </c>
      <c r="P298" t="n">
        <v>0</v>
      </c>
      <c r="Q298" t="b">
        <v>0</v>
      </c>
      <c r="R298" t="n">
        <v>1.861802902929334</v>
      </c>
      <c r="S298" t="n">
        <v>354.0946270425947</v>
      </c>
      <c r="T298" t="n">
        <v>1541.019816889372</v>
      </c>
      <c r="U298" t="n">
        <v>50.2094828501986</v>
      </c>
      <c r="V298" t="n">
        <v>4</v>
      </c>
      <c r="W298" t="n">
        <v>1339.146220876864</v>
      </c>
      <c r="X298" t="b">
        <v>0</v>
      </c>
      <c r="Y298" t="n">
        <v>1339.146220876864</v>
      </c>
      <c r="Z298" t="b">
        <v>0</v>
      </c>
      <c r="AA298" t="n">
        <v>11.77255656564155</v>
      </c>
      <c r="AB298" t="n">
        <v>1.899798880540137</v>
      </c>
      <c r="AC298" t="b">
        <v>0</v>
      </c>
      <c r="AD298" t="n">
        <v>0</v>
      </c>
      <c r="AE298" t="n">
        <v>-4.547473508864641e-13</v>
      </c>
      <c r="AF298" t="n">
        <v>0.7803666383273277</v>
      </c>
      <c r="AG298" t="n">
        <v>29.06355931874195</v>
      </c>
      <c r="AH298" t="n">
        <v>17.36010369339943</v>
      </c>
      <c r="AI298" t="n">
        <v>2.434495258039542</v>
      </c>
      <c r="AJ298" t="n">
        <v>3.812857933167495</v>
      </c>
      <c r="AK298" t="n">
        <v>2.434495258039541</v>
      </c>
      <c r="AL298" t="n">
        <v>0</v>
      </c>
      <c r="AM298" t="n">
        <v>0</v>
      </c>
      <c r="AN298" t="n">
        <v>2.434702121053545</v>
      </c>
      <c r="AO298" t="n">
        <v>0</v>
      </c>
      <c r="AP298" t="n">
        <v>0.7680597574221546</v>
      </c>
      <c r="AQ298" t="n">
        <v>1</v>
      </c>
      <c r="AR298" t="n">
        <v>3</v>
      </c>
      <c r="AS298" t="n">
        <v>0</v>
      </c>
      <c r="AT298" t="n">
        <v>0</v>
      </c>
      <c r="AU298" t="n">
        <v>0.768054436309794</v>
      </c>
      <c r="AV298" t="n">
        <v>0.2723600511264649</v>
      </c>
    </row>
    <row r="299" spans="1:48">
      <c r="A299" t="n">
        <v>0</v>
      </c>
      <c r="B299" t="n">
        <v>-6.71993151994134</v>
      </c>
      <c r="C299" t="n">
        <v>53.54272761690137</v>
      </c>
      <c r="D299" t="n">
        <v>1328.839151734994</v>
      </c>
      <c r="E299" t="n">
        <v>297</v>
      </c>
      <c r="F299" t="n">
        <v>46.75946960449219</v>
      </c>
      <c r="G299" t="n">
        <v>-0.07337159923941616</v>
      </c>
      <c r="H299" t="n">
        <v>-0</v>
      </c>
      <c r="I299" t="n">
        <v>0</v>
      </c>
      <c r="J299" t="n">
        <v>0</v>
      </c>
      <c r="K299" t="n">
        <v>0.05901037555271385</v>
      </c>
      <c r="L299" t="n">
        <v>0</v>
      </c>
      <c r="M299" t="n">
        <v>89.85426232214172</v>
      </c>
      <c r="N299" t="n">
        <v>2.827643079392489</v>
      </c>
      <c r="O299" t="b">
        <v>1</v>
      </c>
      <c r="P299" t="n">
        <v>0</v>
      </c>
      <c r="Q299" t="b">
        <v>0</v>
      </c>
      <c r="R299" t="n">
        <v>2.827643079392489</v>
      </c>
      <c r="S299" t="n">
        <v>351.3692504206877</v>
      </c>
      <c r="T299" t="n">
        <v>1529.158977830833</v>
      </c>
      <c r="U299" t="n">
        <v>76.84793809010098</v>
      </c>
      <c r="V299" t="n">
        <v>4</v>
      </c>
      <c r="W299" t="n">
        <v>1328.839151734994</v>
      </c>
      <c r="X299" t="b">
        <v>0</v>
      </c>
      <c r="Y299" t="n">
        <v>1328.839151734994</v>
      </c>
      <c r="Z299" t="b">
        <v>0</v>
      </c>
      <c r="AA299" t="n">
        <v>18.01844286701422</v>
      </c>
      <c r="AB299" t="n">
        <v>2.885350081012743</v>
      </c>
      <c r="AC299" t="b">
        <v>0</v>
      </c>
      <c r="AD299" t="n">
        <v>0</v>
      </c>
      <c r="AE299" t="n">
        <v>0</v>
      </c>
      <c r="AF299" t="n">
        <v>0.8328435676301948</v>
      </c>
      <c r="AG299" t="n">
        <v>29.07668567777552</v>
      </c>
      <c r="AH299" t="n">
        <v>24.89625621113207</v>
      </c>
      <c r="AI299" t="n">
        <v>3.4644562234212</v>
      </c>
      <c r="AJ299" t="n">
        <v>4.161569367617435</v>
      </c>
      <c r="AK299" t="n">
        <v>3.4644562234212</v>
      </c>
      <c r="AL299" t="n">
        <v>0</v>
      </c>
      <c r="AM299" t="n">
        <v>0</v>
      </c>
      <c r="AN299" t="n">
        <v>3.464535535574854</v>
      </c>
      <c r="AO299" t="n">
        <v>0</v>
      </c>
      <c r="AP299" t="n">
        <v>0.9385770261417673</v>
      </c>
      <c r="AQ299" t="n">
        <v>1</v>
      </c>
      <c r="AR299" t="n">
        <v>3</v>
      </c>
      <c r="AS299" t="n">
        <v>0</v>
      </c>
      <c r="AT299" t="n">
        <v>0</v>
      </c>
      <c r="AU299" t="n">
        <v>0.9385702727480393</v>
      </c>
      <c r="AV299" t="n">
        <v>0.3328267312661265</v>
      </c>
    </row>
    <row r="300" spans="1:48">
      <c r="A300" t="n">
        <v>0</v>
      </c>
      <c r="B300" t="n">
        <v>-6.71993151994134</v>
      </c>
      <c r="C300" t="n">
        <v>53.62278938936649</v>
      </c>
      <c r="D300" t="n">
        <v>1325.244762970729</v>
      </c>
      <c r="E300" t="n">
        <v>298</v>
      </c>
      <c r="F300" t="n">
        <v>46.63298950195313</v>
      </c>
      <c r="G300" t="n">
        <v>-0.0007278704518718371</v>
      </c>
      <c r="H300" t="n">
        <v>-0</v>
      </c>
      <c r="I300" t="n">
        <v>0</v>
      </c>
      <c r="J300" t="n">
        <v>0</v>
      </c>
      <c r="K300" t="n">
        <v>0.06183291534702526</v>
      </c>
      <c r="L300" t="n">
        <v>0</v>
      </c>
      <c r="M300" t="n">
        <v>89.85159568264969</v>
      </c>
      <c r="N300" t="n">
        <v>4.627226764577303</v>
      </c>
      <c r="O300" t="b">
        <v>1</v>
      </c>
      <c r="P300" t="n">
        <v>0</v>
      </c>
      <c r="Q300" t="b">
        <v>0</v>
      </c>
      <c r="R300" t="n">
        <v>4.627226764577303</v>
      </c>
      <c r="S300" t="n">
        <v>350.4188286302316</v>
      </c>
      <c r="T300" t="n">
        <v>1525.022742198768</v>
      </c>
      <c r="U300" t="n">
        <v>126.0969934637914</v>
      </c>
      <c r="V300" t="n">
        <v>4</v>
      </c>
      <c r="W300" t="n">
        <v>1325.244762970729</v>
      </c>
      <c r="X300" t="b">
        <v>0</v>
      </c>
      <c r="Y300" t="n">
        <v>1325.244762970729</v>
      </c>
      <c r="Z300" t="b">
        <v>0</v>
      </c>
      <c r="AA300" t="n">
        <v>29.5658091667428</v>
      </c>
      <c r="AB300" t="n">
        <v>4.721659963854392</v>
      </c>
      <c r="AC300" t="b">
        <v>0</v>
      </c>
      <c r="AD300" t="n">
        <v>0</v>
      </c>
      <c r="AE300" t="n">
        <v>-2.273736754432321e-13</v>
      </c>
      <c r="AF300" t="n">
        <v>0.8758471248544065</v>
      </c>
      <c r="AG300" t="n">
        <v>29.09185827572769</v>
      </c>
      <c r="AH300" t="n">
        <v>38.84558662494104</v>
      </c>
      <c r="AI300" t="n">
        <v>5.390963593834118</v>
      </c>
      <c r="AJ300" t="n">
        <v>4.822791266203637</v>
      </c>
      <c r="AK300" t="n">
        <v>5.390963593834115</v>
      </c>
      <c r="AL300" t="n">
        <v>0</v>
      </c>
      <c r="AM300" t="n">
        <v>0</v>
      </c>
      <c r="AN300" t="n">
        <v>5.390964726940086</v>
      </c>
      <c r="AO300" t="n">
        <v>0</v>
      </c>
      <c r="AP300" t="n">
        <v>1.268090414956087</v>
      </c>
      <c r="AQ300" t="n">
        <v>1</v>
      </c>
      <c r="AR300" t="n">
        <v>3</v>
      </c>
      <c r="AS300" t="n">
        <v>0</v>
      </c>
      <c r="AT300" t="n">
        <v>0</v>
      </c>
      <c r="AU300" t="n">
        <v>1.268082675318343</v>
      </c>
      <c r="AV300" t="n">
        <v>0.4496752390907114</v>
      </c>
    </row>
    <row r="301" spans="1:48">
      <c r="A301" t="n">
        <v>0</v>
      </c>
      <c r="B301" t="n">
        <v>-6.71993151994134</v>
      </c>
      <c r="C301" t="n">
        <v>53.5745506246421</v>
      </c>
      <c r="D301" t="n">
        <v>1327.177554574068</v>
      </c>
      <c r="E301" t="n">
        <v>299</v>
      </c>
      <c r="F301" t="n">
        <v>46.7010009765625</v>
      </c>
      <c r="G301" t="n">
        <v>0.02755922443882586</v>
      </c>
      <c r="H301" t="n">
        <v>-0</v>
      </c>
      <c r="I301" t="n">
        <v>0</v>
      </c>
      <c r="J301" t="n">
        <v>0</v>
      </c>
      <c r="K301" t="n">
        <v>0.0613756811807189</v>
      </c>
      <c r="L301" t="n">
        <v>0</v>
      </c>
      <c r="M301" t="n">
        <v>89.84892904315765</v>
      </c>
      <c r="N301" t="n">
        <v>5.346277134062852</v>
      </c>
      <c r="O301" t="b">
        <v>1</v>
      </c>
      <c r="P301" t="n">
        <v>0</v>
      </c>
      <c r="Q301" t="b">
        <v>0</v>
      </c>
      <c r="R301" t="n">
        <v>5.346277134062852</v>
      </c>
      <c r="S301" t="n">
        <v>350.9298938979865</v>
      </c>
      <c r="T301" t="n">
        <v>1527.246898244038</v>
      </c>
      <c r="U301" t="n">
        <v>145.4797293397791</v>
      </c>
      <c r="V301" t="n">
        <v>4</v>
      </c>
      <c r="W301" t="n">
        <v>1327.177554574069</v>
      </c>
      <c r="X301" t="b">
        <v>0</v>
      </c>
      <c r="Y301" t="n">
        <v>1327.177554574069</v>
      </c>
      <c r="Z301" t="b">
        <v>0</v>
      </c>
      <c r="AA301" t="n">
        <v>34.11045574630926</v>
      </c>
      <c r="AB301" t="n">
        <v>5.455384830676381</v>
      </c>
      <c r="AC301" t="b">
        <v>0</v>
      </c>
      <c r="AD301" t="n">
        <v>0</v>
      </c>
      <c r="AE301" t="n">
        <v>-6.821210263296962e-13</v>
      </c>
      <c r="AF301" t="n">
        <v>0.8852893373920907</v>
      </c>
      <c r="AG301" t="n">
        <v>29.11029950349003</v>
      </c>
      <c r="AH301" t="n">
        <v>44.33865472022358</v>
      </c>
      <c r="AI301" t="n">
        <v>6.162261986286881</v>
      </c>
      <c r="AJ301" t="n">
        <v>5.086116462100158</v>
      </c>
      <c r="AK301" t="n">
        <v>6.162261986286877</v>
      </c>
      <c r="AL301" t="n">
        <v>0</v>
      </c>
      <c r="AM301" t="n">
        <v>0</v>
      </c>
      <c r="AN301" t="n">
        <v>6.162270881077079</v>
      </c>
      <c r="AO301" t="n">
        <v>0</v>
      </c>
      <c r="AP301" t="n">
        <v>1.403233407534253</v>
      </c>
      <c r="AQ301" t="n">
        <v>1</v>
      </c>
      <c r="AR301" t="n">
        <v>3</v>
      </c>
      <c r="AS301" t="n">
        <v>0</v>
      </c>
      <c r="AT301" t="n">
        <v>0</v>
      </c>
      <c r="AU301" t="n">
        <v>1.403226083777682</v>
      </c>
      <c r="AV301" t="n">
        <v>0.4975984902267076</v>
      </c>
    </row>
    <row r="302" spans="1:48">
      <c r="A302" t="n">
        <v>0</v>
      </c>
      <c r="B302" t="n">
        <v>-6.71993151994134</v>
      </c>
      <c r="C302" t="n">
        <v>53.65496453107135</v>
      </c>
      <c r="D302" t="n">
        <v>1329.900177225176</v>
      </c>
      <c r="E302" t="n">
        <v>300</v>
      </c>
      <c r="F302" t="n">
        <v>46.79680519104004</v>
      </c>
      <c r="G302" t="n">
        <v>0.02700404693566316</v>
      </c>
      <c r="H302" t="n">
        <v>-0</v>
      </c>
      <c r="I302" t="n">
        <v>0</v>
      </c>
      <c r="J302" t="n">
        <v>0</v>
      </c>
      <c r="K302" t="n">
        <v>0.0596250467600043</v>
      </c>
      <c r="L302" t="n">
        <v>0</v>
      </c>
      <c r="M302" t="n">
        <v>89.84626240366562</v>
      </c>
      <c r="N302" t="n">
        <v>5.349509526938394</v>
      </c>
      <c r="O302" t="b">
        <v>1</v>
      </c>
      <c r="P302" t="n">
        <v>0</v>
      </c>
      <c r="Q302" t="b">
        <v>0</v>
      </c>
      <c r="R302" t="n">
        <v>5.349509526938394</v>
      </c>
      <c r="S302" t="n">
        <v>351.6498048660289</v>
      </c>
      <c r="T302" t="n">
        <v>1530.379950776958</v>
      </c>
      <c r="U302" t="n">
        <v>145.2696755490249</v>
      </c>
      <c r="V302" t="n">
        <v>4</v>
      </c>
      <c r="W302" t="n">
        <v>1329.900177225176</v>
      </c>
      <c r="X302" t="b">
        <v>0</v>
      </c>
      <c r="Y302" t="n">
        <v>1329.900177225176</v>
      </c>
      <c r="Z302" t="b">
        <v>0</v>
      </c>
      <c r="AA302" t="n">
        <v>34.06120468867817</v>
      </c>
      <c r="AB302" t="n">
        <v>5.458683190753463</v>
      </c>
      <c r="AC302" t="b">
        <v>0</v>
      </c>
      <c r="AD302" t="n">
        <v>0</v>
      </c>
      <c r="AE302" t="n">
        <v>-2.273736754432321e-13</v>
      </c>
      <c r="AF302" t="n">
        <v>0.885154970352498</v>
      </c>
      <c r="AG302" t="n">
        <v>29.12998595868837</v>
      </c>
      <c r="AH302" t="n">
        <v>44.28135639020091</v>
      </c>
      <c r="AI302" t="n">
        <v>6.166923729276055</v>
      </c>
      <c r="AJ302" t="n">
        <v>5.085493687464222</v>
      </c>
      <c r="AK302" t="n">
        <v>6.166923729276053</v>
      </c>
      <c r="AL302" t="n">
        <v>0</v>
      </c>
      <c r="AM302" t="n">
        <v>0</v>
      </c>
      <c r="AN302" t="n">
        <v>6.166939464874334</v>
      </c>
      <c r="AO302" t="n">
        <v>0</v>
      </c>
      <c r="AP302" t="n">
        <v>1.404367711440525</v>
      </c>
      <c r="AQ302" t="n">
        <v>1</v>
      </c>
      <c r="AR302" t="n">
        <v>3</v>
      </c>
      <c r="AS302" t="n">
        <v>0</v>
      </c>
      <c r="AT302" t="n">
        <v>0</v>
      </c>
      <c r="AU302" t="n">
        <v>1.404360197926662</v>
      </c>
      <c r="AV302" t="n">
        <v>0.4980006588400207</v>
      </c>
    </row>
    <row r="303" spans="1:48">
      <c r="A303" t="n">
        <v>0</v>
      </c>
      <c r="B303" t="n">
        <v>-6.71993151994134</v>
      </c>
      <c r="C303" t="n">
        <v>53.73769712059259</v>
      </c>
      <c r="D303" t="n">
        <v>1333.369571109323</v>
      </c>
      <c r="E303" t="n">
        <v>301</v>
      </c>
      <c r="F303" t="n">
        <v>46.91888694763183</v>
      </c>
      <c r="G303" t="n">
        <v>0.0459962303762973</v>
      </c>
      <c r="H303" t="n">
        <v>-0</v>
      </c>
      <c r="I303" t="n">
        <v>0</v>
      </c>
      <c r="J303" t="n">
        <v>0</v>
      </c>
      <c r="K303" t="n">
        <v>0.06006185838742764</v>
      </c>
      <c r="L303" t="n">
        <v>0</v>
      </c>
      <c r="M303" t="n">
        <v>89.84359576417359</v>
      </c>
      <c r="N303" t="n">
        <v>5.848909253659282</v>
      </c>
      <c r="O303" t="b">
        <v>1</v>
      </c>
      <c r="P303" t="n">
        <v>0</v>
      </c>
      <c r="Q303" t="b">
        <v>0</v>
      </c>
      <c r="R303" t="n">
        <v>5.848909253659282</v>
      </c>
      <c r="S303" t="n">
        <v>352.5671757358554</v>
      </c>
      <c r="T303" t="n">
        <v>1534.372348802443</v>
      </c>
      <c r="U303" t="n">
        <v>158.4179498513311</v>
      </c>
      <c r="V303" t="n">
        <v>4</v>
      </c>
      <c r="W303" t="n">
        <v>1333.369571109323</v>
      </c>
      <c r="X303" t="b">
        <v>0</v>
      </c>
      <c r="Y303" t="n">
        <v>1333.369571109323</v>
      </c>
      <c r="Z303" t="b">
        <v>0</v>
      </c>
      <c r="AA303" t="n">
        <v>37.14406462225462</v>
      </c>
      <c r="AB303" t="n">
        <v>5.96827474863192</v>
      </c>
      <c r="AC303" t="b">
        <v>0</v>
      </c>
      <c r="AD303" t="n">
        <v>0</v>
      </c>
      <c r="AE303" t="n">
        <v>0</v>
      </c>
      <c r="AF303" t="n">
        <v>0.8903113732653619</v>
      </c>
      <c r="AG303" t="n">
        <v>29.1497073902341</v>
      </c>
      <c r="AH303" t="n">
        <v>48.00956030275137</v>
      </c>
      <c r="AI303" t="n">
        <v>6.703581384951089</v>
      </c>
      <c r="AJ303" t="n">
        <v>5.266102739742593</v>
      </c>
      <c r="AK303" t="n">
        <v>6.703581384951089</v>
      </c>
      <c r="AL303" t="n">
        <v>0</v>
      </c>
      <c r="AM303" t="n">
        <v>0</v>
      </c>
      <c r="AN303" t="n">
        <v>6.703585801847061</v>
      </c>
      <c r="AO303" t="n">
        <v>0</v>
      </c>
      <c r="AP303" t="n">
        <v>1.499211835975839</v>
      </c>
      <c r="AQ303" t="n">
        <v>1</v>
      </c>
      <c r="AR303" t="n">
        <v>3</v>
      </c>
      <c r="AS303" t="n">
        <v>0</v>
      </c>
      <c r="AT303" t="n">
        <v>0</v>
      </c>
      <c r="AU303" t="n">
        <v>1.499204479471961</v>
      </c>
      <c r="AV303" t="n">
        <v>0.531633422547294</v>
      </c>
    </row>
    <row r="304" spans="1:48">
      <c r="A304" t="n">
        <v>0</v>
      </c>
      <c r="B304" t="n">
        <v>-6.71993151994134</v>
      </c>
      <c r="C304" t="n">
        <v>53.83049558791088</v>
      </c>
      <c r="D304" t="n">
        <v>1333.18074536588</v>
      </c>
      <c r="E304" t="n">
        <v>302</v>
      </c>
      <c r="F304" t="n">
        <v>46.91224250793457</v>
      </c>
      <c r="G304" t="n">
        <v>-0.1147912043620849</v>
      </c>
      <c r="H304" t="n">
        <v>-0</v>
      </c>
      <c r="I304" t="n">
        <v>0</v>
      </c>
      <c r="J304" t="n">
        <v>0</v>
      </c>
      <c r="K304" t="n">
        <v>0.05881374436751499</v>
      </c>
      <c r="L304" t="n">
        <v>0</v>
      </c>
      <c r="M304" t="n">
        <v>89.84092912468155</v>
      </c>
      <c r="N304" t="n">
        <v>1.80551463306994</v>
      </c>
      <c r="O304" t="b">
        <v>1</v>
      </c>
      <c r="P304" t="n">
        <v>0</v>
      </c>
      <c r="Q304" t="b">
        <v>0</v>
      </c>
      <c r="R304" t="n">
        <v>1.80551463306994</v>
      </c>
      <c r="S304" t="n">
        <v>352.5172467735374</v>
      </c>
      <c r="T304" t="n">
        <v>1534.155057958435</v>
      </c>
      <c r="U304" t="n">
        <v>48.90936508347909</v>
      </c>
      <c r="V304" t="n">
        <v>4</v>
      </c>
      <c r="W304" t="n">
        <v>1333.18074536588</v>
      </c>
      <c r="X304" t="b">
        <v>0</v>
      </c>
      <c r="Y304" t="n">
        <v>1333.18074536588</v>
      </c>
      <c r="Z304" t="b">
        <v>0</v>
      </c>
      <c r="AA304" t="n">
        <v>11.46771952925211</v>
      </c>
      <c r="AB304" t="n">
        <v>1.84236187047953</v>
      </c>
      <c r="AC304" t="b">
        <v>0</v>
      </c>
      <c r="AD304" t="n">
        <v>0</v>
      </c>
      <c r="AE304" t="n">
        <v>0</v>
      </c>
      <c r="AF304" t="n">
        <v>0.7770587505773465</v>
      </c>
      <c r="AG304" t="n">
        <v>29.17030177154451</v>
      </c>
      <c r="AH304" t="n">
        <v>16.98257068038358</v>
      </c>
      <c r="AI304" t="n">
        <v>2.370942826537472</v>
      </c>
      <c r="AJ304" t="n">
        <v>3.786115525893239</v>
      </c>
      <c r="AK304" t="n">
        <v>2.370942826537472</v>
      </c>
      <c r="AL304" t="n">
        <v>0</v>
      </c>
      <c r="AM304" t="n">
        <v>0</v>
      </c>
      <c r="AN304" t="n">
        <v>2.371197927768765</v>
      </c>
      <c r="AO304" t="n">
        <v>0</v>
      </c>
      <c r="AP304" t="n">
        <v>0.7550103311198213</v>
      </c>
      <c r="AQ304" t="n">
        <v>1</v>
      </c>
      <c r="AR304" t="n">
        <v>3</v>
      </c>
      <c r="AS304" t="n">
        <v>0</v>
      </c>
      <c r="AT304" t="n">
        <v>0</v>
      </c>
      <c r="AU304" t="n">
        <v>0.7550039434198264</v>
      </c>
      <c r="AV304" t="n">
        <v>0.2677322112980605</v>
      </c>
    </row>
    <row r="305" spans="1:48">
      <c r="A305" t="n">
        <v>-45.55233790915736</v>
      </c>
      <c r="B305" t="n">
        <v>38.83240638921602</v>
      </c>
      <c r="C305" t="n">
        <v>53.90029357397738</v>
      </c>
      <c r="D305" t="n">
        <v>1308.438166038666</v>
      </c>
      <c r="E305" t="n">
        <v>303</v>
      </c>
      <c r="F305" t="n">
        <v>46.04159545898438</v>
      </c>
      <c r="G305" t="n">
        <v>-0.3179076534675005</v>
      </c>
      <c r="H305" t="n">
        <v>0.9517501901355763</v>
      </c>
      <c r="I305" t="n">
        <v>0</v>
      </c>
      <c r="J305" t="n">
        <v>0</v>
      </c>
      <c r="K305" t="n">
        <v>0.08088362956693901</v>
      </c>
      <c r="L305" t="n">
        <v>0</v>
      </c>
      <c r="M305" t="n">
        <v>89.84730064747308</v>
      </c>
      <c r="N305" t="n">
        <v>-3.294555196503882</v>
      </c>
      <c r="O305" t="b">
        <v>1</v>
      </c>
      <c r="P305" t="n">
        <v>0</v>
      </c>
      <c r="Q305" t="b">
        <v>0</v>
      </c>
      <c r="R305" t="n">
        <v>-3.294555196503882</v>
      </c>
      <c r="S305" t="n">
        <v>345.9748585993734</v>
      </c>
      <c r="T305" t="n">
        <v>1505.682584624473</v>
      </c>
      <c r="U305" t="n">
        <v>-90.93344185795698</v>
      </c>
      <c r="V305" t="n">
        <v>4</v>
      </c>
      <c r="W305" t="n">
        <v>1308.438166038667</v>
      </c>
      <c r="X305" t="b">
        <v>0</v>
      </c>
      <c r="Y305" t="n">
        <v>1308.438166038667</v>
      </c>
      <c r="Z305" t="b">
        <v>0</v>
      </c>
      <c r="AA305" t="n">
        <v>-21.32105385700147</v>
      </c>
      <c r="AB305" t="n">
        <v>-3.361791016840696</v>
      </c>
      <c r="AC305" t="b">
        <v>0</v>
      </c>
      <c r="AD305" t="n">
        <v>0</v>
      </c>
      <c r="AE305" t="n">
        <v>-1.13686837721616e-12</v>
      </c>
      <c r="AF305" t="n">
        <v>0.8044026072127952</v>
      </c>
      <c r="AG305" t="n">
        <v>29.1832229971765</v>
      </c>
      <c r="AH305" t="n">
        <v>-19.7361465029878</v>
      </c>
      <c r="AI305" t="n">
        <v>-2.70423345885121</v>
      </c>
      <c r="AJ305" t="n">
        <v>1.584907354013666</v>
      </c>
      <c r="AK305" t="n">
        <v>-2.704233458851208</v>
      </c>
      <c r="AL305" t="n">
        <v>2</v>
      </c>
      <c r="AM305" t="n">
        <v>0</v>
      </c>
      <c r="AN305" t="n">
        <v>-1.751219291538214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</row>
    <row r="306" spans="1:48">
      <c r="A306" t="n">
        <v>0</v>
      </c>
      <c r="B306" t="n">
        <v>-6.71993151994134</v>
      </c>
      <c r="C306" t="n">
        <v>53.97351167836891</v>
      </c>
      <c r="D306" t="n">
        <v>1277.684948262865</v>
      </c>
      <c r="E306" t="n">
        <v>304</v>
      </c>
      <c r="F306" t="n">
        <v>44.95944480895996</v>
      </c>
      <c r="G306" t="n">
        <v>-0.2409095975800808</v>
      </c>
      <c r="H306" t="n">
        <v>-0</v>
      </c>
      <c r="I306" t="n">
        <v>0</v>
      </c>
      <c r="J306" t="n">
        <v>0</v>
      </c>
      <c r="K306" t="n">
        <v>0.08175915707370326</v>
      </c>
      <c r="L306" t="n">
        <v>0</v>
      </c>
      <c r="M306" t="n">
        <v>89.8536721702646</v>
      </c>
      <c r="N306" t="n">
        <v>-1.427670351557981</v>
      </c>
      <c r="O306" t="b">
        <v>1</v>
      </c>
      <c r="P306" t="n">
        <v>0</v>
      </c>
      <c r="Q306" t="b">
        <v>0</v>
      </c>
      <c r="R306" t="n">
        <v>-1.427670351557981</v>
      </c>
      <c r="S306" t="n">
        <v>337.8431482536937</v>
      </c>
      <c r="T306" t="n">
        <v>1470.293381200075</v>
      </c>
      <c r="U306" t="n">
        <v>-40.35377862135686</v>
      </c>
      <c r="V306" t="n">
        <v>4</v>
      </c>
      <c r="W306" t="n">
        <v>1277.684948262865</v>
      </c>
      <c r="X306" t="b">
        <v>0</v>
      </c>
      <c r="Y306" t="n">
        <v>1277.684948262865</v>
      </c>
      <c r="Z306" t="b">
        <v>0</v>
      </c>
      <c r="AA306" t="n">
        <v>-9.461701544998512</v>
      </c>
      <c r="AB306" t="n">
        <v>-1.456806481181613</v>
      </c>
      <c r="AC306" t="b">
        <v>0</v>
      </c>
      <c r="AD306" t="n">
        <v>0</v>
      </c>
      <c r="AE306" t="n">
        <v>-2.273736754432321e-13</v>
      </c>
      <c r="AF306" t="n">
        <v>0.622858422860287</v>
      </c>
      <c r="AG306" t="n">
        <v>29.2039087874207</v>
      </c>
      <c r="AH306" t="n">
        <v>-6.781703684571363</v>
      </c>
      <c r="AI306" t="n">
        <v>-0.907384187281424</v>
      </c>
      <c r="AJ306" t="n">
        <v>2.679997860427148</v>
      </c>
      <c r="AK306" t="n">
        <v>-0.9073841872814236</v>
      </c>
      <c r="AL306" t="n">
        <v>0</v>
      </c>
      <c r="AM306" t="n">
        <v>0</v>
      </c>
      <c r="AN306" t="n">
        <v>-0.9063461447310786</v>
      </c>
      <c r="AO306" t="n">
        <v>0</v>
      </c>
      <c r="AP306" t="n">
        <v>0.1998271538130793</v>
      </c>
      <c r="AQ306" t="n">
        <v>1</v>
      </c>
      <c r="AR306" t="n">
        <v>3</v>
      </c>
      <c r="AS306" t="n">
        <v>0</v>
      </c>
      <c r="AT306" t="n">
        <v>0</v>
      </c>
      <c r="AU306" t="n">
        <v>0.1998258012942133</v>
      </c>
      <c r="AV306" t="n">
        <v>0.07086029698411463</v>
      </c>
    </row>
    <row r="307" spans="1:48">
      <c r="A307" t="n">
        <v>0</v>
      </c>
      <c r="B307" t="n">
        <v>-6.71993151994134</v>
      </c>
      <c r="C307" t="n">
        <v>54.04099098134341</v>
      </c>
      <c r="D307" t="n">
        <v>1258.14626462676</v>
      </c>
      <c r="E307" t="n">
        <v>305</v>
      </c>
      <c r="F307" t="n">
        <v>44.27191352844238</v>
      </c>
      <c r="G307" t="n">
        <v>-0.1931888983305088</v>
      </c>
      <c r="H307" t="n">
        <v>-0</v>
      </c>
      <c r="I307" t="n">
        <v>0</v>
      </c>
      <c r="J307" t="n">
        <v>0</v>
      </c>
      <c r="K307" t="n">
        <v>0.07731236378863182</v>
      </c>
      <c r="L307" t="n">
        <v>0</v>
      </c>
      <c r="M307" t="n">
        <v>89.85100553077257</v>
      </c>
      <c r="N307" t="n">
        <v>-0.3141137915188947</v>
      </c>
      <c r="O307" t="b">
        <v>1</v>
      </c>
      <c r="P307" t="n">
        <v>0</v>
      </c>
      <c r="Q307" t="b">
        <v>0</v>
      </c>
      <c r="R307" t="n">
        <v>-0.3141137915188947</v>
      </c>
      <c r="S307" t="n">
        <v>332.6767647869953</v>
      </c>
      <c r="T307" t="n">
        <v>1447.809280353004</v>
      </c>
      <c r="U307" t="n">
        <v>-9.016457036711589</v>
      </c>
      <c r="V307" t="n">
        <v>4</v>
      </c>
      <c r="W307" t="n">
        <v>1258.14626462676</v>
      </c>
      <c r="X307" t="b">
        <v>0</v>
      </c>
      <c r="Y307" t="n">
        <v>1258.14626462676</v>
      </c>
      <c r="Z307" t="b">
        <v>0</v>
      </c>
      <c r="AA307" t="n">
        <v>-2.11407774907891</v>
      </c>
      <c r="AB307" t="n">
        <v>-0.3205242770600966</v>
      </c>
      <c r="AC307" t="b">
        <v>0</v>
      </c>
      <c r="AD307" t="n">
        <v>0</v>
      </c>
      <c r="AE307" t="n">
        <v>-2.273736754432321e-13</v>
      </c>
      <c r="AF307" t="n">
        <v>0</v>
      </c>
      <c r="AG307" t="n">
        <v>29.22119280186023</v>
      </c>
      <c r="AH307" t="n">
        <v>1.243709893207353</v>
      </c>
      <c r="AI307" t="n">
        <v>0.1638622219349572</v>
      </c>
      <c r="AJ307" t="n">
        <v>3.357787642286263</v>
      </c>
      <c r="AK307" t="n">
        <v>0.1638622219349571</v>
      </c>
      <c r="AL307" t="n">
        <v>0</v>
      </c>
      <c r="AM307" t="n">
        <v>0</v>
      </c>
      <c r="AN307" t="n">
        <v>0.164691155395001</v>
      </c>
      <c r="AO307" t="n">
        <v>0</v>
      </c>
      <c r="AP307" t="n">
        <v>0.3681398053196867</v>
      </c>
      <c r="AQ307" t="n">
        <v>1</v>
      </c>
      <c r="AR307" t="n">
        <v>3</v>
      </c>
      <c r="AS307" t="n">
        <v>0</v>
      </c>
      <c r="AT307" t="n">
        <v>0</v>
      </c>
      <c r="AU307" t="n">
        <v>0.3681355422887627</v>
      </c>
      <c r="AV307" t="n">
        <v>0.1305446728502384</v>
      </c>
    </row>
    <row r="308" spans="1:48">
      <c r="A308" t="n">
        <v>-40.55753506595945</v>
      </c>
      <c r="B308" t="n">
        <v>33.83760354601811</v>
      </c>
      <c r="C308" t="n">
        <v>54.10847028431792</v>
      </c>
      <c r="D308" t="n">
        <v>1232.743163786042</v>
      </c>
      <c r="E308" t="n">
        <v>306</v>
      </c>
      <c r="F308" t="n">
        <v>43.37802391052246</v>
      </c>
      <c r="G308" t="n">
        <v>-0.3041855577958135</v>
      </c>
      <c r="H308" t="n">
        <v>0.8473910117947502</v>
      </c>
      <c r="I308" t="n">
        <v>0</v>
      </c>
      <c r="J308" t="n">
        <v>0</v>
      </c>
      <c r="K308" t="n">
        <v>0.07007433146010278</v>
      </c>
      <c r="L308" t="n">
        <v>0</v>
      </c>
      <c r="M308" t="n">
        <v>89.85638602125393</v>
      </c>
      <c r="N308" t="n">
        <v>-2.938731904685541</v>
      </c>
      <c r="O308" t="b">
        <v>1</v>
      </c>
      <c r="P308" t="n">
        <v>0</v>
      </c>
      <c r="Q308" t="b">
        <v>0</v>
      </c>
      <c r="R308" t="n">
        <v>-2.938731904685541</v>
      </c>
      <c r="S308" t="n">
        <v>325.959722706236</v>
      </c>
      <c r="T308" t="n">
        <v>1418.576713217539</v>
      </c>
      <c r="U308" t="n">
        <v>-86.09291451767761</v>
      </c>
      <c r="V308" t="n">
        <v>4</v>
      </c>
      <c r="W308" t="n">
        <v>1232.743163786042</v>
      </c>
      <c r="X308" t="b">
        <v>0</v>
      </c>
      <c r="Y308" t="n">
        <v>1232.743163786042</v>
      </c>
      <c r="Z308" t="b">
        <v>0</v>
      </c>
      <c r="AA308" t="n">
        <v>-20.18610128059293</v>
      </c>
      <c r="AB308" t="n">
        <v>-2.998706025189328</v>
      </c>
      <c r="AC308" t="b">
        <v>0</v>
      </c>
      <c r="AD308" t="n">
        <v>0</v>
      </c>
      <c r="AE308" t="n">
        <v>4.547473508864641e-13</v>
      </c>
      <c r="AF308" t="n">
        <v>0.8004894883201206</v>
      </c>
      <c r="AG308" t="n">
        <v>29.22119280186023</v>
      </c>
      <c r="AH308" t="n">
        <v>-18.59466269882619</v>
      </c>
      <c r="AI308" t="n">
        <v>-2.400432651726268</v>
      </c>
      <c r="AJ308" t="n">
        <v>1.591438581766734</v>
      </c>
      <c r="AK308" t="n">
        <v>-2.400432651726268</v>
      </c>
      <c r="AL308" t="n">
        <v>2</v>
      </c>
      <c r="AM308" t="n">
        <v>0</v>
      </c>
      <c r="AN308" t="n">
        <v>-1.551548782722686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 spans="1:48">
      <c r="A309" t="n">
        <v>-34.36558054409374</v>
      </c>
      <c r="B309" t="n">
        <v>27.6456490241524</v>
      </c>
      <c r="C309" t="n">
        <v>54.18168838870945</v>
      </c>
      <c r="D309" t="n">
        <v>1197.834836501452</v>
      </c>
      <c r="E309" t="n">
        <v>307</v>
      </c>
      <c r="F309" t="n">
        <v>42.14966239929199</v>
      </c>
      <c r="G309" t="n">
        <v>-0.3586114781115644</v>
      </c>
      <c r="H309" t="n">
        <v>0.7180190813079106</v>
      </c>
      <c r="I309" t="n">
        <v>0</v>
      </c>
      <c r="J309" t="n">
        <v>0</v>
      </c>
      <c r="K309" t="n">
        <v>0.06986897607362222</v>
      </c>
      <c r="L309" t="n">
        <v>0</v>
      </c>
      <c r="M309" t="n">
        <v>89.86858507930356</v>
      </c>
      <c r="N309" t="n">
        <v>-4.151312294590279</v>
      </c>
      <c r="O309" t="b">
        <v>1</v>
      </c>
      <c r="P309" t="n">
        <v>0</v>
      </c>
      <c r="Q309" t="b">
        <v>0</v>
      </c>
      <c r="R309" t="n">
        <v>-4.151312294590279</v>
      </c>
      <c r="S309" t="n">
        <v>316.7293258027346</v>
      </c>
      <c r="T309" t="n">
        <v>1378.406025893501</v>
      </c>
      <c r="U309" t="n">
        <v>-125.1608521555784</v>
      </c>
      <c r="V309" t="n">
        <v>4</v>
      </c>
      <c r="W309" t="n">
        <v>1197.834836501452</v>
      </c>
      <c r="X309" t="b">
        <v>0</v>
      </c>
      <c r="Y309" t="n">
        <v>1197.834836501452</v>
      </c>
      <c r="Z309" t="b">
        <v>0</v>
      </c>
      <c r="AA309" t="n">
        <v>-29.34631324926339</v>
      </c>
      <c r="AB309" t="n">
        <v>-4.236032953663551</v>
      </c>
      <c r="AC309" t="b">
        <v>0</v>
      </c>
      <c r="AD309" t="n">
        <v>0</v>
      </c>
      <c r="AE309" t="n">
        <v>-4.547473508864641e-13</v>
      </c>
      <c r="AF309" t="n">
        <v>0.8492760011296953</v>
      </c>
      <c r="AG309" t="n">
        <v>29.24001359916046</v>
      </c>
      <c r="AH309" t="n">
        <v>-28.68022964814017</v>
      </c>
      <c r="AI309" t="n">
        <v>-3.597561127540992</v>
      </c>
      <c r="AJ309" t="n">
        <v>0.6660836011232227</v>
      </c>
      <c r="AK309" t="n">
        <v>-3.59756112754099</v>
      </c>
      <c r="AL309" t="n">
        <v>2</v>
      </c>
      <c r="AM309" t="n">
        <v>1.238681414740087</v>
      </c>
      <c r="AN309" t="n">
        <v>-1.638835022532443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 spans="1:48">
      <c r="A310" t="n">
        <v>-75.73420314614773</v>
      </c>
      <c r="B310" t="n">
        <v>63.8013357544119</v>
      </c>
      <c r="C310" t="n">
        <v>54.25490649310098</v>
      </c>
      <c r="D310" t="n">
        <v>1162.489612541786</v>
      </c>
      <c r="E310" t="n">
        <v>308</v>
      </c>
      <c r="F310" t="n">
        <v>40.90592727661133</v>
      </c>
      <c r="G310" t="n">
        <v>-0.3214490580171869</v>
      </c>
      <c r="H310" t="n">
        <v>1.582356593592582</v>
      </c>
      <c r="I310" t="n">
        <v>0</v>
      </c>
      <c r="J310" t="n">
        <v>0</v>
      </c>
      <c r="K310" t="n">
        <v>0.05905471804091342</v>
      </c>
      <c r="L310" t="n">
        <v>0</v>
      </c>
      <c r="M310" t="n">
        <v>89.88672932231518</v>
      </c>
      <c r="N310" t="n">
        <v>-3.277962902181906</v>
      </c>
      <c r="O310" t="b">
        <v>1</v>
      </c>
      <c r="P310" t="n">
        <v>0</v>
      </c>
      <c r="Q310" t="b">
        <v>0</v>
      </c>
      <c r="R310" t="n">
        <v>-3.277962902181906</v>
      </c>
      <c r="S310" t="n">
        <v>307.3834054688521</v>
      </c>
      <c r="T310" t="n">
        <v>1337.732580600444</v>
      </c>
      <c r="U310" t="n">
        <v>-101.834514786187</v>
      </c>
      <c r="V310" t="n">
        <v>4</v>
      </c>
      <c r="W310" t="n">
        <v>1162.489612541786</v>
      </c>
      <c r="X310" t="b">
        <v>0</v>
      </c>
      <c r="Y310" t="n">
        <v>1162.489612541786</v>
      </c>
      <c r="Z310" t="b">
        <v>0</v>
      </c>
      <c r="AA310" t="n">
        <v>-23.87701520909621</v>
      </c>
      <c r="AB310" t="n">
        <v>-3.344860104267251</v>
      </c>
      <c r="AC310" t="b">
        <v>0</v>
      </c>
      <c r="AD310" t="n">
        <v>0</v>
      </c>
      <c r="AE310" t="n">
        <v>0</v>
      </c>
      <c r="AF310" t="n">
        <v>0.8274147340010578</v>
      </c>
      <c r="AG310" t="n">
        <v>29.26009898044995</v>
      </c>
      <c r="AH310" t="n">
        <v>-22.73440067660938</v>
      </c>
      <c r="AI310" t="n">
        <v>-2.767586533443038</v>
      </c>
      <c r="AJ310" t="n">
        <v>1.142614532486828</v>
      </c>
      <c r="AK310" t="n">
        <v>-2.767586533443038</v>
      </c>
      <c r="AL310" t="n">
        <v>2</v>
      </c>
      <c r="AM310" t="n">
        <v>0</v>
      </c>
      <c r="AN310" t="n">
        <v>-1.183629559088404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</row>
    <row r="311" spans="1:48">
      <c r="A311" t="n">
        <v>0</v>
      </c>
      <c r="B311" t="n">
        <v>-6.71993151994134</v>
      </c>
      <c r="C311" t="n">
        <v>54.30880237216708</v>
      </c>
      <c r="D311" t="n">
        <v>1135.389193973795</v>
      </c>
      <c r="E311" t="n">
        <v>309</v>
      </c>
      <c r="F311" t="n">
        <v>39.9523120880127</v>
      </c>
      <c r="G311" t="n">
        <v>-0.1867175492190993</v>
      </c>
      <c r="H311" t="n">
        <v>-0</v>
      </c>
      <c r="I311" t="n">
        <v>0</v>
      </c>
      <c r="J311" t="n">
        <v>0</v>
      </c>
      <c r="K311" t="n">
        <v>0.05474060132688038</v>
      </c>
      <c r="L311" t="n">
        <v>0</v>
      </c>
      <c r="M311" t="n">
        <v>89.89805499775852</v>
      </c>
      <c r="N311" t="n">
        <v>-0.363707680056235</v>
      </c>
      <c r="O311" t="b">
        <v>1</v>
      </c>
      <c r="P311" t="n">
        <v>0</v>
      </c>
      <c r="Q311" t="b">
        <v>0</v>
      </c>
      <c r="R311" t="n">
        <v>-0.363707680056235</v>
      </c>
      <c r="S311" t="n">
        <v>300.2175616977009</v>
      </c>
      <c r="T311" t="n">
        <v>1306.546828508394</v>
      </c>
      <c r="U311" t="n">
        <v>-11.56878527573732</v>
      </c>
      <c r="V311" t="n">
        <v>4</v>
      </c>
      <c r="W311" t="n">
        <v>1135.389193973795</v>
      </c>
      <c r="X311" t="b">
        <v>0</v>
      </c>
      <c r="Y311" t="n">
        <v>1135.389193973795</v>
      </c>
      <c r="Z311" t="b">
        <v>0</v>
      </c>
      <c r="AA311" t="n">
        <v>-2.712519056623584</v>
      </c>
      <c r="AB311" t="n">
        <v>-0.3711302857716684</v>
      </c>
      <c r="AC311" t="b">
        <v>0</v>
      </c>
      <c r="AD311" t="n">
        <v>0</v>
      </c>
      <c r="AE311" t="n">
        <v>4.547473508864641e-13</v>
      </c>
      <c r="AF311" t="n">
        <v>0</v>
      </c>
      <c r="AG311" t="n">
        <v>29.27825915495408</v>
      </c>
      <c r="AH311" t="n">
        <v>0.4226145412041141</v>
      </c>
      <c r="AI311" t="n">
        <v>0.05024788778968799</v>
      </c>
      <c r="AJ311" t="n">
        <v>3.135133597827698</v>
      </c>
      <c r="AK311" t="n">
        <v>0.05024788778968801</v>
      </c>
      <c r="AL311" t="n">
        <v>0</v>
      </c>
      <c r="AM311" t="n">
        <v>0</v>
      </c>
      <c r="AN311" t="n">
        <v>0.05082771174421338</v>
      </c>
      <c r="AO311" t="n">
        <v>0</v>
      </c>
      <c r="AP311" t="n">
        <v>0.3136434717506996</v>
      </c>
      <c r="AQ311" t="n">
        <v>1</v>
      </c>
      <c r="AR311" t="n">
        <v>3</v>
      </c>
      <c r="AS311" t="n">
        <v>0</v>
      </c>
      <c r="AT311" t="n">
        <v>0</v>
      </c>
      <c r="AU311" t="n">
        <v>0.3136377761776648</v>
      </c>
      <c r="AV311" t="n">
        <v>0.1112192010313244</v>
      </c>
    </row>
    <row r="312" spans="1:48">
      <c r="A312" t="n">
        <v>0</v>
      </c>
      <c r="B312" t="n">
        <v>-6.71993151994134</v>
      </c>
      <c r="C312" t="n">
        <v>54.35695944981616</v>
      </c>
      <c r="D312" t="n">
        <v>1124.902535483785</v>
      </c>
      <c r="E312" t="n">
        <v>310</v>
      </c>
      <c r="F312" t="n">
        <v>39.58330535888672</v>
      </c>
      <c r="G312" t="n">
        <v>-0.03386567654359496</v>
      </c>
      <c r="H312" t="n">
        <v>-0</v>
      </c>
      <c r="I312" t="n">
        <v>0</v>
      </c>
      <c r="J312" t="n">
        <v>0</v>
      </c>
      <c r="K312" t="n">
        <v>0.05186809120242319</v>
      </c>
      <c r="L312" t="n">
        <v>0</v>
      </c>
      <c r="M312" t="n">
        <v>89.89538835826649</v>
      </c>
      <c r="N312" t="n">
        <v>2.864278863213508</v>
      </c>
      <c r="O312" t="b">
        <v>1</v>
      </c>
      <c r="P312" t="n">
        <v>0</v>
      </c>
      <c r="Q312" t="b">
        <v>0</v>
      </c>
      <c r="R312" t="n">
        <v>2.864278863213508</v>
      </c>
      <c r="S312" t="n">
        <v>297.4446983844539</v>
      </c>
      <c r="T312" t="n">
        <v>1294.479327369143</v>
      </c>
      <c r="U312" t="n">
        <v>91.95607962422314</v>
      </c>
      <c r="V312" t="n">
        <v>4</v>
      </c>
      <c r="W312" t="n">
        <v>1124.902535483786</v>
      </c>
      <c r="X312" t="b">
        <v>0</v>
      </c>
      <c r="Y312" t="n">
        <v>1124.902535483786</v>
      </c>
      <c r="Z312" t="b">
        <v>0</v>
      </c>
      <c r="AA312" t="n">
        <v>21.56083049412495</v>
      </c>
      <c r="AB312" t="n">
        <v>2.922733533891335</v>
      </c>
      <c r="AC312" t="b">
        <v>0</v>
      </c>
      <c r="AD312" t="n">
        <v>0</v>
      </c>
      <c r="AE312" t="n">
        <v>-6.821210263296962e-13</v>
      </c>
      <c r="AF312" t="n">
        <v>0.8568742032891323</v>
      </c>
      <c r="AG312" t="n">
        <v>29.27825915495408</v>
      </c>
      <c r="AH312" t="n">
        <v>28.95533810737022</v>
      </c>
      <c r="AI312" t="n">
        <v>3.410924874004086</v>
      </c>
      <c r="AJ312" t="n">
        <v>4.144255835649908</v>
      </c>
      <c r="AK312" t="n">
        <v>3.410924874004083</v>
      </c>
      <c r="AL312" t="n">
        <v>0</v>
      </c>
      <c r="AM312" t="n">
        <v>0</v>
      </c>
      <c r="AN312" t="n">
        <v>3.472441421335933</v>
      </c>
      <c r="AO312" t="n">
        <v>0</v>
      </c>
      <c r="AP312" t="n">
        <v>0.8916944893164036</v>
      </c>
      <c r="AQ312" t="n">
        <v>1</v>
      </c>
      <c r="AR312" t="n">
        <v>3</v>
      </c>
      <c r="AS312" t="n">
        <v>0</v>
      </c>
      <c r="AT312" t="n">
        <v>0</v>
      </c>
      <c r="AU312" t="n">
        <v>0.89168310035628</v>
      </c>
      <c r="AV312" t="n">
        <v>0.3162000547363342</v>
      </c>
    </row>
    <row r="313" spans="1:48">
      <c r="A313" t="n">
        <v>0</v>
      </c>
      <c r="B313" t="n">
        <v>-6.71993151994134</v>
      </c>
      <c r="C313" t="n">
        <v>54.44176375906565</v>
      </c>
      <c r="D313" t="n">
        <v>1522.545603597989</v>
      </c>
      <c r="E313" t="n">
        <v>311</v>
      </c>
      <c r="F313" t="n">
        <v>39.48875503540039</v>
      </c>
      <c r="G313" t="n">
        <v>-0.06411728845010778</v>
      </c>
      <c r="H313" t="n">
        <v>-0</v>
      </c>
      <c r="I313" t="n">
        <v>0</v>
      </c>
      <c r="J313" t="n">
        <v>0</v>
      </c>
      <c r="K313" t="n">
        <v>0.04465912652970208</v>
      </c>
      <c r="L313" t="n">
        <v>0</v>
      </c>
      <c r="M313" t="n">
        <v>89.89272171877445</v>
      </c>
      <c r="N313" t="n">
        <v>2.212767839055158</v>
      </c>
      <c r="O313" t="b">
        <v>1</v>
      </c>
      <c r="P313" t="n">
        <v>0</v>
      </c>
      <c r="Q313" t="b">
        <v>0</v>
      </c>
      <c r="R313" t="n">
        <v>2.212767839055158</v>
      </c>
      <c r="S313" t="n">
        <v>296.7342096519804</v>
      </c>
      <c r="T313" t="n">
        <v>1291.387280405419</v>
      </c>
      <c r="U313" t="n">
        <v>71.20977522209654</v>
      </c>
      <c r="V313" t="n">
        <v>3</v>
      </c>
      <c r="W313" t="n">
        <v>1522.545603597989</v>
      </c>
      <c r="X313" t="b">
        <v>1</v>
      </c>
      <c r="Y313" t="n">
        <v>1522.545603597989</v>
      </c>
      <c r="Z313" t="b">
        <v>0</v>
      </c>
      <c r="AA313" t="n">
        <v>16.69646965554109</v>
      </c>
      <c r="AB313" t="n">
        <v>2.257926366382814</v>
      </c>
      <c r="AC313" t="b">
        <v>0</v>
      </c>
      <c r="AD313" t="n">
        <v>0</v>
      </c>
      <c r="AE313" t="n">
        <v>-2.273736754432321e-13</v>
      </c>
      <c r="AF313" t="n">
        <v>0.7784179222326347</v>
      </c>
      <c r="AG313" t="n">
        <v>29.29141883960581</v>
      </c>
      <c r="AH313" t="n">
        <v>18.19273614624675</v>
      </c>
      <c r="AI313" t="n">
        <v>2.900660817143955</v>
      </c>
      <c r="AJ313" t="n">
        <v>4.031184275558806</v>
      </c>
      <c r="AK313" t="n">
        <v>2.900660817143955</v>
      </c>
      <c r="AL313" t="n">
        <v>0</v>
      </c>
      <c r="AM313" t="n">
        <v>0</v>
      </c>
      <c r="AN313" t="n">
        <v>2.958783186816268</v>
      </c>
      <c r="AO313" t="n">
        <v>0</v>
      </c>
      <c r="AP313" t="n">
        <v>0.9043176563558188</v>
      </c>
      <c r="AQ313" t="n">
        <v>1</v>
      </c>
      <c r="AR313" t="n">
        <v>3</v>
      </c>
      <c r="AS313" t="n">
        <v>0</v>
      </c>
      <c r="AT313" t="n">
        <v>0</v>
      </c>
      <c r="AU313" t="n">
        <v>0.9043132424063195</v>
      </c>
      <c r="AV313" t="n">
        <v>0.320678833807009</v>
      </c>
    </row>
    <row r="314" spans="1:48">
      <c r="A314" t="n">
        <v>-15.83470735549891</v>
      </c>
      <c r="B314" t="n">
        <v>9.11477583555757</v>
      </c>
      <c r="C314" t="n">
        <v>54.45688055317343</v>
      </c>
      <c r="D314" t="n">
        <v>1501.22672389143</v>
      </c>
      <c r="E314" t="n">
        <v>312</v>
      </c>
      <c r="F314" t="n">
        <v>38.93582839965821</v>
      </c>
      <c r="G314" t="n">
        <v>-0.2492293023464063</v>
      </c>
      <c r="H314" t="n">
        <v>0.33084329867749</v>
      </c>
      <c r="I314" t="n">
        <v>0</v>
      </c>
      <c r="J314" t="n">
        <v>0</v>
      </c>
      <c r="K314" t="n">
        <v>0.04606104954821291</v>
      </c>
      <c r="L314" t="n">
        <v>0</v>
      </c>
      <c r="M314" t="n">
        <v>89.89319688629739</v>
      </c>
      <c r="N314" t="n">
        <v>-1.706390896205229</v>
      </c>
      <c r="O314" t="b">
        <v>1</v>
      </c>
      <c r="P314" t="n">
        <v>0</v>
      </c>
      <c r="Q314" t="b">
        <v>0</v>
      </c>
      <c r="R314" t="n">
        <v>-1.706390896205229</v>
      </c>
      <c r="S314" t="n">
        <v>292.579299017158</v>
      </c>
      <c r="T314" t="n">
        <v>1273.305109322672</v>
      </c>
      <c r="U314" t="n">
        <v>-55.69373094208112</v>
      </c>
      <c r="V314" t="n">
        <v>3</v>
      </c>
      <c r="W314" t="n">
        <v>1501.22672389143</v>
      </c>
      <c r="X314" t="b">
        <v>0</v>
      </c>
      <c r="Y314" t="n">
        <v>1501.22672389143</v>
      </c>
      <c r="Z314" t="b">
        <v>0</v>
      </c>
      <c r="AA314" t="n">
        <v>-13.05844156617673</v>
      </c>
      <c r="AB314" t="n">
        <v>-1.741215200209418</v>
      </c>
      <c r="AC314" t="b">
        <v>0</v>
      </c>
      <c r="AD314" t="n">
        <v>0</v>
      </c>
      <c r="AE314" t="n">
        <v>0</v>
      </c>
      <c r="AF314" t="n">
        <v>0.7289969244163215</v>
      </c>
      <c r="AG314" t="n">
        <v>29.30715804301245</v>
      </c>
      <c r="AH314" t="n">
        <v>-8.074269499078108</v>
      </c>
      <c r="AI314" t="n">
        <v>-1.269340525699615</v>
      </c>
      <c r="AJ314" t="n">
        <v>4.984172067098621</v>
      </c>
      <c r="AK314" t="n">
        <v>-1.269340525699615</v>
      </c>
      <c r="AL314" t="n">
        <v>2</v>
      </c>
      <c r="AM314" t="n">
        <v>0</v>
      </c>
      <c r="AN314" t="n">
        <v>-0.9367993625765204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</row>
    <row r="315" spans="1:48">
      <c r="A315" t="n">
        <v>-28.77326392361916</v>
      </c>
      <c r="B315" t="n">
        <v>22.05333240367782</v>
      </c>
      <c r="C315" t="n">
        <v>54.50123999037068</v>
      </c>
      <c r="D315" t="n">
        <v>1458.226203589401</v>
      </c>
      <c r="E315" t="n">
        <v>313</v>
      </c>
      <c r="F315" t="n">
        <v>37.82056655883789</v>
      </c>
      <c r="G315" t="n">
        <v>-0.3291225659663501</v>
      </c>
      <c r="H315" t="n">
        <v>0.6011757171440475</v>
      </c>
      <c r="I315" t="n">
        <v>0</v>
      </c>
      <c r="J315" t="n">
        <v>0</v>
      </c>
      <c r="K315" t="n">
        <v>0.05237884114560853</v>
      </c>
      <c r="L315" t="n">
        <v>0</v>
      </c>
      <c r="M315" t="n">
        <v>89.89938103475755</v>
      </c>
      <c r="N315" t="n">
        <v>-3.326412178026756</v>
      </c>
      <c r="O315" t="b">
        <v>1</v>
      </c>
      <c r="P315" t="n">
        <v>0</v>
      </c>
      <c r="Q315" t="b">
        <v>0</v>
      </c>
      <c r="R315" t="n">
        <v>-3.326412178026756</v>
      </c>
      <c r="S315" t="n">
        <v>284.1987780158208</v>
      </c>
      <c r="T315" t="n">
        <v>1236.833081924852</v>
      </c>
      <c r="U315" t="n">
        <v>-111.7699966038343</v>
      </c>
      <c r="V315" t="n">
        <v>3</v>
      </c>
      <c r="W315" t="n">
        <v>1458.226203589401</v>
      </c>
      <c r="X315" t="b">
        <v>0</v>
      </c>
      <c r="Y315" t="n">
        <v>1458.226203589401</v>
      </c>
      <c r="Z315" t="b">
        <v>0</v>
      </c>
      <c r="AA315" t="n">
        <v>-26.20657558425737</v>
      </c>
      <c r="AB315" t="n">
        <v>-3.394298140843629</v>
      </c>
      <c r="AC315" t="b">
        <v>0</v>
      </c>
      <c r="AD315" t="n">
        <v>0</v>
      </c>
      <c r="AE315" t="n">
        <v>-2.273736754432321e-13</v>
      </c>
      <c r="AF315" t="n">
        <v>0.8424611278678369</v>
      </c>
      <c r="AG315" t="n">
        <v>29.32200252380332</v>
      </c>
      <c r="AH315" t="n">
        <v>-18.72605701803832</v>
      </c>
      <c r="AI315" t="n">
        <v>-2.859564240054825</v>
      </c>
      <c r="AJ315" t="n">
        <v>7.48051856621905</v>
      </c>
      <c r="AK315" t="n">
        <v>-2.859564240054825</v>
      </c>
      <c r="AL315" t="n">
        <v>2</v>
      </c>
      <c r="AM315" t="n">
        <v>0.2053906979344249</v>
      </c>
      <c r="AN315" t="n">
        <v>-2.049888096395282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</row>
    <row r="316" spans="1:48">
      <c r="A316" t="n">
        <v>-50.99171861306446</v>
      </c>
      <c r="B316" t="n">
        <v>44.27178709312312</v>
      </c>
      <c r="C316" t="n">
        <v>54.54980540052486</v>
      </c>
      <c r="D316" t="n">
        <v>1414.180142395829</v>
      </c>
      <c r="E316" t="n">
        <v>314</v>
      </c>
      <c r="F316" t="n">
        <v>36.67818756103516</v>
      </c>
      <c r="G316" t="n">
        <v>-0.3156477993073992</v>
      </c>
      <c r="H316" t="n">
        <v>1.065398179608421</v>
      </c>
      <c r="I316" t="n">
        <v>0</v>
      </c>
      <c r="J316" t="n">
        <v>0</v>
      </c>
      <c r="K316" t="n">
        <v>0.05689126194848487</v>
      </c>
      <c r="L316" t="n">
        <v>0</v>
      </c>
      <c r="M316" t="n">
        <v>89.91254078068945</v>
      </c>
      <c r="N316" t="n">
        <v>-3.009271912857292</v>
      </c>
      <c r="O316" t="b">
        <v>1</v>
      </c>
      <c r="P316" t="n">
        <v>0</v>
      </c>
      <c r="Q316" t="b">
        <v>0</v>
      </c>
      <c r="R316" t="n">
        <v>-3.009271912857292</v>
      </c>
      <c r="S316" t="n">
        <v>275.614487912673</v>
      </c>
      <c r="T316" t="n">
        <v>1199.474251395953</v>
      </c>
      <c r="U316" t="n">
        <v>-104.2631329722967</v>
      </c>
      <c r="V316" t="n">
        <v>3</v>
      </c>
      <c r="W316" t="n">
        <v>1414.180142395829</v>
      </c>
      <c r="X316" t="b">
        <v>0</v>
      </c>
      <c r="Y316" t="n">
        <v>1414.180142395829</v>
      </c>
      <c r="Z316" t="b">
        <v>0</v>
      </c>
      <c r="AA316" t="n">
        <v>-24.44645037053024</v>
      </c>
      <c r="AB316" t="n">
        <v>-3.070685625364584</v>
      </c>
      <c r="AC316" t="b">
        <v>0</v>
      </c>
      <c r="AD316" t="n">
        <v>0</v>
      </c>
      <c r="AE316" t="n">
        <v>2.273736754432321e-13</v>
      </c>
      <c r="AF316" t="n">
        <v>0.8361077657488496</v>
      </c>
      <c r="AG316" t="n">
        <v>29.33882446307507</v>
      </c>
      <c r="AH316" t="n">
        <v>-17.33661323137759</v>
      </c>
      <c r="AI316" t="n">
        <v>-2.567424097540691</v>
      </c>
      <c r="AJ316" t="n">
        <v>7.109837139152656</v>
      </c>
      <c r="AK316" t="n">
        <v>-2.567424097540692</v>
      </c>
      <c r="AL316" t="n">
        <v>2</v>
      </c>
      <c r="AM316" t="n">
        <v>0</v>
      </c>
      <c r="AN316" t="n">
        <v>-1.498828014881885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</row>
    <row r="317" spans="1:48">
      <c r="A317" t="n">
        <v>-50.99171861306446</v>
      </c>
      <c r="B317" t="n">
        <v>44.27178709312312</v>
      </c>
      <c r="C317" t="n">
        <v>54.58147052754738</v>
      </c>
      <c r="D317" t="n">
        <v>1369.954171569061</v>
      </c>
      <c r="E317" t="n">
        <v>315</v>
      </c>
      <c r="F317" t="n">
        <v>35.53114242553711</v>
      </c>
      <c r="G317" t="n">
        <v>-0.3161396812213697</v>
      </c>
      <c r="H317" t="n">
        <v>1.065398179608421</v>
      </c>
      <c r="I317" t="n">
        <v>0</v>
      </c>
      <c r="J317" t="n">
        <v>0</v>
      </c>
      <c r="K317" t="n">
        <v>0.05406851800905785</v>
      </c>
      <c r="L317" t="n">
        <v>0</v>
      </c>
      <c r="M317" t="n">
        <v>89.93010895017085</v>
      </c>
      <c r="N317" t="n">
        <v>-2.970267544115876</v>
      </c>
      <c r="O317" t="b">
        <v>1</v>
      </c>
      <c r="P317" t="n">
        <v>0</v>
      </c>
      <c r="Q317" t="b">
        <v>0</v>
      </c>
      <c r="R317" t="n">
        <v>-2.970267544115876</v>
      </c>
      <c r="S317" t="n">
        <v>266.9951345952025</v>
      </c>
      <c r="T317" t="n">
        <v>1161.962825758321</v>
      </c>
      <c r="U317" t="n">
        <v>-106.234017185711</v>
      </c>
      <c r="V317" t="n">
        <v>3</v>
      </c>
      <c r="W317" t="n">
        <v>1369.954171569061</v>
      </c>
      <c r="X317" t="b">
        <v>0</v>
      </c>
      <c r="Y317" t="n">
        <v>1369.954171569061</v>
      </c>
      <c r="Z317" t="b">
        <v>0</v>
      </c>
      <c r="AA317" t="n">
        <v>-24.90856120238196</v>
      </c>
      <c r="AB317" t="n">
        <v>-3.030885249097832</v>
      </c>
      <c r="AC317" t="b">
        <v>0</v>
      </c>
      <c r="AD317" t="n">
        <v>0</v>
      </c>
      <c r="AE317" t="n">
        <v>0</v>
      </c>
      <c r="AF317" t="n">
        <v>0.8397970537580438</v>
      </c>
      <c r="AG317" t="n">
        <v>29.35465632794539</v>
      </c>
      <c r="AH317" t="n">
        <v>-17.74226998397989</v>
      </c>
      <c r="AI317" t="n">
        <v>-2.545328502471074</v>
      </c>
      <c r="AJ317" t="n">
        <v>7.166291218402073</v>
      </c>
      <c r="AK317" t="n">
        <v>-2.545328502471074</v>
      </c>
      <c r="AL317" t="n">
        <v>2</v>
      </c>
      <c r="AM317" t="n">
        <v>0</v>
      </c>
      <c r="AN317" t="n">
        <v>-1.476646488756435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</row>
    <row r="318" spans="1:48">
      <c r="A318" t="n">
        <v>-27.66238128660893</v>
      </c>
      <c r="B318" t="n">
        <v>20.94244976666759</v>
      </c>
      <c r="C318" t="n">
        <v>54.6570073150309</v>
      </c>
      <c r="D318" t="n">
        <v>1324.729990557062</v>
      </c>
      <c r="E318" t="n">
        <v>316</v>
      </c>
      <c r="F318" t="n">
        <v>34.35820770263672</v>
      </c>
      <c r="G318" t="n">
        <v>-0.3531100244724836</v>
      </c>
      <c r="H318" t="n">
        <v>0.5779654317992803</v>
      </c>
      <c r="I318" t="n">
        <v>0</v>
      </c>
      <c r="J318" t="n">
        <v>0</v>
      </c>
      <c r="K318" t="n">
        <v>0.06000182906099924</v>
      </c>
      <c r="L318" t="n">
        <v>0</v>
      </c>
      <c r="M318" t="n">
        <v>89.94304828288112</v>
      </c>
      <c r="N318" t="n">
        <v>-3.59701142946579</v>
      </c>
      <c r="O318" t="b">
        <v>1</v>
      </c>
      <c r="P318" t="n">
        <v>0</v>
      </c>
      <c r="Q318" t="b">
        <v>0</v>
      </c>
      <c r="R318" t="n">
        <v>-3.59701142946579</v>
      </c>
      <c r="S318" t="n">
        <v>258.181236621939</v>
      </c>
      <c r="T318" t="n">
        <v>1123.604741778679</v>
      </c>
      <c r="U318" t="n">
        <v>-133.0419259388298</v>
      </c>
      <c r="V318" t="n">
        <v>3</v>
      </c>
      <c r="W318" t="n">
        <v>1324.729990557062</v>
      </c>
      <c r="X318" t="b">
        <v>0</v>
      </c>
      <c r="Y318" t="n">
        <v>1324.729990557062</v>
      </c>
      <c r="Z318" t="b">
        <v>0</v>
      </c>
      <c r="AA318" t="n">
        <v>-31.19417906353864</v>
      </c>
      <c r="AB318" t="n">
        <v>-3.6704198259855</v>
      </c>
      <c r="AC318" t="b">
        <v>0</v>
      </c>
      <c r="AD318" t="n">
        <v>0</v>
      </c>
      <c r="AE318" t="n">
        <v>-4.547473508864641e-13</v>
      </c>
      <c r="AF318" t="n">
        <v>0.8637255558350325</v>
      </c>
      <c r="AG318" t="n">
        <v>29.36993122653083</v>
      </c>
      <c r="AH318" t="n">
        <v>-22.8525951233863</v>
      </c>
      <c r="AI318" t="n">
        <v>-3.170235404347249</v>
      </c>
      <c r="AJ318" t="n">
        <v>8.341583940152344</v>
      </c>
      <c r="AK318" t="n">
        <v>-3.170235404347248</v>
      </c>
      <c r="AL318" t="n">
        <v>2</v>
      </c>
      <c r="AM318" t="n">
        <v>0.7531255958799814</v>
      </c>
      <c r="AN318" t="n">
        <v>-1.835487536566127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</row>
    <row r="319" spans="1:48">
      <c r="A319" t="n">
        <v>-50.99171861306446</v>
      </c>
      <c r="B319" t="n">
        <v>44.27178709312312</v>
      </c>
      <c r="C319" t="n">
        <v>54.73022541942242</v>
      </c>
      <c r="D319" t="n">
        <v>1275.560373051018</v>
      </c>
      <c r="E319" t="n">
        <v>317</v>
      </c>
      <c r="F319" t="n">
        <v>33.08294410705567</v>
      </c>
      <c r="G319" t="n">
        <v>-0.3115854862898972</v>
      </c>
      <c r="H319" t="n">
        <v>1.065398179608421</v>
      </c>
      <c r="I319" t="n">
        <v>0</v>
      </c>
      <c r="J319" t="n">
        <v>0</v>
      </c>
      <c r="K319" t="n">
        <v>0.05072356883239854</v>
      </c>
      <c r="L319" t="n">
        <v>0</v>
      </c>
      <c r="M319" t="n">
        <v>89.9559876155914</v>
      </c>
      <c r="N319" t="n">
        <v>-2.772238732314584</v>
      </c>
      <c r="O319" t="b">
        <v>1</v>
      </c>
      <c r="P319" t="n">
        <v>0</v>
      </c>
      <c r="Q319" t="b">
        <v>0</v>
      </c>
      <c r="R319" t="n">
        <v>-2.772238732314584</v>
      </c>
      <c r="S319" t="n">
        <v>248.5983988040982</v>
      </c>
      <c r="T319" t="n">
        <v>1081.900231595436</v>
      </c>
      <c r="U319" t="n">
        <v>-106.4887384153342</v>
      </c>
      <c r="V319" t="n">
        <v>3</v>
      </c>
      <c r="W319" t="n">
        <v>1275.560373051019</v>
      </c>
      <c r="X319" t="b">
        <v>0</v>
      </c>
      <c r="Y319" t="n">
        <v>1275.560373051019</v>
      </c>
      <c r="Z319" t="b">
        <v>0</v>
      </c>
      <c r="AA319" t="n">
        <v>-24.96828538024604</v>
      </c>
      <c r="AB319" t="n">
        <v>-2.828815032974065</v>
      </c>
      <c r="AC319" t="b">
        <v>0</v>
      </c>
      <c r="AD319" t="n">
        <v>0</v>
      </c>
      <c r="AE319" t="n">
        <v>-6.821210263296962e-13</v>
      </c>
      <c r="AF319" t="n">
        <v>0.8433261794735021</v>
      </c>
      <c r="AG319" t="n">
        <v>29.38566629018224</v>
      </c>
      <c r="AH319" t="n">
        <v>-17.8595493789033</v>
      </c>
      <c r="AI319" t="n">
        <v>-2.385613774195227</v>
      </c>
      <c r="AJ319" t="n">
        <v>7.108736001342741</v>
      </c>
      <c r="AK319" t="n">
        <v>-2.385613774195225</v>
      </c>
      <c r="AL319" t="n">
        <v>2</v>
      </c>
      <c r="AM319" t="n">
        <v>0</v>
      </c>
      <c r="AN319" t="n">
        <v>-1.31616249299042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 spans="1:48">
      <c r="A320" t="n">
        <v>-41.89552761911196</v>
      </c>
      <c r="B320" t="n">
        <v>35.17559609917062</v>
      </c>
      <c r="C320" t="n">
        <v>54.80344352381395</v>
      </c>
      <c r="D320" t="n">
        <v>1225.353370301862</v>
      </c>
      <c r="E320" t="n">
        <v>318</v>
      </c>
      <c r="F320" t="n">
        <v>31.78077487945557</v>
      </c>
      <c r="G320" t="n">
        <v>-0.5484087163522213</v>
      </c>
      <c r="H320" t="n">
        <v>0.8753464302279913</v>
      </c>
      <c r="I320" t="n">
        <v>0</v>
      </c>
      <c r="J320" t="n">
        <v>0</v>
      </c>
      <c r="K320" t="n">
        <v>0.05454929063313538</v>
      </c>
      <c r="L320" t="n">
        <v>0</v>
      </c>
      <c r="M320" t="n">
        <v>89.97175098527241</v>
      </c>
      <c r="N320" t="n">
        <v>-6.739191305330001</v>
      </c>
      <c r="O320" t="b">
        <v>1</v>
      </c>
      <c r="P320" t="n">
        <v>0</v>
      </c>
      <c r="Q320" t="b">
        <v>0</v>
      </c>
      <c r="R320" t="n">
        <v>-6.739191305330001</v>
      </c>
      <c r="S320" t="n">
        <v>238.813381367143</v>
      </c>
      <c r="T320" t="n">
        <v>1039.315835709807</v>
      </c>
      <c r="U320" t="n">
        <v>-269.476258627967</v>
      </c>
      <c r="V320" t="n">
        <v>3</v>
      </c>
      <c r="W320" t="n">
        <v>1225.353370301862</v>
      </c>
      <c r="X320" t="b">
        <v>0</v>
      </c>
      <c r="Y320" t="n">
        <v>1225.353370301862</v>
      </c>
      <c r="Z320" t="b">
        <v>0</v>
      </c>
      <c r="AA320" t="n">
        <v>-63.18377162457958</v>
      </c>
      <c r="AB320" t="n">
        <v>-6.876725821765309</v>
      </c>
      <c r="AC320" t="b">
        <v>0</v>
      </c>
      <c r="AD320" t="n">
        <v>0</v>
      </c>
      <c r="AE320" t="n">
        <v>0</v>
      </c>
      <c r="AF320" t="n">
        <v>0.9099509643827828</v>
      </c>
      <c r="AG320" t="n">
        <v>29.39960874763509</v>
      </c>
      <c r="AH320" t="n">
        <v>-48.76516872190644</v>
      </c>
      <c r="AI320" t="n">
        <v>-6.257483293311326</v>
      </c>
      <c r="AJ320" t="n">
        <v>14.41860290267314</v>
      </c>
      <c r="AK320" t="n">
        <v>-6.257483293311326</v>
      </c>
      <c r="AL320" t="n">
        <v>2</v>
      </c>
      <c r="AM320" t="n">
        <v>3.692922652392007</v>
      </c>
      <c r="AN320" t="n">
        <v>-1.680924300241279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 spans="1:48">
      <c r="A321" t="n">
        <v>-9.367679948759346</v>
      </c>
      <c r="B321" t="n">
        <v>2.647748428818006</v>
      </c>
      <c r="C321" t="n">
        <v>54.86780669961312</v>
      </c>
      <c r="D321" t="n">
        <v>1133.437035684635</v>
      </c>
      <c r="E321" t="n">
        <v>319</v>
      </c>
      <c r="F321" t="n">
        <v>29.39683208465576</v>
      </c>
      <c r="G321" t="n">
        <v>-0.5665396669678016</v>
      </c>
      <c r="H321" t="n">
        <v>0.1957241182689905</v>
      </c>
      <c r="I321" t="n">
        <v>0</v>
      </c>
      <c r="J321" t="n">
        <v>0</v>
      </c>
      <c r="K321" t="n">
        <v>0.05825517532734059</v>
      </c>
      <c r="L321" t="n">
        <v>0</v>
      </c>
      <c r="M321" t="n">
        <v>89.9792556171232</v>
      </c>
      <c r="N321" t="n">
        <v>-6.588580726324422</v>
      </c>
      <c r="O321" t="b">
        <v>1</v>
      </c>
      <c r="P321" t="n">
        <v>0</v>
      </c>
      <c r="Q321" t="b">
        <v>0</v>
      </c>
      <c r="R321" t="n">
        <v>-6.588580726324422</v>
      </c>
      <c r="S321" t="n">
        <v>220.8994871348155</v>
      </c>
      <c r="T321" t="n">
        <v>961.354568010717</v>
      </c>
      <c r="U321" t="n">
        <v>-284.8187302258124</v>
      </c>
      <c r="V321" t="n">
        <v>3</v>
      </c>
      <c r="W321" t="n">
        <v>1133.437035684635</v>
      </c>
      <c r="X321" t="b">
        <v>0</v>
      </c>
      <c r="Y321" t="n">
        <v>1133.437035684635</v>
      </c>
      <c r="Z321" t="b">
        <v>0</v>
      </c>
      <c r="AA321" t="n">
        <v>-66.78110233760981</v>
      </c>
      <c r="AB321" t="n">
        <v>-6.7230415574739</v>
      </c>
      <c r="AC321" t="b">
        <v>0</v>
      </c>
      <c r="AD321" t="n">
        <v>0</v>
      </c>
      <c r="AE321" t="n">
        <v>-4.547473508864641e-13</v>
      </c>
      <c r="AF321" t="n">
        <v>0.9134198860030119</v>
      </c>
      <c r="AG321" t="n">
        <v>29.41908920360165</v>
      </c>
      <c r="AH321" t="n">
        <v>-51.73807199692538</v>
      </c>
      <c r="AI321" t="n">
        <v>-6.140959853021323</v>
      </c>
      <c r="AJ321" t="n">
        <v>15.04303034068442</v>
      </c>
      <c r="AK321" t="n">
        <v>-6.14095985302132</v>
      </c>
      <c r="AL321" t="n">
        <v>2</v>
      </c>
      <c r="AM321" t="n">
        <v>4.305935968835436</v>
      </c>
      <c r="AN321" t="n">
        <v>-1.541483139921868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</row>
    <row r="322" spans="1:48">
      <c r="A322" t="n">
        <v>-65.3932787714169</v>
      </c>
      <c r="B322" t="n">
        <v>58.67334725147556</v>
      </c>
      <c r="C322" t="n">
        <v>54.91284765008686</v>
      </c>
      <c r="D322" t="n">
        <v>1713.552293071639</v>
      </c>
      <c r="E322" t="n">
        <v>320</v>
      </c>
      <c r="F322" t="n">
        <v>27.8120756149292</v>
      </c>
      <c r="G322" t="n">
        <v>-0.4926820028818835</v>
      </c>
      <c r="H322" t="n">
        <v>1.366297941247338</v>
      </c>
      <c r="I322" t="n">
        <v>0</v>
      </c>
      <c r="J322" t="n">
        <v>0</v>
      </c>
      <c r="K322" t="n">
        <v>0.05477139384639274</v>
      </c>
      <c r="L322" t="n">
        <v>0</v>
      </c>
      <c r="M322" t="n">
        <v>89.99142250118675</v>
      </c>
      <c r="N322" t="n">
        <v>-5.174071962301249</v>
      </c>
      <c r="O322" t="b">
        <v>1</v>
      </c>
      <c r="P322" t="n">
        <v>0</v>
      </c>
      <c r="Q322" t="b">
        <v>0</v>
      </c>
      <c r="R322" t="n">
        <v>-5.174071962301249</v>
      </c>
      <c r="S322" t="n">
        <v>208.9909967781656</v>
      </c>
      <c r="T322" t="n">
        <v>909.5288179785769</v>
      </c>
      <c r="U322" t="n">
        <v>-236.4156757204748</v>
      </c>
      <c r="V322" t="n">
        <v>2</v>
      </c>
      <c r="W322" t="n">
        <v>1713.552293071639</v>
      </c>
      <c r="X322" t="b">
        <v>1</v>
      </c>
      <c r="Y322" t="n">
        <v>1713.552293071639</v>
      </c>
      <c r="Z322" t="b">
        <v>0</v>
      </c>
      <c r="AA322" t="n">
        <v>-55.43209683572056</v>
      </c>
      <c r="AB322" t="n">
        <v>-5.279665267654337</v>
      </c>
      <c r="AC322" t="b">
        <v>0</v>
      </c>
      <c r="AD322" t="n">
        <v>0</v>
      </c>
      <c r="AE322" t="n">
        <v>4.547473508864641e-13</v>
      </c>
      <c r="AF322" t="n">
        <v>0.9063996423342735</v>
      </c>
      <c r="AG322" t="n">
        <v>29.4374006348931</v>
      </c>
      <c r="AH322" t="n">
        <v>-26.66859487565602</v>
      </c>
      <c r="AI322" t="n">
        <v>-4.785486710246577</v>
      </c>
      <c r="AJ322" t="n">
        <v>28.76350196006455</v>
      </c>
      <c r="AK322" t="n">
        <v>-4.785486710246579</v>
      </c>
      <c r="AL322" t="n">
        <v>2</v>
      </c>
      <c r="AM322" t="n">
        <v>0.8474116600685493</v>
      </c>
      <c r="AN322" t="n">
        <v>-2.484205957927502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 spans="1:48">
      <c r="A323" t="n">
        <v>-34.67407839758341</v>
      </c>
      <c r="B323" t="n">
        <v>27.95414687764207</v>
      </c>
      <c r="C323" t="n">
        <v>54.90202121859369</v>
      </c>
      <c r="D323" t="n">
        <v>1595.36154536869</v>
      </c>
      <c r="E323" t="n">
        <v>321</v>
      </c>
      <c r="F323" t="n">
        <v>25.89376239776611</v>
      </c>
      <c r="G323" t="n">
        <v>-0.3819570605793796</v>
      </c>
      <c r="H323" t="n">
        <v>0.7244646975856249</v>
      </c>
      <c r="I323" t="n">
        <v>0</v>
      </c>
      <c r="J323" t="n">
        <v>0</v>
      </c>
      <c r="K323" t="n">
        <v>0.04500751700439626</v>
      </c>
      <c r="L323" t="n">
        <v>0</v>
      </c>
      <c r="M323" t="n">
        <v>90.00861049605363</v>
      </c>
      <c r="N323" t="n">
        <v>-3.325379022458015</v>
      </c>
      <c r="O323" t="b">
        <v>1</v>
      </c>
      <c r="P323" t="n">
        <v>0</v>
      </c>
      <c r="Q323" t="b">
        <v>0</v>
      </c>
      <c r="R323" t="n">
        <v>-3.325379022458015</v>
      </c>
      <c r="S323" t="n">
        <v>194.5760283688161</v>
      </c>
      <c r="T323" t="n">
        <v>846.7948754610879</v>
      </c>
      <c r="U323" t="n">
        <v>-163.2011446163659</v>
      </c>
      <c r="V323" t="n">
        <v>2</v>
      </c>
      <c r="W323" t="n">
        <v>1595.36154536869</v>
      </c>
      <c r="X323" t="b">
        <v>0</v>
      </c>
      <c r="Y323" t="n">
        <v>1595.36154536869</v>
      </c>
      <c r="Z323" t="b">
        <v>0</v>
      </c>
      <c r="AA323" t="n">
        <v>-38.26557449926046</v>
      </c>
      <c r="AB323" t="n">
        <v>-3.393243900467362</v>
      </c>
      <c r="AC323" t="b">
        <v>0</v>
      </c>
      <c r="AD323" t="n">
        <v>0</v>
      </c>
      <c r="AE323" t="n">
        <v>4.547473508864641e-13</v>
      </c>
      <c r="AF323" t="n">
        <v>0.8874415760417725</v>
      </c>
      <c r="AG323" t="n">
        <v>29.45294676292025</v>
      </c>
      <c r="AH323" t="n">
        <v>-18.024661221745</v>
      </c>
      <c r="AI323" t="n">
        <v>-3.011305714924888</v>
      </c>
      <c r="AJ323" t="n">
        <v>20.24091327751547</v>
      </c>
      <c r="AK323" t="n">
        <v>-3.011305714924889</v>
      </c>
      <c r="AL323" t="n">
        <v>2</v>
      </c>
      <c r="AM323" t="n">
        <v>0</v>
      </c>
      <c r="AN323" t="n">
        <v>-2.277743858237621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</row>
    <row r="324" spans="1:48">
      <c r="A324" t="n">
        <v>0</v>
      </c>
      <c r="B324" t="n">
        <v>-6.71993151994134</v>
      </c>
      <c r="C324" t="n">
        <v>54.96758247176324</v>
      </c>
      <c r="D324" t="n">
        <v>1564.669889102973</v>
      </c>
      <c r="E324" t="n">
        <v>322</v>
      </c>
      <c r="F324" t="n">
        <v>25.39561672210693</v>
      </c>
      <c r="G324" t="n">
        <v>0.006794501180843238</v>
      </c>
      <c r="H324" t="n">
        <v>-0</v>
      </c>
      <c r="I324" t="n">
        <v>0</v>
      </c>
      <c r="J324" t="n">
        <v>0</v>
      </c>
      <c r="K324" t="n">
        <v>0.03640910446003817</v>
      </c>
      <c r="L324" t="n">
        <v>0</v>
      </c>
      <c r="M324" t="n">
        <v>90.01282363402143</v>
      </c>
      <c r="N324" t="n">
        <v>2.01818379815324</v>
      </c>
      <c r="O324" t="b">
        <v>1</v>
      </c>
      <c r="P324" t="n">
        <v>0</v>
      </c>
      <c r="Q324" t="b">
        <v>0</v>
      </c>
      <c r="R324" t="n">
        <v>2.01818379815324</v>
      </c>
      <c r="S324" t="n">
        <v>190.8327636539431</v>
      </c>
      <c r="T324" t="n">
        <v>830.5041874219604</v>
      </c>
      <c r="U324" t="n">
        <v>100.9901826270891</v>
      </c>
      <c r="V324" t="n">
        <v>2</v>
      </c>
      <c r="W324" t="n">
        <v>1564.669889102973</v>
      </c>
      <c r="X324" t="b">
        <v>0</v>
      </c>
      <c r="Y324" t="n">
        <v>1564.669889102973</v>
      </c>
      <c r="Z324" t="b">
        <v>0</v>
      </c>
      <c r="AA324" t="n">
        <v>23.67904567149261</v>
      </c>
      <c r="AB324" t="n">
        <v>2.059371222605348</v>
      </c>
      <c r="AC324" t="b">
        <v>0</v>
      </c>
      <c r="AD324" t="n">
        <v>0</v>
      </c>
      <c r="AE324" t="n">
        <v>-2.273736754432321e-13</v>
      </c>
      <c r="AF324" t="n">
        <v>0.7589903845938777</v>
      </c>
      <c r="AG324" t="n">
        <v>29.46496197451106</v>
      </c>
      <c r="AH324" t="n">
        <v>16.55949249748889</v>
      </c>
      <c r="AI324" t="n">
        <v>2.713303441528157</v>
      </c>
      <c r="AJ324" t="n">
        <v>3.990996918140363</v>
      </c>
      <c r="AK324" t="n">
        <v>2.713303441528156</v>
      </c>
      <c r="AL324" t="n">
        <v>0</v>
      </c>
      <c r="AM324" t="n">
        <v>0</v>
      </c>
      <c r="AN324" t="n">
        <v>2.713666574958414</v>
      </c>
      <c r="AO324" t="n">
        <v>0</v>
      </c>
      <c r="AP324" t="n">
        <v>0.8750921688679428</v>
      </c>
      <c r="AQ324" t="n">
        <v>1</v>
      </c>
      <c r="AR324" t="n">
        <v>3</v>
      </c>
      <c r="AS324" t="n">
        <v>0</v>
      </c>
      <c r="AT324" t="n">
        <v>0</v>
      </c>
      <c r="AU324" t="n">
        <v>0.8750874221796633</v>
      </c>
      <c r="AV324" t="n">
        <v>0.3103150555188587</v>
      </c>
    </row>
    <row r="325" spans="1:48">
      <c r="A325" t="n">
        <v>0</v>
      </c>
      <c r="B325" t="n">
        <v>-6.71993151994134</v>
      </c>
      <c r="C325" t="n">
        <v>55.010162874785</v>
      </c>
      <c r="D325" t="n">
        <v>1565.615886461567</v>
      </c>
      <c r="E325" t="n">
        <v>323</v>
      </c>
      <c r="F325" t="n">
        <v>25.41097087860107</v>
      </c>
      <c r="G325" t="n">
        <v>-0.04754721011485996</v>
      </c>
      <c r="H325" t="n">
        <v>-0</v>
      </c>
      <c r="I325" t="n">
        <v>0</v>
      </c>
      <c r="J325" t="n">
        <v>0</v>
      </c>
      <c r="K325" t="n">
        <v>0.03084461346688727</v>
      </c>
      <c r="L325" t="n">
        <v>0</v>
      </c>
      <c r="M325" t="n">
        <v>90.0101569945294</v>
      </c>
      <c r="N325" t="n">
        <v>1.279748653792166</v>
      </c>
      <c r="O325" t="b">
        <v>1</v>
      </c>
      <c r="P325" t="n">
        <v>0</v>
      </c>
      <c r="Q325" t="b">
        <v>0</v>
      </c>
      <c r="R325" t="n">
        <v>1.279748653792166</v>
      </c>
      <c r="S325" t="n">
        <v>190.9481408920474</v>
      </c>
      <c r="T325" t="n">
        <v>831.0063091621904</v>
      </c>
      <c r="U325" t="n">
        <v>64.00009653344719</v>
      </c>
      <c r="V325" t="n">
        <v>2</v>
      </c>
      <c r="W325" t="n">
        <v>1565.615886461567</v>
      </c>
      <c r="X325" t="b">
        <v>0</v>
      </c>
      <c r="Y325" t="n">
        <v>1565.615886461567</v>
      </c>
      <c r="Z325" t="b">
        <v>0</v>
      </c>
      <c r="AA325" t="n">
        <v>15.0060250350407</v>
      </c>
      <c r="AB325" t="n">
        <v>1.305865973257312</v>
      </c>
      <c r="AC325" t="b">
        <v>0</v>
      </c>
      <c r="AD325" t="n">
        <v>0</v>
      </c>
      <c r="AE325" t="n">
        <v>4.547473508864641e-13</v>
      </c>
      <c r="AF325" t="n">
        <v>0.6792309250154986</v>
      </c>
      <c r="AG325" t="n">
        <v>29.48057572920828</v>
      </c>
      <c r="AH325" t="n">
        <v>11.72647055332862</v>
      </c>
      <c r="AI325" t="n">
        <v>1.92256554459371</v>
      </c>
      <c r="AJ325" t="n">
        <v>3.761489112224215</v>
      </c>
      <c r="AK325" t="n">
        <v>1.922565544593711</v>
      </c>
      <c r="AL325" t="n">
        <v>0</v>
      </c>
      <c r="AM325" t="n">
        <v>0</v>
      </c>
      <c r="AN325" t="n">
        <v>1.922860388014864</v>
      </c>
      <c r="AO325" t="n">
        <v>0</v>
      </c>
      <c r="AP325" t="n">
        <v>0.7457621399252718</v>
      </c>
      <c r="AQ325" t="n">
        <v>1</v>
      </c>
      <c r="AR325" t="n">
        <v>3</v>
      </c>
      <c r="AS325" t="n">
        <v>0</v>
      </c>
      <c r="AT325" t="n">
        <v>0</v>
      </c>
      <c r="AU325" t="n">
        <v>0.7457579758136289</v>
      </c>
      <c r="AV325" t="n">
        <v>0.2644534955054186</v>
      </c>
    </row>
    <row r="326" spans="1:48">
      <c r="A326" t="n">
        <v>0</v>
      </c>
      <c r="B326" t="n">
        <v>-6.71993151994134</v>
      </c>
      <c r="C326" t="n">
        <v>55.06910318125799</v>
      </c>
      <c r="D326" t="n">
        <v>1537.866716787315</v>
      </c>
      <c r="E326" t="n">
        <v>324</v>
      </c>
      <c r="F326" t="n">
        <v>24.96058368682861</v>
      </c>
      <c r="G326" t="n">
        <v>-0.1791331901200017</v>
      </c>
      <c r="H326" t="n">
        <v>-0</v>
      </c>
      <c r="I326" t="n">
        <v>0</v>
      </c>
      <c r="J326" t="n">
        <v>0</v>
      </c>
      <c r="K326" t="n">
        <v>0.0276882541832531</v>
      </c>
      <c r="L326" t="n">
        <v>0</v>
      </c>
      <c r="M326" t="n">
        <v>90.00749035503736</v>
      </c>
      <c r="N326" t="n">
        <v>-0.5126752553238902</v>
      </c>
      <c r="O326" t="b">
        <v>1</v>
      </c>
      <c r="P326" t="n">
        <v>0</v>
      </c>
      <c r="Q326" t="b">
        <v>0</v>
      </c>
      <c r="R326" t="n">
        <v>-0.5126752553238902</v>
      </c>
      <c r="S326" t="n">
        <v>187.5637524182106</v>
      </c>
      <c r="T326" t="n">
        <v>816.2774505240524</v>
      </c>
      <c r="U326" t="n">
        <v>-26.10146151387446</v>
      </c>
      <c r="V326" t="n">
        <v>2</v>
      </c>
      <c r="W326" t="n">
        <v>1537.866716787315</v>
      </c>
      <c r="X326" t="b">
        <v>0</v>
      </c>
      <c r="Y326" t="n">
        <v>1537.866716787315</v>
      </c>
      <c r="Z326" t="b">
        <v>0</v>
      </c>
      <c r="AA326" t="n">
        <v>-6.119978033527738</v>
      </c>
      <c r="AB326" t="n">
        <v>-0.5231380156366227</v>
      </c>
      <c r="AC326" t="b">
        <v>0</v>
      </c>
      <c r="AD326" t="n">
        <v>0</v>
      </c>
      <c r="AE326" t="n">
        <v>4.547473508864641e-13</v>
      </c>
      <c r="AF326" t="n">
        <v>0.5515762416154911</v>
      </c>
      <c r="AG326" t="n">
        <v>29.49375312043761</v>
      </c>
      <c r="AH326" t="n">
        <v>-1.79173804803747</v>
      </c>
      <c r="AI326" t="n">
        <v>-0.2885505005110344</v>
      </c>
      <c r="AJ326" t="n">
        <v>4.328239985490267</v>
      </c>
      <c r="AK326" t="n">
        <v>-0.2885505005110345</v>
      </c>
      <c r="AL326" t="n">
        <v>0</v>
      </c>
      <c r="AM326" t="n">
        <v>0</v>
      </c>
      <c r="AN326" t="n">
        <v>-0.2866713902544054</v>
      </c>
      <c r="AO326" t="n">
        <v>0</v>
      </c>
      <c r="AP326" t="n">
        <v>0.3796896929660146</v>
      </c>
      <c r="AQ326" t="n">
        <v>1</v>
      </c>
      <c r="AR326" t="n">
        <v>3</v>
      </c>
      <c r="AS326" t="n">
        <v>0</v>
      </c>
      <c r="AT326" t="n">
        <v>0</v>
      </c>
      <c r="AU326" t="n">
        <v>0.379687730473873</v>
      </c>
      <c r="AV326" t="n">
        <v>0.1346411983254849</v>
      </c>
    </row>
    <row r="327" spans="1:48">
      <c r="A327" t="n">
        <v>0</v>
      </c>
      <c r="B327" t="n">
        <v>-6.71993151994134</v>
      </c>
      <c r="C327" t="n">
        <v>55.09385400430132</v>
      </c>
      <c r="D327" t="n">
        <v>1497.950493383957</v>
      </c>
      <c r="E327" t="n">
        <v>325</v>
      </c>
      <c r="F327" t="n">
        <v>24.31271724700928</v>
      </c>
      <c r="G327" t="n">
        <v>-0.1511313890649526</v>
      </c>
      <c r="H327" t="n">
        <v>-0</v>
      </c>
      <c r="I327" t="n">
        <v>0</v>
      </c>
      <c r="J327" t="n">
        <v>0</v>
      </c>
      <c r="K327" t="n">
        <v>0.04218660785050771</v>
      </c>
      <c r="L327" t="n">
        <v>0</v>
      </c>
      <c r="M327" t="n">
        <v>90.00482371554533</v>
      </c>
      <c r="N327" t="n">
        <v>-0.1478394979876446</v>
      </c>
      <c r="O327" t="b">
        <v>1</v>
      </c>
      <c r="P327" t="n">
        <v>0</v>
      </c>
      <c r="Q327" t="b">
        <v>0</v>
      </c>
      <c r="R327" t="n">
        <v>-0.1478394979876446</v>
      </c>
      <c r="S327" t="n">
        <v>182.6954263388624</v>
      </c>
      <c r="T327" t="n">
        <v>795.0904954267291</v>
      </c>
      <c r="U327" t="n">
        <v>-7.72741409912992</v>
      </c>
      <c r="V327" t="n">
        <v>2</v>
      </c>
      <c r="W327" t="n">
        <v>1497.950493383958</v>
      </c>
      <c r="X327" t="b">
        <v>0</v>
      </c>
      <c r="Y327" t="n">
        <v>1497.950493383958</v>
      </c>
      <c r="Z327" t="b">
        <v>0</v>
      </c>
      <c r="AA327" t="n">
        <v>-1.811837414449355</v>
      </c>
      <c r="AB327" t="n">
        <v>-0.1508566305996373</v>
      </c>
      <c r="AC327" t="b">
        <v>0</v>
      </c>
      <c r="AD327" t="n">
        <v>0</v>
      </c>
      <c r="AE327" t="n">
        <v>-4.547473508864641e-13</v>
      </c>
      <c r="AF327" t="n">
        <v>0</v>
      </c>
      <c r="AG327" t="n">
        <v>29.50113289742114</v>
      </c>
      <c r="AH327" t="n">
        <v>0.3746778127139171</v>
      </c>
      <c r="AI327" t="n">
        <v>0.0587738384067208</v>
      </c>
      <c r="AJ327" t="n">
        <v>2.186515227163272</v>
      </c>
      <c r="AK327" t="n">
        <v>0.05877383840672077</v>
      </c>
      <c r="AL327" t="n">
        <v>0</v>
      </c>
      <c r="AM327" t="n">
        <v>0</v>
      </c>
      <c r="AN327" t="n">
        <v>0.06040949601491347</v>
      </c>
      <c r="AO327" t="n">
        <v>0</v>
      </c>
      <c r="AP327" t="n">
        <v>0.4222845955090558</v>
      </c>
      <c r="AQ327" t="n">
        <v>1</v>
      </c>
      <c r="AR327" t="n">
        <v>3</v>
      </c>
      <c r="AS327" t="n">
        <v>0</v>
      </c>
      <c r="AT327" t="n">
        <v>0</v>
      </c>
      <c r="AU327" t="n">
        <v>0.4222811470978534</v>
      </c>
      <c r="AV327" t="n">
        <v>0.1497452646272111</v>
      </c>
    </row>
    <row r="328" spans="1:48">
      <c r="A328" t="n">
        <v>0</v>
      </c>
      <c r="B328" t="n">
        <v>-6.71993151994134</v>
      </c>
      <c r="C328" t="n">
        <v>55.12462481265475</v>
      </c>
      <c r="D328" t="n">
        <v>1474.736587816561</v>
      </c>
      <c r="E328" t="n">
        <v>326</v>
      </c>
      <c r="F328" t="n">
        <v>23.93594036102295</v>
      </c>
      <c r="G328" t="n">
        <v>-0.07021069179156925</v>
      </c>
      <c r="H328" t="n">
        <v>-0</v>
      </c>
      <c r="I328" t="n">
        <v>0</v>
      </c>
      <c r="J328" t="n">
        <v>0</v>
      </c>
      <c r="K328" t="n">
        <v>0.04325785209055363</v>
      </c>
      <c r="L328" t="n">
        <v>0</v>
      </c>
      <c r="M328" t="n">
        <v>90.00215707605329</v>
      </c>
      <c r="N328" t="n">
        <v>0.8849120371012971</v>
      </c>
      <c r="O328" t="b">
        <v>1</v>
      </c>
      <c r="P328" t="n">
        <v>0</v>
      </c>
      <c r="Q328" t="b">
        <v>0</v>
      </c>
      <c r="R328" t="n">
        <v>0.8849120371012971</v>
      </c>
      <c r="S328" t="n">
        <v>179.8641749768465</v>
      </c>
      <c r="T328" t="n">
        <v>782.7688894992361</v>
      </c>
      <c r="U328" t="n">
        <v>46.98149309310313</v>
      </c>
      <c r="V328" t="n">
        <v>2</v>
      </c>
      <c r="W328" t="n">
        <v>1474.736587816561</v>
      </c>
      <c r="X328" t="b">
        <v>0</v>
      </c>
      <c r="Y328" t="n">
        <v>1474.736587816561</v>
      </c>
      <c r="Z328" t="b">
        <v>0</v>
      </c>
      <c r="AA328" t="n">
        <v>11.01569372118452</v>
      </c>
      <c r="AB328" t="n">
        <v>0.902971466429895</v>
      </c>
      <c r="AC328" t="b">
        <v>0</v>
      </c>
      <c r="AD328" t="n">
        <v>0</v>
      </c>
      <c r="AE328" t="n">
        <v>2.273736754432321e-13</v>
      </c>
      <c r="AF328" t="n">
        <v>0.6216056072884545</v>
      </c>
      <c r="AG328" t="n">
        <v>29.50113289742114</v>
      </c>
      <c r="AH328" t="n">
        <v>9.406239456387519</v>
      </c>
      <c r="AI328" t="n">
        <v>1.452643695363053</v>
      </c>
      <c r="AJ328" t="n">
        <v>3.559268266799132</v>
      </c>
      <c r="AK328" t="n">
        <v>1.452643695363053</v>
      </c>
      <c r="AL328" t="n">
        <v>0</v>
      </c>
      <c r="AM328" t="n">
        <v>0</v>
      </c>
      <c r="AN328" t="n">
        <v>1.453107510028554</v>
      </c>
      <c r="AO328" t="n">
        <v>0</v>
      </c>
      <c r="AP328" t="n">
        <v>0.6407558012997663</v>
      </c>
      <c r="AQ328" t="n">
        <v>1</v>
      </c>
      <c r="AR328" t="n">
        <v>3</v>
      </c>
      <c r="AS328" t="n">
        <v>0</v>
      </c>
      <c r="AT328" t="n">
        <v>0</v>
      </c>
      <c r="AU328" t="n">
        <v>0.6407495775091852</v>
      </c>
      <c r="AV328" t="n">
        <v>0.2272164308146411</v>
      </c>
    </row>
    <row r="329" spans="1:48">
      <c r="A329" t="n">
        <v>0</v>
      </c>
      <c r="B329" t="n">
        <v>-6.71993151994134</v>
      </c>
      <c r="C329" t="n">
        <v>55.16107594619512</v>
      </c>
      <c r="D329" t="n">
        <v>1464.333202206432</v>
      </c>
      <c r="E329" t="n">
        <v>327</v>
      </c>
      <c r="F329" t="n">
        <v>23.76708660125733</v>
      </c>
      <c r="G329" t="n">
        <v>-0.02271804856206572</v>
      </c>
      <c r="H329" t="n">
        <v>-0</v>
      </c>
      <c r="I329" t="n">
        <v>0</v>
      </c>
      <c r="J329" t="n">
        <v>0</v>
      </c>
      <c r="K329" t="n">
        <v>0.04274678034735777</v>
      </c>
      <c r="L329" t="n">
        <v>0</v>
      </c>
      <c r="M329" t="n">
        <v>89.99949043656126</v>
      </c>
      <c r="N329" t="n">
        <v>1.480244423713515</v>
      </c>
      <c r="O329" t="b">
        <v>1</v>
      </c>
      <c r="P329" t="n">
        <v>0</v>
      </c>
      <c r="Q329" t="b">
        <v>0</v>
      </c>
      <c r="R329" t="n">
        <v>1.480244423713515</v>
      </c>
      <c r="S329" t="n">
        <v>178.5953406743749</v>
      </c>
      <c r="T329" t="n">
        <v>777.2469226148794</v>
      </c>
      <c r="U329" t="n">
        <v>79.1470425136424</v>
      </c>
      <c r="V329" t="n">
        <v>2</v>
      </c>
      <c r="W329" t="n">
        <v>1464.333202206433</v>
      </c>
      <c r="X329" t="b">
        <v>0</v>
      </c>
      <c r="Y329" t="n">
        <v>1464.333202206433</v>
      </c>
      <c r="Z329" t="b">
        <v>0</v>
      </c>
      <c r="AA329" t="n">
        <v>18.55751109357237</v>
      </c>
      <c r="AB329" t="n">
        <v>1.51045349358522</v>
      </c>
      <c r="AC329" t="b">
        <v>0</v>
      </c>
      <c r="AD329" t="n">
        <v>0</v>
      </c>
      <c r="AE329" t="n">
        <v>-6.821210263296962e-13</v>
      </c>
      <c r="AF329" t="n">
        <v>0.7243704955004326</v>
      </c>
      <c r="AG329" t="n">
        <v>29.51188162514152</v>
      </c>
      <c r="AH329" t="n">
        <v>13.59809521239457</v>
      </c>
      <c r="AI329" t="n">
        <v>2.085194666220799</v>
      </c>
      <c r="AJ329" t="n">
        <v>3.748036245530255</v>
      </c>
      <c r="AK329" t="n">
        <v>2.085194666220799</v>
      </c>
      <c r="AL329" t="n">
        <v>0</v>
      </c>
      <c r="AM329" t="n">
        <v>0</v>
      </c>
      <c r="AN329" t="n">
        <v>2.08567584452905</v>
      </c>
      <c r="AO329" t="n">
        <v>0</v>
      </c>
      <c r="AP329" t="n">
        <v>0.7413132626764065</v>
      </c>
      <c r="AQ329" t="n">
        <v>1</v>
      </c>
      <c r="AR329" t="n">
        <v>3</v>
      </c>
      <c r="AS329" t="n">
        <v>0</v>
      </c>
      <c r="AT329" t="n">
        <v>0</v>
      </c>
      <c r="AU329" t="n">
        <v>0.7413058792134313</v>
      </c>
      <c r="AV329" t="n">
        <v>0.2628747359796281</v>
      </c>
    </row>
    <row r="330" spans="1:48">
      <c r="A330" t="n">
        <v>-38.53645928766311</v>
      </c>
      <c r="B330" t="n">
        <v>31.81652776772177</v>
      </c>
      <c r="C330" t="n">
        <v>55.18320148531748</v>
      </c>
      <c r="D330" t="n">
        <v>1440.495819746363</v>
      </c>
      <c r="E330" t="n">
        <v>328</v>
      </c>
      <c r="F330" t="n">
        <v>23.38019027709961</v>
      </c>
      <c r="G330" t="n">
        <v>-0.3020421838962863</v>
      </c>
      <c r="H330" t="n">
        <v>0.8051635577372217</v>
      </c>
      <c r="I330" t="n">
        <v>0</v>
      </c>
      <c r="J330" t="n">
        <v>0</v>
      </c>
      <c r="K330" t="n">
        <v>0.04068839980209063</v>
      </c>
      <c r="L330" t="n">
        <v>0</v>
      </c>
      <c r="M330" t="n">
        <v>90.00446991994376</v>
      </c>
      <c r="N330" t="n">
        <v>-2.050943665972875</v>
      </c>
      <c r="O330" t="b">
        <v>1</v>
      </c>
      <c r="P330" t="n">
        <v>0</v>
      </c>
      <c r="Q330" t="b">
        <v>0</v>
      </c>
      <c r="R330" t="n">
        <v>-2.050943665972875</v>
      </c>
      <c r="S330" t="n">
        <v>175.6880478295314</v>
      </c>
      <c r="T330" t="n">
        <v>764.5943841541206</v>
      </c>
      <c r="U330" t="n">
        <v>-111.4763900476542</v>
      </c>
      <c r="V330" t="n">
        <v>2</v>
      </c>
      <c r="W330" t="n">
        <v>1440.495819746363</v>
      </c>
      <c r="X330" t="b">
        <v>0</v>
      </c>
      <c r="Y330" t="n">
        <v>1440.495819746363</v>
      </c>
      <c r="Z330" t="b">
        <v>0</v>
      </c>
      <c r="AA330" t="n">
        <v>-26.13773401102336</v>
      </c>
      <c r="AB330" t="n">
        <v>-2.092799659155995</v>
      </c>
      <c r="AC330" t="b">
        <v>0</v>
      </c>
      <c r="AD330" t="n">
        <v>0</v>
      </c>
      <c r="AE330" t="n">
        <v>-2.273736754432321e-13</v>
      </c>
      <c r="AF330" t="n">
        <v>0.8605453038546477</v>
      </c>
      <c r="AG330" t="n">
        <v>29.52497861240101</v>
      </c>
      <c r="AH330" t="n">
        <v>-11.93880268396394</v>
      </c>
      <c r="AI330" t="n">
        <v>-1.800948918595299</v>
      </c>
      <c r="AJ330" t="n">
        <v>14.19893132705942</v>
      </c>
      <c r="AK330" t="n">
        <v>-1.800948918595298</v>
      </c>
      <c r="AL330" t="n">
        <v>2</v>
      </c>
      <c r="AM330" t="n">
        <v>0</v>
      </c>
      <c r="AN330" t="n">
        <v>-0.9877913668338389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</row>
    <row r="331" spans="1:48">
      <c r="A331" t="n">
        <v>0</v>
      </c>
      <c r="B331" t="n">
        <v>-6.71993151994134</v>
      </c>
      <c r="C331" t="n">
        <v>55.24495692029186</v>
      </c>
      <c r="D331" t="n">
        <v>1324.769530305029</v>
      </c>
      <c r="E331" t="n">
        <v>329</v>
      </c>
      <c r="F331" t="n">
        <v>21.50187683105469</v>
      </c>
      <c r="G331" t="n">
        <v>-0.6567880243549911</v>
      </c>
      <c r="H331" t="n">
        <v>-0</v>
      </c>
      <c r="I331" t="n">
        <v>0</v>
      </c>
      <c r="J331" t="n">
        <v>0</v>
      </c>
      <c r="K331" t="n">
        <v>0.04324505533489115</v>
      </c>
      <c r="L331" t="n">
        <v>0</v>
      </c>
      <c r="M331" t="n">
        <v>90.00944940332626</v>
      </c>
      <c r="N331" t="n">
        <v>-6.005714205601612</v>
      </c>
      <c r="O331" t="b">
        <v>1</v>
      </c>
      <c r="P331" t="n">
        <v>0</v>
      </c>
      <c r="Q331" t="b">
        <v>0</v>
      </c>
      <c r="R331" t="n">
        <v>-6.005714205601612</v>
      </c>
      <c r="S331" t="n">
        <v>161.5736536079062</v>
      </c>
      <c r="T331" t="n">
        <v>703.1685405016077</v>
      </c>
      <c r="U331" t="n">
        <v>-354.9486248314709</v>
      </c>
      <c r="V331" t="n">
        <v>2</v>
      </c>
      <c r="W331" t="n">
        <v>1324.769530305029</v>
      </c>
      <c r="X331" t="b">
        <v>0</v>
      </c>
      <c r="Y331" t="n">
        <v>1324.769530305029</v>
      </c>
      <c r="Z331" t="b">
        <v>0</v>
      </c>
      <c r="AA331" t="n">
        <v>-83.22437369435372</v>
      </c>
      <c r="AB331" t="n">
        <v>-6.128279801634298</v>
      </c>
      <c r="AC331" t="b">
        <v>0</v>
      </c>
      <c r="AD331" t="n">
        <v>0</v>
      </c>
      <c r="AE331" t="n">
        <v>2.273736754432321e-13</v>
      </c>
      <c r="AF331" t="n">
        <v>0.924284916095617</v>
      </c>
      <c r="AG331" t="n">
        <v>29.53415980593837</v>
      </c>
      <c r="AH331" t="n">
        <v>-40.82963548683441</v>
      </c>
      <c r="AI331" t="n">
        <v>-5.664276582264022</v>
      </c>
      <c r="AJ331" t="n">
        <v>42.39473820751932</v>
      </c>
      <c r="AK331" t="n">
        <v>-5.664276582264024</v>
      </c>
      <c r="AL331" t="n">
        <v>0</v>
      </c>
      <c r="AM331" t="n">
        <v>3.801462173109922</v>
      </c>
      <c r="AN331" t="n">
        <v>-1.835549861395966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</row>
    <row r="332" spans="1:48">
      <c r="A332" t="n">
        <v>-2.302531890782805</v>
      </c>
      <c r="B332" t="n">
        <v>-4.417399629158535</v>
      </c>
      <c r="C332" t="n">
        <v>55.30932009609103</v>
      </c>
      <c r="D332" t="n">
        <v>1182.751189158156</v>
      </c>
      <c r="E332" t="n">
        <v>330</v>
      </c>
      <c r="F332" t="n">
        <v>19.196826171875</v>
      </c>
      <c r="G332" t="n">
        <v>-0.5569424730375907</v>
      </c>
      <c r="H332" t="n">
        <v>0.04810807228414987</v>
      </c>
      <c r="I332" t="n">
        <v>0</v>
      </c>
      <c r="J332" t="n">
        <v>0</v>
      </c>
      <c r="K332" t="n">
        <v>0.04556082932221672</v>
      </c>
      <c r="L332" t="n">
        <v>0</v>
      </c>
      <c r="M332" t="n">
        <v>90.00723961539985</v>
      </c>
      <c r="N332" t="n">
        <v>-4.367519680636602</v>
      </c>
      <c r="O332" t="b">
        <v>1</v>
      </c>
      <c r="P332" t="n">
        <v>0</v>
      </c>
      <c r="Q332" t="b">
        <v>0</v>
      </c>
      <c r="R332" t="n">
        <v>-4.367519680636602</v>
      </c>
      <c r="S332" t="n">
        <v>144.2525862573075</v>
      </c>
      <c r="T332" t="n">
        <v>627.7872553918023</v>
      </c>
      <c r="U332" t="n">
        <v>-289.1230019202121</v>
      </c>
      <c r="V332" t="n">
        <v>2</v>
      </c>
      <c r="W332" t="n">
        <v>1182.751189158156</v>
      </c>
      <c r="X332" t="b">
        <v>0</v>
      </c>
      <c r="Y332" t="n">
        <v>1182.751189158156</v>
      </c>
      <c r="Z332" t="b">
        <v>0</v>
      </c>
      <c r="AA332" t="n">
        <v>-67.79031970293087</v>
      </c>
      <c r="AB332" t="n">
        <v>-4.456652735343472</v>
      </c>
      <c r="AC332" t="b">
        <v>0</v>
      </c>
      <c r="AD332" t="n">
        <v>0</v>
      </c>
      <c r="AE332" t="n">
        <v>4.547473508864641e-13</v>
      </c>
      <c r="AF332" t="n">
        <v>0.9190122518691576</v>
      </c>
      <c r="AG332" t="n">
        <v>29.54875666236852</v>
      </c>
      <c r="AH332" t="n">
        <v>-33.06801187108314</v>
      </c>
      <c r="AI332" t="n">
        <v>-4.095718466106844</v>
      </c>
      <c r="AJ332" t="n">
        <v>34.72230783184775</v>
      </c>
      <c r="AK332" t="n">
        <v>-4.095718466106845</v>
      </c>
      <c r="AL332" t="n">
        <v>2</v>
      </c>
      <c r="AM332" t="n">
        <v>2.408724875421681</v>
      </c>
      <c r="AN332" t="n">
        <v>-1.615890653739255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 spans="1:48">
      <c r="A333" t="n">
        <v>-4.081215780406591</v>
      </c>
      <c r="B333" t="n">
        <v>-2.638715739534748</v>
      </c>
      <c r="C333" t="n">
        <v>55.34558452574366</v>
      </c>
      <c r="D333" t="n">
        <v>1088.06536166345</v>
      </c>
      <c r="E333" t="n">
        <v>331</v>
      </c>
      <c r="F333" t="n">
        <v>17.66001319885254</v>
      </c>
      <c r="G333" t="n">
        <v>-0.3169951103297697</v>
      </c>
      <c r="H333" t="n">
        <v>0.08527109854893813</v>
      </c>
      <c r="I333" t="n">
        <v>0</v>
      </c>
      <c r="J333" t="n">
        <v>0</v>
      </c>
      <c r="K333" t="n">
        <v>0.04781147992749565</v>
      </c>
      <c r="L333" t="n">
        <v>0</v>
      </c>
      <c r="M333" t="n">
        <v>90.00583959250925</v>
      </c>
      <c r="N333" t="n">
        <v>-1.765911162576483</v>
      </c>
      <c r="O333" t="b">
        <v>1</v>
      </c>
      <c r="P333" t="n">
        <v>0</v>
      </c>
      <c r="Q333" t="b">
        <v>0</v>
      </c>
      <c r="R333" t="n">
        <v>-1.765911162576483</v>
      </c>
      <c r="S333" t="n">
        <v>132.7043624015815</v>
      </c>
      <c r="T333" t="n">
        <v>577.5293851716829</v>
      </c>
      <c r="U333" t="n">
        <v>-127.0735123543399</v>
      </c>
      <c r="V333" t="n">
        <v>2</v>
      </c>
      <c r="W333" t="n">
        <v>1088.06536166345</v>
      </c>
      <c r="X333" t="b">
        <v>0</v>
      </c>
      <c r="Y333" t="n">
        <v>1088.06536166345</v>
      </c>
      <c r="Z333" t="b">
        <v>0</v>
      </c>
      <c r="AA333" t="n">
        <v>-29.79477236699521</v>
      </c>
      <c r="AB333" t="n">
        <v>-1.801950165894371</v>
      </c>
      <c r="AC333" t="b">
        <v>0</v>
      </c>
      <c r="AD333" t="n">
        <v>0</v>
      </c>
      <c r="AE333" t="n">
        <v>-4.547473508864641e-13</v>
      </c>
      <c r="AF333" t="n">
        <v>0.8781549101277147</v>
      </c>
      <c r="AG333" t="n">
        <v>29.56011112175334</v>
      </c>
      <c r="AH333" t="n">
        <v>-13.88769938971041</v>
      </c>
      <c r="AI333" t="n">
        <v>-1.582391385985592</v>
      </c>
      <c r="AJ333" t="n">
        <v>15.90707297728481</v>
      </c>
      <c r="AK333" t="n">
        <v>-1.582391385985591</v>
      </c>
      <c r="AL333" t="n">
        <v>2</v>
      </c>
      <c r="AM333" t="n">
        <v>0.01410080577531647</v>
      </c>
      <c r="AN333" t="n">
        <v>-1.473818812544506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 spans="1:48">
      <c r="A334" t="n">
        <v>0</v>
      </c>
      <c r="B334" t="n">
        <v>-6.71993151994134</v>
      </c>
      <c r="C334" t="n">
        <v>55.39261542531266</v>
      </c>
      <c r="D334" t="n">
        <v>1033.024168193787</v>
      </c>
      <c r="E334" t="n">
        <v>332</v>
      </c>
      <c r="F334" t="n">
        <v>16.76665859222412</v>
      </c>
      <c r="G334" t="n">
        <v>-0.2002167353523991</v>
      </c>
      <c r="H334" t="n">
        <v>-0</v>
      </c>
      <c r="I334" t="n">
        <v>0</v>
      </c>
      <c r="J334" t="n">
        <v>0</v>
      </c>
      <c r="K334" t="n">
        <v>0.05193774583357144</v>
      </c>
      <c r="L334" t="n">
        <v>0</v>
      </c>
      <c r="M334" t="n">
        <v>90.003982718053</v>
      </c>
      <c r="N334" t="n">
        <v>-0.6372806674727695</v>
      </c>
      <c r="O334" t="b">
        <v>1</v>
      </c>
      <c r="P334" t="n">
        <v>0</v>
      </c>
      <c r="Q334" t="b">
        <v>0</v>
      </c>
      <c r="R334" t="n">
        <v>-0.6372806674727695</v>
      </c>
      <c r="S334" t="n">
        <v>125.9913406084357</v>
      </c>
      <c r="T334" t="n">
        <v>548.3143143279123</v>
      </c>
      <c r="U334" t="n">
        <v>-48.30159019281174</v>
      </c>
      <c r="V334" t="n">
        <v>2</v>
      </c>
      <c r="W334" t="n">
        <v>1033.024168193787</v>
      </c>
      <c r="X334" t="b">
        <v>0</v>
      </c>
      <c r="Y334" t="n">
        <v>1033.024168193787</v>
      </c>
      <c r="Z334" t="b">
        <v>0</v>
      </c>
      <c r="AA334" t="n">
        <v>-11.32521528755528</v>
      </c>
      <c r="AB334" t="n">
        <v>-0.6502863953803771</v>
      </c>
      <c r="AC334" t="b">
        <v>0</v>
      </c>
      <c r="AD334" t="n">
        <v>0</v>
      </c>
      <c r="AE334" t="n">
        <v>4.547473508864641e-13</v>
      </c>
      <c r="AF334" t="n">
        <v>0.7596926829057288</v>
      </c>
      <c r="AG334" t="n">
        <v>29.5670181169088</v>
      </c>
      <c r="AH334" t="n">
        <v>-4.566710820747263</v>
      </c>
      <c r="AI334" t="n">
        <v>-0.4940178163636142</v>
      </c>
      <c r="AJ334" t="n">
        <v>6.758504466808013</v>
      </c>
      <c r="AK334" t="n">
        <v>-0.4940178163636144</v>
      </c>
      <c r="AL334" t="n">
        <v>0</v>
      </c>
      <c r="AM334" t="n">
        <v>0</v>
      </c>
      <c r="AN334" t="n">
        <v>-0.4903531354389205</v>
      </c>
      <c r="AO334" t="n">
        <v>0</v>
      </c>
      <c r="AP334" t="n">
        <v>0.1932749840608871</v>
      </c>
      <c r="AQ334" t="n">
        <v>1</v>
      </c>
      <c r="AR334" t="n">
        <v>3</v>
      </c>
      <c r="AS334" t="n">
        <v>0</v>
      </c>
      <c r="AT334" t="n">
        <v>0</v>
      </c>
      <c r="AU334" t="n">
        <v>0.1932680304071112</v>
      </c>
      <c r="AV334" t="n">
        <v>0.06853484356616656</v>
      </c>
    </row>
    <row r="335" spans="1:48">
      <c r="A335" t="n">
        <v>0</v>
      </c>
      <c r="B335" t="n">
        <v>-6.71993151994134</v>
      </c>
      <c r="C335" t="n">
        <v>55.44077250296174</v>
      </c>
      <c r="D335" t="n">
        <v>993.5704199835815</v>
      </c>
      <c r="E335" t="n">
        <v>333</v>
      </c>
      <c r="F335" t="n">
        <v>16.12629842758179</v>
      </c>
      <c r="G335" t="n">
        <v>-0.160233590986258</v>
      </c>
      <c r="H335" t="n">
        <v>-0</v>
      </c>
      <c r="I335" t="n">
        <v>0</v>
      </c>
      <c r="J335" t="n">
        <v>0</v>
      </c>
      <c r="K335" t="n">
        <v>0.04680008771642472</v>
      </c>
      <c r="L335" t="n">
        <v>0</v>
      </c>
      <c r="M335" t="n">
        <v>90.00131607856096</v>
      </c>
      <c r="N335" t="n">
        <v>-0.2740850225189511</v>
      </c>
      <c r="O335" t="b">
        <v>1</v>
      </c>
      <c r="P335" t="n">
        <v>0</v>
      </c>
      <c r="Q335" t="b">
        <v>0</v>
      </c>
      <c r="R335" t="n">
        <v>-0.2740850225189511</v>
      </c>
      <c r="S335" t="n">
        <v>121.1794196659444</v>
      </c>
      <c r="T335" t="n">
        <v>527.3728343861899</v>
      </c>
      <c r="U335" t="n">
        <v>-21.5987102174267</v>
      </c>
      <c r="V335" t="n">
        <v>2</v>
      </c>
      <c r="W335" t="n">
        <v>993.5704199835817</v>
      </c>
      <c r="X335" t="b">
        <v>0</v>
      </c>
      <c r="Y335" t="n">
        <v>993.5704199835817</v>
      </c>
      <c r="Z335" t="b">
        <v>0</v>
      </c>
      <c r="AA335" t="n">
        <v>-5.06422339656801</v>
      </c>
      <c r="AB335" t="n">
        <v>-0.2796785944070929</v>
      </c>
      <c r="AC335" t="b">
        <v>0</v>
      </c>
      <c r="AD335" t="n">
        <v>0</v>
      </c>
      <c r="AE335" t="n">
        <v>-2.273736754432321e-13</v>
      </c>
      <c r="AF335" t="n">
        <v>0.5256258429297521</v>
      </c>
      <c r="AG335" t="n">
        <v>29.57193409575814</v>
      </c>
      <c r="AH335" t="n">
        <v>-1.412891025268383</v>
      </c>
      <c r="AI335" t="n">
        <v>-0.1470062969346365</v>
      </c>
      <c r="AJ335" t="n">
        <v>3.651332371299627</v>
      </c>
      <c r="AK335" t="n">
        <v>-0.1470062969346364</v>
      </c>
      <c r="AL335" t="n">
        <v>0</v>
      </c>
      <c r="AM335" t="n">
        <v>0</v>
      </c>
      <c r="AN335" t="n">
        <v>-0.1451660977826505</v>
      </c>
      <c r="AO335" t="n">
        <v>0</v>
      </c>
      <c r="AP335" t="n">
        <v>0.2398035285915212</v>
      </c>
      <c r="AQ335" t="n">
        <v>1</v>
      </c>
      <c r="AR335" t="n">
        <v>3</v>
      </c>
      <c r="AS335" t="n">
        <v>0</v>
      </c>
      <c r="AT335" t="n">
        <v>0</v>
      </c>
      <c r="AU335" t="n">
        <v>0.2397955836675921</v>
      </c>
      <c r="AV335" t="n">
        <v>0.08503399543058282</v>
      </c>
    </row>
    <row r="336" spans="1:48">
      <c r="A336" t="n">
        <v>0</v>
      </c>
      <c r="B336" t="n">
        <v>-6.71993151994134</v>
      </c>
      <c r="C336" t="n">
        <v>55.47761878248487</v>
      </c>
      <c r="D336" t="n">
        <v>966.0630202056899</v>
      </c>
      <c r="E336" t="n">
        <v>334</v>
      </c>
      <c r="F336" t="n">
        <v>15.67983531951904</v>
      </c>
      <c r="G336" t="n">
        <v>-0.06453496129013514</v>
      </c>
      <c r="H336" t="n">
        <v>-0</v>
      </c>
      <c r="I336" t="n">
        <v>0</v>
      </c>
      <c r="J336" t="n">
        <v>0</v>
      </c>
      <c r="K336" t="n">
        <v>0.0398595830366818</v>
      </c>
      <c r="L336" t="n">
        <v>0</v>
      </c>
      <c r="M336" t="n">
        <v>89.99864943906893</v>
      </c>
      <c r="N336" t="n">
        <v>0.5331899124812134</v>
      </c>
      <c r="O336" t="b">
        <v>1</v>
      </c>
      <c r="P336" t="n">
        <v>0</v>
      </c>
      <c r="Q336" t="b">
        <v>0</v>
      </c>
      <c r="R336" t="n">
        <v>0.5331899124812134</v>
      </c>
      <c r="S336" t="n">
        <v>117.8245183176744</v>
      </c>
      <c r="T336" t="n">
        <v>512.7723037185191</v>
      </c>
      <c r="U336" t="n">
        <v>43.21331997266855</v>
      </c>
      <c r="V336" t="n">
        <v>2</v>
      </c>
      <c r="W336" t="n">
        <v>966.0630202056899</v>
      </c>
      <c r="X336" t="b">
        <v>0</v>
      </c>
      <c r="Y336" t="n">
        <v>966.0630202056899</v>
      </c>
      <c r="Z336" t="b">
        <v>0</v>
      </c>
      <c r="AA336" t="n">
        <v>10.13217473848959</v>
      </c>
      <c r="AB336" t="n">
        <v>0.5440713392665443</v>
      </c>
      <c r="AC336" t="b">
        <v>0</v>
      </c>
      <c r="AD336" t="n">
        <v>0</v>
      </c>
      <c r="AE336" t="n">
        <v>0</v>
      </c>
      <c r="AF336" t="n">
        <v>0.642080164661519</v>
      </c>
      <c r="AG336" t="n">
        <v>29.57610777041732</v>
      </c>
      <c r="AH336" t="n">
        <v>8.375919963353919</v>
      </c>
      <c r="AI336" t="n">
        <v>0.8473573382435177</v>
      </c>
      <c r="AJ336" t="n">
        <v>2.99790789409193</v>
      </c>
      <c r="AK336" t="n">
        <v>0.8473573382435177</v>
      </c>
      <c r="AL336" t="n">
        <v>0</v>
      </c>
      <c r="AM336" t="n">
        <v>0</v>
      </c>
      <c r="AN336" t="n">
        <v>0.8481650507448498</v>
      </c>
      <c r="AO336" t="n">
        <v>0</v>
      </c>
      <c r="AP336" t="n">
        <v>0.4005048762722859</v>
      </c>
      <c r="AQ336" t="n">
        <v>1</v>
      </c>
      <c r="AR336" t="n">
        <v>3</v>
      </c>
      <c r="AS336" t="n">
        <v>0</v>
      </c>
      <c r="AT336" t="n">
        <v>0</v>
      </c>
      <c r="AU336" t="n">
        <v>0.400494579800812</v>
      </c>
      <c r="AV336" t="n">
        <v>0.1420195224110709</v>
      </c>
    </row>
    <row r="337" spans="1:48">
      <c r="A337" t="n">
        <v>0</v>
      </c>
      <c r="B337" t="n">
        <v>-6.71993151994134</v>
      </c>
      <c r="C337" t="n">
        <v>55.52438087869521</v>
      </c>
      <c r="D337" t="n">
        <v>949.207627070437</v>
      </c>
      <c r="E337" t="n">
        <v>335</v>
      </c>
      <c r="F337" t="n">
        <v>15.40626125335693</v>
      </c>
      <c r="G337" t="n">
        <v>-0.1816575423739188</v>
      </c>
      <c r="H337" t="n">
        <v>-0</v>
      </c>
      <c r="I337" t="n">
        <v>0</v>
      </c>
      <c r="J337" t="n">
        <v>0</v>
      </c>
      <c r="K337" t="n">
        <v>0.03842163302930771</v>
      </c>
      <c r="L337" t="n">
        <v>0</v>
      </c>
      <c r="M337" t="n">
        <v>89.99598279957689</v>
      </c>
      <c r="N337" t="n">
        <v>-0.4457081861596347</v>
      </c>
      <c r="O337" t="b">
        <v>1</v>
      </c>
      <c r="P337" t="n">
        <v>0</v>
      </c>
      <c r="Q337" t="b">
        <v>0</v>
      </c>
      <c r="R337" t="n">
        <v>-0.4457081861596347</v>
      </c>
      <c r="S337" t="n">
        <v>115.7687739866334</v>
      </c>
      <c r="T337" t="n">
        <v>503.8257043898285</v>
      </c>
      <c r="U337" t="n">
        <v>-36.76466039729446</v>
      </c>
      <c r="V337" t="n">
        <v>2</v>
      </c>
      <c r="W337" t="n">
        <v>949.2076270704368</v>
      </c>
      <c r="X337" t="b">
        <v>0</v>
      </c>
      <c r="Y337" t="n">
        <v>949.2076270704368</v>
      </c>
      <c r="Z337" t="b">
        <v>0</v>
      </c>
      <c r="AA337" t="n">
        <v>-8.620165346754591</v>
      </c>
      <c r="AB337" t="n">
        <v>-0.454804271591464</v>
      </c>
      <c r="AC337" t="b">
        <v>0</v>
      </c>
      <c r="AD337" t="n">
        <v>0</v>
      </c>
      <c r="AE337" t="n">
        <v>1.13686837721616e-13</v>
      </c>
      <c r="AF337" t="n">
        <v>0.7044378969800613</v>
      </c>
      <c r="AG337" t="n">
        <v>29.58223381225156</v>
      </c>
      <c r="AH337" t="n">
        <v>-3.223126936564865</v>
      </c>
      <c r="AI337" t="n">
        <v>-0.3203813646174395</v>
      </c>
      <c r="AJ337" t="n">
        <v>5.397038410189726</v>
      </c>
      <c r="AK337" t="n">
        <v>-0.3203813646174396</v>
      </c>
      <c r="AL337" t="n">
        <v>0</v>
      </c>
      <c r="AM337" t="n">
        <v>0</v>
      </c>
      <c r="AN337" t="n">
        <v>-0.3182811455123443</v>
      </c>
      <c r="AO337" t="n">
        <v>0</v>
      </c>
      <c r="AP337" t="n">
        <v>0.1985598515310335</v>
      </c>
      <c r="AQ337" t="n">
        <v>1</v>
      </c>
      <c r="AR337" t="n">
        <v>3</v>
      </c>
      <c r="AS337" t="n">
        <v>0</v>
      </c>
      <c r="AT337" t="n">
        <v>0</v>
      </c>
      <c r="AU337" t="n">
        <v>0.1985522783912592</v>
      </c>
      <c r="AV337" t="n">
        <v>0.0704086925840075</v>
      </c>
    </row>
    <row r="338" spans="1:48">
      <c r="A338" t="n">
        <v>0</v>
      </c>
      <c r="B338" t="n">
        <v>-6.71993151994134</v>
      </c>
      <c r="C338" t="n">
        <v>55.55661196431186</v>
      </c>
      <c r="D338" t="n">
        <v>894.5273286551965</v>
      </c>
      <c r="E338" t="n">
        <v>336</v>
      </c>
      <c r="F338" t="n">
        <v>14.51876420974731</v>
      </c>
      <c r="G338" t="n">
        <v>-0.1763941273572969</v>
      </c>
      <c r="H338" t="n">
        <v>-0</v>
      </c>
      <c r="I338" t="n">
        <v>0</v>
      </c>
      <c r="J338" t="n">
        <v>0</v>
      </c>
      <c r="K338" t="n">
        <v>0.02832512901824658</v>
      </c>
      <c r="L338" t="n">
        <v>0</v>
      </c>
      <c r="M338" t="n">
        <v>89.99331616008486</v>
      </c>
      <c r="N338" t="n">
        <v>-0.3869436293774935</v>
      </c>
      <c r="O338" t="b">
        <v>1</v>
      </c>
      <c r="P338" t="n">
        <v>0</v>
      </c>
      <c r="Q338" t="b">
        <v>0</v>
      </c>
      <c r="R338" t="n">
        <v>-0.3869436293774935</v>
      </c>
      <c r="S338" t="n">
        <v>109.0997682515099</v>
      </c>
      <c r="T338" t="n">
        <v>474.8021914305713</v>
      </c>
      <c r="U338" t="n">
        <v>-33.86844480074912</v>
      </c>
      <c r="V338" t="n">
        <v>2</v>
      </c>
      <c r="W338" t="n">
        <v>894.5273286551964</v>
      </c>
      <c r="X338" t="b">
        <v>0</v>
      </c>
      <c r="Y338" t="n">
        <v>894.5273286551964</v>
      </c>
      <c r="Z338" t="b">
        <v>0</v>
      </c>
      <c r="AA338" t="n">
        <v>-7.941093187450554</v>
      </c>
      <c r="AB338" t="n">
        <v>-0.3948404381402996</v>
      </c>
      <c r="AC338" t="b">
        <v>0</v>
      </c>
      <c r="AD338" t="n">
        <v>0</v>
      </c>
      <c r="AE338" t="n">
        <v>1.13686837721616e-13</v>
      </c>
      <c r="AF338" t="n">
        <v>0.6869147109950858</v>
      </c>
      <c r="AG338" t="n">
        <v>29.58646255850182</v>
      </c>
      <c r="AH338" t="n">
        <v>-2.895357607135161</v>
      </c>
      <c r="AI338" t="n">
        <v>-0.271221705454317</v>
      </c>
      <c r="AJ338" t="n">
        <v>5.045735580315394</v>
      </c>
      <c r="AK338" t="n">
        <v>-0.271221705454317</v>
      </c>
      <c r="AL338" t="n">
        <v>0</v>
      </c>
      <c r="AM338" t="n">
        <v>0</v>
      </c>
      <c r="AN338" t="n">
        <v>-0.2690755003058746</v>
      </c>
      <c r="AO338" t="n">
        <v>0</v>
      </c>
      <c r="AP338" t="n">
        <v>0.1919716344682403</v>
      </c>
      <c r="AQ338" t="n">
        <v>1</v>
      </c>
      <c r="AR338" t="n">
        <v>3</v>
      </c>
      <c r="AS338" t="n">
        <v>0</v>
      </c>
      <c r="AT338" t="n">
        <v>0</v>
      </c>
      <c r="AU338" t="n">
        <v>0.191964039963929</v>
      </c>
      <c r="AV338" t="n">
        <v>0.06807243506100917</v>
      </c>
    </row>
    <row r="339" spans="1:48">
      <c r="A339" t="n">
        <v>0</v>
      </c>
      <c r="B339" t="n">
        <v>-6.71993151994134</v>
      </c>
      <c r="C339" t="n">
        <v>55.5888430499285</v>
      </c>
      <c r="D339" t="n">
        <v>876.8930095209419</v>
      </c>
      <c r="E339" t="n">
        <v>337</v>
      </c>
      <c r="F339" t="n">
        <v>14.23254766464233</v>
      </c>
      <c r="G339" t="n">
        <v>-0.09086060545906194</v>
      </c>
      <c r="H339" t="n">
        <v>-0</v>
      </c>
      <c r="I339" t="n">
        <v>0</v>
      </c>
      <c r="J339" t="n">
        <v>0</v>
      </c>
      <c r="K339" t="n">
        <v>0.02386824020619491</v>
      </c>
      <c r="L339" t="n">
        <v>0</v>
      </c>
      <c r="M339" t="n">
        <v>89.99064952059283</v>
      </c>
      <c r="N339" t="n">
        <v>0.2706229240547758</v>
      </c>
      <c r="O339" t="b">
        <v>1</v>
      </c>
      <c r="P339" t="n">
        <v>0</v>
      </c>
      <c r="Q339" t="b">
        <v>0</v>
      </c>
      <c r="R339" t="n">
        <v>0.2706229240547758</v>
      </c>
      <c r="S339" t="n">
        <v>106.9490233058942</v>
      </c>
      <c r="T339" t="n">
        <v>465.4421494272515</v>
      </c>
      <c r="U339" t="n">
        <v>24.16346110283353</v>
      </c>
      <c r="V339" t="n">
        <v>2</v>
      </c>
      <c r="W339" t="n">
        <v>876.8930095209417</v>
      </c>
      <c r="X339" t="b">
        <v>0</v>
      </c>
      <c r="Y339" t="n">
        <v>876.8930095209417</v>
      </c>
      <c r="Z339" t="b">
        <v>0</v>
      </c>
      <c r="AA339" t="n">
        <v>5.665577426947387</v>
      </c>
      <c r="AB339" t="n">
        <v>0.2761458408722203</v>
      </c>
      <c r="AC339" t="b">
        <v>0</v>
      </c>
      <c r="AD339" t="n">
        <v>0</v>
      </c>
      <c r="AE339" t="n">
        <v>1.13686837721616e-13</v>
      </c>
      <c r="AF339" t="n">
        <v>0.5191589111772312</v>
      </c>
      <c r="AG339" t="n">
        <v>29.59035142137554</v>
      </c>
      <c r="AH339" t="n">
        <v>5.792458989834749</v>
      </c>
      <c r="AI339" t="n">
        <v>0.5319100470529133</v>
      </c>
      <c r="AJ339" t="n">
        <v>2.785252287633377</v>
      </c>
      <c r="AK339" t="n">
        <v>0.5319100470529134</v>
      </c>
      <c r="AL339" t="n">
        <v>0</v>
      </c>
      <c r="AM339" t="n">
        <v>0</v>
      </c>
      <c r="AN339" t="n">
        <v>0.5324628991338373</v>
      </c>
      <c r="AO339" t="n">
        <v>0</v>
      </c>
      <c r="AP339" t="n">
        <v>0.3239116587689944</v>
      </c>
      <c r="AQ339" t="n">
        <v>1</v>
      </c>
      <c r="AR339" t="n">
        <v>3</v>
      </c>
      <c r="AS339" t="n">
        <v>0</v>
      </c>
      <c r="AT339" t="n">
        <v>0</v>
      </c>
      <c r="AU339" t="n">
        <v>0.323902142057138</v>
      </c>
      <c r="AV339" t="n">
        <v>0.1148590513902988</v>
      </c>
    </row>
    <row r="340" spans="1:48">
      <c r="A340" t="n">
        <v>0</v>
      </c>
      <c r="B340" t="n">
        <v>-6.71993151994134</v>
      </c>
      <c r="C340" t="n">
        <v>55.62107413554514</v>
      </c>
      <c r="D340" t="n">
        <v>857.8248874336196</v>
      </c>
      <c r="E340" t="n">
        <v>338</v>
      </c>
      <c r="F340" t="n">
        <v>13.92305955886841</v>
      </c>
      <c r="G340" t="n">
        <v>0.04341600679446023</v>
      </c>
      <c r="H340" t="n">
        <v>-0</v>
      </c>
      <c r="I340" t="n">
        <v>0</v>
      </c>
      <c r="J340" t="n">
        <v>0</v>
      </c>
      <c r="K340" t="n">
        <v>0.0273564726974557</v>
      </c>
      <c r="L340" t="n">
        <v>0</v>
      </c>
      <c r="M340" t="n">
        <v>89.98798288110079</v>
      </c>
      <c r="N340" t="n">
        <v>1.264062418644976</v>
      </c>
      <c r="O340" t="b">
        <v>1</v>
      </c>
      <c r="P340" t="n">
        <v>0</v>
      </c>
      <c r="Q340" t="b">
        <v>0</v>
      </c>
      <c r="R340" t="n">
        <v>1.264062418644976</v>
      </c>
      <c r="S340" t="n">
        <v>104.6234065985256</v>
      </c>
      <c r="T340" t="n">
        <v>455.3210655167833</v>
      </c>
      <c r="U340" t="n">
        <v>115.3748222380363</v>
      </c>
      <c r="V340" t="n">
        <v>2</v>
      </c>
      <c r="W340" t="n">
        <v>857.8248874336198</v>
      </c>
      <c r="X340" t="b">
        <v>0</v>
      </c>
      <c r="Y340" t="n">
        <v>857.8248874336198</v>
      </c>
      <c r="Z340" t="b">
        <v>0</v>
      </c>
      <c r="AA340" t="n">
        <v>27.05179467991172</v>
      </c>
      <c r="AB340" t="n">
        <v>1.28985961086222</v>
      </c>
      <c r="AC340" t="b">
        <v>0</v>
      </c>
      <c r="AD340" t="n">
        <v>0</v>
      </c>
      <c r="AE340" t="n">
        <v>-2.273736754432321e-13</v>
      </c>
      <c r="AF340" t="n">
        <v>0.8116519746799186</v>
      </c>
      <c r="AG340" t="n">
        <v>29.59452855550742</v>
      </c>
      <c r="AH340" t="n">
        <v>17.69071290076464</v>
      </c>
      <c r="AI340" t="n">
        <v>1.589178183630843</v>
      </c>
      <c r="AJ340" t="n">
        <v>3.332010841363511</v>
      </c>
      <c r="AK340" t="n">
        <v>1.589178183630843</v>
      </c>
      <c r="AL340" t="n">
        <v>0</v>
      </c>
      <c r="AM340" t="n">
        <v>0</v>
      </c>
      <c r="AN340" t="n">
        <v>1.589825181036466</v>
      </c>
      <c r="AO340" t="n">
        <v>0</v>
      </c>
      <c r="AP340" t="n">
        <v>0.5032494129997398</v>
      </c>
      <c r="AQ340" t="n">
        <v>1</v>
      </c>
      <c r="AR340" t="n">
        <v>3</v>
      </c>
      <c r="AS340" t="n">
        <v>0</v>
      </c>
      <c r="AT340" t="n">
        <v>0</v>
      </c>
      <c r="AU340" t="n">
        <v>0.5032380158167321</v>
      </c>
      <c r="AV340" t="n">
        <v>0.1784534080359665</v>
      </c>
    </row>
    <row r="341" spans="1:48">
      <c r="A341" t="n">
        <v>0</v>
      </c>
      <c r="B341" t="n">
        <v>-6.71993151994134</v>
      </c>
      <c r="C341" t="n">
        <v>55.6558911295127</v>
      </c>
      <c r="D341" t="n">
        <v>916.5976938130938</v>
      </c>
      <c r="E341" t="n">
        <v>339</v>
      </c>
      <c r="F341" t="n">
        <v>14.87698068618774</v>
      </c>
      <c r="G341" t="n">
        <v>0.4542240962357287</v>
      </c>
      <c r="H341" t="n">
        <v>-0</v>
      </c>
      <c r="I341" t="n">
        <v>0</v>
      </c>
      <c r="J341" t="n">
        <v>0</v>
      </c>
      <c r="K341" t="n">
        <v>0.03053552411541252</v>
      </c>
      <c r="L341" t="n">
        <v>0</v>
      </c>
      <c r="M341" t="n">
        <v>89.98531624160876</v>
      </c>
      <c r="N341" t="n">
        <v>4.634247216689629</v>
      </c>
      <c r="O341" t="b">
        <v>1</v>
      </c>
      <c r="P341" t="n">
        <v>0</v>
      </c>
      <c r="Q341" t="b">
        <v>0</v>
      </c>
      <c r="R341" t="n">
        <v>4.634247216689629</v>
      </c>
      <c r="S341" t="n">
        <v>111.7915493148931</v>
      </c>
      <c r="T341" t="n">
        <v>486.5168226184149</v>
      </c>
      <c r="U341" t="n">
        <v>395.8599857857516</v>
      </c>
      <c r="V341" t="n">
        <v>2</v>
      </c>
      <c r="W341" t="n">
        <v>916.5976938130937</v>
      </c>
      <c r="X341" t="b">
        <v>0</v>
      </c>
      <c r="Y341" t="n">
        <v>916.5976938130937</v>
      </c>
      <c r="Z341" t="b">
        <v>0</v>
      </c>
      <c r="AA341" t="n">
        <v>92.81681089289268</v>
      </c>
      <c r="AB341" t="n">
        <v>4.728823690499621</v>
      </c>
      <c r="AC341" t="b">
        <v>0</v>
      </c>
      <c r="AD341" t="n">
        <v>0</v>
      </c>
      <c r="AE341" t="n">
        <v>1.13686837721616e-13</v>
      </c>
      <c r="AF341" t="n">
        <v>0.9055739085569899</v>
      </c>
      <c r="AG341" t="n">
        <v>29.60217116831836</v>
      </c>
      <c r="AH341" t="n">
        <v>54.40287394107955</v>
      </c>
      <c r="AI341" t="n">
        <v>5.221908058321697</v>
      </c>
      <c r="AJ341" t="n">
        <v>5.137050749522928</v>
      </c>
      <c r="AK341" t="n">
        <v>5.221908058321698</v>
      </c>
      <c r="AL341" t="n">
        <v>0</v>
      </c>
      <c r="AM341" t="n">
        <v>0</v>
      </c>
      <c r="AN341" t="n">
        <v>5.235625594530471</v>
      </c>
      <c r="AO341" t="n">
        <v>0</v>
      </c>
      <c r="AP341" t="n">
        <v>1.175372360121423</v>
      </c>
      <c r="AQ341" t="n">
        <v>1</v>
      </c>
      <c r="AR341" t="n">
        <v>3</v>
      </c>
      <c r="AS341" t="n">
        <v>0</v>
      </c>
      <c r="AT341" t="n">
        <v>0</v>
      </c>
      <c r="AU341" t="n">
        <v>1.175359668062575</v>
      </c>
      <c r="AV341" t="n">
        <v>0.4167947011979594</v>
      </c>
    </row>
    <row r="342" spans="1:48">
      <c r="A342" t="n">
        <v>0</v>
      </c>
      <c r="B342" t="n">
        <v>-6.71993151994134</v>
      </c>
      <c r="C342" t="n">
        <v>55.65805111309735</v>
      </c>
      <c r="D342" t="n">
        <v>1040.64692089717</v>
      </c>
      <c r="E342" t="n">
        <v>340</v>
      </c>
      <c r="F342" t="n">
        <v>16.890380859375</v>
      </c>
      <c r="G342" t="n">
        <v>0.6124553586847838</v>
      </c>
      <c r="H342" t="n">
        <v>-0</v>
      </c>
      <c r="I342" t="n">
        <v>0</v>
      </c>
      <c r="J342" t="n">
        <v>0</v>
      </c>
      <c r="K342" t="n">
        <v>0.03612427146192432</v>
      </c>
      <c r="L342" t="n">
        <v>0</v>
      </c>
      <c r="M342" t="n">
        <v>89.98264960211672</v>
      </c>
      <c r="N342" t="n">
        <v>6.7151419662554</v>
      </c>
      <c r="O342" t="b">
        <v>1</v>
      </c>
      <c r="P342" t="n">
        <v>0</v>
      </c>
      <c r="Q342" t="b">
        <v>0</v>
      </c>
      <c r="R342" t="n">
        <v>6.7151419662554</v>
      </c>
      <c r="S342" t="n">
        <v>126.9210389270192</v>
      </c>
      <c r="T342" t="n">
        <v>552.3603614103877</v>
      </c>
      <c r="U342" t="n">
        <v>505.2344575155502</v>
      </c>
      <c r="V342" t="n">
        <v>2</v>
      </c>
      <c r="W342" t="n">
        <v>1040.64692089717</v>
      </c>
      <c r="X342" t="b">
        <v>0</v>
      </c>
      <c r="Y342" t="n">
        <v>1040.64692089717</v>
      </c>
      <c r="Z342" t="b">
        <v>0</v>
      </c>
      <c r="AA342" t="n">
        <v>118.4617106644729</v>
      </c>
      <c r="AB342" t="n">
        <v>6.852185679852449</v>
      </c>
      <c r="AC342" t="b">
        <v>0</v>
      </c>
      <c r="AD342" t="n">
        <v>0</v>
      </c>
      <c r="AE342" t="n">
        <v>-2.273736754432321e-13</v>
      </c>
      <c r="AF342" t="n">
        <v>0.9135921897948174</v>
      </c>
      <c r="AG342" t="n">
        <v>29.6162181649456</v>
      </c>
      <c r="AH342" t="n">
        <v>68.82476278567526</v>
      </c>
      <c r="AI342" t="n">
        <v>7.500267358230561</v>
      </c>
      <c r="AJ342" t="n">
        <v>5.946997040201332</v>
      </c>
      <c r="AK342" t="n">
        <v>7.500267358230557</v>
      </c>
      <c r="AL342" t="n">
        <v>0</v>
      </c>
      <c r="AM342" t="n">
        <v>0</v>
      </c>
      <c r="AN342" t="n">
        <v>7.533741863268647</v>
      </c>
      <c r="AO342" t="n">
        <v>0</v>
      </c>
      <c r="AP342" t="n">
        <v>1.616275777666738</v>
      </c>
      <c r="AQ342" t="n">
        <v>1</v>
      </c>
      <c r="AR342" t="n">
        <v>3</v>
      </c>
      <c r="AS342" t="n">
        <v>0</v>
      </c>
      <c r="AT342" t="n">
        <v>0</v>
      </c>
      <c r="AU342" t="n">
        <v>1.616264691313438</v>
      </c>
      <c r="AV342" t="n">
        <v>0.5731441850333528</v>
      </c>
    </row>
    <row r="343" spans="1:48">
      <c r="A343" t="n">
        <v>0</v>
      </c>
      <c r="B343" t="n">
        <v>-6.71993151994134</v>
      </c>
      <c r="C343" t="n">
        <v>55.67910274209081</v>
      </c>
      <c r="D343" t="n">
        <v>1202.190694531485</v>
      </c>
      <c r="E343" t="n">
        <v>341</v>
      </c>
      <c r="F343" t="n">
        <v>19.5123420715332</v>
      </c>
      <c r="G343" t="n">
        <v>0.9587556234796875</v>
      </c>
      <c r="H343" t="n">
        <v>-0</v>
      </c>
      <c r="I343" t="n">
        <v>0</v>
      </c>
      <c r="J343" t="n">
        <v>0</v>
      </c>
      <c r="K343" t="n">
        <v>0.03837944338443253</v>
      </c>
      <c r="L343" t="n">
        <v>0</v>
      </c>
      <c r="M343" t="n">
        <v>89.97998296262469</v>
      </c>
      <c r="N343" t="n">
        <v>11.41384315730287</v>
      </c>
      <c r="O343" t="b">
        <v>1</v>
      </c>
      <c r="P343" t="n">
        <v>0</v>
      </c>
      <c r="Q343" t="b">
        <v>0</v>
      </c>
      <c r="R343" t="n">
        <v>11.41384315730287</v>
      </c>
      <c r="S343" t="n">
        <v>146.623498205121</v>
      </c>
      <c r="T343" t="n">
        <v>638.1054641886866</v>
      </c>
      <c r="U343" t="n">
        <v>743.3608856961151</v>
      </c>
      <c r="V343" t="n">
        <v>2</v>
      </c>
      <c r="W343" t="n">
        <v>1202.190694531485</v>
      </c>
      <c r="X343" t="b">
        <v>0</v>
      </c>
      <c r="Y343" t="n">
        <v>1202.190694531485</v>
      </c>
      <c r="Z343" t="b">
        <v>0</v>
      </c>
      <c r="AA343" t="n">
        <v>174.2949255552491</v>
      </c>
      <c r="AB343" t="n">
        <v>11.64677873194171</v>
      </c>
      <c r="AC343" t="b">
        <v>0</v>
      </c>
      <c r="AD343" t="n">
        <v>0</v>
      </c>
      <c r="AE343" t="n">
        <v>-4.547473508864641e-13</v>
      </c>
      <c r="AF343" t="n">
        <v>0.9241211272190517</v>
      </c>
      <c r="AG343" t="n">
        <v>29.63484420209102</v>
      </c>
      <c r="AH343" t="n">
        <v>100.109420074905</v>
      </c>
      <c r="AI343" t="n">
        <v>12.60308674793557</v>
      </c>
      <c r="AJ343" t="n">
        <v>7.596189950038223</v>
      </c>
      <c r="AK343" t="n">
        <v>12.60308674793556</v>
      </c>
      <c r="AL343" t="n">
        <v>0</v>
      </c>
      <c r="AM343" t="n">
        <v>0</v>
      </c>
      <c r="AN343" t="n">
        <v>12.66860557907857</v>
      </c>
      <c r="AO343" t="n">
        <v>0</v>
      </c>
      <c r="AP343" t="n">
        <v>2.606516925050467</v>
      </c>
      <c r="AQ343" t="n">
        <v>1</v>
      </c>
      <c r="AR343" t="n">
        <v>3</v>
      </c>
      <c r="AS343" t="n">
        <v>0</v>
      </c>
      <c r="AT343" t="n">
        <v>0</v>
      </c>
      <c r="AU343" t="n">
        <v>2.606522830445901</v>
      </c>
      <c r="AV343" t="n">
        <v>0.9242999685978001</v>
      </c>
    </row>
    <row r="344" spans="1:48">
      <c r="A344" t="n">
        <v>0</v>
      </c>
      <c r="B344" t="n">
        <v>-6.71993151994134</v>
      </c>
      <c r="C344" t="n">
        <v>55.73473889282749</v>
      </c>
      <c r="D344" t="n">
        <v>1440.199140872884</v>
      </c>
      <c r="E344" t="n">
        <v>342</v>
      </c>
      <c r="F344" t="n">
        <v>23.37537498474121</v>
      </c>
      <c r="G344" t="n">
        <v>0.9566839185349743</v>
      </c>
      <c r="H344" t="n">
        <v>-0</v>
      </c>
      <c r="I344" t="n">
        <v>0</v>
      </c>
      <c r="J344" t="n">
        <v>0</v>
      </c>
      <c r="K344" t="n">
        <v>0.04420211810816005</v>
      </c>
      <c r="L344" t="n">
        <v>0</v>
      </c>
      <c r="M344" t="n">
        <v>89.97731632313265</v>
      </c>
      <c r="N344" t="n">
        <v>13.71686846899727</v>
      </c>
      <c r="O344" t="b">
        <v>1</v>
      </c>
      <c r="P344" t="n">
        <v>0</v>
      </c>
      <c r="Q344" t="b">
        <v>0</v>
      </c>
      <c r="R344" t="n">
        <v>13.71686846899727</v>
      </c>
      <c r="S344" t="n">
        <v>175.6518638077527</v>
      </c>
      <c r="T344" t="n">
        <v>764.4369112913398</v>
      </c>
      <c r="U344" t="n">
        <v>745.7162275163693</v>
      </c>
      <c r="V344" t="n">
        <v>2</v>
      </c>
      <c r="W344" t="n">
        <v>1440.199140872884</v>
      </c>
      <c r="X344" t="b">
        <v>0</v>
      </c>
      <c r="Y344" t="n">
        <v>1440.199140872884</v>
      </c>
      <c r="Z344" t="b">
        <v>0</v>
      </c>
      <c r="AA344" t="n">
        <v>174.8471796960274</v>
      </c>
      <c r="AB344" t="n">
        <v>13.99680456020129</v>
      </c>
      <c r="AC344" t="b">
        <v>0</v>
      </c>
      <c r="AD344" t="n">
        <v>0</v>
      </c>
      <c r="AE344" t="n">
        <v>0</v>
      </c>
      <c r="AF344" t="n">
        <v>0.92191929420896</v>
      </c>
      <c r="AG344" t="n">
        <v>29.66264549785374</v>
      </c>
      <c r="AH344" t="n">
        <v>100.6664674800274</v>
      </c>
      <c r="AI344" t="n">
        <v>15.18224496235439</v>
      </c>
      <c r="AJ344" t="n">
        <v>7.860108830331328</v>
      </c>
      <c r="AK344" t="n">
        <v>15.18224496235439</v>
      </c>
      <c r="AL344" t="n">
        <v>0</v>
      </c>
      <c r="AM344" t="n">
        <v>0</v>
      </c>
      <c r="AN344" t="n">
        <v>15.23678966752112</v>
      </c>
      <c r="AO344" t="n">
        <v>0</v>
      </c>
      <c r="AP344" t="n">
        <v>3.081342175807077</v>
      </c>
      <c r="AQ344" t="n">
        <v>1</v>
      </c>
      <c r="AR344" t="n">
        <v>3</v>
      </c>
      <c r="AS344" t="n">
        <v>0</v>
      </c>
      <c r="AT344" t="n">
        <v>0</v>
      </c>
      <c r="AU344" t="n">
        <v>3.081358084237113</v>
      </c>
      <c r="AV344" t="n">
        <v>1.092681463300942</v>
      </c>
    </row>
    <row r="345" spans="1:48">
      <c r="A345" t="n">
        <v>0</v>
      </c>
      <c r="B345" t="n">
        <v>-6.71993151994134</v>
      </c>
      <c r="C345" t="n">
        <v>55.8053942122573</v>
      </c>
      <c r="D345" t="n">
        <v>1566.748815248522</v>
      </c>
      <c r="E345" t="n">
        <v>343</v>
      </c>
      <c r="F345" t="n">
        <v>25.42935905456543</v>
      </c>
      <c r="G345" t="n">
        <v>0.1453561882406071</v>
      </c>
      <c r="H345" t="n">
        <v>-0</v>
      </c>
      <c r="I345" t="n">
        <v>0</v>
      </c>
      <c r="J345" t="n">
        <v>0</v>
      </c>
      <c r="K345" t="n">
        <v>0.05147604202551842</v>
      </c>
      <c r="L345" t="n">
        <v>0</v>
      </c>
      <c r="M345" t="n">
        <v>89.97464968364062</v>
      </c>
      <c r="N345" t="n">
        <v>3.90981945714698</v>
      </c>
      <c r="O345" t="b">
        <v>1</v>
      </c>
      <c r="P345" t="n">
        <v>0</v>
      </c>
      <c r="Q345" t="b">
        <v>0</v>
      </c>
      <c r="R345" t="n">
        <v>3.90981945714698</v>
      </c>
      <c r="S345" t="n">
        <v>191.0863169590527</v>
      </c>
      <c r="T345" t="n">
        <v>831.6076514057974</v>
      </c>
      <c r="U345" t="n">
        <v>195.3882736674934</v>
      </c>
      <c r="V345" t="n">
        <v>2</v>
      </c>
      <c r="W345" t="n">
        <v>1566.748815248522</v>
      </c>
      <c r="X345" t="b">
        <v>0</v>
      </c>
      <c r="Y345" t="n">
        <v>1566.748815248522</v>
      </c>
      <c r="Z345" t="b">
        <v>0</v>
      </c>
      <c r="AA345" t="n">
        <v>45.81245162146735</v>
      </c>
      <c r="AB345" t="n">
        <v>3.989611690966306</v>
      </c>
      <c r="AC345" t="b">
        <v>0</v>
      </c>
      <c r="AD345" t="n">
        <v>0</v>
      </c>
      <c r="AE345" t="n">
        <v>0</v>
      </c>
      <c r="AF345" t="n">
        <v>0.8417099848718089</v>
      </c>
      <c r="AG345" t="n">
        <v>29.6970259015231</v>
      </c>
      <c r="AH345" t="n">
        <v>28.88950867463823</v>
      </c>
      <c r="AI345" t="n">
        <v>4.73988875345695</v>
      </c>
      <c r="AJ345" t="n">
        <v>4.572920765154496</v>
      </c>
      <c r="AK345" t="n">
        <v>4.73988875345695</v>
      </c>
      <c r="AL345" t="n">
        <v>0</v>
      </c>
      <c r="AM345" t="n">
        <v>0</v>
      </c>
      <c r="AN345" t="n">
        <v>4.745018687585486</v>
      </c>
      <c r="AO345" t="n">
        <v>0</v>
      </c>
      <c r="AP345" t="n">
        <v>1.210694071577369</v>
      </c>
      <c r="AQ345" t="n">
        <v>1</v>
      </c>
      <c r="AR345" t="n">
        <v>3</v>
      </c>
      <c r="AS345" t="n">
        <v>0</v>
      </c>
      <c r="AT345" t="n">
        <v>0</v>
      </c>
      <c r="AU345" t="n">
        <v>1.210685664840564</v>
      </c>
      <c r="AV345" t="n">
        <v>0.4293216652172983</v>
      </c>
    </row>
    <row r="346" spans="1:48">
      <c r="A346" t="n">
        <v>0</v>
      </c>
      <c r="B346" t="n">
        <v>-6.71993151994134</v>
      </c>
      <c r="C346" t="n">
        <v>55.87496648195109</v>
      </c>
      <c r="D346" t="n">
        <v>1552.000316876376</v>
      </c>
      <c r="E346" t="n">
        <v>344</v>
      </c>
      <c r="F346" t="n">
        <v>25.18998126983643</v>
      </c>
      <c r="G346" t="n">
        <v>-0.02593676725139105</v>
      </c>
      <c r="H346" t="n">
        <v>-0</v>
      </c>
      <c r="I346" t="n">
        <v>0</v>
      </c>
      <c r="J346" t="n">
        <v>0</v>
      </c>
      <c r="K346" t="n">
        <v>0.0678103746892125</v>
      </c>
      <c r="L346" t="n">
        <v>0</v>
      </c>
      <c r="M346" t="n">
        <v>89.97198304414859</v>
      </c>
      <c r="N346" t="n">
        <v>1.555547026417806</v>
      </c>
      <c r="O346" t="b">
        <v>1</v>
      </c>
      <c r="P346" t="n">
        <v>0</v>
      </c>
      <c r="Q346" t="b">
        <v>0</v>
      </c>
      <c r="R346" t="n">
        <v>1.555547026417806</v>
      </c>
      <c r="S346" t="n">
        <v>189.2875370862478</v>
      </c>
      <c r="T346" t="n">
        <v>823.7793613993504</v>
      </c>
      <c r="U346" t="n">
        <v>78.47521361752023</v>
      </c>
      <c r="V346" t="n">
        <v>2</v>
      </c>
      <c r="W346" t="n">
        <v>1552.000316876376</v>
      </c>
      <c r="X346" t="b">
        <v>0</v>
      </c>
      <c r="Y346" t="n">
        <v>1552.000316876376</v>
      </c>
      <c r="Z346" t="b">
        <v>0</v>
      </c>
      <c r="AA346" t="n">
        <v>18.39998818688105</v>
      </c>
      <c r="AB346" t="n">
        <v>1.587292884099802</v>
      </c>
      <c r="AC346" t="b">
        <v>0</v>
      </c>
      <c r="AD346" t="n">
        <v>0</v>
      </c>
      <c r="AE346" t="n">
        <v>0</v>
      </c>
      <c r="AF346" t="n">
        <v>0.7182787868948552</v>
      </c>
      <c r="AG346" t="n">
        <v>29.71689245319191</v>
      </c>
      <c r="AH346" t="n">
        <v>13.59701589466303</v>
      </c>
      <c r="AI346" t="n">
        <v>2.209856274555629</v>
      </c>
      <c r="AJ346" t="n">
        <v>3.830567812454404</v>
      </c>
      <c r="AK346" t="n">
        <v>2.209856274555629</v>
      </c>
      <c r="AL346" t="n">
        <v>0</v>
      </c>
      <c r="AM346" t="n">
        <v>0</v>
      </c>
      <c r="AN346" t="n">
        <v>2.209967437892343</v>
      </c>
      <c r="AO346" t="n">
        <v>0</v>
      </c>
      <c r="AP346" t="n">
        <v>0.786131348871481</v>
      </c>
      <c r="AQ346" t="n">
        <v>1</v>
      </c>
      <c r="AR346" t="n">
        <v>3</v>
      </c>
      <c r="AS346" t="n">
        <v>0</v>
      </c>
      <c r="AT346" t="n">
        <v>0</v>
      </c>
      <c r="AU346" t="n">
        <v>0.7861236286611705</v>
      </c>
      <c r="AV346" t="n">
        <v>0.2787675737185873</v>
      </c>
    </row>
    <row r="347" spans="1:48">
      <c r="A347" t="n">
        <v>0</v>
      </c>
      <c r="B347" t="n">
        <v>-6.71993151994134</v>
      </c>
      <c r="C347" t="n">
        <v>55.92640507699249</v>
      </c>
      <c r="D347" t="n">
        <v>1583.206595705166</v>
      </c>
      <c r="E347" t="n">
        <v>345</v>
      </c>
      <c r="F347" t="n">
        <v>25.69647960662842</v>
      </c>
      <c r="G347" t="n">
        <v>0.1809913408174473</v>
      </c>
      <c r="H347" t="n">
        <v>-0</v>
      </c>
      <c r="I347" t="n">
        <v>0</v>
      </c>
      <c r="J347" t="n">
        <v>0</v>
      </c>
      <c r="K347" t="n">
        <v>0.07881150104163828</v>
      </c>
      <c r="L347" t="n">
        <v>0</v>
      </c>
      <c r="M347" t="n">
        <v>89.96931640465655</v>
      </c>
      <c r="N347" t="n">
        <v>4.447550419414329</v>
      </c>
      <c r="O347" t="b">
        <v>1</v>
      </c>
      <c r="P347" t="n">
        <v>0</v>
      </c>
      <c r="Q347" t="b">
        <v>0</v>
      </c>
      <c r="R347" t="n">
        <v>4.447550419414329</v>
      </c>
      <c r="S347" t="n">
        <v>193.0935670186495</v>
      </c>
      <c r="T347" t="n">
        <v>840.3432036651626</v>
      </c>
      <c r="U347" t="n">
        <v>219.9502484197799</v>
      </c>
      <c r="V347" t="n">
        <v>2</v>
      </c>
      <c r="W347" t="n">
        <v>1583.206595705166</v>
      </c>
      <c r="X347" t="b">
        <v>0</v>
      </c>
      <c r="Y347" t="n">
        <v>1583.206595705166</v>
      </c>
      <c r="Z347" t="b">
        <v>0</v>
      </c>
      <c r="AA347" t="n">
        <v>51.57146806061014</v>
      </c>
      <c r="AB347" t="n">
        <v>4.538316754504417</v>
      </c>
      <c r="AC347" t="b">
        <v>0</v>
      </c>
      <c r="AD347" t="n">
        <v>0</v>
      </c>
      <c r="AE347" t="n">
        <v>-4.547473508864641e-13</v>
      </c>
      <c r="AF347" t="n">
        <v>0.8523527213682344</v>
      </c>
      <c r="AG347" t="n">
        <v>29.73095988963792</v>
      </c>
      <c r="AH347" t="n">
        <v>32.11509742868434</v>
      </c>
      <c r="AI347" t="n">
        <v>5.324458572994652</v>
      </c>
      <c r="AJ347" t="n">
        <v>4.741706738339253</v>
      </c>
      <c r="AK347" t="n">
        <v>5.324458572994649</v>
      </c>
      <c r="AL347" t="n">
        <v>0</v>
      </c>
      <c r="AM347" t="n">
        <v>0</v>
      </c>
      <c r="AN347" t="n">
        <v>5.325968877443557</v>
      </c>
      <c r="AO347" t="n">
        <v>0</v>
      </c>
      <c r="AP347" t="n">
        <v>1.312513439327436</v>
      </c>
      <c r="AQ347" t="n">
        <v>1</v>
      </c>
      <c r="AR347" t="n">
        <v>3</v>
      </c>
      <c r="AS347" t="n">
        <v>0</v>
      </c>
      <c r="AT347" t="n">
        <v>0</v>
      </c>
      <c r="AU347" t="n">
        <v>1.3125052034677</v>
      </c>
      <c r="AV347" t="n">
        <v>0.46542792726742</v>
      </c>
    </row>
    <row r="348" spans="1:48">
      <c r="A348" t="n">
        <v>0</v>
      </c>
      <c r="B348" t="n">
        <v>-6.71993151994134</v>
      </c>
      <c r="C348" t="n">
        <v>55.99597734668628</v>
      </c>
      <c r="D348" t="n">
        <v>1612.663155469199</v>
      </c>
      <c r="E348" t="n">
        <v>346</v>
      </c>
      <c r="F348" t="n">
        <v>26.17457885742187</v>
      </c>
      <c r="G348" t="n">
        <v>0.1224693936361407</v>
      </c>
      <c r="H348" t="n">
        <v>-0</v>
      </c>
      <c r="I348" t="n">
        <v>0</v>
      </c>
      <c r="J348" t="n">
        <v>0</v>
      </c>
      <c r="K348" t="n">
        <v>0.07985905774301877</v>
      </c>
      <c r="L348" t="n">
        <v>0</v>
      </c>
      <c r="M348" t="n">
        <v>89.96664976516452</v>
      </c>
      <c r="N348" t="n">
        <v>3.720398303405373</v>
      </c>
      <c r="O348" t="b">
        <v>1</v>
      </c>
      <c r="P348" t="n">
        <v>0</v>
      </c>
      <c r="Q348" t="b">
        <v>0</v>
      </c>
      <c r="R348" t="n">
        <v>3.720398303405373</v>
      </c>
      <c r="S348" t="n">
        <v>196.686194924802</v>
      </c>
      <c r="T348" t="n">
        <v>855.9783203127383</v>
      </c>
      <c r="U348" t="n">
        <v>180.6287768648069</v>
      </c>
      <c r="V348" t="n">
        <v>2</v>
      </c>
      <c r="W348" t="n">
        <v>1612.663155469199</v>
      </c>
      <c r="X348" t="b">
        <v>0</v>
      </c>
      <c r="Y348" t="n">
        <v>1612.663155469199</v>
      </c>
      <c r="Z348" t="b">
        <v>0</v>
      </c>
      <c r="AA348" t="n">
        <v>42.35181030180984</v>
      </c>
      <c r="AB348" t="n">
        <v>3.796324799393238</v>
      </c>
      <c r="AC348" t="b">
        <v>0</v>
      </c>
      <c r="AD348" t="n">
        <v>0</v>
      </c>
      <c r="AE348" t="n">
        <v>0</v>
      </c>
      <c r="AF348" t="n">
        <v>0.832350273903306</v>
      </c>
      <c r="AG348" t="n">
        <v>29.75203930656368</v>
      </c>
      <c r="AH348" t="n">
        <v>27.00753536625955</v>
      </c>
      <c r="AI348" t="n">
        <v>4.560970204996</v>
      </c>
      <c r="AJ348" t="n">
        <v>4.527805906700191</v>
      </c>
      <c r="AK348" t="n">
        <v>4.560970204996</v>
      </c>
      <c r="AL348" t="n">
        <v>0</v>
      </c>
      <c r="AM348" t="n">
        <v>0</v>
      </c>
      <c r="AN348" t="n">
        <v>4.562286748609418</v>
      </c>
      <c r="AO348" t="n">
        <v>0</v>
      </c>
      <c r="AP348" t="n">
        <v>1.19258379379681</v>
      </c>
      <c r="AQ348" t="n">
        <v>1</v>
      </c>
      <c r="AR348" t="n">
        <v>3</v>
      </c>
      <c r="AS348" t="n">
        <v>0</v>
      </c>
      <c r="AT348" t="n">
        <v>0</v>
      </c>
      <c r="AU348" t="n">
        <v>1.192576297813347</v>
      </c>
      <c r="AV348" t="n">
        <v>0.4228998962693858</v>
      </c>
    </row>
    <row r="349" spans="1:48">
      <c r="A349" t="n">
        <v>0</v>
      </c>
      <c r="B349" t="n">
        <v>-6.71993151994134</v>
      </c>
      <c r="C349" t="n">
        <v>56.06642202677137</v>
      </c>
      <c r="D349" t="n">
        <v>1639.844620964615</v>
      </c>
      <c r="E349" t="n">
        <v>347</v>
      </c>
      <c r="F349" t="n">
        <v>26.61575183868408</v>
      </c>
      <c r="G349" t="n">
        <v>0.09519127801770688</v>
      </c>
      <c r="H349" t="n">
        <v>-0</v>
      </c>
      <c r="I349" t="n">
        <v>0</v>
      </c>
      <c r="J349" t="n">
        <v>0</v>
      </c>
      <c r="K349" t="n">
        <v>0.07220293004306474</v>
      </c>
      <c r="L349" t="n">
        <v>0</v>
      </c>
      <c r="M349" t="n">
        <v>89.96398312567248</v>
      </c>
      <c r="N349" t="n">
        <v>3.404454111592831</v>
      </c>
      <c r="O349" t="b">
        <v>1</v>
      </c>
      <c r="P349" t="n">
        <v>0</v>
      </c>
      <c r="Q349" t="b">
        <v>0</v>
      </c>
      <c r="R349" t="n">
        <v>3.404454111592831</v>
      </c>
      <c r="S349" t="n">
        <v>200.0013441564577</v>
      </c>
      <c r="T349" t="n">
        <v>870.4058497689041</v>
      </c>
      <c r="U349" t="n">
        <v>162.5496176562665</v>
      </c>
      <c r="V349" t="n">
        <v>2</v>
      </c>
      <c r="W349" t="n">
        <v>1639.844620964615</v>
      </c>
      <c r="X349" t="b">
        <v>0</v>
      </c>
      <c r="Y349" t="n">
        <v>1639.844620964615</v>
      </c>
      <c r="Z349" t="b">
        <v>0</v>
      </c>
      <c r="AA349" t="n">
        <v>38.11281176289261</v>
      </c>
      <c r="AB349" t="n">
        <v>3.47393276693146</v>
      </c>
      <c r="AC349" t="b">
        <v>0</v>
      </c>
      <c r="AD349" t="n">
        <v>0</v>
      </c>
      <c r="AE349" t="n">
        <v>-2.273736754432321e-13</v>
      </c>
      <c r="AF349" t="n">
        <v>0.8199062109356972</v>
      </c>
      <c r="AG349" t="n">
        <v>29.77206117267379</v>
      </c>
      <c r="AH349" t="n">
        <v>24.67322477286071</v>
      </c>
      <c r="AI349" t="n">
        <v>4.236987987890617</v>
      </c>
      <c r="AJ349" t="n">
        <v>4.443494537779706</v>
      </c>
      <c r="AK349" t="n">
        <v>4.236987987890616</v>
      </c>
      <c r="AL349" t="n">
        <v>0</v>
      </c>
      <c r="AM349" t="n">
        <v>0</v>
      </c>
      <c r="AN349" t="n">
        <v>4.23777985068938</v>
      </c>
      <c r="AO349" t="n">
        <v>0</v>
      </c>
      <c r="AP349" t="n">
        <v>1.146430741231962</v>
      </c>
      <c r="AQ349" t="n">
        <v>1</v>
      </c>
      <c r="AR349" t="n">
        <v>3</v>
      </c>
      <c r="AS349" t="n">
        <v>0</v>
      </c>
      <c r="AT349" t="n">
        <v>0</v>
      </c>
      <c r="AU349" t="n">
        <v>1.146423997668114</v>
      </c>
      <c r="AV349" t="n">
        <v>0.4065338130428454</v>
      </c>
    </row>
    <row r="350" spans="1:48">
      <c r="A350" t="n">
        <v>0</v>
      </c>
      <c r="B350" t="n">
        <v>-6.71993151994134</v>
      </c>
      <c r="C350" t="n">
        <v>56.14841316502843</v>
      </c>
      <c r="D350" t="n">
        <v>1656.588527429794</v>
      </c>
      <c r="E350" t="n">
        <v>348</v>
      </c>
      <c r="F350" t="n">
        <v>26.88751640319824</v>
      </c>
      <c r="G350" t="n">
        <v>0.09088011577334232</v>
      </c>
      <c r="H350" t="n">
        <v>-0</v>
      </c>
      <c r="I350" t="n">
        <v>0</v>
      </c>
      <c r="J350" t="n">
        <v>0</v>
      </c>
      <c r="K350" t="n">
        <v>0.05662792016278009</v>
      </c>
      <c r="L350" t="n">
        <v>0</v>
      </c>
      <c r="M350" t="n">
        <v>89.96131648618045</v>
      </c>
      <c r="N350" t="n">
        <v>3.383643071985083</v>
      </c>
      <c r="O350" t="b">
        <v>1</v>
      </c>
      <c r="P350" t="n">
        <v>0</v>
      </c>
      <c r="Q350" t="b">
        <v>0</v>
      </c>
      <c r="R350" t="n">
        <v>3.383643071985083</v>
      </c>
      <c r="S350" t="n">
        <v>202.0434911724938</v>
      </c>
      <c r="T350" t="n">
        <v>879.2932735826932</v>
      </c>
      <c r="U350" t="n">
        <v>159.9230494701686</v>
      </c>
      <c r="V350" t="n">
        <v>2</v>
      </c>
      <c r="W350" t="n">
        <v>1656.588527429794</v>
      </c>
      <c r="X350" t="b">
        <v>0</v>
      </c>
      <c r="Y350" t="n">
        <v>1656.588527429794</v>
      </c>
      <c r="Z350" t="b">
        <v>0</v>
      </c>
      <c r="AA350" t="n">
        <v>37.49696350497275</v>
      </c>
      <c r="AB350" t="n">
        <v>3.452697012229676</v>
      </c>
      <c r="AC350" t="b">
        <v>0</v>
      </c>
      <c r="AD350" t="n">
        <v>0</v>
      </c>
      <c r="AE350" t="n">
        <v>2.273736754432321e-13</v>
      </c>
      <c r="AF350" t="n">
        <v>0.8174653618976873</v>
      </c>
      <c r="AG350" t="n">
        <v>29.79174268593441</v>
      </c>
      <c r="AH350" t="n">
        <v>24.34702165826527</v>
      </c>
      <c r="AI350" t="n">
        <v>4.223661543547835</v>
      </c>
      <c r="AJ350" t="n">
        <v>4.444174787260621</v>
      </c>
      <c r="AK350" t="n">
        <v>4.223661543547836</v>
      </c>
      <c r="AL350" t="n">
        <v>0</v>
      </c>
      <c r="AM350" t="n">
        <v>0</v>
      </c>
      <c r="AN350" t="n">
        <v>4.224532079905701</v>
      </c>
      <c r="AO350" t="n">
        <v>0</v>
      </c>
      <c r="AP350" t="n">
        <v>1.149060814076324</v>
      </c>
      <c r="AQ350" t="n">
        <v>1</v>
      </c>
      <c r="AR350" t="n">
        <v>3</v>
      </c>
      <c r="AS350" t="n">
        <v>0</v>
      </c>
      <c r="AT350" t="n">
        <v>0</v>
      </c>
      <c r="AU350" t="n">
        <v>1.149054398187539</v>
      </c>
      <c r="AV350" t="n">
        <v>0.4074665802870472</v>
      </c>
    </row>
    <row r="351" spans="1:48">
      <c r="A351" t="n">
        <v>0</v>
      </c>
      <c r="B351" t="n">
        <v>-6.71993151994134</v>
      </c>
      <c r="C351" t="n">
        <v>56.23040430328549</v>
      </c>
      <c r="D351" t="n">
        <v>1685.900378976762</v>
      </c>
      <c r="E351" t="n">
        <v>349</v>
      </c>
      <c r="F351" t="n">
        <v>27.36326694488525</v>
      </c>
      <c r="G351" t="n">
        <v>0.1642175140565629</v>
      </c>
      <c r="H351" t="n">
        <v>-0</v>
      </c>
      <c r="I351" t="n">
        <v>0</v>
      </c>
      <c r="J351" t="n">
        <v>0</v>
      </c>
      <c r="K351" t="n">
        <v>0.05429775065626091</v>
      </c>
      <c r="L351" t="n">
        <v>0</v>
      </c>
      <c r="M351" t="n">
        <v>89.95864984668842</v>
      </c>
      <c r="N351" t="n">
        <v>4.53068214992646</v>
      </c>
      <c r="O351" t="b">
        <v>1</v>
      </c>
      <c r="P351" t="n">
        <v>0</v>
      </c>
      <c r="Q351" t="b">
        <v>0</v>
      </c>
      <c r="R351" t="n">
        <v>4.53068214992646</v>
      </c>
      <c r="S351" t="n">
        <v>205.6184699443604</v>
      </c>
      <c r="T351" t="n">
        <v>894.8515811978567</v>
      </c>
      <c r="U351" t="n">
        <v>210.4131384502959</v>
      </c>
      <c r="V351" t="n">
        <v>2</v>
      </c>
      <c r="W351" t="n">
        <v>1685.900378976762</v>
      </c>
      <c r="X351" t="b">
        <v>0</v>
      </c>
      <c r="Y351" t="n">
        <v>1685.900378976762</v>
      </c>
      <c r="Z351" t="b">
        <v>0</v>
      </c>
      <c r="AA351" t="n">
        <v>49.33531344966796</v>
      </c>
      <c r="AB351" t="n">
        <v>4.623145050945368</v>
      </c>
      <c r="AC351" t="b">
        <v>0</v>
      </c>
      <c r="AD351" t="n">
        <v>0</v>
      </c>
      <c r="AE351" t="n">
        <v>2.273736754432321e-13</v>
      </c>
      <c r="AF351" t="n">
        <v>0.8454259166564463</v>
      </c>
      <c r="AG351" t="n">
        <v>29.81156900544422</v>
      </c>
      <c r="AH351" t="n">
        <v>30.97429543041058</v>
      </c>
      <c r="AI351" t="n">
        <v>5.468421253549132</v>
      </c>
      <c r="AJ351" t="n">
        <v>4.787823323368141</v>
      </c>
      <c r="AK351" t="n">
        <v>5.468421253549133</v>
      </c>
      <c r="AL351" t="n">
        <v>0</v>
      </c>
      <c r="AM351" t="n">
        <v>0</v>
      </c>
      <c r="AN351" t="n">
        <v>5.470325586394391</v>
      </c>
      <c r="AO351" t="n">
        <v>0</v>
      </c>
      <c r="AP351" t="n">
        <v>1.364991385040457</v>
      </c>
      <c r="AQ351" t="n">
        <v>1</v>
      </c>
      <c r="AR351" t="n">
        <v>3</v>
      </c>
      <c r="AS351" t="n">
        <v>0</v>
      </c>
      <c r="AT351" t="n">
        <v>0</v>
      </c>
      <c r="AU351" t="n">
        <v>1.364986109785117</v>
      </c>
      <c r="AV351" t="n">
        <v>0.4840381997325469</v>
      </c>
    </row>
    <row r="352" spans="1:48">
      <c r="A352" t="n">
        <v>0</v>
      </c>
      <c r="B352" t="n">
        <v>-6.71993151994134</v>
      </c>
      <c r="C352" t="n">
        <v>56.29968854998392</v>
      </c>
      <c r="D352" t="n">
        <v>1724.70653029953</v>
      </c>
      <c r="E352" t="n">
        <v>350</v>
      </c>
      <c r="F352" t="n">
        <v>27.99311618804932</v>
      </c>
      <c r="G352" t="n">
        <v>0.1735829820429746</v>
      </c>
      <c r="H352" t="n">
        <v>-0</v>
      </c>
      <c r="I352" t="n">
        <v>0</v>
      </c>
      <c r="J352" t="n">
        <v>0</v>
      </c>
      <c r="K352" t="n">
        <v>0.05544751087184391</v>
      </c>
      <c r="L352" t="n">
        <v>0</v>
      </c>
      <c r="M352" t="n">
        <v>89.95598320719638</v>
      </c>
      <c r="N352" t="n">
        <v>4.791651037078712</v>
      </c>
      <c r="O352" t="b">
        <v>1</v>
      </c>
      <c r="P352" t="n">
        <v>0</v>
      </c>
      <c r="Q352" t="b">
        <v>0</v>
      </c>
      <c r="R352" t="n">
        <v>4.791651037078712</v>
      </c>
      <c r="S352" t="n">
        <v>210.351407642767</v>
      </c>
      <c r="T352" t="n">
        <v>915.449326061322</v>
      </c>
      <c r="U352" t="n">
        <v>217.5259837816559</v>
      </c>
      <c r="V352" t="n">
        <v>2</v>
      </c>
      <c r="W352" t="n">
        <v>1724.706530299531</v>
      </c>
      <c r="X352" t="b">
        <v>0</v>
      </c>
      <c r="Y352" t="n">
        <v>1724.706530299531</v>
      </c>
      <c r="Z352" t="b">
        <v>0</v>
      </c>
      <c r="AA352" t="n">
        <v>51.00305367029372</v>
      </c>
      <c r="AB352" t="n">
        <v>4.889439833753787</v>
      </c>
      <c r="AC352" t="b">
        <v>0</v>
      </c>
      <c r="AD352" t="n">
        <v>0</v>
      </c>
      <c r="AE352" t="n">
        <v>-6.821210263296962e-13</v>
      </c>
      <c r="AF352" t="n">
        <v>0.8474811338345773</v>
      </c>
      <c r="AG352" t="n">
        <v>29.83404984582313</v>
      </c>
      <c r="AH352" t="n">
        <v>31.94370170328378</v>
      </c>
      <c r="AI352" t="n">
        <v>5.769378973229359</v>
      </c>
      <c r="AJ352" t="n">
        <v>4.87201716491132</v>
      </c>
      <c r="AK352" t="n">
        <v>5.769378973229356</v>
      </c>
      <c r="AL352" t="n">
        <v>0</v>
      </c>
      <c r="AM352" t="n">
        <v>0</v>
      </c>
      <c r="AN352" t="n">
        <v>5.770907431119133</v>
      </c>
      <c r="AO352" t="n">
        <v>0</v>
      </c>
      <c r="AP352" t="n">
        <v>1.426692716298394</v>
      </c>
      <c r="AQ352" t="n">
        <v>1</v>
      </c>
      <c r="AR352" t="n">
        <v>3</v>
      </c>
      <c r="AS352" t="n">
        <v>0</v>
      </c>
      <c r="AT352" t="n">
        <v>0</v>
      </c>
      <c r="AU352" t="n">
        <v>1.426689116198356</v>
      </c>
      <c r="AV352" t="n">
        <v>0.5059187243241502</v>
      </c>
    </row>
    <row r="353" spans="1:48">
      <c r="A353" t="n">
        <v>0</v>
      </c>
      <c r="B353" t="n">
        <v>-6.71993151994134</v>
      </c>
      <c r="C353" t="n">
        <v>56.33153923284915</v>
      </c>
      <c r="D353" t="n">
        <v>1746.926703834165</v>
      </c>
      <c r="E353" t="n">
        <v>351</v>
      </c>
      <c r="F353" t="n">
        <v>28.35376415252686</v>
      </c>
      <c r="G353" t="n">
        <v>-0.03313510252711227</v>
      </c>
      <c r="H353" t="n">
        <v>-0</v>
      </c>
      <c r="I353" t="n">
        <v>0</v>
      </c>
      <c r="J353" t="n">
        <v>0</v>
      </c>
      <c r="K353" t="n">
        <v>0.05180232558062725</v>
      </c>
      <c r="L353" t="n">
        <v>0</v>
      </c>
      <c r="M353" t="n">
        <v>89.95331656770435</v>
      </c>
      <c r="N353" t="n">
        <v>1.721940907476092</v>
      </c>
      <c r="O353" t="b">
        <v>1</v>
      </c>
      <c r="P353" t="n">
        <v>0</v>
      </c>
      <c r="Q353" t="b">
        <v>0</v>
      </c>
      <c r="R353" t="n">
        <v>1.721940907476092</v>
      </c>
      <c r="S353" t="n">
        <v>213.0614598742415</v>
      </c>
      <c r="T353" t="n">
        <v>927.2434733726992</v>
      </c>
      <c r="U353" t="n">
        <v>77.17643743698852</v>
      </c>
      <c r="V353" t="n">
        <v>2</v>
      </c>
      <c r="W353" t="n">
        <v>1746.926703834165</v>
      </c>
      <c r="X353" t="b">
        <v>0</v>
      </c>
      <c r="Y353" t="n">
        <v>1746.926703834165</v>
      </c>
      <c r="Z353" t="b">
        <v>0</v>
      </c>
      <c r="AA353" t="n">
        <v>18.09546571057842</v>
      </c>
      <c r="AB353" t="n">
        <v>1.757082558649073</v>
      </c>
      <c r="AC353" t="b">
        <v>0</v>
      </c>
      <c r="AD353" t="n">
        <v>0</v>
      </c>
      <c r="AE353" t="n">
        <v>-2.273736754432321e-13</v>
      </c>
      <c r="AF353" t="n">
        <v>0.7047708135511884</v>
      </c>
      <c r="AG353" t="n">
        <v>29.85750946819661</v>
      </c>
      <c r="AH353" t="n">
        <v>13.6282771130851</v>
      </c>
      <c r="AI353" t="n">
        <v>2.493126169336543</v>
      </c>
      <c r="AJ353" t="n">
        <v>4.023465164795073</v>
      </c>
      <c r="AK353" t="n">
        <v>2.493126169336543</v>
      </c>
      <c r="AL353" t="n">
        <v>0</v>
      </c>
      <c r="AM353" t="n">
        <v>0</v>
      </c>
      <c r="AN353" t="n">
        <v>2.493140867880786</v>
      </c>
      <c r="AO353" t="n">
        <v>0</v>
      </c>
      <c r="AP353" t="n">
        <v>0.8940747119506459</v>
      </c>
      <c r="AQ353" t="n">
        <v>1</v>
      </c>
      <c r="AR353" t="n">
        <v>3</v>
      </c>
      <c r="AS353" t="n">
        <v>0</v>
      </c>
      <c r="AT353" t="n">
        <v>0</v>
      </c>
      <c r="AU353" t="n">
        <v>0.8940714509147941</v>
      </c>
      <c r="AV353" t="n">
        <v>0.3170469885596061</v>
      </c>
    </row>
    <row r="354" spans="1:48">
      <c r="A354" t="n">
        <v>0</v>
      </c>
      <c r="B354" t="n">
        <v>-6.71993151994134</v>
      </c>
      <c r="C354" t="n">
        <v>56.32925299985607</v>
      </c>
      <c r="D354" t="n">
        <v>1718.72203349387</v>
      </c>
      <c r="E354" t="n">
        <v>352</v>
      </c>
      <c r="F354" t="n">
        <v>27.89598388671875</v>
      </c>
      <c r="G354" t="n">
        <v>-0.1219861563766722</v>
      </c>
      <c r="H354" t="n">
        <v>-0</v>
      </c>
      <c r="I354" t="n">
        <v>0</v>
      </c>
      <c r="J354" t="n">
        <v>0</v>
      </c>
      <c r="K354" t="n">
        <v>0.04813628049548876</v>
      </c>
      <c r="L354" t="n">
        <v>0</v>
      </c>
      <c r="M354" t="n">
        <v>89.95064992821231</v>
      </c>
      <c r="N354" t="n">
        <v>0.3540354400482972</v>
      </c>
      <c r="O354" t="b">
        <v>1</v>
      </c>
      <c r="P354" t="n">
        <v>0</v>
      </c>
      <c r="Q354" t="b">
        <v>0</v>
      </c>
      <c r="R354" t="n">
        <v>0.3540354400482972</v>
      </c>
      <c r="S354" t="n">
        <v>209.621516901943</v>
      </c>
      <c r="T354" t="n">
        <v>912.272841557256</v>
      </c>
      <c r="U354" t="n">
        <v>16.1280648512124</v>
      </c>
      <c r="V354" t="n">
        <v>2</v>
      </c>
      <c r="W354" t="n">
        <v>1718.72203349387</v>
      </c>
      <c r="X354" t="b">
        <v>0</v>
      </c>
      <c r="Y354" t="n">
        <v>1718.72203349387</v>
      </c>
      <c r="Z354" t="b">
        <v>0</v>
      </c>
      <c r="AA354" t="n">
        <v>3.781527810627156</v>
      </c>
      <c r="AB354" t="n">
        <v>0.3612606531105074</v>
      </c>
      <c r="AC354" t="b">
        <v>0</v>
      </c>
      <c r="AD354" t="n">
        <v>0</v>
      </c>
      <c r="AE354" t="n">
        <v>-2.273736754432321e-13</v>
      </c>
      <c r="AF354" t="n">
        <v>0.3570448961260348</v>
      </c>
      <c r="AG354" t="n">
        <v>29.87382832758161</v>
      </c>
      <c r="AH354" t="n">
        <v>5.621646992725532</v>
      </c>
      <c r="AI354" t="n">
        <v>1.011807358206808</v>
      </c>
      <c r="AJ354" t="n">
        <v>3.614466626150608</v>
      </c>
      <c r="AK354" t="n">
        <v>1.011807358206807</v>
      </c>
      <c r="AL354" t="n">
        <v>0</v>
      </c>
      <c r="AM354" t="n">
        <v>0</v>
      </c>
      <c r="AN354" t="n">
        <v>1.012307042489399</v>
      </c>
      <c r="AO354" t="n">
        <v>0</v>
      </c>
      <c r="AP354" t="n">
        <v>0.6454885990806456</v>
      </c>
      <c r="AQ354" t="n">
        <v>1</v>
      </c>
      <c r="AR354" t="n">
        <v>3</v>
      </c>
      <c r="AS354" t="n">
        <v>0</v>
      </c>
      <c r="AT354" t="n">
        <v>0</v>
      </c>
      <c r="AU354" t="n">
        <v>0.64548523129833</v>
      </c>
      <c r="AV354" t="n">
        <v>0.2288957426539499</v>
      </c>
    </row>
    <row r="355" spans="1:48">
      <c r="A355" t="n">
        <v>0</v>
      </c>
      <c r="B355" t="n">
        <v>-6.71993151994134</v>
      </c>
      <c r="C355" t="n">
        <v>56.37241831758992</v>
      </c>
      <c r="D355" t="n">
        <v>1712.033702901897</v>
      </c>
      <c r="E355" t="n">
        <v>353</v>
      </c>
      <c r="F355" t="n">
        <v>27.78742790222168</v>
      </c>
      <c r="G355" t="n">
        <v>0.04913285277948187</v>
      </c>
      <c r="H355" t="n">
        <v>-0</v>
      </c>
      <c r="I355" t="n">
        <v>0</v>
      </c>
      <c r="J355" t="n">
        <v>0</v>
      </c>
      <c r="K355" t="n">
        <v>0.0411083310412152</v>
      </c>
      <c r="L355" t="n">
        <v>0</v>
      </c>
      <c r="M355" t="n">
        <v>89.94798328872028</v>
      </c>
      <c r="N355" t="n">
        <v>2.897991579174615</v>
      </c>
      <c r="O355" t="b">
        <v>1</v>
      </c>
      <c r="P355" t="n">
        <v>0</v>
      </c>
      <c r="Q355" t="b">
        <v>0</v>
      </c>
      <c r="R355" t="n">
        <v>2.897991579174615</v>
      </c>
      <c r="S355" t="n">
        <v>208.8057840627119</v>
      </c>
      <c r="T355" t="n">
        <v>908.7227722409222</v>
      </c>
      <c r="U355" t="n">
        <v>132.5335943929036</v>
      </c>
      <c r="V355" t="n">
        <v>2</v>
      </c>
      <c r="W355" t="n">
        <v>1712.033702901897</v>
      </c>
      <c r="X355" t="b">
        <v>0</v>
      </c>
      <c r="Y355" t="n">
        <v>1712.033702901897</v>
      </c>
      <c r="Z355" t="b">
        <v>0</v>
      </c>
      <c r="AA355" t="n">
        <v>31.0749911823097</v>
      </c>
      <c r="AB355" t="n">
        <v>2.957134264463893</v>
      </c>
      <c r="AC355" t="b">
        <v>0</v>
      </c>
      <c r="AD355" t="n">
        <v>0</v>
      </c>
      <c r="AE355" t="n">
        <v>-2.273736754432321e-13</v>
      </c>
      <c r="AF355" t="n">
        <v>0.7920821957915708</v>
      </c>
      <c r="AG355" t="n">
        <v>29.88113533677167</v>
      </c>
      <c r="AH355" t="n">
        <v>20.82379425537375</v>
      </c>
      <c r="AI355" t="n">
        <v>3.733367925924238</v>
      </c>
      <c r="AJ355" t="n">
        <v>4.329637576865412</v>
      </c>
      <c r="AK355" t="n">
        <v>3.733367925924238</v>
      </c>
      <c r="AL355" t="n">
        <v>0</v>
      </c>
      <c r="AM355" t="n">
        <v>0</v>
      </c>
      <c r="AN355" t="n">
        <v>3.73339285450056</v>
      </c>
      <c r="AO355" t="n">
        <v>0</v>
      </c>
      <c r="AP355" t="n">
        <v>1.084778410637132</v>
      </c>
      <c r="AQ355" t="n">
        <v>1</v>
      </c>
      <c r="AR355" t="n">
        <v>3</v>
      </c>
      <c r="AS355" t="n">
        <v>0</v>
      </c>
      <c r="AT355" t="n">
        <v>0</v>
      </c>
      <c r="AU355" t="n">
        <v>1.084773359276578</v>
      </c>
      <c r="AV355" t="n">
        <v>0.3846718586936551</v>
      </c>
    </row>
    <row r="356" spans="1:48">
      <c r="A356" t="n">
        <v>0</v>
      </c>
      <c r="B356" t="n">
        <v>-6.71993151994134</v>
      </c>
      <c r="C356" t="n">
        <v>56.44581184818973</v>
      </c>
      <c r="D356" t="n">
        <v>1726.515653297799</v>
      </c>
      <c r="E356" t="n">
        <v>354</v>
      </c>
      <c r="F356" t="n">
        <v>28.02247943878174</v>
      </c>
      <c r="G356" t="n">
        <v>0.03086770531123761</v>
      </c>
      <c r="H356" t="n">
        <v>-0</v>
      </c>
      <c r="I356" t="n">
        <v>0</v>
      </c>
      <c r="J356" t="n">
        <v>0</v>
      </c>
      <c r="K356" t="n">
        <v>0.03780904916538988</v>
      </c>
      <c r="L356" t="n">
        <v>0</v>
      </c>
      <c r="M356" t="n">
        <v>89.94531664922825</v>
      </c>
      <c r="N356" t="n">
        <v>2.654304316379165</v>
      </c>
      <c r="O356" t="b">
        <v>1</v>
      </c>
      <c r="P356" t="n">
        <v>0</v>
      </c>
      <c r="Q356" t="b">
        <v>0</v>
      </c>
      <c r="R356" t="n">
        <v>2.654304316379165</v>
      </c>
      <c r="S356" t="n">
        <v>210.5720547862661</v>
      </c>
      <c r="T356" t="n">
        <v>916.4095824298302</v>
      </c>
      <c r="U356" t="n">
        <v>120.3708591391257</v>
      </c>
      <c r="V356" t="n">
        <v>2</v>
      </c>
      <c r="W356" t="n">
        <v>1726.5156532978</v>
      </c>
      <c r="X356" t="b">
        <v>0</v>
      </c>
      <c r="Y356" t="n">
        <v>1726.5156532978</v>
      </c>
      <c r="Z356" t="b">
        <v>0</v>
      </c>
      <c r="AA356" t="n">
        <v>28.22320939449038</v>
      </c>
      <c r="AB356" t="n">
        <v>2.708473792223638</v>
      </c>
      <c r="AC356" t="b">
        <v>0</v>
      </c>
      <c r="AD356" t="n">
        <v>0</v>
      </c>
      <c r="AE356" t="n">
        <v>-9.094947017729282e-13</v>
      </c>
      <c r="AF356" t="n">
        <v>0.7782366933917233</v>
      </c>
      <c r="AG356" t="n">
        <v>29.90047732284027</v>
      </c>
      <c r="AH356" t="n">
        <v>19.24924923864339</v>
      </c>
      <c r="AI356" t="n">
        <v>3.480269968278578</v>
      </c>
      <c r="AJ356" t="n">
        <v>4.268777160888414</v>
      </c>
      <c r="AK356" t="n">
        <v>3.480269968278575</v>
      </c>
      <c r="AL356" t="n">
        <v>0</v>
      </c>
      <c r="AM356" t="n">
        <v>0</v>
      </c>
      <c r="AN356" t="n">
        <v>3.480311807494509</v>
      </c>
      <c r="AO356" t="n">
        <v>0</v>
      </c>
      <c r="AP356" t="n">
        <v>1.047762046817408</v>
      </c>
      <c r="AQ356" t="n">
        <v>1</v>
      </c>
      <c r="AR356" t="n">
        <v>3</v>
      </c>
      <c r="AS356" t="n">
        <v>0</v>
      </c>
      <c r="AT356" t="n">
        <v>0</v>
      </c>
      <c r="AU356" t="n">
        <v>1.047757321885065</v>
      </c>
      <c r="AV356" t="n">
        <v>0.3715455887838158</v>
      </c>
    </row>
    <row r="357" spans="1:48">
      <c r="A357" t="n">
        <v>0</v>
      </c>
      <c r="B357" t="n">
        <v>-6.71993151994134</v>
      </c>
      <c r="C357" t="n">
        <v>56.49036942261358</v>
      </c>
      <c r="D357" t="n">
        <v>1722.130467852641</v>
      </c>
      <c r="E357" t="n">
        <v>355</v>
      </c>
      <c r="F357" t="n">
        <v>27.95130500793457</v>
      </c>
      <c r="G357" t="n">
        <v>-0.03603941926369059</v>
      </c>
      <c r="H357" t="n">
        <v>-0</v>
      </c>
      <c r="I357" t="n">
        <v>0</v>
      </c>
      <c r="J357" t="n">
        <v>0</v>
      </c>
      <c r="K357" t="n">
        <v>0.0397011733816281</v>
      </c>
      <c r="L357" t="n">
        <v>0</v>
      </c>
      <c r="M357" t="n">
        <v>89.94265000973621</v>
      </c>
      <c r="N357" t="n">
        <v>1.643538287907059</v>
      </c>
      <c r="O357" t="b">
        <v>1</v>
      </c>
      <c r="P357" t="n">
        <v>0</v>
      </c>
      <c r="Q357" t="b">
        <v>0</v>
      </c>
      <c r="R357" t="n">
        <v>1.643538287907059</v>
      </c>
      <c r="S357" t="n">
        <v>210.0372218074616</v>
      </c>
      <c r="T357" t="n">
        <v>914.081989306073</v>
      </c>
      <c r="U357" t="n">
        <v>74.72311062683458</v>
      </c>
      <c r="V357" t="n">
        <v>2</v>
      </c>
      <c r="W357" t="n">
        <v>1722.130467852641</v>
      </c>
      <c r="X357" t="b">
        <v>0</v>
      </c>
      <c r="Y357" t="n">
        <v>1722.130467852641</v>
      </c>
      <c r="Z357" t="b">
        <v>0</v>
      </c>
      <c r="AA357" t="n">
        <v>17.52023714802356</v>
      </c>
      <c r="AB357" t="n">
        <v>1.677079885619448</v>
      </c>
      <c r="AC357" t="b">
        <v>0</v>
      </c>
      <c r="AD357" t="n">
        <v>0</v>
      </c>
      <c r="AE357" t="n">
        <v>-4.547473508864641e-13</v>
      </c>
      <c r="AF357" t="n">
        <v>0.7002706522877649</v>
      </c>
      <c r="AG357" t="n">
        <v>29.91937257399078</v>
      </c>
      <c r="AH357" t="n">
        <v>13.27984958628608</v>
      </c>
      <c r="AI357" t="n">
        <v>2.394902428283229</v>
      </c>
      <c r="AJ357" t="n">
        <v>3.980360654214122</v>
      </c>
      <c r="AK357" t="n">
        <v>2.394902428283228</v>
      </c>
      <c r="AL357" t="n">
        <v>0</v>
      </c>
      <c r="AM357" t="n">
        <v>0</v>
      </c>
      <c r="AN357" t="n">
        <v>2.394920326964344</v>
      </c>
      <c r="AO357" t="n">
        <v>0</v>
      </c>
      <c r="AP357" t="n">
        <v>0.8692216196521282</v>
      </c>
      <c r="AQ357" t="n">
        <v>1</v>
      </c>
      <c r="AR357" t="n">
        <v>3</v>
      </c>
      <c r="AS357" t="n">
        <v>0</v>
      </c>
      <c r="AT357" t="n">
        <v>0</v>
      </c>
      <c r="AU357" t="n">
        <v>0.8692168579721943</v>
      </c>
      <c r="AV357" t="n">
        <v>0.3082332927008877</v>
      </c>
    </row>
    <row r="358" spans="1:48">
      <c r="A358" t="n">
        <v>0</v>
      </c>
      <c r="B358" t="n">
        <v>-6.71993151994134</v>
      </c>
      <c r="C358" t="n">
        <v>56.55458233372335</v>
      </c>
      <c r="D358" t="n">
        <v>1719.911745625381</v>
      </c>
      <c r="E358" t="n">
        <v>356</v>
      </c>
      <c r="F358" t="n">
        <v>27.91529369354248</v>
      </c>
      <c r="G358" t="n">
        <v>0.02396851737747641</v>
      </c>
      <c r="H358" t="n">
        <v>-0</v>
      </c>
      <c r="I358" t="n">
        <v>0</v>
      </c>
      <c r="J358" t="n">
        <v>0</v>
      </c>
      <c r="K358" t="n">
        <v>0.05665235103706995</v>
      </c>
      <c r="L358" t="n">
        <v>0</v>
      </c>
      <c r="M358" t="n">
        <v>89.93998337024418</v>
      </c>
      <c r="N358" t="n">
        <v>2.53817541065806</v>
      </c>
      <c r="O358" t="b">
        <v>1</v>
      </c>
      <c r="P358" t="n">
        <v>0</v>
      </c>
      <c r="Q358" t="b">
        <v>0</v>
      </c>
      <c r="R358" t="n">
        <v>2.53817541065806</v>
      </c>
      <c r="S358" t="n">
        <v>209.7666184697497</v>
      </c>
      <c r="T358" t="n">
        <v>912.9043235803509</v>
      </c>
      <c r="U358" t="n">
        <v>115.5464580553708</v>
      </c>
      <c r="V358" t="n">
        <v>2</v>
      </c>
      <c r="W358" t="n">
        <v>1719.911745625381</v>
      </c>
      <c r="X358" t="b">
        <v>0</v>
      </c>
      <c r="Y358" t="n">
        <v>1719.911745625381</v>
      </c>
      <c r="Z358" t="b">
        <v>0</v>
      </c>
      <c r="AA358" t="n">
        <v>27.09203792189628</v>
      </c>
      <c r="AB358" t="n">
        <v>2.589974908834755</v>
      </c>
      <c r="AC358" t="b">
        <v>0</v>
      </c>
      <c r="AD358" t="n">
        <v>0</v>
      </c>
      <c r="AE358" t="n">
        <v>-2.273736754432321e-13</v>
      </c>
      <c r="AF358" t="n">
        <v>0.7726688751134821</v>
      </c>
      <c r="AG358" t="n">
        <v>29.93518583216194</v>
      </c>
      <c r="AH358" t="n">
        <v>18.61089925374315</v>
      </c>
      <c r="AI358" t="n">
        <v>3.351985555849347</v>
      </c>
      <c r="AJ358" t="n">
        <v>4.230836662503085</v>
      </c>
      <c r="AK358" t="n">
        <v>3.351985555849346</v>
      </c>
      <c r="AL358" t="n">
        <v>0</v>
      </c>
      <c r="AM358" t="n">
        <v>0</v>
      </c>
      <c r="AN358" t="n">
        <v>3.35201981421113</v>
      </c>
      <c r="AO358" t="n">
        <v>0</v>
      </c>
      <c r="AP358" t="n">
        <v>1.024256641151071</v>
      </c>
      <c r="AQ358" t="n">
        <v>1</v>
      </c>
      <c r="AR358" t="n">
        <v>3</v>
      </c>
      <c r="AS358" t="n">
        <v>0</v>
      </c>
      <c r="AT358" t="n">
        <v>0</v>
      </c>
      <c r="AU358" t="n">
        <v>1.024251256395858</v>
      </c>
      <c r="AV358" t="n">
        <v>0.3632100947149551</v>
      </c>
    </row>
    <row r="359" spans="1:48">
      <c r="A359" t="n">
        <v>0</v>
      </c>
      <c r="B359" t="n">
        <v>-6.71993151994134</v>
      </c>
      <c r="C359" t="n">
        <v>56.5991399081472</v>
      </c>
      <c r="D359" t="n">
        <v>1731.266839832814</v>
      </c>
      <c r="E359" t="n">
        <v>357</v>
      </c>
      <c r="F359" t="n">
        <v>28.0995943069458</v>
      </c>
      <c r="G359" t="n">
        <v>0.0637397655964782</v>
      </c>
      <c r="H359" t="n">
        <v>-0</v>
      </c>
      <c r="I359" t="n">
        <v>0</v>
      </c>
      <c r="J359" t="n">
        <v>0</v>
      </c>
      <c r="K359" t="n">
        <v>0.05984864463387748</v>
      </c>
      <c r="L359" t="n">
        <v>0</v>
      </c>
      <c r="M359" t="n">
        <v>89.93731673075214</v>
      </c>
      <c r="N359" t="n">
        <v>3.158611852069579</v>
      </c>
      <c r="O359" t="b">
        <v>1</v>
      </c>
      <c r="P359" t="n">
        <v>0</v>
      </c>
      <c r="Q359" t="b">
        <v>0</v>
      </c>
      <c r="R359" t="n">
        <v>3.158611852069579</v>
      </c>
      <c r="S359" t="n">
        <v>211.1515265735272</v>
      </c>
      <c r="T359" t="n">
        <v>918.9314436479905</v>
      </c>
      <c r="U359" t="n">
        <v>142.8477542331573</v>
      </c>
      <c r="V359" t="n">
        <v>2</v>
      </c>
      <c r="W359" t="n">
        <v>1731.266839832814</v>
      </c>
      <c r="X359" t="b">
        <v>0</v>
      </c>
      <c r="Y359" t="n">
        <v>1731.266839832814</v>
      </c>
      <c r="Z359" t="b">
        <v>0</v>
      </c>
      <c r="AA359" t="n">
        <v>33.49333973428996</v>
      </c>
      <c r="AB359" t="n">
        <v>3.223073318438346</v>
      </c>
      <c r="AC359" t="b">
        <v>0</v>
      </c>
      <c r="AD359" t="n">
        <v>0</v>
      </c>
      <c r="AE359" t="n">
        <v>0</v>
      </c>
      <c r="AF359" t="n">
        <v>0.8011858235231708</v>
      </c>
      <c r="AG359" t="n">
        <v>29.95370804201346</v>
      </c>
      <c r="AH359" t="n">
        <v>22.1893356738844</v>
      </c>
      <c r="AI359" t="n">
        <v>4.022878617927933</v>
      </c>
      <c r="AJ359" t="n">
        <v>4.411554498571256</v>
      </c>
      <c r="AK359" t="n">
        <v>4.022878617927933</v>
      </c>
      <c r="AL359" t="n">
        <v>0</v>
      </c>
      <c r="AM359" t="n">
        <v>0</v>
      </c>
      <c r="AN359" t="n">
        <v>4.02295858623551</v>
      </c>
      <c r="AO359" t="n">
        <v>0</v>
      </c>
      <c r="AP359" t="n">
        <v>1.137918675487115</v>
      </c>
      <c r="AQ359" t="n">
        <v>1</v>
      </c>
      <c r="AR359" t="n">
        <v>3</v>
      </c>
      <c r="AS359" t="n">
        <v>0</v>
      </c>
      <c r="AT359" t="n">
        <v>0</v>
      </c>
      <c r="AU359" t="n">
        <v>1.137913554770592</v>
      </c>
      <c r="AV359" t="n">
        <v>0.4035159219232855</v>
      </c>
    </row>
    <row r="360" spans="1:48">
      <c r="A360" t="n">
        <v>0</v>
      </c>
      <c r="B360" t="n">
        <v>-6.71993151994134</v>
      </c>
      <c r="C360" t="n">
        <v>56.64369748257106</v>
      </c>
      <c r="D360" t="n">
        <v>1733.870588860781</v>
      </c>
      <c r="E360" t="n">
        <v>358</v>
      </c>
      <c r="F360" t="n">
        <v>28.14185485839844</v>
      </c>
      <c r="G360" t="n">
        <v>-0.0901266090500914</v>
      </c>
      <c r="H360" t="n">
        <v>-0</v>
      </c>
      <c r="I360" t="n">
        <v>0</v>
      </c>
      <c r="J360" t="n">
        <v>0</v>
      </c>
      <c r="K360" t="n">
        <v>0.05249042259101866</v>
      </c>
      <c r="L360" t="n">
        <v>0</v>
      </c>
      <c r="M360" t="n">
        <v>89.93465009126011</v>
      </c>
      <c r="N360" t="n">
        <v>0.8440344871774162</v>
      </c>
      <c r="O360" t="b">
        <v>1</v>
      </c>
      <c r="P360" t="n">
        <v>0</v>
      </c>
      <c r="Q360" t="b">
        <v>0</v>
      </c>
      <c r="R360" t="n">
        <v>0.8440344871774162</v>
      </c>
      <c r="S360" t="n">
        <v>211.4690891637763</v>
      </c>
      <c r="T360" t="n">
        <v>920.3134760407547</v>
      </c>
      <c r="U360" t="n">
        <v>38.11401315592252</v>
      </c>
      <c r="V360" t="n">
        <v>2</v>
      </c>
      <c r="W360" t="n">
        <v>1733.870588860782</v>
      </c>
      <c r="X360" t="b">
        <v>0</v>
      </c>
      <c r="Y360" t="n">
        <v>1733.870588860782</v>
      </c>
      <c r="Z360" t="b">
        <v>0</v>
      </c>
      <c r="AA360" t="n">
        <v>8.93654645200014</v>
      </c>
      <c r="AB360" t="n">
        <v>0.8612596807932819</v>
      </c>
      <c r="AC360" t="b">
        <v>0</v>
      </c>
      <c r="AD360" t="n">
        <v>0</v>
      </c>
      <c r="AE360" t="n">
        <v>-6.821210263296962e-13</v>
      </c>
      <c r="AF360" t="n">
        <v>0.5575603751470819</v>
      </c>
      <c r="AG360" t="n">
        <v>29.97386643354815</v>
      </c>
      <c r="AH360" t="n">
        <v>8.507401257248308</v>
      </c>
      <c r="AI360" t="n">
        <v>1.544693129539712</v>
      </c>
      <c r="AJ360" t="n">
        <v>3.764011420730185</v>
      </c>
      <c r="AK360" t="n">
        <v>1.544693129539711</v>
      </c>
      <c r="AL360" t="n">
        <v>0</v>
      </c>
      <c r="AM360" t="n">
        <v>0</v>
      </c>
      <c r="AN360" t="n">
        <v>1.545669358936165</v>
      </c>
      <c r="AO360" t="n">
        <v>0</v>
      </c>
      <c r="AP360" t="n">
        <v>0.7355137055543762</v>
      </c>
      <c r="AQ360" t="n">
        <v>1</v>
      </c>
      <c r="AR360" t="n">
        <v>3</v>
      </c>
      <c r="AS360" t="n">
        <v>0</v>
      </c>
      <c r="AT360" t="n">
        <v>0</v>
      </c>
      <c r="AU360" t="n">
        <v>0.7355092545987296</v>
      </c>
      <c r="AV360" t="n">
        <v>0.2608191929063969</v>
      </c>
    </row>
    <row r="361" spans="1:48">
      <c r="A361" t="n">
        <v>-24.52519701481272</v>
      </c>
      <c r="B361" t="n">
        <v>17.80526549487138</v>
      </c>
      <c r="C361" t="n">
        <v>56.68686280030491</v>
      </c>
      <c r="D361" t="n">
        <v>1682.495305552706</v>
      </c>
      <c r="E361" t="n">
        <v>359</v>
      </c>
      <c r="F361" t="n">
        <v>27.30800037384033</v>
      </c>
      <c r="G361" t="n">
        <v>-0.362894940317342</v>
      </c>
      <c r="H361" t="n">
        <v>0.5124185056870171</v>
      </c>
      <c r="I361" t="n">
        <v>0</v>
      </c>
      <c r="J361" t="n">
        <v>0</v>
      </c>
      <c r="K361" t="n">
        <v>0.05661093174747608</v>
      </c>
      <c r="L361" t="n">
        <v>0</v>
      </c>
      <c r="M361" t="n">
        <v>89.93684956228688</v>
      </c>
      <c r="N361" t="n">
        <v>-3.193593971107582</v>
      </c>
      <c r="O361" t="b">
        <v>1</v>
      </c>
      <c r="P361" t="n">
        <v>0</v>
      </c>
      <c r="Q361" t="b">
        <v>0</v>
      </c>
      <c r="R361" t="n">
        <v>-3.193593971107582</v>
      </c>
      <c r="S361" t="n">
        <v>205.2031749505201</v>
      </c>
      <c r="T361" t="n">
        <v>893.0442173846634</v>
      </c>
      <c r="U361" t="n">
        <v>-148.6164919776138</v>
      </c>
      <c r="V361" t="n">
        <v>2</v>
      </c>
      <c r="W361" t="n">
        <v>1682.495305552706</v>
      </c>
      <c r="X361" t="b">
        <v>0</v>
      </c>
      <c r="Y361" t="n">
        <v>1682.495305552706</v>
      </c>
      <c r="Z361" t="b">
        <v>0</v>
      </c>
      <c r="AA361" t="n">
        <v>-34.84592867872472</v>
      </c>
      <c r="AB361" t="n">
        <v>-3.258769358273043</v>
      </c>
      <c r="AC361" t="b">
        <v>0</v>
      </c>
      <c r="AD361" t="n">
        <v>0</v>
      </c>
      <c r="AE361" t="n">
        <v>2.273736754432321e-13</v>
      </c>
      <c r="AF361" t="n">
        <v>0.8801410968356658</v>
      </c>
      <c r="AG361" t="n">
        <v>29.98585387432558</v>
      </c>
      <c r="AH361" t="n">
        <v>-16.27883964307333</v>
      </c>
      <c r="AI361" t="n">
        <v>-2.868176837324895</v>
      </c>
      <c r="AJ361" t="n">
        <v>18.56708903565138</v>
      </c>
      <c r="AK361" t="n">
        <v>-2.868176837324895</v>
      </c>
      <c r="AL361" t="n">
        <v>2</v>
      </c>
      <c r="AM361" t="n">
        <v>0</v>
      </c>
      <c r="AN361" t="n">
        <v>-2.346914163959734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</row>
    <row r="362" spans="1:48">
      <c r="A362" t="n">
        <v>-17.20203247008235</v>
      </c>
      <c r="B362" t="n">
        <v>10.48210095014101</v>
      </c>
      <c r="C362" t="n">
        <v>56.77320048328898</v>
      </c>
      <c r="D362" t="n">
        <v>1587.072986797656</v>
      </c>
      <c r="E362" t="n">
        <v>360</v>
      </c>
      <c r="F362" t="n">
        <v>25.75923366546631</v>
      </c>
      <c r="G362" t="n">
        <v>-0.443811290457313</v>
      </c>
      <c r="H362" t="n">
        <v>0.359411578540033</v>
      </c>
      <c r="I362" t="n">
        <v>0</v>
      </c>
      <c r="J362" t="n">
        <v>0</v>
      </c>
      <c r="K362" t="n">
        <v>0.05533623297606435</v>
      </c>
      <c r="L362" t="n">
        <v>0</v>
      </c>
      <c r="M362" t="n">
        <v>89.94246213499423</v>
      </c>
      <c r="N362" t="n">
        <v>-4.164965465860424</v>
      </c>
      <c r="O362" t="b">
        <v>1</v>
      </c>
      <c r="P362" t="n">
        <v>0</v>
      </c>
      <c r="Q362" t="b">
        <v>0</v>
      </c>
      <c r="R362" t="n">
        <v>-4.164965465860424</v>
      </c>
      <c r="S362" t="n">
        <v>193.5651259734715</v>
      </c>
      <c r="T362" t="n">
        <v>842.3954282365481</v>
      </c>
      <c r="U362" t="n">
        <v>-205.4734307220941</v>
      </c>
      <c r="V362" t="n">
        <v>2</v>
      </c>
      <c r="W362" t="n">
        <v>1587.072986797657</v>
      </c>
      <c r="X362" t="b">
        <v>0</v>
      </c>
      <c r="Y362" t="n">
        <v>1587.072986797657</v>
      </c>
      <c r="Z362" t="b">
        <v>0</v>
      </c>
      <c r="AA362" t="n">
        <v>-48.17710616795799</v>
      </c>
      <c r="AB362" t="n">
        <v>-4.249964761082066</v>
      </c>
      <c r="AC362" t="b">
        <v>0</v>
      </c>
      <c r="AD362" t="n">
        <v>0</v>
      </c>
      <c r="AE362" t="n">
        <v>-4.547473508864641e-13</v>
      </c>
      <c r="AF362" t="n">
        <v>0.9012227105764347</v>
      </c>
      <c r="AG362" t="n">
        <v>29.99814133853479</v>
      </c>
      <c r="AH362" t="n">
        <v>-23.04580796625041</v>
      </c>
      <c r="AI362" t="n">
        <v>-3.830164761836709</v>
      </c>
      <c r="AJ362" t="n">
        <v>25.13129820170757</v>
      </c>
      <c r="AK362" t="n">
        <v>-3.830164761836707</v>
      </c>
      <c r="AL362" t="n">
        <v>2</v>
      </c>
      <c r="AM362" t="n">
        <v>1.191354734912462</v>
      </c>
      <c r="AN362" t="n">
        <v>-2.264847079514957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</row>
    <row r="363" spans="1:48">
      <c r="A363" t="n">
        <v>-15.52803310408989</v>
      </c>
      <c r="B363" t="n">
        <v>8.808101584148545</v>
      </c>
      <c r="C363" t="n">
        <v>56.83004187505394</v>
      </c>
      <c r="D363" t="n">
        <v>1494.198738368897</v>
      </c>
      <c r="E363" t="n">
        <v>361</v>
      </c>
      <c r="F363" t="n">
        <v>24.25182380676269</v>
      </c>
      <c r="G363" t="n">
        <v>-0.4086737037514334</v>
      </c>
      <c r="H363" t="n">
        <v>0.3244357839266489</v>
      </c>
      <c r="I363" t="n">
        <v>0</v>
      </c>
      <c r="J363" t="n">
        <v>0</v>
      </c>
      <c r="K363" t="n">
        <v>0.05834377977564101</v>
      </c>
      <c r="L363" t="n">
        <v>0</v>
      </c>
      <c r="M363" t="n">
        <v>89.94628955613199</v>
      </c>
      <c r="N363" t="n">
        <v>-3.495779132640369</v>
      </c>
      <c r="O363" t="b">
        <v>1</v>
      </c>
      <c r="P363" t="n">
        <v>0</v>
      </c>
      <c r="Q363" t="b">
        <v>0</v>
      </c>
      <c r="R363" t="n">
        <v>-3.495779132640369</v>
      </c>
      <c r="S363" t="n">
        <v>182.2378488120864</v>
      </c>
      <c r="T363" t="n">
        <v>793.0991180302</v>
      </c>
      <c r="U363" t="n">
        <v>-183.1794654767612</v>
      </c>
      <c r="V363" t="n">
        <v>2</v>
      </c>
      <c r="W363" t="n">
        <v>1494.198738368897</v>
      </c>
      <c r="X363" t="b">
        <v>0</v>
      </c>
      <c r="Y363" t="n">
        <v>1494.198738368897</v>
      </c>
      <c r="Z363" t="b">
        <v>0</v>
      </c>
      <c r="AA363" t="n">
        <v>-42.94986716798309</v>
      </c>
      <c r="AB363" t="n">
        <v>-3.567121563918744</v>
      </c>
      <c r="AC363" t="b">
        <v>0</v>
      </c>
      <c r="AD363" t="n">
        <v>0</v>
      </c>
      <c r="AE363" t="n">
        <v>2.273736754432321e-13</v>
      </c>
      <c r="AF363" t="n">
        <v>0.8961395148138948</v>
      </c>
      <c r="AG363" t="n">
        <v>30.0113476269021</v>
      </c>
      <c r="AH363" t="n">
        <v>-20.42944433399023</v>
      </c>
      <c r="AI363" t="n">
        <v>-3.196638587572325</v>
      </c>
      <c r="AJ363" t="n">
        <v>22.52042283399286</v>
      </c>
      <c r="AK363" t="n">
        <v>-3.196638587572326</v>
      </c>
      <c r="AL363" t="n">
        <v>2</v>
      </c>
      <c r="AM363" t="n">
        <v>0.7492575334023108</v>
      </c>
      <c r="AN363" t="n">
        <v>-2.109078168637559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</row>
    <row r="364" spans="1:48">
      <c r="A364" t="n">
        <v>-11.92497199849678</v>
      </c>
      <c r="B364" t="n">
        <v>5.205040478555442</v>
      </c>
      <c r="C364" t="n">
        <v>56.86655148482439</v>
      </c>
      <c r="D364" t="n">
        <v>1403.256980395184</v>
      </c>
      <c r="E364" t="n">
        <v>362</v>
      </c>
      <c r="F364" t="n">
        <v>22.77577953338623</v>
      </c>
      <c r="G364" t="n">
        <v>-0.4077056712703557</v>
      </c>
      <c r="H364" t="n">
        <v>0.2491550354575573</v>
      </c>
      <c r="I364" t="n">
        <v>0</v>
      </c>
      <c r="J364" t="n">
        <v>0</v>
      </c>
      <c r="K364" t="n">
        <v>0.06569251647094845</v>
      </c>
      <c r="L364" t="n">
        <v>0</v>
      </c>
      <c r="M364" t="n">
        <v>89.94906994146189</v>
      </c>
      <c r="N364" t="n">
        <v>-3.298676184780048</v>
      </c>
      <c r="O364" t="b">
        <v>1</v>
      </c>
      <c r="P364" t="n">
        <v>0</v>
      </c>
      <c r="Q364" t="b">
        <v>0</v>
      </c>
      <c r="R364" t="n">
        <v>-3.298676184780048</v>
      </c>
      <c r="S364" t="n">
        <v>171.1462651326554</v>
      </c>
      <c r="T364" t="n">
        <v>744.8285458573163</v>
      </c>
      <c r="U364" t="n">
        <v>-184.0533137174795</v>
      </c>
      <c r="V364" t="n">
        <v>2</v>
      </c>
      <c r="W364" t="n">
        <v>1403.256980395184</v>
      </c>
      <c r="X364" t="b">
        <v>0</v>
      </c>
      <c r="Y364" t="n">
        <v>1403.256980395184</v>
      </c>
      <c r="Z364" t="b">
        <v>0</v>
      </c>
      <c r="AA364" t="n">
        <v>-43.15475730545644</v>
      </c>
      <c r="AB364" t="n">
        <v>-3.365996106918416</v>
      </c>
      <c r="AC364" t="b">
        <v>0</v>
      </c>
      <c r="AD364" t="n">
        <v>0</v>
      </c>
      <c r="AE364" t="n">
        <v>2.273736754432321e-13</v>
      </c>
      <c r="AF364" t="n">
        <v>0.8975340833133784</v>
      </c>
      <c r="AG364" t="n">
        <v>30.02300247451906</v>
      </c>
      <c r="AH364" t="n">
        <v>-20.55884582736951</v>
      </c>
      <c r="AI364" t="n">
        <v>-3.021096230259421</v>
      </c>
      <c r="AJ364" t="n">
        <v>22.59591147808692</v>
      </c>
      <c r="AK364" t="n">
        <v>-3.021096230259422</v>
      </c>
      <c r="AL364" t="n">
        <v>2</v>
      </c>
      <c r="AM364" t="n">
        <v>0.7980043599805642</v>
      </c>
      <c r="AN364" t="n">
        <v>-1.960623429817328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</row>
    <row r="365" spans="1:48">
      <c r="A365" t="n">
        <v>-30.51908661892586</v>
      </c>
      <c r="B365" t="n">
        <v>23.79915509898452</v>
      </c>
      <c r="C365" t="n">
        <v>56.94403374839226</v>
      </c>
      <c r="D365" t="n">
        <v>1314.089889963151</v>
      </c>
      <c r="E365" t="n">
        <v>363</v>
      </c>
      <c r="F365" t="n">
        <v>21.32853927612305</v>
      </c>
      <c r="G365" t="n">
        <v>-0.3965740533668489</v>
      </c>
      <c r="H365" t="n">
        <v>0.6376521563010183</v>
      </c>
      <c r="I365" t="n">
        <v>0</v>
      </c>
      <c r="J365" t="n">
        <v>0</v>
      </c>
      <c r="K365" t="n">
        <v>0.0741474356058672</v>
      </c>
      <c r="L365" t="n">
        <v>0</v>
      </c>
      <c r="M365" t="n">
        <v>89.95482474217171</v>
      </c>
      <c r="N365" t="n">
        <v>-2.985973518873576</v>
      </c>
      <c r="O365" t="b">
        <v>1</v>
      </c>
      <c r="P365" t="n">
        <v>0</v>
      </c>
      <c r="Q365" t="b">
        <v>0</v>
      </c>
      <c r="R365" t="n">
        <v>-2.985973518873576</v>
      </c>
      <c r="S365" t="n">
        <v>160.2711262853928</v>
      </c>
      <c r="T365" t="n">
        <v>697.4999415940295</v>
      </c>
      <c r="U365" t="n">
        <v>-177.9106903974669</v>
      </c>
      <c r="V365" t="n">
        <v>2</v>
      </c>
      <c r="W365" t="n">
        <v>1314.089889963151</v>
      </c>
      <c r="X365" t="b">
        <v>0</v>
      </c>
      <c r="Y365" t="n">
        <v>1314.089889963151</v>
      </c>
      <c r="Z365" t="b">
        <v>0</v>
      </c>
      <c r="AA365" t="n">
        <v>-41.71450386345167</v>
      </c>
      <c r="AB365" t="n">
        <v>-3.046911753952628</v>
      </c>
      <c r="AC365" t="b">
        <v>0</v>
      </c>
      <c r="AD365" t="n">
        <v>0</v>
      </c>
      <c r="AE365" t="n">
        <v>-2.273736754432321e-13</v>
      </c>
      <c r="AF365" t="n">
        <v>0.8967785377482744</v>
      </c>
      <c r="AG365" t="n">
        <v>30.03385251557955</v>
      </c>
      <c r="AH365" t="n">
        <v>-19.85598289679455</v>
      </c>
      <c r="AI365" t="n">
        <v>-2.732405067357668</v>
      </c>
      <c r="AJ365" t="n">
        <v>21.85852096665711</v>
      </c>
      <c r="AK365" t="n">
        <v>-2.732405067357667</v>
      </c>
      <c r="AL365" t="n">
        <v>2</v>
      </c>
      <c r="AM365" t="n">
        <v>0.2657871083592653</v>
      </c>
      <c r="AN365" t="n">
        <v>-1.818740467125264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</row>
    <row r="366" spans="1:48">
      <c r="A366" t="n">
        <v>0</v>
      </c>
      <c r="B366" t="n">
        <v>-6.71993151994134</v>
      </c>
      <c r="C366" t="n">
        <v>57.01725185278379</v>
      </c>
      <c r="D366" t="n">
        <v>1245.412549996807</v>
      </c>
      <c r="E366" t="n">
        <v>364</v>
      </c>
      <c r="F366" t="n">
        <v>20.21386108398438</v>
      </c>
      <c r="G366" t="n">
        <v>-0.1409301564304561</v>
      </c>
      <c r="H366" t="n">
        <v>-0</v>
      </c>
      <c r="I366" t="n">
        <v>0</v>
      </c>
      <c r="J366" t="n">
        <v>0</v>
      </c>
      <c r="K366" t="n">
        <v>0.0727633746109938</v>
      </c>
      <c r="L366" t="n">
        <v>0</v>
      </c>
      <c r="M366" t="n">
        <v>89.95821347700883</v>
      </c>
      <c r="N366" t="n">
        <v>-0.07762021864667694</v>
      </c>
      <c r="O366" t="b">
        <v>1</v>
      </c>
      <c r="P366" t="n">
        <v>0</v>
      </c>
      <c r="Q366" t="b">
        <v>0</v>
      </c>
      <c r="R366" t="n">
        <v>-0.07762021864667694</v>
      </c>
      <c r="S366" t="n">
        <v>151.8949910523613</v>
      </c>
      <c r="T366" t="n">
        <v>661.0470010598765</v>
      </c>
      <c r="U366" t="n">
        <v>-4.879808634598276</v>
      </c>
      <c r="V366" t="n">
        <v>2</v>
      </c>
      <c r="W366" t="n">
        <v>1245.412549996807</v>
      </c>
      <c r="X366" t="b">
        <v>0</v>
      </c>
      <c r="Y366" t="n">
        <v>1245.412549996807</v>
      </c>
      <c r="Z366" t="b">
        <v>0</v>
      </c>
      <c r="AA366" t="n">
        <v>-1.144162813859515</v>
      </c>
      <c r="AB366" t="n">
        <v>-0.07920430474150708</v>
      </c>
      <c r="AC366" t="b">
        <v>0</v>
      </c>
      <c r="AD366" t="n">
        <v>0</v>
      </c>
      <c r="AE366" t="n">
        <v>-2.273736754432321e-13</v>
      </c>
      <c r="AF366" t="n">
        <v>0</v>
      </c>
      <c r="AG366" t="n">
        <v>30.04374643173983</v>
      </c>
      <c r="AH366" t="n">
        <v>0.636031084173226</v>
      </c>
      <c r="AI366" t="n">
        <v>0.08295072703250821</v>
      </c>
      <c r="AJ366" t="n">
        <v>1.780193898032741</v>
      </c>
      <c r="AK366" t="n">
        <v>0.08295072703250816</v>
      </c>
      <c r="AL366" t="n">
        <v>0</v>
      </c>
      <c r="AM366" t="n">
        <v>0</v>
      </c>
      <c r="AN366" t="n">
        <v>0.0846941190476878</v>
      </c>
      <c r="AO366" t="n">
        <v>0</v>
      </c>
      <c r="AP366" t="n">
        <v>0.3452069695645121</v>
      </c>
      <c r="AQ366" t="n">
        <v>1</v>
      </c>
      <c r="AR366" t="n">
        <v>3</v>
      </c>
      <c r="AS366" t="n">
        <v>0</v>
      </c>
      <c r="AT366" t="n">
        <v>0</v>
      </c>
      <c r="AU366" t="n">
        <v>0.3451952793156349</v>
      </c>
      <c r="AV366" t="n">
        <v>0.1224098182086391</v>
      </c>
    </row>
    <row r="367" spans="1:48">
      <c r="A367" t="n">
        <v>0</v>
      </c>
      <c r="B367" t="n">
        <v>-6.71993151994134</v>
      </c>
      <c r="C367" t="n">
        <v>57.0847311557583</v>
      </c>
      <c r="D367" t="n">
        <v>1248.91384486648</v>
      </c>
      <c r="E367" t="n">
        <v>365</v>
      </c>
      <c r="F367" t="n">
        <v>20.27068939208984</v>
      </c>
      <c r="G367" t="n">
        <v>0.07875310906100275</v>
      </c>
      <c r="H367" t="n">
        <v>-0</v>
      </c>
      <c r="I367" t="n">
        <v>0</v>
      </c>
      <c r="J367" t="n">
        <v>0</v>
      </c>
      <c r="K367" t="n">
        <v>0.0761334074986208</v>
      </c>
      <c r="L367" t="n">
        <v>0</v>
      </c>
      <c r="M367" t="n">
        <v>89.95554683751679</v>
      </c>
      <c r="N367" t="n">
        <v>2.309382968187269</v>
      </c>
      <c r="O367" t="b">
        <v>1</v>
      </c>
      <c r="P367" t="n">
        <v>0</v>
      </c>
      <c r="Q367" t="b">
        <v>0</v>
      </c>
      <c r="R367" t="n">
        <v>2.309382968187269</v>
      </c>
      <c r="S367" t="n">
        <v>152.3220215595631</v>
      </c>
      <c r="T367" t="n">
        <v>662.9054378272185</v>
      </c>
      <c r="U367" t="n">
        <v>144.7786910058226</v>
      </c>
      <c r="V367" t="n">
        <v>2</v>
      </c>
      <c r="W367" t="n">
        <v>1248.91384486648</v>
      </c>
      <c r="X367" t="b">
        <v>0</v>
      </c>
      <c r="Y367" t="n">
        <v>1248.91384486648</v>
      </c>
      <c r="Z367" t="b">
        <v>0</v>
      </c>
      <c r="AA367" t="n">
        <v>33.94608413814493</v>
      </c>
      <c r="AB367" t="n">
        <v>2.356513232844152</v>
      </c>
      <c r="AC367" t="b">
        <v>0</v>
      </c>
      <c r="AD367" t="n">
        <v>0</v>
      </c>
      <c r="AE367" t="n">
        <v>4.547473508864641e-13</v>
      </c>
      <c r="AF367" t="n">
        <v>0.8215203706506373</v>
      </c>
      <c r="AG367" t="n">
        <v>30.04374643173983</v>
      </c>
      <c r="AH367" t="n">
        <v>21.9326166607067</v>
      </c>
      <c r="AI367" t="n">
        <v>2.868478149820939</v>
      </c>
      <c r="AJ367" t="n">
        <v>3.914525292264589</v>
      </c>
      <c r="AK367" t="n">
        <v>2.868478149820941</v>
      </c>
      <c r="AL367" t="n">
        <v>0</v>
      </c>
      <c r="AM367" t="n">
        <v>0</v>
      </c>
      <c r="AN367" t="n">
        <v>2.868597805078146</v>
      </c>
      <c r="AO367" t="n">
        <v>0</v>
      </c>
      <c r="AP367" t="n">
        <v>0.8101892966720835</v>
      </c>
      <c r="AQ367" t="n">
        <v>1</v>
      </c>
      <c r="AR367" t="n">
        <v>3</v>
      </c>
      <c r="AS367" t="n">
        <v>0</v>
      </c>
      <c r="AT367" t="n">
        <v>0</v>
      </c>
      <c r="AU367" t="n">
        <v>0.8101724392656219</v>
      </c>
      <c r="AV367" t="n">
        <v>0.28729553082177</v>
      </c>
    </row>
    <row r="368" spans="1:48">
      <c r="A368" t="n">
        <v>0</v>
      </c>
      <c r="B368" t="n">
        <v>-6.71993151994134</v>
      </c>
      <c r="C368" t="n">
        <v>57.16367596934276</v>
      </c>
      <c r="D368" t="n">
        <v>1262.487379264693</v>
      </c>
      <c r="E368" t="n">
        <v>366</v>
      </c>
      <c r="F368" t="n">
        <v>20.49099674224853</v>
      </c>
      <c r="G368" t="n">
        <v>0.05686410207323656</v>
      </c>
      <c r="H368" t="n">
        <v>-0</v>
      </c>
      <c r="I368" t="n">
        <v>0</v>
      </c>
      <c r="J368" t="n">
        <v>0</v>
      </c>
      <c r="K368" t="n">
        <v>0.07739949537835442</v>
      </c>
      <c r="L368" t="n">
        <v>0</v>
      </c>
      <c r="M368" t="n">
        <v>89.95288019802476</v>
      </c>
      <c r="N368" t="n">
        <v>2.09746932040099</v>
      </c>
      <c r="O368" t="b">
        <v>1</v>
      </c>
      <c r="P368" t="n">
        <v>0</v>
      </c>
      <c r="Q368" t="b">
        <v>0</v>
      </c>
      <c r="R368" t="n">
        <v>2.09746932040099</v>
      </c>
      <c r="S368" t="n">
        <v>153.9774986028696</v>
      </c>
      <c r="T368" t="n">
        <v>670.1100739196886</v>
      </c>
      <c r="U368" t="n">
        <v>130.0797636100297</v>
      </c>
      <c r="V368" t="n">
        <v>2</v>
      </c>
      <c r="W368" t="n">
        <v>1262.487379264693</v>
      </c>
      <c r="X368" t="b">
        <v>0</v>
      </c>
      <c r="Y368" t="n">
        <v>1262.487379264693</v>
      </c>
      <c r="Z368" t="b">
        <v>0</v>
      </c>
      <c r="AA368" t="n">
        <v>30.49964445388226</v>
      </c>
      <c r="AB368" t="n">
        <v>2.140274816735704</v>
      </c>
      <c r="AC368" t="b">
        <v>0</v>
      </c>
      <c r="AD368" t="n">
        <v>0</v>
      </c>
      <c r="AE368" t="n">
        <v>-4.547473508864641e-13</v>
      </c>
      <c r="AF368" t="n">
        <v>0.8083858723690841</v>
      </c>
      <c r="AG368" t="n">
        <v>30.05697756004428</v>
      </c>
      <c r="AH368" t="n">
        <v>20.02604386703062</v>
      </c>
      <c r="AI368" t="n">
        <v>2.647590575109062</v>
      </c>
      <c r="AJ368" t="n">
        <v>3.837272925479528</v>
      </c>
      <c r="AK368" t="n">
        <v>2.647590575109061</v>
      </c>
      <c r="AL368" t="n">
        <v>0</v>
      </c>
      <c r="AM368" t="n">
        <v>0</v>
      </c>
      <c r="AN368" t="n">
        <v>2.648056111293256</v>
      </c>
      <c r="AO368" t="n">
        <v>0</v>
      </c>
      <c r="AP368" t="n">
        <v>0.775976606383334</v>
      </c>
      <c r="AQ368" t="n">
        <v>1</v>
      </c>
      <c r="AR368" t="n">
        <v>3</v>
      </c>
      <c r="AS368" t="n">
        <v>0</v>
      </c>
      <c r="AT368" t="n">
        <v>0</v>
      </c>
      <c r="AU368" t="n">
        <v>0.775959915927033</v>
      </c>
      <c r="AV368" t="n">
        <v>0.2751634160065318</v>
      </c>
    </row>
    <row r="369" spans="1:48">
      <c r="A369" t="n">
        <v>0</v>
      </c>
      <c r="B369" t="n">
        <v>-6.71993151994134</v>
      </c>
      <c r="C369" t="n">
        <v>57.24262078292723</v>
      </c>
      <c r="D369" t="n">
        <v>1282.593466105992</v>
      </c>
      <c r="E369" t="n">
        <v>367</v>
      </c>
      <c r="F369" t="n">
        <v>20.81733169555664</v>
      </c>
      <c r="G369" t="n">
        <v>0.1493257355350437</v>
      </c>
      <c r="H369" t="n">
        <v>-0</v>
      </c>
      <c r="I369" t="n">
        <v>0</v>
      </c>
      <c r="J369" t="n">
        <v>0</v>
      </c>
      <c r="K369" t="n">
        <v>0.06241473987621726</v>
      </c>
      <c r="L369" t="n">
        <v>0</v>
      </c>
      <c r="M369" t="n">
        <v>89.95021355853272</v>
      </c>
      <c r="N369" t="n">
        <v>3.167430951380954</v>
      </c>
      <c r="O369" t="b">
        <v>1</v>
      </c>
      <c r="P369" t="n">
        <v>0</v>
      </c>
      <c r="Q369" t="b">
        <v>0</v>
      </c>
      <c r="R369" t="n">
        <v>3.167430951380954</v>
      </c>
      <c r="S369" t="n">
        <v>156.429709222447</v>
      </c>
      <c r="T369" t="n">
        <v>680.7820945360893</v>
      </c>
      <c r="U369" t="n">
        <v>193.3567333163101</v>
      </c>
      <c r="V369" t="n">
        <v>2</v>
      </c>
      <c r="W369" t="n">
        <v>1282.593466105992</v>
      </c>
      <c r="X369" t="b">
        <v>0</v>
      </c>
      <c r="Y369" t="n">
        <v>1282.593466105992</v>
      </c>
      <c r="Z369" t="b">
        <v>0</v>
      </c>
      <c r="AA369" t="n">
        <v>45.33611881853759</v>
      </c>
      <c r="AB369" t="n">
        <v>3.23207239936832</v>
      </c>
      <c r="AC369" t="b">
        <v>0</v>
      </c>
      <c r="AD369" t="n">
        <v>0</v>
      </c>
      <c r="AE369" t="n">
        <v>0</v>
      </c>
      <c r="AF369" t="n">
        <v>0.8498871458206425</v>
      </c>
      <c r="AG369" t="n">
        <v>30.06987891756114</v>
      </c>
      <c r="AH369" t="n">
        <v>28.31406199401278</v>
      </c>
      <c r="AI369" t="n">
        <v>3.802943032215722</v>
      </c>
      <c r="AJ369" t="n">
        <v>4.250304659332528</v>
      </c>
      <c r="AK369" t="n">
        <v>3.802943032215722</v>
      </c>
      <c r="AL369" t="n">
        <v>0</v>
      </c>
      <c r="AM369" t="n">
        <v>0</v>
      </c>
      <c r="AN369" t="n">
        <v>3.804791050537307</v>
      </c>
      <c r="AO369" t="n">
        <v>0</v>
      </c>
      <c r="AP369" t="n">
        <v>0.977196069255169</v>
      </c>
      <c r="AQ369" t="n">
        <v>1</v>
      </c>
      <c r="AR369" t="n">
        <v>3</v>
      </c>
      <c r="AS369" t="n">
        <v>0</v>
      </c>
      <c r="AT369" t="n">
        <v>0</v>
      </c>
      <c r="AU369" t="n">
        <v>0.9771780899768288</v>
      </c>
      <c r="AV369" t="n">
        <v>0.3465174627783822</v>
      </c>
    </row>
    <row r="370" spans="1:48">
      <c r="A370" t="n">
        <v>0</v>
      </c>
      <c r="B370" t="n">
        <v>-6.71993151994134</v>
      </c>
      <c r="C370" t="n">
        <v>57.31344216616475</v>
      </c>
      <c r="D370" t="n">
        <v>1329.590638383939</v>
      </c>
      <c r="E370" t="n">
        <v>368</v>
      </c>
      <c r="F370" t="n">
        <v>21.58012657165527</v>
      </c>
      <c r="G370" t="n">
        <v>0.2534411469588695</v>
      </c>
      <c r="H370" t="n">
        <v>-0</v>
      </c>
      <c r="I370" t="n">
        <v>0</v>
      </c>
      <c r="J370" t="n">
        <v>0</v>
      </c>
      <c r="K370" t="n">
        <v>0.05556775124980312</v>
      </c>
      <c r="L370" t="n">
        <v>0</v>
      </c>
      <c r="M370" t="n">
        <v>89.94754691904069</v>
      </c>
      <c r="N370" t="n">
        <v>4.50006547266802</v>
      </c>
      <c r="O370" t="b">
        <v>1</v>
      </c>
      <c r="P370" t="n">
        <v>0</v>
      </c>
      <c r="Q370" t="b">
        <v>0</v>
      </c>
      <c r="R370" t="n">
        <v>4.50006547266802</v>
      </c>
      <c r="S370" t="n">
        <v>162.1616532779836</v>
      </c>
      <c r="T370" t="n">
        <v>705.7275150657849</v>
      </c>
      <c r="U370" t="n">
        <v>264.9976673527859</v>
      </c>
      <c r="V370" t="n">
        <v>2</v>
      </c>
      <c r="W370" t="n">
        <v>1329.590638383939</v>
      </c>
      <c r="X370" t="b">
        <v>0</v>
      </c>
      <c r="Y370" t="n">
        <v>1329.590638383939</v>
      </c>
      <c r="Z370" t="b">
        <v>0</v>
      </c>
      <c r="AA370" t="n">
        <v>62.13368175851259</v>
      </c>
      <c r="AB370" t="n">
        <v>4.591903543538796</v>
      </c>
      <c r="AC370" t="b">
        <v>0</v>
      </c>
      <c r="AD370" t="n">
        <v>0</v>
      </c>
      <c r="AE370" t="n">
        <v>2.273736754432321e-13</v>
      </c>
      <c r="AF370" t="n">
        <v>0.8742605988910377</v>
      </c>
      <c r="AG370" t="n">
        <v>30.08514182623841</v>
      </c>
      <c r="AH370" t="n">
        <v>37.72291839809127</v>
      </c>
      <c r="AI370" t="n">
        <v>5.252328138044229</v>
      </c>
      <c r="AJ370" t="n">
        <v>4.743257167458253</v>
      </c>
      <c r="AK370" t="n">
        <v>5.252328138044231</v>
      </c>
      <c r="AL370" t="n">
        <v>0</v>
      </c>
      <c r="AM370" t="n">
        <v>0</v>
      </c>
      <c r="AN370" t="n">
        <v>5.257165287072101</v>
      </c>
      <c r="AO370" t="n">
        <v>0</v>
      </c>
      <c r="AP370" t="n">
        <v>1.23713130669197</v>
      </c>
      <c r="AQ370" t="n">
        <v>1</v>
      </c>
      <c r="AR370" t="n">
        <v>3</v>
      </c>
      <c r="AS370" t="n">
        <v>0</v>
      </c>
      <c r="AT370" t="n">
        <v>0</v>
      </c>
      <c r="AU370" t="n">
        <v>1.237112903966834</v>
      </c>
      <c r="AV370" t="n">
        <v>0.4386930376868651</v>
      </c>
    </row>
    <row r="371" spans="1:48">
      <c r="A371" t="n">
        <v>0</v>
      </c>
      <c r="B371" t="n">
        <v>-6.71993151994134</v>
      </c>
      <c r="C371" t="n">
        <v>57.38596137549798</v>
      </c>
      <c r="D371" t="n">
        <v>1391.157309881658</v>
      </c>
      <c r="E371" t="n">
        <v>369</v>
      </c>
      <c r="F371" t="n">
        <v>22.57939395904541</v>
      </c>
      <c r="G371" t="n">
        <v>0.3052948962034532</v>
      </c>
      <c r="H371" t="n">
        <v>-0</v>
      </c>
      <c r="I371" t="n">
        <v>0</v>
      </c>
      <c r="J371" t="n">
        <v>0</v>
      </c>
      <c r="K371" t="n">
        <v>0.0491309937086781</v>
      </c>
      <c r="L371" t="n">
        <v>0</v>
      </c>
      <c r="M371" t="n">
        <v>89.94488027954866</v>
      </c>
      <c r="N371" t="n">
        <v>5.353527667639259</v>
      </c>
      <c r="O371" t="b">
        <v>1</v>
      </c>
      <c r="P371" t="n">
        <v>0</v>
      </c>
      <c r="Q371" t="b">
        <v>0</v>
      </c>
      <c r="R371" t="n">
        <v>5.353527667639259</v>
      </c>
      <c r="S371" t="n">
        <v>169.6705458263153</v>
      </c>
      <c r="T371" t="n">
        <v>738.4062154361244</v>
      </c>
      <c r="U371" t="n">
        <v>301.3040550324669</v>
      </c>
      <c r="V371" t="n">
        <v>2</v>
      </c>
      <c r="W371" t="n">
        <v>1391.157309881658</v>
      </c>
      <c r="X371" t="b">
        <v>0</v>
      </c>
      <c r="Y371" t="n">
        <v>1391.157309881658</v>
      </c>
      <c r="Z371" t="b">
        <v>0</v>
      </c>
      <c r="AA371" t="n">
        <v>70.64639645681714</v>
      </c>
      <c r="AB371" t="n">
        <v>5.462783334325775</v>
      </c>
      <c r="AC371" t="b">
        <v>0</v>
      </c>
      <c r="AD371" t="n">
        <v>0</v>
      </c>
      <c r="AE371" t="n">
        <v>-2.273736754432321e-13</v>
      </c>
      <c r="AF371" t="n">
        <v>0.8816778706074544</v>
      </c>
      <c r="AG371" t="n">
        <v>30.10330544956225</v>
      </c>
      <c r="AH371" t="n">
        <v>42.53037139910177</v>
      </c>
      <c r="AI371" t="n">
        <v>6.19589480062832</v>
      </c>
      <c r="AJ371" t="n">
        <v>5.032284107797544</v>
      </c>
      <c r="AK371" t="n">
        <v>6.195894800628318</v>
      </c>
      <c r="AL371" t="n">
        <v>0</v>
      </c>
      <c r="AM371" t="n">
        <v>0</v>
      </c>
      <c r="AN371" t="n">
        <v>6.203184088371378</v>
      </c>
      <c r="AO371" t="n">
        <v>0</v>
      </c>
      <c r="AP371" t="n">
        <v>1.413441450663744</v>
      </c>
      <c r="AQ371" t="n">
        <v>1</v>
      </c>
      <c r="AR371" t="n">
        <v>3</v>
      </c>
      <c r="AS371" t="n">
        <v>0</v>
      </c>
      <c r="AT371" t="n">
        <v>0</v>
      </c>
      <c r="AU371" t="n">
        <v>1.413423748329968</v>
      </c>
      <c r="AV371" t="n">
        <v>0.5012146876048201</v>
      </c>
    </row>
    <row r="372" spans="1:48">
      <c r="A372" t="n">
        <v>0</v>
      </c>
      <c r="B372" t="n">
        <v>-6.71993151994134</v>
      </c>
      <c r="C372" t="n">
        <v>57.43628189420048</v>
      </c>
      <c r="D372" t="n">
        <v>1462.860830764782</v>
      </c>
      <c r="E372" t="n">
        <v>370</v>
      </c>
      <c r="F372" t="n">
        <v>23.74318904876709</v>
      </c>
      <c r="G372" t="n">
        <v>0.3279313324871742</v>
      </c>
      <c r="H372" t="n">
        <v>-0</v>
      </c>
      <c r="I372" t="n">
        <v>0</v>
      </c>
      <c r="J372" t="n">
        <v>0</v>
      </c>
      <c r="K372" t="n">
        <v>0.04792814609257706</v>
      </c>
      <c r="L372" t="n">
        <v>0</v>
      </c>
      <c r="M372" t="n">
        <v>89.94221364005662</v>
      </c>
      <c r="N372" t="n">
        <v>5.939827319447859</v>
      </c>
      <c r="O372" t="b">
        <v>1</v>
      </c>
      <c r="P372" t="n">
        <v>0</v>
      </c>
      <c r="Q372" t="b">
        <v>0</v>
      </c>
      <c r="R372" t="n">
        <v>5.939827319447859</v>
      </c>
      <c r="S372" t="n">
        <v>178.4157649611256</v>
      </c>
      <c r="T372" t="n">
        <v>776.4654091108185</v>
      </c>
      <c r="U372" t="n">
        <v>317.9156996160252</v>
      </c>
      <c r="V372" t="n">
        <v>2</v>
      </c>
      <c r="W372" t="n">
        <v>1462.860830764782</v>
      </c>
      <c r="X372" t="b">
        <v>0</v>
      </c>
      <c r="Y372" t="n">
        <v>1462.860830764782</v>
      </c>
      <c r="Z372" t="b">
        <v>0</v>
      </c>
      <c r="AA372" t="n">
        <v>74.5413086209543</v>
      </c>
      <c r="AB372" t="n">
        <v>6.061048285150878</v>
      </c>
      <c r="AC372" t="b">
        <v>0</v>
      </c>
      <c r="AD372" t="n">
        <v>0</v>
      </c>
      <c r="AE372" t="n">
        <v>-2.273736754432321e-13</v>
      </c>
      <c r="AF372" t="n">
        <v>0.8836468150856648</v>
      </c>
      <c r="AG372" t="n">
        <v>30.1236392377516</v>
      </c>
      <c r="AH372" t="n">
        <v>44.77518592302631</v>
      </c>
      <c r="AI372" t="n">
        <v>6.85912989406666</v>
      </c>
      <c r="AJ372" t="n">
        <v>5.209735487275616</v>
      </c>
      <c r="AK372" t="n">
        <v>6.859129894066658</v>
      </c>
      <c r="AL372" t="n">
        <v>0</v>
      </c>
      <c r="AM372" t="n">
        <v>0</v>
      </c>
      <c r="AN372" t="n">
        <v>6.865476601427091</v>
      </c>
      <c r="AO372" t="n">
        <v>0</v>
      </c>
      <c r="AP372" t="n">
        <v>1.542744446702008</v>
      </c>
      <c r="AQ372" t="n">
        <v>1</v>
      </c>
      <c r="AR372" t="n">
        <v>3</v>
      </c>
      <c r="AS372" t="n">
        <v>0</v>
      </c>
      <c r="AT372" t="n">
        <v>0</v>
      </c>
      <c r="AU372" t="n">
        <v>1.542728258012882</v>
      </c>
      <c r="AV372" t="n">
        <v>0.547067404812375</v>
      </c>
    </row>
    <row r="373" spans="1:48">
      <c r="A373" t="n">
        <v>0</v>
      </c>
      <c r="B373" t="n">
        <v>-6.71993151994134</v>
      </c>
      <c r="C373" t="n">
        <v>57.43788493682778</v>
      </c>
      <c r="D373" t="n">
        <v>1515.512728694639</v>
      </c>
      <c r="E373" t="n">
        <v>371</v>
      </c>
      <c r="F373" t="n">
        <v>24.59776382446289</v>
      </c>
      <c r="G373" t="n">
        <v>0.06495466169575526</v>
      </c>
      <c r="H373" t="n">
        <v>-0</v>
      </c>
      <c r="I373" t="n">
        <v>0</v>
      </c>
      <c r="J373" t="n">
        <v>0</v>
      </c>
      <c r="K373" t="n">
        <v>0.04605076240473094</v>
      </c>
      <c r="L373" t="n">
        <v>0</v>
      </c>
      <c r="M373" t="n">
        <v>89.93954700056459</v>
      </c>
      <c r="N373" t="n">
        <v>2.704677578053257</v>
      </c>
      <c r="O373" t="b">
        <v>1</v>
      </c>
      <c r="P373" t="n">
        <v>0</v>
      </c>
      <c r="Q373" t="b">
        <v>0</v>
      </c>
      <c r="R373" t="n">
        <v>2.704677578053257</v>
      </c>
      <c r="S373" t="n">
        <v>184.8373796822603</v>
      </c>
      <c r="T373" t="n">
        <v>804.4122763771971</v>
      </c>
      <c r="U373" t="n">
        <v>139.7323874933631</v>
      </c>
      <c r="V373" t="n">
        <v>2</v>
      </c>
      <c r="W373" t="n">
        <v>1515.512728694639</v>
      </c>
      <c r="X373" t="b">
        <v>0</v>
      </c>
      <c r="Y373" t="n">
        <v>1515.512728694639</v>
      </c>
      <c r="Z373" t="b">
        <v>0</v>
      </c>
      <c r="AA373" t="n">
        <v>32.76288347214584</v>
      </c>
      <c r="AB373" t="n">
        <v>2.759875079646181</v>
      </c>
      <c r="AC373" t="b">
        <v>0</v>
      </c>
      <c r="AD373" t="n">
        <v>0</v>
      </c>
      <c r="AE373" t="n">
        <v>-2.273736754432321e-13</v>
      </c>
      <c r="AF373" t="n">
        <v>0.8069625499177199</v>
      </c>
      <c r="AG373" t="n">
        <v>30.14582448954401</v>
      </c>
      <c r="AH373" t="n">
        <v>21.55002798953377</v>
      </c>
      <c r="AI373" t="n">
        <v>3.420078267482903</v>
      </c>
      <c r="AJ373" t="n">
        <v>4.159962452301365</v>
      </c>
      <c r="AK373" t="n">
        <v>3.420078267482902</v>
      </c>
      <c r="AL373" t="n">
        <v>0</v>
      </c>
      <c r="AM373" t="n">
        <v>0</v>
      </c>
      <c r="AN373" t="n">
        <v>3.420235732475247</v>
      </c>
      <c r="AO373" t="n">
        <v>0</v>
      </c>
      <c r="AP373" t="n">
        <v>0.97090177697862</v>
      </c>
      <c r="AQ373" t="n">
        <v>1</v>
      </c>
      <c r="AR373" t="n">
        <v>3</v>
      </c>
      <c r="AS373" t="n">
        <v>0</v>
      </c>
      <c r="AT373" t="n">
        <v>0</v>
      </c>
      <c r="AU373" t="n">
        <v>0.9708870555602066</v>
      </c>
      <c r="AV373" t="n">
        <v>0.3442865968731192</v>
      </c>
    </row>
    <row r="374" spans="1:48">
      <c r="A374" t="n">
        <v>-44.81032842249857</v>
      </c>
      <c r="B374" t="n">
        <v>38.09039690255723</v>
      </c>
      <c r="C374" t="n">
        <v>57.46668321834216</v>
      </c>
      <c r="D374" t="n">
        <v>1482.448487550532</v>
      </c>
      <c r="E374" t="n">
        <v>372</v>
      </c>
      <c r="F374" t="n">
        <v>24.06110954284668</v>
      </c>
      <c r="G374" t="n">
        <v>-0.3228162342038754</v>
      </c>
      <c r="H374" t="n">
        <v>0.9362469755383748</v>
      </c>
      <c r="I374" t="n">
        <v>0</v>
      </c>
      <c r="J374" t="n">
        <v>0</v>
      </c>
      <c r="K374" t="n">
        <v>0.04189427726592157</v>
      </c>
      <c r="L374" t="n">
        <v>0</v>
      </c>
      <c r="M374" t="n">
        <v>89.94577129925162</v>
      </c>
      <c r="N374" t="n">
        <v>-2.365063092130265</v>
      </c>
      <c r="O374" t="b">
        <v>1</v>
      </c>
      <c r="P374" t="n">
        <v>0</v>
      </c>
      <c r="Q374" t="b">
        <v>0</v>
      </c>
      <c r="R374" t="n">
        <v>-2.365063092130265</v>
      </c>
      <c r="S374" t="n">
        <v>180.8047459877065</v>
      </c>
      <c r="T374" t="n">
        <v>786.8622545384989</v>
      </c>
      <c r="U374" t="n">
        <v>-124.9120358363805</v>
      </c>
      <c r="V374" t="n">
        <v>2</v>
      </c>
      <c r="W374" t="n">
        <v>1482.448487550532</v>
      </c>
      <c r="X374" t="b">
        <v>0</v>
      </c>
      <c r="Y374" t="n">
        <v>1482.448487550532</v>
      </c>
      <c r="Z374" t="b">
        <v>0</v>
      </c>
      <c r="AA374" t="n">
        <v>-29.2879735885871</v>
      </c>
      <c r="AB374" t="n">
        <v>-2.413329685847209</v>
      </c>
      <c r="AC374" t="b">
        <v>0</v>
      </c>
      <c r="AD374" t="n">
        <v>0</v>
      </c>
      <c r="AE374" t="n">
        <v>2.273736754432321e-13</v>
      </c>
      <c r="AF374" t="n">
        <v>0.8701859944843896</v>
      </c>
      <c r="AG374" t="n">
        <v>30.16258430915105</v>
      </c>
      <c r="AH374" t="n">
        <v>-13.5275925815378</v>
      </c>
      <c r="AI374" t="n">
        <v>-2.100045692697654</v>
      </c>
      <c r="AJ374" t="n">
        <v>15.7603810070493</v>
      </c>
      <c r="AK374" t="n">
        <v>-2.100045692697654</v>
      </c>
      <c r="AL374" t="n">
        <v>2</v>
      </c>
      <c r="AM374" t="n">
        <v>0</v>
      </c>
      <c r="AN374" t="n">
        <v>-1.157487666911845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</row>
    <row r="375" spans="1:48">
      <c r="A375" t="n">
        <v>-13.5276735973502</v>
      </c>
      <c r="B375" t="n">
        <v>6.807742077408858</v>
      </c>
      <c r="C375" t="n">
        <v>57.50319282811261</v>
      </c>
      <c r="D375" t="n">
        <v>1391.507129128498</v>
      </c>
      <c r="E375" t="n">
        <v>373</v>
      </c>
      <c r="F375" t="n">
        <v>22.58507175445557</v>
      </c>
      <c r="G375" t="n">
        <v>-0.4509331165530259</v>
      </c>
      <c r="H375" t="n">
        <v>0.2826411663885603</v>
      </c>
      <c r="I375" t="n">
        <v>0</v>
      </c>
      <c r="J375" t="n">
        <v>0</v>
      </c>
      <c r="K375" t="n">
        <v>0.04275334003415268</v>
      </c>
      <c r="L375" t="n">
        <v>0</v>
      </c>
      <c r="M375" t="n">
        <v>89.95467966016034</v>
      </c>
      <c r="N375" t="n">
        <v>-3.797671731042425</v>
      </c>
      <c r="O375" t="b">
        <v>1</v>
      </c>
      <c r="P375" t="n">
        <v>0</v>
      </c>
      <c r="Q375" t="b">
        <v>0</v>
      </c>
      <c r="R375" t="n">
        <v>-3.797671731042425</v>
      </c>
      <c r="S375" t="n">
        <v>169.7132110390345</v>
      </c>
      <c r="T375" t="n">
        <v>738.591894441878</v>
      </c>
      <c r="U375" t="n">
        <v>-213.6845651091025</v>
      </c>
      <c r="V375" t="n">
        <v>2</v>
      </c>
      <c r="W375" t="n">
        <v>1391.507129128498</v>
      </c>
      <c r="X375" t="b">
        <v>0</v>
      </c>
      <c r="Y375" t="n">
        <v>1391.507129128498</v>
      </c>
      <c r="Z375" t="b">
        <v>0</v>
      </c>
      <c r="AA375" t="n">
        <v>-50.1023608918026</v>
      </c>
      <c r="AB375" t="n">
        <v>-3.875175235757576</v>
      </c>
      <c r="AC375" t="b">
        <v>0</v>
      </c>
      <c r="AD375" t="n">
        <v>0</v>
      </c>
      <c r="AE375" t="n">
        <v>0</v>
      </c>
      <c r="AF375" t="n">
        <v>0.9053679483067929</v>
      </c>
      <c r="AG375" t="n">
        <v>30.17243976118018</v>
      </c>
      <c r="AH375" t="n">
        <v>-24.07700195644259</v>
      </c>
      <c r="AI375" t="n">
        <v>-3.508459452527129</v>
      </c>
      <c r="AJ375" t="n">
        <v>26.02535893536002</v>
      </c>
      <c r="AK375" t="n">
        <v>-3.508459452527129</v>
      </c>
      <c r="AL375" t="n">
        <v>2</v>
      </c>
      <c r="AM375" t="n">
        <v>1.264909166431474</v>
      </c>
      <c r="AN375" t="n">
        <v>-1.941723960662838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 spans="1:48">
      <c r="A376" t="n">
        <v>-40.64737488359571</v>
      </c>
      <c r="B376" t="n">
        <v>33.92744336365437</v>
      </c>
      <c r="C376" t="n">
        <v>57.58109101238167</v>
      </c>
      <c r="D376" t="n">
        <v>1266.239780613353</v>
      </c>
      <c r="E376" t="n">
        <v>374</v>
      </c>
      <c r="F376" t="n">
        <v>20.5519006729126</v>
      </c>
      <c r="G376" t="n">
        <v>-0.7977920245290857</v>
      </c>
      <c r="H376" t="n">
        <v>0.8492680847934527</v>
      </c>
      <c r="I376" t="n">
        <v>0</v>
      </c>
      <c r="J376" t="n">
        <v>0</v>
      </c>
      <c r="K376" t="n">
        <v>0.04758855481642849</v>
      </c>
      <c r="L376" t="n">
        <v>0</v>
      </c>
      <c r="M376" t="n">
        <v>89.96276203822404</v>
      </c>
      <c r="N376" t="n">
        <v>-7.308100774062512</v>
      </c>
      <c r="O376" t="b">
        <v>1</v>
      </c>
      <c r="P376" t="n">
        <v>0</v>
      </c>
      <c r="Q376" t="b">
        <v>0</v>
      </c>
      <c r="R376" t="n">
        <v>-7.308100774062512</v>
      </c>
      <c r="S376" t="n">
        <v>154.4351549588145</v>
      </c>
      <c r="T376" t="n">
        <v>672.1017943807607</v>
      </c>
      <c r="U376" t="n">
        <v>-451.8868892704937</v>
      </c>
      <c r="V376" t="n">
        <v>2</v>
      </c>
      <c r="W376" t="n">
        <v>1266.239780613353</v>
      </c>
      <c r="X376" t="b">
        <v>0</v>
      </c>
      <c r="Y376" t="n">
        <v>1266.239780613353</v>
      </c>
      <c r="Z376" t="b">
        <v>0</v>
      </c>
      <c r="AA376" t="n">
        <v>-105.9533710211804</v>
      </c>
      <c r="AB376" t="n">
        <v>-7.45724568781889</v>
      </c>
      <c r="AC376" t="b">
        <v>0</v>
      </c>
      <c r="AD376" t="n">
        <v>0</v>
      </c>
      <c r="AE376" t="n">
        <v>0</v>
      </c>
      <c r="AF376" t="n">
        <v>0.9308671633921746</v>
      </c>
      <c r="AG376" t="n">
        <v>30.18397609846195</v>
      </c>
      <c r="AH376" t="n">
        <v>-52.35059126025735</v>
      </c>
      <c r="AI376" t="n">
        <v>-6.941705140138496</v>
      </c>
      <c r="AJ376" t="n">
        <v>53.60277976092306</v>
      </c>
      <c r="AK376" t="n">
        <v>-6.941705140138496</v>
      </c>
      <c r="AL376" t="n">
        <v>2</v>
      </c>
      <c r="AM376" t="n">
        <v>4.299846815709683</v>
      </c>
      <c r="AN376" t="n">
        <v>-1.744020219130645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 spans="1:48">
      <c r="A377" t="n">
        <v>-24.56548628898504</v>
      </c>
      <c r="B377" t="n">
        <v>17.8455547690437</v>
      </c>
      <c r="C377" t="n">
        <v>57.64545418818084</v>
      </c>
      <c r="D377" t="n">
        <v>1047.494314187867</v>
      </c>
      <c r="E377" t="n">
        <v>375</v>
      </c>
      <c r="F377" t="n">
        <v>17.00151853561401</v>
      </c>
      <c r="G377" t="n">
        <v>-1.01085980103193</v>
      </c>
      <c r="H377" t="n">
        <v>0.5132602917755906</v>
      </c>
      <c r="I377" t="n">
        <v>0</v>
      </c>
      <c r="J377" t="n">
        <v>0</v>
      </c>
      <c r="K377" t="n">
        <v>0.05881008605915086</v>
      </c>
      <c r="L377" t="n">
        <v>0</v>
      </c>
      <c r="M377" t="n">
        <v>89.97303445848847</v>
      </c>
      <c r="N377" t="n">
        <v>-8.029254883532216</v>
      </c>
      <c r="O377" t="b">
        <v>1</v>
      </c>
      <c r="P377" t="n">
        <v>0</v>
      </c>
      <c r="Q377" t="b">
        <v>0</v>
      </c>
      <c r="R377" t="n">
        <v>-8.029254883532216</v>
      </c>
      <c r="S377" t="n">
        <v>127.7561716247145</v>
      </c>
      <c r="T377" t="n">
        <v>555.9948589107573</v>
      </c>
      <c r="U377" t="n">
        <v>-600.1568086179331</v>
      </c>
      <c r="V377" t="n">
        <v>2</v>
      </c>
      <c r="W377" t="n">
        <v>1047.494314187867</v>
      </c>
      <c r="X377" t="b">
        <v>0</v>
      </c>
      <c r="Y377" t="n">
        <v>1047.494314187867</v>
      </c>
      <c r="Z377" t="b">
        <v>0</v>
      </c>
      <c r="AA377" t="n">
        <v>-140.7180392355223</v>
      </c>
      <c r="AB377" t="n">
        <v>-8.193117228094099</v>
      </c>
      <c r="AC377" t="b">
        <v>0</v>
      </c>
      <c r="AD377" t="n">
        <v>0</v>
      </c>
      <c r="AE377" t="n">
        <v>2.273736754432321e-13</v>
      </c>
      <c r="AF377" t="n">
        <v>0.9370533578740147</v>
      </c>
      <c r="AG377" t="n">
        <v>30.20019424317358</v>
      </c>
      <c r="AH377" t="n">
        <v>-69.98954945811757</v>
      </c>
      <c r="AI377" t="n">
        <v>-7.677388010041016</v>
      </c>
      <c r="AJ377" t="n">
        <v>70.7284897774047</v>
      </c>
      <c r="AK377" t="n">
        <v>-7.677388010041018</v>
      </c>
      <c r="AL377" t="n">
        <v>2</v>
      </c>
      <c r="AM377" t="n">
        <v>5.68575242083542</v>
      </c>
      <c r="AN377" t="n">
        <v>-1.413933107933525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 spans="1:48">
      <c r="A378" t="n">
        <v>-1.855678519781939</v>
      </c>
      <c r="B378" t="n">
        <v>-4.864253000159401</v>
      </c>
      <c r="C378" t="n">
        <v>57.69049513865458</v>
      </c>
      <c r="D378" t="n">
        <v>1662.495570846742</v>
      </c>
      <c r="E378" t="n">
        <v>376</v>
      </c>
      <c r="F378" t="n">
        <v>13.95845956802368</v>
      </c>
      <c r="G378" t="n">
        <v>-0.6533030254172982</v>
      </c>
      <c r="H378" t="n">
        <v>0.03877171765706275</v>
      </c>
      <c r="I378" t="n">
        <v>0</v>
      </c>
      <c r="J378" t="n">
        <v>0</v>
      </c>
      <c r="K378" t="n">
        <v>0.06405997695313609</v>
      </c>
      <c r="L378" t="n">
        <v>0</v>
      </c>
      <c r="M378" t="n">
        <v>89.97561011360135</v>
      </c>
      <c r="N378" t="n">
        <v>-3.943993478267115</v>
      </c>
      <c r="O378" t="b">
        <v>1</v>
      </c>
      <c r="P378" t="n">
        <v>0</v>
      </c>
      <c r="Q378" t="b">
        <v>0</v>
      </c>
      <c r="R378" t="n">
        <v>-3.943993478267115</v>
      </c>
      <c r="S378" t="n">
        <v>104.8894163455775</v>
      </c>
      <c r="T378" t="n">
        <v>456.4787399359533</v>
      </c>
      <c r="U378" t="n">
        <v>-359.0673374634764</v>
      </c>
      <c r="V378" t="n">
        <v>1</v>
      </c>
      <c r="W378" t="n">
        <v>1662.495570846742</v>
      </c>
      <c r="X378" t="b">
        <v>1</v>
      </c>
      <c r="Y378" t="n">
        <v>1662.495570846742</v>
      </c>
      <c r="Z378" t="b">
        <v>0</v>
      </c>
      <c r="AA378" t="n">
        <v>-84.1900832513028</v>
      </c>
      <c r="AB378" t="n">
        <v>-4.024483141088893</v>
      </c>
      <c r="AC378" t="b">
        <v>0</v>
      </c>
      <c r="AD378" t="n">
        <v>0</v>
      </c>
      <c r="AE378" t="n">
        <v>2.273736754432321e-13</v>
      </c>
      <c r="AF378" t="n">
        <v>0.9278363227612481</v>
      </c>
      <c r="AG378" t="n">
        <v>30.21641832317667</v>
      </c>
      <c r="AH378" t="n">
        <v>-21.44827491950909</v>
      </c>
      <c r="AI378" t="n">
        <v>-3.734061638642555</v>
      </c>
      <c r="AJ378" t="n">
        <v>62.74180833179369</v>
      </c>
      <c r="AK378" t="n">
        <v>-3.734061638642556</v>
      </c>
      <c r="AL378" t="n">
        <v>2</v>
      </c>
      <c r="AM378" t="n">
        <v>1.236232191626449</v>
      </c>
      <c r="AN378" t="n">
        <v>-2.394617548486199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 spans="1:48">
      <c r="A379" t="n">
        <v>-17.33641970958783</v>
      </c>
      <c r="B379" t="n">
        <v>10.61648818964649</v>
      </c>
      <c r="C379" t="n">
        <v>57.76453487696533</v>
      </c>
      <c r="D379" t="n">
        <v>1443.743928847804</v>
      </c>
      <c r="E379" t="n">
        <v>377</v>
      </c>
      <c r="F379" t="n">
        <v>12.1218014717102</v>
      </c>
      <c r="G379" t="n">
        <v>-0.4423589838853847</v>
      </c>
      <c r="H379" t="n">
        <v>0.3622194054622473</v>
      </c>
      <c r="I379" t="n">
        <v>0</v>
      </c>
      <c r="J379" t="n">
        <v>0</v>
      </c>
      <c r="K379" t="n">
        <v>0.06798170584792379</v>
      </c>
      <c r="L379" t="n">
        <v>0</v>
      </c>
      <c r="M379" t="n">
        <v>89.9767514301072</v>
      </c>
      <c r="N379" t="n">
        <v>-2.067317602878241</v>
      </c>
      <c r="O379" t="b">
        <v>1</v>
      </c>
      <c r="P379" t="n">
        <v>0</v>
      </c>
      <c r="Q379" t="b">
        <v>0</v>
      </c>
      <c r="R379" t="n">
        <v>-2.067317602878241</v>
      </c>
      <c r="S379" t="n">
        <v>91.08803698778519</v>
      </c>
      <c r="T379" t="n">
        <v>396.4151369708412</v>
      </c>
      <c r="U379" t="n">
        <v>-216.7291071272608</v>
      </c>
      <c r="V379" t="n">
        <v>1</v>
      </c>
      <c r="W379" t="n">
        <v>1443.743928847804</v>
      </c>
      <c r="X379" t="b">
        <v>0</v>
      </c>
      <c r="Y379" t="n">
        <v>1443.743928847804</v>
      </c>
      <c r="Z379" t="b">
        <v>0</v>
      </c>
      <c r="AA379" t="n">
        <v>-50.8162109673387</v>
      </c>
      <c r="AB379" t="n">
        <v>-2.109507758039022</v>
      </c>
      <c r="AC379" t="b">
        <v>0</v>
      </c>
      <c r="AD379" t="n">
        <v>0</v>
      </c>
      <c r="AE379" t="n">
        <v>4.547473508864641e-13</v>
      </c>
      <c r="AF379" t="n">
        <v>0.9127884287428459</v>
      </c>
      <c r="AG379" t="n">
        <v>30.22555455499246</v>
      </c>
      <c r="AH379" t="n">
        <v>-12.73598280163154</v>
      </c>
      <c r="AI379" t="n">
        <v>-1.925534271881282</v>
      </c>
      <c r="AJ379" t="n">
        <v>38.08022816570717</v>
      </c>
      <c r="AK379" t="n">
        <v>-1.925534271881283</v>
      </c>
      <c r="AL379" t="n">
        <v>2</v>
      </c>
      <c r="AM379" t="n">
        <v>0</v>
      </c>
      <c r="AN379" t="n">
        <v>-1.494162819716775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 spans="1:48">
      <c r="A380" t="n">
        <v>-17.22201799880903</v>
      </c>
      <c r="B380" t="n">
        <v>10.50208647886769</v>
      </c>
      <c r="C380" t="n">
        <v>57.82036408536641</v>
      </c>
      <c r="D380" t="n">
        <v>1252.014630289156</v>
      </c>
      <c r="E380" t="n">
        <v>378</v>
      </c>
      <c r="F380" t="n">
        <v>10.51202535629272</v>
      </c>
      <c r="G380" t="n">
        <v>-0.4492895488169617</v>
      </c>
      <c r="H380" t="n">
        <v>0.3598291472453651</v>
      </c>
      <c r="I380" t="n">
        <v>0</v>
      </c>
      <c r="J380" t="n">
        <v>0</v>
      </c>
      <c r="K380" t="n">
        <v>0.04950973448523593</v>
      </c>
      <c r="L380" t="n">
        <v>0</v>
      </c>
      <c r="M380" t="n">
        <v>89.98094162349381</v>
      </c>
      <c r="N380" t="n">
        <v>-1.840650674002815</v>
      </c>
      <c r="O380" t="b">
        <v>1</v>
      </c>
      <c r="P380" t="n">
        <v>0</v>
      </c>
      <c r="Q380" t="b">
        <v>0</v>
      </c>
      <c r="R380" t="n">
        <v>-1.840650674002815</v>
      </c>
      <c r="S380" t="n">
        <v>78.99153906332998</v>
      </c>
      <c r="T380" t="n">
        <v>343.7711780036121</v>
      </c>
      <c r="U380" t="n">
        <v>-222.5164796736857</v>
      </c>
      <c r="V380" t="n">
        <v>1</v>
      </c>
      <c r="W380" t="n">
        <v>1252.014630289155</v>
      </c>
      <c r="X380" t="b">
        <v>0</v>
      </c>
      <c r="Y380" t="n">
        <v>1252.014630289155</v>
      </c>
      <c r="Z380" t="b">
        <v>0</v>
      </c>
      <c r="AA380" t="n">
        <v>-52.17316919119656</v>
      </c>
      <c r="AB380" t="n">
        <v>-1.878214973472261</v>
      </c>
      <c r="AC380" t="b">
        <v>0</v>
      </c>
      <c r="AD380" t="n">
        <v>0</v>
      </c>
      <c r="AE380" t="n">
        <v>9.094947017729282e-13</v>
      </c>
      <c r="AF380" t="n">
        <v>0.9148337093228107</v>
      </c>
      <c r="AG380" t="n">
        <v>30.23134208932905</v>
      </c>
      <c r="AH380" t="n">
        <v>-13.10537449157302</v>
      </c>
      <c r="AI380" t="n">
        <v>-1.718254371087273</v>
      </c>
      <c r="AJ380" t="n">
        <v>39.06779469962355</v>
      </c>
      <c r="AK380" t="n">
        <v>-1.718254371087274</v>
      </c>
      <c r="AL380" t="n">
        <v>2</v>
      </c>
      <c r="AM380" t="n">
        <v>0</v>
      </c>
      <c r="AN380" t="n">
        <v>-1.309098258147706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</row>
    <row r="381" spans="1:48">
      <c r="A381" t="n">
        <v>0</v>
      </c>
      <c r="B381" t="n">
        <v>-6.71993151994134</v>
      </c>
      <c r="C381" t="n">
        <v>57.87392600419042</v>
      </c>
      <c r="D381" t="n">
        <v>1097.060823487876</v>
      </c>
      <c r="E381" t="n">
        <v>379</v>
      </c>
      <c r="F381" t="n">
        <v>9.211019515991211</v>
      </c>
      <c r="G381" t="n">
        <v>-0.1861344506125895</v>
      </c>
      <c r="H381" t="n">
        <v>-0</v>
      </c>
      <c r="I381" t="n">
        <v>0</v>
      </c>
      <c r="J381" t="n">
        <v>0</v>
      </c>
      <c r="K381" t="n">
        <v>0.04262479238211478</v>
      </c>
      <c r="L381" t="n">
        <v>0</v>
      </c>
      <c r="M381" t="n">
        <v>89.98169205106502</v>
      </c>
      <c r="N381" t="n">
        <v>-0.3197281496130623</v>
      </c>
      <c r="O381" t="b">
        <v>1</v>
      </c>
      <c r="P381" t="n">
        <v>0</v>
      </c>
      <c r="Q381" t="b">
        <v>0</v>
      </c>
      <c r="R381" t="n">
        <v>-0.3197281496130623</v>
      </c>
      <c r="S381" t="n">
        <v>69.21526378120485</v>
      </c>
      <c r="T381" t="n">
        <v>301.2248279758035</v>
      </c>
      <c r="U381" t="n">
        <v>-44.11135290972791</v>
      </c>
      <c r="V381" t="n">
        <v>1</v>
      </c>
      <c r="W381" t="n">
        <v>1097.060823487876</v>
      </c>
      <c r="X381" t="b">
        <v>0</v>
      </c>
      <c r="Y381" t="n">
        <v>1097.060823487876</v>
      </c>
      <c r="Z381" t="b">
        <v>0</v>
      </c>
      <c r="AA381" t="n">
        <v>-10.34273543239043</v>
      </c>
      <c r="AB381" t="n">
        <v>-0.3262532138908799</v>
      </c>
      <c r="AC381" t="b">
        <v>0</v>
      </c>
      <c r="AD381" t="n">
        <v>0</v>
      </c>
      <c r="AE381" t="n">
        <v>-4.547473508864641e-13</v>
      </c>
      <c r="AF381" t="n">
        <v>0.766378233181692</v>
      </c>
      <c r="AG381" t="n">
        <v>30.23637421378427</v>
      </c>
      <c r="AH381" t="n">
        <v>-2.176399590044225</v>
      </c>
      <c r="AI381" t="n">
        <v>-0.2500333616315412</v>
      </c>
      <c r="AJ381" t="n">
        <v>8.166335842346211</v>
      </c>
      <c r="AK381" t="n">
        <v>-0.2500333616315411</v>
      </c>
      <c r="AL381" t="n">
        <v>0</v>
      </c>
      <c r="AM381" t="n">
        <v>0</v>
      </c>
      <c r="AN381" t="n">
        <v>-0.2326821419902582</v>
      </c>
      <c r="AO381" t="n">
        <v>0</v>
      </c>
      <c r="AP381" t="n">
        <v>0.249576747327848</v>
      </c>
      <c r="AQ381" t="n">
        <v>1</v>
      </c>
      <c r="AR381" t="n">
        <v>3</v>
      </c>
      <c r="AS381" t="n">
        <v>0</v>
      </c>
      <c r="AT381" t="n">
        <v>0</v>
      </c>
      <c r="AU381" t="n">
        <v>0.2495638779127841</v>
      </c>
      <c r="AV381" t="n">
        <v>0.08849793365457313</v>
      </c>
    </row>
    <row r="382" spans="1:48">
      <c r="A382" t="n">
        <v>0</v>
      </c>
      <c r="B382" t="n">
        <v>-6.71993151994134</v>
      </c>
      <c r="C382" t="n">
        <v>57.9220830818395</v>
      </c>
      <c r="D382" t="n">
        <v>1046.399304973555</v>
      </c>
      <c r="E382" t="n">
        <v>380</v>
      </c>
      <c r="F382" t="n">
        <v>8.785660934448241</v>
      </c>
      <c r="G382" t="n">
        <v>-0.2448096669364124</v>
      </c>
      <c r="H382" t="n">
        <v>-0</v>
      </c>
      <c r="I382" t="n">
        <v>0</v>
      </c>
      <c r="J382" t="n">
        <v>0</v>
      </c>
      <c r="K382" t="n">
        <v>0.03808666491371537</v>
      </c>
      <c r="L382" t="n">
        <v>0</v>
      </c>
      <c r="M382" t="n">
        <v>89.97902541157299</v>
      </c>
      <c r="N382" t="n">
        <v>-0.5829533688243957</v>
      </c>
      <c r="O382" t="b">
        <v>1</v>
      </c>
      <c r="P382" t="n">
        <v>0</v>
      </c>
      <c r="Q382" t="b">
        <v>0</v>
      </c>
      <c r="R382" t="n">
        <v>-0.5829533688243957</v>
      </c>
      <c r="S382" t="n">
        <v>66.01895023828132</v>
      </c>
      <c r="T382" t="n">
        <v>287.3144714370003</v>
      </c>
      <c r="U382" t="n">
        <v>-84.32116224714821</v>
      </c>
      <c r="V382" t="n">
        <v>1</v>
      </c>
      <c r="W382" t="n">
        <v>1046.399304973555</v>
      </c>
      <c r="X382" t="b">
        <v>0</v>
      </c>
      <c r="Y382" t="n">
        <v>1046.399304973555</v>
      </c>
      <c r="Z382" t="b">
        <v>0</v>
      </c>
      <c r="AA382" t="n">
        <v>-19.77068067394494</v>
      </c>
      <c r="AB382" t="n">
        <v>-0.5948503763514242</v>
      </c>
      <c r="AC382" t="b">
        <v>0</v>
      </c>
      <c r="AD382" t="n">
        <v>0</v>
      </c>
      <c r="AE382" t="n">
        <v>-2.273736754432321e-13</v>
      </c>
      <c r="AF382" t="n">
        <v>0.8558663405125828</v>
      </c>
      <c r="AG382" t="n">
        <v>30.23877197783873</v>
      </c>
      <c r="AH382" t="n">
        <v>-4.64609009276554</v>
      </c>
      <c r="AI382" t="n">
        <v>-0.5091124147604261</v>
      </c>
      <c r="AJ382" t="n">
        <v>15.1245905811794</v>
      </c>
      <c r="AK382" t="n">
        <v>-0.5091124147604259</v>
      </c>
      <c r="AL382" t="n">
        <v>0</v>
      </c>
      <c r="AM382" t="n">
        <v>0</v>
      </c>
      <c r="AN382" t="n">
        <v>-0.4860705352332342</v>
      </c>
      <c r="AO382" t="n">
        <v>0</v>
      </c>
      <c r="AP382" t="n">
        <v>0.1935146787878907</v>
      </c>
      <c r="AQ382" t="n">
        <v>1</v>
      </c>
      <c r="AR382" t="n">
        <v>3</v>
      </c>
      <c r="AS382" t="n">
        <v>0</v>
      </c>
      <c r="AT382" t="n">
        <v>0</v>
      </c>
      <c r="AU382" t="n">
        <v>0.1935026062299024</v>
      </c>
      <c r="AV382" t="n">
        <v>0.06861802658037504</v>
      </c>
    </row>
    <row r="383" spans="1:48">
      <c r="A383" t="n">
        <v>-62.94390029386815</v>
      </c>
      <c r="B383" t="n">
        <v>56.22396877392681</v>
      </c>
      <c r="C383" t="n">
        <v>57.97024015948858</v>
      </c>
      <c r="D383" t="n">
        <v>860.1147979737198</v>
      </c>
      <c r="E383" t="n">
        <v>381</v>
      </c>
      <c r="F383" t="n">
        <v>7.221599769592285</v>
      </c>
      <c r="G383" t="n">
        <v>-0.4924766703075335</v>
      </c>
      <c r="H383" t="n">
        <v>1.315121722007615</v>
      </c>
      <c r="I383" t="n">
        <v>0</v>
      </c>
      <c r="J383" t="n">
        <v>0</v>
      </c>
      <c r="K383" t="n">
        <v>0.02852100705127467</v>
      </c>
      <c r="L383" t="n">
        <v>0</v>
      </c>
      <c r="M383" t="n">
        <v>89.98884764118688</v>
      </c>
      <c r="N383" t="n">
        <v>-1.442621958959822</v>
      </c>
      <c r="O383" t="b">
        <v>1</v>
      </c>
      <c r="P383" t="n">
        <v>0</v>
      </c>
      <c r="Q383" t="b">
        <v>0</v>
      </c>
      <c r="R383" t="n">
        <v>-1.442621958959822</v>
      </c>
      <c r="S383" t="n">
        <v>54.26597263276227</v>
      </c>
      <c r="T383" t="n">
        <v>236.1655128977814</v>
      </c>
      <c r="U383" t="n">
        <v>-253.8612002794008</v>
      </c>
      <c r="V383" t="n">
        <v>1</v>
      </c>
      <c r="W383" t="n">
        <v>860.1147979737199</v>
      </c>
      <c r="X383" t="b">
        <v>0</v>
      </c>
      <c r="Y383" t="n">
        <v>860.1147979737199</v>
      </c>
      <c r="Z383" t="b">
        <v>0</v>
      </c>
      <c r="AA383" t="n">
        <v>-59.5225278266152</v>
      </c>
      <c r="AB383" t="n">
        <v>-1.47206322342839</v>
      </c>
      <c r="AC383" t="b">
        <v>0</v>
      </c>
      <c r="AD383" t="n">
        <v>0</v>
      </c>
      <c r="AE383" t="n">
        <v>-1.13686837721616e-13</v>
      </c>
      <c r="AF383" t="n">
        <v>0.9213021883587726</v>
      </c>
      <c r="AG383" t="n">
        <v>30.24146916756439</v>
      </c>
      <c r="AH383" t="n">
        <v>-15.0571760415449</v>
      </c>
      <c r="AI383" t="n">
        <v>-1.356215069147045</v>
      </c>
      <c r="AJ383" t="n">
        <v>44.46535178507031</v>
      </c>
      <c r="AK383" t="n">
        <v>-1.356215069147044</v>
      </c>
      <c r="AL383" t="n">
        <v>2</v>
      </c>
      <c r="AM383" t="n">
        <v>0</v>
      </c>
      <c r="AN383" t="n">
        <v>-0.01617621806602623</v>
      </c>
      <c r="AO383" t="n">
        <v>0</v>
      </c>
      <c r="AP383" t="n">
        <v>0.2223966632531725</v>
      </c>
      <c r="AQ383" t="n">
        <v>1</v>
      </c>
      <c r="AR383" t="n">
        <v>3</v>
      </c>
      <c r="AS383" t="n">
        <v>0</v>
      </c>
      <c r="AT383" t="n">
        <v>0</v>
      </c>
      <c r="AU383" t="n">
        <v>0.2223845488337367</v>
      </c>
      <c r="AV383" t="n">
        <v>0.07885986230494479</v>
      </c>
    </row>
    <row r="384" spans="1:48">
      <c r="A384" t="n">
        <v>-89.95837069246986</v>
      </c>
      <c r="B384" t="n">
        <v>63.8013357544119</v>
      </c>
      <c r="C384" t="n">
        <v>57.94708901291703</v>
      </c>
      <c r="D384" t="n">
        <v>800</v>
      </c>
      <c r="E384" t="n">
        <v>382</v>
      </c>
      <c r="F384" t="n">
        <v>5.755288076400757</v>
      </c>
      <c r="G384" t="n">
        <v>-0.3105943668730242</v>
      </c>
      <c r="H384" t="n">
        <v>1.879549993275606</v>
      </c>
      <c r="I384" t="n">
        <v>0</v>
      </c>
      <c r="J384" t="n">
        <v>0</v>
      </c>
      <c r="K384" t="n">
        <v>0.0259369593721803</v>
      </c>
      <c r="L384" t="n">
        <v>0</v>
      </c>
      <c r="M384" t="n">
        <v>90.01266218573615</v>
      </c>
      <c r="N384" t="n">
        <v>-0.5921640986466428</v>
      </c>
      <c r="O384" t="b">
        <v>1</v>
      </c>
      <c r="P384" t="n">
        <v>0</v>
      </c>
      <c r="Q384" t="b">
        <v>0</v>
      </c>
      <c r="R384" t="n">
        <v>-0.5921640986466428</v>
      </c>
      <c r="S384" t="n">
        <v>43.2475234313988</v>
      </c>
      <c r="T384" t="n">
        <v>188.2132219734476</v>
      </c>
      <c r="U384" t="n">
        <v>-130.7531658833603</v>
      </c>
      <c r="V384" t="n">
        <v>0</v>
      </c>
      <c r="W384" t="n">
        <v>0</v>
      </c>
      <c r="X384" t="b">
        <v>1</v>
      </c>
      <c r="Y384" t="n">
        <v>650</v>
      </c>
      <c r="Z384" t="b">
        <v>1</v>
      </c>
      <c r="AA384" t="n">
        <v>-30.65753626841992</v>
      </c>
      <c r="AB384" t="n">
        <v>-0.6042490802516762</v>
      </c>
      <c r="AC384" t="b">
        <v>1</v>
      </c>
      <c r="AD384" t="n">
        <v>150</v>
      </c>
      <c r="AE384" t="n">
        <v>0</v>
      </c>
      <c r="AF384" t="n">
        <v>0</v>
      </c>
      <c r="AG384" t="n">
        <v>30.24511357951057</v>
      </c>
      <c r="AH384" t="n">
        <v>0</v>
      </c>
      <c r="AI384" t="n">
        <v>0</v>
      </c>
      <c r="AJ384" t="n">
        <v>30.65753626841992</v>
      </c>
      <c r="AK384" t="n">
        <v>0</v>
      </c>
      <c r="AL384" t="n">
        <v>1</v>
      </c>
      <c r="AM384" t="n">
        <v>0</v>
      </c>
      <c r="AN384" t="n">
        <v>1.881033132185909</v>
      </c>
      <c r="AO384" t="n">
        <v>0</v>
      </c>
      <c r="AP384" t="n">
        <v>0.5394803736664363</v>
      </c>
      <c r="AQ384" t="n">
        <v>1</v>
      </c>
      <c r="AR384" t="n">
        <v>3</v>
      </c>
      <c r="AS384" t="n">
        <v>0</v>
      </c>
      <c r="AT384" t="n">
        <v>0</v>
      </c>
      <c r="AU384" t="n">
        <v>0.5394653423671107</v>
      </c>
      <c r="AV384" t="n">
        <v>0.1912999929197708</v>
      </c>
    </row>
    <row r="385" spans="1:48">
      <c r="A385" t="n">
        <v>0</v>
      </c>
      <c r="B385" t="n">
        <v>-6.71993151994134</v>
      </c>
      <c r="C385" t="n">
        <v>57.98057284321133</v>
      </c>
      <c r="D385" t="n">
        <v>800</v>
      </c>
      <c r="E385" t="n">
        <v>383</v>
      </c>
      <c r="F385" t="n">
        <v>4.838781785964966</v>
      </c>
      <c r="G385" t="n">
        <v>-0.2508275152231356</v>
      </c>
      <c r="H385" t="n">
        <v>-0</v>
      </c>
      <c r="I385" t="n">
        <v>0</v>
      </c>
      <c r="J385" t="n">
        <v>0</v>
      </c>
      <c r="K385" t="n">
        <v>0.02211667032443212</v>
      </c>
      <c r="L385" t="n">
        <v>0</v>
      </c>
      <c r="M385" t="n">
        <v>90.02398786117949</v>
      </c>
      <c r="N385" t="n">
        <v>-0.3445545977382664</v>
      </c>
      <c r="O385" t="b">
        <v>1</v>
      </c>
      <c r="P385" t="n">
        <v>0</v>
      </c>
      <c r="Q385" t="b">
        <v>0</v>
      </c>
      <c r="R385" t="n">
        <v>-0.3445545977382664</v>
      </c>
      <c r="S385" t="n">
        <v>36.3605306789119</v>
      </c>
      <c r="T385" t="n">
        <v>158.2410295146246</v>
      </c>
      <c r="U385" t="n">
        <v>-90.48971459630916</v>
      </c>
      <c r="V385" t="n">
        <v>0</v>
      </c>
      <c r="W385" t="n">
        <v>0</v>
      </c>
      <c r="X385" t="b">
        <v>0</v>
      </c>
      <c r="Y385" t="n">
        <v>650</v>
      </c>
      <c r="Z385" t="b">
        <v>1</v>
      </c>
      <c r="AA385" t="n">
        <v>-21.21701366397555</v>
      </c>
      <c r="AB385" t="n">
        <v>-0.3515863242227208</v>
      </c>
      <c r="AC385" t="b">
        <v>1</v>
      </c>
      <c r="AD385" t="n">
        <v>150</v>
      </c>
      <c r="AE385" t="n">
        <v>0</v>
      </c>
      <c r="AF385" t="n">
        <v>0</v>
      </c>
      <c r="AG385" t="n">
        <v>30.24511357951057</v>
      </c>
      <c r="AH385" t="n">
        <v>0</v>
      </c>
      <c r="AI385" t="n">
        <v>0</v>
      </c>
      <c r="AJ385" t="n">
        <v>21.21701366397555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0.2096735018870031</v>
      </c>
      <c r="AQ385" t="n">
        <v>1</v>
      </c>
      <c r="AR385" t="n">
        <v>3</v>
      </c>
      <c r="AS385" t="n">
        <v>0</v>
      </c>
      <c r="AT385" t="n">
        <v>0</v>
      </c>
      <c r="AU385" t="n">
        <v>0.2096619283397095</v>
      </c>
      <c r="AV385" t="n">
        <v>0.07434828942104287</v>
      </c>
    </row>
    <row r="386" spans="1:48">
      <c r="A386" t="n">
        <v>-29.21361054754495</v>
      </c>
      <c r="B386" t="n">
        <v>22.49367902760361</v>
      </c>
      <c r="C386" t="n">
        <v>58.00392432656892</v>
      </c>
      <c r="D386" t="n">
        <v>800</v>
      </c>
      <c r="E386" t="n">
        <v>384</v>
      </c>
      <c r="F386" t="n">
        <v>3.658462834358216</v>
      </c>
      <c r="G386" t="n">
        <v>-0.433449940603217</v>
      </c>
      <c r="H386" t="n">
        <v>0.6103761227057272</v>
      </c>
      <c r="I386" t="n">
        <v>0</v>
      </c>
      <c r="J386" t="n">
        <v>0</v>
      </c>
      <c r="K386" t="n">
        <v>0.02058896478441719</v>
      </c>
      <c r="L386" t="n">
        <v>0</v>
      </c>
      <c r="M386" t="n">
        <v>90.02711757298657</v>
      </c>
      <c r="N386" t="n">
        <v>-0.6200568809654575</v>
      </c>
      <c r="O386" t="b">
        <v>1</v>
      </c>
      <c r="P386" t="n">
        <v>0</v>
      </c>
      <c r="Q386" t="b">
        <v>0</v>
      </c>
      <c r="R386" t="n">
        <v>-0.6200568809654575</v>
      </c>
      <c r="S386" t="n">
        <v>27.49114467450879</v>
      </c>
      <c r="T386" t="n">
        <v>119.6414616234623</v>
      </c>
      <c r="U386" t="n">
        <v>-215.3823395254286</v>
      </c>
      <c r="V386" t="n">
        <v>0</v>
      </c>
      <c r="W386" t="n">
        <v>0</v>
      </c>
      <c r="X386" t="b">
        <v>0</v>
      </c>
      <c r="Y386" t="n">
        <v>650</v>
      </c>
      <c r="Z386" t="b">
        <v>1</v>
      </c>
      <c r="AA386" t="n">
        <v>-50.5004360006726</v>
      </c>
      <c r="AB386" t="n">
        <v>-0.6327111030259771</v>
      </c>
      <c r="AC386" t="b">
        <v>1</v>
      </c>
      <c r="AD386" t="n">
        <v>150</v>
      </c>
      <c r="AE386" t="n">
        <v>0</v>
      </c>
      <c r="AF386" t="n">
        <v>0</v>
      </c>
      <c r="AG386" t="n">
        <v>30.24511357951057</v>
      </c>
      <c r="AH386" t="n">
        <v>0</v>
      </c>
      <c r="AI386" t="n">
        <v>0</v>
      </c>
      <c r="AJ386" t="n">
        <v>50.5004360006726</v>
      </c>
      <c r="AK386" t="n">
        <v>0</v>
      </c>
      <c r="AL386" t="n">
        <v>1</v>
      </c>
      <c r="AM386" t="n">
        <v>0</v>
      </c>
      <c r="AN386" t="n">
        <v>0.6103761227057272</v>
      </c>
      <c r="AO386" t="n">
        <v>0</v>
      </c>
      <c r="AP386" t="n">
        <v>0.3151754877391659</v>
      </c>
      <c r="AQ386" t="n">
        <v>1</v>
      </c>
      <c r="AR386" t="n">
        <v>3</v>
      </c>
      <c r="AS386" t="n">
        <v>0</v>
      </c>
      <c r="AT386" t="n">
        <v>0</v>
      </c>
      <c r="AU386" t="n">
        <v>0.3151624620498397</v>
      </c>
      <c r="AV386" t="n">
        <v>0.1117598704194117</v>
      </c>
    </row>
    <row r="387" spans="1:48">
      <c r="A387" t="n">
        <v>0</v>
      </c>
      <c r="B387" t="n">
        <v>-6.71993151994134</v>
      </c>
      <c r="C387" t="n">
        <v>58.02461695079281</v>
      </c>
      <c r="D387" t="n">
        <v>800</v>
      </c>
      <c r="E387" t="n">
        <v>385</v>
      </c>
      <c r="F387" t="n">
        <v>1.784280961751938</v>
      </c>
      <c r="G387" t="n">
        <v>-0.5607900758748536</v>
      </c>
      <c r="H387" t="n">
        <v>-0</v>
      </c>
      <c r="I387" t="n">
        <v>0</v>
      </c>
      <c r="J387" t="n">
        <v>0</v>
      </c>
      <c r="K387" t="n">
        <v>0.01706785385069529</v>
      </c>
      <c r="L387" t="n">
        <v>0</v>
      </c>
      <c r="M387" t="n">
        <v>90.03024728479365</v>
      </c>
      <c r="N387" t="n">
        <v>-0.4252179885138086</v>
      </c>
      <c r="O387" t="b">
        <v>1</v>
      </c>
      <c r="P387" t="n">
        <v>0</v>
      </c>
      <c r="Q387" t="b">
        <v>0</v>
      </c>
      <c r="R387" t="n">
        <v>-0.4252179885138086</v>
      </c>
      <c r="S387" t="n">
        <v>13.40779673879046</v>
      </c>
      <c r="T387" t="n">
        <v>58.35073140721611</v>
      </c>
      <c r="U387" t="n">
        <v>-302.8486159897014</v>
      </c>
      <c r="V387" t="n">
        <v>0</v>
      </c>
      <c r="W387" t="n">
        <v>0</v>
      </c>
      <c r="X387" t="b">
        <v>0</v>
      </c>
      <c r="Y387" t="n">
        <v>650</v>
      </c>
      <c r="Z387" t="b">
        <v>1</v>
      </c>
      <c r="AA387" t="n">
        <v>-71.00854779170297</v>
      </c>
      <c r="AB387" t="n">
        <v>-0.4338959066467436</v>
      </c>
      <c r="AC387" t="b">
        <v>1</v>
      </c>
      <c r="AD387" t="n">
        <v>150</v>
      </c>
      <c r="AE387" t="n">
        <v>0</v>
      </c>
      <c r="AF387" t="n">
        <v>0</v>
      </c>
      <c r="AG387" t="n">
        <v>30.24511357951057</v>
      </c>
      <c r="AH387" t="n">
        <v>0</v>
      </c>
      <c r="AI387" t="n">
        <v>0</v>
      </c>
      <c r="AJ387" t="n">
        <v>71.00854779170298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0.209617415220113</v>
      </c>
      <c r="AQ387" t="n">
        <v>1</v>
      </c>
      <c r="AR387" t="n">
        <v>3</v>
      </c>
      <c r="AS387" t="n">
        <v>0</v>
      </c>
      <c r="AT387" t="n">
        <v>0</v>
      </c>
      <c r="AU387" t="n">
        <v>0.2096057748072379</v>
      </c>
      <c r="AV387" t="n">
        <v>0.07432837679733827</v>
      </c>
    </row>
    <row r="388" spans="1:48">
      <c r="A388" t="n">
        <v>0</v>
      </c>
      <c r="B388" t="n">
        <v>-6.71993151994134</v>
      </c>
      <c r="C388" t="n">
        <v>58.05482343046864</v>
      </c>
      <c r="D388" t="n">
        <v>800</v>
      </c>
      <c r="E388" t="n">
        <v>386</v>
      </c>
      <c r="F388" t="n">
        <v>0.1631356509402394</v>
      </c>
      <c r="G388" t="n">
        <v>-0.2361624087456825</v>
      </c>
      <c r="H388" t="n">
        <v>-0</v>
      </c>
      <c r="I388" t="n">
        <v>0</v>
      </c>
      <c r="J388" t="n">
        <v>0</v>
      </c>
      <c r="K388" t="n">
        <v>0.02580384278911529</v>
      </c>
      <c r="L388" t="n">
        <v>0</v>
      </c>
      <c r="M388" t="n">
        <v>90.02758064530161</v>
      </c>
      <c r="N388" t="n">
        <v>-0.01056952915782615</v>
      </c>
      <c r="O388" t="b">
        <v>1</v>
      </c>
      <c r="P388" t="n">
        <v>0</v>
      </c>
      <c r="Q388" t="b">
        <v>0</v>
      </c>
      <c r="R388" t="n">
        <v>-0.01056952915782615</v>
      </c>
      <c r="S388" t="n">
        <v>1.225866158718277</v>
      </c>
      <c r="T388" t="n">
        <v>5.334969522741943</v>
      </c>
      <c r="U388" t="n">
        <v>-82.33490090210789</v>
      </c>
      <c r="V388" t="n">
        <v>0</v>
      </c>
      <c r="W388" t="n">
        <v>0</v>
      </c>
      <c r="X388" t="b">
        <v>0</v>
      </c>
      <c r="Y388" t="n">
        <v>650</v>
      </c>
      <c r="Z388" t="b">
        <v>1</v>
      </c>
      <c r="AA388" t="n">
        <v>-19.30496438468541</v>
      </c>
      <c r="AB388" t="n">
        <v>-0.01078523383451648</v>
      </c>
      <c r="AC388" t="b">
        <v>1</v>
      </c>
      <c r="AD388" t="n">
        <v>150</v>
      </c>
      <c r="AE388" t="n">
        <v>0</v>
      </c>
      <c r="AF388" t="n">
        <v>1</v>
      </c>
      <c r="AG388" t="n">
        <v>30.24511357951057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0.2095789627693985</v>
      </c>
      <c r="AQ388" t="n">
        <v>1</v>
      </c>
      <c r="AR388" t="n">
        <v>3</v>
      </c>
      <c r="AS388" t="n">
        <v>0</v>
      </c>
      <c r="AT388" t="n">
        <v>0</v>
      </c>
      <c r="AU388" t="n">
        <v>0.209567276525147</v>
      </c>
      <c r="AV388" t="n">
        <v>0.07431472490811937</v>
      </c>
    </row>
    <row r="389" spans="1:48">
      <c r="A389" t="n">
        <v>0</v>
      </c>
      <c r="B389" t="n">
        <v>-6.71993151994134</v>
      </c>
      <c r="C389" t="n">
        <v>58.07817491382622</v>
      </c>
      <c r="D389" t="n">
        <v>800</v>
      </c>
      <c r="E389" t="n">
        <v>387</v>
      </c>
      <c r="F389" t="n">
        <v>0.01108115511015057</v>
      </c>
      <c r="G389" t="n">
        <v>0.02777320532276067</v>
      </c>
      <c r="H389" t="n">
        <v>-0</v>
      </c>
      <c r="I389" t="n">
        <v>0</v>
      </c>
      <c r="J389" t="n">
        <v>0</v>
      </c>
      <c r="K389" t="n">
        <v>0.02457029827023335</v>
      </c>
      <c r="L389" t="n">
        <v>0</v>
      </c>
      <c r="M389" t="n">
        <v>90.02491400580958</v>
      </c>
      <c r="N389" t="n">
        <v>0.0008489451903485222</v>
      </c>
      <c r="O389" t="b">
        <v>1</v>
      </c>
      <c r="P389" t="n">
        <v>0</v>
      </c>
      <c r="Q389" t="b">
        <v>0</v>
      </c>
      <c r="R389" t="n">
        <v>0.0008489451903485222</v>
      </c>
      <c r="S389" t="n">
        <v>0.08326820637150517</v>
      </c>
      <c r="T389" t="n">
        <v>0.3623832341287905</v>
      </c>
      <c r="U389" t="n">
        <v>97.35804049044151</v>
      </c>
      <c r="V389" t="n">
        <v>0</v>
      </c>
      <c r="W389" t="n">
        <v>0</v>
      </c>
      <c r="X389" t="b">
        <v>0</v>
      </c>
      <c r="Y389" t="n">
        <v>650</v>
      </c>
      <c r="Z389" t="b">
        <v>1</v>
      </c>
      <c r="AA389" t="n">
        <v>22.82742170863068</v>
      </c>
      <c r="AB389" t="n">
        <v>0.0008662706023964513</v>
      </c>
      <c r="AC389" t="b">
        <v>1</v>
      </c>
      <c r="AD389" t="n">
        <v>150</v>
      </c>
      <c r="AE389" t="n">
        <v>0</v>
      </c>
      <c r="AF389" t="n">
        <v>1</v>
      </c>
      <c r="AG389" t="n">
        <v>30.24511357951057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0.2626630717943247</v>
      </c>
      <c r="AO389" t="n">
        <v>0</v>
      </c>
      <c r="AP389" t="n">
        <v>0.2547947798966775</v>
      </c>
      <c r="AQ389" t="n">
        <v>1</v>
      </c>
      <c r="AR389" t="n">
        <v>3</v>
      </c>
      <c r="AS389" t="n">
        <v>0</v>
      </c>
      <c r="AT389" t="n">
        <v>0</v>
      </c>
      <c r="AU389" t="n">
        <v>0.2547824175766857</v>
      </c>
      <c r="AV389" t="n">
        <v>0.09034848182208928</v>
      </c>
    </row>
    <row r="390" spans="1:48">
      <c r="A390" t="n">
        <v>0</v>
      </c>
      <c r="B390" t="n">
        <v>-3.102948563693991</v>
      </c>
      <c r="C390" t="n">
        <v>58.11299190779378</v>
      </c>
      <c r="D390" t="n">
        <v>0</v>
      </c>
      <c r="E390" t="n">
        <v>388</v>
      </c>
      <c r="F390" t="n">
        <v>0.001246682647615671</v>
      </c>
      <c r="G390" t="n">
        <v>-0.009837886122546678</v>
      </c>
      <c r="H390" t="n">
        <v>-0</v>
      </c>
      <c r="I390" t="n">
        <v>0</v>
      </c>
      <c r="J390" t="n">
        <v>0</v>
      </c>
      <c r="K390" t="n">
        <v>0.02575849840964259</v>
      </c>
      <c r="L390" t="n">
        <v>0</v>
      </c>
      <c r="M390" t="n">
        <v>90.022965021666</v>
      </c>
      <c r="N390" t="n">
        <v>7.038011666370979e-05</v>
      </c>
      <c r="O390" t="b">
        <v>0</v>
      </c>
      <c r="P390" t="n">
        <v>0</v>
      </c>
      <c r="Q390" t="b">
        <v>0</v>
      </c>
      <c r="R390" t="n">
        <v>7.038011666370979e-05</v>
      </c>
      <c r="S390" t="n">
        <v>0.009368069208447856</v>
      </c>
      <c r="T390" t="n">
        <v>0.04076983719516507</v>
      </c>
      <c r="U390" t="n">
        <v>71.74163563381431</v>
      </c>
      <c r="V390" t="n">
        <v>0</v>
      </c>
      <c r="W390" t="n">
        <v>0</v>
      </c>
      <c r="X390" t="b">
        <v>0</v>
      </c>
      <c r="Y390" t="n">
        <v>0</v>
      </c>
      <c r="Z390" t="b">
        <v>0</v>
      </c>
      <c r="AA390" t="n">
        <v>16.82117432140379</v>
      </c>
      <c r="AB390" t="n">
        <v>7.181644557521407e-05</v>
      </c>
      <c r="AC390" t="b">
        <v>0</v>
      </c>
      <c r="AD390" t="n">
        <v>0</v>
      </c>
      <c r="AE390" t="n">
        <v>0</v>
      </c>
      <c r="AF390" t="n">
        <v>1</v>
      </c>
      <c r="AG390" t="n">
        <v>30.24511357951057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0.2626630717943247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</row>
    <row r="391" spans="1:48">
      <c r="A391" t="n">
        <v>0</v>
      </c>
      <c r="B391" t="n">
        <v>-3.102948563693991</v>
      </c>
      <c r="C391" t="n">
        <v>58.13111082499441</v>
      </c>
      <c r="D391" t="n">
        <v>0</v>
      </c>
      <c r="E391" t="n">
        <v>389</v>
      </c>
      <c r="F391" t="n">
        <v>0</v>
      </c>
      <c r="G391" t="n">
        <v>0</v>
      </c>
      <c r="H391" t="n">
        <v>-0</v>
      </c>
      <c r="I391" t="n">
        <v>0</v>
      </c>
      <c r="J391" t="n">
        <v>0</v>
      </c>
      <c r="K391" t="n">
        <v>0.0263544939208297</v>
      </c>
      <c r="L391" t="n">
        <v>0</v>
      </c>
      <c r="M391" t="n">
        <v>90.02173369287088</v>
      </c>
      <c r="N391" t="n">
        <v>0</v>
      </c>
      <c r="O391" t="b">
        <v>0</v>
      </c>
      <c r="P391" t="n">
        <v>0</v>
      </c>
      <c r="Q391" t="b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b">
        <v>0</v>
      </c>
      <c r="Y391" t="n">
        <v>0</v>
      </c>
      <c r="Z391" t="b">
        <v>0</v>
      </c>
      <c r="AA391" t="n">
        <v>0</v>
      </c>
      <c r="AB391" t="n">
        <v>0</v>
      </c>
      <c r="AC391" t="b">
        <v>0</v>
      </c>
      <c r="AD391" t="n">
        <v>0</v>
      </c>
      <c r="AE391" t="n">
        <v>0</v>
      </c>
      <c r="AF391" t="n">
        <v>1</v>
      </c>
      <c r="AG391" t="n">
        <v>30.24511357951057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</row>
    <row r="392" spans="1:48">
      <c r="A392" t="n">
        <v>0</v>
      </c>
      <c r="B392" t="n">
        <v>-3.102948563693991</v>
      </c>
      <c r="C392" t="n">
        <v>58.14297604812165</v>
      </c>
      <c r="D392" t="n">
        <v>0</v>
      </c>
      <c r="E392" t="n">
        <v>390</v>
      </c>
      <c r="F392" t="n">
        <v>0</v>
      </c>
      <c r="G392" t="n">
        <v>0</v>
      </c>
      <c r="H392" t="n">
        <v>-0</v>
      </c>
      <c r="I392" t="n">
        <v>0</v>
      </c>
      <c r="J392" t="n">
        <v>0</v>
      </c>
      <c r="K392" t="n">
        <v>0.01794597671294146</v>
      </c>
      <c r="L392" t="n">
        <v>0</v>
      </c>
      <c r="M392" t="n">
        <v>90.02050236407577</v>
      </c>
      <c r="N392" t="n">
        <v>0</v>
      </c>
      <c r="O392" t="b">
        <v>0</v>
      </c>
      <c r="P392" t="n">
        <v>0</v>
      </c>
      <c r="Q392" t="b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b">
        <v>0</v>
      </c>
      <c r="Y392" t="n">
        <v>0</v>
      </c>
      <c r="Z392" t="b">
        <v>0</v>
      </c>
      <c r="AA392" t="n">
        <v>0</v>
      </c>
      <c r="AB392" t="n">
        <v>0</v>
      </c>
      <c r="AC392" t="b">
        <v>0</v>
      </c>
      <c r="AD392" t="n">
        <v>0</v>
      </c>
      <c r="AE392" t="n">
        <v>0</v>
      </c>
      <c r="AF392" t="n">
        <v>1</v>
      </c>
      <c r="AG392" t="n">
        <v>30.24511357951057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</row>
    <row r="393" spans="1:48">
      <c r="A393" t="n">
        <v>0</v>
      </c>
      <c r="B393" t="n">
        <v>-3.102948563693991</v>
      </c>
      <c r="C393" t="n">
        <v>58.15484127124888</v>
      </c>
      <c r="D393" t="n">
        <v>0</v>
      </c>
      <c r="E393" t="n">
        <v>391</v>
      </c>
      <c r="F393" t="n">
        <v>0</v>
      </c>
      <c r="G393" t="n">
        <v>0</v>
      </c>
      <c r="H393" t="n">
        <v>-0</v>
      </c>
      <c r="I393" t="n">
        <v>0</v>
      </c>
      <c r="J393" t="n">
        <v>0</v>
      </c>
      <c r="K393" t="n">
        <v>0.009289492484172379</v>
      </c>
      <c r="L393" t="n">
        <v>0</v>
      </c>
      <c r="M393" t="n">
        <v>90.01927103528065</v>
      </c>
      <c r="N393" t="n">
        <v>0</v>
      </c>
      <c r="O393" t="b">
        <v>0</v>
      </c>
      <c r="P393" t="n">
        <v>0</v>
      </c>
      <c r="Q393" t="b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b">
        <v>0</v>
      </c>
      <c r="Y393" t="n">
        <v>0</v>
      </c>
      <c r="Z393" t="b">
        <v>0</v>
      </c>
      <c r="AA393" t="n">
        <v>0</v>
      </c>
      <c r="AB393" t="n">
        <v>0</v>
      </c>
      <c r="AC393" t="b">
        <v>0</v>
      </c>
      <c r="AD393" t="n">
        <v>0</v>
      </c>
      <c r="AE393" t="n">
        <v>0</v>
      </c>
      <c r="AF393" t="n">
        <v>1</v>
      </c>
      <c r="AG393" t="n">
        <v>30.24511357951057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</row>
    <row r="394" spans="1:48">
      <c r="A394" t="n">
        <v>0</v>
      </c>
      <c r="B394" t="n">
        <v>-3.102948563693991</v>
      </c>
      <c r="C394" t="n">
        <v>58.16670649437612</v>
      </c>
      <c r="D394" t="n">
        <v>0</v>
      </c>
      <c r="E394" t="n">
        <v>392</v>
      </c>
      <c r="F394" t="n">
        <v>0</v>
      </c>
      <c r="G394" t="n">
        <v>0.0007183371741718108</v>
      </c>
      <c r="H394" t="n">
        <v>-0</v>
      </c>
      <c r="I394" t="n">
        <v>0</v>
      </c>
      <c r="J394" t="n">
        <v>0</v>
      </c>
      <c r="K394" t="n">
        <v>-0.006554102368408143</v>
      </c>
      <c r="L394" t="n">
        <v>0</v>
      </c>
      <c r="M394" t="n">
        <v>90.01803970648554</v>
      </c>
      <c r="N394" t="n">
        <v>0</v>
      </c>
      <c r="O394" t="b">
        <v>0</v>
      </c>
      <c r="P394" t="n">
        <v>0</v>
      </c>
      <c r="Q394" t="b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b">
        <v>0</v>
      </c>
      <c r="Y394" t="n">
        <v>0</v>
      </c>
      <c r="Z394" t="b">
        <v>0</v>
      </c>
      <c r="AA394" t="n">
        <v>0</v>
      </c>
      <c r="AB394" t="n">
        <v>0</v>
      </c>
      <c r="AC394" t="b">
        <v>0</v>
      </c>
      <c r="AD394" t="n">
        <v>0</v>
      </c>
      <c r="AE394" t="n">
        <v>0</v>
      </c>
      <c r="AF394" t="n">
        <v>1</v>
      </c>
      <c r="AG394" t="n">
        <v>30.24511357951057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0.2626630717943247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 spans="1:48">
      <c r="A395" t="n">
        <v>0</v>
      </c>
      <c r="B395" t="n">
        <v>-6.71993151994134</v>
      </c>
      <c r="C395" t="n">
        <v>58.17857171750336</v>
      </c>
      <c r="D395" t="n">
        <v>800</v>
      </c>
      <c r="E395" t="n">
        <v>393</v>
      </c>
      <c r="F395" t="n">
        <v>0.4919558105058968</v>
      </c>
      <c r="G395" t="n">
        <v>0.4071251137551858</v>
      </c>
      <c r="H395" t="n">
        <v>-0</v>
      </c>
      <c r="I395" t="n">
        <v>0</v>
      </c>
      <c r="J395" t="n">
        <v>0</v>
      </c>
      <c r="K395" t="n">
        <v>-0.01354606786355331</v>
      </c>
      <c r="L395" t="n">
        <v>0</v>
      </c>
      <c r="M395" t="n">
        <v>90.01609072234196</v>
      </c>
      <c r="N395" t="n">
        <v>0.1377589978449135</v>
      </c>
      <c r="O395" t="b">
        <v>1</v>
      </c>
      <c r="P395" t="n">
        <v>0</v>
      </c>
      <c r="Q395" t="b">
        <v>0</v>
      </c>
      <c r="R395" t="n">
        <v>0.1377589978449135</v>
      </c>
      <c r="S395" t="n">
        <v>3.696751606458606</v>
      </c>
      <c r="T395" t="n">
        <v>16.08826299130785</v>
      </c>
      <c r="U395" t="n">
        <v>355.8533728492625</v>
      </c>
      <c r="V395" t="n">
        <v>0</v>
      </c>
      <c r="W395" t="n">
        <v>0</v>
      </c>
      <c r="X395" t="b">
        <v>0</v>
      </c>
      <c r="Y395" t="n">
        <v>650</v>
      </c>
      <c r="Z395" t="b">
        <v>1</v>
      </c>
      <c r="AA395" t="n">
        <v>83.43650886509194</v>
      </c>
      <c r="AB395" t="n">
        <v>0.1405704059641975</v>
      </c>
      <c r="AC395" t="b">
        <v>1</v>
      </c>
      <c r="AD395" t="n">
        <v>150</v>
      </c>
      <c r="AE395" t="n">
        <v>0</v>
      </c>
      <c r="AF395" t="n">
        <v>1</v>
      </c>
      <c r="AG395" t="n">
        <v>30.24511357951057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0.2626630717943247</v>
      </c>
      <c r="AO395" t="n">
        <v>0</v>
      </c>
      <c r="AP395" t="n">
        <v>0.2546663714819524</v>
      </c>
      <c r="AQ395" t="n">
        <v>1</v>
      </c>
      <c r="AR395" t="n">
        <v>3</v>
      </c>
      <c r="AS395" t="n">
        <v>0</v>
      </c>
      <c r="AT395" t="n">
        <v>0</v>
      </c>
      <c r="AU395" t="n">
        <v>0.2546538560625679</v>
      </c>
      <c r="AV395" t="n">
        <v>0.09030289257879778</v>
      </c>
    </row>
    <row r="396" spans="1:48">
      <c r="A396" t="n">
        <v>0</v>
      </c>
      <c r="B396" t="n">
        <v>-6.71993151994134</v>
      </c>
      <c r="C396" t="n">
        <v>58.16744693558332</v>
      </c>
      <c r="D396" t="n">
        <v>800</v>
      </c>
      <c r="E396" t="n">
        <v>394</v>
      </c>
      <c r="F396" t="n">
        <v>2.919212162494659</v>
      </c>
      <c r="G396" t="n">
        <v>0.8034580098839679</v>
      </c>
      <c r="H396" t="n">
        <v>-0</v>
      </c>
      <c r="I396" t="n">
        <v>0</v>
      </c>
      <c r="J396" t="n">
        <v>0</v>
      </c>
      <c r="K396" t="n">
        <v>-0.01770444465208518</v>
      </c>
      <c r="L396" t="n">
        <v>0</v>
      </c>
      <c r="M396" t="n">
        <v>90.01342408284992</v>
      </c>
      <c r="N396" t="n">
        <v>1.439504684041557</v>
      </c>
      <c r="O396" t="b">
        <v>1</v>
      </c>
      <c r="P396" t="n">
        <v>0</v>
      </c>
      <c r="Q396" t="b">
        <v>0</v>
      </c>
      <c r="R396" t="n">
        <v>1.439504684041557</v>
      </c>
      <c r="S396" t="n">
        <v>21.9361211329087</v>
      </c>
      <c r="T396" t="n">
        <v>95.46599917041868</v>
      </c>
      <c r="U396" t="n">
        <v>626.6494008152986</v>
      </c>
      <c r="V396" t="n">
        <v>1</v>
      </c>
      <c r="W396" t="n">
        <v>347.6871689786648</v>
      </c>
      <c r="X396" t="b">
        <v>1</v>
      </c>
      <c r="Y396" t="n">
        <v>650</v>
      </c>
      <c r="Z396" t="b">
        <v>0</v>
      </c>
      <c r="AA396" t="n">
        <v>146.9297252061681</v>
      </c>
      <c r="AB396" t="n">
        <v>1.46888233065465</v>
      </c>
      <c r="AC396" t="b">
        <v>0</v>
      </c>
      <c r="AD396" t="n">
        <v>0</v>
      </c>
      <c r="AE396" t="n">
        <v>150</v>
      </c>
      <c r="AF396" t="n">
        <v>0.9082360758104181</v>
      </c>
      <c r="AG396" t="n">
        <v>30.24511357951057</v>
      </c>
      <c r="AH396" t="n">
        <v>44.41922495176043</v>
      </c>
      <c r="AI396" t="n">
        <v>1.617291329618203</v>
      </c>
      <c r="AJ396" t="n">
        <v>4.076082391033331</v>
      </c>
      <c r="AK396" t="n">
        <v>2.565667873313771</v>
      </c>
      <c r="AL396" t="n">
        <v>0</v>
      </c>
      <c r="AM396" t="n">
        <v>0</v>
      </c>
      <c r="AN396" t="n">
        <v>2.565667873313771</v>
      </c>
      <c r="AO396" t="n">
        <v>0</v>
      </c>
      <c r="AP396" t="n">
        <v>0.6626903832855815</v>
      </c>
      <c r="AQ396" t="n">
        <v>1</v>
      </c>
      <c r="AR396" t="n">
        <v>3</v>
      </c>
      <c r="AS396" t="n">
        <v>0</v>
      </c>
      <c r="AT396" t="n">
        <v>0</v>
      </c>
      <c r="AU396" t="n">
        <v>0.6626744037776692</v>
      </c>
      <c r="AV396" t="n">
        <v>0.2349912010927918</v>
      </c>
    </row>
    <row r="397" spans="1:48">
      <c r="A397" t="n">
        <v>0</v>
      </c>
      <c r="B397" t="n">
        <v>-6.71993151994134</v>
      </c>
      <c r="C397" t="n">
        <v>58.13916862869295</v>
      </c>
      <c r="D397" t="n">
        <v>800</v>
      </c>
      <c r="E397" t="n">
        <v>395</v>
      </c>
      <c r="F397" t="n">
        <v>6.131092500686646</v>
      </c>
      <c r="G397" t="n">
        <v>1.078323421859566</v>
      </c>
      <c r="H397" t="n">
        <v>-0</v>
      </c>
      <c r="I397" t="n">
        <v>0</v>
      </c>
      <c r="J397" t="n">
        <v>0</v>
      </c>
      <c r="K397" t="n">
        <v>-0.0195694802439198</v>
      </c>
      <c r="L397" t="n">
        <v>0</v>
      </c>
      <c r="M397" t="n">
        <v>90.01075744335789</v>
      </c>
      <c r="N397" t="n">
        <v>3.933454694669595</v>
      </c>
      <c r="O397" t="b">
        <v>1</v>
      </c>
      <c r="P397" t="n">
        <v>0</v>
      </c>
      <c r="Q397" t="b">
        <v>0</v>
      </c>
      <c r="R397" t="n">
        <v>3.933454694669595</v>
      </c>
      <c r="S397" t="n">
        <v>46.07146732945844</v>
      </c>
      <c r="T397" t="n">
        <v>200.5030258178031</v>
      </c>
      <c r="U397" t="n">
        <v>815.2925804701696</v>
      </c>
      <c r="V397" t="n">
        <v>1</v>
      </c>
      <c r="W397" t="n">
        <v>730.2320200284389</v>
      </c>
      <c r="X397" t="b">
        <v>0</v>
      </c>
      <c r="Y397" t="n">
        <v>730.2320200284389</v>
      </c>
      <c r="Z397" t="b">
        <v>0</v>
      </c>
      <c r="AA397" t="n">
        <v>191.1606628128211</v>
      </c>
      <c r="AB397" t="n">
        <v>4.013729280275097</v>
      </c>
      <c r="AC397" t="b">
        <v>0</v>
      </c>
      <c r="AD397" t="n">
        <v>0</v>
      </c>
      <c r="AE397" t="n">
        <v>69.76797997156109</v>
      </c>
      <c r="AF397" t="n">
        <v>0.9117397247457731</v>
      </c>
      <c r="AG397" t="n">
        <v>30.24935388676401</v>
      </c>
      <c r="AH397" t="n">
        <v>57.5688704993519</v>
      </c>
      <c r="AI397" t="n">
        <v>4.402275310965828</v>
      </c>
      <c r="AJ397" t="n">
        <v>5.081044356347739</v>
      </c>
      <c r="AK397" t="n">
        <v>4.822878416966028</v>
      </c>
      <c r="AL397" t="n">
        <v>0</v>
      </c>
      <c r="AM397" t="n">
        <v>0</v>
      </c>
      <c r="AN397" t="n">
        <v>4.918168297762504</v>
      </c>
      <c r="AO397" t="n">
        <v>0</v>
      </c>
      <c r="AP397" t="n">
        <v>1.102993703286581</v>
      </c>
      <c r="AQ397" t="n">
        <v>1</v>
      </c>
      <c r="AR397" t="n">
        <v>3</v>
      </c>
      <c r="AS397" t="n">
        <v>0</v>
      </c>
      <c r="AT397" t="n">
        <v>0</v>
      </c>
      <c r="AU397" t="n">
        <v>1.102979238947486</v>
      </c>
      <c r="AV397" t="n">
        <v>0.3911278520237562</v>
      </c>
    </row>
    <row r="398" spans="1:48">
      <c r="A398" t="n">
        <v>0</v>
      </c>
      <c r="B398" t="n">
        <v>-6.71993151994134</v>
      </c>
      <c r="C398" t="n">
        <v>58.10303980015377</v>
      </c>
      <c r="D398" t="n">
        <v>1281.85222569714</v>
      </c>
      <c r="E398" t="n">
        <v>396</v>
      </c>
      <c r="F398" t="n">
        <v>10.76254444122315</v>
      </c>
      <c r="G398" t="n">
        <v>1.419358534951513</v>
      </c>
      <c r="H398" t="n">
        <v>-0</v>
      </c>
      <c r="I398" t="n">
        <v>0</v>
      </c>
      <c r="J398" t="n">
        <v>0</v>
      </c>
      <c r="K398" t="n">
        <v>-0.00464611362726855</v>
      </c>
      <c r="L398" t="n">
        <v>0</v>
      </c>
      <c r="M398" t="n">
        <v>90.00809080386585</v>
      </c>
      <c r="N398" t="n">
        <v>8.894270543999376</v>
      </c>
      <c r="O398" t="b">
        <v>1</v>
      </c>
      <c r="P398" t="n">
        <v>0</v>
      </c>
      <c r="Q398" t="b">
        <v>0</v>
      </c>
      <c r="R398" t="n">
        <v>8.894270543999376</v>
      </c>
      <c r="S398" t="n">
        <v>80.87403909664143</v>
      </c>
      <c r="T398" t="n">
        <v>351.9638181485835</v>
      </c>
      <c r="U398" t="n">
        <v>1050.201378404701</v>
      </c>
      <c r="V398" t="n">
        <v>1</v>
      </c>
      <c r="W398" t="n">
        <v>1281.852225697141</v>
      </c>
      <c r="X398" t="b">
        <v>0</v>
      </c>
      <c r="Y398" t="n">
        <v>1281.852225697141</v>
      </c>
      <c r="Z398" t="b">
        <v>0</v>
      </c>
      <c r="AA398" t="n">
        <v>246.2394438411382</v>
      </c>
      <c r="AB398" t="n">
        <v>9.075786269387118</v>
      </c>
      <c r="AC398" t="b">
        <v>0</v>
      </c>
      <c r="AD398" t="n">
        <v>0</v>
      </c>
      <c r="AE398" t="n">
        <v>-1.13686837721616e-12</v>
      </c>
      <c r="AF398" t="n">
        <v>0.9133909878586142</v>
      </c>
      <c r="AG398" t="n">
        <v>30.26049815859492</v>
      </c>
      <c r="AH398" t="n">
        <v>74.02202433312036</v>
      </c>
      <c r="AI398" t="n">
        <v>9.93636502880843</v>
      </c>
      <c r="AJ398" t="n">
        <v>6.410974404197177</v>
      </c>
      <c r="AK398" t="n">
        <v>9.936365028808421</v>
      </c>
      <c r="AL398" t="n">
        <v>0</v>
      </c>
      <c r="AM398" t="n">
        <v>0</v>
      </c>
      <c r="AN398" t="n">
        <v>9.945613879711747</v>
      </c>
      <c r="AO398" t="n">
        <v>0</v>
      </c>
      <c r="AP398" t="n">
        <v>2.071061496286335</v>
      </c>
      <c r="AQ398" t="n">
        <v>1</v>
      </c>
      <c r="AR398" t="n">
        <v>3</v>
      </c>
      <c r="AS398" t="n">
        <v>0</v>
      </c>
      <c r="AT398" t="n">
        <v>0</v>
      </c>
      <c r="AU398" t="n">
        <v>2.07104636212093</v>
      </c>
      <c r="AV398" t="n">
        <v>0.7344144716911947</v>
      </c>
    </row>
    <row r="399" spans="1:48">
      <c r="A399" t="n">
        <v>0</v>
      </c>
      <c r="B399" t="n">
        <v>-6.71993151994134</v>
      </c>
      <c r="C399" t="n">
        <v>58.08662936935967</v>
      </c>
      <c r="D399" t="n">
        <v>950.1185520176422</v>
      </c>
      <c r="E399" t="n">
        <v>397</v>
      </c>
      <c r="F399" t="n">
        <v>15.42104616165161</v>
      </c>
      <c r="G399" t="n">
        <v>0.9858704891385209</v>
      </c>
      <c r="H399" t="n">
        <v>-0</v>
      </c>
      <c r="I399" t="n">
        <v>0</v>
      </c>
      <c r="J399" t="n">
        <v>0</v>
      </c>
      <c r="K399" t="n">
        <v>-0.001203348458594267</v>
      </c>
      <c r="L399" t="n">
        <v>0</v>
      </c>
      <c r="M399" t="n">
        <v>90.00542416437382</v>
      </c>
      <c r="N399" t="n">
        <v>9.202369149230885</v>
      </c>
      <c r="O399" t="b">
        <v>1</v>
      </c>
      <c r="P399" t="n">
        <v>0</v>
      </c>
      <c r="Q399" t="b">
        <v>0</v>
      </c>
      <c r="R399" t="n">
        <v>9.202369149230885</v>
      </c>
      <c r="S399" t="n">
        <v>115.8798736673821</v>
      </c>
      <c r="T399" t="n">
        <v>504.3092102004471</v>
      </c>
      <c r="U399" t="n">
        <v>758.3383508651742</v>
      </c>
      <c r="V399" t="n">
        <v>2</v>
      </c>
      <c r="W399" t="n">
        <v>950.1185520176422</v>
      </c>
      <c r="X399" t="b">
        <v>1</v>
      </c>
      <c r="Y399" t="n">
        <v>950.1185520176422</v>
      </c>
      <c r="Z399" t="b">
        <v>0</v>
      </c>
      <c r="AA399" t="n">
        <v>177.8066736534866</v>
      </c>
      <c r="AB399" t="n">
        <v>9.390172601256005</v>
      </c>
      <c r="AC399" t="b">
        <v>0</v>
      </c>
      <c r="AD399" t="n">
        <v>0</v>
      </c>
      <c r="AE399" t="n">
        <v>0</v>
      </c>
      <c r="AF399" t="n">
        <v>0.9273433761652254</v>
      </c>
      <c r="AG399" t="n">
        <v>30.28522597044775</v>
      </c>
      <c r="AH399" t="n">
        <v>101.7715958734565</v>
      </c>
      <c r="AI399" t="n">
        <v>10.12588523582979</v>
      </c>
      <c r="AJ399" t="n">
        <v>7.394380558442421</v>
      </c>
      <c r="AK399" t="n">
        <v>10.12588523582979</v>
      </c>
      <c r="AL399" t="n">
        <v>0</v>
      </c>
      <c r="AM399" t="n">
        <v>0</v>
      </c>
      <c r="AN399" t="n">
        <v>10.13521306710013</v>
      </c>
      <c r="AO399" t="n">
        <v>0</v>
      </c>
      <c r="AP399" t="n">
        <v>2.136949925628843</v>
      </c>
      <c r="AQ399" t="n">
        <v>1</v>
      </c>
      <c r="AR399" t="n">
        <v>3</v>
      </c>
      <c r="AS399" t="n">
        <v>0</v>
      </c>
      <c r="AT399" t="n">
        <v>0</v>
      </c>
      <c r="AU399" t="n">
        <v>2.136949870603305</v>
      </c>
      <c r="AV399" t="n">
        <v>0.7577845377843135</v>
      </c>
    </row>
    <row r="400" spans="1:48">
      <c r="A400" t="n">
        <v>0</v>
      </c>
      <c r="B400" t="n">
        <v>-6.71993151994134</v>
      </c>
      <c r="C400" t="n">
        <v>58.08284234951322</v>
      </c>
      <c r="D400" t="n">
        <v>1131.094069146339</v>
      </c>
      <c r="E400" t="n">
        <v>398</v>
      </c>
      <c r="F400" t="n">
        <v>18.35839729309082</v>
      </c>
      <c r="G400" t="n">
        <v>0.9670368850507973</v>
      </c>
      <c r="H400" t="n">
        <v>-0</v>
      </c>
      <c r="I400" t="n">
        <v>0</v>
      </c>
      <c r="J400" t="n">
        <v>0</v>
      </c>
      <c r="K400" t="n">
        <v>0.0126382574016751</v>
      </c>
      <c r="L400" t="n">
        <v>0</v>
      </c>
      <c r="M400" t="n">
        <v>90.00275752488179</v>
      </c>
      <c r="N400" t="n">
        <v>10.80534329182609</v>
      </c>
      <c r="O400" t="b">
        <v>1</v>
      </c>
      <c r="P400" t="n">
        <v>0</v>
      </c>
      <c r="Q400" t="b">
        <v>0</v>
      </c>
      <c r="R400" t="n">
        <v>10.80534329182609</v>
      </c>
      <c r="S400" t="n">
        <v>137.9522982266419</v>
      </c>
      <c r="T400" t="n">
        <v>600.3684018823457</v>
      </c>
      <c r="U400" t="n">
        <v>747.9645437469866</v>
      </c>
      <c r="V400" t="n">
        <v>2</v>
      </c>
      <c r="W400" t="n">
        <v>1131.094069146339</v>
      </c>
      <c r="X400" t="b">
        <v>0</v>
      </c>
      <c r="Y400" t="n">
        <v>1131.094069146339</v>
      </c>
      <c r="Z400" t="b">
        <v>0</v>
      </c>
      <c r="AA400" t="n">
        <v>175.3743396765706</v>
      </c>
      <c r="AB400" t="n">
        <v>11.02586050186335</v>
      </c>
      <c r="AC400" t="b">
        <v>0</v>
      </c>
      <c r="AD400" t="n">
        <v>0</v>
      </c>
      <c r="AE400" t="n">
        <v>-2.273736754432321e-13</v>
      </c>
      <c r="AF400" t="n">
        <v>0.9252656074495855</v>
      </c>
      <c r="AG400" t="n">
        <v>30.30668880764144</v>
      </c>
      <c r="AH400" t="n">
        <v>100.604806670757</v>
      </c>
      <c r="AI400" t="n">
        <v>11.91642747022142</v>
      </c>
      <c r="AJ400" t="n">
        <v>7.518639114190904</v>
      </c>
      <c r="AK400" t="n">
        <v>11.91642747022142</v>
      </c>
      <c r="AL400" t="n">
        <v>0</v>
      </c>
      <c r="AM400" t="n">
        <v>0</v>
      </c>
      <c r="AN400" t="n">
        <v>12.00007945757658</v>
      </c>
      <c r="AO400" t="n">
        <v>0</v>
      </c>
      <c r="AP400" t="n">
        <v>2.479573084949617</v>
      </c>
      <c r="AQ400" t="n">
        <v>1</v>
      </c>
      <c r="AR400" t="n">
        <v>3</v>
      </c>
      <c r="AS400" t="n">
        <v>0</v>
      </c>
      <c r="AT400" t="n">
        <v>0</v>
      </c>
      <c r="AU400" t="n">
        <v>2.479571648607189</v>
      </c>
      <c r="AV400" t="n">
        <v>0.8792817657965987</v>
      </c>
    </row>
    <row r="401" spans="1:48">
      <c r="A401" t="n">
        <v>0</v>
      </c>
      <c r="B401" t="n">
        <v>-6.71993151994134</v>
      </c>
      <c r="C401" t="n">
        <v>58.08743013186971</v>
      </c>
      <c r="D401" t="n">
        <v>1401.588252806145</v>
      </c>
      <c r="E401" t="n">
        <v>399</v>
      </c>
      <c r="F401" t="n">
        <v>22.74869499206543</v>
      </c>
      <c r="G401" t="n">
        <v>1.252355996003141</v>
      </c>
      <c r="H401" t="n">
        <v>-0</v>
      </c>
      <c r="I401" t="n">
        <v>0</v>
      </c>
      <c r="J401" t="n">
        <v>0</v>
      </c>
      <c r="K401" t="n">
        <v>0.02390904541131847</v>
      </c>
      <c r="L401" t="n">
        <v>0</v>
      </c>
      <c r="M401" t="n">
        <v>90.00009088538975</v>
      </c>
      <c r="N401" t="n">
        <v>16.94208403552926</v>
      </c>
      <c r="O401" t="b">
        <v>1</v>
      </c>
      <c r="P401" t="n">
        <v>0</v>
      </c>
      <c r="Q401" t="b">
        <v>0</v>
      </c>
      <c r="R401" t="n">
        <v>16.94208403552926</v>
      </c>
      <c r="S401" t="n">
        <v>170.942741117897</v>
      </c>
      <c r="T401" t="n">
        <v>743.9428093450879</v>
      </c>
      <c r="U401" t="n">
        <v>946.4279335522359</v>
      </c>
      <c r="V401" t="n">
        <v>2</v>
      </c>
      <c r="W401" t="n">
        <v>1401.588252806145</v>
      </c>
      <c r="X401" t="b">
        <v>0</v>
      </c>
      <c r="Y401" t="n">
        <v>1401.588252806145</v>
      </c>
      <c r="Z401" t="b">
        <v>0</v>
      </c>
      <c r="AA401" t="n">
        <v>221.9078100503254</v>
      </c>
      <c r="AB401" t="n">
        <v>17.28784085258088</v>
      </c>
      <c r="AC401" t="b">
        <v>0</v>
      </c>
      <c r="AD401" t="n">
        <v>0</v>
      </c>
      <c r="AE401" t="n">
        <v>-4.547473508864641e-13</v>
      </c>
      <c r="AF401" t="n">
        <v>0.9288003532145007</v>
      </c>
      <c r="AG401" t="n">
        <v>30.33261097708184</v>
      </c>
      <c r="AH401" t="n">
        <v>126.8146178051137</v>
      </c>
      <c r="AI401" t="n">
        <v>18.61308600147395</v>
      </c>
      <c r="AJ401" t="n">
        <v>9.029155994962181</v>
      </c>
      <c r="AK401" t="n">
        <v>18.61308600147394</v>
      </c>
      <c r="AL401" t="n">
        <v>0</v>
      </c>
      <c r="AM401" t="n">
        <v>0</v>
      </c>
      <c r="AN401" t="n">
        <v>18.70401688923709</v>
      </c>
      <c r="AO401" t="n">
        <v>0</v>
      </c>
      <c r="AP401" t="n">
        <v>3.780058594593819</v>
      </c>
      <c r="AQ401" t="n">
        <v>1</v>
      </c>
      <c r="AR401" t="n">
        <v>3</v>
      </c>
      <c r="AS401" t="n">
        <v>0</v>
      </c>
      <c r="AT401" t="n">
        <v>0</v>
      </c>
      <c r="AU401" t="n">
        <v>3.780095924918096</v>
      </c>
      <c r="AV401" t="n">
        <v>1.34046113231272</v>
      </c>
    </row>
    <row r="402" spans="1:48">
      <c r="A402" t="n">
        <v>0</v>
      </c>
      <c r="B402" t="n">
        <v>-6.71993151994134</v>
      </c>
      <c r="C402" t="n">
        <v>58.17594767047292</v>
      </c>
      <c r="D402" t="n">
        <v>1601.79623115336</v>
      </c>
      <c r="E402" t="n">
        <v>400</v>
      </c>
      <c r="F402" t="n">
        <v>25.99820156097412</v>
      </c>
      <c r="G402" t="n">
        <v>0.390042687506051</v>
      </c>
      <c r="H402" t="n">
        <v>-0</v>
      </c>
      <c r="I402" t="n">
        <v>0</v>
      </c>
      <c r="J402" t="n">
        <v>0</v>
      </c>
      <c r="K402" t="n">
        <v>0.03356169730824068</v>
      </c>
      <c r="L402" t="n">
        <v>0</v>
      </c>
      <c r="M402" t="n">
        <v>89.99742424589772</v>
      </c>
      <c r="N402" t="n">
        <v>7.419146131202649</v>
      </c>
      <c r="O402" t="b">
        <v>1</v>
      </c>
      <c r="P402" t="n">
        <v>0</v>
      </c>
      <c r="Q402" t="b">
        <v>0</v>
      </c>
      <c r="R402" t="n">
        <v>7.419146131202649</v>
      </c>
      <c r="S402" t="n">
        <v>195.3608257756592</v>
      </c>
      <c r="T402" t="n">
        <v>850.2103137756689</v>
      </c>
      <c r="U402" t="n">
        <v>362.6501195253854</v>
      </c>
      <c r="V402" t="n">
        <v>2</v>
      </c>
      <c r="W402" t="n">
        <v>1601.79623115336</v>
      </c>
      <c r="X402" t="b">
        <v>0</v>
      </c>
      <c r="Y402" t="n">
        <v>1601.79623115336</v>
      </c>
      <c r="Z402" t="b">
        <v>0</v>
      </c>
      <c r="AA402" t="n">
        <v>85.03013381728911</v>
      </c>
      <c r="AB402" t="n">
        <v>7.570557276737398</v>
      </c>
      <c r="AC402" t="b">
        <v>0</v>
      </c>
      <c r="AD402" t="n">
        <v>0</v>
      </c>
      <c r="AE402" t="n">
        <v>0</v>
      </c>
      <c r="AF402" t="n">
        <v>0.8892097780892544</v>
      </c>
      <c r="AG402" t="n">
        <v>30.37133290192608</v>
      </c>
      <c r="AH402" t="n">
        <v>50.75604039794204</v>
      </c>
      <c r="AI402" t="n">
        <v>8.513803450300681</v>
      </c>
      <c r="AJ402" t="n">
        <v>5.623272978998763</v>
      </c>
      <c r="AK402" t="n">
        <v>8.513803450300681</v>
      </c>
      <c r="AL402" t="n">
        <v>0</v>
      </c>
      <c r="AM402" t="n">
        <v>0</v>
      </c>
      <c r="AN402" t="n">
        <v>8.527698809553739</v>
      </c>
      <c r="AO402" t="n">
        <v>0</v>
      </c>
      <c r="AP402" t="n">
        <v>1.858439737722541</v>
      </c>
      <c r="AQ402" t="n">
        <v>1</v>
      </c>
      <c r="AR402" t="n">
        <v>3</v>
      </c>
      <c r="AS402" t="n">
        <v>0</v>
      </c>
      <c r="AT402" t="n">
        <v>0</v>
      </c>
      <c r="AU402" t="n">
        <v>1.858426744779996</v>
      </c>
      <c r="AV402" t="n">
        <v>0.6590173551434444</v>
      </c>
    </row>
    <row r="403" spans="1:48">
      <c r="A403" t="n">
        <v>-44.38253966464511</v>
      </c>
      <c r="B403" t="n">
        <v>37.66260814470377</v>
      </c>
      <c r="C403" t="n">
        <v>58.20915180482935</v>
      </c>
      <c r="D403" t="n">
        <v>1585.591449170419</v>
      </c>
      <c r="E403" t="n">
        <v>401</v>
      </c>
      <c r="F403" t="n">
        <v>25.73518733978272</v>
      </c>
      <c r="G403" t="n">
        <v>-0.3237831229296035</v>
      </c>
      <c r="H403" t="n">
        <v>0.9273089484180796</v>
      </c>
      <c r="I403" t="n">
        <v>0</v>
      </c>
      <c r="J403" t="n">
        <v>0</v>
      </c>
      <c r="K403" t="n">
        <v>0.04221681425280011</v>
      </c>
      <c r="L403" t="n">
        <v>0</v>
      </c>
      <c r="M403" t="n">
        <v>90.00356366586296</v>
      </c>
      <c r="N403" t="n">
        <v>-2.506292720534922</v>
      </c>
      <c r="O403" t="b">
        <v>1</v>
      </c>
      <c r="P403" t="n">
        <v>0</v>
      </c>
      <c r="Q403" t="b">
        <v>0</v>
      </c>
      <c r="R403" t="n">
        <v>-2.506292720534922</v>
      </c>
      <c r="S403" t="n">
        <v>193.3844323192816</v>
      </c>
      <c r="T403" t="n">
        <v>841.6090494535138</v>
      </c>
      <c r="U403" t="n">
        <v>-123.7603887317445</v>
      </c>
      <c r="V403" t="n">
        <v>2</v>
      </c>
      <c r="W403" t="n">
        <v>1585.59144917042</v>
      </c>
      <c r="X403" t="b">
        <v>0</v>
      </c>
      <c r="Y403" t="n">
        <v>1585.59144917042</v>
      </c>
      <c r="Z403" t="b">
        <v>0</v>
      </c>
      <c r="AA403" t="n">
        <v>-29.01794828831794</v>
      </c>
      <c r="AB403" t="n">
        <v>-2.557441551566247</v>
      </c>
      <c r="AC403" t="b">
        <v>0</v>
      </c>
      <c r="AD403" t="n">
        <v>0</v>
      </c>
      <c r="AE403" t="n">
        <v>-6.821210263296962e-13</v>
      </c>
      <c r="AF403" t="n">
        <v>0.8677332113088808</v>
      </c>
      <c r="AG403" t="n">
        <v>30.39771854142452</v>
      </c>
      <c r="AH403" t="n">
        <v>-13.36509418992419</v>
      </c>
      <c r="AI403" t="n">
        <v>-2.219176970275346</v>
      </c>
      <c r="AJ403" t="n">
        <v>15.65285409839375</v>
      </c>
      <c r="AK403" t="n">
        <v>-2.219176970275345</v>
      </c>
      <c r="AL403" t="n">
        <v>2</v>
      </c>
      <c r="AM403" t="n">
        <v>0</v>
      </c>
      <c r="AN403" t="n">
        <v>-1.289758950407175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</row>
    <row r="404" spans="1:48">
      <c r="A404" t="n">
        <v>0</v>
      </c>
      <c r="B404" t="n">
        <v>-6.71993151994134</v>
      </c>
      <c r="C404" t="n">
        <v>58.28112079567714</v>
      </c>
      <c r="D404" t="n">
        <v>1530.109937998531</v>
      </c>
      <c r="E404" t="n">
        <v>402</v>
      </c>
      <c r="F404" t="n">
        <v>24.83468608856201</v>
      </c>
      <c r="G404" t="n">
        <v>-0.06450642279773033</v>
      </c>
      <c r="H404" t="n">
        <v>-0</v>
      </c>
      <c r="I404" t="n">
        <v>0</v>
      </c>
      <c r="J404" t="n">
        <v>0</v>
      </c>
      <c r="K404" t="n">
        <v>0.05233906157231505</v>
      </c>
      <c r="L404" t="n">
        <v>0</v>
      </c>
      <c r="M404" t="n">
        <v>90.00970308582819</v>
      </c>
      <c r="N404" t="n">
        <v>1.012767964151603</v>
      </c>
      <c r="O404" t="b">
        <v>1</v>
      </c>
      <c r="P404" t="n">
        <v>0</v>
      </c>
      <c r="Q404" t="b">
        <v>0</v>
      </c>
      <c r="R404" t="n">
        <v>1.012767964151603</v>
      </c>
      <c r="S404" t="n">
        <v>186.6177077965143</v>
      </c>
      <c r="T404" t="n">
        <v>812.1602643304302</v>
      </c>
      <c r="U404" t="n">
        <v>51.82370835106371</v>
      </c>
      <c r="V404" t="n">
        <v>2</v>
      </c>
      <c r="W404" t="n">
        <v>1530.109937998531</v>
      </c>
      <c r="X404" t="b">
        <v>0</v>
      </c>
      <c r="Y404" t="n">
        <v>1530.109937998531</v>
      </c>
      <c r="Z404" t="b">
        <v>0</v>
      </c>
      <c r="AA404" t="n">
        <v>12.1510420616052</v>
      </c>
      <c r="AB404" t="n">
        <v>1.033436698113881</v>
      </c>
      <c r="AC404" t="b">
        <v>0</v>
      </c>
      <c r="AD404" t="n">
        <v>0</v>
      </c>
      <c r="AE404" t="n">
        <v>4.547473508864641e-13</v>
      </c>
      <c r="AF404" t="n">
        <v>0.6402813948617417</v>
      </c>
      <c r="AG404" t="n">
        <v>30.40835984588617</v>
      </c>
      <c r="AH404" t="n">
        <v>10.07306748095555</v>
      </c>
      <c r="AI404" t="n">
        <v>1.614035182666887</v>
      </c>
      <c r="AJ404" t="n">
        <v>3.623469783712881</v>
      </c>
      <c r="AK404" t="n">
        <v>1.614035182666888</v>
      </c>
      <c r="AL404" t="n">
        <v>0</v>
      </c>
      <c r="AM404" t="n">
        <v>0</v>
      </c>
      <c r="AN404" t="n">
        <v>1.615002738519329</v>
      </c>
      <c r="AO404" t="n">
        <v>0</v>
      </c>
      <c r="AP404" t="n">
        <v>0.6759787244108512</v>
      </c>
      <c r="AQ404" t="n">
        <v>1</v>
      </c>
      <c r="AR404" t="n">
        <v>3</v>
      </c>
      <c r="AS404" t="n">
        <v>0</v>
      </c>
      <c r="AT404" t="n">
        <v>0</v>
      </c>
      <c r="AU404" t="n">
        <v>0.6759634814337676</v>
      </c>
      <c r="AV404" t="n">
        <v>0.2397036455481984</v>
      </c>
    </row>
    <row r="405" spans="1:48">
      <c r="A405" t="n">
        <v>0</v>
      </c>
      <c r="B405" t="n">
        <v>-6.71993151994134</v>
      </c>
      <c r="C405" t="n">
        <v>58.32040262931417</v>
      </c>
      <c r="D405" t="n">
        <v>1537.037059476548</v>
      </c>
      <c r="E405" t="n">
        <v>403</v>
      </c>
      <c r="F405" t="n">
        <v>24.94711780548096</v>
      </c>
      <c r="G405" t="n">
        <v>-0.07491579779761226</v>
      </c>
      <c r="H405" t="n">
        <v>-0</v>
      </c>
      <c r="I405" t="n">
        <v>0</v>
      </c>
      <c r="J405" t="n">
        <v>0</v>
      </c>
      <c r="K405" t="n">
        <v>0.05773956233241342</v>
      </c>
      <c r="L405" t="n">
        <v>0</v>
      </c>
      <c r="M405" t="n">
        <v>90.00703644633616</v>
      </c>
      <c r="N405" t="n">
        <v>0.8805779717509861</v>
      </c>
      <c r="O405" t="b">
        <v>1</v>
      </c>
      <c r="P405" t="n">
        <v>0</v>
      </c>
      <c r="Q405" t="b">
        <v>0</v>
      </c>
      <c r="R405" t="n">
        <v>0.8805779717509861</v>
      </c>
      <c r="S405" t="n">
        <v>187.4625644305067</v>
      </c>
      <c r="T405" t="n">
        <v>815.8370804015653</v>
      </c>
      <c r="U405" t="n">
        <v>44.85642370499796</v>
      </c>
      <c r="V405" t="n">
        <v>2</v>
      </c>
      <c r="W405" t="n">
        <v>1537.037059476549</v>
      </c>
      <c r="X405" t="b">
        <v>0</v>
      </c>
      <c r="Y405" t="n">
        <v>1537.037059476549</v>
      </c>
      <c r="Z405" t="b">
        <v>0</v>
      </c>
      <c r="AA405" t="n">
        <v>10.51743127837024</v>
      </c>
      <c r="AB405" t="n">
        <v>0.8985489507663125</v>
      </c>
      <c r="AC405" t="b">
        <v>0</v>
      </c>
      <c r="AD405" t="n">
        <v>0</v>
      </c>
      <c r="AE405" t="n">
        <v>-1.13686837721616e-12</v>
      </c>
      <c r="AF405" t="n">
        <v>0.6087926138541461</v>
      </c>
      <c r="AG405" t="n">
        <v>30.42005443918385</v>
      </c>
      <c r="AH405" t="n">
        <v>9.169790420417158</v>
      </c>
      <c r="AI405" t="n">
        <v>1.475952451324559</v>
      </c>
      <c r="AJ405" t="n">
        <v>3.587289741876687</v>
      </c>
      <c r="AK405" t="n">
        <v>1.475952451324557</v>
      </c>
      <c r="AL405" t="n">
        <v>0</v>
      </c>
      <c r="AM405" t="n">
        <v>0</v>
      </c>
      <c r="AN405" t="n">
        <v>1.477318952211959</v>
      </c>
      <c r="AO405" t="n">
        <v>0</v>
      </c>
      <c r="AP405" t="n">
        <v>0.6555800513015124</v>
      </c>
      <c r="AQ405" t="n">
        <v>1</v>
      </c>
      <c r="AR405" t="n">
        <v>3</v>
      </c>
      <c r="AS405" t="n">
        <v>0</v>
      </c>
      <c r="AT405" t="n">
        <v>0</v>
      </c>
      <c r="AU405" t="n">
        <v>0.6555649863425116</v>
      </c>
      <c r="AV405" t="n">
        <v>0.2324701281003328</v>
      </c>
    </row>
    <row r="406" spans="1:48">
      <c r="A406" t="n">
        <v>-4.210315151235615</v>
      </c>
      <c r="B406" t="n">
        <v>-2.509616368705725</v>
      </c>
      <c r="C406" t="n">
        <v>58.34515345235749</v>
      </c>
      <c r="D406" t="n">
        <v>1472.407330792345</v>
      </c>
      <c r="E406" t="n">
        <v>404</v>
      </c>
      <c r="F406" t="n">
        <v>23.89813499450684</v>
      </c>
      <c r="G406" t="n">
        <v>-0.4162896310577944</v>
      </c>
      <c r="H406" t="n">
        <v>0.08796844310626778</v>
      </c>
      <c r="I406" t="n">
        <v>0</v>
      </c>
      <c r="J406" t="n">
        <v>0</v>
      </c>
      <c r="K406" t="n">
        <v>0.04860117032815606</v>
      </c>
      <c r="L406" t="n">
        <v>0</v>
      </c>
      <c r="M406" t="n">
        <v>90.00520518683444</v>
      </c>
      <c r="N406" t="n">
        <v>-3.549354630988397</v>
      </c>
      <c r="O406" t="b">
        <v>1</v>
      </c>
      <c r="P406" t="n">
        <v>0</v>
      </c>
      <c r="Q406" t="b">
        <v>0</v>
      </c>
      <c r="R406" t="n">
        <v>-3.549354630988397</v>
      </c>
      <c r="S406" t="n">
        <v>179.5800904179967</v>
      </c>
      <c r="T406" t="n">
        <v>781.5325534991216</v>
      </c>
      <c r="U406" t="n">
        <v>-188.739408581332</v>
      </c>
      <c r="V406" t="n">
        <v>2</v>
      </c>
      <c r="W406" t="n">
        <v>1472.407330792345</v>
      </c>
      <c r="X406" t="b">
        <v>0</v>
      </c>
      <c r="Y406" t="n">
        <v>1472.407330792345</v>
      </c>
      <c r="Z406" t="b">
        <v>0</v>
      </c>
      <c r="AA406" t="n">
        <v>-44.25350028636422</v>
      </c>
      <c r="AB406" t="n">
        <v>-3.621790439784078</v>
      </c>
      <c r="AC406" t="b">
        <v>0</v>
      </c>
      <c r="AD406" t="n">
        <v>0</v>
      </c>
      <c r="AE406" t="n">
        <v>0</v>
      </c>
      <c r="AF406" t="n">
        <v>0.8983261593251893</v>
      </c>
      <c r="AG406" t="n">
        <v>30.43111270766576</v>
      </c>
      <c r="AH406" t="n">
        <v>-21.10089010028967</v>
      </c>
      <c r="AI406" t="n">
        <v>-3.25354909565192</v>
      </c>
      <c r="AJ406" t="n">
        <v>23.15261018607454</v>
      </c>
      <c r="AK406" t="n">
        <v>-3.25354909565192</v>
      </c>
      <c r="AL406" t="n">
        <v>2</v>
      </c>
      <c r="AM406" t="n">
        <v>1.081479719012501</v>
      </c>
      <c r="AN406" t="n">
        <v>-2.073147771316378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</row>
    <row r="407" spans="1:48">
      <c r="A407" t="n">
        <v>-0.9586739815116442</v>
      </c>
      <c r="B407" t="n">
        <v>-5.761257538429695</v>
      </c>
      <c r="C407" t="n">
        <v>58.38166306212794</v>
      </c>
      <c r="D407" t="n">
        <v>1373.671600469102</v>
      </c>
      <c r="E407" t="n">
        <v>405</v>
      </c>
      <c r="F407" t="n">
        <v>22.29558944702148</v>
      </c>
      <c r="G407" t="n">
        <v>-0.4695326433541021</v>
      </c>
      <c r="H407" t="n">
        <v>0.02003010572149612</v>
      </c>
      <c r="I407" t="n">
        <v>0</v>
      </c>
      <c r="J407" t="n">
        <v>0</v>
      </c>
      <c r="K407" t="n">
        <v>0.04866929623720501</v>
      </c>
      <c r="L407" t="n">
        <v>0</v>
      </c>
      <c r="M407" t="n">
        <v>90.0035641404243</v>
      </c>
      <c r="N407" t="n">
        <v>-3.976327885275748</v>
      </c>
      <c r="O407" t="b">
        <v>1</v>
      </c>
      <c r="P407" t="n">
        <v>0</v>
      </c>
      <c r="Q407" t="b">
        <v>0</v>
      </c>
      <c r="R407" t="n">
        <v>-3.976327885275748</v>
      </c>
      <c r="S407" t="n">
        <v>167.537925856514</v>
      </c>
      <c r="T407" t="n">
        <v>729.125053327549</v>
      </c>
      <c r="U407" t="n">
        <v>-226.6420221190195</v>
      </c>
      <c r="V407" t="n">
        <v>2</v>
      </c>
      <c r="W407" t="n">
        <v>1373.671600469102</v>
      </c>
      <c r="X407" t="b">
        <v>0</v>
      </c>
      <c r="Y407" t="n">
        <v>1373.671600469102</v>
      </c>
      <c r="Z407" t="b">
        <v>0</v>
      </c>
      <c r="AA407" t="n">
        <v>-53.14048012619566</v>
      </c>
      <c r="AB407" t="n">
        <v>-4.057477433954845</v>
      </c>
      <c r="AC407" t="b">
        <v>0</v>
      </c>
      <c r="AD407" t="n">
        <v>0</v>
      </c>
      <c r="AE407" t="n">
        <v>-2.273736754432321e-13</v>
      </c>
      <c r="AF407" t="n">
        <v>0.9083939520496288</v>
      </c>
      <c r="AG407" t="n">
        <v>30.44269703684184</v>
      </c>
      <c r="AH407" t="n">
        <v>-25.62234116541913</v>
      </c>
      <c r="AI407" t="n">
        <v>-3.685787961582428</v>
      </c>
      <c r="AJ407" t="n">
        <v>27.51813896077654</v>
      </c>
      <c r="AK407" t="n">
        <v>-3.685787961582427</v>
      </c>
      <c r="AL407" t="n">
        <v>2</v>
      </c>
      <c r="AM407" t="n">
        <v>1.735344404469921</v>
      </c>
      <c r="AN407" t="n">
        <v>-1.913155270854415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</row>
    <row r="408" spans="1:48">
      <c r="A408" t="n">
        <v>-1.6418153453306</v>
      </c>
      <c r="B408" t="n">
        <v>-5.07811617461074</v>
      </c>
      <c r="C408" t="n">
        <v>58.44071502067253</v>
      </c>
      <c r="D408" t="n">
        <v>1267.344012188511</v>
      </c>
      <c r="E408" t="n">
        <v>406</v>
      </c>
      <c r="F408" t="n">
        <v>20.56982307434082</v>
      </c>
      <c r="G408" t="n">
        <v>-0.4791730623308124</v>
      </c>
      <c r="H408" t="n">
        <v>0.03430335606927822</v>
      </c>
      <c r="I408" t="n">
        <v>0</v>
      </c>
      <c r="J408" t="n">
        <v>0</v>
      </c>
      <c r="K408" t="n">
        <v>0.04029384558086932</v>
      </c>
      <c r="L408" t="n">
        <v>0</v>
      </c>
      <c r="M408" t="n">
        <v>90.0014134710368</v>
      </c>
      <c r="N408" t="n">
        <v>-3.802035797134352</v>
      </c>
      <c r="O408" t="b">
        <v>1</v>
      </c>
      <c r="P408" t="n">
        <v>0</v>
      </c>
      <c r="Q408" t="b">
        <v>0</v>
      </c>
      <c r="R408" t="n">
        <v>-3.802035797134352</v>
      </c>
      <c r="S408" t="n">
        <v>154.5698310107209</v>
      </c>
      <c r="T408" t="n">
        <v>672.6879045586576</v>
      </c>
      <c r="U408" t="n">
        <v>-234.8890932866309</v>
      </c>
      <c r="V408" t="n">
        <v>2</v>
      </c>
      <c r="W408" t="n">
        <v>1267.344012188511</v>
      </c>
      <c r="X408" t="b">
        <v>0</v>
      </c>
      <c r="Y408" t="n">
        <v>1267.344012188511</v>
      </c>
      <c r="Z408" t="b">
        <v>0</v>
      </c>
      <c r="AA408" t="n">
        <v>-55.07416090341548</v>
      </c>
      <c r="AB408" t="n">
        <v>-3.879628364422809</v>
      </c>
      <c r="AC408" t="b">
        <v>0</v>
      </c>
      <c r="AD408" t="n">
        <v>0</v>
      </c>
      <c r="AE408" t="n">
        <v>2.273736754432321e-13</v>
      </c>
      <c r="AF408" t="n">
        <v>0.9109745579720503</v>
      </c>
      <c r="AG408" t="n">
        <v>30.45438983904304</v>
      </c>
      <c r="AH408" t="n">
        <v>-26.63012706192702</v>
      </c>
      <c r="AI408" t="n">
        <v>-3.534242734375896</v>
      </c>
      <c r="AJ408" t="n">
        <v>28.44403384148846</v>
      </c>
      <c r="AK408" t="n">
        <v>-3.534242734375898</v>
      </c>
      <c r="AL408" t="n">
        <v>2</v>
      </c>
      <c r="AM408" t="n">
        <v>1.73597046384503</v>
      </c>
      <c r="AN408" t="n">
        <v>-1.745733739103414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</row>
    <row r="409" spans="1:48">
      <c r="A409" t="n">
        <v>-3.185068093764778</v>
      </c>
      <c r="B409" t="n">
        <v>-3.534863426176561</v>
      </c>
      <c r="C409" t="n">
        <v>58.49744829612514</v>
      </c>
      <c r="D409" t="n">
        <v>1162.883810942262</v>
      </c>
      <c r="E409" t="n">
        <v>407</v>
      </c>
      <c r="F409" t="n">
        <v>18.87436561584473</v>
      </c>
      <c r="G409" t="n">
        <v>-0.4647949666366098</v>
      </c>
      <c r="H409" t="n">
        <v>0.06654738928835498</v>
      </c>
      <c r="I409" t="n">
        <v>0</v>
      </c>
      <c r="J409" t="n">
        <v>0</v>
      </c>
      <c r="K409" t="n">
        <v>0.04914899849904394</v>
      </c>
      <c r="L409" t="n">
        <v>0</v>
      </c>
      <c r="M409" t="n">
        <v>89.99970454651283</v>
      </c>
      <c r="N409" t="n">
        <v>-3.366443136683622</v>
      </c>
      <c r="O409" t="b">
        <v>1</v>
      </c>
      <c r="P409" t="n">
        <v>0</v>
      </c>
      <c r="Q409" t="b">
        <v>0</v>
      </c>
      <c r="R409" t="n">
        <v>-3.366443136683622</v>
      </c>
      <c r="S409" t="n">
        <v>141.8294893996882</v>
      </c>
      <c r="T409" t="n">
        <v>617.2419378674429</v>
      </c>
      <c r="U409" t="n">
        <v>-226.6606478421806</v>
      </c>
      <c r="V409" t="n">
        <v>2</v>
      </c>
      <c r="W409" t="n">
        <v>1162.883810942262</v>
      </c>
      <c r="X409" t="b">
        <v>0</v>
      </c>
      <c r="Y409" t="n">
        <v>1162.883810942262</v>
      </c>
      <c r="Z409" t="b">
        <v>0</v>
      </c>
      <c r="AA409" t="n">
        <v>-53.14484727692185</v>
      </c>
      <c r="AB409" t="n">
        <v>-3.43514605784043</v>
      </c>
      <c r="AC409" t="b">
        <v>0</v>
      </c>
      <c r="AD409" t="n">
        <v>0</v>
      </c>
      <c r="AE409" t="n">
        <v>-2.273736754432321e-13</v>
      </c>
      <c r="AF409" t="n">
        <v>0.9105090344234783</v>
      </c>
      <c r="AG409" t="n">
        <v>30.46525516118816</v>
      </c>
      <c r="AH409" t="n">
        <v>-25.68411017977353</v>
      </c>
      <c r="AI409" t="n">
        <v>-3.127731520227908</v>
      </c>
      <c r="AJ409" t="n">
        <v>27.46073709714832</v>
      </c>
      <c r="AK409" t="n">
        <v>-3.127731520227906</v>
      </c>
      <c r="AL409" t="n">
        <v>2</v>
      </c>
      <c r="AM409" t="n">
        <v>1.457527304058315</v>
      </c>
      <c r="AN409" t="n">
        <v>-1.585803235259478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</row>
    <row r="410" spans="1:48">
      <c r="A410" t="n">
        <v>-3.167730795886512</v>
      </c>
      <c r="B410" t="n">
        <v>-3.552200724054828</v>
      </c>
      <c r="C410" t="n">
        <v>58.5624580327419</v>
      </c>
      <c r="D410" t="n">
        <v>1058.773323179173</v>
      </c>
      <c r="E410" t="n">
        <v>408</v>
      </c>
      <c r="F410" t="n">
        <v>17.18458423614502</v>
      </c>
      <c r="G410" t="n">
        <v>-0.482679436285911</v>
      </c>
      <c r="H410" t="n">
        <v>0.06618515153482885</v>
      </c>
      <c r="I410" t="n">
        <v>0</v>
      </c>
      <c r="J410" t="n">
        <v>0</v>
      </c>
      <c r="K410" t="n">
        <v>0.0647712998642867</v>
      </c>
      <c r="L410" t="n">
        <v>0</v>
      </c>
      <c r="M410" t="n">
        <v>89.99829838299095</v>
      </c>
      <c r="N410" t="n">
        <v>-3.24962638955813</v>
      </c>
      <c r="O410" t="b">
        <v>1</v>
      </c>
      <c r="P410" t="n">
        <v>0</v>
      </c>
      <c r="Q410" t="b">
        <v>0</v>
      </c>
      <c r="R410" t="n">
        <v>-3.24962638955813</v>
      </c>
      <c r="S410" t="n">
        <v>129.1318001020559</v>
      </c>
      <c r="T410" t="n">
        <v>561.9815940441472</v>
      </c>
      <c r="U410" t="n">
        <v>-240.3098707016993</v>
      </c>
      <c r="V410" t="n">
        <v>2</v>
      </c>
      <c r="W410" t="n">
        <v>1058.773323179173</v>
      </c>
      <c r="X410" t="b">
        <v>0</v>
      </c>
      <c r="Y410" t="n">
        <v>1058.773323179173</v>
      </c>
      <c r="Z410" t="b">
        <v>0</v>
      </c>
      <c r="AA410" t="n">
        <v>-56.3451640113153</v>
      </c>
      <c r="AB410" t="n">
        <v>-3.31594529546748</v>
      </c>
      <c r="AC410" t="b">
        <v>0</v>
      </c>
      <c r="AD410" t="n">
        <v>0</v>
      </c>
      <c r="AE410" t="n">
        <v>-2.273736754432321e-13</v>
      </c>
      <c r="AF410" t="n">
        <v>0.9138834088897457</v>
      </c>
      <c r="AG410" t="n">
        <v>30.47492596880919</v>
      </c>
      <c r="AH410" t="n">
        <v>-27.33169350377529</v>
      </c>
      <c r="AI410" t="n">
        <v>-3.030387390313736</v>
      </c>
      <c r="AJ410" t="n">
        <v>29.01347050754002</v>
      </c>
      <c r="AK410" t="n">
        <v>-3.030387390313734</v>
      </c>
      <c r="AL410" t="n">
        <v>2</v>
      </c>
      <c r="AM410" t="n">
        <v>1.515457003472174</v>
      </c>
      <c r="AN410" t="n">
        <v>-1.43052437521036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</row>
    <row r="411" spans="1:48">
      <c r="A411" t="n">
        <v>0</v>
      </c>
      <c r="B411" t="n">
        <v>-6.71993151994134</v>
      </c>
      <c r="C411" t="n">
        <v>58.61467952526244</v>
      </c>
      <c r="D411" t="n">
        <v>952.1787756191383</v>
      </c>
      <c r="E411" t="n">
        <v>409</v>
      </c>
      <c r="F411" t="n">
        <v>15.4544849395752</v>
      </c>
      <c r="G411" t="n">
        <v>-0.4543878517776896</v>
      </c>
      <c r="H411" t="n">
        <v>-0</v>
      </c>
      <c r="I411" t="n">
        <v>0</v>
      </c>
      <c r="J411" t="n">
        <v>0</v>
      </c>
      <c r="K411" t="n">
        <v>0.07340967215880204</v>
      </c>
      <c r="L411" t="n">
        <v>0</v>
      </c>
      <c r="M411" t="n">
        <v>89.99626026151397</v>
      </c>
      <c r="N411" t="n">
        <v>-2.705349941029882</v>
      </c>
      <c r="O411" t="b">
        <v>1</v>
      </c>
      <c r="P411" t="n">
        <v>0</v>
      </c>
      <c r="Q411" t="b">
        <v>0</v>
      </c>
      <c r="R411" t="n">
        <v>-2.705349941029882</v>
      </c>
      <c r="S411" t="n">
        <v>116.1311459429955</v>
      </c>
      <c r="T411" t="n">
        <v>505.4027471439166</v>
      </c>
      <c r="U411" t="n">
        <v>-222.4570225732332</v>
      </c>
      <c r="V411" t="n">
        <v>2</v>
      </c>
      <c r="W411" t="n">
        <v>952.1787756191388</v>
      </c>
      <c r="X411" t="b">
        <v>0</v>
      </c>
      <c r="Y411" t="n">
        <v>952.1787756191388</v>
      </c>
      <c r="Z411" t="b">
        <v>0</v>
      </c>
      <c r="AA411" t="n">
        <v>-52.15922835694431</v>
      </c>
      <c r="AB411" t="n">
        <v>-2.760561164316206</v>
      </c>
      <c r="AC411" t="b">
        <v>0</v>
      </c>
      <c r="AD411" t="n">
        <v>0</v>
      </c>
      <c r="AE411" t="n">
        <v>-5.684341886080801e-13</v>
      </c>
      <c r="AF411" t="n">
        <v>0.9118608599086478</v>
      </c>
      <c r="AG411" t="n">
        <v>30.48390919903264</v>
      </c>
      <c r="AH411" t="n">
        <v>-25.24520107310763</v>
      </c>
      <c r="AI411" t="n">
        <v>-2.517247677123794</v>
      </c>
      <c r="AJ411" t="n">
        <v>26.91402728383668</v>
      </c>
      <c r="AK411" t="n">
        <v>-2.517247677123792</v>
      </c>
      <c r="AL411" t="n">
        <v>0</v>
      </c>
      <c r="AM411" t="n">
        <v>1.091733394663192</v>
      </c>
      <c r="AN411" t="n">
        <v>-1.275413561262195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</row>
    <row r="412" spans="1:48">
      <c r="A412" t="n">
        <v>-33.86102600747332</v>
      </c>
      <c r="B412" t="n">
        <v>27.14109448753198</v>
      </c>
      <c r="C412" t="n">
        <v>58.65233225560664</v>
      </c>
      <c r="D412" t="n">
        <v>1663.531664171161</v>
      </c>
      <c r="E412" t="n">
        <v>410</v>
      </c>
      <c r="F412" t="n">
        <v>13.96715869903564</v>
      </c>
      <c r="G412" t="n">
        <v>-0.3809571041944841</v>
      </c>
      <c r="H412" t="n">
        <v>0.707477144314031</v>
      </c>
      <c r="I412" t="n">
        <v>0</v>
      </c>
      <c r="J412" t="n">
        <v>0</v>
      </c>
      <c r="K412" t="n">
        <v>0.07407078974844569</v>
      </c>
      <c r="L412" t="n">
        <v>0</v>
      </c>
      <c r="M412" t="n">
        <v>90.00031207956309</v>
      </c>
      <c r="N412" t="n">
        <v>-1.907923756674655</v>
      </c>
      <c r="O412" t="b">
        <v>1</v>
      </c>
      <c r="P412" t="n">
        <v>0</v>
      </c>
      <c r="Q412" t="b">
        <v>0</v>
      </c>
      <c r="R412" t="n">
        <v>-1.907923756674655</v>
      </c>
      <c r="S412" t="n">
        <v>104.954785075566</v>
      </c>
      <c r="T412" t="n">
        <v>456.7632246488634</v>
      </c>
      <c r="U412" t="n">
        <v>-173.5921787836174</v>
      </c>
      <c r="V412" t="n">
        <v>1</v>
      </c>
      <c r="W412" t="n">
        <v>1663.53166417116</v>
      </c>
      <c r="X412" t="b">
        <v>1</v>
      </c>
      <c r="Y412" t="n">
        <v>1663.53166417116</v>
      </c>
      <c r="Z412" t="b">
        <v>0</v>
      </c>
      <c r="AA412" t="n">
        <v>-40.70194768148291</v>
      </c>
      <c r="AB412" t="n">
        <v>-1.946860976198628</v>
      </c>
      <c r="AC412" t="b">
        <v>0</v>
      </c>
      <c r="AD412" t="n">
        <v>0</v>
      </c>
      <c r="AE412" t="n">
        <v>6.821210263296962e-13</v>
      </c>
      <c r="AF412" t="n">
        <v>0.9015829443903702</v>
      </c>
      <c r="AG412" t="n">
        <v>30.49156348221819</v>
      </c>
      <c r="AH412" t="n">
        <v>-10.07583246378204</v>
      </c>
      <c r="AI412" t="n">
        <v>-1.755256651239869</v>
      </c>
      <c r="AJ412" t="n">
        <v>30.62611521770088</v>
      </c>
      <c r="AK412" t="n">
        <v>-1.75525665123987</v>
      </c>
      <c r="AL412" t="n">
        <v>2</v>
      </c>
      <c r="AM412" t="n">
        <v>0</v>
      </c>
      <c r="AN412" t="n">
        <v>-0.894938139544076</v>
      </c>
      <c r="AO412" t="n">
        <v>0</v>
      </c>
      <c r="AP412" t="n">
        <v>0.3159364730573733</v>
      </c>
      <c r="AQ412" t="n">
        <v>1</v>
      </c>
      <c r="AR412" t="n">
        <v>3</v>
      </c>
      <c r="AS412" t="n">
        <v>0</v>
      </c>
      <c r="AT412" t="n">
        <v>0</v>
      </c>
      <c r="AU412" t="n">
        <v>0.3159260003985704</v>
      </c>
      <c r="AV412" t="n">
        <v>0.1120306290191491</v>
      </c>
    </row>
    <row r="413" spans="1:48">
      <c r="A413" t="n">
        <v>0</v>
      </c>
      <c r="B413" t="n">
        <v>-6.71993151994134</v>
      </c>
      <c r="C413" t="n">
        <v>58.74427900847455</v>
      </c>
      <c r="D413" t="n">
        <v>1562.433197136238</v>
      </c>
      <c r="E413" t="n">
        <v>411</v>
      </c>
      <c r="F413" t="n">
        <v>13.11832704544067</v>
      </c>
      <c r="G413" t="n">
        <v>0.03141802344351818</v>
      </c>
      <c r="H413" t="n">
        <v>-0</v>
      </c>
      <c r="I413" t="n">
        <v>0</v>
      </c>
      <c r="J413" t="n">
        <v>0</v>
      </c>
      <c r="K413" t="n">
        <v>0.07038192820228692</v>
      </c>
      <c r="L413" t="n">
        <v>0</v>
      </c>
      <c r="M413" t="n">
        <v>90.00436389761221</v>
      </c>
      <c r="N413" t="n">
        <v>1.100583532706139</v>
      </c>
      <c r="O413" t="b">
        <v>1</v>
      </c>
      <c r="P413" t="n">
        <v>0</v>
      </c>
      <c r="Q413" t="b">
        <v>0</v>
      </c>
      <c r="R413" t="n">
        <v>1.100583532706139</v>
      </c>
      <c r="S413" t="n">
        <v>98.57632645788394</v>
      </c>
      <c r="T413" t="n">
        <v>429.0041727447109</v>
      </c>
      <c r="U413" t="n">
        <v>106.6158473194231</v>
      </c>
      <c r="V413" t="n">
        <v>1</v>
      </c>
      <c r="W413" t="n">
        <v>1562.433197136237</v>
      </c>
      <c r="X413" t="b">
        <v>0</v>
      </c>
      <c r="Y413" t="n">
        <v>1562.433197136237</v>
      </c>
      <c r="Z413" t="b">
        <v>0</v>
      </c>
      <c r="AA413" t="n">
        <v>24.99808845087012</v>
      </c>
      <c r="AB413" t="n">
        <v>1.123044421128713</v>
      </c>
      <c r="AC413" t="b">
        <v>0</v>
      </c>
      <c r="AD413" t="n">
        <v>0</v>
      </c>
      <c r="AE413" t="n">
        <v>9.094947017729282e-13</v>
      </c>
      <c r="AF413" t="n">
        <v>0.651262057120866</v>
      </c>
      <c r="AG413" t="n">
        <v>30.49759107148063</v>
      </c>
      <c r="AH413" t="n">
        <v>10.53928338692969</v>
      </c>
      <c r="AI413" t="n">
        <v>1.724412483192292</v>
      </c>
      <c r="AJ413" t="n">
        <v>3.675448007778092</v>
      </c>
      <c r="AK413" t="n">
        <v>1.724412483192293</v>
      </c>
      <c r="AL413" t="n">
        <v>0</v>
      </c>
      <c r="AM413" t="n">
        <v>0</v>
      </c>
      <c r="AN413" t="n">
        <v>1.724414610263418</v>
      </c>
      <c r="AO413" t="n">
        <v>0</v>
      </c>
      <c r="AP413" t="n">
        <v>0.7024942644418071</v>
      </c>
      <c r="AQ413" t="n">
        <v>1</v>
      </c>
      <c r="AR413" t="n">
        <v>3</v>
      </c>
      <c r="AS413" t="n">
        <v>0</v>
      </c>
      <c r="AT413" t="n">
        <v>0</v>
      </c>
      <c r="AU413" t="n">
        <v>0.7024779835391473</v>
      </c>
      <c r="AV413" t="n">
        <v>0.2491059623731756</v>
      </c>
    </row>
    <row r="414" spans="1:48">
      <c r="A414" t="n">
        <v>0</v>
      </c>
      <c r="B414" t="n">
        <v>-6.71993151994134</v>
      </c>
      <c r="C414" t="n">
        <v>58.83444875789622</v>
      </c>
      <c r="D414" t="n">
        <v>1661.255091681091</v>
      </c>
      <c r="E414" t="n">
        <v>412</v>
      </c>
      <c r="F414" t="n">
        <v>13.94804439544678</v>
      </c>
      <c r="G414" t="n">
        <v>0.239356424096361</v>
      </c>
      <c r="H414" t="n">
        <v>-0</v>
      </c>
      <c r="I414" t="n">
        <v>0</v>
      </c>
      <c r="J414" t="n">
        <v>0</v>
      </c>
      <c r="K414" t="n">
        <v>0.05798044573810129</v>
      </c>
      <c r="L414" t="n">
        <v>0</v>
      </c>
      <c r="M414" t="n">
        <v>90.00169725812017</v>
      </c>
      <c r="N414" t="n">
        <v>2.731103792598784</v>
      </c>
      <c r="O414" t="b">
        <v>1</v>
      </c>
      <c r="P414" t="n">
        <v>0</v>
      </c>
      <c r="Q414" t="b">
        <v>0</v>
      </c>
      <c r="R414" t="n">
        <v>2.731103792598784</v>
      </c>
      <c r="S414" t="n">
        <v>104.811152596816</v>
      </c>
      <c r="T414" t="n">
        <v>456.1381361013432</v>
      </c>
      <c r="U414" t="n">
        <v>248.8296280995141</v>
      </c>
      <c r="V414" t="n">
        <v>1</v>
      </c>
      <c r="W414" t="n">
        <v>1661.255091681092</v>
      </c>
      <c r="X414" t="b">
        <v>0</v>
      </c>
      <c r="Y414" t="n">
        <v>1661.255091681092</v>
      </c>
      <c r="Z414" t="b">
        <v>0</v>
      </c>
      <c r="AA414" t="n">
        <v>58.34278119830292</v>
      </c>
      <c r="AB414" t="n">
        <v>2.786840604692636</v>
      </c>
      <c r="AC414" t="b">
        <v>0</v>
      </c>
      <c r="AD414" t="n">
        <v>0</v>
      </c>
      <c r="AE414" t="n">
        <v>-9.094947017729282e-13</v>
      </c>
      <c r="AF414" t="n">
        <v>0.7909737911438061</v>
      </c>
      <c r="AG414" t="n">
        <v>30.50991174583199</v>
      </c>
      <c r="AH414" t="n">
        <v>20.25280089568345</v>
      </c>
      <c r="AI414" t="n">
        <v>3.523303345693237</v>
      </c>
      <c r="AJ414" t="n">
        <v>4.233366189944039</v>
      </c>
      <c r="AK414" t="n">
        <v>3.523303345693235</v>
      </c>
      <c r="AL414" t="n">
        <v>0</v>
      </c>
      <c r="AM414" t="n">
        <v>0</v>
      </c>
      <c r="AN414" t="n">
        <v>3.532843333972969</v>
      </c>
      <c r="AO414" t="n">
        <v>0</v>
      </c>
      <c r="AP414" t="n">
        <v>1.028544321400132</v>
      </c>
      <c r="AQ414" t="n">
        <v>1</v>
      </c>
      <c r="AR414" t="n">
        <v>3</v>
      </c>
      <c r="AS414" t="n">
        <v>0</v>
      </c>
      <c r="AT414" t="n">
        <v>0</v>
      </c>
      <c r="AU414" t="n">
        <v>1.028528582182223</v>
      </c>
      <c r="AV414" t="n">
        <v>0.3647268787015905</v>
      </c>
    </row>
    <row r="415" spans="1:48">
      <c r="A415" t="n">
        <v>0</v>
      </c>
      <c r="B415" t="n">
        <v>-6.71993151994134</v>
      </c>
      <c r="C415" t="n">
        <v>58.91160034092554</v>
      </c>
      <c r="D415" t="n">
        <v>1714.896175021797</v>
      </c>
      <c r="E415" t="n">
        <v>413</v>
      </c>
      <c r="F415" t="n">
        <v>14.39841966629028</v>
      </c>
      <c r="G415" t="n">
        <v>0.07790013087904746</v>
      </c>
      <c r="H415" t="n">
        <v>-0</v>
      </c>
      <c r="I415" t="n">
        <v>0</v>
      </c>
      <c r="J415" t="n">
        <v>0</v>
      </c>
      <c r="K415" t="n">
        <v>0.05014924922139236</v>
      </c>
      <c r="L415" t="n">
        <v>0</v>
      </c>
      <c r="M415" t="n">
        <v>89.99903061862814</v>
      </c>
      <c r="N415" t="n">
        <v>1.577339940066362</v>
      </c>
      <c r="O415" t="b">
        <v>1</v>
      </c>
      <c r="P415" t="n">
        <v>0</v>
      </c>
      <c r="Q415" t="b">
        <v>0</v>
      </c>
      <c r="R415" t="n">
        <v>1.577339940066362</v>
      </c>
      <c r="S415" t="n">
        <v>108.1954514920518</v>
      </c>
      <c r="T415" t="n">
        <v>470.8666048934094</v>
      </c>
      <c r="U415" t="n">
        <v>139.2155279741741</v>
      </c>
      <c r="V415" t="n">
        <v>1</v>
      </c>
      <c r="W415" t="n">
        <v>1714.896175021797</v>
      </c>
      <c r="X415" t="b">
        <v>0</v>
      </c>
      <c r="Y415" t="n">
        <v>1714.896175021797</v>
      </c>
      <c r="Z415" t="b">
        <v>0</v>
      </c>
      <c r="AA415" t="n">
        <v>32.64169604736599</v>
      </c>
      <c r="AB415" t="n">
        <v>1.609530551088125</v>
      </c>
      <c r="AC415" t="b">
        <v>0</v>
      </c>
      <c r="AD415" t="n">
        <v>0</v>
      </c>
      <c r="AE415" t="n">
        <v>0</v>
      </c>
      <c r="AF415" t="n">
        <v>0.6947317266645526</v>
      </c>
      <c r="AG415" t="n">
        <v>30.52823705101937</v>
      </c>
      <c r="AH415" t="n">
        <v>12.90077029546405</v>
      </c>
      <c r="AI415" t="n">
        <v>2.316765579161864</v>
      </c>
      <c r="AJ415" t="n">
        <v>3.938195872793537</v>
      </c>
      <c r="AK415" t="n">
        <v>2.316765579161864</v>
      </c>
      <c r="AL415" t="n">
        <v>0</v>
      </c>
      <c r="AM415" t="n">
        <v>0</v>
      </c>
      <c r="AN415" t="n">
        <v>2.546803310863811</v>
      </c>
      <c r="AO415" t="n">
        <v>0</v>
      </c>
      <c r="AP415" t="n">
        <v>0.8842594197122845</v>
      </c>
      <c r="AQ415" t="n">
        <v>1</v>
      </c>
      <c r="AR415" t="n">
        <v>3</v>
      </c>
      <c r="AS415" t="n">
        <v>0</v>
      </c>
      <c r="AT415" t="n">
        <v>0</v>
      </c>
      <c r="AU415" t="n">
        <v>0.8842454234623406</v>
      </c>
      <c r="AV415" t="n">
        <v>0.3135625775428838</v>
      </c>
    </row>
    <row r="416" spans="1:48">
      <c r="A416" t="n">
        <v>0</v>
      </c>
      <c r="B416" t="n">
        <v>-6.71993151994134</v>
      </c>
      <c r="C416" t="n">
        <v>58.96404850351865</v>
      </c>
      <c r="D416" t="n">
        <v>912.5858071517002</v>
      </c>
      <c r="E416" t="n">
        <v>414</v>
      </c>
      <c r="F416" t="n">
        <v>14.81186513900757</v>
      </c>
      <c r="G416" t="n">
        <v>0.1688936720214396</v>
      </c>
      <c r="H416" t="n">
        <v>-0</v>
      </c>
      <c r="I416" t="n">
        <v>0</v>
      </c>
      <c r="J416" t="n">
        <v>0</v>
      </c>
      <c r="K416" t="n">
        <v>0.04816400016763731</v>
      </c>
      <c r="L416" t="n">
        <v>0</v>
      </c>
      <c r="M416" t="n">
        <v>89.99636397913611</v>
      </c>
      <c r="N416" t="n">
        <v>2.348575184799961</v>
      </c>
      <c r="O416" t="b">
        <v>1</v>
      </c>
      <c r="P416" t="n">
        <v>0</v>
      </c>
      <c r="Q416" t="b">
        <v>0</v>
      </c>
      <c r="R416" t="n">
        <v>2.348575184799961</v>
      </c>
      <c r="S416" t="n">
        <v>111.302245197525</v>
      </c>
      <c r="T416" t="n">
        <v>484.3873710996287</v>
      </c>
      <c r="U416" t="n">
        <v>201.498549766283</v>
      </c>
      <c r="V416" t="n">
        <v>2</v>
      </c>
      <c r="W416" t="n">
        <v>912.5858071517005</v>
      </c>
      <c r="X416" t="b">
        <v>1</v>
      </c>
      <c r="Y416" t="n">
        <v>912.5858071517005</v>
      </c>
      <c r="Z416" t="b">
        <v>0</v>
      </c>
      <c r="AA416" t="n">
        <v>47.24512064973247</v>
      </c>
      <c r="AB416" t="n">
        <v>2.396505290612204</v>
      </c>
      <c r="AC416" t="b">
        <v>0</v>
      </c>
      <c r="AD416" t="n">
        <v>0</v>
      </c>
      <c r="AE416" t="n">
        <v>-2.273736754432321e-13</v>
      </c>
      <c r="AF416" t="n">
        <v>0.8654030342665405</v>
      </c>
      <c r="AG416" t="n">
        <v>30.54369383856229</v>
      </c>
      <c r="AH416" t="n">
        <v>28.97728220582394</v>
      </c>
      <c r="AI416" t="n">
        <v>2.769236061950403</v>
      </c>
      <c r="AJ416" t="n">
        <v>3.900254260106067</v>
      </c>
      <c r="AK416" t="n">
        <v>2.769236061950402</v>
      </c>
      <c r="AL416" t="n">
        <v>0</v>
      </c>
      <c r="AM416" t="n">
        <v>0</v>
      </c>
      <c r="AN416" t="n">
        <v>3.001053174687545</v>
      </c>
      <c r="AO416" t="n">
        <v>0</v>
      </c>
      <c r="AP416" t="n">
        <v>0.7598919856388801</v>
      </c>
      <c r="AQ416" t="n">
        <v>1</v>
      </c>
      <c r="AR416" t="n">
        <v>3</v>
      </c>
      <c r="AS416" t="n">
        <v>0</v>
      </c>
      <c r="AT416" t="n">
        <v>0</v>
      </c>
      <c r="AU416" t="n">
        <v>0.7598724398299107</v>
      </c>
      <c r="AV416" t="n">
        <v>0.2694586305054417</v>
      </c>
    </row>
    <row r="417" spans="1:48">
      <c r="A417" t="n">
        <v>0</v>
      </c>
      <c r="B417" t="n">
        <v>-6.71993151994134</v>
      </c>
      <c r="C417" t="n">
        <v>59.00751225756757</v>
      </c>
      <c r="D417" t="n">
        <v>963.3369261031843</v>
      </c>
      <c r="E417" t="n">
        <v>415</v>
      </c>
      <c r="F417" t="n">
        <v>15.63558902740479</v>
      </c>
      <c r="G417" t="n">
        <v>0.2774996486306236</v>
      </c>
      <c r="H417" t="n">
        <v>-0</v>
      </c>
      <c r="I417" t="n">
        <v>0</v>
      </c>
      <c r="J417" t="n">
        <v>0</v>
      </c>
      <c r="K417" t="n">
        <v>0.04541134905943356</v>
      </c>
      <c r="L417" t="n">
        <v>0</v>
      </c>
      <c r="M417" t="n">
        <v>89.99369733964407</v>
      </c>
      <c r="N417" t="n">
        <v>3.397123618898359</v>
      </c>
      <c r="O417" t="b">
        <v>1</v>
      </c>
      <c r="P417" t="n">
        <v>0</v>
      </c>
      <c r="Q417" t="b">
        <v>0</v>
      </c>
      <c r="R417" t="n">
        <v>3.397123618898359</v>
      </c>
      <c r="S417" t="n">
        <v>117.4920340823831</v>
      </c>
      <c r="T417" t="n">
        <v>511.3253323265311</v>
      </c>
      <c r="U417" t="n">
        <v>276.1050247182523</v>
      </c>
      <c r="V417" t="n">
        <v>2</v>
      </c>
      <c r="W417" t="n">
        <v>963.3369261031845</v>
      </c>
      <c r="X417" t="b">
        <v>0</v>
      </c>
      <c r="Y417" t="n">
        <v>963.3369261031845</v>
      </c>
      <c r="Z417" t="b">
        <v>0</v>
      </c>
      <c r="AA417" t="n">
        <v>64.73801037248936</v>
      </c>
      <c r="AB417" t="n">
        <v>3.466452672345264</v>
      </c>
      <c r="AC417" t="b">
        <v>0</v>
      </c>
      <c r="AD417" t="n">
        <v>0</v>
      </c>
      <c r="AE417" t="n">
        <v>-2.273736754432321e-13</v>
      </c>
      <c r="AF417" t="n">
        <v>0.8861596772892736</v>
      </c>
      <c r="AG417" t="n">
        <v>30.55384117370397</v>
      </c>
      <c r="AH417" t="n">
        <v>38.77630876231592</v>
      </c>
      <c r="AI417" t="n">
        <v>3.911769809871063</v>
      </c>
      <c r="AJ417" t="n">
        <v>4.414307503032816</v>
      </c>
      <c r="AK417" t="n">
        <v>3.911769809871061</v>
      </c>
      <c r="AL417" t="n">
        <v>0</v>
      </c>
      <c r="AM417" t="n">
        <v>0</v>
      </c>
      <c r="AN417" t="n">
        <v>3.917417916239733</v>
      </c>
      <c r="AO417" t="n">
        <v>0</v>
      </c>
      <c r="AP417" t="n">
        <v>0.9330061598203135</v>
      </c>
      <c r="AQ417" t="n">
        <v>1</v>
      </c>
      <c r="AR417" t="n">
        <v>3</v>
      </c>
      <c r="AS417" t="n">
        <v>0</v>
      </c>
      <c r="AT417" t="n">
        <v>0</v>
      </c>
      <c r="AU417" t="n">
        <v>0.9329852784156617</v>
      </c>
      <c r="AV417" t="n">
        <v>0.3308462344810083</v>
      </c>
    </row>
    <row r="418" spans="1:48">
      <c r="A418" t="n">
        <v>0</v>
      </c>
      <c r="B418" t="n">
        <v>-6.71993151994134</v>
      </c>
      <c r="C418" t="n">
        <v>59.0207016907121</v>
      </c>
      <c r="D418" t="n">
        <v>1029.897664550916</v>
      </c>
      <c r="E418" t="n">
        <v>416</v>
      </c>
      <c r="F418" t="n">
        <v>16.71591339111328</v>
      </c>
      <c r="G418" t="n">
        <v>0.3078146102108255</v>
      </c>
      <c r="H418" t="n">
        <v>-0</v>
      </c>
      <c r="I418" t="n">
        <v>0</v>
      </c>
      <c r="J418" t="n">
        <v>0</v>
      </c>
      <c r="K418" t="n">
        <v>0.0466289765925241</v>
      </c>
      <c r="L418" t="n">
        <v>0</v>
      </c>
      <c r="M418" t="n">
        <v>89.99103070015204</v>
      </c>
      <c r="N418" t="n">
        <v>3.914950260531221</v>
      </c>
      <c r="O418" t="b">
        <v>1</v>
      </c>
      <c r="P418" t="n">
        <v>0</v>
      </c>
      <c r="Q418" t="b">
        <v>0</v>
      </c>
      <c r="R418" t="n">
        <v>3.914950260531221</v>
      </c>
      <c r="S418" t="n">
        <v>125.6100209863874</v>
      </c>
      <c r="T418" t="n">
        <v>546.6548113327581</v>
      </c>
      <c r="U418" t="n">
        <v>297.6276961166841</v>
      </c>
      <c r="V418" t="n">
        <v>2</v>
      </c>
      <c r="W418" t="n">
        <v>1029.897664550916</v>
      </c>
      <c r="X418" t="b">
        <v>0</v>
      </c>
      <c r="Y418" t="n">
        <v>1029.897664550916</v>
      </c>
      <c r="Z418" t="b">
        <v>0</v>
      </c>
      <c r="AA418" t="n">
        <v>69.78440503936359</v>
      </c>
      <c r="AB418" t="n">
        <v>3.994847204623695</v>
      </c>
      <c r="AC418" t="b">
        <v>0</v>
      </c>
      <c r="AD418" t="n">
        <v>0</v>
      </c>
      <c r="AE418" t="n">
        <v>-2.273736754432321e-13</v>
      </c>
      <c r="AF418" t="n">
        <v>0.8891776700680732</v>
      </c>
      <c r="AG418" t="n">
        <v>30.56625540223578</v>
      </c>
      <c r="AH418" t="n">
        <v>41.65709052159491</v>
      </c>
      <c r="AI418" t="n">
        <v>4.492743507962654</v>
      </c>
      <c r="AJ418" t="n">
        <v>4.616535829788326</v>
      </c>
      <c r="AK418" t="n">
        <v>4.492743507962652</v>
      </c>
      <c r="AL418" t="n">
        <v>0</v>
      </c>
      <c r="AM418" t="n">
        <v>0</v>
      </c>
      <c r="AN418" t="n">
        <v>4.499917655640624</v>
      </c>
      <c r="AO418" t="n">
        <v>0</v>
      </c>
      <c r="AP418" t="n">
        <v>1.047951968888578</v>
      </c>
      <c r="AQ418" t="n">
        <v>1</v>
      </c>
      <c r="AR418" t="n">
        <v>3</v>
      </c>
      <c r="AS418" t="n">
        <v>0</v>
      </c>
      <c r="AT418" t="n">
        <v>0</v>
      </c>
      <c r="AU418" t="n">
        <v>1.047929975427525</v>
      </c>
      <c r="AV418" t="n">
        <v>0.3716068135166323</v>
      </c>
    </row>
    <row r="419" spans="1:48">
      <c r="A419" t="n">
        <v>0</v>
      </c>
      <c r="B419" t="n">
        <v>-6.71993151994134</v>
      </c>
      <c r="C419" t="n">
        <v>59.03519413903624</v>
      </c>
      <c r="D419" t="n">
        <v>1095.550374801119</v>
      </c>
      <c r="E419" t="n">
        <v>417</v>
      </c>
      <c r="F419" t="n">
        <v>17.7814998626709</v>
      </c>
      <c r="G419" t="n">
        <v>0.279500939914493</v>
      </c>
      <c r="H419" t="n">
        <v>-0</v>
      </c>
      <c r="I419" t="n">
        <v>0</v>
      </c>
      <c r="J419" t="n">
        <v>0</v>
      </c>
      <c r="K419" t="n">
        <v>0.04336370290808431</v>
      </c>
      <c r="L419" t="n">
        <v>0</v>
      </c>
      <c r="M419" t="n">
        <v>89.98836406066</v>
      </c>
      <c r="N419" t="n">
        <v>3.907329897789608</v>
      </c>
      <c r="O419" t="b">
        <v>1</v>
      </c>
      <c r="P419" t="n">
        <v>0</v>
      </c>
      <c r="Q419" t="b">
        <v>0</v>
      </c>
      <c r="R419" t="n">
        <v>3.907329897789608</v>
      </c>
      <c r="S419" t="n">
        <v>133.6172615076455</v>
      </c>
      <c r="T419" t="n">
        <v>581.5023220812734</v>
      </c>
      <c r="U419" t="n">
        <v>279.247244184113</v>
      </c>
      <c r="V419" t="n">
        <v>2</v>
      </c>
      <c r="W419" t="n">
        <v>1095.550374801119</v>
      </c>
      <c r="X419" t="b">
        <v>0</v>
      </c>
      <c r="Y419" t="n">
        <v>1095.550374801119</v>
      </c>
      <c r="Z419" t="b">
        <v>0</v>
      </c>
      <c r="AA419" t="n">
        <v>65.47476276075578</v>
      </c>
      <c r="AB419" t="n">
        <v>3.987071324275109</v>
      </c>
      <c r="AC419" t="b">
        <v>0</v>
      </c>
      <c r="AD419" t="n">
        <v>0</v>
      </c>
      <c r="AE419" t="n">
        <v>0</v>
      </c>
      <c r="AF419" t="n">
        <v>0.8837597827936271</v>
      </c>
      <c r="AG419" t="n">
        <v>30.58018266572988</v>
      </c>
      <c r="AH419" t="n">
        <v>39.32410080978476</v>
      </c>
      <c r="AI419" t="n">
        <v>4.511487625824854</v>
      </c>
      <c r="AJ419" t="n">
        <v>4.571042019574691</v>
      </c>
      <c r="AK419" t="n">
        <v>4.511487625824854</v>
      </c>
      <c r="AL419" t="n">
        <v>0</v>
      </c>
      <c r="AM419" t="n">
        <v>0</v>
      </c>
      <c r="AN419" t="n">
        <v>4.517975625192171</v>
      </c>
      <c r="AO419" t="n">
        <v>0</v>
      </c>
      <c r="AP419" t="n">
        <v>1.061316744275702</v>
      </c>
      <c r="AQ419" t="n">
        <v>1</v>
      </c>
      <c r="AR419" t="n">
        <v>3</v>
      </c>
      <c r="AS419" t="n">
        <v>0</v>
      </c>
      <c r="AT419" t="n">
        <v>0</v>
      </c>
      <c r="AU419" t="n">
        <v>1.061293983658619</v>
      </c>
      <c r="AV419" t="n">
        <v>0.3763458291293321</v>
      </c>
    </row>
    <row r="420" spans="1:48">
      <c r="A420" t="n">
        <v>0</v>
      </c>
      <c r="B420" t="n">
        <v>-6.71993151994134</v>
      </c>
      <c r="C420" t="n">
        <v>59.06430956421321</v>
      </c>
      <c r="D420" t="n">
        <v>1155.62967991769</v>
      </c>
      <c r="E420" t="n">
        <v>418</v>
      </c>
      <c r="F420" t="n">
        <v>18.75662631988525</v>
      </c>
      <c r="G420" t="n">
        <v>0.2747757374411748</v>
      </c>
      <c r="H420" t="n">
        <v>-0</v>
      </c>
      <c r="I420" t="n">
        <v>0</v>
      </c>
      <c r="J420" t="n">
        <v>0</v>
      </c>
      <c r="K420" t="n">
        <v>0.04571273675303569</v>
      </c>
      <c r="L420" t="n">
        <v>0</v>
      </c>
      <c r="M420" t="n">
        <v>89.98569742116797</v>
      </c>
      <c r="N420" t="n">
        <v>4.086735743655539</v>
      </c>
      <c r="O420" t="b">
        <v>1</v>
      </c>
      <c r="P420" t="n">
        <v>0</v>
      </c>
      <c r="Q420" t="b">
        <v>0</v>
      </c>
      <c r="R420" t="n">
        <v>4.086735743655539</v>
      </c>
      <c r="S420" t="n">
        <v>140.9447495060096</v>
      </c>
      <c r="T420" t="n">
        <v>613.391549850154</v>
      </c>
      <c r="U420" t="n">
        <v>276.8847496594595</v>
      </c>
      <c r="V420" t="n">
        <v>2</v>
      </c>
      <c r="W420" t="n">
        <v>1155.62967991769</v>
      </c>
      <c r="X420" t="b">
        <v>0</v>
      </c>
      <c r="Y420" t="n">
        <v>1155.62967991769</v>
      </c>
      <c r="Z420" t="b">
        <v>0</v>
      </c>
      <c r="AA420" t="n">
        <v>64.92083153404946</v>
      </c>
      <c r="AB420" t="n">
        <v>4.170138513934224</v>
      </c>
      <c r="AC420" t="b">
        <v>0</v>
      </c>
      <c r="AD420" t="n">
        <v>0</v>
      </c>
      <c r="AE420" t="n">
        <v>0</v>
      </c>
      <c r="AF420" t="n">
        <v>0.8818067478973581</v>
      </c>
      <c r="AG420" t="n">
        <v>30.59476237151949</v>
      </c>
      <c r="AH420" t="n">
        <v>39.07776865458276</v>
      </c>
      <c r="AI420" t="n">
        <v>4.729084375774845</v>
      </c>
      <c r="AJ420" t="n">
        <v>4.61872856219982</v>
      </c>
      <c r="AK420" t="n">
        <v>4.729084375774845</v>
      </c>
      <c r="AL420" t="n">
        <v>0</v>
      </c>
      <c r="AM420" t="n">
        <v>0</v>
      </c>
      <c r="AN420" t="n">
        <v>4.733868060027542</v>
      </c>
      <c r="AO420" t="n">
        <v>0</v>
      </c>
      <c r="AP420" t="n">
        <v>1.109507947225629</v>
      </c>
      <c r="AQ420" t="n">
        <v>1</v>
      </c>
      <c r="AR420" t="n">
        <v>3</v>
      </c>
      <c r="AS420" t="n">
        <v>0</v>
      </c>
      <c r="AT420" t="n">
        <v>0</v>
      </c>
      <c r="AU420" t="n">
        <v>1.109484639874932</v>
      </c>
      <c r="AV420" t="n">
        <v>0.3934347345120733</v>
      </c>
    </row>
    <row r="421" spans="1:48">
      <c r="A421" t="n">
        <v>0</v>
      </c>
      <c r="B421" t="n">
        <v>-6.71993151994134</v>
      </c>
      <c r="C421" t="n">
        <v>59.1412303375272</v>
      </c>
      <c r="D421" t="n">
        <v>1203.51257600824</v>
      </c>
      <c r="E421" t="n">
        <v>419</v>
      </c>
      <c r="F421" t="n">
        <v>19.53379707336426</v>
      </c>
      <c r="G421" t="n">
        <v>0.08164378589860544</v>
      </c>
      <c r="H421" t="n">
        <v>-0</v>
      </c>
      <c r="I421" t="n">
        <v>0</v>
      </c>
      <c r="J421" t="n">
        <v>0</v>
      </c>
      <c r="K421" t="n">
        <v>0.04989542164080904</v>
      </c>
      <c r="L421" t="n">
        <v>0</v>
      </c>
      <c r="M421" t="n">
        <v>89.98303078167594</v>
      </c>
      <c r="N421" t="n">
        <v>2.245184678145992</v>
      </c>
      <c r="O421" t="b">
        <v>1</v>
      </c>
      <c r="P421" t="n">
        <v>0</v>
      </c>
      <c r="Q421" t="b">
        <v>0</v>
      </c>
      <c r="R421" t="n">
        <v>2.245184678145992</v>
      </c>
      <c r="S421" t="n">
        <v>146.7847196213372</v>
      </c>
      <c r="T421" t="n">
        <v>638.8070997920594</v>
      </c>
      <c r="U421" t="n">
        <v>146.0638030728006</v>
      </c>
      <c r="V421" t="n">
        <v>2</v>
      </c>
      <c r="W421" t="n">
        <v>1203.51257600824</v>
      </c>
      <c r="X421" t="b">
        <v>0</v>
      </c>
      <c r="Y421" t="n">
        <v>1203.51257600824</v>
      </c>
      <c r="Z421" t="b">
        <v>0</v>
      </c>
      <c r="AA421" t="n">
        <v>34.24740280631016</v>
      </c>
      <c r="AB421" t="n">
        <v>2.291004773618359</v>
      </c>
      <c r="AC421" t="b">
        <v>0</v>
      </c>
      <c r="AD421" t="n">
        <v>0</v>
      </c>
      <c r="AE421" t="n">
        <v>2.273736754432321e-13</v>
      </c>
      <c r="AF421" t="n">
        <v>0.8248630806924228</v>
      </c>
      <c r="AG421" t="n">
        <v>30.61026771908404</v>
      </c>
      <c r="AH421" t="n">
        <v>22.03762950815615</v>
      </c>
      <c r="AI421" t="n">
        <v>2.77743643429307</v>
      </c>
      <c r="AJ421" t="n">
        <v>3.859602540900227</v>
      </c>
      <c r="AK421" t="n">
        <v>2.777436434293071</v>
      </c>
      <c r="AL421" t="n">
        <v>0</v>
      </c>
      <c r="AM421" t="n">
        <v>0</v>
      </c>
      <c r="AN421" t="n">
        <v>2.777625607239836</v>
      </c>
      <c r="AO421" t="n">
        <v>0</v>
      </c>
      <c r="AP421" t="n">
        <v>0.779870941091546</v>
      </c>
      <c r="AQ421" t="n">
        <v>1</v>
      </c>
      <c r="AR421" t="n">
        <v>3</v>
      </c>
      <c r="AS421" t="n">
        <v>0</v>
      </c>
      <c r="AT421" t="n">
        <v>0</v>
      </c>
      <c r="AU421" t="n">
        <v>0.7798489967336308</v>
      </c>
      <c r="AV421" t="n">
        <v>0.2765425243056898</v>
      </c>
    </row>
    <row r="422" spans="1:48">
      <c r="A422" t="n">
        <v>-61.86877878784133</v>
      </c>
      <c r="B422" t="n">
        <v>55.14884726789999</v>
      </c>
      <c r="C422" t="n">
        <v>59.23264920049261</v>
      </c>
      <c r="D422" t="n">
        <v>1177.099084095201</v>
      </c>
      <c r="E422" t="n">
        <v>420</v>
      </c>
      <c r="F422" t="n">
        <v>19.10508880615235</v>
      </c>
      <c r="G422" t="n">
        <v>-0.3109654758130094</v>
      </c>
      <c r="H422" t="n">
        <v>1.292658613751339</v>
      </c>
      <c r="I422" t="n">
        <v>0</v>
      </c>
      <c r="J422" t="n">
        <v>0</v>
      </c>
      <c r="K422" t="n">
        <v>0.0564147307343181</v>
      </c>
      <c r="L422" t="n">
        <v>0</v>
      </c>
      <c r="M422" t="n">
        <v>89.99263969353069</v>
      </c>
      <c r="N422" t="n">
        <v>-1.829545707997051</v>
      </c>
      <c r="O422" t="b">
        <v>1</v>
      </c>
      <c r="P422" t="n">
        <v>0</v>
      </c>
      <c r="Q422" t="b">
        <v>0</v>
      </c>
      <c r="R422" t="n">
        <v>-1.829545707997051</v>
      </c>
      <c r="S422" t="n">
        <v>143.5632352081579</v>
      </c>
      <c r="T422" t="n">
        <v>624.7871996259032</v>
      </c>
      <c r="U422" t="n">
        <v>-121.6946285522601</v>
      </c>
      <c r="V422" t="n">
        <v>2</v>
      </c>
      <c r="W422" t="n">
        <v>1177.099084095202</v>
      </c>
      <c r="X422" t="b">
        <v>0</v>
      </c>
      <c r="Y422" t="n">
        <v>1177.099084095202</v>
      </c>
      <c r="Z422" t="b">
        <v>0</v>
      </c>
      <c r="AA422" t="n">
        <v>-28.53359200373744</v>
      </c>
      <c r="AB422" t="n">
        <v>-1.866883375507195</v>
      </c>
      <c r="AC422" t="b">
        <v>0</v>
      </c>
      <c r="AD422" t="n">
        <v>0</v>
      </c>
      <c r="AE422" t="n">
        <v>-4.547473508864641e-13</v>
      </c>
      <c r="AF422" t="n">
        <v>0.874051207487515</v>
      </c>
      <c r="AG422" t="n">
        <v>30.62289012211129</v>
      </c>
      <c r="AH422" t="n">
        <v>-13.23769667984226</v>
      </c>
      <c r="AI422" t="n">
        <v>-1.631751668600431</v>
      </c>
      <c r="AJ422" t="n">
        <v>15.29589532389518</v>
      </c>
      <c r="AK422" t="n">
        <v>-1.631751668600431</v>
      </c>
      <c r="AL422" t="n">
        <v>2</v>
      </c>
      <c r="AM422" t="n">
        <v>0</v>
      </c>
      <c r="AN422" t="n">
        <v>-0.3336936872230933</v>
      </c>
      <c r="AO422" t="n">
        <v>0</v>
      </c>
      <c r="AP422" t="n">
        <v>0.2528937894321604</v>
      </c>
      <c r="AQ422" t="n">
        <v>1</v>
      </c>
      <c r="AR422" t="n">
        <v>3</v>
      </c>
      <c r="AS422" t="n">
        <v>0</v>
      </c>
      <c r="AT422" t="n">
        <v>0</v>
      </c>
      <c r="AU422" t="n">
        <v>0.2528779872934169</v>
      </c>
      <c r="AV422" t="n">
        <v>0.08967315113614209</v>
      </c>
    </row>
    <row r="423" spans="1:48">
      <c r="A423" t="n">
        <v>-36.66059412463235</v>
      </c>
      <c r="B423" t="n">
        <v>29.94066260469101</v>
      </c>
      <c r="C423" t="n">
        <v>59.29215414944255</v>
      </c>
      <c r="D423" t="n">
        <v>1088.812969861699</v>
      </c>
      <c r="E423" t="n">
        <v>421</v>
      </c>
      <c r="F423" t="n">
        <v>17.67214736938477</v>
      </c>
      <c r="G423" t="n">
        <v>-0.3891566359628067</v>
      </c>
      <c r="H423" t="n">
        <v>0.7659700693778829</v>
      </c>
      <c r="I423" t="n">
        <v>0</v>
      </c>
      <c r="J423" t="n">
        <v>0</v>
      </c>
      <c r="K423" t="n">
        <v>0.06376962686586685</v>
      </c>
      <c r="L423" t="n">
        <v>0</v>
      </c>
      <c r="M423" t="n">
        <v>90.00952253279112</v>
      </c>
      <c r="N423" t="n">
        <v>-2.450367917386757</v>
      </c>
      <c r="O423" t="b">
        <v>1</v>
      </c>
      <c r="P423" t="n">
        <v>0</v>
      </c>
      <c r="Q423" t="b">
        <v>0</v>
      </c>
      <c r="R423" t="n">
        <v>-2.450367917386757</v>
      </c>
      <c r="S423" t="n">
        <v>132.7955433846091</v>
      </c>
      <c r="T423" t="n">
        <v>577.9262048098191</v>
      </c>
      <c r="U423" t="n">
        <v>-176.2053860420867</v>
      </c>
      <c r="V423" t="n">
        <v>2</v>
      </c>
      <c r="W423" t="n">
        <v>1088.812969861699</v>
      </c>
      <c r="X423" t="b">
        <v>0</v>
      </c>
      <c r="Y423" t="n">
        <v>1088.812969861699</v>
      </c>
      <c r="Z423" t="b">
        <v>0</v>
      </c>
      <c r="AA423" t="n">
        <v>-41.31466321890163</v>
      </c>
      <c r="AB423" t="n">
        <v>-2.500375425904854</v>
      </c>
      <c r="AC423" t="b">
        <v>0</v>
      </c>
      <c r="AD423" t="n">
        <v>0</v>
      </c>
      <c r="AE423" t="n">
        <v>0</v>
      </c>
      <c r="AF423" t="n">
        <v>0.8995020202847802</v>
      </c>
      <c r="AG423" t="n">
        <v>30.63028701856505</v>
      </c>
      <c r="AH423" t="n">
        <v>-19.72538377536481</v>
      </c>
      <c r="AI423" t="n">
        <v>-2.249092747071834</v>
      </c>
      <c r="AJ423" t="n">
        <v>21.58927944353681</v>
      </c>
      <c r="AK423" t="n">
        <v>-2.249092747071834</v>
      </c>
      <c r="AL423" t="n">
        <v>2</v>
      </c>
      <c r="AM423" t="n">
        <v>0</v>
      </c>
      <c r="AN423" t="n">
        <v>-1.474125148448644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</row>
    <row r="424" spans="1:48">
      <c r="A424" t="n">
        <v>0</v>
      </c>
      <c r="B424" t="n">
        <v>-6.71993151994134</v>
      </c>
      <c r="C424" t="n">
        <v>59.35852407788959</v>
      </c>
      <c r="D424" t="n">
        <v>1029.03418636564</v>
      </c>
      <c r="E424" t="n">
        <v>422</v>
      </c>
      <c r="F424" t="n">
        <v>16.7018985748291</v>
      </c>
      <c r="G424" t="n">
        <v>-0.1350665064384726</v>
      </c>
      <c r="H424" t="n">
        <v>-0</v>
      </c>
      <c r="I424" t="n">
        <v>0</v>
      </c>
      <c r="J424" t="n">
        <v>0</v>
      </c>
      <c r="K424" t="n">
        <v>0.06646611471477204</v>
      </c>
      <c r="L424" t="n">
        <v>0</v>
      </c>
      <c r="M424" t="n">
        <v>90.01412982070477</v>
      </c>
      <c r="N424" t="n">
        <v>-0.05241052243906599</v>
      </c>
      <c r="O424" t="b">
        <v>1</v>
      </c>
      <c r="P424" t="n">
        <v>0</v>
      </c>
      <c r="Q424" t="b">
        <v>0</v>
      </c>
      <c r="R424" t="n">
        <v>-0.05241052243906599</v>
      </c>
      <c r="S424" t="n">
        <v>125.5047080832641</v>
      </c>
      <c r="T424" t="n">
        <v>546.1964895783655</v>
      </c>
      <c r="U424" t="n">
        <v>-3.987767714979466</v>
      </c>
      <c r="V424" t="n">
        <v>2</v>
      </c>
      <c r="W424" t="n">
        <v>1029.03418636564</v>
      </c>
      <c r="X424" t="b">
        <v>0</v>
      </c>
      <c r="Y424" t="n">
        <v>1029.03418636564</v>
      </c>
      <c r="Z424" t="b">
        <v>0</v>
      </c>
      <c r="AA424" t="n">
        <v>-0.9350070610227215</v>
      </c>
      <c r="AB424" t="n">
        <v>-0.05348012493782245</v>
      </c>
      <c r="AC424" t="b">
        <v>0</v>
      </c>
      <c r="AD424" t="n">
        <v>0</v>
      </c>
      <c r="AE424" t="n">
        <v>-4.547473508864641e-13</v>
      </c>
      <c r="AF424" t="n">
        <v>0</v>
      </c>
      <c r="AG424" t="n">
        <v>30.63819200075739</v>
      </c>
      <c r="AH424" t="n">
        <v>0.6760381709904306</v>
      </c>
      <c r="AI424" t="n">
        <v>0.0728500139259031</v>
      </c>
      <c r="AJ424" t="n">
        <v>1.611045232013152</v>
      </c>
      <c r="AK424" t="n">
        <v>0.07285001392590307</v>
      </c>
      <c r="AL424" t="n">
        <v>0</v>
      </c>
      <c r="AM424" t="n">
        <v>0</v>
      </c>
      <c r="AN424" t="n">
        <v>0.07484170603622181</v>
      </c>
      <c r="AO424" t="n">
        <v>0</v>
      </c>
      <c r="AP424" t="n">
        <v>0.2798135822077774</v>
      </c>
      <c r="AQ424" t="n">
        <v>1</v>
      </c>
      <c r="AR424" t="n">
        <v>3</v>
      </c>
      <c r="AS424" t="n">
        <v>0</v>
      </c>
      <c r="AT424" t="n">
        <v>0</v>
      </c>
      <c r="AU424" t="n">
        <v>0.2797973004068994</v>
      </c>
      <c r="AV424" t="n">
        <v>0.0992190181336737</v>
      </c>
    </row>
    <row r="425" spans="1:48">
      <c r="A425" t="n">
        <v>0</v>
      </c>
      <c r="B425" t="n">
        <v>-6.71993151994134</v>
      </c>
      <c r="C425" t="n">
        <v>59.41366400942668</v>
      </c>
      <c r="D425" t="n">
        <v>1019.15006516898</v>
      </c>
      <c r="E425" t="n">
        <v>423</v>
      </c>
      <c r="F425" t="n">
        <v>16.54147281646728</v>
      </c>
      <c r="G425" t="n">
        <v>-0.01280613238121076</v>
      </c>
      <c r="H425" t="n">
        <v>-0</v>
      </c>
      <c r="I425" t="n">
        <v>0</v>
      </c>
      <c r="J425" t="n">
        <v>0</v>
      </c>
      <c r="K425" t="n">
        <v>0.05848009996945802</v>
      </c>
      <c r="L425" t="n">
        <v>0</v>
      </c>
      <c r="M425" t="n">
        <v>90.01146318121273</v>
      </c>
      <c r="N425" t="n">
        <v>1.030125202007458</v>
      </c>
      <c r="O425" t="b">
        <v>1</v>
      </c>
      <c r="P425" t="n">
        <v>0</v>
      </c>
      <c r="Q425" t="b">
        <v>0</v>
      </c>
      <c r="R425" t="n">
        <v>1.030125202007458</v>
      </c>
      <c r="S425" t="n">
        <v>124.2992051350795</v>
      </c>
      <c r="T425" t="n">
        <v>540.9501407478662</v>
      </c>
      <c r="U425" t="n">
        <v>79.1394527703643</v>
      </c>
      <c r="V425" t="n">
        <v>2</v>
      </c>
      <c r="W425" t="n">
        <v>1019.15006516898</v>
      </c>
      <c r="X425" t="b">
        <v>0</v>
      </c>
      <c r="Y425" t="n">
        <v>1019.15006516898</v>
      </c>
      <c r="Z425" t="b">
        <v>0</v>
      </c>
      <c r="AA425" t="n">
        <v>18.5557315356684</v>
      </c>
      <c r="AB425" t="n">
        <v>1.051148165313733</v>
      </c>
      <c r="AC425" t="b">
        <v>0</v>
      </c>
      <c r="AD425" t="n">
        <v>0</v>
      </c>
      <c r="AE425" t="n">
        <v>1.13686837721616e-13</v>
      </c>
      <c r="AF425" t="n">
        <v>0.7517308598857831</v>
      </c>
      <c r="AG425" t="n">
        <v>30.63819200075739</v>
      </c>
      <c r="AH425" t="n">
        <v>13.10191576373155</v>
      </c>
      <c r="AI425" t="n">
        <v>1.398303862998843</v>
      </c>
      <c r="AJ425" t="n">
        <v>3.252801360510535</v>
      </c>
      <c r="AK425" t="n">
        <v>1.398303862998843</v>
      </c>
      <c r="AL425" t="n">
        <v>0</v>
      </c>
      <c r="AM425" t="n">
        <v>0</v>
      </c>
      <c r="AN425" t="n">
        <v>1.398304590131965</v>
      </c>
      <c r="AO425" t="n">
        <v>0</v>
      </c>
      <c r="AP425" t="n">
        <v>0.5010851807637752</v>
      </c>
      <c r="AQ425" t="n">
        <v>1</v>
      </c>
      <c r="AR425" t="n">
        <v>3</v>
      </c>
      <c r="AS425" t="n">
        <v>0</v>
      </c>
      <c r="AT425" t="n">
        <v>0</v>
      </c>
      <c r="AU425" t="n">
        <v>0.501065830912525</v>
      </c>
      <c r="AV425" t="n">
        <v>0.1776831287906457</v>
      </c>
    </row>
    <row r="426" spans="1:48">
      <c r="A426" t="n">
        <v>0</v>
      </c>
      <c r="B426" t="n">
        <v>-6.71993151994134</v>
      </c>
      <c r="C426" t="n">
        <v>59.45775177217379</v>
      </c>
      <c r="D426" t="n">
        <v>1030.365245779501</v>
      </c>
      <c r="E426" t="n">
        <v>424</v>
      </c>
      <c r="F426" t="n">
        <v>16.72350254058838</v>
      </c>
      <c r="G426" t="n">
        <v>0.2042943407627189</v>
      </c>
      <c r="H426" t="n">
        <v>-0</v>
      </c>
      <c r="I426" t="n">
        <v>0</v>
      </c>
      <c r="J426" t="n">
        <v>0</v>
      </c>
      <c r="K426" t="n">
        <v>0.05244851046717086</v>
      </c>
      <c r="L426" t="n">
        <v>0</v>
      </c>
      <c r="M426" t="n">
        <v>90.0087965417207</v>
      </c>
      <c r="N426" t="n">
        <v>2.989072971299453</v>
      </c>
      <c r="O426" t="b">
        <v>1</v>
      </c>
      <c r="P426" t="n">
        <v>0</v>
      </c>
      <c r="Q426" t="b">
        <v>0</v>
      </c>
      <c r="R426" t="n">
        <v>2.989072971299453</v>
      </c>
      <c r="S426" t="n">
        <v>125.6670488736785</v>
      </c>
      <c r="T426" t="n">
        <v>546.902996698249</v>
      </c>
      <c r="U426" t="n">
        <v>227.136266622871</v>
      </c>
      <c r="V426" t="n">
        <v>2</v>
      </c>
      <c r="W426" t="n">
        <v>1030.365245779501</v>
      </c>
      <c r="X426" t="b">
        <v>0</v>
      </c>
      <c r="Y426" t="n">
        <v>1030.365245779501</v>
      </c>
      <c r="Z426" t="b">
        <v>0</v>
      </c>
      <c r="AA426" t="n">
        <v>53.2563650357497</v>
      </c>
      <c r="AB426" t="n">
        <v>3.050074460509645</v>
      </c>
      <c r="AC426" t="b">
        <v>0</v>
      </c>
      <c r="AD426" t="n">
        <v>0</v>
      </c>
      <c r="AE426" t="n">
        <v>0</v>
      </c>
      <c r="AF426" t="n">
        <v>0.8712056586616507</v>
      </c>
      <c r="AG426" t="n">
        <v>30.64640165788369</v>
      </c>
      <c r="AH426" t="n">
        <v>32.44665527390815</v>
      </c>
      <c r="AI426" t="n">
        <v>3.50098100280384</v>
      </c>
      <c r="AJ426" t="n">
        <v>4.178945594635483</v>
      </c>
      <c r="AK426" t="n">
        <v>3.50098100280384</v>
      </c>
      <c r="AL426" t="n">
        <v>0</v>
      </c>
      <c r="AM426" t="n">
        <v>0</v>
      </c>
      <c r="AN426" t="n">
        <v>3.505352404348629</v>
      </c>
      <c r="AO426" t="n">
        <v>0</v>
      </c>
      <c r="AP426" t="n">
        <v>0.8698117138017079</v>
      </c>
      <c r="AQ426" t="n">
        <v>1</v>
      </c>
      <c r="AR426" t="n">
        <v>3</v>
      </c>
      <c r="AS426" t="n">
        <v>0</v>
      </c>
      <c r="AT426" t="n">
        <v>0</v>
      </c>
      <c r="AU426" t="n">
        <v>0.8697892401807362</v>
      </c>
      <c r="AV426" t="n">
        <v>0.3084362653551846</v>
      </c>
    </row>
    <row r="427" spans="1:48">
      <c r="A427" t="n">
        <v>0</v>
      </c>
      <c r="B427" t="n">
        <v>-6.71993151994134</v>
      </c>
      <c r="C427" t="n">
        <v>59.5162337839739</v>
      </c>
      <c r="D427" t="n">
        <v>1122.355086565895</v>
      </c>
      <c r="E427" t="n">
        <v>425</v>
      </c>
      <c r="F427" t="n">
        <v>18.21655788421631</v>
      </c>
      <c r="G427" t="n">
        <v>0.5915329924545296</v>
      </c>
      <c r="H427" t="n">
        <v>-0</v>
      </c>
      <c r="I427" t="n">
        <v>0</v>
      </c>
      <c r="J427" t="n">
        <v>0</v>
      </c>
      <c r="K427" t="n">
        <v>0.05849599165831365</v>
      </c>
      <c r="L427" t="n">
        <v>0</v>
      </c>
      <c r="M427" t="n">
        <v>90.00612990222866</v>
      </c>
      <c r="N427" t="n">
        <v>7.05440592917603</v>
      </c>
      <c r="O427" t="b">
        <v>1</v>
      </c>
      <c r="P427" t="n">
        <v>0</v>
      </c>
      <c r="Q427" t="b">
        <v>0</v>
      </c>
      <c r="R427" t="n">
        <v>7.05440592917603</v>
      </c>
      <c r="S427" t="n">
        <v>136.8864605001258</v>
      </c>
      <c r="T427" t="n">
        <v>595.7298760965476</v>
      </c>
      <c r="U427" t="n">
        <v>492.1203616938178</v>
      </c>
      <c r="V427" t="n">
        <v>2</v>
      </c>
      <c r="W427" t="n">
        <v>1122.355086565896</v>
      </c>
      <c r="X427" t="b">
        <v>0</v>
      </c>
      <c r="Y427" t="n">
        <v>1122.355086565896</v>
      </c>
      <c r="Z427" t="b">
        <v>0</v>
      </c>
      <c r="AA427" t="n">
        <v>115.3868645177956</v>
      </c>
      <c r="AB427" t="n">
        <v>7.198373397118399</v>
      </c>
      <c r="AC427" t="b">
        <v>0</v>
      </c>
      <c r="AD427" t="n">
        <v>0</v>
      </c>
      <c r="AE427" t="n">
        <v>-6.821210263296962e-13</v>
      </c>
      <c r="AF427" t="n">
        <v>0.9119669779227688</v>
      </c>
      <c r="AG427" t="n">
        <v>30.65875958321674</v>
      </c>
      <c r="AH427" t="n">
        <v>67.15778453185129</v>
      </c>
      <c r="AI427" t="n">
        <v>7.893239088014439</v>
      </c>
      <c r="AJ427" t="n">
        <v>5.912102728350412</v>
      </c>
      <c r="AK427" t="n">
        <v>7.893239088014433</v>
      </c>
      <c r="AL427" t="n">
        <v>0</v>
      </c>
      <c r="AM427" t="n">
        <v>0</v>
      </c>
      <c r="AN427" t="n">
        <v>7.922345390897151</v>
      </c>
      <c r="AO427" t="n">
        <v>0</v>
      </c>
      <c r="AP427" t="n">
        <v>1.684423623716192</v>
      </c>
      <c r="AQ427" t="n">
        <v>1</v>
      </c>
      <c r="AR427" t="n">
        <v>3</v>
      </c>
      <c r="AS427" t="n">
        <v>0</v>
      </c>
      <c r="AT427" t="n">
        <v>0</v>
      </c>
      <c r="AU427" t="n">
        <v>1.684402225125565</v>
      </c>
      <c r="AV427" t="n">
        <v>0.5973064596266303</v>
      </c>
    </row>
    <row r="428" spans="1:48">
      <c r="A428" t="n">
        <v>0</v>
      </c>
      <c r="B428" t="n">
        <v>-6.71993151994134</v>
      </c>
      <c r="C428" t="n">
        <v>59.56178346356764</v>
      </c>
      <c r="D428" t="n">
        <v>1296.673114966813</v>
      </c>
      <c r="E428" t="n">
        <v>426</v>
      </c>
      <c r="F428" t="n">
        <v>21.04585361480713</v>
      </c>
      <c r="G428" t="n">
        <v>1.031532917934785</v>
      </c>
      <c r="H428" t="n">
        <v>-0</v>
      </c>
      <c r="I428" t="n">
        <v>0</v>
      </c>
      <c r="J428" t="n">
        <v>0</v>
      </c>
      <c r="K428" t="n">
        <v>0.05680628734320092</v>
      </c>
      <c r="L428" t="n">
        <v>0</v>
      </c>
      <c r="M428" t="n">
        <v>90.00346326273663</v>
      </c>
      <c r="N428" t="n">
        <v>13.15552336240473</v>
      </c>
      <c r="O428" t="b">
        <v>1</v>
      </c>
      <c r="P428" t="n">
        <v>0</v>
      </c>
      <c r="Q428" t="b">
        <v>0</v>
      </c>
      <c r="R428" t="n">
        <v>13.15552336240473</v>
      </c>
      <c r="S428" t="n">
        <v>158.1469138047681</v>
      </c>
      <c r="T428" t="n">
        <v>688.255368878351</v>
      </c>
      <c r="U428" t="n">
        <v>794.3626043840626</v>
      </c>
      <c r="V428" t="n">
        <v>2</v>
      </c>
      <c r="W428" t="n">
        <v>1296.673114966813</v>
      </c>
      <c r="X428" t="b">
        <v>0</v>
      </c>
      <c r="Y428" t="n">
        <v>1296.673114966813</v>
      </c>
      <c r="Z428" t="b">
        <v>0</v>
      </c>
      <c r="AA428" t="n">
        <v>186.2532366971935</v>
      </c>
      <c r="AB428" t="n">
        <v>13.42400343102523</v>
      </c>
      <c r="AC428" t="b">
        <v>0</v>
      </c>
      <c r="AD428" t="n">
        <v>0</v>
      </c>
      <c r="AE428" t="n">
        <v>0</v>
      </c>
      <c r="AF428" t="n">
        <v>0.925475773296738</v>
      </c>
      <c r="AG428" t="n">
        <v>30.67869467889685</v>
      </c>
      <c r="AH428" t="n">
        <v>106.8213041172529</v>
      </c>
      <c r="AI428" t="n">
        <v>14.50497551460059</v>
      </c>
      <c r="AJ428" t="n">
        <v>7.960775084772251</v>
      </c>
      <c r="AK428" t="n">
        <v>14.50497551460059</v>
      </c>
      <c r="AL428" t="n">
        <v>0</v>
      </c>
      <c r="AM428" t="n">
        <v>0</v>
      </c>
      <c r="AN428" t="n">
        <v>14.59129573074331</v>
      </c>
      <c r="AO428" t="n">
        <v>0</v>
      </c>
      <c r="AP428" t="n">
        <v>2.964372343334349</v>
      </c>
      <c r="AQ428" t="n">
        <v>1</v>
      </c>
      <c r="AR428" t="n">
        <v>3</v>
      </c>
      <c r="AS428" t="n">
        <v>0</v>
      </c>
      <c r="AT428" t="n">
        <v>0</v>
      </c>
      <c r="AU428" t="n">
        <v>2.964374563380593</v>
      </c>
      <c r="AV428" t="n">
        <v>1.051197896231766</v>
      </c>
    </row>
    <row r="429" spans="1:48">
      <c r="A429" t="n">
        <v>0</v>
      </c>
      <c r="B429" t="n">
        <v>-6.71993151994134</v>
      </c>
      <c r="C429" t="n">
        <v>59.60225801592279</v>
      </c>
      <c r="D429" t="n">
        <v>1580.968483469934</v>
      </c>
      <c r="E429" t="n">
        <v>427</v>
      </c>
      <c r="F429" t="n">
        <v>25.66015357971191</v>
      </c>
      <c r="G429" t="n">
        <v>1.485331748719323</v>
      </c>
      <c r="H429" t="n">
        <v>-0</v>
      </c>
      <c r="I429" t="n">
        <v>0</v>
      </c>
      <c r="J429" t="n">
        <v>0</v>
      </c>
      <c r="K429" t="n">
        <v>0.06037519321455503</v>
      </c>
      <c r="L429" t="n">
        <v>0</v>
      </c>
      <c r="M429" t="n">
        <v>90.0007966232446</v>
      </c>
      <c r="N429" t="n">
        <v>22.37633287963115</v>
      </c>
      <c r="O429" t="b">
        <v>1</v>
      </c>
      <c r="P429" t="n">
        <v>0</v>
      </c>
      <c r="Q429" t="b">
        <v>0</v>
      </c>
      <c r="R429" t="n">
        <v>22.37633287963115</v>
      </c>
      <c r="S429" t="n">
        <v>192.8205988058708</v>
      </c>
      <c r="T429" t="n">
        <v>839.15524600315</v>
      </c>
      <c r="U429" t="n">
        <v>1108.171224895471</v>
      </c>
      <c r="V429" t="n">
        <v>2</v>
      </c>
      <c r="W429" t="n">
        <v>1580.968483469934</v>
      </c>
      <c r="X429" t="b">
        <v>0</v>
      </c>
      <c r="Y429" t="n">
        <v>1580.968483469934</v>
      </c>
      <c r="Z429" t="b">
        <v>0</v>
      </c>
      <c r="AA429" t="n">
        <v>259.8315634602602</v>
      </c>
      <c r="AB429" t="n">
        <v>22.8329927343175</v>
      </c>
      <c r="AC429" t="b">
        <v>0</v>
      </c>
      <c r="AD429" t="n">
        <v>0</v>
      </c>
      <c r="AE429" t="n">
        <v>-4.547473508864641e-13</v>
      </c>
      <c r="AF429" t="n">
        <v>0.9311694635167951</v>
      </c>
      <c r="AG429" t="n">
        <v>30.71016621024653</v>
      </c>
      <c r="AH429" t="n">
        <v>148.1092840825314</v>
      </c>
      <c r="AI429" t="n">
        <v>24.52077052450042</v>
      </c>
      <c r="AJ429" t="n">
        <v>10.19444148154403</v>
      </c>
      <c r="AK429" t="n">
        <v>24.52077052450041</v>
      </c>
      <c r="AL429" t="n">
        <v>0</v>
      </c>
      <c r="AM429" t="n">
        <v>0</v>
      </c>
      <c r="AN429" t="n">
        <v>24.5269197065239</v>
      </c>
      <c r="AO429" t="n">
        <v>0</v>
      </c>
      <c r="AP429" t="n">
        <v>4.905052022339261</v>
      </c>
      <c r="AQ429" t="n">
        <v>1</v>
      </c>
      <c r="AR429" t="n">
        <v>0</v>
      </c>
      <c r="AS429" t="n">
        <v>0</v>
      </c>
      <c r="AT429" t="n">
        <v>0</v>
      </c>
      <c r="AU429" t="n">
        <v>4.905115516846613</v>
      </c>
      <c r="AV429" t="n">
        <v>1.739404721582394</v>
      </c>
    </row>
    <row r="430" spans="1:48">
      <c r="A430" t="n">
        <v>0</v>
      </c>
      <c r="B430" t="n">
        <v>-6.71993151994134</v>
      </c>
      <c r="C430" t="n">
        <v>59.67473157261252</v>
      </c>
      <c r="D430" t="n">
        <v>1174.268116733756</v>
      </c>
      <c r="E430" t="n">
        <v>428</v>
      </c>
      <c r="F430" t="n">
        <v>30.45582733154297</v>
      </c>
      <c r="G430" t="n">
        <v>0.8687848511344529</v>
      </c>
      <c r="H430" t="n">
        <v>-0</v>
      </c>
      <c r="I430" t="n">
        <v>0</v>
      </c>
      <c r="J430" t="n">
        <v>0</v>
      </c>
      <c r="K430" t="n">
        <v>0.0672744538940821</v>
      </c>
      <c r="L430" t="n">
        <v>0</v>
      </c>
      <c r="M430" t="n">
        <v>89.99812998375256</v>
      </c>
      <c r="N430" t="n">
        <v>16.63116449989927</v>
      </c>
      <c r="O430" t="b">
        <v>1</v>
      </c>
      <c r="P430" t="n">
        <v>0</v>
      </c>
      <c r="Q430" t="b">
        <v>0</v>
      </c>
      <c r="R430" t="n">
        <v>16.63116449989927</v>
      </c>
      <c r="S430" t="n">
        <v>228.8571985726305</v>
      </c>
      <c r="T430" t="n">
        <v>995.9865281880878</v>
      </c>
      <c r="U430" t="n">
        <v>693.952051159112</v>
      </c>
      <c r="V430" t="n">
        <v>3</v>
      </c>
      <c r="W430" t="n">
        <v>1174.268116733756</v>
      </c>
      <c r="X430" t="b">
        <v>1</v>
      </c>
      <c r="Y430" t="n">
        <v>1174.268116733756</v>
      </c>
      <c r="Z430" t="b">
        <v>0</v>
      </c>
      <c r="AA430" t="n">
        <v>162.7100960288284</v>
      </c>
      <c r="AB430" t="n">
        <v>16.97057602030538</v>
      </c>
      <c r="AC430" t="b">
        <v>0</v>
      </c>
      <c r="AD430" t="n">
        <v>0</v>
      </c>
      <c r="AE430" t="n">
        <v>4.547473508864641e-13</v>
      </c>
      <c r="AF430" t="n">
        <v>0.933875126856871</v>
      </c>
      <c r="AG430" t="n">
        <v>30.75960665121986</v>
      </c>
      <c r="AH430" t="n">
        <v>147.7787156889391</v>
      </c>
      <c r="AI430" t="n">
        <v>18.17221117926438</v>
      </c>
      <c r="AJ430" t="n">
        <v>9.771848828185625</v>
      </c>
      <c r="AK430" t="n">
        <v>18.17221117926439</v>
      </c>
      <c r="AL430" t="n">
        <v>0</v>
      </c>
      <c r="AM430" t="n">
        <v>0</v>
      </c>
      <c r="AN430" t="n">
        <v>18.22206526722143</v>
      </c>
      <c r="AO430" t="n">
        <v>0</v>
      </c>
      <c r="AP430" t="n">
        <v>3.767330058953912</v>
      </c>
      <c r="AQ430" t="n">
        <v>1</v>
      </c>
      <c r="AR430" t="n">
        <v>0</v>
      </c>
      <c r="AS430" t="n">
        <v>0</v>
      </c>
      <c r="AT430" t="n">
        <v>0</v>
      </c>
      <c r="AU430" t="n">
        <v>3.767368523052704</v>
      </c>
      <c r="AV430" t="n">
        <v>1.335947863905053</v>
      </c>
    </row>
    <row r="431" spans="1:48">
      <c r="A431" t="n">
        <v>0</v>
      </c>
      <c r="B431" t="n">
        <v>-6.71993151994134</v>
      </c>
      <c r="C431" t="n">
        <v>59.77801870520555</v>
      </c>
      <c r="D431" t="n">
        <v>1232.437922495622</v>
      </c>
      <c r="E431" t="n">
        <v>429</v>
      </c>
      <c r="F431" t="n">
        <v>31.96451988220215</v>
      </c>
      <c r="G431" t="n">
        <v>0.2931674321513986</v>
      </c>
      <c r="H431" t="n">
        <v>-0</v>
      </c>
      <c r="I431" t="n">
        <v>0</v>
      </c>
      <c r="J431" t="n">
        <v>0</v>
      </c>
      <c r="K431" t="n">
        <v>0.06920997095970088</v>
      </c>
      <c r="L431" t="n">
        <v>0</v>
      </c>
      <c r="M431" t="n">
        <v>89.99546334426053</v>
      </c>
      <c r="N431" t="n">
        <v>7.64348046999427</v>
      </c>
      <c r="O431" t="b">
        <v>1</v>
      </c>
      <c r="P431" t="n">
        <v>0</v>
      </c>
      <c r="Q431" t="b">
        <v>0</v>
      </c>
      <c r="R431" t="n">
        <v>7.64348046999427</v>
      </c>
      <c r="S431" t="n">
        <v>240.1941143914845</v>
      </c>
      <c r="T431" t="n">
        <v>1045.324785831741</v>
      </c>
      <c r="U431" t="n">
        <v>303.8786447306252</v>
      </c>
      <c r="V431" t="n">
        <v>3</v>
      </c>
      <c r="W431" t="n">
        <v>1232.437922495622</v>
      </c>
      <c r="X431" t="b">
        <v>0</v>
      </c>
      <c r="Y431" t="n">
        <v>1232.437922495622</v>
      </c>
      <c r="Z431" t="b">
        <v>0</v>
      </c>
      <c r="AA431" t="n">
        <v>71.25005738169297</v>
      </c>
      <c r="AB431" t="n">
        <v>7.799469867341092</v>
      </c>
      <c r="AC431" t="b">
        <v>0</v>
      </c>
      <c r="AD431" t="n">
        <v>0</v>
      </c>
      <c r="AE431" t="n">
        <v>-4.547473508864641e-13</v>
      </c>
      <c r="AF431" t="n">
        <v>0.9099383709597147</v>
      </c>
      <c r="AG431" t="n">
        <v>30.79490868921624</v>
      </c>
      <c r="AH431" t="n">
        <v>66.41396887199646</v>
      </c>
      <c r="AI431" t="n">
        <v>8.571426501242021</v>
      </c>
      <c r="AJ431" t="n">
        <v>5.981350227642793</v>
      </c>
      <c r="AK431" t="n">
        <v>8.571426501242017</v>
      </c>
      <c r="AL431" t="n">
        <v>0</v>
      </c>
      <c r="AM431" t="n">
        <v>0</v>
      </c>
      <c r="AN431" t="n">
        <v>8.576185803337223</v>
      </c>
      <c r="AO431" t="n">
        <v>0</v>
      </c>
      <c r="AP431" t="n">
        <v>1.810820963656975</v>
      </c>
      <c r="AQ431" t="n">
        <v>1</v>
      </c>
      <c r="AR431" t="n">
        <v>3</v>
      </c>
      <c r="AS431" t="n">
        <v>0</v>
      </c>
      <c r="AT431" t="n">
        <v>0</v>
      </c>
      <c r="AU431" t="n">
        <v>1.810798356590079</v>
      </c>
      <c r="AV431" t="n">
        <v>0.6421278358213469</v>
      </c>
    </row>
    <row r="432" spans="1:48">
      <c r="A432" t="n">
        <v>0</v>
      </c>
      <c r="B432" t="n">
        <v>-6.71993151994134</v>
      </c>
      <c r="C432" t="n">
        <v>59.84543186635743</v>
      </c>
      <c r="D432" t="n">
        <v>1281.954827956131</v>
      </c>
      <c r="E432" t="n">
        <v>430</v>
      </c>
      <c r="F432" t="n">
        <v>33.2487907409668</v>
      </c>
      <c r="G432" t="n">
        <v>0.2860149281131443</v>
      </c>
      <c r="H432" t="n">
        <v>-0</v>
      </c>
      <c r="I432" t="n">
        <v>0</v>
      </c>
      <c r="J432" t="n">
        <v>0</v>
      </c>
      <c r="K432" t="n">
        <v>0.07606945562154827</v>
      </c>
      <c r="L432" t="n">
        <v>0</v>
      </c>
      <c r="M432" t="n">
        <v>89.99279670476849</v>
      </c>
      <c r="N432" t="n">
        <v>7.867444185576525</v>
      </c>
      <c r="O432" t="b">
        <v>1</v>
      </c>
      <c r="P432" t="n">
        <v>0</v>
      </c>
      <c r="Q432" t="b">
        <v>0</v>
      </c>
      <c r="R432" t="n">
        <v>7.867444185576525</v>
      </c>
      <c r="S432" t="n">
        <v>249.8446363669928</v>
      </c>
      <c r="T432" t="n">
        <v>1087.323857469153</v>
      </c>
      <c r="U432" t="n">
        <v>300.7011036558357</v>
      </c>
      <c r="V432" t="n">
        <v>3</v>
      </c>
      <c r="W432" t="n">
        <v>1281.954827956131</v>
      </c>
      <c r="X432" t="b">
        <v>0</v>
      </c>
      <c r="Y432" t="n">
        <v>1281.954827956131</v>
      </c>
      <c r="Z432" t="b">
        <v>0</v>
      </c>
      <c r="AA432" t="n">
        <v>70.50502317860793</v>
      </c>
      <c r="AB432" t="n">
        <v>8.028004270996455</v>
      </c>
      <c r="AC432" t="b">
        <v>0</v>
      </c>
      <c r="AD432" t="n">
        <v>0</v>
      </c>
      <c r="AE432" t="n">
        <v>-2.273736754432321e-13</v>
      </c>
      <c r="AF432" t="n">
        <v>0.9088052227020867</v>
      </c>
      <c r="AG432" t="n">
        <v>30.81700619343318</v>
      </c>
      <c r="AH432" t="n">
        <v>65.80144645613287</v>
      </c>
      <c r="AI432" t="n">
        <v>8.833580695242214</v>
      </c>
      <c r="AJ432" t="n">
        <v>6.000748255447597</v>
      </c>
      <c r="AK432" t="n">
        <v>8.83358069524221</v>
      </c>
      <c r="AL432" t="n">
        <v>0</v>
      </c>
      <c r="AM432" t="n">
        <v>0</v>
      </c>
      <c r="AN432" t="n">
        <v>8.835083642872142</v>
      </c>
      <c r="AO432" t="n">
        <v>0</v>
      </c>
      <c r="AP432" t="n">
        <v>1.861646044879222</v>
      </c>
      <c r="AQ432" t="n">
        <v>1</v>
      </c>
      <c r="AR432" t="n">
        <v>3</v>
      </c>
      <c r="AS432" t="n">
        <v>0</v>
      </c>
      <c r="AT432" t="n">
        <v>0</v>
      </c>
      <c r="AU432" t="n">
        <v>1.861623327727378</v>
      </c>
      <c r="AV432" t="n">
        <v>0.6601508965355909</v>
      </c>
    </row>
    <row r="433" spans="1:48">
      <c r="A433" t="n">
        <v>0</v>
      </c>
      <c r="B433" t="n">
        <v>-6.71993151994134</v>
      </c>
      <c r="C433" t="n">
        <v>59.91733172329351</v>
      </c>
      <c r="D433" t="n">
        <v>1292.952833853111</v>
      </c>
      <c r="E433" t="n">
        <v>431</v>
      </c>
      <c r="F433" t="n">
        <v>33.53403511047363</v>
      </c>
      <c r="G433" t="n">
        <v>-0.1292977877110708</v>
      </c>
      <c r="H433" t="n">
        <v>-0</v>
      </c>
      <c r="I433" t="n">
        <v>0</v>
      </c>
      <c r="J433" t="n">
        <v>0</v>
      </c>
      <c r="K433" t="n">
        <v>0.08016131897788537</v>
      </c>
      <c r="L433" t="n">
        <v>0</v>
      </c>
      <c r="M433" t="n">
        <v>89.99013006527646</v>
      </c>
      <c r="N433" t="n">
        <v>0.4817006829120598</v>
      </c>
      <c r="O433" t="b">
        <v>1</v>
      </c>
      <c r="P433" t="n">
        <v>0</v>
      </c>
      <c r="Q433" t="b">
        <v>0</v>
      </c>
      <c r="R433" t="n">
        <v>0.4817006829120598</v>
      </c>
      <c r="S433" t="n">
        <v>251.9880759985388</v>
      </c>
      <c r="T433" t="n">
        <v>1096.652106745641</v>
      </c>
      <c r="U433" t="n">
        <v>18.25444584369315</v>
      </c>
      <c r="V433" t="n">
        <v>3</v>
      </c>
      <c r="W433" t="n">
        <v>1292.952833853111</v>
      </c>
      <c r="X433" t="b">
        <v>0</v>
      </c>
      <c r="Y433" t="n">
        <v>1292.952833853111</v>
      </c>
      <c r="Z433" t="b">
        <v>0</v>
      </c>
      <c r="AA433" t="n">
        <v>4.280097783729073</v>
      </c>
      <c r="AB433" t="n">
        <v>0.4915313090939386</v>
      </c>
      <c r="AC433" t="b">
        <v>0</v>
      </c>
      <c r="AD433" t="n">
        <v>0</v>
      </c>
      <c r="AE433" t="n">
        <v>2.273736754432321e-13</v>
      </c>
      <c r="AF433" t="n">
        <v>0.5295626050729466</v>
      </c>
      <c r="AG433" t="n">
        <v>30.8400373583226</v>
      </c>
      <c r="AH433" t="n">
        <v>6.85523861325144</v>
      </c>
      <c r="AI433" t="n">
        <v>0.928183569582355</v>
      </c>
      <c r="AJ433" t="n">
        <v>3.224960594821353</v>
      </c>
      <c r="AK433" t="n">
        <v>0.9281835695823554</v>
      </c>
      <c r="AL433" t="n">
        <v>0</v>
      </c>
      <c r="AM433" t="n">
        <v>0</v>
      </c>
      <c r="AN433" t="n">
        <v>0.9284218614358186</v>
      </c>
      <c r="AO433" t="n">
        <v>0</v>
      </c>
      <c r="AP433" t="n">
        <v>0.4912976440623452</v>
      </c>
      <c r="AQ433" t="n">
        <v>1</v>
      </c>
      <c r="AR433" t="n">
        <v>3</v>
      </c>
      <c r="AS433" t="n">
        <v>0</v>
      </c>
      <c r="AT433" t="n">
        <v>0</v>
      </c>
      <c r="AU433" t="n">
        <v>0.4912770555432717</v>
      </c>
      <c r="AV433" t="n">
        <v>0.1742119277481197</v>
      </c>
    </row>
    <row r="434" spans="1:48">
      <c r="A434" t="n">
        <v>-103.1714060001912</v>
      </c>
      <c r="B434" t="n">
        <v>63.8013357544119</v>
      </c>
      <c r="C434" t="n">
        <v>59.99728507564895</v>
      </c>
      <c r="D434" t="n">
        <v>1257.858821262856</v>
      </c>
      <c r="E434" t="n">
        <v>432</v>
      </c>
      <c r="F434" t="n">
        <v>32.62383651733398</v>
      </c>
      <c r="G434" t="n">
        <v>-0.2896189636295441</v>
      </c>
      <c r="H434" t="n">
        <v>2.155617247858028</v>
      </c>
      <c r="I434" t="n">
        <v>0</v>
      </c>
      <c r="J434" t="n">
        <v>0</v>
      </c>
      <c r="K434" t="n">
        <v>0.08236458151905429</v>
      </c>
      <c r="L434" t="n">
        <v>0</v>
      </c>
      <c r="M434" t="n">
        <v>90.00145574071981</v>
      </c>
      <c r="N434" t="n">
        <v>-2.365363661284434</v>
      </c>
      <c r="O434" t="b">
        <v>1</v>
      </c>
      <c r="P434" t="n">
        <v>0</v>
      </c>
      <c r="Q434" t="b">
        <v>0</v>
      </c>
      <c r="R434" t="n">
        <v>-2.365363661284434</v>
      </c>
      <c r="S434" t="n">
        <v>245.1484817920485</v>
      </c>
      <c r="T434" t="n">
        <v>1066.886192758995</v>
      </c>
      <c r="U434" t="n">
        <v>-92.13827868353668</v>
      </c>
      <c r="V434" t="n">
        <v>3</v>
      </c>
      <c r="W434" t="n">
        <v>1257.858821262855</v>
      </c>
      <c r="X434" t="b">
        <v>0</v>
      </c>
      <c r="Y434" t="n">
        <v>1257.858821262855</v>
      </c>
      <c r="Z434" t="b">
        <v>0</v>
      </c>
      <c r="AA434" t="n">
        <v>-21.60355048664857</v>
      </c>
      <c r="AB434" t="n">
        <v>-2.413636389065749</v>
      </c>
      <c r="AC434" t="b">
        <v>0</v>
      </c>
      <c r="AD434" t="n">
        <v>0</v>
      </c>
      <c r="AE434" t="n">
        <v>6.821210263296962e-13</v>
      </c>
      <c r="AF434" t="n">
        <v>0.8287193931143161</v>
      </c>
      <c r="AG434" t="n">
        <v>30.84731166096068</v>
      </c>
      <c r="AH434" t="n">
        <v>-15.18514100798125</v>
      </c>
      <c r="AI434" t="n">
        <v>-2.000227283545197</v>
      </c>
      <c r="AJ434" t="n">
        <v>6.418409478667321</v>
      </c>
      <c r="AK434" t="n">
        <v>-2.000227283545199</v>
      </c>
      <c r="AL434" t="n">
        <v>2</v>
      </c>
      <c r="AM434" t="n">
        <v>0</v>
      </c>
      <c r="AN434" t="n">
        <v>0.1572288293348444</v>
      </c>
      <c r="AO434" t="n">
        <v>0</v>
      </c>
      <c r="AP434" t="n">
        <v>0.3546587464570005</v>
      </c>
      <c r="AQ434" t="n">
        <v>1</v>
      </c>
      <c r="AR434" t="n">
        <v>3</v>
      </c>
      <c r="AS434" t="n">
        <v>0</v>
      </c>
      <c r="AT434" t="n">
        <v>0</v>
      </c>
      <c r="AU434" t="n">
        <v>0.3546397150911625</v>
      </c>
      <c r="AV434" t="n">
        <v>0.1257589128679215</v>
      </c>
    </row>
    <row r="435" spans="1:48">
      <c r="A435" t="n">
        <v>0</v>
      </c>
      <c r="B435" t="n">
        <v>-6.71993151994134</v>
      </c>
      <c r="C435" t="n">
        <v>60.07037122939619</v>
      </c>
      <c r="D435" t="n">
        <v>1226.015963419967</v>
      </c>
      <c r="E435" t="n">
        <v>433</v>
      </c>
      <c r="F435" t="n">
        <v>31.79795989990235</v>
      </c>
      <c r="G435" t="n">
        <v>-0.1589556999134869</v>
      </c>
      <c r="H435" t="n">
        <v>-0</v>
      </c>
      <c r="I435" t="n">
        <v>0</v>
      </c>
      <c r="J435" t="n">
        <v>0</v>
      </c>
      <c r="K435" t="n">
        <v>0.07904533981617334</v>
      </c>
      <c r="L435" t="n">
        <v>0</v>
      </c>
      <c r="M435" t="n">
        <v>90.01278141616315</v>
      </c>
      <c r="N435" t="n">
        <v>-0.1059667462829578</v>
      </c>
      <c r="O435" t="b">
        <v>1</v>
      </c>
      <c r="P435" t="n">
        <v>0</v>
      </c>
      <c r="Q435" t="b">
        <v>0</v>
      </c>
      <c r="R435" t="n">
        <v>-0.1059667462829578</v>
      </c>
      <c r="S435" t="n">
        <v>238.9425164451053</v>
      </c>
      <c r="T435" t="n">
        <v>1039.877831569098</v>
      </c>
      <c r="U435" t="n">
        <v>-4.234942795081527</v>
      </c>
      <c r="V435" t="n">
        <v>3</v>
      </c>
      <c r="W435" t="n">
        <v>1226.015963419967</v>
      </c>
      <c r="X435" t="b">
        <v>0</v>
      </c>
      <c r="Y435" t="n">
        <v>1226.015963419967</v>
      </c>
      <c r="Z435" t="b">
        <v>0</v>
      </c>
      <c r="AA435" t="n">
        <v>-0.9929619023581761</v>
      </c>
      <c r="AB435" t="n">
        <v>-0.1081293329417937</v>
      </c>
      <c r="AC435" t="b">
        <v>0</v>
      </c>
      <c r="AD435" t="n">
        <v>0</v>
      </c>
      <c r="AE435" t="n">
        <v>2.273736754432321e-13</v>
      </c>
      <c r="AF435" t="n">
        <v>0</v>
      </c>
      <c r="AG435" t="n">
        <v>30.86031690124411</v>
      </c>
      <c r="AH435" t="n">
        <v>1.446634937581233</v>
      </c>
      <c r="AI435" t="n">
        <v>0.1857306986784959</v>
      </c>
      <c r="AJ435" t="n">
        <v>2.439596839939409</v>
      </c>
      <c r="AK435" t="n">
        <v>0.185730698678496</v>
      </c>
      <c r="AL435" t="n">
        <v>0</v>
      </c>
      <c r="AM435" t="n">
        <v>0</v>
      </c>
      <c r="AN435" t="n">
        <v>0.186510181674841</v>
      </c>
      <c r="AO435" t="n">
        <v>0</v>
      </c>
      <c r="AP435" t="n">
        <v>0.3503983614938894</v>
      </c>
      <c r="AQ435" t="n">
        <v>1</v>
      </c>
      <c r="AR435" t="n">
        <v>3</v>
      </c>
      <c r="AS435" t="n">
        <v>0</v>
      </c>
      <c r="AT435" t="n">
        <v>0</v>
      </c>
      <c r="AU435" t="n">
        <v>0.3503791743650677</v>
      </c>
      <c r="AV435" t="n">
        <v>0.1242480810373538</v>
      </c>
    </row>
    <row r="436" spans="1:48">
      <c r="A436" t="n">
        <v>0</v>
      </c>
      <c r="B436" t="n">
        <v>-6.71993151994134</v>
      </c>
      <c r="C436" t="n">
        <v>60.15032458175164</v>
      </c>
      <c r="D436" t="n">
        <v>1214.278161521899</v>
      </c>
      <c r="E436" t="n">
        <v>434</v>
      </c>
      <c r="F436" t="n">
        <v>31.493528175354</v>
      </c>
      <c r="G436" t="n">
        <v>-0.01648185503315425</v>
      </c>
      <c r="H436" t="n">
        <v>-0</v>
      </c>
      <c r="I436" t="n">
        <v>0</v>
      </c>
      <c r="J436" t="n">
        <v>0</v>
      </c>
      <c r="K436" t="n">
        <v>0.07698782502680934</v>
      </c>
      <c r="L436" t="n">
        <v>0</v>
      </c>
      <c r="M436" t="n">
        <v>90.01011477667112</v>
      </c>
      <c r="N436" t="n">
        <v>2.289846377040267</v>
      </c>
      <c r="O436" t="b">
        <v>1</v>
      </c>
      <c r="P436" t="n">
        <v>0</v>
      </c>
      <c r="Q436" t="b">
        <v>0</v>
      </c>
      <c r="R436" t="n">
        <v>2.289846377040267</v>
      </c>
      <c r="S436" t="n">
        <v>236.6548953971421</v>
      </c>
      <c r="T436" t="n">
        <v>1029.922104768362</v>
      </c>
      <c r="U436" t="n">
        <v>92.39792886146083</v>
      </c>
      <c r="V436" t="n">
        <v>3</v>
      </c>
      <c r="W436" t="n">
        <v>1214.278161521899</v>
      </c>
      <c r="X436" t="b">
        <v>0</v>
      </c>
      <c r="Y436" t="n">
        <v>1214.278161521899</v>
      </c>
      <c r="Z436" t="b">
        <v>0</v>
      </c>
      <c r="AA436" t="n">
        <v>21.6644303490445</v>
      </c>
      <c r="AB436" t="n">
        <v>2.336577935755375</v>
      </c>
      <c r="AC436" t="b">
        <v>0</v>
      </c>
      <c r="AD436" t="n">
        <v>0</v>
      </c>
      <c r="AE436" t="n">
        <v>-4.547473508864641e-13</v>
      </c>
      <c r="AF436" t="n">
        <v>0.8258867112299971</v>
      </c>
      <c r="AG436" t="n">
        <v>30.86031690124411</v>
      </c>
      <c r="AH436" t="n">
        <v>22.24912780409466</v>
      </c>
      <c r="AI436" t="n">
        <v>2.829174878326226</v>
      </c>
      <c r="AJ436" t="n">
        <v>3.873868814235031</v>
      </c>
      <c r="AK436" t="n">
        <v>2.829174878326225</v>
      </c>
      <c r="AL436" t="n">
        <v>0</v>
      </c>
      <c r="AM436" t="n">
        <v>0</v>
      </c>
      <c r="AN436" t="n">
        <v>2.829208524454556</v>
      </c>
      <c r="AO436" t="n">
        <v>0</v>
      </c>
      <c r="AP436" t="n">
        <v>0.7891322812414963</v>
      </c>
      <c r="AQ436" t="n">
        <v>1</v>
      </c>
      <c r="AR436" t="n">
        <v>3</v>
      </c>
      <c r="AS436" t="n">
        <v>0</v>
      </c>
      <c r="AT436" t="n">
        <v>0</v>
      </c>
      <c r="AU436" t="n">
        <v>0.7891078587964955</v>
      </c>
      <c r="AV436" t="n">
        <v>0.2798258126061007</v>
      </c>
    </row>
    <row r="437" spans="1:48">
      <c r="A437" t="n">
        <v>0</v>
      </c>
      <c r="B437" t="n">
        <v>-6.71993151994134</v>
      </c>
      <c r="C437" t="n">
        <v>60.22163266487602</v>
      </c>
      <c r="D437" t="n">
        <v>1216.96159783142</v>
      </c>
      <c r="E437" t="n">
        <v>435</v>
      </c>
      <c r="F437" t="n">
        <v>31.56312580108643</v>
      </c>
      <c r="G437" t="n">
        <v>0.02918803769949641</v>
      </c>
      <c r="H437" t="n">
        <v>-0</v>
      </c>
      <c r="I437" t="n">
        <v>0</v>
      </c>
      <c r="J437" t="n">
        <v>0</v>
      </c>
      <c r="K437" t="n">
        <v>0.08153252606893163</v>
      </c>
      <c r="L437" t="n">
        <v>0</v>
      </c>
      <c r="M437" t="n">
        <v>90.00744813717908</v>
      </c>
      <c r="N437" t="n">
        <v>3.069600115943426</v>
      </c>
      <c r="O437" t="b">
        <v>1</v>
      </c>
      <c r="P437" t="n">
        <v>0</v>
      </c>
      <c r="Q437" t="b">
        <v>0</v>
      </c>
      <c r="R437" t="n">
        <v>3.069600115943426</v>
      </c>
      <c r="S437" t="n">
        <v>237.1778796352335</v>
      </c>
      <c r="T437" t="n">
        <v>1032.198132172536</v>
      </c>
      <c r="U437" t="n">
        <v>123.5887678528542</v>
      </c>
      <c r="V437" t="n">
        <v>3</v>
      </c>
      <c r="W437" t="n">
        <v>1216.96159783142</v>
      </c>
      <c r="X437" t="b">
        <v>0</v>
      </c>
      <c r="Y437" t="n">
        <v>1216.96159783142</v>
      </c>
      <c r="Z437" t="b">
        <v>0</v>
      </c>
      <c r="AA437" t="n">
        <v>28.97770854893228</v>
      </c>
      <c r="AB437" t="n">
        <v>3.132245016268802</v>
      </c>
      <c r="AC437" t="b">
        <v>0</v>
      </c>
      <c r="AD437" t="n">
        <v>0</v>
      </c>
      <c r="AE437" t="n">
        <v>-2.273736754432321e-13</v>
      </c>
      <c r="AF437" t="n">
        <v>0.8545325039909509</v>
      </c>
      <c r="AG437" t="n">
        <v>30.87311514957786</v>
      </c>
      <c r="AH437" t="n">
        <v>28.762169961005</v>
      </c>
      <c r="AI437" t="n">
        <v>3.665448653667562</v>
      </c>
      <c r="AJ437" t="n">
        <v>4.183960844014084</v>
      </c>
      <c r="AK437" t="n">
        <v>3.665448653667561</v>
      </c>
      <c r="AL437" t="n">
        <v>0</v>
      </c>
      <c r="AM437" t="n">
        <v>0</v>
      </c>
      <c r="AN437" t="n">
        <v>3.665521835168901</v>
      </c>
      <c r="AO437" t="n">
        <v>0</v>
      </c>
      <c r="AP437" t="n">
        <v>0.9327557824697639</v>
      </c>
      <c r="AQ437" t="n">
        <v>1</v>
      </c>
      <c r="AR437" t="n">
        <v>3</v>
      </c>
      <c r="AS437" t="n">
        <v>0</v>
      </c>
      <c r="AT437" t="n">
        <v>0</v>
      </c>
      <c r="AU437" t="n">
        <v>0.9327302025996049</v>
      </c>
      <c r="AV437" t="n">
        <v>0.330755781957049</v>
      </c>
    </row>
    <row r="438" spans="1:48">
      <c r="A438" t="n">
        <v>0</v>
      </c>
      <c r="B438" t="n">
        <v>-6.71993151994134</v>
      </c>
      <c r="C438" t="n">
        <v>60.31763498905311</v>
      </c>
      <c r="D438" t="n">
        <v>1200.92478376671</v>
      </c>
      <c r="E438" t="n">
        <v>436</v>
      </c>
      <c r="F438" t="n">
        <v>31.14719486236572</v>
      </c>
      <c r="G438" t="n">
        <v>-0.38888138992173</v>
      </c>
      <c r="H438" t="n">
        <v>-0</v>
      </c>
      <c r="I438" t="n">
        <v>0</v>
      </c>
      <c r="J438" t="n">
        <v>0</v>
      </c>
      <c r="K438" t="n">
        <v>0.08608290517699879</v>
      </c>
      <c r="L438" t="n">
        <v>0</v>
      </c>
      <c r="M438" t="n">
        <v>90.00478149768705</v>
      </c>
      <c r="N438" t="n">
        <v>-3.962041983996349</v>
      </c>
      <c r="O438" t="b">
        <v>1</v>
      </c>
      <c r="P438" t="n">
        <v>0</v>
      </c>
      <c r="Q438" t="b">
        <v>0</v>
      </c>
      <c r="R438" t="n">
        <v>-3.962041983996349</v>
      </c>
      <c r="S438" t="n">
        <v>234.0524091497635</v>
      </c>
      <c r="T438" t="n">
        <v>1018.596084619771</v>
      </c>
      <c r="U438" t="n">
        <v>-161.6506069169703</v>
      </c>
      <c r="V438" t="n">
        <v>3</v>
      </c>
      <c r="W438" t="n">
        <v>1200.92478376671</v>
      </c>
      <c r="X438" t="b">
        <v>0</v>
      </c>
      <c r="Y438" t="n">
        <v>1200.92478376671</v>
      </c>
      <c r="Z438" t="b">
        <v>0</v>
      </c>
      <c r="AA438" t="n">
        <v>-37.90202180488687</v>
      </c>
      <c r="AB438" t="n">
        <v>-4.042899983669743</v>
      </c>
      <c r="AC438" t="b">
        <v>0</v>
      </c>
      <c r="AD438" t="n">
        <v>0</v>
      </c>
      <c r="AE438" t="n">
        <v>0</v>
      </c>
      <c r="AF438" t="n">
        <v>0.8833341214527576</v>
      </c>
      <c r="AG438" t="n">
        <v>30.88744890641829</v>
      </c>
      <c r="AH438" t="n">
        <v>-28.39707305538847</v>
      </c>
      <c r="AI438" t="n">
        <v>-3.57123150519628</v>
      </c>
      <c r="AJ438" t="n">
        <v>9.504948749498396</v>
      </c>
      <c r="AK438" t="n">
        <v>-3.57123150519628</v>
      </c>
      <c r="AL438" t="n">
        <v>0</v>
      </c>
      <c r="AM438" t="n">
        <v>1.923813088839472</v>
      </c>
      <c r="AN438" t="n">
        <v>-1.64354619814364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</row>
    <row r="439" spans="1:48">
      <c r="A439" t="n">
        <v>0</v>
      </c>
      <c r="B439" t="n">
        <v>-6.71993151994134</v>
      </c>
      <c r="C439" t="n">
        <v>60.40332714282558</v>
      </c>
      <c r="D439" t="n">
        <v>1119.827795602837</v>
      </c>
      <c r="E439" t="n">
        <v>437</v>
      </c>
      <c r="F439" t="n">
        <v>29.0438627243042</v>
      </c>
      <c r="G439" t="n">
        <v>-0.5730483753310893</v>
      </c>
      <c r="H439" t="n">
        <v>-0</v>
      </c>
      <c r="I439" t="n">
        <v>0</v>
      </c>
      <c r="J439" t="n">
        <v>0</v>
      </c>
      <c r="K439" t="n">
        <v>0.08517089939284522</v>
      </c>
      <c r="L439" t="n">
        <v>0</v>
      </c>
      <c r="M439" t="n">
        <v>90.00211485819501</v>
      </c>
      <c r="N439" t="n">
        <v>-6.620569883290133</v>
      </c>
      <c r="O439" t="b">
        <v>1</v>
      </c>
      <c r="P439" t="n">
        <v>0</v>
      </c>
      <c r="Q439" t="b">
        <v>0</v>
      </c>
      <c r="R439" t="n">
        <v>-6.620569883290133</v>
      </c>
      <c r="S439" t="n">
        <v>218.247134988454</v>
      </c>
      <c r="T439" t="n">
        <v>949.811531469752</v>
      </c>
      <c r="U439" t="n">
        <v>-289.679795265134</v>
      </c>
      <c r="V439" t="n">
        <v>3</v>
      </c>
      <c r="W439" t="n">
        <v>1119.827795602838</v>
      </c>
      <c r="X439" t="b">
        <v>0</v>
      </c>
      <c r="Y439" t="n">
        <v>1119.827795602838</v>
      </c>
      <c r="Z439" t="b">
        <v>0</v>
      </c>
      <c r="AA439" t="n">
        <v>-67.92087036341114</v>
      </c>
      <c r="AB439" t="n">
        <v>-6.755683554377685</v>
      </c>
      <c r="AC439" t="b">
        <v>0</v>
      </c>
      <c r="AD439" t="n">
        <v>0</v>
      </c>
      <c r="AE439" t="n">
        <v>-6.821210263296962e-13</v>
      </c>
      <c r="AF439" t="n">
        <v>0.9150148894771616</v>
      </c>
      <c r="AG439" t="n">
        <v>30.90228690058619</v>
      </c>
      <c r="AH439" t="n">
        <v>-52.71298362066943</v>
      </c>
      <c r="AI439" t="n">
        <v>-6.181551040851577</v>
      </c>
      <c r="AJ439" t="n">
        <v>15.20788674274171</v>
      </c>
      <c r="AK439" t="n">
        <v>-6.181551040851573</v>
      </c>
      <c r="AL439" t="n">
        <v>0</v>
      </c>
      <c r="AM439" t="n">
        <v>4.57672113877755</v>
      </c>
      <c r="AN439" t="n">
        <v>-1.52110874281105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</row>
    <row r="440" spans="1:48">
      <c r="A440" t="n">
        <v>0</v>
      </c>
      <c r="B440" t="n">
        <v>-6.71993151994134</v>
      </c>
      <c r="C440" t="n">
        <v>60.46084214268026</v>
      </c>
      <c r="D440" t="n">
        <v>1652.581106345994</v>
      </c>
      <c r="E440" t="n">
        <v>438</v>
      </c>
      <c r="F440" t="n">
        <v>26.82247333526611</v>
      </c>
      <c r="G440" t="n">
        <v>-0.9228597146702562</v>
      </c>
      <c r="H440" t="n">
        <v>-0</v>
      </c>
      <c r="I440" t="n">
        <v>0</v>
      </c>
      <c r="J440" t="n">
        <v>0</v>
      </c>
      <c r="K440" t="n">
        <v>0.08018807627277624</v>
      </c>
      <c r="L440" t="n">
        <v>0</v>
      </c>
      <c r="M440" t="n">
        <v>89.99944821870298</v>
      </c>
      <c r="N440" t="n">
        <v>-11.19739369684694</v>
      </c>
      <c r="O440" t="b">
        <v>1</v>
      </c>
      <c r="P440" t="n">
        <v>0</v>
      </c>
      <c r="Q440" t="b">
        <v>0</v>
      </c>
      <c r="R440" t="n">
        <v>-11.19739369684694</v>
      </c>
      <c r="S440" t="n">
        <v>201.5547316930198</v>
      </c>
      <c r="T440" t="n">
        <v>877.1661923280221</v>
      </c>
      <c r="U440" t="n">
        <v>-530.5121467394277</v>
      </c>
      <c r="V440" t="n">
        <v>2</v>
      </c>
      <c r="W440" t="n">
        <v>1652.581106345994</v>
      </c>
      <c r="X440" t="b">
        <v>1</v>
      </c>
      <c r="Y440" t="n">
        <v>1652.581106345994</v>
      </c>
      <c r="Z440" t="b">
        <v>0</v>
      </c>
      <c r="AA440" t="n">
        <v>-124.3885398079766</v>
      </c>
      <c r="AB440" t="n">
        <v>-11.4259119355581</v>
      </c>
      <c r="AC440" t="b">
        <v>0</v>
      </c>
      <c r="AD440" t="n">
        <v>0</v>
      </c>
      <c r="AE440" t="n">
        <v>2.273736754432321e-13</v>
      </c>
      <c r="AF440" t="n">
        <v>0.9327212008053951</v>
      </c>
      <c r="AG440" t="n">
        <v>30.92034826206379</v>
      </c>
      <c r="AH440" t="n">
        <v>-61.58164979624501</v>
      </c>
      <c r="AI440" t="n">
        <v>-10.65719030083044</v>
      </c>
      <c r="AJ440" t="n">
        <v>62.80689001173156</v>
      </c>
      <c r="AK440" t="n">
        <v>-10.65719030083045</v>
      </c>
      <c r="AL440" t="n">
        <v>0</v>
      </c>
      <c r="AM440" t="n">
        <v>8.253535765211229</v>
      </c>
      <c r="AN440" t="n">
        <v>-2.377385952866737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</row>
    <row r="441" spans="1:48">
      <c r="A441" t="n">
        <v>0</v>
      </c>
      <c r="B441" t="n">
        <v>-6.71993151994134</v>
      </c>
      <c r="C441" t="n">
        <v>60.55613245119306</v>
      </c>
      <c r="D441" t="n">
        <v>1372.820966695167</v>
      </c>
      <c r="E441" t="n">
        <v>439</v>
      </c>
      <c r="F441" t="n">
        <v>22.28178310394287</v>
      </c>
      <c r="G441" t="n">
        <v>-1.370579116289001</v>
      </c>
      <c r="H441" t="n">
        <v>-0</v>
      </c>
      <c r="I441" t="n">
        <v>0</v>
      </c>
      <c r="J441" t="n">
        <v>0</v>
      </c>
      <c r="K441" t="n">
        <v>0.07468644358301824</v>
      </c>
      <c r="L441" t="n">
        <v>0</v>
      </c>
      <c r="M441" t="n">
        <v>89.99678157921095</v>
      </c>
      <c r="N441" t="n">
        <v>-14.73305157631287</v>
      </c>
      <c r="O441" t="b">
        <v>1</v>
      </c>
      <c r="P441" t="n">
        <v>0</v>
      </c>
      <c r="Q441" t="b">
        <v>0</v>
      </c>
      <c r="R441" t="n">
        <v>-14.73305157631287</v>
      </c>
      <c r="S441" t="n">
        <v>167.4341795039652</v>
      </c>
      <c r="T441" t="n">
        <v>728.6735492012567</v>
      </c>
      <c r="U441" t="n">
        <v>-840.2721566688849</v>
      </c>
      <c r="V441" t="n">
        <v>2</v>
      </c>
      <c r="W441" t="n">
        <v>1372.820966695167</v>
      </c>
      <c r="X441" t="b">
        <v>0</v>
      </c>
      <c r="Y441" t="n">
        <v>1372.820966695167</v>
      </c>
      <c r="Z441" t="b">
        <v>0</v>
      </c>
      <c r="AA441" t="n">
        <v>-197.0175937567726</v>
      </c>
      <c r="AB441" t="n">
        <v>-15.03372609827844</v>
      </c>
      <c r="AC441" t="b">
        <v>0</v>
      </c>
      <c r="AD441" t="n">
        <v>0</v>
      </c>
      <c r="AE441" t="n">
        <v>-4.547473508864641e-13</v>
      </c>
      <c r="AF441" t="n">
        <v>0.9408537947618096</v>
      </c>
      <c r="AG441" t="n">
        <v>30.9445311100882</v>
      </c>
      <c r="AH441" t="n">
        <v>-98.3889335036625</v>
      </c>
      <c r="AI441" t="n">
        <v>-14.14453824897493</v>
      </c>
      <c r="AJ441" t="n">
        <v>98.62866025311011</v>
      </c>
      <c r="AK441" t="n">
        <v>-14.14453824897492</v>
      </c>
      <c r="AL441" t="n">
        <v>0</v>
      </c>
      <c r="AM441" t="n">
        <v>12.09680674387881</v>
      </c>
      <c r="AN441" t="n">
        <v>-1.911796311655697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</row>
    <row r="442" spans="1:48">
      <c r="A442" t="n">
        <v>-13.52529487967239</v>
      </c>
      <c r="B442" t="n">
        <v>6.805363359731046</v>
      </c>
      <c r="C442" t="n">
        <v>60.65244406595414</v>
      </c>
      <c r="D442" t="n">
        <v>1077.066391393328</v>
      </c>
      <c r="E442" t="n">
        <v>440</v>
      </c>
      <c r="F442" t="n">
        <v>17.48149271011352</v>
      </c>
      <c r="G442" t="n">
        <v>-1.378974341134231</v>
      </c>
      <c r="H442" t="n">
        <v>0.2825914665244908</v>
      </c>
      <c r="I442" t="n">
        <v>0</v>
      </c>
      <c r="J442" t="n">
        <v>0</v>
      </c>
      <c r="K442" t="n">
        <v>0.06422808850640677</v>
      </c>
      <c r="L442" t="n">
        <v>0</v>
      </c>
      <c r="M442" t="n">
        <v>89.99679852997281</v>
      </c>
      <c r="N442" t="n">
        <v>-11.69887757046291</v>
      </c>
      <c r="O442" t="b">
        <v>1</v>
      </c>
      <c r="P442" t="n">
        <v>0</v>
      </c>
      <c r="Q442" t="b">
        <v>0</v>
      </c>
      <c r="R442" t="n">
        <v>-11.69887757046291</v>
      </c>
      <c r="S442" t="n">
        <v>131.3628884532342</v>
      </c>
      <c r="T442" t="n">
        <v>571.6912905484754</v>
      </c>
      <c r="U442" t="n">
        <v>-850.438453001404</v>
      </c>
      <c r="V442" t="n">
        <v>2</v>
      </c>
      <c r="W442" t="n">
        <v>1077.066391393328</v>
      </c>
      <c r="X442" t="b">
        <v>0</v>
      </c>
      <c r="Y442" t="n">
        <v>1077.066391393328</v>
      </c>
      <c r="Z442" t="b">
        <v>0</v>
      </c>
      <c r="AA442" t="n">
        <v>-199.4012729313766</v>
      </c>
      <c r="AB442" t="n">
        <v>-11.93763017394174</v>
      </c>
      <c r="AC442" t="b">
        <v>0</v>
      </c>
      <c r="AD442" t="n">
        <v>0</v>
      </c>
      <c r="AE442" t="n">
        <v>4.547473508864641e-13</v>
      </c>
      <c r="AF442" t="n">
        <v>0.9417865123535797</v>
      </c>
      <c r="AG442" t="n">
        <v>30.97250364741958</v>
      </c>
      <c r="AH442" t="n">
        <v>-99.67804107903684</v>
      </c>
      <c r="AI442" t="n">
        <v>-11.24269908728345</v>
      </c>
      <c r="AJ442" t="n">
        <v>99.72323185233974</v>
      </c>
      <c r="AK442" t="n">
        <v>-11.24269908728346</v>
      </c>
      <c r="AL442" t="n">
        <v>2</v>
      </c>
      <c r="AM442" t="n">
        <v>9.499218871452747</v>
      </c>
      <c r="AN442" t="n">
        <v>-1.457526789556016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</row>
    <row r="443" spans="1:48">
      <c r="A443" t="n">
        <v>-6.65653777462254</v>
      </c>
      <c r="B443" t="n">
        <v>-0.06339374531880004</v>
      </c>
      <c r="C443" t="n">
        <v>60.70995906580882</v>
      </c>
      <c r="D443" t="n">
        <v>1463.32891755199</v>
      </c>
      <c r="E443" t="n">
        <v>441</v>
      </c>
      <c r="F443" t="n">
        <v>12.28623876571655</v>
      </c>
      <c r="G443" t="n">
        <v>-1.443143801029337</v>
      </c>
      <c r="H443" t="n">
        <v>0.1390787253395408</v>
      </c>
      <c r="I443" t="n">
        <v>0</v>
      </c>
      <c r="J443" t="n">
        <v>0</v>
      </c>
      <c r="K443" t="n">
        <v>0.05827697074262228</v>
      </c>
      <c r="L443" t="n">
        <v>0</v>
      </c>
      <c r="M443" t="n">
        <v>89.99813622235662</v>
      </c>
      <c r="N443" t="n">
        <v>-8.683455805951775</v>
      </c>
      <c r="O443" t="b">
        <v>1</v>
      </c>
      <c r="P443" t="n">
        <v>0</v>
      </c>
      <c r="Q443" t="b">
        <v>0</v>
      </c>
      <c r="R443" t="n">
        <v>-8.683455805951775</v>
      </c>
      <c r="S443" t="n">
        <v>92.32368421015376</v>
      </c>
      <c r="T443" t="n">
        <v>401.7926736825892</v>
      </c>
      <c r="U443" t="n">
        <v>-898.1540932604479</v>
      </c>
      <c r="V443" t="n">
        <v>1</v>
      </c>
      <c r="W443" t="n">
        <v>1463.32891755199</v>
      </c>
      <c r="X443" t="b">
        <v>1</v>
      </c>
      <c r="Y443" t="n">
        <v>1463.32891755199</v>
      </c>
      <c r="Z443" t="b">
        <v>0</v>
      </c>
      <c r="AA443" t="n">
        <v>-210.5891012484168</v>
      </c>
      <c r="AB443" t="n">
        <v>-8.860669189746709</v>
      </c>
      <c r="AC443" t="b">
        <v>0</v>
      </c>
      <c r="AD443" t="n">
        <v>0</v>
      </c>
      <c r="AE443" t="n">
        <v>2.273736754432321e-13</v>
      </c>
      <c r="AF443" t="n">
        <v>0.9431762130714556</v>
      </c>
      <c r="AG443" t="n">
        <v>30.99436515371379</v>
      </c>
      <c r="AH443" t="n">
        <v>-54.53669166106621</v>
      </c>
      <c r="AI443" t="n">
        <v>-8.357172411664223</v>
      </c>
      <c r="AJ443" t="n">
        <v>156.0524095873506</v>
      </c>
      <c r="AK443" t="n">
        <v>-8.357172411664225</v>
      </c>
      <c r="AL443" t="n">
        <v>2</v>
      </c>
      <c r="AM443" t="n">
        <v>6.142846815988801</v>
      </c>
      <c r="AN443" t="n">
        <v>-2.058246433252636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</row>
    <row r="444" spans="1:48">
      <c r="A444" t="n">
        <v>0</v>
      </c>
      <c r="B444" t="n">
        <v>-6.71993151994134</v>
      </c>
      <c r="C444" t="n">
        <v>60.75749117822091</v>
      </c>
      <c r="D444" t="n">
        <v>873.5400990169884</v>
      </c>
      <c r="E444" t="n">
        <v>442</v>
      </c>
      <c r="F444" t="n">
        <v>7.33431978225708</v>
      </c>
      <c r="G444" t="n">
        <v>-1.304427894628788</v>
      </c>
      <c r="H444" t="n">
        <v>-0</v>
      </c>
      <c r="I444" t="n">
        <v>0</v>
      </c>
      <c r="J444" t="n">
        <v>0</v>
      </c>
      <c r="K444" t="n">
        <v>0.05611624911660257</v>
      </c>
      <c r="L444" t="n">
        <v>0</v>
      </c>
      <c r="M444" t="n">
        <v>89.99679032448653</v>
      </c>
      <c r="N444" t="n">
        <v>-4.656049577149032</v>
      </c>
      <c r="O444" t="b">
        <v>1</v>
      </c>
      <c r="P444" t="n">
        <v>0</v>
      </c>
      <c r="Q444" t="b">
        <v>0</v>
      </c>
      <c r="R444" t="n">
        <v>-4.656049577149032</v>
      </c>
      <c r="S444" t="n">
        <v>55.11299563564155</v>
      </c>
      <c r="T444" t="n">
        <v>239.8517570063121</v>
      </c>
      <c r="U444" t="n">
        <v>-806.742544408134</v>
      </c>
      <c r="V444" t="n">
        <v>1</v>
      </c>
      <c r="W444" t="n">
        <v>873.5400990169885</v>
      </c>
      <c r="X444" t="b">
        <v>0</v>
      </c>
      <c r="Y444" t="n">
        <v>873.5400990169885</v>
      </c>
      <c r="Z444" t="b">
        <v>0</v>
      </c>
      <c r="AA444" t="n">
        <v>-189.155946224146</v>
      </c>
      <c r="AB444" t="n">
        <v>-4.751070997090849</v>
      </c>
      <c r="AC444" t="b">
        <v>0</v>
      </c>
      <c r="AD444" t="n">
        <v>0</v>
      </c>
      <c r="AE444" t="n">
        <v>-1.13686837721616e-13</v>
      </c>
      <c r="AF444" t="n">
        <v>0.9429461060359317</v>
      </c>
      <c r="AG444" t="n">
        <v>31.01020441921003</v>
      </c>
      <c r="AH444" t="n">
        <v>-48.9741523683692</v>
      </c>
      <c r="AI444" t="n">
        <v>-4.480003896207067</v>
      </c>
      <c r="AJ444" t="n">
        <v>140.1817938557769</v>
      </c>
      <c r="AK444" t="n">
        <v>-4.480003896207066</v>
      </c>
      <c r="AL444" t="n">
        <v>0</v>
      </c>
      <c r="AM444" t="n">
        <v>3.136155372620462</v>
      </c>
      <c r="AN444" t="n">
        <v>-1.163265505895934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</row>
    <row r="445" spans="1:48">
      <c r="A445" t="n">
        <v>-15.63256616788384</v>
      </c>
      <c r="B445" t="n">
        <v>8.912634647942504</v>
      </c>
      <c r="C445" t="n">
        <v>60.79030366522205</v>
      </c>
      <c r="D445" t="n">
        <v>800</v>
      </c>
      <c r="E445" t="n">
        <v>443</v>
      </c>
      <c r="F445" t="n">
        <v>3.191173851490021</v>
      </c>
      <c r="G445" t="n">
        <v>-0.9183653823109519</v>
      </c>
      <c r="H445" t="n">
        <v>0.326619851043901</v>
      </c>
      <c r="I445" t="n">
        <v>0</v>
      </c>
      <c r="J445" t="n">
        <v>0</v>
      </c>
      <c r="K445" t="n">
        <v>0.04437609116205837</v>
      </c>
      <c r="L445" t="n">
        <v>0</v>
      </c>
      <c r="M445" t="n">
        <v>89.99722538463097</v>
      </c>
      <c r="N445" t="n">
        <v>-1.37060798271338</v>
      </c>
      <c r="O445" t="b">
        <v>1</v>
      </c>
      <c r="P445" t="n">
        <v>0</v>
      </c>
      <c r="Q445" t="b">
        <v>0</v>
      </c>
      <c r="R445" t="n">
        <v>-1.37060798271338</v>
      </c>
      <c r="S445" t="n">
        <v>23.97974942069117</v>
      </c>
      <c r="T445" t="n">
        <v>104.359869478848</v>
      </c>
      <c r="U445" t="n">
        <v>-545.8081275073426</v>
      </c>
      <c r="V445" t="n">
        <v>0</v>
      </c>
      <c r="W445" t="n">
        <v>0</v>
      </c>
      <c r="X445" t="b">
        <v>1</v>
      </c>
      <c r="Y445" t="n">
        <v>650</v>
      </c>
      <c r="Z445" t="b">
        <v>1</v>
      </c>
      <c r="AA445" t="n">
        <v>-127.9749698724824</v>
      </c>
      <c r="AB445" t="n">
        <v>-1.398579574197327</v>
      </c>
      <c r="AC445" t="b">
        <v>1</v>
      </c>
      <c r="AD445" t="n">
        <v>150</v>
      </c>
      <c r="AE445" t="n">
        <v>0</v>
      </c>
      <c r="AF445" t="n">
        <v>0</v>
      </c>
      <c r="AG445" t="n">
        <v>31.01873179011902</v>
      </c>
      <c r="AH445" t="n">
        <v>0</v>
      </c>
      <c r="AI445" t="n">
        <v>0</v>
      </c>
      <c r="AJ445" t="n">
        <v>127.9749698724824</v>
      </c>
      <c r="AK445" t="n">
        <v>0</v>
      </c>
      <c r="AL445" t="n">
        <v>1</v>
      </c>
      <c r="AM445" t="n">
        <v>0</v>
      </c>
      <c r="AN445" t="n">
        <v>0.3288394139876492</v>
      </c>
      <c r="AO445" t="n">
        <v>0</v>
      </c>
      <c r="AP445" t="n">
        <v>0.2628012075816833</v>
      </c>
      <c r="AQ445" t="n">
        <v>1</v>
      </c>
      <c r="AR445" t="n">
        <v>3</v>
      </c>
      <c r="AS445" t="n">
        <v>0</v>
      </c>
      <c r="AT445" t="n">
        <v>0</v>
      </c>
      <c r="AU445" t="n">
        <v>0.2627846317164027</v>
      </c>
      <c r="AV445" t="n">
        <v>0.09318614976485881</v>
      </c>
    </row>
    <row r="446" spans="1:48">
      <c r="A446" t="n">
        <v>0</v>
      </c>
      <c r="B446" t="n">
        <v>-6.71993151994134</v>
      </c>
      <c r="C446" t="n">
        <v>60.82172566926203</v>
      </c>
      <c r="D446" t="n">
        <v>800</v>
      </c>
      <c r="E446" t="n">
        <v>444</v>
      </c>
      <c r="F446" t="n">
        <v>0.8808340653777122</v>
      </c>
      <c r="G446" t="n">
        <v>-0.4000153401935441</v>
      </c>
      <c r="H446" t="n">
        <v>-0</v>
      </c>
      <c r="I446" t="n">
        <v>0</v>
      </c>
      <c r="J446" t="n">
        <v>0</v>
      </c>
      <c r="K446" t="n">
        <v>0.03450948373328699</v>
      </c>
      <c r="L446" t="n">
        <v>0</v>
      </c>
      <c r="M446" t="n">
        <v>89.99766044477541</v>
      </c>
      <c r="N446" t="n">
        <v>-0.1342474131313062</v>
      </c>
      <c r="O446" t="b">
        <v>1</v>
      </c>
      <c r="P446" t="n">
        <v>0</v>
      </c>
      <c r="Q446" t="b">
        <v>0</v>
      </c>
      <c r="R446" t="n">
        <v>-0.1342474131313062</v>
      </c>
      <c r="S446" t="n">
        <v>6.618937466883505</v>
      </c>
      <c r="T446" t="n">
        <v>28.80561585587702</v>
      </c>
      <c r="U446" t="n">
        <v>-193.6818968668156</v>
      </c>
      <c r="V446" t="n">
        <v>0</v>
      </c>
      <c r="W446" t="n">
        <v>0</v>
      </c>
      <c r="X446" t="b">
        <v>0</v>
      </c>
      <c r="Y446" t="n">
        <v>650</v>
      </c>
      <c r="Z446" t="b">
        <v>1</v>
      </c>
      <c r="AA446" t="n">
        <v>-45.41235952196869</v>
      </c>
      <c r="AB446" t="n">
        <v>-0.136987156256435</v>
      </c>
      <c r="AC446" t="b">
        <v>1</v>
      </c>
      <c r="AD446" t="n">
        <v>150</v>
      </c>
      <c r="AE446" t="n">
        <v>0</v>
      </c>
      <c r="AF446" t="n">
        <v>0</v>
      </c>
      <c r="AG446" t="n">
        <v>31.01873179011902</v>
      </c>
      <c r="AH446" t="n">
        <v>0</v>
      </c>
      <c r="AI446" t="n">
        <v>0</v>
      </c>
      <c r="AJ446" t="n">
        <v>45.4123595219687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0.2061014084509186</v>
      </c>
      <c r="AQ446" t="n">
        <v>1</v>
      </c>
      <c r="AR446" t="n">
        <v>3</v>
      </c>
      <c r="AS446" t="n">
        <v>0</v>
      </c>
      <c r="AT446" t="n">
        <v>0</v>
      </c>
      <c r="AU446" t="n">
        <v>0.2060856144799291</v>
      </c>
      <c r="AV446" t="n">
        <v>0.07308009151781353</v>
      </c>
    </row>
    <row r="447" spans="1:48">
      <c r="A447" t="n">
        <v>0</v>
      </c>
      <c r="B447" t="n">
        <v>-6.71993151994134</v>
      </c>
      <c r="C447" t="n">
        <v>60.86768354893727</v>
      </c>
      <c r="D447" t="n">
        <v>800</v>
      </c>
      <c r="E447" t="n">
        <v>445</v>
      </c>
      <c r="F447" t="n">
        <v>0.06866039764136075</v>
      </c>
      <c r="G447" t="n">
        <v>-0.08366780178875544</v>
      </c>
      <c r="H447" t="n">
        <v>-0</v>
      </c>
      <c r="I447" t="n">
        <v>0</v>
      </c>
      <c r="J447" t="n">
        <v>0</v>
      </c>
      <c r="K447" t="n">
        <v>0.03038665589806699</v>
      </c>
      <c r="L447" t="n">
        <v>0</v>
      </c>
      <c r="M447" t="n">
        <v>89.99499380528337</v>
      </c>
      <c r="N447" t="n">
        <v>0.001160789824275668</v>
      </c>
      <c r="O447" t="b">
        <v>1</v>
      </c>
      <c r="P447" t="n">
        <v>0</v>
      </c>
      <c r="Q447" t="b">
        <v>0</v>
      </c>
      <c r="R447" t="n">
        <v>0.001160789824275668</v>
      </c>
      <c r="S447" t="n">
        <v>0.5159415334880868</v>
      </c>
      <c r="T447" t="n">
        <v>2.245377553740154</v>
      </c>
      <c r="U447" t="n">
        <v>21.484462067853</v>
      </c>
      <c r="V447" t="n">
        <v>0</v>
      </c>
      <c r="W447" t="n">
        <v>0</v>
      </c>
      <c r="X447" t="b">
        <v>0</v>
      </c>
      <c r="Y447" t="n">
        <v>650</v>
      </c>
      <c r="Z447" t="b">
        <v>1</v>
      </c>
      <c r="AA447" t="n">
        <v>5.037435771461631</v>
      </c>
      <c r="AB447" t="n">
        <v>0.001184479412526192</v>
      </c>
      <c r="AC447" t="b">
        <v>1</v>
      </c>
      <c r="AD447" t="n">
        <v>150</v>
      </c>
      <c r="AE447" t="n">
        <v>0</v>
      </c>
      <c r="AF447" t="n">
        <v>1</v>
      </c>
      <c r="AG447" t="n">
        <v>31.01873179011902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0.2626630717943247</v>
      </c>
      <c r="AO447" t="n">
        <v>0</v>
      </c>
      <c r="AP447" t="n">
        <v>0.2512704835661126</v>
      </c>
      <c r="AQ447" t="n">
        <v>1</v>
      </c>
      <c r="AR447" t="n">
        <v>3</v>
      </c>
      <c r="AS447" t="n">
        <v>0</v>
      </c>
      <c r="AT447" t="n">
        <v>0</v>
      </c>
      <c r="AU447" t="n">
        <v>0.2512539554833595</v>
      </c>
      <c r="AV447" t="n">
        <v>0.08909725265042612</v>
      </c>
    </row>
    <row r="448" spans="1:48">
      <c r="A448" t="n">
        <v>0</v>
      </c>
      <c r="B448" t="n">
        <v>-3.102948563693991</v>
      </c>
      <c r="C448" t="n">
        <v>60.9035090816758</v>
      </c>
      <c r="D448" t="n">
        <v>0</v>
      </c>
      <c r="E448" t="n">
        <v>446</v>
      </c>
      <c r="F448" t="n">
        <v>0.008311945179593749</v>
      </c>
      <c r="G448" t="n">
        <v>0.007584780516800519</v>
      </c>
      <c r="H448" t="n">
        <v>-0</v>
      </c>
      <c r="I448" t="n">
        <v>0</v>
      </c>
      <c r="J448" t="n">
        <v>0</v>
      </c>
      <c r="K448" t="n">
        <v>0.02705036285887946</v>
      </c>
      <c r="L448" t="n">
        <v>0</v>
      </c>
      <c r="M448" t="n">
        <v>89.99304482113979</v>
      </c>
      <c r="N448" t="n">
        <v>0.0005468614244552546</v>
      </c>
      <c r="O448" t="b">
        <v>0</v>
      </c>
      <c r="P448" t="n">
        <v>0</v>
      </c>
      <c r="Q448" t="b">
        <v>0</v>
      </c>
      <c r="R448" t="n">
        <v>0.0005468614244552546</v>
      </c>
      <c r="S448" t="n">
        <v>0.06245926166389033</v>
      </c>
      <c r="T448" t="n">
        <v>0.2718227067612508</v>
      </c>
      <c r="U448" t="n">
        <v>83.60876824643633</v>
      </c>
      <c r="V448" t="n">
        <v>0</v>
      </c>
      <c r="W448" t="n">
        <v>0</v>
      </c>
      <c r="X448" t="b">
        <v>0</v>
      </c>
      <c r="Y448" t="n">
        <v>0</v>
      </c>
      <c r="Z448" t="b">
        <v>0</v>
      </c>
      <c r="AA448" t="n">
        <v>19.60364651636506</v>
      </c>
      <c r="AB448" t="n">
        <v>0.0005580218616890355</v>
      </c>
      <c r="AC448" t="b">
        <v>0</v>
      </c>
      <c r="AD448" t="n">
        <v>0</v>
      </c>
      <c r="AE448" t="n">
        <v>0</v>
      </c>
      <c r="AF448" t="n">
        <v>1</v>
      </c>
      <c r="AG448" t="n">
        <v>31.01873179011902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0.2626630717943247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</row>
    <row r="449" spans="1:48">
      <c r="A449" t="n">
        <v>0</v>
      </c>
      <c r="B449" t="n">
        <v>-3.102948563693991</v>
      </c>
      <c r="C449" t="n">
        <v>60.92784835418398</v>
      </c>
      <c r="D449" t="n">
        <v>0</v>
      </c>
      <c r="E449" t="n">
        <v>447</v>
      </c>
      <c r="F449" t="n">
        <v>0</v>
      </c>
      <c r="G449" t="n">
        <v>0</v>
      </c>
      <c r="H449" t="n">
        <v>-0</v>
      </c>
      <c r="I449" t="n">
        <v>0</v>
      </c>
      <c r="J449" t="n">
        <v>0</v>
      </c>
      <c r="K449" t="n">
        <v>0.02792659561405808</v>
      </c>
      <c r="L449" t="n">
        <v>0</v>
      </c>
      <c r="M449" t="n">
        <v>89.99181349234468</v>
      </c>
      <c r="N449" t="n">
        <v>0</v>
      </c>
      <c r="O449" t="b">
        <v>0</v>
      </c>
      <c r="P449" t="n">
        <v>0</v>
      </c>
      <c r="Q449" t="b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b">
        <v>0</v>
      </c>
      <c r="Y449" t="n">
        <v>0</v>
      </c>
      <c r="Z449" t="b">
        <v>0</v>
      </c>
      <c r="AA449" t="n">
        <v>0</v>
      </c>
      <c r="AB449" t="n">
        <v>0</v>
      </c>
      <c r="AC449" t="b">
        <v>0</v>
      </c>
      <c r="AD449" t="n">
        <v>0</v>
      </c>
      <c r="AE449" t="n">
        <v>0</v>
      </c>
      <c r="AF449" t="n">
        <v>1</v>
      </c>
      <c r="AG449" t="n">
        <v>31.01873179011902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</row>
    <row r="450" spans="1:48">
      <c r="A450" t="n">
        <v>0</v>
      </c>
      <c r="B450" t="n">
        <v>-3.102948563693991</v>
      </c>
      <c r="C450" t="n">
        <v>60.95844132076555</v>
      </c>
      <c r="D450" t="n">
        <v>0</v>
      </c>
      <c r="E450" t="n">
        <v>448</v>
      </c>
      <c r="F450" t="n">
        <v>0</v>
      </c>
      <c r="G450" t="n">
        <v>0</v>
      </c>
      <c r="H450" t="n">
        <v>-0</v>
      </c>
      <c r="I450" t="n">
        <v>0</v>
      </c>
      <c r="J450" t="n">
        <v>0</v>
      </c>
      <c r="K450" t="n">
        <v>0.02899895023770788</v>
      </c>
      <c r="L450" t="n">
        <v>0</v>
      </c>
      <c r="M450" t="n">
        <v>89.99058216354956</v>
      </c>
      <c r="N450" t="n">
        <v>0</v>
      </c>
      <c r="O450" t="b">
        <v>0</v>
      </c>
      <c r="P450" t="n">
        <v>0</v>
      </c>
      <c r="Q450" t="b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b">
        <v>0</v>
      </c>
      <c r="Y450" t="n">
        <v>0</v>
      </c>
      <c r="Z450" t="b">
        <v>0</v>
      </c>
      <c r="AA450" t="n">
        <v>0</v>
      </c>
      <c r="AB450" t="n">
        <v>0</v>
      </c>
      <c r="AC450" t="b">
        <v>0</v>
      </c>
      <c r="AD450" t="n">
        <v>0</v>
      </c>
      <c r="AE450" t="n">
        <v>0</v>
      </c>
      <c r="AF450" t="n">
        <v>1</v>
      </c>
      <c r="AG450" t="n">
        <v>31.01873179011902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</row>
    <row r="451" spans="1:48">
      <c r="A451" t="n">
        <v>0</v>
      </c>
      <c r="B451" t="n">
        <v>-3.102948563693991</v>
      </c>
      <c r="C451" t="n">
        <v>60.98278059327373</v>
      </c>
      <c r="D451" t="n">
        <v>0</v>
      </c>
      <c r="E451" t="n">
        <v>449</v>
      </c>
      <c r="F451" t="n">
        <v>0</v>
      </c>
      <c r="G451" t="n">
        <v>0</v>
      </c>
      <c r="H451" t="n">
        <v>-0</v>
      </c>
      <c r="I451" t="n">
        <v>0</v>
      </c>
      <c r="J451" t="n">
        <v>0</v>
      </c>
      <c r="K451" t="n">
        <v>0.0259339141641084</v>
      </c>
      <c r="L451" t="n">
        <v>0</v>
      </c>
      <c r="M451" t="n">
        <v>89.98935083475445</v>
      </c>
      <c r="N451" t="n">
        <v>0</v>
      </c>
      <c r="O451" t="b">
        <v>0</v>
      </c>
      <c r="P451" t="n">
        <v>0</v>
      </c>
      <c r="Q451" t="b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b">
        <v>0</v>
      </c>
      <c r="Y451" t="n">
        <v>0</v>
      </c>
      <c r="Z451" t="b">
        <v>0</v>
      </c>
      <c r="AA451" t="n">
        <v>0</v>
      </c>
      <c r="AB451" t="n">
        <v>0</v>
      </c>
      <c r="AC451" t="b">
        <v>0</v>
      </c>
      <c r="AD451" t="n">
        <v>0</v>
      </c>
      <c r="AE451" t="n">
        <v>0</v>
      </c>
      <c r="AF451" t="n">
        <v>1</v>
      </c>
      <c r="AG451" t="n">
        <v>31.01873179011902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</row>
    <row r="452" spans="1:48">
      <c r="A452" t="n">
        <v>0</v>
      </c>
      <c r="B452" t="n">
        <v>-3.102948563693991</v>
      </c>
      <c r="C452" t="n">
        <v>61.00711986578191</v>
      </c>
      <c r="D452" t="n">
        <v>0</v>
      </c>
      <c r="E452" t="n">
        <v>450</v>
      </c>
      <c r="F452" t="n">
        <v>0</v>
      </c>
      <c r="G452" t="n">
        <v>0</v>
      </c>
      <c r="H452" t="n">
        <v>-0</v>
      </c>
      <c r="I452" t="n">
        <v>0</v>
      </c>
      <c r="J452" t="n">
        <v>0</v>
      </c>
      <c r="K452" t="n">
        <v>0.02451173967003922</v>
      </c>
      <c r="L452" t="n">
        <v>0</v>
      </c>
      <c r="M452" t="n">
        <v>89.98811950595933</v>
      </c>
      <c r="N452" t="n">
        <v>0</v>
      </c>
      <c r="O452" t="b">
        <v>0</v>
      </c>
      <c r="P452" t="n">
        <v>0</v>
      </c>
      <c r="Q452" t="b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b">
        <v>0</v>
      </c>
      <c r="Y452" t="n">
        <v>0</v>
      </c>
      <c r="Z452" t="b">
        <v>0</v>
      </c>
      <c r="AA452" t="n">
        <v>0</v>
      </c>
      <c r="AB452" t="n">
        <v>0</v>
      </c>
      <c r="AC452" t="b">
        <v>0</v>
      </c>
      <c r="AD452" t="n">
        <v>0</v>
      </c>
      <c r="AE452" t="n">
        <v>0</v>
      </c>
      <c r="AF452" t="n">
        <v>1</v>
      </c>
      <c r="AG452" t="n">
        <v>31.01873179011902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</row>
    <row r="453" spans="1:48">
      <c r="A453" t="n">
        <v>0</v>
      </c>
      <c r="B453" t="n">
        <v>-3.102948563693991</v>
      </c>
      <c r="C453" t="n">
        <v>61.03145913829009</v>
      </c>
      <c r="D453" t="n">
        <v>0</v>
      </c>
      <c r="E453" t="n">
        <v>451</v>
      </c>
      <c r="F453" t="n">
        <v>0</v>
      </c>
      <c r="G453" t="n">
        <v>0</v>
      </c>
      <c r="H453" t="n">
        <v>-0</v>
      </c>
      <c r="I453" t="n">
        <v>0</v>
      </c>
      <c r="J453" t="n">
        <v>0</v>
      </c>
      <c r="K453" t="n">
        <v>0.02453385589683721</v>
      </c>
      <c r="L453" t="n">
        <v>0</v>
      </c>
      <c r="M453" t="n">
        <v>89.98688817716422</v>
      </c>
      <c r="N453" t="n">
        <v>0</v>
      </c>
      <c r="O453" t="b">
        <v>0</v>
      </c>
      <c r="P453" t="n">
        <v>0</v>
      </c>
      <c r="Q453" t="b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b">
        <v>0</v>
      </c>
      <c r="Y453" t="n">
        <v>0</v>
      </c>
      <c r="Z453" t="b">
        <v>0</v>
      </c>
      <c r="AA453" t="n">
        <v>0</v>
      </c>
      <c r="AB453" t="n">
        <v>0</v>
      </c>
      <c r="AC453" t="b">
        <v>0</v>
      </c>
      <c r="AD453" t="n">
        <v>0</v>
      </c>
      <c r="AE453" t="n">
        <v>0</v>
      </c>
      <c r="AF453" t="n">
        <v>1</v>
      </c>
      <c r="AG453" t="n">
        <v>31.01873179011902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</row>
    <row r="454" spans="1:48">
      <c r="A454" t="n">
        <v>0</v>
      </c>
      <c r="B454" t="n">
        <v>-3.102948563693991</v>
      </c>
      <c r="C454" t="n">
        <v>61.05579841079827</v>
      </c>
      <c r="D454" t="n">
        <v>0</v>
      </c>
      <c r="E454" t="n">
        <v>452</v>
      </c>
      <c r="F454" t="n">
        <v>0</v>
      </c>
      <c r="G454" t="n">
        <v>0</v>
      </c>
      <c r="H454" t="n">
        <v>-0</v>
      </c>
      <c r="I454" t="n">
        <v>0</v>
      </c>
      <c r="J454" t="n">
        <v>0</v>
      </c>
      <c r="K454" t="n">
        <v>0.02332700593113213</v>
      </c>
      <c r="L454" t="n">
        <v>0</v>
      </c>
      <c r="M454" t="n">
        <v>89.9856568483691</v>
      </c>
      <c r="N454" t="n">
        <v>0</v>
      </c>
      <c r="O454" t="b">
        <v>0</v>
      </c>
      <c r="P454" t="n">
        <v>0</v>
      </c>
      <c r="Q454" t="b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b">
        <v>0</v>
      </c>
      <c r="Y454" t="n">
        <v>0</v>
      </c>
      <c r="Z454" t="b">
        <v>0</v>
      </c>
      <c r="AA454" t="n">
        <v>0</v>
      </c>
      <c r="AB454" t="n">
        <v>0</v>
      </c>
      <c r="AC454" t="b">
        <v>0</v>
      </c>
      <c r="AD454" t="n">
        <v>0</v>
      </c>
      <c r="AE454" t="n">
        <v>0</v>
      </c>
      <c r="AF454" t="n">
        <v>1</v>
      </c>
      <c r="AG454" t="n">
        <v>31.01873179011902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</row>
    <row r="455" spans="1:48">
      <c r="A455" t="n">
        <v>0</v>
      </c>
      <c r="B455" t="n">
        <v>-3.102948563693991</v>
      </c>
      <c r="C455" t="n">
        <v>61.08013768330645</v>
      </c>
      <c r="D455" t="n">
        <v>0</v>
      </c>
      <c r="E455" t="n">
        <v>453</v>
      </c>
      <c r="F455" t="n">
        <v>0</v>
      </c>
      <c r="G455" t="n">
        <v>0</v>
      </c>
      <c r="H455" t="n">
        <v>-0</v>
      </c>
      <c r="I455" t="n">
        <v>0</v>
      </c>
      <c r="J455" t="n">
        <v>0</v>
      </c>
      <c r="K455" t="n">
        <v>0.02399947150261994</v>
      </c>
      <c r="L455" t="n">
        <v>0</v>
      </c>
      <c r="M455" t="n">
        <v>89.98442551957399</v>
      </c>
      <c r="N455" t="n">
        <v>0</v>
      </c>
      <c r="O455" t="b">
        <v>0</v>
      </c>
      <c r="P455" t="n">
        <v>0</v>
      </c>
      <c r="Q455" t="b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b">
        <v>0</v>
      </c>
      <c r="Y455" t="n">
        <v>0</v>
      </c>
      <c r="Z455" t="b">
        <v>0</v>
      </c>
      <c r="AA455" t="n">
        <v>0</v>
      </c>
      <c r="AB455" t="n">
        <v>0</v>
      </c>
      <c r="AC455" t="b">
        <v>0</v>
      </c>
      <c r="AD455" t="n">
        <v>0</v>
      </c>
      <c r="AE455" t="n">
        <v>0</v>
      </c>
      <c r="AF455" t="n">
        <v>1</v>
      </c>
      <c r="AG455" t="n">
        <v>31.01873179011902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</row>
    <row r="456" spans="1:48">
      <c r="A456" t="n">
        <v>0</v>
      </c>
      <c r="B456" t="n">
        <v>-3.102948563693991</v>
      </c>
      <c r="C456" t="n">
        <v>61.10447695581463</v>
      </c>
      <c r="D456" t="n">
        <v>0</v>
      </c>
      <c r="E456" t="n">
        <v>454</v>
      </c>
      <c r="F456" t="n">
        <v>0</v>
      </c>
      <c r="G456" t="n">
        <v>0</v>
      </c>
      <c r="H456" t="n">
        <v>-0</v>
      </c>
      <c r="I456" t="n">
        <v>0</v>
      </c>
      <c r="J456" t="n">
        <v>0</v>
      </c>
      <c r="K456" t="n">
        <v>0.02433356942832493</v>
      </c>
      <c r="L456" t="n">
        <v>0</v>
      </c>
      <c r="M456" t="n">
        <v>89.98319419077887</v>
      </c>
      <c r="N456" t="n">
        <v>0</v>
      </c>
      <c r="O456" t="b">
        <v>0</v>
      </c>
      <c r="P456" t="n">
        <v>0</v>
      </c>
      <c r="Q456" t="b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b">
        <v>0</v>
      </c>
      <c r="Y456" t="n">
        <v>0</v>
      </c>
      <c r="Z456" t="b">
        <v>0</v>
      </c>
      <c r="AA456" t="n">
        <v>0</v>
      </c>
      <c r="AB456" t="n">
        <v>0</v>
      </c>
      <c r="AC456" t="b">
        <v>0</v>
      </c>
      <c r="AD456" t="n">
        <v>0</v>
      </c>
      <c r="AE456" t="n">
        <v>0</v>
      </c>
      <c r="AF456" t="n">
        <v>1</v>
      </c>
      <c r="AG456" t="n">
        <v>31.01873179011902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</row>
    <row r="457" spans="1:48">
      <c r="A457" t="n">
        <v>0</v>
      </c>
      <c r="B457" t="n">
        <v>-3.102948563693991</v>
      </c>
      <c r="C457" t="n">
        <v>61.1288162283228</v>
      </c>
      <c r="D457" t="n">
        <v>0</v>
      </c>
      <c r="E457" t="n">
        <v>455</v>
      </c>
      <c r="F457" t="n">
        <v>0</v>
      </c>
      <c r="G457" t="n">
        <v>0</v>
      </c>
      <c r="H457" t="n">
        <v>-0</v>
      </c>
      <c r="I457" t="n">
        <v>0</v>
      </c>
      <c r="J457" t="n">
        <v>0</v>
      </c>
      <c r="K457" t="n">
        <v>0.0242982643679383</v>
      </c>
      <c r="L457" t="n">
        <v>0</v>
      </c>
      <c r="M457" t="n">
        <v>89.98196286198376</v>
      </c>
      <c r="N457" t="n">
        <v>0</v>
      </c>
      <c r="O457" t="b">
        <v>0</v>
      </c>
      <c r="P457" t="n">
        <v>0</v>
      </c>
      <c r="Q457" t="b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b">
        <v>0</v>
      </c>
      <c r="Y457" t="n">
        <v>0</v>
      </c>
      <c r="Z457" t="b">
        <v>0</v>
      </c>
      <c r="AA457" t="n">
        <v>0</v>
      </c>
      <c r="AB457" t="n">
        <v>0</v>
      </c>
      <c r="AC457" t="b">
        <v>0</v>
      </c>
      <c r="AD457" t="n">
        <v>0</v>
      </c>
      <c r="AE457" t="n">
        <v>0</v>
      </c>
      <c r="AF457" t="n">
        <v>1</v>
      </c>
      <c r="AG457" t="n">
        <v>31.01873179011902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</row>
    <row r="458" spans="1:48">
      <c r="A458" t="n">
        <v>0</v>
      </c>
      <c r="B458" t="n">
        <v>-3.102948563693991</v>
      </c>
      <c r="C458" t="n">
        <v>61.15315550083098</v>
      </c>
      <c r="D458" t="n">
        <v>0</v>
      </c>
      <c r="E458" t="n">
        <v>456</v>
      </c>
      <c r="F458" t="n">
        <v>0</v>
      </c>
      <c r="G458" t="n">
        <v>0</v>
      </c>
      <c r="H458" t="n">
        <v>-0</v>
      </c>
      <c r="I458" t="n">
        <v>0</v>
      </c>
      <c r="J458" t="n">
        <v>0</v>
      </c>
      <c r="K458" t="n">
        <v>0.02450326651430701</v>
      </c>
      <c r="L458" t="n">
        <v>0</v>
      </c>
      <c r="M458" t="n">
        <v>89.98073153318865</v>
      </c>
      <c r="N458" t="n">
        <v>0</v>
      </c>
      <c r="O458" t="b">
        <v>0</v>
      </c>
      <c r="P458" t="n">
        <v>0</v>
      </c>
      <c r="Q458" t="b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b">
        <v>0</v>
      </c>
      <c r="Y458" t="n">
        <v>0</v>
      </c>
      <c r="Z458" t="b">
        <v>0</v>
      </c>
      <c r="AA458" t="n">
        <v>0</v>
      </c>
      <c r="AB458" t="n">
        <v>0</v>
      </c>
      <c r="AC458" t="b">
        <v>0</v>
      </c>
      <c r="AD458" t="n">
        <v>0</v>
      </c>
      <c r="AE458" t="n">
        <v>0</v>
      </c>
      <c r="AF458" t="n">
        <v>1</v>
      </c>
      <c r="AG458" t="n">
        <v>31.01873179011902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</row>
    <row r="459" spans="1:48">
      <c r="A459" t="n">
        <v>0</v>
      </c>
      <c r="B459" t="n">
        <v>-3.102948563693991</v>
      </c>
      <c r="C459" t="n">
        <v>61.17749477333916</v>
      </c>
      <c r="D459" t="n">
        <v>0</v>
      </c>
      <c r="E459" t="n">
        <v>457</v>
      </c>
      <c r="F459" t="n">
        <v>0</v>
      </c>
      <c r="G459" t="n">
        <v>0</v>
      </c>
      <c r="H459" t="n">
        <v>-0</v>
      </c>
      <c r="I459" t="n">
        <v>0</v>
      </c>
      <c r="J459" t="n">
        <v>0</v>
      </c>
      <c r="K459" t="n">
        <v>0.02441318898444528</v>
      </c>
      <c r="L459" t="n">
        <v>0</v>
      </c>
      <c r="M459" t="n">
        <v>89.97950020439353</v>
      </c>
      <c r="N459" t="n">
        <v>0</v>
      </c>
      <c r="O459" t="b">
        <v>0</v>
      </c>
      <c r="P459" t="n">
        <v>0</v>
      </c>
      <c r="Q459" t="b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b">
        <v>0</v>
      </c>
      <c r="Y459" t="n">
        <v>0</v>
      </c>
      <c r="Z459" t="b">
        <v>0</v>
      </c>
      <c r="AA459" t="n">
        <v>0</v>
      </c>
      <c r="AB459" t="n">
        <v>0</v>
      </c>
      <c r="AC459" t="b">
        <v>0</v>
      </c>
      <c r="AD459" t="n">
        <v>0</v>
      </c>
      <c r="AE459" t="n">
        <v>0</v>
      </c>
      <c r="AF459" t="n">
        <v>1</v>
      </c>
      <c r="AG459" t="n">
        <v>31.01873179011902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</row>
    <row r="460" spans="1:48">
      <c r="A460" t="n">
        <v>0</v>
      </c>
      <c r="B460" t="n">
        <v>-3.102948563693991</v>
      </c>
      <c r="C460" t="n">
        <v>61.20183404584734</v>
      </c>
      <c r="D460" t="n">
        <v>0</v>
      </c>
      <c r="E460" t="n">
        <v>458</v>
      </c>
      <c r="F460" t="n">
        <v>0</v>
      </c>
      <c r="G460" t="n">
        <v>0</v>
      </c>
      <c r="H460" t="n">
        <v>-0</v>
      </c>
      <c r="I460" t="n">
        <v>0</v>
      </c>
      <c r="J460" t="n">
        <v>0</v>
      </c>
      <c r="K460" t="n">
        <v>0.02436532956681592</v>
      </c>
      <c r="L460" t="n">
        <v>0</v>
      </c>
      <c r="M460" t="n">
        <v>89.97826887559842</v>
      </c>
      <c r="N460" t="n">
        <v>0</v>
      </c>
      <c r="O460" t="b">
        <v>0</v>
      </c>
      <c r="P460" t="n">
        <v>0</v>
      </c>
      <c r="Q460" t="b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b">
        <v>0</v>
      </c>
      <c r="Y460" t="n">
        <v>0</v>
      </c>
      <c r="Z460" t="b">
        <v>0</v>
      </c>
      <c r="AA460" t="n">
        <v>0</v>
      </c>
      <c r="AB460" t="n">
        <v>0</v>
      </c>
      <c r="AC460" t="b">
        <v>0</v>
      </c>
      <c r="AD460" t="n">
        <v>0</v>
      </c>
      <c r="AE460" t="n">
        <v>0</v>
      </c>
      <c r="AF460" t="n">
        <v>1</v>
      </c>
      <c r="AG460" t="n">
        <v>31.01873179011902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</row>
    <row r="461" spans="1:48">
      <c r="A461" t="n">
        <v>0</v>
      </c>
      <c r="B461" t="n">
        <v>-3.102948563693991</v>
      </c>
      <c r="C461" t="n">
        <v>61.22617331835552</v>
      </c>
      <c r="D461" t="n">
        <v>0</v>
      </c>
      <c r="E461" t="n">
        <v>459</v>
      </c>
      <c r="F461" t="n">
        <v>0</v>
      </c>
      <c r="G461" t="n">
        <v>0</v>
      </c>
      <c r="H461" t="n">
        <v>-0</v>
      </c>
      <c r="I461" t="n">
        <v>0</v>
      </c>
      <c r="J461" t="n">
        <v>0</v>
      </c>
      <c r="K461" t="n">
        <v>0.02436532956681864</v>
      </c>
      <c r="L461" t="n">
        <v>0</v>
      </c>
      <c r="M461" t="n">
        <v>89.9770375468033</v>
      </c>
      <c r="N461" t="n">
        <v>0</v>
      </c>
      <c r="O461" t="b">
        <v>0</v>
      </c>
      <c r="P461" t="n">
        <v>0</v>
      </c>
      <c r="Q461" t="b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b">
        <v>0</v>
      </c>
      <c r="Y461" t="n">
        <v>0</v>
      </c>
      <c r="Z461" t="b">
        <v>0</v>
      </c>
      <c r="AA461" t="n">
        <v>0</v>
      </c>
      <c r="AB461" t="n">
        <v>0</v>
      </c>
      <c r="AC461" t="b">
        <v>0</v>
      </c>
      <c r="AD461" t="n">
        <v>0</v>
      </c>
      <c r="AE461" t="n">
        <v>0</v>
      </c>
      <c r="AF461" t="n">
        <v>1</v>
      </c>
      <c r="AG461" t="n">
        <v>31.01873179011902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</row>
    <row r="462" spans="1:48">
      <c r="A462" t="n">
        <v>0</v>
      </c>
      <c r="B462" t="n">
        <v>-3.102948563693991</v>
      </c>
      <c r="C462" t="n">
        <v>61.2505125908637</v>
      </c>
      <c r="D462" t="n">
        <v>0</v>
      </c>
      <c r="E462" t="n">
        <v>460</v>
      </c>
      <c r="F462" t="n">
        <v>0</v>
      </c>
      <c r="G462" t="n">
        <v>0</v>
      </c>
      <c r="H462" t="n">
        <v>-0</v>
      </c>
      <c r="I462" t="n">
        <v>0</v>
      </c>
      <c r="J462" t="n">
        <v>0</v>
      </c>
      <c r="K462" t="n">
        <v>0.02433927250818124</v>
      </c>
      <c r="L462" t="n">
        <v>0</v>
      </c>
      <c r="M462" t="n">
        <v>89.97580621800819</v>
      </c>
      <c r="N462" t="n">
        <v>0</v>
      </c>
      <c r="O462" t="b">
        <v>0</v>
      </c>
      <c r="P462" t="n">
        <v>0</v>
      </c>
      <c r="Q462" t="b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b">
        <v>0</v>
      </c>
      <c r="Y462" t="n">
        <v>0</v>
      </c>
      <c r="Z462" t="b">
        <v>0</v>
      </c>
      <c r="AA462" t="n">
        <v>0</v>
      </c>
      <c r="AB462" t="n">
        <v>0</v>
      </c>
      <c r="AC462" t="b">
        <v>0</v>
      </c>
      <c r="AD462" t="n">
        <v>0</v>
      </c>
      <c r="AE462" t="n">
        <v>0</v>
      </c>
      <c r="AF462" t="n">
        <v>1</v>
      </c>
      <c r="AG462" t="n">
        <v>31.01873179011902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</row>
    <row r="463" spans="1:48">
      <c r="A463" t="n">
        <v>0</v>
      </c>
      <c r="B463" t="n">
        <v>-3.102948563693991</v>
      </c>
      <c r="C463" t="n">
        <v>61.27485186337188</v>
      </c>
      <c r="D463" t="n">
        <v>0</v>
      </c>
      <c r="E463" t="n">
        <v>461</v>
      </c>
      <c r="F463" t="n">
        <v>0</v>
      </c>
      <c r="G463" t="n">
        <v>0</v>
      </c>
      <c r="H463" t="n">
        <v>-0</v>
      </c>
      <c r="I463" t="n">
        <v>0</v>
      </c>
      <c r="J463" t="n">
        <v>0</v>
      </c>
      <c r="K463" t="n">
        <v>0.0243392725081773</v>
      </c>
      <c r="L463" t="n">
        <v>0</v>
      </c>
      <c r="M463" t="n">
        <v>89.97457488921307</v>
      </c>
      <c r="N463" t="n">
        <v>0</v>
      </c>
      <c r="O463" t="b">
        <v>0</v>
      </c>
      <c r="P463" t="n">
        <v>0</v>
      </c>
      <c r="Q463" t="b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b">
        <v>0</v>
      </c>
      <c r="Y463" t="n">
        <v>0</v>
      </c>
      <c r="Z463" t="b">
        <v>0</v>
      </c>
      <c r="AA463" t="n">
        <v>0</v>
      </c>
      <c r="AB463" t="n">
        <v>0</v>
      </c>
      <c r="AC463" t="b">
        <v>0</v>
      </c>
      <c r="AD463" t="n">
        <v>0</v>
      </c>
      <c r="AE463" t="n">
        <v>0</v>
      </c>
      <c r="AF463" t="n">
        <v>1</v>
      </c>
      <c r="AG463" t="n">
        <v>31.01873179011902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</row>
    <row r="464" spans="1:48">
      <c r="A464" t="n">
        <v>0</v>
      </c>
      <c r="B464" t="n">
        <v>-3.102948563693991</v>
      </c>
      <c r="C464" t="n">
        <v>61.29919113588006</v>
      </c>
      <c r="D464" t="n">
        <v>0</v>
      </c>
      <c r="E464" t="n">
        <v>462</v>
      </c>
      <c r="F464" t="n">
        <v>0</v>
      </c>
      <c r="G464" t="n">
        <v>0</v>
      </c>
      <c r="H464" t="n">
        <v>-0</v>
      </c>
      <c r="I464" t="n">
        <v>0</v>
      </c>
      <c r="J464" t="n">
        <v>0</v>
      </c>
      <c r="K464" t="n">
        <v>0.02433927250817697</v>
      </c>
      <c r="L464" t="n">
        <v>0</v>
      </c>
      <c r="M464" t="n">
        <v>89.97334356041796</v>
      </c>
      <c r="N464" t="n">
        <v>0</v>
      </c>
      <c r="O464" t="b">
        <v>0</v>
      </c>
      <c r="P464" t="n">
        <v>0</v>
      </c>
      <c r="Q464" t="b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b">
        <v>0</v>
      </c>
      <c r="Y464" t="n">
        <v>0</v>
      </c>
      <c r="Z464" t="b">
        <v>0</v>
      </c>
      <c r="AA464" t="n">
        <v>0</v>
      </c>
      <c r="AB464" t="n">
        <v>0</v>
      </c>
      <c r="AC464" t="b">
        <v>0</v>
      </c>
      <c r="AD464" t="n">
        <v>0</v>
      </c>
      <c r="AE464" t="n">
        <v>0</v>
      </c>
      <c r="AF464" t="n">
        <v>1</v>
      </c>
      <c r="AG464" t="n">
        <v>31.01873179011902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</row>
    <row r="465" spans="1:48">
      <c r="A465" t="n">
        <v>0</v>
      </c>
      <c r="B465" t="n">
        <v>-3.102948563693991</v>
      </c>
      <c r="C465" t="n">
        <v>61.32353040838824</v>
      </c>
      <c r="D465" t="n">
        <v>0</v>
      </c>
      <c r="E465" t="n">
        <v>463</v>
      </c>
      <c r="F465" t="n">
        <v>0</v>
      </c>
      <c r="G465" t="n">
        <v>0</v>
      </c>
      <c r="H465" t="n">
        <v>-0</v>
      </c>
      <c r="I465" t="n">
        <v>0</v>
      </c>
      <c r="J465" t="n">
        <v>0</v>
      </c>
      <c r="K465" t="n">
        <v>0.02433927250817791</v>
      </c>
      <c r="L465" t="n">
        <v>0</v>
      </c>
      <c r="M465" t="n">
        <v>89.97211223162284</v>
      </c>
      <c r="N465" t="n">
        <v>0</v>
      </c>
      <c r="O465" t="b">
        <v>0</v>
      </c>
      <c r="P465" t="n">
        <v>0</v>
      </c>
      <c r="Q465" t="b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b">
        <v>0</v>
      </c>
      <c r="Y465" t="n">
        <v>0</v>
      </c>
      <c r="Z465" t="b">
        <v>0</v>
      </c>
      <c r="AA465" t="n">
        <v>0</v>
      </c>
      <c r="AB465" t="n">
        <v>0</v>
      </c>
      <c r="AC465" t="b">
        <v>0</v>
      </c>
      <c r="AD465" t="n">
        <v>0</v>
      </c>
      <c r="AE465" t="n">
        <v>0</v>
      </c>
      <c r="AF465" t="n">
        <v>1</v>
      </c>
      <c r="AG465" t="n">
        <v>31.01873179011902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</row>
    <row r="466" spans="1:48">
      <c r="A466" t="n">
        <v>0</v>
      </c>
      <c r="B466" t="n">
        <v>-3.102948563693991</v>
      </c>
      <c r="C466" t="n">
        <v>61.34786968089642</v>
      </c>
      <c r="D466" t="n">
        <v>0</v>
      </c>
      <c r="E466" t="n">
        <v>464</v>
      </c>
      <c r="F466" t="n">
        <v>0</v>
      </c>
      <c r="G466" t="n">
        <v>0</v>
      </c>
      <c r="H466" t="n">
        <v>-0</v>
      </c>
      <c r="I466" t="n">
        <v>0</v>
      </c>
      <c r="J466" t="n">
        <v>0</v>
      </c>
      <c r="K466" t="n">
        <v>0.02433927250817924</v>
      </c>
      <c r="L466" t="n">
        <v>0</v>
      </c>
      <c r="M466" t="n">
        <v>89.97088090282773</v>
      </c>
      <c r="N466" t="n">
        <v>0</v>
      </c>
      <c r="O466" t="b">
        <v>0</v>
      </c>
      <c r="P466" t="n">
        <v>0</v>
      </c>
      <c r="Q466" t="b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b">
        <v>0</v>
      </c>
      <c r="Y466" t="n">
        <v>0</v>
      </c>
      <c r="Z466" t="b">
        <v>0</v>
      </c>
      <c r="AA466" t="n">
        <v>0</v>
      </c>
      <c r="AB466" t="n">
        <v>0</v>
      </c>
      <c r="AC466" t="b">
        <v>0</v>
      </c>
      <c r="AD466" t="n">
        <v>0</v>
      </c>
      <c r="AE466" t="n">
        <v>0</v>
      </c>
      <c r="AF466" t="n">
        <v>1</v>
      </c>
      <c r="AG466" t="n">
        <v>31.01873179011902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</row>
    <row r="467" spans="1:48">
      <c r="A467" t="n">
        <v>0</v>
      </c>
      <c r="B467" t="n">
        <v>-3.102948563693991</v>
      </c>
      <c r="C467" t="n">
        <v>61.37220895340459</v>
      </c>
      <c r="D467" t="n">
        <v>0</v>
      </c>
      <c r="E467" t="n">
        <v>465</v>
      </c>
      <c r="F467" t="n">
        <v>0</v>
      </c>
      <c r="G467" t="n">
        <v>0</v>
      </c>
      <c r="H467" t="n">
        <v>-0</v>
      </c>
      <c r="I467" t="n">
        <v>0</v>
      </c>
      <c r="J467" t="n">
        <v>0</v>
      </c>
      <c r="K467" t="n">
        <v>0.02433927250817886</v>
      </c>
      <c r="L467" t="n">
        <v>0</v>
      </c>
      <c r="M467" t="n">
        <v>89.96964957403262</v>
      </c>
      <c r="N467" t="n">
        <v>0</v>
      </c>
      <c r="O467" t="b">
        <v>0</v>
      </c>
      <c r="P467" t="n">
        <v>0</v>
      </c>
      <c r="Q467" t="b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b">
        <v>0</v>
      </c>
      <c r="Y467" t="n">
        <v>0</v>
      </c>
      <c r="Z467" t="b">
        <v>0</v>
      </c>
      <c r="AA467" t="n">
        <v>0</v>
      </c>
      <c r="AB467" t="n">
        <v>0</v>
      </c>
      <c r="AC467" t="b">
        <v>0</v>
      </c>
      <c r="AD467" t="n">
        <v>0</v>
      </c>
      <c r="AE467" t="n">
        <v>0</v>
      </c>
      <c r="AF467" t="n">
        <v>1</v>
      </c>
      <c r="AG467" t="n">
        <v>31.01873179011902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</row>
    <row r="468" spans="1:48">
      <c r="A468" t="n">
        <v>0</v>
      </c>
      <c r="B468" t="n">
        <v>-3.102948563693991</v>
      </c>
      <c r="C468" t="n">
        <v>61.39654822591277</v>
      </c>
      <c r="D468" t="n">
        <v>0</v>
      </c>
      <c r="E468" t="n">
        <v>466</v>
      </c>
      <c r="F468" t="n">
        <v>0</v>
      </c>
      <c r="G468" t="n">
        <v>0</v>
      </c>
      <c r="H468" t="n">
        <v>-0</v>
      </c>
      <c r="I468" t="n">
        <v>0</v>
      </c>
      <c r="J468" t="n">
        <v>0</v>
      </c>
      <c r="K468" t="n">
        <v>0.02433927250817802</v>
      </c>
      <c r="L468" t="n">
        <v>0</v>
      </c>
      <c r="M468" t="n">
        <v>89.9684182452375</v>
      </c>
      <c r="N468" t="n">
        <v>0</v>
      </c>
      <c r="O468" t="b">
        <v>0</v>
      </c>
      <c r="P468" t="n">
        <v>0</v>
      </c>
      <c r="Q468" t="b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b">
        <v>0</v>
      </c>
      <c r="Y468" t="n">
        <v>0</v>
      </c>
      <c r="Z468" t="b">
        <v>0</v>
      </c>
      <c r="AA468" t="n">
        <v>0</v>
      </c>
      <c r="AB468" t="n">
        <v>0</v>
      </c>
      <c r="AC468" t="b">
        <v>0</v>
      </c>
      <c r="AD468" t="n">
        <v>0</v>
      </c>
      <c r="AE468" t="n">
        <v>0</v>
      </c>
      <c r="AF468" t="n">
        <v>1</v>
      </c>
      <c r="AG468" t="n">
        <v>31.01873179011902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</row>
    <row r="469" spans="1:48">
      <c r="A469" t="n">
        <v>0</v>
      </c>
      <c r="B469" t="n">
        <v>-3.102948563693991</v>
      </c>
      <c r="C469" t="n">
        <v>61.42088749842095</v>
      </c>
      <c r="D469" t="n">
        <v>0</v>
      </c>
      <c r="E469" t="n">
        <v>467</v>
      </c>
      <c r="F469" t="n">
        <v>0</v>
      </c>
      <c r="G469" t="n">
        <v>0</v>
      </c>
      <c r="H469" t="n">
        <v>-0</v>
      </c>
      <c r="I469" t="n">
        <v>0</v>
      </c>
      <c r="J469" t="n">
        <v>0</v>
      </c>
      <c r="K469" t="n">
        <v>0.02433927250817941</v>
      </c>
      <c r="L469" t="n">
        <v>0</v>
      </c>
      <c r="M469" t="n">
        <v>89.96718691644239</v>
      </c>
      <c r="N469" t="n">
        <v>0</v>
      </c>
      <c r="O469" t="b">
        <v>0</v>
      </c>
      <c r="P469" t="n">
        <v>0</v>
      </c>
      <c r="Q469" t="b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b">
        <v>0</v>
      </c>
      <c r="Y469" t="n">
        <v>0</v>
      </c>
      <c r="Z469" t="b">
        <v>0</v>
      </c>
      <c r="AA469" t="n">
        <v>0</v>
      </c>
      <c r="AB469" t="n">
        <v>0</v>
      </c>
      <c r="AC469" t="b">
        <v>0</v>
      </c>
      <c r="AD469" t="n">
        <v>0</v>
      </c>
      <c r="AE469" t="n">
        <v>0</v>
      </c>
      <c r="AF469" t="n">
        <v>1</v>
      </c>
      <c r="AG469" t="n">
        <v>31.01873179011902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</row>
    <row r="470" spans="1:48">
      <c r="A470" t="n">
        <v>0</v>
      </c>
      <c r="B470" t="n">
        <v>-3.102948563693991</v>
      </c>
      <c r="C470" t="n">
        <v>61.44522677092913</v>
      </c>
      <c r="D470" t="n">
        <v>0</v>
      </c>
      <c r="E470" t="n">
        <v>468</v>
      </c>
      <c r="F470" t="n">
        <v>0</v>
      </c>
      <c r="G470" t="n">
        <v>0</v>
      </c>
      <c r="H470" t="n">
        <v>-0</v>
      </c>
      <c r="I470" t="n">
        <v>0</v>
      </c>
      <c r="J470" t="n">
        <v>0</v>
      </c>
      <c r="K470" t="n">
        <v>0.02433927250817769</v>
      </c>
      <c r="L470" t="n">
        <v>0</v>
      </c>
      <c r="M470" t="n">
        <v>89.96595558764727</v>
      </c>
      <c r="N470" t="n">
        <v>0</v>
      </c>
      <c r="O470" t="b">
        <v>0</v>
      </c>
      <c r="P470" t="n">
        <v>0</v>
      </c>
      <c r="Q470" t="b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b">
        <v>0</v>
      </c>
      <c r="Y470" t="n">
        <v>0</v>
      </c>
      <c r="Z470" t="b">
        <v>0</v>
      </c>
      <c r="AA470" t="n">
        <v>0</v>
      </c>
      <c r="AB470" t="n">
        <v>0</v>
      </c>
      <c r="AC470" t="b">
        <v>0</v>
      </c>
      <c r="AD470" t="n">
        <v>0</v>
      </c>
      <c r="AE470" t="n">
        <v>0</v>
      </c>
      <c r="AF470" t="n">
        <v>1</v>
      </c>
      <c r="AG470" t="n">
        <v>31.01873179011902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</row>
    <row r="471" spans="1:48">
      <c r="A471" t="n">
        <v>0</v>
      </c>
      <c r="B471" t="n">
        <v>-3.102948563693991</v>
      </c>
      <c r="C471" t="n">
        <v>61.46956604343731</v>
      </c>
      <c r="D471" t="n">
        <v>0</v>
      </c>
      <c r="E471" t="n">
        <v>469</v>
      </c>
      <c r="F471" t="n">
        <v>0</v>
      </c>
      <c r="G471" t="n">
        <v>0</v>
      </c>
      <c r="H471" t="n">
        <v>-0</v>
      </c>
      <c r="I471" t="n">
        <v>0</v>
      </c>
      <c r="J471" t="n">
        <v>0</v>
      </c>
      <c r="K471" t="n">
        <v>0.02433927250818047</v>
      </c>
      <c r="L471" t="n">
        <v>0</v>
      </c>
      <c r="M471" t="n">
        <v>89.96472425885216</v>
      </c>
      <c r="N471" t="n">
        <v>0</v>
      </c>
      <c r="O471" t="b">
        <v>0</v>
      </c>
      <c r="P471" t="n">
        <v>0</v>
      </c>
      <c r="Q471" t="b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b">
        <v>0</v>
      </c>
      <c r="Y471" t="n">
        <v>0</v>
      </c>
      <c r="Z471" t="b">
        <v>0</v>
      </c>
      <c r="AA471" t="n">
        <v>0</v>
      </c>
      <c r="AB471" t="n">
        <v>0</v>
      </c>
      <c r="AC471" t="b">
        <v>0</v>
      </c>
      <c r="AD471" t="n">
        <v>0</v>
      </c>
      <c r="AE471" t="n">
        <v>0</v>
      </c>
      <c r="AF471" t="n">
        <v>1</v>
      </c>
      <c r="AG471" t="n">
        <v>31.01873179011902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</row>
    <row r="472" spans="1:48">
      <c r="A472" t="n">
        <v>0</v>
      </c>
      <c r="B472" t="n">
        <v>-3.102948563693991</v>
      </c>
      <c r="C472" t="n">
        <v>61.49390531594549</v>
      </c>
      <c r="D472" t="n">
        <v>0</v>
      </c>
      <c r="E472" t="n">
        <v>470</v>
      </c>
      <c r="F472" t="n">
        <v>0</v>
      </c>
      <c r="G472" t="n">
        <v>0</v>
      </c>
      <c r="H472" t="n">
        <v>-0</v>
      </c>
      <c r="I472" t="n">
        <v>0</v>
      </c>
      <c r="J472" t="n">
        <v>0</v>
      </c>
      <c r="K472" t="n">
        <v>0.02433927250818185</v>
      </c>
      <c r="L472" t="n">
        <v>0</v>
      </c>
      <c r="M472" t="n">
        <v>89.96349293005704</v>
      </c>
      <c r="N472" t="n">
        <v>0</v>
      </c>
      <c r="O472" t="b">
        <v>0</v>
      </c>
      <c r="P472" t="n">
        <v>0</v>
      </c>
      <c r="Q472" t="b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b">
        <v>0</v>
      </c>
      <c r="Y472" t="n">
        <v>0</v>
      </c>
      <c r="Z472" t="b">
        <v>0</v>
      </c>
      <c r="AA472" t="n">
        <v>0</v>
      </c>
      <c r="AB472" t="n">
        <v>0</v>
      </c>
      <c r="AC472" t="b">
        <v>0</v>
      </c>
      <c r="AD472" t="n">
        <v>0</v>
      </c>
      <c r="AE472" t="n">
        <v>0</v>
      </c>
      <c r="AF472" t="n">
        <v>1</v>
      </c>
      <c r="AG472" t="n">
        <v>31.01873179011902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</row>
    <row r="473" spans="1:48">
      <c r="A473" t="n">
        <v>0</v>
      </c>
      <c r="B473" t="n">
        <v>-3.102948563693991</v>
      </c>
      <c r="C473" t="n">
        <v>61.51824458845367</v>
      </c>
      <c r="D473" t="n">
        <v>0</v>
      </c>
      <c r="E473" t="n">
        <v>471</v>
      </c>
      <c r="F473" t="n">
        <v>0</v>
      </c>
      <c r="G473" t="n">
        <v>0</v>
      </c>
      <c r="H473" t="n">
        <v>-0</v>
      </c>
      <c r="I473" t="n">
        <v>0</v>
      </c>
      <c r="J473" t="n">
        <v>0</v>
      </c>
      <c r="K473" t="n">
        <v>0.02433927250817969</v>
      </c>
      <c r="L473" t="n">
        <v>0</v>
      </c>
      <c r="M473" t="n">
        <v>89.96226160126193</v>
      </c>
      <c r="N473" t="n">
        <v>0</v>
      </c>
      <c r="O473" t="b">
        <v>0</v>
      </c>
      <c r="P473" t="n">
        <v>0</v>
      </c>
      <c r="Q473" t="b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b">
        <v>0</v>
      </c>
      <c r="Y473" t="n">
        <v>0</v>
      </c>
      <c r="Z473" t="b">
        <v>0</v>
      </c>
      <c r="AA473" t="n">
        <v>0</v>
      </c>
      <c r="AB473" t="n">
        <v>0</v>
      </c>
      <c r="AC473" t="b">
        <v>0</v>
      </c>
      <c r="AD473" t="n">
        <v>0</v>
      </c>
      <c r="AE473" t="n">
        <v>0</v>
      </c>
      <c r="AF473" t="n">
        <v>1</v>
      </c>
      <c r="AG473" t="n">
        <v>31.01873179011902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</row>
    <row r="474" spans="1:48">
      <c r="A474" t="n">
        <v>0</v>
      </c>
      <c r="B474" t="n">
        <v>-3.102948563693991</v>
      </c>
      <c r="C474" t="n">
        <v>61.54258386096185</v>
      </c>
      <c r="D474" t="n">
        <v>0</v>
      </c>
      <c r="E474" t="n">
        <v>472</v>
      </c>
      <c r="F474" t="n">
        <v>0</v>
      </c>
      <c r="G474" t="n">
        <v>0</v>
      </c>
      <c r="H474" t="n">
        <v>-0</v>
      </c>
      <c r="I474" t="n">
        <v>0</v>
      </c>
      <c r="J474" t="n">
        <v>0</v>
      </c>
      <c r="K474" t="n">
        <v>0.02433927250817752</v>
      </c>
      <c r="L474" t="n">
        <v>0</v>
      </c>
      <c r="M474" t="n">
        <v>89.96103027246681</v>
      </c>
      <c r="N474" t="n">
        <v>0</v>
      </c>
      <c r="O474" t="b">
        <v>0</v>
      </c>
      <c r="P474" t="n">
        <v>0</v>
      </c>
      <c r="Q474" t="b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b">
        <v>0</v>
      </c>
      <c r="Y474" t="n">
        <v>0</v>
      </c>
      <c r="Z474" t="b">
        <v>0</v>
      </c>
      <c r="AA474" t="n">
        <v>0</v>
      </c>
      <c r="AB474" t="n">
        <v>0</v>
      </c>
      <c r="AC474" t="b">
        <v>0</v>
      </c>
      <c r="AD474" t="n">
        <v>0</v>
      </c>
      <c r="AE474" t="n">
        <v>0</v>
      </c>
      <c r="AF474" t="n">
        <v>1</v>
      </c>
      <c r="AG474" t="n">
        <v>31.01873179011902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</row>
    <row r="475" spans="1:48">
      <c r="A475" t="n">
        <v>0</v>
      </c>
      <c r="B475" t="n">
        <v>-3.102948563693991</v>
      </c>
      <c r="C475" t="n">
        <v>61.56692313347003</v>
      </c>
      <c r="D475" t="n">
        <v>0</v>
      </c>
      <c r="E475" t="n">
        <v>473</v>
      </c>
      <c r="F475" t="n">
        <v>0</v>
      </c>
      <c r="G475" t="n">
        <v>0</v>
      </c>
      <c r="H475" t="n">
        <v>-0</v>
      </c>
      <c r="I475" t="n">
        <v>0</v>
      </c>
      <c r="J475" t="n">
        <v>0</v>
      </c>
      <c r="K475" t="n">
        <v>0.02433927250817847</v>
      </c>
      <c r="L475" t="n">
        <v>0</v>
      </c>
      <c r="M475" t="n">
        <v>89.9597989436717</v>
      </c>
      <c r="N475" t="n">
        <v>0</v>
      </c>
      <c r="O475" t="b">
        <v>0</v>
      </c>
      <c r="P475" t="n">
        <v>0</v>
      </c>
      <c r="Q475" t="b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b">
        <v>0</v>
      </c>
      <c r="Y475" t="n">
        <v>0</v>
      </c>
      <c r="Z475" t="b">
        <v>0</v>
      </c>
      <c r="AA475" t="n">
        <v>0</v>
      </c>
      <c r="AB475" t="n">
        <v>0</v>
      </c>
      <c r="AC475" t="b">
        <v>0</v>
      </c>
      <c r="AD475" t="n">
        <v>0</v>
      </c>
      <c r="AE475" t="n">
        <v>0</v>
      </c>
      <c r="AF475" t="n">
        <v>1</v>
      </c>
      <c r="AG475" t="n">
        <v>31.01873179011902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</row>
    <row r="476" spans="1:48">
      <c r="A476" t="n">
        <v>0</v>
      </c>
      <c r="B476" t="n">
        <v>-3.102948563693991</v>
      </c>
      <c r="C476" t="n">
        <v>61.59126240597821</v>
      </c>
      <c r="D476" t="n">
        <v>0</v>
      </c>
      <c r="E476" t="n">
        <v>474</v>
      </c>
      <c r="F476" t="n">
        <v>0</v>
      </c>
      <c r="G476" t="n">
        <v>0</v>
      </c>
      <c r="H476" t="n">
        <v>-0</v>
      </c>
      <c r="I476" t="n">
        <v>0</v>
      </c>
      <c r="J476" t="n">
        <v>0</v>
      </c>
      <c r="K476" t="n">
        <v>0.02433927250817802</v>
      </c>
      <c r="L476" t="n">
        <v>0</v>
      </c>
      <c r="M476" t="n">
        <v>89.95856761487659</v>
      </c>
      <c r="N476" t="n">
        <v>0</v>
      </c>
      <c r="O476" t="b">
        <v>0</v>
      </c>
      <c r="P476" t="n">
        <v>0</v>
      </c>
      <c r="Q476" t="b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b">
        <v>0</v>
      </c>
      <c r="Y476" t="n">
        <v>0</v>
      </c>
      <c r="Z476" t="b">
        <v>0</v>
      </c>
      <c r="AA476" t="n">
        <v>0</v>
      </c>
      <c r="AB476" t="n">
        <v>0</v>
      </c>
      <c r="AC476" t="b">
        <v>0</v>
      </c>
      <c r="AD476" t="n">
        <v>0</v>
      </c>
      <c r="AE476" t="n">
        <v>0</v>
      </c>
      <c r="AF476" t="n">
        <v>1</v>
      </c>
      <c r="AG476" t="n">
        <v>31.01873179011902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</row>
    <row r="477" spans="1:48">
      <c r="A477" t="n">
        <v>0</v>
      </c>
      <c r="B477" t="n">
        <v>-3.102948563693991</v>
      </c>
      <c r="C477" t="n">
        <v>61.61560167848639</v>
      </c>
      <c r="D477" t="n">
        <v>0</v>
      </c>
      <c r="E477" t="n">
        <v>475</v>
      </c>
      <c r="F477" t="n">
        <v>0</v>
      </c>
      <c r="G477" t="n">
        <v>0</v>
      </c>
      <c r="H477" t="n">
        <v>-0</v>
      </c>
      <c r="I477" t="n">
        <v>0</v>
      </c>
      <c r="J477" t="n">
        <v>0</v>
      </c>
      <c r="K477" t="n">
        <v>0.02433927250817947</v>
      </c>
      <c r="L477" t="n">
        <v>0</v>
      </c>
      <c r="M477" t="n">
        <v>89.95733628608147</v>
      </c>
      <c r="N477" t="n">
        <v>0</v>
      </c>
      <c r="O477" t="b">
        <v>0</v>
      </c>
      <c r="P477" t="n">
        <v>0</v>
      </c>
      <c r="Q477" t="b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b">
        <v>0</v>
      </c>
      <c r="Y477" t="n">
        <v>0</v>
      </c>
      <c r="Z477" t="b">
        <v>0</v>
      </c>
      <c r="AA477" t="n">
        <v>0</v>
      </c>
      <c r="AB477" t="n">
        <v>0</v>
      </c>
      <c r="AC477" t="b">
        <v>0</v>
      </c>
      <c r="AD477" t="n">
        <v>0</v>
      </c>
      <c r="AE477" t="n">
        <v>0</v>
      </c>
      <c r="AF477" t="n">
        <v>1</v>
      </c>
      <c r="AG477" t="n">
        <v>31.01873179011902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</row>
    <row r="478" spans="1:48">
      <c r="A478" t="n">
        <v>0</v>
      </c>
      <c r="B478" t="n">
        <v>-3.102948563693991</v>
      </c>
      <c r="C478" t="n">
        <v>61.63994095099456</v>
      </c>
      <c r="D478" t="n">
        <v>0</v>
      </c>
      <c r="E478" t="n">
        <v>476</v>
      </c>
      <c r="F478" t="n">
        <v>0</v>
      </c>
      <c r="G478" t="n">
        <v>0</v>
      </c>
      <c r="H478" t="n">
        <v>-0</v>
      </c>
      <c r="I478" t="n">
        <v>0</v>
      </c>
      <c r="J478" t="n">
        <v>0</v>
      </c>
      <c r="K478" t="n">
        <v>0.02433927250817863</v>
      </c>
      <c r="L478" t="n">
        <v>0</v>
      </c>
      <c r="M478" t="n">
        <v>89.95610495728636</v>
      </c>
      <c r="N478" t="n">
        <v>0</v>
      </c>
      <c r="O478" t="b">
        <v>0</v>
      </c>
      <c r="P478" t="n">
        <v>0</v>
      </c>
      <c r="Q478" t="b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b">
        <v>0</v>
      </c>
      <c r="Y478" t="n">
        <v>0</v>
      </c>
      <c r="Z478" t="b">
        <v>0</v>
      </c>
      <c r="AA478" t="n">
        <v>0</v>
      </c>
      <c r="AB478" t="n">
        <v>0</v>
      </c>
      <c r="AC478" t="b">
        <v>0</v>
      </c>
      <c r="AD478" t="n">
        <v>0</v>
      </c>
      <c r="AE478" t="n">
        <v>0</v>
      </c>
      <c r="AF478" t="n">
        <v>1</v>
      </c>
      <c r="AG478" t="n">
        <v>31.01873179011902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 spans="1:48">
      <c r="A479" t="n">
        <v>0</v>
      </c>
      <c r="B479" t="n">
        <v>-3.102948563693991</v>
      </c>
      <c r="C479" t="n">
        <v>61.66428022350274</v>
      </c>
      <c r="D479" t="n">
        <v>0</v>
      </c>
      <c r="E479" t="n">
        <v>477</v>
      </c>
      <c r="F479" t="n">
        <v>0</v>
      </c>
      <c r="G479" t="n">
        <v>0</v>
      </c>
      <c r="H479" t="n">
        <v>-0</v>
      </c>
      <c r="I479" t="n">
        <v>0</v>
      </c>
      <c r="J479" t="n">
        <v>0</v>
      </c>
      <c r="K479" t="n">
        <v>0.02433927250817824</v>
      </c>
      <c r="L479" t="n">
        <v>0</v>
      </c>
      <c r="M479" t="n">
        <v>89.95487362849124</v>
      </c>
      <c r="N479" t="n">
        <v>0</v>
      </c>
      <c r="O479" t="b">
        <v>0</v>
      </c>
      <c r="P479" t="n">
        <v>0</v>
      </c>
      <c r="Q479" t="b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b">
        <v>0</v>
      </c>
      <c r="Y479" t="n">
        <v>0</v>
      </c>
      <c r="Z479" t="b">
        <v>0</v>
      </c>
      <c r="AA479" t="n">
        <v>0</v>
      </c>
      <c r="AB479" t="n">
        <v>0</v>
      </c>
      <c r="AC479" t="b">
        <v>0</v>
      </c>
      <c r="AD479" t="n">
        <v>0</v>
      </c>
      <c r="AE479" t="n">
        <v>0</v>
      </c>
      <c r="AF479" t="n">
        <v>1</v>
      </c>
      <c r="AG479" t="n">
        <v>31.01873179011902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 spans="1:48">
      <c r="A480" t="n">
        <v>0</v>
      </c>
      <c r="B480" t="n">
        <v>-3.102948563693991</v>
      </c>
      <c r="C480" t="n">
        <v>61.68861949601092</v>
      </c>
      <c r="D480" t="n">
        <v>0</v>
      </c>
      <c r="E480" t="n">
        <v>478</v>
      </c>
      <c r="F480" t="n">
        <v>0</v>
      </c>
      <c r="G480" t="n">
        <v>0</v>
      </c>
      <c r="H480" t="n">
        <v>-0</v>
      </c>
      <c r="I480" t="n">
        <v>0</v>
      </c>
      <c r="J480" t="n">
        <v>0</v>
      </c>
      <c r="K480" t="n">
        <v>0.0243392725081783</v>
      </c>
      <c r="L480" t="n">
        <v>0</v>
      </c>
      <c r="M480" t="n">
        <v>89.95364229969613</v>
      </c>
      <c r="N480" t="n">
        <v>0</v>
      </c>
      <c r="O480" t="b">
        <v>0</v>
      </c>
      <c r="P480" t="n">
        <v>0</v>
      </c>
      <c r="Q480" t="b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b">
        <v>0</v>
      </c>
      <c r="Y480" t="n">
        <v>0</v>
      </c>
      <c r="Z480" t="b">
        <v>0</v>
      </c>
      <c r="AA480" t="n">
        <v>0</v>
      </c>
      <c r="AB480" t="n">
        <v>0</v>
      </c>
      <c r="AC480" t="b">
        <v>0</v>
      </c>
      <c r="AD480" t="n">
        <v>0</v>
      </c>
      <c r="AE480" t="n">
        <v>0</v>
      </c>
      <c r="AF480" t="n">
        <v>1</v>
      </c>
      <c r="AG480" t="n">
        <v>31.01873179011902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 spans="1:48">
      <c r="A481" t="n">
        <v>0</v>
      </c>
      <c r="B481" t="n">
        <v>-3.102948563693991</v>
      </c>
      <c r="C481" t="n">
        <v>61.7129587685191</v>
      </c>
      <c r="D481" t="n">
        <v>0</v>
      </c>
      <c r="E481" t="n">
        <v>479</v>
      </c>
      <c r="F481" t="n">
        <v>0</v>
      </c>
      <c r="G481" t="n">
        <v>0</v>
      </c>
      <c r="H481" t="n">
        <v>-0</v>
      </c>
      <c r="I481" t="n">
        <v>0</v>
      </c>
      <c r="J481" t="n">
        <v>0</v>
      </c>
      <c r="K481" t="n">
        <v>0.02433927250817924</v>
      </c>
      <c r="L481" t="n">
        <v>0</v>
      </c>
      <c r="M481" t="n">
        <v>89.95241097090101</v>
      </c>
      <c r="N481" t="n">
        <v>0</v>
      </c>
      <c r="O481" t="b">
        <v>0</v>
      </c>
      <c r="P481" t="n">
        <v>0</v>
      </c>
      <c r="Q481" t="b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b">
        <v>0</v>
      </c>
      <c r="Y481" t="n">
        <v>0</v>
      </c>
      <c r="Z481" t="b">
        <v>0</v>
      </c>
      <c r="AA481" t="n">
        <v>0</v>
      </c>
      <c r="AB481" t="n">
        <v>0</v>
      </c>
      <c r="AC481" t="b">
        <v>0</v>
      </c>
      <c r="AD481" t="n">
        <v>0</v>
      </c>
      <c r="AE481" t="n">
        <v>0</v>
      </c>
      <c r="AF481" t="n">
        <v>1</v>
      </c>
      <c r="AG481" t="n">
        <v>31.01873179011902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 spans="1:48">
      <c r="A482" t="n">
        <v>0</v>
      </c>
      <c r="B482" t="n">
        <v>-3.102948563693991</v>
      </c>
      <c r="C482" t="n">
        <v>61.73729804102728</v>
      </c>
      <c r="D482" t="n">
        <v>0</v>
      </c>
      <c r="E482" t="n">
        <v>480</v>
      </c>
      <c r="F482" t="n">
        <v>0</v>
      </c>
      <c r="G482" t="n">
        <v>0</v>
      </c>
      <c r="H482" t="n">
        <v>-0</v>
      </c>
      <c r="I482" t="n">
        <v>0</v>
      </c>
      <c r="J482" t="n">
        <v>0</v>
      </c>
      <c r="K482" t="n">
        <v>0.02433927250818241</v>
      </c>
      <c r="L482" t="n">
        <v>0</v>
      </c>
      <c r="M482" t="n">
        <v>89.9511796421059</v>
      </c>
      <c r="N482" t="n">
        <v>0</v>
      </c>
      <c r="O482" t="b">
        <v>0</v>
      </c>
      <c r="P482" t="n">
        <v>0</v>
      </c>
      <c r="Q482" t="b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b">
        <v>0</v>
      </c>
      <c r="Y482" t="n">
        <v>0</v>
      </c>
      <c r="Z482" t="b">
        <v>0</v>
      </c>
      <c r="AA482" t="n">
        <v>0</v>
      </c>
      <c r="AB482" t="n">
        <v>0</v>
      </c>
      <c r="AC482" t="b">
        <v>0</v>
      </c>
      <c r="AD482" t="n">
        <v>0</v>
      </c>
      <c r="AE482" t="n">
        <v>0</v>
      </c>
      <c r="AF482" t="n">
        <v>1</v>
      </c>
      <c r="AG482" t="n">
        <v>31.01873179011902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 spans="1:48">
      <c r="A483" t="n">
        <v>0</v>
      </c>
      <c r="B483" t="n">
        <v>-3.102948563693991</v>
      </c>
      <c r="C483" t="n">
        <v>61.76163731353546</v>
      </c>
      <c r="D483" t="n">
        <v>0</v>
      </c>
      <c r="E483" t="n">
        <v>481</v>
      </c>
      <c r="F483" t="n">
        <v>0</v>
      </c>
      <c r="G483" t="n">
        <v>0</v>
      </c>
      <c r="H483" t="n">
        <v>-0</v>
      </c>
      <c r="I483" t="n">
        <v>0</v>
      </c>
      <c r="J483" t="n">
        <v>0</v>
      </c>
      <c r="K483" t="n">
        <v>0.02433927250818024</v>
      </c>
      <c r="L483" t="n">
        <v>0</v>
      </c>
      <c r="M483" t="n">
        <v>89.94994831331078</v>
      </c>
      <c r="N483" t="n">
        <v>0</v>
      </c>
      <c r="O483" t="b">
        <v>0</v>
      </c>
      <c r="P483" t="n">
        <v>0</v>
      </c>
      <c r="Q483" t="b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b">
        <v>0</v>
      </c>
      <c r="Y483" t="n">
        <v>0</v>
      </c>
      <c r="Z483" t="b">
        <v>0</v>
      </c>
      <c r="AA483" t="n">
        <v>0</v>
      </c>
      <c r="AB483" t="n">
        <v>0</v>
      </c>
      <c r="AC483" t="b">
        <v>0</v>
      </c>
      <c r="AD483" t="n">
        <v>0</v>
      </c>
      <c r="AE483" t="n">
        <v>0</v>
      </c>
      <c r="AF483" t="n">
        <v>1</v>
      </c>
      <c r="AG483" t="n">
        <v>31.01873179011902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 spans="1:48">
      <c r="A484" t="n">
        <v>0</v>
      </c>
      <c r="B484" t="n">
        <v>-3.102948563693991</v>
      </c>
      <c r="C484" t="n">
        <v>61.78597658604364</v>
      </c>
      <c r="D484" t="n">
        <v>0</v>
      </c>
      <c r="E484" t="n">
        <v>482</v>
      </c>
      <c r="F484" t="n">
        <v>0</v>
      </c>
      <c r="G484" t="n">
        <v>0</v>
      </c>
      <c r="H484" t="n">
        <v>-0</v>
      </c>
      <c r="I484" t="n">
        <v>0</v>
      </c>
      <c r="J484" t="n">
        <v>0</v>
      </c>
      <c r="K484" t="n">
        <v>0.02433927250817808</v>
      </c>
      <c r="L484" t="n">
        <v>0</v>
      </c>
      <c r="M484" t="n">
        <v>89.94871698451567</v>
      </c>
      <c r="N484" t="n">
        <v>0</v>
      </c>
      <c r="O484" t="b">
        <v>0</v>
      </c>
      <c r="P484" t="n">
        <v>0</v>
      </c>
      <c r="Q484" t="b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b">
        <v>0</v>
      </c>
      <c r="Y484" t="n">
        <v>0</v>
      </c>
      <c r="Z484" t="b">
        <v>0</v>
      </c>
      <c r="AA484" t="n">
        <v>0</v>
      </c>
      <c r="AB484" t="n">
        <v>0</v>
      </c>
      <c r="AC484" t="b">
        <v>0</v>
      </c>
      <c r="AD484" t="n">
        <v>0</v>
      </c>
      <c r="AE484" t="n">
        <v>0</v>
      </c>
      <c r="AF484" t="n">
        <v>1</v>
      </c>
      <c r="AG484" t="n">
        <v>31.01873179011902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 spans="1:48">
      <c r="A485" t="n">
        <v>0</v>
      </c>
      <c r="B485" t="n">
        <v>-3.102948563693991</v>
      </c>
      <c r="C485" t="n">
        <v>61.81031585855182</v>
      </c>
      <c r="D485" t="n">
        <v>0</v>
      </c>
      <c r="E485" t="n">
        <v>483</v>
      </c>
      <c r="F485" t="n">
        <v>0</v>
      </c>
      <c r="G485" t="n">
        <v>0</v>
      </c>
      <c r="H485" t="n">
        <v>-0</v>
      </c>
      <c r="I485" t="n">
        <v>0</v>
      </c>
      <c r="J485" t="n">
        <v>0</v>
      </c>
      <c r="K485" t="n">
        <v>0.02433927250817908</v>
      </c>
      <c r="L485" t="n">
        <v>0</v>
      </c>
      <c r="M485" t="n">
        <v>89.94748565572056</v>
      </c>
      <c r="N485" t="n">
        <v>0</v>
      </c>
      <c r="O485" t="b">
        <v>0</v>
      </c>
      <c r="P485" t="n">
        <v>0</v>
      </c>
      <c r="Q485" t="b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b">
        <v>0</v>
      </c>
      <c r="Y485" t="n">
        <v>0</v>
      </c>
      <c r="Z485" t="b">
        <v>0</v>
      </c>
      <c r="AA485" t="n">
        <v>0</v>
      </c>
      <c r="AB485" t="n">
        <v>0</v>
      </c>
      <c r="AC485" t="b">
        <v>0</v>
      </c>
      <c r="AD485" t="n">
        <v>0</v>
      </c>
      <c r="AE485" t="n">
        <v>0</v>
      </c>
      <c r="AF485" t="n">
        <v>1</v>
      </c>
      <c r="AG485" t="n">
        <v>31.01873179011902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</row>
    <row r="486" spans="1:48">
      <c r="A486" t="n">
        <v>0</v>
      </c>
      <c r="B486" t="n">
        <v>-3.102948563693991</v>
      </c>
      <c r="C486" t="n">
        <v>61.83465513106</v>
      </c>
      <c r="D486" t="n">
        <v>0</v>
      </c>
      <c r="E486" t="n">
        <v>484</v>
      </c>
      <c r="F486" t="n">
        <v>0</v>
      </c>
      <c r="G486" t="n">
        <v>0</v>
      </c>
      <c r="H486" t="n">
        <v>-0</v>
      </c>
      <c r="I486" t="n">
        <v>0</v>
      </c>
      <c r="J486" t="n">
        <v>0</v>
      </c>
      <c r="K486" t="n">
        <v>0.02433927250817863</v>
      </c>
      <c r="L486" t="n">
        <v>0</v>
      </c>
      <c r="M486" t="n">
        <v>89.94625432692544</v>
      </c>
      <c r="N486" t="n">
        <v>0</v>
      </c>
      <c r="O486" t="b">
        <v>0</v>
      </c>
      <c r="P486" t="n">
        <v>0</v>
      </c>
      <c r="Q486" t="b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b">
        <v>0</v>
      </c>
      <c r="Y486" t="n">
        <v>0</v>
      </c>
      <c r="Z486" t="b">
        <v>0</v>
      </c>
      <c r="AA486" t="n">
        <v>0</v>
      </c>
      <c r="AB486" t="n">
        <v>0</v>
      </c>
      <c r="AC486" t="b">
        <v>0</v>
      </c>
      <c r="AD486" t="n">
        <v>0</v>
      </c>
      <c r="AE486" t="n">
        <v>0</v>
      </c>
      <c r="AF486" t="n">
        <v>1</v>
      </c>
      <c r="AG486" t="n">
        <v>31.01873179011902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</row>
    <row r="487" spans="1:48">
      <c r="A487" t="n">
        <v>0</v>
      </c>
      <c r="B487" t="n">
        <v>-3.102948563693991</v>
      </c>
      <c r="C487" t="n">
        <v>61.85899440356818</v>
      </c>
      <c r="D487" t="n">
        <v>0</v>
      </c>
      <c r="E487" t="n">
        <v>485</v>
      </c>
      <c r="F487" t="n">
        <v>0</v>
      </c>
      <c r="G487" t="n">
        <v>0</v>
      </c>
      <c r="H487" t="n">
        <v>-0</v>
      </c>
      <c r="I487" t="n">
        <v>0</v>
      </c>
      <c r="J487" t="n">
        <v>0</v>
      </c>
      <c r="K487" t="n">
        <v>0.02433927250817824</v>
      </c>
      <c r="L487" t="n">
        <v>0</v>
      </c>
      <c r="M487" t="n">
        <v>89.94502299813033</v>
      </c>
      <c r="N487" t="n">
        <v>0</v>
      </c>
      <c r="O487" t="b">
        <v>0</v>
      </c>
      <c r="P487" t="n">
        <v>0</v>
      </c>
      <c r="Q487" t="b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b">
        <v>0</v>
      </c>
      <c r="Y487" t="n">
        <v>0</v>
      </c>
      <c r="Z487" t="b">
        <v>0</v>
      </c>
      <c r="AA487" t="n">
        <v>0</v>
      </c>
      <c r="AB487" t="n">
        <v>0</v>
      </c>
      <c r="AC487" t="b">
        <v>0</v>
      </c>
      <c r="AD487" t="n">
        <v>0</v>
      </c>
      <c r="AE487" t="n">
        <v>0</v>
      </c>
      <c r="AF487" t="n">
        <v>1</v>
      </c>
      <c r="AG487" t="n">
        <v>31.01873179011902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</row>
    <row r="488" spans="1:48">
      <c r="A488" t="n">
        <v>0</v>
      </c>
      <c r="B488" t="n">
        <v>-3.102948563693991</v>
      </c>
      <c r="C488" t="n">
        <v>61.88333367607635</v>
      </c>
      <c r="D488" t="n">
        <v>0</v>
      </c>
      <c r="E488" t="n">
        <v>486</v>
      </c>
      <c r="F488" t="n">
        <v>0</v>
      </c>
      <c r="G488" t="n">
        <v>0</v>
      </c>
      <c r="H488" t="n">
        <v>-0</v>
      </c>
      <c r="I488" t="n">
        <v>0</v>
      </c>
      <c r="J488" t="n">
        <v>0</v>
      </c>
      <c r="K488" t="n">
        <v>0.02433927250817969</v>
      </c>
      <c r="L488" t="n">
        <v>0</v>
      </c>
      <c r="M488" t="n">
        <v>89.94379166933521</v>
      </c>
      <c r="N488" t="n">
        <v>0</v>
      </c>
      <c r="O488" t="b">
        <v>0</v>
      </c>
      <c r="P488" t="n">
        <v>0</v>
      </c>
      <c r="Q488" t="b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b">
        <v>0</v>
      </c>
      <c r="Y488" t="n">
        <v>0</v>
      </c>
      <c r="Z488" t="b">
        <v>0</v>
      </c>
      <c r="AA488" t="n">
        <v>0</v>
      </c>
      <c r="AB488" t="n">
        <v>0</v>
      </c>
      <c r="AC488" t="b">
        <v>0</v>
      </c>
      <c r="AD488" t="n">
        <v>0</v>
      </c>
      <c r="AE488" t="n">
        <v>0</v>
      </c>
      <c r="AF488" t="n">
        <v>1</v>
      </c>
      <c r="AG488" t="n">
        <v>31.01873179011902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</row>
    <row r="489" spans="1:48">
      <c r="A489" t="n">
        <v>0</v>
      </c>
      <c r="B489" t="n">
        <v>-3.102948563693991</v>
      </c>
      <c r="C489" t="n">
        <v>61.90767294858453</v>
      </c>
      <c r="D489" t="n">
        <v>0</v>
      </c>
      <c r="E489" t="n">
        <v>487</v>
      </c>
      <c r="F489" t="n">
        <v>0</v>
      </c>
      <c r="G489" t="n">
        <v>0</v>
      </c>
      <c r="H489" t="n">
        <v>-0</v>
      </c>
      <c r="I489" t="n">
        <v>0</v>
      </c>
      <c r="J489" t="n">
        <v>0</v>
      </c>
      <c r="K489" t="n">
        <v>0.02433927250817886</v>
      </c>
      <c r="L489" t="n">
        <v>0</v>
      </c>
      <c r="M489" t="n">
        <v>89.9425603405401</v>
      </c>
      <c r="N489" t="n">
        <v>0</v>
      </c>
      <c r="O489" t="b">
        <v>0</v>
      </c>
      <c r="P489" t="n">
        <v>0</v>
      </c>
      <c r="Q489" t="b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b">
        <v>0</v>
      </c>
      <c r="Y489" t="n">
        <v>0</v>
      </c>
      <c r="Z489" t="b">
        <v>0</v>
      </c>
      <c r="AA489" t="n">
        <v>0</v>
      </c>
      <c r="AB489" t="n">
        <v>0</v>
      </c>
      <c r="AC489" t="b">
        <v>0</v>
      </c>
      <c r="AD489" t="n">
        <v>0</v>
      </c>
      <c r="AE489" t="n">
        <v>0</v>
      </c>
      <c r="AF489" t="n">
        <v>1</v>
      </c>
      <c r="AG489" t="n">
        <v>31.01873179011902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</row>
    <row r="490" spans="1:48">
      <c r="A490" t="n">
        <v>0</v>
      </c>
      <c r="B490" t="n">
        <v>-3.102948563693991</v>
      </c>
      <c r="C490" t="n">
        <v>61.93201222109271</v>
      </c>
      <c r="D490" t="n">
        <v>0</v>
      </c>
      <c r="E490" t="n">
        <v>488</v>
      </c>
      <c r="F490" t="n">
        <v>0</v>
      </c>
      <c r="G490" t="n">
        <v>0</v>
      </c>
      <c r="H490" t="n">
        <v>-0</v>
      </c>
      <c r="I490" t="n">
        <v>0</v>
      </c>
      <c r="J490" t="n">
        <v>0</v>
      </c>
      <c r="K490" t="n">
        <v>0.02433927250817713</v>
      </c>
      <c r="L490" t="n">
        <v>0</v>
      </c>
      <c r="M490" t="n">
        <v>89.94132901174498</v>
      </c>
      <c r="N490" t="n">
        <v>0</v>
      </c>
      <c r="O490" t="b">
        <v>0</v>
      </c>
      <c r="P490" t="n">
        <v>0</v>
      </c>
      <c r="Q490" t="b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b">
        <v>0</v>
      </c>
      <c r="Y490" t="n">
        <v>0</v>
      </c>
      <c r="Z490" t="b">
        <v>0</v>
      </c>
      <c r="AA490" t="n">
        <v>0</v>
      </c>
      <c r="AB490" t="n">
        <v>0</v>
      </c>
      <c r="AC490" t="b">
        <v>0</v>
      </c>
      <c r="AD490" t="n">
        <v>0</v>
      </c>
      <c r="AE490" t="n">
        <v>0</v>
      </c>
      <c r="AF490" t="n">
        <v>1</v>
      </c>
      <c r="AG490" t="n">
        <v>31.01873179011902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 spans="1:48">
      <c r="A491" t="n">
        <v>0</v>
      </c>
      <c r="B491" t="n">
        <v>-3.102948563693991</v>
      </c>
      <c r="C491" t="n">
        <v>61.95635149360089</v>
      </c>
      <c r="D491" t="n">
        <v>0</v>
      </c>
      <c r="E491" t="n">
        <v>489</v>
      </c>
      <c r="F491" t="n">
        <v>0</v>
      </c>
      <c r="G491" t="n">
        <v>0</v>
      </c>
      <c r="H491" t="n">
        <v>-0</v>
      </c>
      <c r="I491" t="n">
        <v>0</v>
      </c>
      <c r="J491" t="n">
        <v>0</v>
      </c>
      <c r="K491" t="n">
        <v>0.02433927250817852</v>
      </c>
      <c r="L491" t="n">
        <v>0</v>
      </c>
      <c r="M491" t="n">
        <v>89.94009768294987</v>
      </c>
      <c r="N491" t="n">
        <v>0</v>
      </c>
      <c r="O491" t="b">
        <v>0</v>
      </c>
      <c r="P491" t="n">
        <v>0</v>
      </c>
      <c r="Q491" t="b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b">
        <v>0</v>
      </c>
      <c r="Y491" t="n">
        <v>0</v>
      </c>
      <c r="Z491" t="b">
        <v>0</v>
      </c>
      <c r="AA491" t="n">
        <v>0</v>
      </c>
      <c r="AB491" t="n">
        <v>0</v>
      </c>
      <c r="AC491" t="b">
        <v>0</v>
      </c>
      <c r="AD491" t="n">
        <v>0</v>
      </c>
      <c r="AE491" t="n">
        <v>0</v>
      </c>
      <c r="AF491" t="n">
        <v>1</v>
      </c>
      <c r="AG491" t="n">
        <v>31.01873179011902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</row>
    <row r="492" spans="1:48">
      <c r="A492" t="n">
        <v>0</v>
      </c>
      <c r="B492" t="n">
        <v>-3.102948563693991</v>
      </c>
      <c r="C492" t="n">
        <v>61.98069076610907</v>
      </c>
      <c r="D492" t="n">
        <v>0</v>
      </c>
      <c r="E492" t="n">
        <v>490</v>
      </c>
      <c r="F492" t="n">
        <v>0</v>
      </c>
      <c r="G492" t="n">
        <v>0</v>
      </c>
      <c r="H492" t="n">
        <v>-0</v>
      </c>
      <c r="I492" t="n">
        <v>0</v>
      </c>
      <c r="J492" t="n">
        <v>0</v>
      </c>
      <c r="K492" t="n">
        <v>0.02433927250818124</v>
      </c>
      <c r="L492" t="n">
        <v>0</v>
      </c>
      <c r="M492" t="n">
        <v>89.93886635415475</v>
      </c>
      <c r="N492" t="n">
        <v>0</v>
      </c>
      <c r="O492" t="b">
        <v>0</v>
      </c>
      <c r="P492" t="n">
        <v>0</v>
      </c>
      <c r="Q492" t="b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b">
        <v>0</v>
      </c>
      <c r="Y492" t="n">
        <v>0</v>
      </c>
      <c r="Z492" t="b">
        <v>0</v>
      </c>
      <c r="AA492" t="n">
        <v>0</v>
      </c>
      <c r="AB492" t="n">
        <v>0</v>
      </c>
      <c r="AC492" t="b">
        <v>0</v>
      </c>
      <c r="AD492" t="n">
        <v>0</v>
      </c>
      <c r="AE492" t="n">
        <v>0</v>
      </c>
      <c r="AF492" t="n">
        <v>1</v>
      </c>
      <c r="AG492" t="n">
        <v>31.01873179011902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 spans="1:48">
      <c r="A493" t="n">
        <v>0</v>
      </c>
      <c r="B493" t="n">
        <v>-3.102948563693991</v>
      </c>
      <c r="C493" t="n">
        <v>62.00503003861725</v>
      </c>
      <c r="D493" t="n">
        <v>0</v>
      </c>
      <c r="E493" t="n">
        <v>491</v>
      </c>
      <c r="F493" t="n">
        <v>0</v>
      </c>
      <c r="G493" t="n">
        <v>0</v>
      </c>
      <c r="H493" t="n">
        <v>-0</v>
      </c>
      <c r="I493" t="n">
        <v>0</v>
      </c>
      <c r="J493" t="n">
        <v>0</v>
      </c>
      <c r="K493" t="n">
        <v>0.02433927250818085</v>
      </c>
      <c r="L493" t="n">
        <v>0</v>
      </c>
      <c r="M493" t="n">
        <v>89.93763502535964</v>
      </c>
      <c r="N493" t="n">
        <v>0</v>
      </c>
      <c r="O493" t="b">
        <v>0</v>
      </c>
      <c r="P493" t="n">
        <v>0</v>
      </c>
      <c r="Q493" t="b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b">
        <v>0</v>
      </c>
      <c r="Y493" t="n">
        <v>0</v>
      </c>
      <c r="Z493" t="b">
        <v>0</v>
      </c>
      <c r="AA493" t="n">
        <v>0</v>
      </c>
      <c r="AB493" t="n">
        <v>0</v>
      </c>
      <c r="AC493" t="b">
        <v>0</v>
      </c>
      <c r="AD493" t="n">
        <v>0</v>
      </c>
      <c r="AE493" t="n">
        <v>0</v>
      </c>
      <c r="AF493" t="n">
        <v>1</v>
      </c>
      <c r="AG493" t="n">
        <v>31.01873179011902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 spans="1:48">
      <c r="A494" t="n">
        <v>0</v>
      </c>
      <c r="B494" t="n">
        <v>-3.102948563693991</v>
      </c>
      <c r="C494" t="n">
        <v>62.02936931112543</v>
      </c>
      <c r="D494" t="n">
        <v>0</v>
      </c>
      <c r="E494" t="n">
        <v>492</v>
      </c>
      <c r="F494" t="n">
        <v>0</v>
      </c>
      <c r="G494" t="n">
        <v>0</v>
      </c>
      <c r="H494" t="n">
        <v>-0</v>
      </c>
      <c r="I494" t="n">
        <v>0</v>
      </c>
      <c r="J494" t="n">
        <v>0</v>
      </c>
      <c r="K494" t="n">
        <v>0.02433927250817869</v>
      </c>
      <c r="L494" t="n">
        <v>0</v>
      </c>
      <c r="M494" t="n">
        <v>89.93640369656453</v>
      </c>
      <c r="N494" t="n">
        <v>0</v>
      </c>
      <c r="O494" t="b">
        <v>0</v>
      </c>
      <c r="P494" t="n">
        <v>0</v>
      </c>
      <c r="Q494" t="b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b">
        <v>0</v>
      </c>
      <c r="Y494" t="n">
        <v>0</v>
      </c>
      <c r="Z494" t="b">
        <v>0</v>
      </c>
      <c r="AA494" t="n">
        <v>0</v>
      </c>
      <c r="AB494" t="n">
        <v>0</v>
      </c>
      <c r="AC494" t="b">
        <v>0</v>
      </c>
      <c r="AD494" t="n">
        <v>0</v>
      </c>
      <c r="AE494" t="n">
        <v>0</v>
      </c>
      <c r="AF494" t="n">
        <v>1</v>
      </c>
      <c r="AG494" t="n">
        <v>31.01873179011902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 spans="1:48">
      <c r="A495" t="n">
        <v>0</v>
      </c>
      <c r="B495" t="n">
        <v>-3.102948563693991</v>
      </c>
      <c r="C495" t="n">
        <v>62.05370858363361</v>
      </c>
      <c r="D495" t="n">
        <v>0</v>
      </c>
      <c r="E495" t="n">
        <v>493</v>
      </c>
      <c r="F495" t="n">
        <v>0</v>
      </c>
      <c r="G495" t="n">
        <v>0</v>
      </c>
      <c r="H495" t="n">
        <v>-0</v>
      </c>
      <c r="I495" t="n">
        <v>0</v>
      </c>
      <c r="J495" t="n">
        <v>0</v>
      </c>
      <c r="K495" t="n">
        <v>0.02433927250817791</v>
      </c>
      <c r="L495" t="n">
        <v>0</v>
      </c>
      <c r="M495" t="n">
        <v>89.93517236776941</v>
      </c>
      <c r="N495" t="n">
        <v>0</v>
      </c>
      <c r="O495" t="b">
        <v>0</v>
      </c>
      <c r="P495" t="n">
        <v>0</v>
      </c>
      <c r="Q495" t="b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b">
        <v>0</v>
      </c>
      <c r="Y495" t="n">
        <v>0</v>
      </c>
      <c r="Z495" t="b">
        <v>0</v>
      </c>
      <c r="AA495" t="n">
        <v>0</v>
      </c>
      <c r="AB495" t="n">
        <v>0</v>
      </c>
      <c r="AC495" t="b">
        <v>0</v>
      </c>
      <c r="AD495" t="n">
        <v>0</v>
      </c>
      <c r="AE495" t="n">
        <v>0</v>
      </c>
      <c r="AF495" t="n">
        <v>1</v>
      </c>
      <c r="AG495" t="n">
        <v>31.01873179011902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 spans="1:48">
      <c r="A496" t="n">
        <v>0</v>
      </c>
      <c r="B496" t="n">
        <v>-3.102948563693991</v>
      </c>
      <c r="C496" t="n">
        <v>62.07804785614179</v>
      </c>
      <c r="D496" t="n">
        <v>0</v>
      </c>
      <c r="E496" t="n">
        <v>494</v>
      </c>
      <c r="F496" t="n">
        <v>0</v>
      </c>
      <c r="G496" t="n">
        <v>0</v>
      </c>
      <c r="H496" t="n">
        <v>-0</v>
      </c>
      <c r="I496" t="n">
        <v>0</v>
      </c>
      <c r="J496" t="n">
        <v>0</v>
      </c>
      <c r="K496" t="n">
        <v>0.02433927250817924</v>
      </c>
      <c r="L496" t="n">
        <v>0</v>
      </c>
      <c r="M496" t="n">
        <v>89.9339410389743</v>
      </c>
      <c r="N496" t="n">
        <v>0</v>
      </c>
      <c r="O496" t="b">
        <v>0</v>
      </c>
      <c r="P496" t="n">
        <v>0</v>
      </c>
      <c r="Q496" t="b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b">
        <v>0</v>
      </c>
      <c r="Y496" t="n">
        <v>0</v>
      </c>
      <c r="Z496" t="b">
        <v>0</v>
      </c>
      <c r="AA496" t="n">
        <v>0</v>
      </c>
      <c r="AB496" t="n">
        <v>0</v>
      </c>
      <c r="AC496" t="b">
        <v>0</v>
      </c>
      <c r="AD496" t="n">
        <v>0</v>
      </c>
      <c r="AE496" t="n">
        <v>0</v>
      </c>
      <c r="AF496" t="n">
        <v>1</v>
      </c>
      <c r="AG496" t="n">
        <v>31.01873179011902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 spans="1:48">
      <c r="A497" t="n">
        <v>0</v>
      </c>
      <c r="B497" t="n">
        <v>-3.102948563693991</v>
      </c>
      <c r="C497" t="n">
        <v>62.10238712864997</v>
      </c>
      <c r="D497" t="n">
        <v>0</v>
      </c>
      <c r="E497" t="n">
        <v>495</v>
      </c>
      <c r="F497" t="n">
        <v>0</v>
      </c>
      <c r="G497" t="n">
        <v>0</v>
      </c>
      <c r="H497" t="n">
        <v>-0</v>
      </c>
      <c r="I497" t="n">
        <v>0</v>
      </c>
      <c r="J497" t="n">
        <v>0</v>
      </c>
      <c r="K497" t="n">
        <v>0.02433927250817886</v>
      </c>
      <c r="L497" t="n">
        <v>0</v>
      </c>
      <c r="M497" t="n">
        <v>89.93270971017918</v>
      </c>
      <c r="N497" t="n">
        <v>0</v>
      </c>
      <c r="O497" t="b">
        <v>0</v>
      </c>
      <c r="P497" t="n">
        <v>0</v>
      </c>
      <c r="Q497" t="b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b">
        <v>0</v>
      </c>
      <c r="Y497" t="n">
        <v>0</v>
      </c>
      <c r="Z497" t="b">
        <v>0</v>
      </c>
      <c r="AA497" t="n">
        <v>0</v>
      </c>
      <c r="AB497" t="n">
        <v>0</v>
      </c>
      <c r="AC497" t="b">
        <v>0</v>
      </c>
      <c r="AD497" t="n">
        <v>0</v>
      </c>
      <c r="AE497" t="n">
        <v>0</v>
      </c>
      <c r="AF497" t="n">
        <v>1</v>
      </c>
      <c r="AG497" t="n">
        <v>31.01873179011902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 spans="1:48">
      <c r="A498" t="n">
        <v>0</v>
      </c>
      <c r="B498" t="n">
        <v>-3.102948563693991</v>
      </c>
      <c r="C498" t="n">
        <v>62.12672640115814</v>
      </c>
      <c r="D498" t="n">
        <v>0</v>
      </c>
      <c r="E498" t="n">
        <v>496</v>
      </c>
      <c r="F498" t="n">
        <v>0</v>
      </c>
      <c r="G498" t="n">
        <v>0</v>
      </c>
      <c r="H498" t="n">
        <v>-0</v>
      </c>
      <c r="I498" t="n">
        <v>0</v>
      </c>
      <c r="J498" t="n">
        <v>0</v>
      </c>
      <c r="K498" t="n">
        <v>0.02433927250817847</v>
      </c>
      <c r="L498" t="n">
        <v>0</v>
      </c>
      <c r="M498" t="n">
        <v>89.93147838138407</v>
      </c>
      <c r="N498" t="n">
        <v>0</v>
      </c>
      <c r="O498" t="b">
        <v>0</v>
      </c>
      <c r="P498" t="n">
        <v>0</v>
      </c>
      <c r="Q498" t="b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b">
        <v>0</v>
      </c>
      <c r="Y498" t="n">
        <v>0</v>
      </c>
      <c r="Z498" t="b">
        <v>0</v>
      </c>
      <c r="AA498" t="n">
        <v>0</v>
      </c>
      <c r="AB498" t="n">
        <v>0</v>
      </c>
      <c r="AC498" t="b">
        <v>0</v>
      </c>
      <c r="AD498" t="n">
        <v>0</v>
      </c>
      <c r="AE498" t="n">
        <v>0</v>
      </c>
      <c r="AF498" t="n">
        <v>1</v>
      </c>
      <c r="AG498" t="n">
        <v>31.01873179011902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 spans="1:48">
      <c r="A499" t="n">
        <v>0</v>
      </c>
      <c r="B499" t="n">
        <v>-3.102948563693991</v>
      </c>
      <c r="C499" t="n">
        <v>62.15106567366632</v>
      </c>
      <c r="D499" t="n">
        <v>0</v>
      </c>
      <c r="E499" t="n">
        <v>497</v>
      </c>
      <c r="F499" t="n">
        <v>0</v>
      </c>
      <c r="G499" t="n">
        <v>0</v>
      </c>
      <c r="H499" t="n">
        <v>-0</v>
      </c>
      <c r="I499" t="n">
        <v>0</v>
      </c>
      <c r="J499" t="n">
        <v>0</v>
      </c>
      <c r="K499" t="n">
        <v>0.02433927250817763</v>
      </c>
      <c r="L499" t="n">
        <v>0</v>
      </c>
      <c r="M499" t="n">
        <v>89.93024705258895</v>
      </c>
      <c r="N499" t="n">
        <v>0</v>
      </c>
      <c r="O499" t="b">
        <v>0</v>
      </c>
      <c r="P499" t="n">
        <v>0</v>
      </c>
      <c r="Q499" t="b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b">
        <v>0</v>
      </c>
      <c r="Y499" t="n">
        <v>0</v>
      </c>
      <c r="Z499" t="b">
        <v>0</v>
      </c>
      <c r="AA499" t="n">
        <v>0</v>
      </c>
      <c r="AB499" t="n">
        <v>0</v>
      </c>
      <c r="AC499" t="b">
        <v>0</v>
      </c>
      <c r="AD499" t="n">
        <v>0</v>
      </c>
      <c r="AE499" t="n">
        <v>0</v>
      </c>
      <c r="AF499" t="n">
        <v>1</v>
      </c>
      <c r="AG499" t="n">
        <v>31.01873179011902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 spans="1:48">
      <c r="A500" t="n">
        <v>0</v>
      </c>
      <c r="B500" t="n">
        <v>-3.102948563693991</v>
      </c>
      <c r="C500" t="n">
        <v>62.1754049461745</v>
      </c>
      <c r="D500" t="n">
        <v>0</v>
      </c>
      <c r="E500" t="n">
        <v>498</v>
      </c>
      <c r="F500" t="n">
        <v>0</v>
      </c>
      <c r="G500" t="n">
        <v>0</v>
      </c>
      <c r="H500" t="n">
        <v>-0</v>
      </c>
      <c r="I500" t="n">
        <v>0</v>
      </c>
      <c r="J500" t="n">
        <v>0</v>
      </c>
      <c r="K500" t="n">
        <v>0.02473100508084508</v>
      </c>
      <c r="L500" t="n">
        <v>0</v>
      </c>
      <c r="M500" t="n">
        <v>89.92901572379384</v>
      </c>
      <c r="N500" t="n">
        <v>0</v>
      </c>
      <c r="O500" t="b">
        <v>0</v>
      </c>
      <c r="P500" t="n">
        <v>0</v>
      </c>
      <c r="Q500" t="b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b">
        <v>0</v>
      </c>
      <c r="Y500" t="n">
        <v>0</v>
      </c>
      <c r="Z500" t="b">
        <v>0</v>
      </c>
      <c r="AA500" t="n">
        <v>0</v>
      </c>
      <c r="AB500" t="n">
        <v>0</v>
      </c>
      <c r="AC500" t="b">
        <v>0</v>
      </c>
      <c r="AD500" t="n">
        <v>0</v>
      </c>
      <c r="AE500" t="n">
        <v>0</v>
      </c>
      <c r="AF500" t="n">
        <v>1</v>
      </c>
      <c r="AG500" t="n">
        <v>31.01873179011902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 spans="1:48">
      <c r="A501" t="n">
        <v>0</v>
      </c>
      <c r="B501" t="n">
        <v>-3.102948563693991</v>
      </c>
      <c r="C501" t="n">
        <v>62.19974421868268</v>
      </c>
      <c r="D501" t="n">
        <v>0</v>
      </c>
      <c r="E501" t="n">
        <v>499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0.02473100508084292</v>
      </c>
      <c r="L501" t="n">
        <v>0</v>
      </c>
      <c r="M501" t="n">
        <v>89.92778439499872</v>
      </c>
      <c r="N501" t="n">
        <v>0</v>
      </c>
      <c r="O501" t="b">
        <v>0</v>
      </c>
      <c r="P501" t="n">
        <v>0</v>
      </c>
      <c r="Q501" t="b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b">
        <v>0</v>
      </c>
      <c r="Y501" t="n">
        <v>0</v>
      </c>
      <c r="Z501" t="b">
        <v>0</v>
      </c>
      <c r="AA501" t="n">
        <v>0</v>
      </c>
      <c r="AB501" t="n">
        <v>0</v>
      </c>
      <c r="AC501" t="b">
        <v>0</v>
      </c>
      <c r="AD501" t="n">
        <v>0</v>
      </c>
      <c r="AE501" t="n">
        <v>0</v>
      </c>
      <c r="AF501" t="n">
        <v>1</v>
      </c>
      <c r="AG501" t="n">
        <v>31.01873179011902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 spans="1:48">
      <c r="A502" t="n">
        <v>0</v>
      </c>
      <c r="B502" t="n">
        <v>-3.102948563693991</v>
      </c>
      <c r="C502" t="n">
        <v>62.22408349119086</v>
      </c>
      <c r="D502" t="n">
        <v>0</v>
      </c>
      <c r="E502" t="n">
        <v>500</v>
      </c>
      <c r="F502" t="n">
        <v>0</v>
      </c>
      <c r="G502" t="n">
        <v>0</v>
      </c>
      <c r="H502" t="n">
        <v>-0</v>
      </c>
      <c r="I502" t="n">
        <v>0</v>
      </c>
      <c r="J502" t="n">
        <v>0</v>
      </c>
      <c r="K502" t="n">
        <v>0.02474284254334097</v>
      </c>
      <c r="L502" t="n">
        <v>0</v>
      </c>
      <c r="M502" t="n">
        <v>89.92655306620361</v>
      </c>
      <c r="N502" t="n">
        <v>0</v>
      </c>
      <c r="O502" t="b">
        <v>0</v>
      </c>
      <c r="P502" t="n">
        <v>0</v>
      </c>
      <c r="Q502" t="b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b">
        <v>0</v>
      </c>
      <c r="Y502" t="n">
        <v>0</v>
      </c>
      <c r="Z502" t="b">
        <v>0</v>
      </c>
      <c r="AA502" t="n">
        <v>0</v>
      </c>
      <c r="AB502" t="n">
        <v>0</v>
      </c>
      <c r="AC502" t="b">
        <v>0</v>
      </c>
      <c r="AD502" t="n">
        <v>0</v>
      </c>
      <c r="AE502" t="n">
        <v>0</v>
      </c>
      <c r="AF502" t="n">
        <v>1</v>
      </c>
      <c r="AG502" t="n">
        <v>31.01873179011902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 spans="1:48">
      <c r="A503" t="n">
        <v>0</v>
      </c>
      <c r="B503" t="n">
        <v>-3.102948563693991</v>
      </c>
      <c r="C503" t="n">
        <v>62.24842276369904</v>
      </c>
      <c r="D503" t="n">
        <v>0</v>
      </c>
      <c r="E503" t="n">
        <v>501</v>
      </c>
      <c r="F503" t="n">
        <v>0</v>
      </c>
      <c r="G503" t="n">
        <v>0</v>
      </c>
      <c r="H503" t="n">
        <v>-0</v>
      </c>
      <c r="I503" t="n">
        <v>0</v>
      </c>
      <c r="J503" t="n">
        <v>0</v>
      </c>
      <c r="K503" t="n">
        <v>0.02483847492184726</v>
      </c>
      <c r="L503" t="n">
        <v>0</v>
      </c>
      <c r="M503" t="n">
        <v>89.9253217374085</v>
      </c>
      <c r="N503" t="n">
        <v>0</v>
      </c>
      <c r="O503" t="b">
        <v>0</v>
      </c>
      <c r="P503" t="n">
        <v>0</v>
      </c>
      <c r="Q503" t="b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b">
        <v>0</v>
      </c>
      <c r="Y503" t="n">
        <v>0</v>
      </c>
      <c r="Z503" t="b">
        <v>0</v>
      </c>
      <c r="AA503" t="n">
        <v>0</v>
      </c>
      <c r="AB503" t="n">
        <v>0</v>
      </c>
      <c r="AC503" t="b">
        <v>0</v>
      </c>
      <c r="AD503" t="n">
        <v>0</v>
      </c>
      <c r="AE503" t="n">
        <v>0</v>
      </c>
      <c r="AF503" t="n">
        <v>1</v>
      </c>
      <c r="AG503" t="n">
        <v>31.01873179011902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 spans="1:48">
      <c r="A504" t="n">
        <v>0</v>
      </c>
      <c r="B504" t="n">
        <v>-3.102948563693991</v>
      </c>
      <c r="C504" t="n">
        <v>62.27276203620722</v>
      </c>
      <c r="D504" t="n">
        <v>0</v>
      </c>
      <c r="E504" t="n">
        <v>502</v>
      </c>
      <c r="F504" t="n">
        <v>0</v>
      </c>
      <c r="G504" t="n">
        <v>0</v>
      </c>
      <c r="H504" t="n">
        <v>-0</v>
      </c>
      <c r="I504" t="n">
        <v>0</v>
      </c>
      <c r="J504" t="n">
        <v>0</v>
      </c>
      <c r="K504" t="n">
        <v>0.02119381695286499</v>
      </c>
      <c r="L504" t="n">
        <v>0</v>
      </c>
      <c r="M504" t="n">
        <v>89.92409040861338</v>
      </c>
      <c r="N504" t="n">
        <v>0</v>
      </c>
      <c r="O504" t="b">
        <v>0</v>
      </c>
      <c r="P504" t="n">
        <v>0</v>
      </c>
      <c r="Q504" t="b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b">
        <v>0</v>
      </c>
      <c r="Y504" t="n">
        <v>0</v>
      </c>
      <c r="Z504" t="b">
        <v>0</v>
      </c>
      <c r="AA504" t="n">
        <v>0</v>
      </c>
      <c r="AB504" t="n">
        <v>0</v>
      </c>
      <c r="AC504" t="b">
        <v>0</v>
      </c>
      <c r="AD504" t="n">
        <v>0</v>
      </c>
      <c r="AE504" t="n">
        <v>0</v>
      </c>
      <c r="AF504" t="n">
        <v>1</v>
      </c>
      <c r="AG504" t="n">
        <v>31.01873179011902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 spans="1:48">
      <c r="A505" t="n">
        <v>0</v>
      </c>
      <c r="B505" t="n">
        <v>-3.102948563693991</v>
      </c>
      <c r="C505" t="n">
        <v>62.2971013087154</v>
      </c>
      <c r="D505" t="n">
        <v>0</v>
      </c>
      <c r="E505" t="n">
        <v>503</v>
      </c>
      <c r="F505" t="n">
        <v>0</v>
      </c>
      <c r="G505" t="n">
        <v>0</v>
      </c>
      <c r="H505" t="n">
        <v>-0</v>
      </c>
      <c r="I505" t="n">
        <v>0</v>
      </c>
      <c r="J505" t="n">
        <v>0</v>
      </c>
      <c r="K505" t="n">
        <v>0.02094141326521237</v>
      </c>
      <c r="L505" t="n">
        <v>0</v>
      </c>
      <c r="M505" t="n">
        <v>89.92285907981827</v>
      </c>
      <c r="N505" t="n">
        <v>0</v>
      </c>
      <c r="O505" t="b">
        <v>0</v>
      </c>
      <c r="P505" t="n">
        <v>0</v>
      </c>
      <c r="Q505" t="b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b">
        <v>0</v>
      </c>
      <c r="Y505" t="n">
        <v>0</v>
      </c>
      <c r="Z505" t="b">
        <v>0</v>
      </c>
      <c r="AA505" t="n">
        <v>0</v>
      </c>
      <c r="AB505" t="n">
        <v>0</v>
      </c>
      <c r="AC505" t="b">
        <v>0</v>
      </c>
      <c r="AD505" t="n">
        <v>0</v>
      </c>
      <c r="AE505" t="n">
        <v>0</v>
      </c>
      <c r="AF505" t="n">
        <v>1</v>
      </c>
      <c r="AG505" t="n">
        <v>31.01873179011902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</row>
    <row r="506" spans="1:48">
      <c r="A506" t="n">
        <v>0</v>
      </c>
      <c r="B506" t="n">
        <v>-3.102948563693991</v>
      </c>
      <c r="C506" t="n">
        <v>62.32144058122358</v>
      </c>
      <c r="D506" t="n">
        <v>0</v>
      </c>
      <c r="E506" t="n">
        <v>504</v>
      </c>
      <c r="F506" t="n">
        <v>0</v>
      </c>
      <c r="G506" t="n">
        <v>0</v>
      </c>
      <c r="H506" t="n">
        <v>-0</v>
      </c>
      <c r="I506" t="n">
        <v>0</v>
      </c>
      <c r="J506" t="n">
        <v>0</v>
      </c>
      <c r="K506" t="n">
        <v>0.02076722215296833</v>
      </c>
      <c r="L506" t="n">
        <v>0</v>
      </c>
      <c r="M506" t="n">
        <v>89.92162775102315</v>
      </c>
      <c r="N506" t="n">
        <v>0</v>
      </c>
      <c r="O506" t="b">
        <v>0</v>
      </c>
      <c r="P506" t="n">
        <v>0</v>
      </c>
      <c r="Q506" t="b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b">
        <v>0</v>
      </c>
      <c r="Y506" t="n">
        <v>0</v>
      </c>
      <c r="Z506" t="b">
        <v>0</v>
      </c>
      <c r="AA506" t="n">
        <v>0</v>
      </c>
      <c r="AB506" t="n">
        <v>0</v>
      </c>
      <c r="AC506" t="b">
        <v>0</v>
      </c>
      <c r="AD506" t="n">
        <v>0</v>
      </c>
      <c r="AE506" t="n">
        <v>0</v>
      </c>
      <c r="AF506" t="n">
        <v>1</v>
      </c>
      <c r="AG506" t="n">
        <v>31.01873179011902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</row>
    <row r="507" spans="1:48">
      <c r="A507" t="n">
        <v>0</v>
      </c>
      <c r="B507" t="n">
        <v>-3.102948563693991</v>
      </c>
      <c r="C507" t="n">
        <v>62.34577985373176</v>
      </c>
      <c r="D507" t="n">
        <v>0</v>
      </c>
      <c r="E507" t="n">
        <v>505</v>
      </c>
      <c r="F507" t="n">
        <v>0</v>
      </c>
      <c r="G507" t="n">
        <v>0</v>
      </c>
      <c r="H507" t="n">
        <v>-0</v>
      </c>
      <c r="I507" t="n">
        <v>0</v>
      </c>
      <c r="J507" t="n">
        <v>0</v>
      </c>
      <c r="K507" t="n">
        <v>0.01986367067975608</v>
      </c>
      <c r="L507" t="n">
        <v>0</v>
      </c>
      <c r="M507" t="n">
        <v>89.92039642222804</v>
      </c>
      <c r="N507" t="n">
        <v>0</v>
      </c>
      <c r="O507" t="b">
        <v>0</v>
      </c>
      <c r="P507" t="n">
        <v>0</v>
      </c>
      <c r="Q507" t="b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b">
        <v>0</v>
      </c>
      <c r="Y507" t="n">
        <v>0</v>
      </c>
      <c r="Z507" t="b">
        <v>0</v>
      </c>
      <c r="AA507" t="n">
        <v>0</v>
      </c>
      <c r="AB507" t="n">
        <v>0</v>
      </c>
      <c r="AC507" t="b">
        <v>0</v>
      </c>
      <c r="AD507" t="n">
        <v>0</v>
      </c>
      <c r="AE507" t="n">
        <v>0</v>
      </c>
      <c r="AF507" t="n">
        <v>1</v>
      </c>
      <c r="AG507" t="n">
        <v>31.01873179011902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</row>
    <row r="508" spans="1:48">
      <c r="A508" t="n">
        <v>0</v>
      </c>
      <c r="B508" t="n">
        <v>-3.102948563693991</v>
      </c>
      <c r="C508" t="n">
        <v>62.37011912623993</v>
      </c>
      <c r="D508" t="n">
        <v>0</v>
      </c>
      <c r="E508" t="n">
        <v>506</v>
      </c>
      <c r="F508" t="n">
        <v>0</v>
      </c>
      <c r="G508" t="n">
        <v>0</v>
      </c>
      <c r="H508" t="n">
        <v>-0</v>
      </c>
      <c r="I508" t="n">
        <v>0</v>
      </c>
      <c r="J508" t="n">
        <v>0</v>
      </c>
      <c r="K508" t="n">
        <v>0.0386650893774329</v>
      </c>
      <c r="L508" t="n">
        <v>0</v>
      </c>
      <c r="M508" t="n">
        <v>89.91916509343292</v>
      </c>
      <c r="N508" t="n">
        <v>0</v>
      </c>
      <c r="O508" t="b">
        <v>0</v>
      </c>
      <c r="P508" t="n">
        <v>0</v>
      </c>
      <c r="Q508" t="b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b">
        <v>0</v>
      </c>
      <c r="Y508" t="n">
        <v>0</v>
      </c>
      <c r="Z508" t="b">
        <v>0</v>
      </c>
      <c r="AA508" t="n">
        <v>0</v>
      </c>
      <c r="AB508" t="n">
        <v>0</v>
      </c>
      <c r="AC508" t="b">
        <v>0</v>
      </c>
      <c r="AD508" t="n">
        <v>0</v>
      </c>
      <c r="AE508" t="n">
        <v>0</v>
      </c>
      <c r="AF508" t="n">
        <v>1</v>
      </c>
      <c r="AG508" t="n">
        <v>31.01873179011902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</row>
    <row r="509" spans="1:48">
      <c r="A509" t="n">
        <v>0</v>
      </c>
      <c r="B509" t="n">
        <v>-3.102948563693991</v>
      </c>
      <c r="C509" t="n">
        <v>62.39445839874811</v>
      </c>
      <c r="D509" t="n">
        <v>0</v>
      </c>
      <c r="E509" t="n">
        <v>507</v>
      </c>
      <c r="F509" t="n">
        <v>0</v>
      </c>
      <c r="G509" t="n">
        <v>0</v>
      </c>
      <c r="H509" t="n">
        <v>-0</v>
      </c>
      <c r="I509" t="n">
        <v>0</v>
      </c>
      <c r="J509" t="n">
        <v>0</v>
      </c>
      <c r="K509" t="n">
        <v>0.0410135673721313</v>
      </c>
      <c r="L509" t="n">
        <v>0</v>
      </c>
      <c r="M509" t="n">
        <v>89.91793376463781</v>
      </c>
      <c r="N509" t="n">
        <v>0</v>
      </c>
      <c r="O509" t="b">
        <v>0</v>
      </c>
      <c r="P509" t="n">
        <v>0</v>
      </c>
      <c r="Q509" t="b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b">
        <v>0</v>
      </c>
      <c r="Y509" t="n">
        <v>0</v>
      </c>
      <c r="Z509" t="b">
        <v>0</v>
      </c>
      <c r="AA509" t="n">
        <v>0</v>
      </c>
      <c r="AB509" t="n">
        <v>0</v>
      </c>
      <c r="AC509" t="b">
        <v>0</v>
      </c>
      <c r="AD509" t="n">
        <v>0</v>
      </c>
      <c r="AE509" t="n">
        <v>0</v>
      </c>
      <c r="AF509" t="n">
        <v>1</v>
      </c>
      <c r="AG509" t="n">
        <v>31.01873179011902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</row>
    <row r="510" spans="1:48">
      <c r="A510" t="n">
        <v>0</v>
      </c>
      <c r="B510" t="n">
        <v>-3.102948563693991</v>
      </c>
      <c r="C510" t="n">
        <v>62.41879767125629</v>
      </c>
      <c r="D510" t="n">
        <v>0</v>
      </c>
      <c r="E510" t="n">
        <v>508</v>
      </c>
      <c r="F510" t="n">
        <v>0</v>
      </c>
      <c r="G510" t="n">
        <v>0</v>
      </c>
      <c r="H510" t="n">
        <v>-0</v>
      </c>
      <c r="I510" t="n">
        <v>0</v>
      </c>
      <c r="J510" t="n">
        <v>0</v>
      </c>
      <c r="K510" t="n">
        <v>0.04239361684647047</v>
      </c>
      <c r="L510" t="n">
        <v>0</v>
      </c>
      <c r="M510" t="n">
        <v>89.91670243584269</v>
      </c>
      <c r="N510" t="n">
        <v>0</v>
      </c>
      <c r="O510" t="b">
        <v>0</v>
      </c>
      <c r="P510" t="n">
        <v>0</v>
      </c>
      <c r="Q510" t="b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b">
        <v>0</v>
      </c>
      <c r="Y510" t="n">
        <v>0</v>
      </c>
      <c r="Z510" t="b">
        <v>0</v>
      </c>
      <c r="AA510" t="n">
        <v>0</v>
      </c>
      <c r="AB510" t="n">
        <v>0</v>
      </c>
      <c r="AC510" t="b">
        <v>0</v>
      </c>
      <c r="AD510" t="n">
        <v>0</v>
      </c>
      <c r="AE510" t="n">
        <v>0</v>
      </c>
      <c r="AF510" t="n">
        <v>1</v>
      </c>
      <c r="AG510" t="n">
        <v>31.01873179011902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</row>
    <row r="511" spans="1:48">
      <c r="A511" t="n">
        <v>0</v>
      </c>
      <c r="B511" t="n">
        <v>-3.102948563693991</v>
      </c>
      <c r="C511" t="n">
        <v>62.44313694376447</v>
      </c>
      <c r="D511" t="n">
        <v>0</v>
      </c>
      <c r="E511" t="n">
        <v>509</v>
      </c>
      <c r="F511" t="n">
        <v>0</v>
      </c>
      <c r="G511" t="n">
        <v>0</v>
      </c>
      <c r="H511" t="n">
        <v>-0</v>
      </c>
      <c r="I511" t="n">
        <v>0</v>
      </c>
      <c r="J511" t="n">
        <v>0</v>
      </c>
      <c r="K511" t="n">
        <v>0.04731453981202194</v>
      </c>
      <c r="L511" t="n">
        <v>0</v>
      </c>
      <c r="M511" t="n">
        <v>89.91547110704758</v>
      </c>
      <c r="N511" t="n">
        <v>0</v>
      </c>
      <c r="O511" t="b">
        <v>0</v>
      </c>
      <c r="P511" t="n">
        <v>0</v>
      </c>
      <c r="Q511" t="b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b">
        <v>0</v>
      </c>
      <c r="Y511" t="n">
        <v>0</v>
      </c>
      <c r="Z511" t="b">
        <v>0</v>
      </c>
      <c r="AA511" t="n">
        <v>0</v>
      </c>
      <c r="AB511" t="n">
        <v>0</v>
      </c>
      <c r="AC511" t="b">
        <v>0</v>
      </c>
      <c r="AD511" t="n">
        <v>0</v>
      </c>
      <c r="AE511" t="n">
        <v>0</v>
      </c>
      <c r="AF511" t="n">
        <v>1</v>
      </c>
      <c r="AG511" t="n">
        <v>31.01873179011902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</row>
    <row r="512" spans="1:48">
      <c r="A512" t="n">
        <v>0</v>
      </c>
      <c r="B512" t="n">
        <v>-3.102948563693991</v>
      </c>
      <c r="C512" t="n">
        <v>62.5614920337124</v>
      </c>
      <c r="D512" t="n">
        <v>0</v>
      </c>
      <c r="E512" t="n">
        <v>510</v>
      </c>
      <c r="F512" t="n">
        <v>0</v>
      </c>
      <c r="G512" t="n">
        <v>0</v>
      </c>
      <c r="H512" t="n">
        <v>-0</v>
      </c>
      <c r="I512" t="n">
        <v>0</v>
      </c>
      <c r="J512" t="n">
        <v>0</v>
      </c>
      <c r="K512" t="n">
        <v>0.04127152213470514</v>
      </c>
      <c r="L512" t="n">
        <v>0</v>
      </c>
      <c r="M512" t="n">
        <v>89.91423977825247</v>
      </c>
      <c r="N512" t="n">
        <v>0</v>
      </c>
      <c r="O512" t="b">
        <v>0</v>
      </c>
      <c r="P512" t="n">
        <v>0</v>
      </c>
      <c r="Q512" t="b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b">
        <v>0</v>
      </c>
      <c r="Y512" t="n">
        <v>0</v>
      </c>
      <c r="Z512" t="b">
        <v>0</v>
      </c>
      <c r="AA512" t="n">
        <v>0</v>
      </c>
      <c r="AB512" t="n">
        <v>0</v>
      </c>
      <c r="AC512" t="b">
        <v>0</v>
      </c>
      <c r="AD512" t="n">
        <v>0</v>
      </c>
      <c r="AE512" t="n">
        <v>0</v>
      </c>
      <c r="AF512" t="n">
        <v>1</v>
      </c>
      <c r="AG512" t="n">
        <v>31.01873179011902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</row>
    <row r="513" spans="1:48">
      <c r="A513" t="n">
        <v>0</v>
      </c>
      <c r="B513" t="n">
        <v>-3.102948563693991</v>
      </c>
      <c r="C513" t="n">
        <v>62.58583130622058</v>
      </c>
      <c r="D513" t="n">
        <v>0</v>
      </c>
      <c r="E513" t="n">
        <v>511</v>
      </c>
      <c r="F513" t="n">
        <v>0</v>
      </c>
      <c r="G513" t="n">
        <v>-0.02504540612706437</v>
      </c>
      <c r="H513" t="n">
        <v>-0</v>
      </c>
      <c r="I513" t="n">
        <v>0</v>
      </c>
      <c r="J513" t="n">
        <v>0</v>
      </c>
      <c r="K513" t="n">
        <v>0.02947738994324522</v>
      </c>
      <c r="L513" t="n">
        <v>0</v>
      </c>
      <c r="M513" t="n">
        <v>89.91300844945735</v>
      </c>
      <c r="N513" t="n">
        <v>0</v>
      </c>
      <c r="O513" t="b">
        <v>0</v>
      </c>
      <c r="P513" t="n">
        <v>0</v>
      </c>
      <c r="Q513" t="b">
        <v>1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b">
        <v>0</v>
      </c>
      <c r="Y513" t="n">
        <v>0</v>
      </c>
      <c r="Z513" t="b">
        <v>0</v>
      </c>
      <c r="AA513" t="n">
        <v>0</v>
      </c>
      <c r="AB513" t="n">
        <v>0</v>
      </c>
      <c r="AC513" t="b">
        <v>0</v>
      </c>
      <c r="AD513" t="n">
        <v>0</v>
      </c>
      <c r="AE513" t="n">
        <v>0</v>
      </c>
      <c r="AF513" t="n">
        <v>1</v>
      </c>
      <c r="AG513" t="n">
        <v>31.01873179011902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0.2626630717943247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</row>
    <row r="514" spans="1:48">
      <c r="A514" t="n">
        <v>0</v>
      </c>
      <c r="B514" t="n">
        <v>-6.71993151994134</v>
      </c>
      <c r="C514" t="n">
        <v>62.61301156972805</v>
      </c>
      <c r="D514" t="n">
        <v>800</v>
      </c>
      <c r="E514" t="n">
        <v>512</v>
      </c>
      <c r="F514" t="n">
        <v>0.01430013040080667</v>
      </c>
      <c r="G514" t="n">
        <v>0.1053875034964066</v>
      </c>
      <c r="H514" t="n">
        <v>-0</v>
      </c>
      <c r="I514" t="n">
        <v>0</v>
      </c>
      <c r="J514" t="n">
        <v>0</v>
      </c>
      <c r="K514" t="n">
        <v>0.02443787523770946</v>
      </c>
      <c r="L514" t="n">
        <v>0</v>
      </c>
      <c r="M514" t="n">
        <v>89.91105946531377</v>
      </c>
      <c r="N514" t="n">
        <v>0.0016903445990037</v>
      </c>
      <c r="O514" t="b">
        <v>1</v>
      </c>
      <c r="P514" t="n">
        <v>0</v>
      </c>
      <c r="Q514" t="b">
        <v>0</v>
      </c>
      <c r="R514" t="n">
        <v>0.0016903445990037</v>
      </c>
      <c r="S514" t="n">
        <v>0.1074568668624678</v>
      </c>
      <c r="T514" t="n">
        <v>0.46765228458546</v>
      </c>
      <c r="U514" t="n">
        <v>150.2147082723615</v>
      </c>
      <c r="V514" t="n">
        <v>0</v>
      </c>
      <c r="W514" t="n">
        <v>0</v>
      </c>
      <c r="X514" t="b">
        <v>0</v>
      </c>
      <c r="Y514" t="n">
        <v>650</v>
      </c>
      <c r="Z514" t="b">
        <v>1</v>
      </c>
      <c r="AA514" t="n">
        <v>35.22066051554093</v>
      </c>
      <c r="AB514" t="n">
        <v>0.001724841427554796</v>
      </c>
      <c r="AC514" t="b">
        <v>1</v>
      </c>
      <c r="AD514" t="n">
        <v>150</v>
      </c>
      <c r="AE514" t="n">
        <v>0</v>
      </c>
      <c r="AF514" t="n">
        <v>1</v>
      </c>
      <c r="AG514" t="n">
        <v>31.01873179011902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0.2626630717943247</v>
      </c>
      <c r="AO514" t="n">
        <v>0</v>
      </c>
      <c r="AP514" t="n">
        <v>0.2491105043285629</v>
      </c>
      <c r="AQ514" t="n">
        <v>1</v>
      </c>
      <c r="AR514" t="n">
        <v>3</v>
      </c>
      <c r="AS514" t="n">
        <v>0</v>
      </c>
      <c r="AT514" t="n">
        <v>0</v>
      </c>
      <c r="AU514" t="n">
        <v>0.2490914605794916</v>
      </c>
      <c r="AV514" t="n">
        <v>0.08833040957950006</v>
      </c>
    </row>
    <row r="515" spans="1:48">
      <c r="A515" t="n">
        <v>0</v>
      </c>
      <c r="B515" t="n">
        <v>-6.71993151994134</v>
      </c>
      <c r="C515" t="n">
        <v>62.66030261307655</v>
      </c>
      <c r="D515" t="n">
        <v>800</v>
      </c>
      <c r="E515" t="n">
        <v>513</v>
      </c>
      <c r="F515" t="n">
        <v>1.249352461099625</v>
      </c>
      <c r="G515" t="n">
        <v>0.6446224430577919</v>
      </c>
      <c r="H515" t="n">
        <v>-0</v>
      </c>
      <c r="I515" t="n">
        <v>0</v>
      </c>
      <c r="J515" t="n">
        <v>0</v>
      </c>
      <c r="K515" t="n">
        <v>0.02059877197503834</v>
      </c>
      <c r="L515" t="n">
        <v>0</v>
      </c>
      <c r="M515" t="n">
        <v>89.90839282582174</v>
      </c>
      <c r="N515" t="n">
        <v>0.5091089692998305</v>
      </c>
      <c r="O515" t="b">
        <v>1</v>
      </c>
      <c r="P515" t="n">
        <v>0</v>
      </c>
      <c r="Q515" t="b">
        <v>0</v>
      </c>
      <c r="R515" t="n">
        <v>0.5091089692998305</v>
      </c>
      <c r="S515" t="n">
        <v>9.388131248726641</v>
      </c>
      <c r="T515" t="n">
        <v>40.85714719445834</v>
      </c>
      <c r="U515" t="n">
        <v>517.8488043452405</v>
      </c>
      <c r="V515" t="n">
        <v>1</v>
      </c>
      <c r="W515" t="n">
        <v>148.8017300822173</v>
      </c>
      <c r="X515" t="b">
        <v>1</v>
      </c>
      <c r="Y515" t="n">
        <v>650</v>
      </c>
      <c r="Z515" t="b">
        <v>0</v>
      </c>
      <c r="AA515" t="n">
        <v>121.4193812709241</v>
      </c>
      <c r="AB515" t="n">
        <v>0.5194989482651331</v>
      </c>
      <c r="AC515" t="b">
        <v>0</v>
      </c>
      <c r="AD515" t="n">
        <v>0</v>
      </c>
      <c r="AE515" t="n">
        <v>150</v>
      </c>
      <c r="AF515" t="n">
        <v>0.904923211215974</v>
      </c>
      <c r="AG515" t="n">
        <v>31.01873179011902</v>
      </c>
      <c r="AH515" t="n">
        <v>36.84141872055384</v>
      </c>
      <c r="AI515" t="n">
        <v>0.5740806974848904</v>
      </c>
      <c r="AJ515" t="n">
        <v>3.50276378619796</v>
      </c>
      <c r="AK515" t="n">
        <v>1.807477425456034</v>
      </c>
      <c r="AL515" t="n">
        <v>0</v>
      </c>
      <c r="AM515" t="n">
        <v>0</v>
      </c>
      <c r="AN515" t="n">
        <v>1.807477425456034</v>
      </c>
      <c r="AO515" t="n">
        <v>0</v>
      </c>
      <c r="AP515" t="n">
        <v>0.5202127167014444</v>
      </c>
      <c r="AQ515" t="n">
        <v>1</v>
      </c>
      <c r="AR515" t="n">
        <v>3</v>
      </c>
      <c r="AS515" t="n">
        <v>0</v>
      </c>
      <c r="AT515" t="n">
        <v>0</v>
      </c>
      <c r="AU515" t="n">
        <v>0.5201905432094246</v>
      </c>
      <c r="AV515" t="n">
        <v>0.1844649496782235</v>
      </c>
    </row>
    <row r="516" spans="1:48">
      <c r="A516" t="n">
        <v>0</v>
      </c>
      <c r="B516" t="n">
        <v>-6.71993151994134</v>
      </c>
      <c r="C516" t="n">
        <v>62.65606632998811</v>
      </c>
      <c r="D516" t="n">
        <v>800</v>
      </c>
      <c r="E516" t="n">
        <v>514</v>
      </c>
      <c r="F516" t="n">
        <v>4.570351839065552</v>
      </c>
      <c r="G516" t="n">
        <v>1.112832481493046</v>
      </c>
      <c r="H516" t="n">
        <v>-0</v>
      </c>
      <c r="I516" t="n">
        <v>0</v>
      </c>
      <c r="J516" t="n">
        <v>0</v>
      </c>
      <c r="K516" t="n">
        <v>0.005541283786204942</v>
      </c>
      <c r="L516" t="n">
        <v>0</v>
      </c>
      <c r="M516" t="n">
        <v>89.9057261863297</v>
      </c>
      <c r="N516" t="n">
        <v>3.013975488080614</v>
      </c>
      <c r="O516" t="b">
        <v>1</v>
      </c>
      <c r="P516" t="n">
        <v>0</v>
      </c>
      <c r="Q516" t="b">
        <v>0</v>
      </c>
      <c r="R516" t="n">
        <v>3.013975488080614</v>
      </c>
      <c r="S516" t="n">
        <v>34.34344130577986</v>
      </c>
      <c r="T516" t="n">
        <v>149.4626565627539</v>
      </c>
      <c r="U516" t="n">
        <v>838.0449000696527</v>
      </c>
      <c r="V516" t="n">
        <v>1</v>
      </c>
      <c r="W516" t="n">
        <v>544.3429952015499</v>
      </c>
      <c r="X516" t="b">
        <v>0</v>
      </c>
      <c r="Y516" t="n">
        <v>650</v>
      </c>
      <c r="Z516" t="b">
        <v>0</v>
      </c>
      <c r="AA516" t="n">
        <v>196.4953716024658</v>
      </c>
      <c r="AB516" t="n">
        <v>3.075485191918994</v>
      </c>
      <c r="AC516" t="b">
        <v>0</v>
      </c>
      <c r="AD516" t="n">
        <v>0</v>
      </c>
      <c r="AE516" t="n">
        <v>150</v>
      </c>
      <c r="AF516" t="n">
        <v>0.9161848157666093</v>
      </c>
      <c r="AG516" t="n">
        <v>31.02028559871719</v>
      </c>
      <c r="AH516" t="n">
        <v>58.88833751791803</v>
      </c>
      <c r="AI516" t="n">
        <v>3.356839295951014</v>
      </c>
      <c r="AJ516" t="n">
        <v>4.935736858262402</v>
      </c>
      <c r="AK516" t="n">
        <v>4.124558166643788</v>
      </c>
      <c r="AL516" t="n">
        <v>0</v>
      </c>
      <c r="AM516" t="n">
        <v>0</v>
      </c>
      <c r="AN516" t="n">
        <v>4.151807031313733</v>
      </c>
      <c r="AO516" t="n">
        <v>0</v>
      </c>
      <c r="AP516" t="n">
        <v>0.9505225997026775</v>
      </c>
      <c r="AQ516" t="n">
        <v>1</v>
      </c>
      <c r="AR516" t="n">
        <v>3</v>
      </c>
      <c r="AS516" t="n">
        <v>0</v>
      </c>
      <c r="AT516" t="n">
        <v>0</v>
      </c>
      <c r="AU516" t="n">
        <v>0.9504995957157792</v>
      </c>
      <c r="AV516" t="n">
        <v>0.3370569926379745</v>
      </c>
    </row>
    <row r="517" spans="1:48">
      <c r="A517" t="n">
        <v>0</v>
      </c>
      <c r="B517" t="n">
        <v>-6.71993151994134</v>
      </c>
      <c r="C517" t="n">
        <v>62.61982871745933</v>
      </c>
      <c r="D517" t="n">
        <v>1057.670490109744</v>
      </c>
      <c r="E517" t="n">
        <v>515</v>
      </c>
      <c r="F517" t="n">
        <v>8.880294799804688</v>
      </c>
      <c r="G517" t="n">
        <v>1.263166246557576</v>
      </c>
      <c r="H517" t="n">
        <v>-0</v>
      </c>
      <c r="I517" t="n">
        <v>0</v>
      </c>
      <c r="J517" t="n">
        <v>0</v>
      </c>
      <c r="K517" t="n">
        <v>0.006744171064045679</v>
      </c>
      <c r="L517" t="n">
        <v>0</v>
      </c>
      <c r="M517" t="n">
        <v>89.90305954683767</v>
      </c>
      <c r="N517" t="n">
        <v>6.587351388230318</v>
      </c>
      <c r="O517" t="b">
        <v>1</v>
      </c>
      <c r="P517" t="n">
        <v>0</v>
      </c>
      <c r="Q517" t="b">
        <v>0</v>
      </c>
      <c r="R517" t="n">
        <v>6.587351388230318</v>
      </c>
      <c r="S517" t="n">
        <v>66.73006673759063</v>
      </c>
      <c r="T517" t="n">
        <v>290.4092504419945</v>
      </c>
      <c r="U517" t="n">
        <v>942.6720996184948</v>
      </c>
      <c r="V517" t="n">
        <v>1</v>
      </c>
      <c r="W517" t="n">
        <v>1057.670490109744</v>
      </c>
      <c r="X517" t="b">
        <v>0</v>
      </c>
      <c r="Y517" t="n">
        <v>1057.670490109744</v>
      </c>
      <c r="Z517" t="b">
        <v>0</v>
      </c>
      <c r="AA517" t="n">
        <v>221.0271842217734</v>
      </c>
      <c r="AB517" t="n">
        <v>6.721787130847264</v>
      </c>
      <c r="AC517" t="b">
        <v>0</v>
      </c>
      <c r="AD517" t="n">
        <v>0</v>
      </c>
      <c r="AE517" t="n">
        <v>2.273736754432321e-13</v>
      </c>
      <c r="AF517" t="n">
        <v>0.9127225975392804</v>
      </c>
      <c r="AG517" t="n">
        <v>31.02839473663658</v>
      </c>
      <c r="AH517" t="n">
        <v>66.4916249375573</v>
      </c>
      <c r="AI517" t="n">
        <v>7.364545535488379</v>
      </c>
      <c r="AJ517" t="n">
        <v>5.803216309942407</v>
      </c>
      <c r="AK517" t="n">
        <v>7.364545535488381</v>
      </c>
      <c r="AL517" t="n">
        <v>0</v>
      </c>
      <c r="AM517" t="n">
        <v>0</v>
      </c>
      <c r="AN517" t="n">
        <v>7.648438210072483</v>
      </c>
      <c r="AO517" t="n">
        <v>0</v>
      </c>
      <c r="AP517" t="n">
        <v>1.625245338305053</v>
      </c>
      <c r="AQ517" t="n">
        <v>1</v>
      </c>
      <c r="AR517" t="n">
        <v>3</v>
      </c>
      <c r="AS517" t="n">
        <v>0</v>
      </c>
      <c r="AT517" t="n">
        <v>0</v>
      </c>
      <c r="AU517" t="n">
        <v>1.625218064978364</v>
      </c>
      <c r="AV517" t="n">
        <v>0.5763191439865877</v>
      </c>
    </row>
    <row r="518" spans="1:48">
      <c r="A518" t="n">
        <v>0</v>
      </c>
      <c r="B518" t="n">
        <v>-6.71993151994134</v>
      </c>
      <c r="C518" t="n">
        <v>62.62793104202273</v>
      </c>
      <c r="D518" t="n">
        <v>1631.701664605658</v>
      </c>
      <c r="E518" t="n">
        <v>516</v>
      </c>
      <c r="F518" t="n">
        <v>13.69991121292114</v>
      </c>
      <c r="G518" t="n">
        <v>1.442468677156306</v>
      </c>
      <c r="H518" t="n">
        <v>-0</v>
      </c>
      <c r="I518" t="n">
        <v>0</v>
      </c>
      <c r="J518" t="n">
        <v>0</v>
      </c>
      <c r="K518" t="n">
        <v>0.01561736089947807</v>
      </c>
      <c r="L518" t="n">
        <v>0</v>
      </c>
      <c r="M518" t="n">
        <v>89.90039290734563</v>
      </c>
      <c r="N518" t="n">
        <v>11.51329687761107</v>
      </c>
      <c r="O518" t="b">
        <v>1</v>
      </c>
      <c r="P518" t="n">
        <v>0</v>
      </c>
      <c r="Q518" t="b">
        <v>0</v>
      </c>
      <c r="R518" t="n">
        <v>11.51329687761107</v>
      </c>
      <c r="S518" t="n">
        <v>102.9465811830257</v>
      </c>
      <c r="T518" t="n">
        <v>448.0235213085277</v>
      </c>
      <c r="U518" t="n">
        <v>1067.970255038496</v>
      </c>
      <c r="V518" t="n">
        <v>1</v>
      </c>
      <c r="W518" t="n">
        <v>1631.701664605658</v>
      </c>
      <c r="X518" t="b">
        <v>0</v>
      </c>
      <c r="Y518" t="n">
        <v>1631.701664605658</v>
      </c>
      <c r="Z518" t="b">
        <v>0</v>
      </c>
      <c r="AA518" t="n">
        <v>250.405690800968</v>
      </c>
      <c r="AB518" t="n">
        <v>11.7482621200113</v>
      </c>
      <c r="AC518" t="b">
        <v>0</v>
      </c>
      <c r="AD518" t="n">
        <v>0</v>
      </c>
      <c r="AE518" t="n">
        <v>2.273736754432321e-13</v>
      </c>
      <c r="AF518" t="n">
        <v>0.9100088942653798</v>
      </c>
      <c r="AG518" t="n">
        <v>31.0468501981448</v>
      </c>
      <c r="AH518" t="n">
        <v>75.55420080145565</v>
      </c>
      <c r="AI518" t="n">
        <v>12.91005197206922</v>
      </c>
      <c r="AJ518" t="n">
        <v>6.799206073018524</v>
      </c>
      <c r="AK518" t="n">
        <v>12.91005197206922</v>
      </c>
      <c r="AL518" t="n">
        <v>0</v>
      </c>
      <c r="AM518" t="n">
        <v>0</v>
      </c>
      <c r="AN518" t="n">
        <v>12.91285801362463</v>
      </c>
      <c r="AO518" t="n">
        <v>0</v>
      </c>
      <c r="AP518" t="n">
        <v>2.629283315199846</v>
      </c>
      <c r="AQ518" t="n">
        <v>1</v>
      </c>
      <c r="AR518" t="n">
        <v>3</v>
      </c>
      <c r="AS518" t="n">
        <v>0</v>
      </c>
      <c r="AT518" t="n">
        <v>0</v>
      </c>
      <c r="AU518" t="n">
        <v>2.62926599847204</v>
      </c>
      <c r="AV518" t="n">
        <v>0.9323649313316116</v>
      </c>
    </row>
    <row r="519" spans="1:48">
      <c r="A519" t="n">
        <v>0</v>
      </c>
      <c r="B519" t="n">
        <v>-6.71993151994134</v>
      </c>
      <c r="C519" t="n">
        <v>62.64198389852302</v>
      </c>
      <c r="D519" t="n">
        <v>1140.357545566643</v>
      </c>
      <c r="E519" t="n">
        <v>517</v>
      </c>
      <c r="F519" t="n">
        <v>18.5087495803833</v>
      </c>
      <c r="G519" t="n">
        <v>0.9906713619660468</v>
      </c>
      <c r="H519" t="n">
        <v>-0</v>
      </c>
      <c r="I519" t="n">
        <v>0</v>
      </c>
      <c r="J519" t="n">
        <v>0</v>
      </c>
      <c r="K519" t="n">
        <v>0.02019490562195431</v>
      </c>
      <c r="L519" t="n">
        <v>0</v>
      </c>
      <c r="M519" t="n">
        <v>89.8977262678536</v>
      </c>
      <c r="N519" t="n">
        <v>11.13018980929849</v>
      </c>
      <c r="O519" t="b">
        <v>1</v>
      </c>
      <c r="P519" t="n">
        <v>0</v>
      </c>
      <c r="Q519" t="b">
        <v>0</v>
      </c>
      <c r="R519" t="n">
        <v>11.13018980929849</v>
      </c>
      <c r="S519" t="n">
        <v>139.0821051070843</v>
      </c>
      <c r="T519" t="n">
        <v>605.2853214260311</v>
      </c>
      <c r="U519" t="n">
        <v>764.1923701127522</v>
      </c>
      <c r="V519" t="n">
        <v>2</v>
      </c>
      <c r="W519" t="n">
        <v>1140.357545566643</v>
      </c>
      <c r="X519" t="b">
        <v>1</v>
      </c>
      <c r="Y519" t="n">
        <v>1140.357545566643</v>
      </c>
      <c r="Z519" t="b">
        <v>0</v>
      </c>
      <c r="AA519" t="n">
        <v>179.1792584485557</v>
      </c>
      <c r="AB519" t="n">
        <v>11.3573365401005</v>
      </c>
      <c r="AC519" t="b">
        <v>0</v>
      </c>
      <c r="AD519" t="n">
        <v>0</v>
      </c>
      <c r="AE519" t="n">
        <v>4.547473508864641e-13</v>
      </c>
      <c r="AF519" t="n">
        <v>0.9260715738789476</v>
      </c>
      <c r="AG519" t="n">
        <v>31.080109379743</v>
      </c>
      <c r="AH519" t="n">
        <v>102.6980702035433</v>
      </c>
      <c r="AI519" t="n">
        <v>12.2639943395834</v>
      </c>
      <c r="AJ519" t="n">
        <v>7.592306695817328</v>
      </c>
      <c r="AK519" t="n">
        <v>12.26399433958341</v>
      </c>
      <c r="AL519" t="n">
        <v>0</v>
      </c>
      <c r="AM519" t="n">
        <v>0</v>
      </c>
      <c r="AN519" t="n">
        <v>12.31717350728066</v>
      </c>
      <c r="AO519" t="n">
        <v>0</v>
      </c>
      <c r="AP519" t="n">
        <v>2.531896164794905</v>
      </c>
      <c r="AQ519" t="n">
        <v>1</v>
      </c>
      <c r="AR519" t="n">
        <v>3</v>
      </c>
      <c r="AS519" t="n">
        <v>0</v>
      </c>
      <c r="AT519" t="n">
        <v>0</v>
      </c>
      <c r="AU519" t="n">
        <v>2.531883941515681</v>
      </c>
      <c r="AV519" t="n">
        <v>0.8978322462020689</v>
      </c>
    </row>
    <row r="520" spans="1:48">
      <c r="A520" t="n">
        <v>0</v>
      </c>
      <c r="B520" t="n">
        <v>-6.71993151994134</v>
      </c>
      <c r="C520" t="n">
        <v>62.69077187331521</v>
      </c>
      <c r="D520" t="n">
        <v>1271.735860745499</v>
      </c>
      <c r="E520" t="n">
        <v>518</v>
      </c>
      <c r="F520" t="n">
        <v>20.64110565185547</v>
      </c>
      <c r="G520" t="n">
        <v>0.3791745740914489</v>
      </c>
      <c r="H520" t="n">
        <v>-0</v>
      </c>
      <c r="I520" t="n">
        <v>0</v>
      </c>
      <c r="J520" t="n">
        <v>0</v>
      </c>
      <c r="K520" t="n">
        <v>0.03876019932788777</v>
      </c>
      <c r="L520" t="n">
        <v>0</v>
      </c>
      <c r="M520" t="n">
        <v>89.89505962836157</v>
      </c>
      <c r="N520" t="n">
        <v>5.680312672699609</v>
      </c>
      <c r="O520" t="b">
        <v>1</v>
      </c>
      <c r="P520" t="n">
        <v>0</v>
      </c>
      <c r="Q520" t="b">
        <v>0</v>
      </c>
      <c r="R520" t="n">
        <v>5.680312672699609</v>
      </c>
      <c r="S520" t="n">
        <v>155.1054766465938</v>
      </c>
      <c r="T520" t="n">
        <v>675.0190343659764</v>
      </c>
      <c r="U520" t="n">
        <v>349.7167964845804</v>
      </c>
      <c r="V520" t="n">
        <v>2</v>
      </c>
      <c r="W520" t="n">
        <v>1271.735860745499</v>
      </c>
      <c r="X520" t="b">
        <v>0</v>
      </c>
      <c r="Y520" t="n">
        <v>1271.735860745499</v>
      </c>
      <c r="Z520" t="b">
        <v>0</v>
      </c>
      <c r="AA520" t="n">
        <v>81.99767324537167</v>
      </c>
      <c r="AB520" t="n">
        <v>5.79623742112205</v>
      </c>
      <c r="AC520" t="b">
        <v>0</v>
      </c>
      <c r="AD520" t="n">
        <v>0</v>
      </c>
      <c r="AE520" t="n">
        <v>-4.547473508864641e-13</v>
      </c>
      <c r="AF520" t="n">
        <v>0.8937776462433172</v>
      </c>
      <c r="AG520" t="n">
        <v>31.10652290076327</v>
      </c>
      <c r="AH520" t="n">
        <v>48.6957592988045</v>
      </c>
      <c r="AI520" t="n">
        <v>6.48510000835724</v>
      </c>
      <c r="AJ520" t="n">
        <v>5.172578170687892</v>
      </c>
      <c r="AK520" t="n">
        <v>6.485100008357238</v>
      </c>
      <c r="AL520" t="n">
        <v>0</v>
      </c>
      <c r="AM520" t="n">
        <v>0</v>
      </c>
      <c r="AN520" t="n">
        <v>6.500012820338018</v>
      </c>
      <c r="AO520" t="n">
        <v>0</v>
      </c>
      <c r="AP520" t="n">
        <v>1.432988674305559</v>
      </c>
      <c r="AQ520" t="n">
        <v>1</v>
      </c>
      <c r="AR520" t="n">
        <v>3</v>
      </c>
      <c r="AS520" t="n">
        <v>0</v>
      </c>
      <c r="AT520" t="n">
        <v>0</v>
      </c>
      <c r="AU520" t="n">
        <v>1.432955861509182</v>
      </c>
      <c r="AV520" t="n">
        <v>0.5081409770611485</v>
      </c>
    </row>
    <row r="521" spans="1:48">
      <c r="A521" t="n">
        <v>0</v>
      </c>
      <c r="B521" t="n">
        <v>-6.71993151994134</v>
      </c>
      <c r="C521" t="n">
        <v>62.733553899218</v>
      </c>
      <c r="D521" t="n">
        <v>1330.978328372595</v>
      </c>
      <c r="E521" t="n">
        <v>519</v>
      </c>
      <c r="F521" t="n">
        <v>21.6026496887207</v>
      </c>
      <c r="G521" t="n">
        <v>0.07088043194931659</v>
      </c>
      <c r="H521" t="n">
        <v>-0</v>
      </c>
      <c r="I521" t="n">
        <v>0</v>
      </c>
      <c r="J521" t="n">
        <v>0</v>
      </c>
      <c r="K521" t="n">
        <v>0.0613199992306126</v>
      </c>
      <c r="L521" t="n">
        <v>0</v>
      </c>
      <c r="M521" t="n">
        <v>89.89239298886953</v>
      </c>
      <c r="N521" t="n">
        <v>2.391712135414219</v>
      </c>
      <c r="O521" t="b">
        <v>1</v>
      </c>
      <c r="P521" t="n">
        <v>0</v>
      </c>
      <c r="Q521" t="b">
        <v>0</v>
      </c>
      <c r="R521" t="n">
        <v>2.391712135414219</v>
      </c>
      <c r="S521" t="n">
        <v>162.3309009368505</v>
      </c>
      <c r="T521" t="n">
        <v>706.4640808771735</v>
      </c>
      <c r="U521" t="n">
        <v>140.6951381186972</v>
      </c>
      <c r="V521" t="n">
        <v>2</v>
      </c>
      <c r="W521" t="n">
        <v>1330.978328372595</v>
      </c>
      <c r="X521" t="b">
        <v>0</v>
      </c>
      <c r="Y521" t="n">
        <v>1330.978328372595</v>
      </c>
      <c r="Z521" t="b">
        <v>0</v>
      </c>
      <c r="AA521" t="n">
        <v>32.98861844394723</v>
      </c>
      <c r="AB521" t="n">
        <v>2.440522587157367</v>
      </c>
      <c r="AC521" t="b">
        <v>0</v>
      </c>
      <c r="AD521" t="n">
        <v>0</v>
      </c>
      <c r="AE521" t="n">
        <v>0</v>
      </c>
      <c r="AF521" t="n">
        <v>0.8161220096188692</v>
      </c>
      <c r="AG521" t="n">
        <v>31.12589159885565</v>
      </c>
      <c r="AH521" t="n">
        <v>21.45498123426794</v>
      </c>
      <c r="AI521" t="n">
        <v>2.990389376089853</v>
      </c>
      <c r="AJ521" t="n">
        <v>3.945098833022062</v>
      </c>
      <c r="AK521" t="n">
        <v>2.990389376089853</v>
      </c>
      <c r="AL521" t="n">
        <v>0</v>
      </c>
      <c r="AM521" t="n">
        <v>0</v>
      </c>
      <c r="AN521" t="n">
        <v>2.990976874441839</v>
      </c>
      <c r="AO521" t="n">
        <v>0</v>
      </c>
      <c r="AP521" t="n">
        <v>0.838650189945414</v>
      </c>
      <c r="AQ521" t="n">
        <v>1</v>
      </c>
      <c r="AR521" t="n">
        <v>3</v>
      </c>
      <c r="AS521" t="n">
        <v>0</v>
      </c>
      <c r="AT521" t="n">
        <v>0</v>
      </c>
      <c r="AU521" t="n">
        <v>0.8386190328053081</v>
      </c>
      <c r="AV521" t="n">
        <v>0.2973829872630965</v>
      </c>
    </row>
    <row r="522" spans="1:48">
      <c r="A522" t="n">
        <v>0</v>
      </c>
      <c r="B522" t="n">
        <v>-6.71993151994134</v>
      </c>
      <c r="C522" t="n">
        <v>62.81512791909674</v>
      </c>
      <c r="D522" t="n">
        <v>1309.570866456912</v>
      </c>
      <c r="E522" t="n">
        <v>520</v>
      </c>
      <c r="F522" t="n">
        <v>21.25519256591797</v>
      </c>
      <c r="G522" t="n">
        <v>-0.1509572068366323</v>
      </c>
      <c r="H522" t="n">
        <v>-0</v>
      </c>
      <c r="I522" t="n">
        <v>0</v>
      </c>
      <c r="J522" t="n">
        <v>0</v>
      </c>
      <c r="K522" t="n">
        <v>0.07095794131209099</v>
      </c>
      <c r="L522" t="n">
        <v>0</v>
      </c>
      <c r="M522" t="n">
        <v>89.8897263493775</v>
      </c>
      <c r="N522" t="n">
        <v>-0.1792304290649905</v>
      </c>
      <c r="O522" t="b">
        <v>1</v>
      </c>
      <c r="P522" t="n">
        <v>0</v>
      </c>
      <c r="Q522" t="b">
        <v>0</v>
      </c>
      <c r="R522" t="n">
        <v>-0.1792304290649905</v>
      </c>
      <c r="S522" t="n">
        <v>159.7199699355974</v>
      </c>
      <c r="T522" t="n">
        <v>695.1013091597198</v>
      </c>
      <c r="U522" t="n">
        <v>-10.71578291043128</v>
      </c>
      <c r="V522" t="n">
        <v>2</v>
      </c>
      <c r="W522" t="n">
        <v>1309.570866456912</v>
      </c>
      <c r="X522" t="b">
        <v>0</v>
      </c>
      <c r="Y522" t="n">
        <v>1309.570866456912</v>
      </c>
      <c r="Z522" t="b">
        <v>0</v>
      </c>
      <c r="AA522" t="n">
        <v>-2.512516626282845</v>
      </c>
      <c r="AB522" t="n">
        <v>-0.1828881929234597</v>
      </c>
      <c r="AC522" t="b">
        <v>0</v>
      </c>
      <c r="AD522" t="n">
        <v>0</v>
      </c>
      <c r="AE522" t="n">
        <v>0</v>
      </c>
      <c r="AF522" t="n">
        <v>0.03555468345103576</v>
      </c>
      <c r="AG522" t="n">
        <v>31.14000887541705</v>
      </c>
      <c r="AH522" t="n">
        <v>-0.04741599432746862</v>
      </c>
      <c r="AI522" t="n">
        <v>-0.006502531806325567</v>
      </c>
      <c r="AJ522" t="n">
        <v>2.465100631955376</v>
      </c>
      <c r="AK522" t="n">
        <v>-0.006502531806325567</v>
      </c>
      <c r="AL522" t="n">
        <v>0</v>
      </c>
      <c r="AM522" t="n">
        <v>0</v>
      </c>
      <c r="AN522" t="n">
        <v>-0.005166619082855995</v>
      </c>
      <c r="AO522" t="n">
        <v>0</v>
      </c>
      <c r="AP522" t="n">
        <v>0.3371581873991631</v>
      </c>
      <c r="AQ522" t="n">
        <v>1</v>
      </c>
      <c r="AR522" t="n">
        <v>3</v>
      </c>
      <c r="AS522" t="n">
        <v>0</v>
      </c>
      <c r="AT522" t="n">
        <v>0</v>
      </c>
      <c r="AU522" t="n">
        <v>0.3371326532722203</v>
      </c>
      <c r="AV522" t="n">
        <v>0.1195507275796615</v>
      </c>
    </row>
    <row r="523" spans="1:48">
      <c r="A523" t="n">
        <v>-16.58835937997086</v>
      </c>
      <c r="B523" t="n">
        <v>9.868427860029517</v>
      </c>
      <c r="C523" t="n">
        <v>62.89508127145218</v>
      </c>
      <c r="D523" t="n">
        <v>1273.925192421283</v>
      </c>
      <c r="E523" t="n">
        <v>521</v>
      </c>
      <c r="F523" t="n">
        <v>20.67663993835449</v>
      </c>
      <c r="G523" t="n">
        <v>-0.2387263965746227</v>
      </c>
      <c r="H523" t="n">
        <v>0.3465897672565054</v>
      </c>
      <c r="I523" t="n">
        <v>0</v>
      </c>
      <c r="J523" t="n">
        <v>0</v>
      </c>
      <c r="K523" t="n">
        <v>0.08136248127617723</v>
      </c>
      <c r="L523" t="n">
        <v>0</v>
      </c>
      <c r="M523" t="n">
        <v>89.89035105103228</v>
      </c>
      <c r="N523" t="n">
        <v>-1.155901857880211</v>
      </c>
      <c r="O523" t="b">
        <v>1</v>
      </c>
      <c r="P523" t="n">
        <v>0</v>
      </c>
      <c r="Q523" t="b">
        <v>0</v>
      </c>
      <c r="R523" t="n">
        <v>-1.155901857880211</v>
      </c>
      <c r="S523" t="n">
        <v>155.3724954070076</v>
      </c>
      <c r="T523" t="n">
        <v>676.181100011297</v>
      </c>
      <c r="U523" t="n">
        <v>-71.04249459165621</v>
      </c>
      <c r="V523" t="n">
        <v>2</v>
      </c>
      <c r="W523" t="n">
        <v>1273.925192421283</v>
      </c>
      <c r="X523" t="b">
        <v>0</v>
      </c>
      <c r="Y523" t="n">
        <v>1273.925192421283</v>
      </c>
      <c r="Z523" t="b">
        <v>0</v>
      </c>
      <c r="AA523" t="n">
        <v>-16.657247568947</v>
      </c>
      <c r="AB523" t="n">
        <v>-1.179491691714501</v>
      </c>
      <c r="AC523" t="b">
        <v>0</v>
      </c>
      <c r="AD523" t="n">
        <v>0</v>
      </c>
      <c r="AE523" t="n">
        <v>-2.273736754432321e-13</v>
      </c>
      <c r="AF523" t="n">
        <v>0.8155658167690442</v>
      </c>
      <c r="AG523" t="n">
        <v>31.14555770797721</v>
      </c>
      <c r="AH523" t="n">
        <v>-7.210765243467323</v>
      </c>
      <c r="AI523" t="n">
        <v>-0.9619531049254385</v>
      </c>
      <c r="AJ523" t="n">
        <v>9.446482325479677</v>
      </c>
      <c r="AK523" t="n">
        <v>-0.9619531049254381</v>
      </c>
      <c r="AL523" t="n">
        <v>2</v>
      </c>
      <c r="AM523" t="n">
        <v>0</v>
      </c>
      <c r="AN523" t="n">
        <v>-0.6106335718482868</v>
      </c>
      <c r="AO523" t="n">
        <v>0</v>
      </c>
      <c r="AP523" t="n">
        <v>0.2284701530622338</v>
      </c>
      <c r="AQ523" t="n">
        <v>1</v>
      </c>
      <c r="AR523" t="n">
        <v>3</v>
      </c>
      <c r="AS523" t="n">
        <v>0</v>
      </c>
      <c r="AT523" t="n">
        <v>0</v>
      </c>
      <c r="AU523" t="n">
        <v>0.2284462776095537</v>
      </c>
      <c r="AV523" t="n">
        <v>0.08100941405706877</v>
      </c>
    </row>
    <row r="524" spans="1:48">
      <c r="A524" t="n">
        <v>-44.81032842249857</v>
      </c>
      <c r="B524" t="n">
        <v>38.09039690255723</v>
      </c>
      <c r="C524" t="n">
        <v>62.97503462380763</v>
      </c>
      <c r="D524" t="n">
        <v>1202.218827670323</v>
      </c>
      <c r="E524" t="n">
        <v>522</v>
      </c>
      <c r="F524" t="n">
        <v>19.5127986907959</v>
      </c>
      <c r="G524" t="n">
        <v>-0.3461321027999378</v>
      </c>
      <c r="H524" t="n">
        <v>0.9362469755383748</v>
      </c>
      <c r="I524" t="n">
        <v>0</v>
      </c>
      <c r="J524" t="n">
        <v>0</v>
      </c>
      <c r="K524" t="n">
        <v>0.07945211569984678</v>
      </c>
      <c r="L524" t="n">
        <v>0</v>
      </c>
      <c r="M524" t="n">
        <v>89.89986669086613</v>
      </c>
      <c r="N524" t="n">
        <v>-2.230621655159647</v>
      </c>
      <c r="O524" t="b">
        <v>1</v>
      </c>
      <c r="P524" t="n">
        <v>0</v>
      </c>
      <c r="Q524" t="b">
        <v>0</v>
      </c>
      <c r="R524" t="n">
        <v>-2.230621655159647</v>
      </c>
      <c r="S524" t="n">
        <v>146.6269294238542</v>
      </c>
      <c r="T524" t="n">
        <v>638.1203968526136</v>
      </c>
      <c r="U524" t="n">
        <v>-145.2725487663634</v>
      </c>
      <c r="V524" t="n">
        <v>2</v>
      </c>
      <c r="W524" t="n">
        <v>1202.218827670324</v>
      </c>
      <c r="X524" t="b">
        <v>0</v>
      </c>
      <c r="Y524" t="n">
        <v>1202.218827670324</v>
      </c>
      <c r="Z524" t="b">
        <v>0</v>
      </c>
      <c r="AA524" t="n">
        <v>-34.0618783684638</v>
      </c>
      <c r="AB524" t="n">
        <v>-2.276144546081273</v>
      </c>
      <c r="AC524" t="b">
        <v>0</v>
      </c>
      <c r="AD524" t="n">
        <v>0</v>
      </c>
      <c r="AE524" t="n">
        <v>-9.094947017729282e-13</v>
      </c>
      <c r="AF524" t="n">
        <v>0.8867937414678519</v>
      </c>
      <c r="AG524" t="n">
        <v>31.15240115083886</v>
      </c>
      <c r="AH524" t="n">
        <v>-16.03283469203445</v>
      </c>
      <c r="AI524" t="n">
        <v>-2.018470738141057</v>
      </c>
      <c r="AJ524" t="n">
        <v>18.02904367642935</v>
      </c>
      <c r="AK524" t="n">
        <v>-2.018470738141056</v>
      </c>
      <c r="AL524" t="n">
        <v>2</v>
      </c>
      <c r="AM524" t="n">
        <v>0</v>
      </c>
      <c r="AN524" t="n">
        <v>-1.074177247393044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</row>
    <row r="525" spans="1:48">
      <c r="A525" t="n">
        <v>-22.72301314579095</v>
      </c>
      <c r="B525" t="n">
        <v>16.00308162584961</v>
      </c>
      <c r="C525" t="n">
        <v>63.0607267775801</v>
      </c>
      <c r="D525" t="n">
        <v>1133.903798816561</v>
      </c>
      <c r="E525" t="n">
        <v>523</v>
      </c>
      <c r="F525" t="n">
        <v>18.40400104522705</v>
      </c>
      <c r="G525" t="n">
        <v>-0.2706109364984934</v>
      </c>
      <c r="H525" t="n">
        <v>0.4747644813552401</v>
      </c>
      <c r="I525" t="n">
        <v>0</v>
      </c>
      <c r="J525" t="n">
        <v>0</v>
      </c>
      <c r="K525" t="n">
        <v>0.07470320977517153</v>
      </c>
      <c r="L525" t="n">
        <v>0</v>
      </c>
      <c r="M525" t="n">
        <v>89.91059952390748</v>
      </c>
      <c r="N525" t="n">
        <v>-1.373471693290756</v>
      </c>
      <c r="O525" t="b">
        <v>1</v>
      </c>
      <c r="P525" t="n">
        <v>0</v>
      </c>
      <c r="Q525" t="b">
        <v>0</v>
      </c>
      <c r="R525" t="n">
        <v>-1.373471693290756</v>
      </c>
      <c r="S525" t="n">
        <v>138.2949829563878</v>
      </c>
      <c r="T525" t="n">
        <v>601.8597658261999</v>
      </c>
      <c r="U525" t="n">
        <v>-94.83849862563183</v>
      </c>
      <c r="V525" t="n">
        <v>2</v>
      </c>
      <c r="W525" t="n">
        <v>1133.903798816561</v>
      </c>
      <c r="X525" t="b">
        <v>0</v>
      </c>
      <c r="Y525" t="n">
        <v>1133.903798816561</v>
      </c>
      <c r="Z525" t="b">
        <v>0</v>
      </c>
      <c r="AA525" t="n">
        <v>-22.23666778249546</v>
      </c>
      <c r="AB525" t="n">
        <v>-1.40150172784771</v>
      </c>
      <c r="AC525" t="b">
        <v>0</v>
      </c>
      <c r="AD525" t="n">
        <v>0</v>
      </c>
      <c r="AE525" t="n">
        <v>4.547473508864641e-13</v>
      </c>
      <c r="AF525" t="n">
        <v>0.8533221859783854</v>
      </c>
      <c r="AG525" t="n">
        <v>31.16050718851984</v>
      </c>
      <c r="AH525" t="n">
        <v>-10.07167832326654</v>
      </c>
      <c r="AI525" t="n">
        <v>-1.195932518059492</v>
      </c>
      <c r="AJ525" t="n">
        <v>12.16498945922892</v>
      </c>
      <c r="AK525" t="n">
        <v>-1.195932518059493</v>
      </c>
      <c r="AL525" t="n">
        <v>2</v>
      </c>
      <c r="AM525" t="n">
        <v>0</v>
      </c>
      <c r="AN525" t="n">
        <v>-0.7140128659552973</v>
      </c>
      <c r="AO525" t="n">
        <v>0</v>
      </c>
      <c r="AP525" t="n">
        <v>0.1716672760489063</v>
      </c>
      <c r="AQ525" t="n">
        <v>1</v>
      </c>
      <c r="AR525" t="n">
        <v>3</v>
      </c>
      <c r="AS525" t="n">
        <v>0</v>
      </c>
      <c r="AT525" t="n">
        <v>0</v>
      </c>
      <c r="AU525" t="n">
        <v>0.1716448840870162</v>
      </c>
      <c r="AV525" t="n">
        <v>0.06086705211957088</v>
      </c>
    </row>
    <row r="526" spans="1:48">
      <c r="A526" t="n">
        <v>-44.69592671171978</v>
      </c>
      <c r="B526" t="n">
        <v>37.97599519177844</v>
      </c>
      <c r="C526" t="n">
        <v>63.12135790461012</v>
      </c>
      <c r="D526" t="n">
        <v>1070.180359104929</v>
      </c>
      <c r="E526" t="n">
        <v>524</v>
      </c>
      <c r="F526" t="n">
        <v>17.36972789764404</v>
      </c>
      <c r="G526" t="n">
        <v>-0.3573164788326348</v>
      </c>
      <c r="H526" t="n">
        <v>0.9338567173214928</v>
      </c>
      <c r="I526" t="n">
        <v>0</v>
      </c>
      <c r="J526" t="n">
        <v>0</v>
      </c>
      <c r="K526" t="n">
        <v>0.06484390766249726</v>
      </c>
      <c r="L526" t="n">
        <v>0</v>
      </c>
      <c r="M526" t="n">
        <v>89.92130965819669</v>
      </c>
      <c r="N526" t="n">
        <v>-2.11559171427588</v>
      </c>
      <c r="O526" t="b">
        <v>1</v>
      </c>
      <c r="P526" t="n">
        <v>0</v>
      </c>
      <c r="Q526" t="b">
        <v>0</v>
      </c>
      <c r="R526" t="n">
        <v>-2.11559171427588</v>
      </c>
      <c r="S526" t="n">
        <v>130.5230432044969</v>
      </c>
      <c r="T526" t="n">
        <v>568.0362840259706</v>
      </c>
      <c r="U526" t="n">
        <v>-154.7804298573062</v>
      </c>
      <c r="V526" t="n">
        <v>2</v>
      </c>
      <c r="W526" t="n">
        <v>1070.180359104929</v>
      </c>
      <c r="X526" t="b">
        <v>0</v>
      </c>
      <c r="Y526" t="n">
        <v>1070.180359104929</v>
      </c>
      <c r="Z526" t="b">
        <v>0</v>
      </c>
      <c r="AA526" t="n">
        <v>-36.29117971969402</v>
      </c>
      <c r="AB526" t="n">
        <v>-2.158767055383552</v>
      </c>
      <c r="AC526" t="b">
        <v>0</v>
      </c>
      <c r="AD526" t="n">
        <v>0</v>
      </c>
      <c r="AE526" t="n">
        <v>4.547473508864641e-13</v>
      </c>
      <c r="AF526" t="n">
        <v>0.8927709964361762</v>
      </c>
      <c r="AG526" t="n">
        <v>31.16697409244738</v>
      </c>
      <c r="AH526" t="n">
        <v>-17.19729972409532</v>
      </c>
      <c r="AI526" t="n">
        <v>-1.927284615108363</v>
      </c>
      <c r="AJ526" t="n">
        <v>19.0938799955987</v>
      </c>
      <c r="AK526" t="n">
        <v>-1.927284615108364</v>
      </c>
      <c r="AL526" t="n">
        <v>2</v>
      </c>
      <c r="AM526" t="n">
        <v>0</v>
      </c>
      <c r="AN526" t="n">
        <v>-0.9796714165201128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 spans="1:48">
      <c r="A527" t="n">
        <v>-12.58808618282229</v>
      </c>
      <c r="B527" t="n">
        <v>5.868154662880952</v>
      </c>
      <c r="C527" t="n">
        <v>63.18772783305717</v>
      </c>
      <c r="D527" t="n">
        <v>950.8224269342754</v>
      </c>
      <c r="E527" t="n">
        <v>525</v>
      </c>
      <c r="F527" t="n">
        <v>15.43247051239014</v>
      </c>
      <c r="G527" t="n">
        <v>-0.7763985922017296</v>
      </c>
      <c r="H527" t="n">
        <v>0.263009846867501</v>
      </c>
      <c r="I527" t="n">
        <v>0</v>
      </c>
      <c r="J527" t="n">
        <v>0</v>
      </c>
      <c r="K527" t="n">
        <v>0.05516711518685524</v>
      </c>
      <c r="L527" t="n">
        <v>0</v>
      </c>
      <c r="M527" t="n">
        <v>89.93000889427897</v>
      </c>
      <c r="N527" t="n">
        <v>-5.36475134867425</v>
      </c>
      <c r="O527" t="b">
        <v>1</v>
      </c>
      <c r="P527" t="n">
        <v>0</v>
      </c>
      <c r="Q527" t="b">
        <v>0</v>
      </c>
      <c r="R527" t="n">
        <v>-5.36475134867425</v>
      </c>
      <c r="S527" t="n">
        <v>115.965720782191</v>
      </c>
      <c r="T527" t="n">
        <v>504.6828168440954</v>
      </c>
      <c r="U527" t="n">
        <v>-441.7650439326422</v>
      </c>
      <c r="V527" t="n">
        <v>2</v>
      </c>
      <c r="W527" t="n">
        <v>950.8224269342758</v>
      </c>
      <c r="X527" t="b">
        <v>0</v>
      </c>
      <c r="Y527" t="n">
        <v>950.8224269342758</v>
      </c>
      <c r="Z527" t="b">
        <v>0</v>
      </c>
      <c r="AA527" t="n">
        <v>-103.5801142174</v>
      </c>
      <c r="AB527" t="n">
        <v>-5.474236070075766</v>
      </c>
      <c r="AC527" t="b">
        <v>0</v>
      </c>
      <c r="AD527" t="n">
        <v>0</v>
      </c>
      <c r="AE527" t="n">
        <v>-3.410605131648481e-13</v>
      </c>
      <c r="AF527" t="n">
        <v>0.9323712403685225</v>
      </c>
      <c r="AG527" t="n">
        <v>31.17425618835909</v>
      </c>
      <c r="AH527" t="n">
        <v>-51.26067917748962</v>
      </c>
      <c r="AI527" t="n">
        <v>-5.104020274726647</v>
      </c>
      <c r="AJ527" t="n">
        <v>52.31943503991036</v>
      </c>
      <c r="AK527" t="n">
        <v>-5.104020274726644</v>
      </c>
      <c r="AL527" t="n">
        <v>2</v>
      </c>
      <c r="AM527" t="n">
        <v>3.519939951752395</v>
      </c>
      <c r="AN527" t="n">
        <v>-1.27346343488913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 spans="1:48">
      <c r="A528" t="n">
        <v>-9.079537022119457</v>
      </c>
      <c r="B528" t="n">
        <v>2.359605502178117</v>
      </c>
      <c r="C528" t="n">
        <v>63.22931684087941</v>
      </c>
      <c r="D528" t="n">
        <v>1410.765795169958</v>
      </c>
      <c r="E528" t="n">
        <v>526</v>
      </c>
      <c r="F528" t="n">
        <v>11.84491415023804</v>
      </c>
      <c r="G528" t="n">
        <v>-1.141100608532114</v>
      </c>
      <c r="H528" t="n">
        <v>0.1897037887359018</v>
      </c>
      <c r="I528" t="n">
        <v>0</v>
      </c>
      <c r="J528" t="n">
        <v>0</v>
      </c>
      <c r="K528" t="n">
        <v>0.04104871573067481</v>
      </c>
      <c r="L528" t="n">
        <v>0</v>
      </c>
      <c r="M528" t="n">
        <v>89.93164138637522</v>
      </c>
      <c r="N528" t="n">
        <v>-6.457140241954057</v>
      </c>
      <c r="O528" t="b">
        <v>1</v>
      </c>
      <c r="P528" t="n">
        <v>0</v>
      </c>
      <c r="Q528" t="b">
        <v>0</v>
      </c>
      <c r="R528" t="n">
        <v>-6.457140241954057</v>
      </c>
      <c r="S528" t="n">
        <v>89.00739553869317</v>
      </c>
      <c r="T528" t="n">
        <v>387.3601853843927</v>
      </c>
      <c r="U528" t="n">
        <v>-692.764313476287</v>
      </c>
      <c r="V528" t="n">
        <v>1</v>
      </c>
      <c r="W528" t="n">
        <v>1410.765795169958</v>
      </c>
      <c r="X528" t="b">
        <v>1</v>
      </c>
      <c r="Y528" t="n">
        <v>1410.765795169958</v>
      </c>
      <c r="Z528" t="b">
        <v>0</v>
      </c>
      <c r="AA528" t="n">
        <v>-162.4316086144505</v>
      </c>
      <c r="AB528" t="n">
        <v>-6.588918614238834</v>
      </c>
      <c r="AC528" t="b">
        <v>0</v>
      </c>
      <c r="AD528" t="n">
        <v>0</v>
      </c>
      <c r="AE528" t="n">
        <v>-2.273736754432321e-13</v>
      </c>
      <c r="AF528" t="n">
        <v>0.9404900525422496</v>
      </c>
      <c r="AG528" t="n">
        <v>31.18590263085623</v>
      </c>
      <c r="AH528" t="n">
        <v>-41.94544539273112</v>
      </c>
      <c r="AI528" t="n">
        <v>-6.196812413702087</v>
      </c>
      <c r="AJ528" t="n">
        <v>120.4861632217194</v>
      </c>
      <c r="AK528" t="n">
        <v>-6.196812413702085</v>
      </c>
      <c r="AL528" t="n">
        <v>2</v>
      </c>
      <c r="AM528" t="n">
        <v>4.033624725658156</v>
      </c>
      <c r="AN528" t="n">
        <v>-1.972734294088103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</row>
    <row r="529" spans="1:48">
      <c r="A529" t="n">
        <v>-13.03135614268937</v>
      </c>
      <c r="B529" t="n">
        <v>6.311424622748032</v>
      </c>
      <c r="C529" t="n">
        <v>63.26460108869052</v>
      </c>
      <c r="D529" t="n">
        <v>908.0851567352761</v>
      </c>
      <c r="E529" t="n">
        <v>527</v>
      </c>
      <c r="F529" t="n">
        <v>7.624363136291504</v>
      </c>
      <c r="G529" t="n">
        <v>-1.165955120418677</v>
      </c>
      <c r="H529" t="n">
        <v>0.272271331303848</v>
      </c>
      <c r="I529" t="n">
        <v>0</v>
      </c>
      <c r="J529" t="n">
        <v>0</v>
      </c>
      <c r="K529" t="n">
        <v>0.03628257448761946</v>
      </c>
      <c r="L529" t="n">
        <v>0</v>
      </c>
      <c r="M529" t="n">
        <v>89.93336182886033</v>
      </c>
      <c r="N529" t="n">
        <v>-4.273458662153247</v>
      </c>
      <c r="O529" t="b">
        <v>1</v>
      </c>
      <c r="P529" t="n">
        <v>0</v>
      </c>
      <c r="Q529" t="b">
        <v>0</v>
      </c>
      <c r="R529" t="n">
        <v>-4.273458662153247</v>
      </c>
      <c r="S529" t="n">
        <v>57.29249674544</v>
      </c>
      <c r="T529" t="n">
        <v>249.3369458361549</v>
      </c>
      <c r="U529" t="n">
        <v>-712.2839207401455</v>
      </c>
      <c r="V529" t="n">
        <v>1</v>
      </c>
      <c r="W529" t="n">
        <v>908.0851567352762</v>
      </c>
      <c r="X529" t="b">
        <v>0</v>
      </c>
      <c r="Y529" t="n">
        <v>908.0851567352762</v>
      </c>
      <c r="Z529" t="b">
        <v>0</v>
      </c>
      <c r="AA529" t="n">
        <v>-167.0083472623766</v>
      </c>
      <c r="AB529" t="n">
        <v>-4.360672104238008</v>
      </c>
      <c r="AC529" t="b">
        <v>0</v>
      </c>
      <c r="AD529" t="n">
        <v>0</v>
      </c>
      <c r="AE529" t="n">
        <v>-1.13686837721616e-13</v>
      </c>
      <c r="AF529" t="n">
        <v>0.9416500089802879</v>
      </c>
      <c r="AG529" t="n">
        <v>31.19823771319117</v>
      </c>
      <c r="AH529" t="n">
        <v>-43.18050842926962</v>
      </c>
      <c r="AI529" t="n">
        <v>-4.106226926115811</v>
      </c>
      <c r="AJ529" t="n">
        <v>123.827838833107</v>
      </c>
      <c r="AK529" t="n">
        <v>-4.10622692611581</v>
      </c>
      <c r="AL529" t="n">
        <v>2</v>
      </c>
      <c r="AM529" t="n">
        <v>2.46855336827845</v>
      </c>
      <c r="AN529" t="n">
        <v>-1.212304599490276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</row>
    <row r="530" spans="1:48">
      <c r="A530" t="n">
        <v>-22.43979140738164</v>
      </c>
      <c r="B530" t="n">
        <v>15.7198598874403</v>
      </c>
      <c r="C530" t="n">
        <v>63.29741357569166</v>
      </c>
      <c r="D530" t="n">
        <v>800</v>
      </c>
      <c r="E530" t="n">
        <v>528</v>
      </c>
      <c r="F530" t="n">
        <v>3.692476963996887</v>
      </c>
      <c r="G530" t="n">
        <v>-0.9887765649941394</v>
      </c>
      <c r="H530" t="n">
        <v>0.4688469729296759</v>
      </c>
      <c r="I530" t="n">
        <v>0</v>
      </c>
      <c r="J530" t="n">
        <v>0</v>
      </c>
      <c r="K530" t="n">
        <v>0.03245725296020296</v>
      </c>
      <c r="L530" t="n">
        <v>0</v>
      </c>
      <c r="M530" t="n">
        <v>89.9377331154695</v>
      </c>
      <c r="N530" t="n">
        <v>-1.724630444993781</v>
      </c>
      <c r="O530" t="b">
        <v>1</v>
      </c>
      <c r="P530" t="n">
        <v>0</v>
      </c>
      <c r="Q530" t="b">
        <v>0</v>
      </c>
      <c r="R530" t="n">
        <v>-1.724630444993781</v>
      </c>
      <c r="S530" t="n">
        <v>27.74674037172139</v>
      </c>
      <c r="T530" t="n">
        <v>120.7538140977315</v>
      </c>
      <c r="U530" t="n">
        <v>-593.5474725685912</v>
      </c>
      <c r="V530" t="n">
        <v>0</v>
      </c>
      <c r="W530" t="n">
        <v>0</v>
      </c>
      <c r="X530" t="b">
        <v>1</v>
      </c>
      <c r="Y530" t="n">
        <v>650</v>
      </c>
      <c r="Z530" t="b">
        <v>1</v>
      </c>
      <c r="AA530" t="n">
        <v>-139.1683562257539</v>
      </c>
      <c r="AB530" t="n">
        <v>-1.759826984687532</v>
      </c>
      <c r="AC530" t="b">
        <v>1</v>
      </c>
      <c r="AD530" t="n">
        <v>150</v>
      </c>
      <c r="AE530" t="n">
        <v>0</v>
      </c>
      <c r="AF530" t="n">
        <v>0</v>
      </c>
      <c r="AG530" t="n">
        <v>31.20624218294341</v>
      </c>
      <c r="AH530" t="n">
        <v>0</v>
      </c>
      <c r="AI530" t="n">
        <v>0</v>
      </c>
      <c r="AJ530" t="n">
        <v>139.1683562257538</v>
      </c>
      <c r="AK530" t="n">
        <v>0</v>
      </c>
      <c r="AL530" t="n">
        <v>1</v>
      </c>
      <c r="AM530" t="n">
        <v>0</v>
      </c>
      <c r="AN530" t="n">
        <v>0.8072795794335283</v>
      </c>
      <c r="AO530" t="n">
        <v>0</v>
      </c>
      <c r="AP530" t="n">
        <v>0.3428194369302845</v>
      </c>
      <c r="AQ530" t="n">
        <v>1</v>
      </c>
      <c r="AR530" t="n">
        <v>3</v>
      </c>
      <c r="AS530" t="n">
        <v>0</v>
      </c>
      <c r="AT530" t="n">
        <v>0</v>
      </c>
      <c r="AU530" t="n">
        <v>0.3427981391656231</v>
      </c>
      <c r="AV530" t="n">
        <v>0.1215597675052653</v>
      </c>
    </row>
    <row r="531" spans="1:48">
      <c r="A531" t="n">
        <v>0</v>
      </c>
      <c r="B531" t="n">
        <v>-3.102948563693991</v>
      </c>
      <c r="C531" t="n">
        <v>63.32883557973164</v>
      </c>
      <c r="D531" t="n">
        <v>0</v>
      </c>
      <c r="E531" t="n">
        <v>529</v>
      </c>
      <c r="F531" t="n">
        <v>0.8845128908753395</v>
      </c>
      <c r="G531" t="n">
        <v>-0.4954804907849026</v>
      </c>
      <c r="H531" t="n">
        <v>-0</v>
      </c>
      <c r="I531" t="n">
        <v>0</v>
      </c>
      <c r="J531" t="n">
        <v>0</v>
      </c>
      <c r="K531" t="n">
        <v>0.02760835451859256</v>
      </c>
      <c r="L531" t="n">
        <v>0</v>
      </c>
      <c r="M531" t="n">
        <v>89.94023647089088</v>
      </c>
      <c r="N531" t="n">
        <v>-0.1800575319752853</v>
      </c>
      <c r="O531" t="b">
        <v>0</v>
      </c>
      <c r="P531" t="n">
        <v>0</v>
      </c>
      <c r="Q531" t="b">
        <v>0</v>
      </c>
      <c r="R531" t="n">
        <v>-0.1800575319752853</v>
      </c>
      <c r="S531" t="n">
        <v>6.646581624707862</v>
      </c>
      <c r="T531" t="n">
        <v>28.92592323072862</v>
      </c>
      <c r="U531" t="n">
        <v>-258.6927946383556</v>
      </c>
      <c r="V531" t="n">
        <v>0</v>
      </c>
      <c r="W531" t="n">
        <v>0</v>
      </c>
      <c r="X531" t="b">
        <v>0</v>
      </c>
      <c r="Y531" t="n">
        <v>0</v>
      </c>
      <c r="Z531" t="b">
        <v>0</v>
      </c>
      <c r="AA531" t="n">
        <v>-60.65538589772368</v>
      </c>
      <c r="AB531" t="n">
        <v>-0.183732175484985</v>
      </c>
      <c r="AC531" t="b">
        <v>0</v>
      </c>
      <c r="AD531" t="n">
        <v>0</v>
      </c>
      <c r="AE531" t="n">
        <v>0</v>
      </c>
      <c r="AF531" t="n">
        <v>0</v>
      </c>
      <c r="AG531" t="n">
        <v>31.20624218294341</v>
      </c>
      <c r="AH531" t="n">
        <v>0</v>
      </c>
      <c r="AI531" t="n">
        <v>0</v>
      </c>
      <c r="AJ531" t="n">
        <v>60.6553858977237</v>
      </c>
      <c r="AK531" t="n">
        <v>0</v>
      </c>
      <c r="AL531" t="n">
        <v>0</v>
      </c>
      <c r="AM531" t="n">
        <v>0</v>
      </c>
      <c r="AN531" t="n">
        <v>0.2626630717943247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</row>
    <row r="532" spans="1:48">
      <c r="A532" t="n">
        <v>0</v>
      </c>
      <c r="B532" t="n">
        <v>-3.102948563693991</v>
      </c>
      <c r="C532" t="n">
        <v>63.32941700755783</v>
      </c>
      <c r="D532" t="n">
        <v>0</v>
      </c>
      <c r="E532" t="n">
        <v>530</v>
      </c>
      <c r="F532" t="n">
        <v>0.05651166816242039</v>
      </c>
      <c r="G532" t="n">
        <v>-0.05927255172830595</v>
      </c>
      <c r="H532" t="n">
        <v>-0</v>
      </c>
      <c r="I532" t="n">
        <v>0</v>
      </c>
      <c r="J532" t="n">
        <v>0</v>
      </c>
      <c r="K532" t="n">
        <v>0.02858899770610079</v>
      </c>
      <c r="L532" t="n">
        <v>0</v>
      </c>
      <c r="M532" t="n">
        <v>89.93900514209577</v>
      </c>
      <c r="N532" t="n">
        <v>0.001694010534264083</v>
      </c>
      <c r="O532" t="b">
        <v>0</v>
      </c>
      <c r="P532" t="n">
        <v>0</v>
      </c>
      <c r="Q532" t="b">
        <v>0</v>
      </c>
      <c r="R532" t="n">
        <v>0.001694010534264083</v>
      </c>
      <c r="S532" t="n">
        <v>0.4246511487449525</v>
      </c>
      <c r="T532" t="n">
        <v>1.848081799338033</v>
      </c>
      <c r="U532" t="n">
        <v>38.09387790067661</v>
      </c>
      <c r="V532" t="n">
        <v>0</v>
      </c>
      <c r="W532" t="n">
        <v>0</v>
      </c>
      <c r="X532" t="b">
        <v>0</v>
      </c>
      <c r="Y532" t="n">
        <v>0</v>
      </c>
      <c r="Z532" t="b">
        <v>0</v>
      </c>
      <c r="AA532" t="n">
        <v>8.931825363116326</v>
      </c>
      <c r="AB532" t="n">
        <v>0.001728582177820493</v>
      </c>
      <c r="AC532" t="b">
        <v>0</v>
      </c>
      <c r="AD532" t="n">
        <v>0</v>
      </c>
      <c r="AE532" t="n">
        <v>0</v>
      </c>
      <c r="AF532" t="n">
        <v>1</v>
      </c>
      <c r="AG532" t="n">
        <v>31.20624218294341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</row>
    <row r="533" spans="1:48">
      <c r="A533" t="n">
        <v>0</v>
      </c>
      <c r="B533" t="n">
        <v>-3.102948563693991</v>
      </c>
      <c r="C533" t="n">
        <v>63.37977355089006</v>
      </c>
      <c r="D533" t="n">
        <v>0</v>
      </c>
      <c r="E533" t="n">
        <v>531</v>
      </c>
      <c r="F533" t="n">
        <v>0.007714783260598779</v>
      </c>
      <c r="G533" t="n">
        <v>0.001905608019175663</v>
      </c>
      <c r="H533" t="n">
        <v>-0</v>
      </c>
      <c r="I533" t="n">
        <v>0</v>
      </c>
      <c r="J533" t="n">
        <v>0</v>
      </c>
      <c r="K533" t="n">
        <v>0.02411733885233264</v>
      </c>
      <c r="L533" t="n">
        <v>0</v>
      </c>
      <c r="M533" t="n">
        <v>89.93777381330065</v>
      </c>
      <c r="N533" t="n">
        <v>0.000484092574987268</v>
      </c>
      <c r="O533" t="b">
        <v>0</v>
      </c>
      <c r="P533" t="n">
        <v>0</v>
      </c>
      <c r="Q533" t="b">
        <v>0</v>
      </c>
      <c r="R533" t="n">
        <v>0.000484092574987268</v>
      </c>
      <c r="S533" t="n">
        <v>0.05797194951873964</v>
      </c>
      <c r="T533" t="n">
        <v>0.252293924305555</v>
      </c>
      <c r="U533" t="n">
        <v>79.74104048207219</v>
      </c>
      <c r="V533" t="n">
        <v>0</v>
      </c>
      <c r="W533" t="n">
        <v>0</v>
      </c>
      <c r="X533" t="b">
        <v>0</v>
      </c>
      <c r="Y533" t="n">
        <v>0</v>
      </c>
      <c r="Z533" t="b">
        <v>0</v>
      </c>
      <c r="AA533" t="n">
        <v>18.69678507701648</v>
      </c>
      <c r="AB533" t="n">
        <v>0.0004939720152931306</v>
      </c>
      <c r="AC533" t="b">
        <v>0</v>
      </c>
      <c r="AD533" t="n">
        <v>0</v>
      </c>
      <c r="AE533" t="n">
        <v>0</v>
      </c>
      <c r="AF533" t="n">
        <v>1</v>
      </c>
      <c r="AG533" t="n">
        <v>31.20624218294341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</row>
    <row r="534" spans="1:48">
      <c r="A534" t="n">
        <v>0</v>
      </c>
      <c r="B534" t="n">
        <v>-3.102948563693991</v>
      </c>
      <c r="C534" t="n">
        <v>63.40411282339824</v>
      </c>
      <c r="D534" t="n">
        <v>0</v>
      </c>
      <c r="E534" t="n">
        <v>532</v>
      </c>
      <c r="F534" t="n">
        <v>0</v>
      </c>
      <c r="G534" t="n">
        <v>0</v>
      </c>
      <c r="H534" t="n">
        <v>-0</v>
      </c>
      <c r="I534" t="n">
        <v>0</v>
      </c>
      <c r="J534" t="n">
        <v>0</v>
      </c>
      <c r="K534" t="n">
        <v>0.02028113475913024</v>
      </c>
      <c r="L534" t="n">
        <v>0</v>
      </c>
      <c r="M534" t="n">
        <v>89.93654248450554</v>
      </c>
      <c r="N534" t="n">
        <v>0</v>
      </c>
      <c r="O534" t="b">
        <v>0</v>
      </c>
      <c r="P534" t="n">
        <v>0</v>
      </c>
      <c r="Q534" t="b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b">
        <v>0</v>
      </c>
      <c r="Y534" t="n">
        <v>0</v>
      </c>
      <c r="Z534" t="b">
        <v>0</v>
      </c>
      <c r="AA534" t="n">
        <v>0</v>
      </c>
      <c r="AB534" t="n">
        <v>0</v>
      </c>
      <c r="AC534" t="b">
        <v>0</v>
      </c>
      <c r="AD534" t="n">
        <v>0</v>
      </c>
      <c r="AE534" t="n">
        <v>0</v>
      </c>
      <c r="AF534" t="n">
        <v>1</v>
      </c>
      <c r="AG534" t="n">
        <v>31.20624218294341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</row>
    <row r="535" spans="1:48">
      <c r="A535" t="n">
        <v>0</v>
      </c>
      <c r="B535" t="n">
        <v>-3.102948563693991</v>
      </c>
      <c r="C535" t="n">
        <v>63.42845209590642</v>
      </c>
      <c r="D535" t="n">
        <v>0</v>
      </c>
      <c r="E535" t="n">
        <v>533</v>
      </c>
      <c r="F535" t="n">
        <v>0</v>
      </c>
      <c r="G535" t="n">
        <v>-0.02656284546801965</v>
      </c>
      <c r="H535" t="n">
        <v>-0</v>
      </c>
      <c r="I535" t="n">
        <v>0</v>
      </c>
      <c r="J535" t="n">
        <v>0</v>
      </c>
      <c r="K535" t="n">
        <v>0.0156889751085223</v>
      </c>
      <c r="L535" t="n">
        <v>0</v>
      </c>
      <c r="M535" t="n">
        <v>89.93531115571042</v>
      </c>
      <c r="N535" t="n">
        <v>0</v>
      </c>
      <c r="O535" t="b">
        <v>0</v>
      </c>
      <c r="P535" t="n">
        <v>0</v>
      </c>
      <c r="Q535" t="b">
        <v>1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b">
        <v>0</v>
      </c>
      <c r="Y535" t="n">
        <v>0</v>
      </c>
      <c r="Z535" t="b">
        <v>0</v>
      </c>
      <c r="AA535" t="n">
        <v>0</v>
      </c>
      <c r="AB535" t="n">
        <v>0</v>
      </c>
      <c r="AC535" t="b">
        <v>0</v>
      </c>
      <c r="AD535" t="n">
        <v>0</v>
      </c>
      <c r="AE535" t="n">
        <v>0</v>
      </c>
      <c r="AF535" t="n">
        <v>1</v>
      </c>
      <c r="AG535" t="n">
        <v>31.20624218294341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0.2626630717943247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</row>
    <row r="536" spans="1:48">
      <c r="A536" t="n">
        <v>0</v>
      </c>
      <c r="B536" t="n">
        <v>-6.71993151994134</v>
      </c>
      <c r="C536" t="n">
        <v>63.45563235941389</v>
      </c>
      <c r="D536" t="n">
        <v>800</v>
      </c>
      <c r="E536" t="n">
        <v>534</v>
      </c>
      <c r="F536" t="n">
        <v>0.341840094095096</v>
      </c>
      <c r="G536" t="n">
        <v>0.3865610641017387</v>
      </c>
      <c r="H536" t="n">
        <v>-0</v>
      </c>
      <c r="I536" t="n">
        <v>0</v>
      </c>
      <c r="J536" t="n">
        <v>0</v>
      </c>
      <c r="K536" t="n">
        <v>0.01144983268908617</v>
      </c>
      <c r="L536" t="n">
        <v>0</v>
      </c>
      <c r="M536" t="n">
        <v>89.93336217156684</v>
      </c>
      <c r="N536" t="n">
        <v>0.09194282055186384</v>
      </c>
      <c r="O536" t="b">
        <v>1</v>
      </c>
      <c r="P536" t="n">
        <v>0</v>
      </c>
      <c r="Q536" t="b">
        <v>0</v>
      </c>
      <c r="R536" t="n">
        <v>0.09194282055186384</v>
      </c>
      <c r="S536" t="n">
        <v>2.568722413703171</v>
      </c>
      <c r="T536" t="n">
        <v>11.1790799444362</v>
      </c>
      <c r="U536" t="n">
        <v>341.7999771694561</v>
      </c>
      <c r="V536" t="n">
        <v>0</v>
      </c>
      <c r="W536" t="n">
        <v>0</v>
      </c>
      <c r="X536" t="b">
        <v>0</v>
      </c>
      <c r="Y536" t="n">
        <v>650</v>
      </c>
      <c r="Z536" t="b">
        <v>1</v>
      </c>
      <c r="AA536" t="n">
        <v>80.1414262195791</v>
      </c>
      <c r="AB536" t="n">
        <v>0.09381920464475903</v>
      </c>
      <c r="AC536" t="b">
        <v>1</v>
      </c>
      <c r="AD536" t="n">
        <v>150</v>
      </c>
      <c r="AE536" t="n">
        <v>0</v>
      </c>
      <c r="AF536" t="n">
        <v>1</v>
      </c>
      <c r="AG536" t="n">
        <v>31.20624218294341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0.2626630717943247</v>
      </c>
      <c r="AO536" t="n">
        <v>0</v>
      </c>
      <c r="AP536" t="n">
        <v>0.2480798491700083</v>
      </c>
      <c r="AQ536" t="n">
        <v>1</v>
      </c>
      <c r="AR536" t="n">
        <v>3</v>
      </c>
      <c r="AS536" t="n">
        <v>0</v>
      </c>
      <c r="AT536" t="n">
        <v>0</v>
      </c>
      <c r="AU536" t="n">
        <v>0.2480596151827177</v>
      </c>
      <c r="AV536" t="n">
        <v>0.08796450652402107</v>
      </c>
    </row>
    <row r="537" spans="1:48">
      <c r="A537" t="n">
        <v>0</v>
      </c>
      <c r="B537" t="n">
        <v>-6.71993151994134</v>
      </c>
      <c r="C537" t="n">
        <v>63.45698162687479</v>
      </c>
      <c r="D537" t="n">
        <v>800</v>
      </c>
      <c r="E537" t="n">
        <v>535</v>
      </c>
      <c r="F537" t="n">
        <v>2.450694906711578</v>
      </c>
      <c r="G537" t="n">
        <v>0.5225643446540467</v>
      </c>
      <c r="H537" t="n">
        <v>-0</v>
      </c>
      <c r="I537" t="n">
        <v>0</v>
      </c>
      <c r="J537" t="n">
        <v>0</v>
      </c>
      <c r="K537" t="n">
        <v>0.008009849739207486</v>
      </c>
      <c r="L537" t="n">
        <v>0</v>
      </c>
      <c r="M537" t="n">
        <v>89.93069553207481</v>
      </c>
      <c r="N537" t="n">
        <v>0.8392172645699071</v>
      </c>
      <c r="O537" t="b">
        <v>1</v>
      </c>
      <c r="P537" t="n">
        <v>0</v>
      </c>
      <c r="Q537" t="b">
        <v>0</v>
      </c>
      <c r="R537" t="n">
        <v>0.8392172645699071</v>
      </c>
      <c r="S537" t="n">
        <v>18.41549614793574</v>
      </c>
      <c r="T537" t="n">
        <v>80.14423923581637</v>
      </c>
      <c r="U537" t="n">
        <v>435.1734264819082</v>
      </c>
      <c r="V537" t="n">
        <v>1</v>
      </c>
      <c r="W537" t="n">
        <v>291.8853192968432</v>
      </c>
      <c r="X537" t="b">
        <v>1</v>
      </c>
      <c r="Y537" t="n">
        <v>650</v>
      </c>
      <c r="Z537" t="b">
        <v>0</v>
      </c>
      <c r="AA537" t="n">
        <v>102.0345856659636</v>
      </c>
      <c r="AB537" t="n">
        <v>0.8563441475203133</v>
      </c>
      <c r="AC537" t="b">
        <v>0</v>
      </c>
      <c r="AD537" t="n">
        <v>0</v>
      </c>
      <c r="AE537" t="n">
        <v>150</v>
      </c>
      <c r="AF537" t="n">
        <v>0.8922329976420672</v>
      </c>
      <c r="AG537" t="n">
        <v>31.20624218294341</v>
      </c>
      <c r="AH537" t="n">
        <v>31.39996637502289</v>
      </c>
      <c r="AI537" t="n">
        <v>0.9597763698309763</v>
      </c>
      <c r="AJ537" t="n">
        <v>3.383880250376098</v>
      </c>
      <c r="AK537" t="n">
        <v>1.727717676609717</v>
      </c>
      <c r="AL537" t="n">
        <v>0</v>
      </c>
      <c r="AM537" t="n">
        <v>0</v>
      </c>
      <c r="AN537" t="n">
        <v>1.727717676609717</v>
      </c>
      <c r="AO537" t="n">
        <v>0</v>
      </c>
      <c r="AP537" t="n">
        <v>0.5049788738239495</v>
      </c>
      <c r="AQ537" t="n">
        <v>1</v>
      </c>
      <c r="AR537" t="n">
        <v>3</v>
      </c>
      <c r="AS537" t="n">
        <v>0</v>
      </c>
      <c r="AT537" t="n">
        <v>0</v>
      </c>
      <c r="AU537" t="n">
        <v>0.5049556471785227</v>
      </c>
      <c r="AV537" t="n">
        <v>0.1790624978913176</v>
      </c>
    </row>
    <row r="538" spans="1:48">
      <c r="A538" t="n">
        <v>0</v>
      </c>
      <c r="B538" t="n">
        <v>-6.71993151994134</v>
      </c>
      <c r="C538" t="n">
        <v>63.4583308943357</v>
      </c>
      <c r="D538" t="n">
        <v>800</v>
      </c>
      <c r="E538" t="n">
        <v>536</v>
      </c>
      <c r="F538" t="n">
        <v>3.87874653339386</v>
      </c>
      <c r="G538" t="n">
        <v>0.4706035900310447</v>
      </c>
      <c r="H538" t="n">
        <v>-0</v>
      </c>
      <c r="I538" t="n">
        <v>0</v>
      </c>
      <c r="J538" t="n">
        <v>0</v>
      </c>
      <c r="K538" t="n">
        <v>0.003393086195375206</v>
      </c>
      <c r="L538" t="n">
        <v>0</v>
      </c>
      <c r="M538" t="n">
        <v>89.92802889258277</v>
      </c>
      <c r="N538" t="n">
        <v>1.222033186037514</v>
      </c>
      <c r="O538" t="b">
        <v>1</v>
      </c>
      <c r="P538" t="n">
        <v>0</v>
      </c>
      <c r="Q538" t="b">
        <v>0</v>
      </c>
      <c r="R538" t="n">
        <v>1.222033186037514</v>
      </c>
      <c r="S538" t="n">
        <v>29.14644399387093</v>
      </c>
      <c r="T538" t="n">
        <v>126.8453242613263</v>
      </c>
      <c r="U538" t="n">
        <v>400.3767091884837</v>
      </c>
      <c r="V538" t="n">
        <v>1</v>
      </c>
      <c r="W538" t="n">
        <v>461.9706709597503</v>
      </c>
      <c r="X538" t="b">
        <v>0</v>
      </c>
      <c r="Y538" t="n">
        <v>650</v>
      </c>
      <c r="Z538" t="b">
        <v>0</v>
      </c>
      <c r="AA538" t="n">
        <v>93.87584155267194</v>
      </c>
      <c r="AB538" t="n">
        <v>1.24697263881379</v>
      </c>
      <c r="AC538" t="b">
        <v>0</v>
      </c>
      <c r="AD538" t="n">
        <v>0</v>
      </c>
      <c r="AE538" t="n">
        <v>150</v>
      </c>
      <c r="AF538" t="n">
        <v>0.8819677105644116</v>
      </c>
      <c r="AG538" t="n">
        <v>31.20914535302321</v>
      </c>
      <c r="AH538" t="n">
        <v>29.2254506229447</v>
      </c>
      <c r="AI538" t="n">
        <v>1.413852938012657</v>
      </c>
      <c r="AJ538" t="n">
        <v>3.449546846812911</v>
      </c>
      <c r="AK538" t="n">
        <v>1.879579508115262</v>
      </c>
      <c r="AL538" t="n">
        <v>0</v>
      </c>
      <c r="AM538" t="n">
        <v>0</v>
      </c>
      <c r="AN538" t="n">
        <v>1.879579508115262</v>
      </c>
      <c r="AO538" t="n">
        <v>0</v>
      </c>
      <c r="AP538" t="n">
        <v>0.5320856751563031</v>
      </c>
      <c r="AQ538" t="n">
        <v>1</v>
      </c>
      <c r="AR538" t="n">
        <v>3</v>
      </c>
      <c r="AS538" t="n">
        <v>0</v>
      </c>
      <c r="AT538" t="n">
        <v>0</v>
      </c>
      <c r="AU538" t="n">
        <v>0.5320622277642562</v>
      </c>
      <c r="AV538" t="n">
        <v>0.188674771872398</v>
      </c>
    </row>
    <row r="539" spans="1:48">
      <c r="A539" t="n">
        <v>0</v>
      </c>
      <c r="B539" t="n">
        <v>-6.71993151994134</v>
      </c>
      <c r="C539" t="n">
        <v>63.4596801617966</v>
      </c>
      <c r="D539" t="n">
        <v>800</v>
      </c>
      <c r="E539" t="n">
        <v>537</v>
      </c>
      <c r="F539" t="n">
        <v>6.337000751495362</v>
      </c>
      <c r="G539" t="n">
        <v>0.8336094992082608</v>
      </c>
      <c r="H539" t="n">
        <v>-0</v>
      </c>
      <c r="I539" t="n">
        <v>0</v>
      </c>
      <c r="J539" t="n">
        <v>0</v>
      </c>
      <c r="K539" t="n">
        <v>0.004798797518630271</v>
      </c>
      <c r="L539" t="n">
        <v>0</v>
      </c>
      <c r="M539" t="n">
        <v>89.92536225309074</v>
      </c>
      <c r="N539" t="n">
        <v>3.235050601466193</v>
      </c>
      <c r="O539" t="b">
        <v>1</v>
      </c>
      <c r="P539" t="n">
        <v>0</v>
      </c>
      <c r="Q539" t="b">
        <v>0</v>
      </c>
      <c r="R539" t="n">
        <v>3.235050601466193</v>
      </c>
      <c r="S539" t="n">
        <v>47.61874381385942</v>
      </c>
      <c r="T539" t="n">
        <v>207.2367730779162</v>
      </c>
      <c r="U539" t="n">
        <v>648.7457498522671</v>
      </c>
      <c r="V539" t="n">
        <v>1</v>
      </c>
      <c r="W539" t="n">
        <v>754.7563275497708</v>
      </c>
      <c r="X539" t="b">
        <v>0</v>
      </c>
      <c r="Y539" t="n">
        <v>754.7563275497708</v>
      </c>
      <c r="Z539" t="b">
        <v>0</v>
      </c>
      <c r="AA539" t="n">
        <v>152.1106293733745</v>
      </c>
      <c r="AB539" t="n">
        <v>3.301072042312443</v>
      </c>
      <c r="AC539" t="b">
        <v>0</v>
      </c>
      <c r="AD539" t="n">
        <v>0</v>
      </c>
      <c r="AE539" t="n">
        <v>45.24367245022916</v>
      </c>
      <c r="AF539" t="n">
        <v>0.9018577739824337</v>
      </c>
      <c r="AG539" t="n">
        <v>31.21377551408101</v>
      </c>
      <c r="AH539" t="n">
        <v>46.31072378468218</v>
      </c>
      <c r="AI539" t="n">
        <v>3.660302253353688</v>
      </c>
      <c r="AJ539" t="n">
        <v>4.545037520713358</v>
      </c>
      <c r="AK539" t="n">
        <v>3.879718123316897</v>
      </c>
      <c r="AL539" t="n">
        <v>0</v>
      </c>
      <c r="AM539" t="n">
        <v>0</v>
      </c>
      <c r="AN539" t="n">
        <v>3.943387929581516</v>
      </c>
      <c r="AO539" t="n">
        <v>0</v>
      </c>
      <c r="AP539" t="n">
        <v>0.9101974125911378</v>
      </c>
      <c r="AQ539" t="n">
        <v>1</v>
      </c>
      <c r="AR539" t="n">
        <v>3</v>
      </c>
      <c r="AS539" t="n">
        <v>0</v>
      </c>
      <c r="AT539" t="n">
        <v>0</v>
      </c>
      <c r="AU539" t="n">
        <v>0.9101730084070752</v>
      </c>
      <c r="AV539" t="n">
        <v>0.3227567674691371</v>
      </c>
    </row>
    <row r="540" spans="1:48">
      <c r="A540" t="n">
        <v>0</v>
      </c>
      <c r="B540" t="n">
        <v>-6.71993151994134</v>
      </c>
      <c r="C540" t="n">
        <v>63.44429521147904</v>
      </c>
      <c r="D540" t="n">
        <v>1193.873934838697</v>
      </c>
      <c r="E540" t="n">
        <v>538</v>
      </c>
      <c r="F540" t="n">
        <v>10.02387094497681</v>
      </c>
      <c r="G540" t="n">
        <v>1.315895422788371</v>
      </c>
      <c r="H540" t="n">
        <v>-0</v>
      </c>
      <c r="I540" t="n">
        <v>0</v>
      </c>
      <c r="J540" t="n">
        <v>0</v>
      </c>
      <c r="K540" t="n">
        <v>0.01082521468233077</v>
      </c>
      <c r="L540" t="n">
        <v>0</v>
      </c>
      <c r="M540" t="n">
        <v>89.92269561359871</v>
      </c>
      <c r="N540" t="n">
        <v>7.724357086511228</v>
      </c>
      <c r="O540" t="b">
        <v>1</v>
      </c>
      <c r="P540" t="n">
        <v>0</v>
      </c>
      <c r="Q540" t="b">
        <v>0</v>
      </c>
      <c r="R540" t="n">
        <v>7.724357086511228</v>
      </c>
      <c r="S540" t="n">
        <v>75.32335268216656</v>
      </c>
      <c r="T540" t="n">
        <v>327.8072308727889</v>
      </c>
      <c r="U540" t="n">
        <v>979.2736797412125</v>
      </c>
      <c r="V540" t="n">
        <v>1</v>
      </c>
      <c r="W540" t="n">
        <v>1193.873934838697</v>
      </c>
      <c r="X540" t="b">
        <v>0</v>
      </c>
      <c r="Y540" t="n">
        <v>1193.873934838697</v>
      </c>
      <c r="Z540" t="b">
        <v>0</v>
      </c>
      <c r="AA540" t="n">
        <v>229.6091123342804</v>
      </c>
      <c r="AB540" t="n">
        <v>7.881997027052273</v>
      </c>
      <c r="AC540" t="b">
        <v>0</v>
      </c>
      <c r="AD540" t="n">
        <v>0</v>
      </c>
      <c r="AE540" t="n">
        <v>0</v>
      </c>
      <c r="AF540" t="n">
        <v>0.9123859130054165</v>
      </c>
      <c r="AG540" t="n">
        <v>31.22396727551647</v>
      </c>
      <c r="AH540" t="n">
        <v>69.09881616346247</v>
      </c>
      <c r="AI540" t="n">
        <v>8.638885053681754</v>
      </c>
      <c r="AJ540" t="n">
        <v>6.054029690568349</v>
      </c>
      <c r="AK540" t="n">
        <v>8.638885053681754</v>
      </c>
      <c r="AL540" t="n">
        <v>0</v>
      </c>
      <c r="AM540" t="n">
        <v>0</v>
      </c>
      <c r="AN540" t="n">
        <v>8.64576023230857</v>
      </c>
      <c r="AO540" t="n">
        <v>0</v>
      </c>
      <c r="AP540" t="n">
        <v>1.814094555525867</v>
      </c>
      <c r="AQ540" t="n">
        <v>1</v>
      </c>
      <c r="AR540" t="n">
        <v>3</v>
      </c>
      <c r="AS540" t="n">
        <v>0</v>
      </c>
      <c r="AT540" t="n">
        <v>0</v>
      </c>
      <c r="AU540" t="n">
        <v>1.814063390112939</v>
      </c>
      <c r="AV540" t="n">
        <v>0.6432856504959009</v>
      </c>
    </row>
    <row r="541" spans="1:48">
      <c r="A541" t="n">
        <v>0</v>
      </c>
      <c r="B541" t="n">
        <v>-6.71993151994134</v>
      </c>
      <c r="C541" t="n">
        <v>63.48139134445134</v>
      </c>
      <c r="D541" t="n">
        <v>929.429260742651</v>
      </c>
      <c r="E541" t="n">
        <v>539</v>
      </c>
      <c r="F541" t="n">
        <v>15.08524541854858</v>
      </c>
      <c r="G541" t="n">
        <v>1.19301269884927</v>
      </c>
      <c r="H541" t="n">
        <v>-0</v>
      </c>
      <c r="I541" t="n">
        <v>0</v>
      </c>
      <c r="J541" t="n">
        <v>0</v>
      </c>
      <c r="K541" t="n">
        <v>0.02088365860790464</v>
      </c>
      <c r="L541" t="n">
        <v>0</v>
      </c>
      <c r="M541" t="n">
        <v>89.92002897410667</v>
      </c>
      <c r="N541" t="n">
        <v>10.67338858115416</v>
      </c>
      <c r="O541" t="b">
        <v>1</v>
      </c>
      <c r="P541" t="n">
        <v>0</v>
      </c>
      <c r="Q541" t="b">
        <v>0</v>
      </c>
      <c r="R541" t="n">
        <v>10.67338858115416</v>
      </c>
      <c r="S541" t="n">
        <v>113.3565333388279</v>
      </c>
      <c r="T541" t="n">
        <v>493.327633090579</v>
      </c>
      <c r="U541" t="n">
        <v>899.13964490448</v>
      </c>
      <c r="V541" t="n">
        <v>2</v>
      </c>
      <c r="W541" t="n">
        <v>929.4292607426509</v>
      </c>
      <c r="X541" t="b">
        <v>1</v>
      </c>
      <c r="Y541" t="n">
        <v>929.4292607426509</v>
      </c>
      <c r="Z541" t="b">
        <v>0</v>
      </c>
      <c r="AA541" t="n">
        <v>210.8201823474264</v>
      </c>
      <c r="AB541" t="n">
        <v>10.89121283791241</v>
      </c>
      <c r="AC541" t="b">
        <v>0</v>
      </c>
      <c r="AD541" t="n">
        <v>0</v>
      </c>
      <c r="AE541" t="n">
        <v>1.13686837721616e-13</v>
      </c>
      <c r="AF541" t="n">
        <v>0.9317487929255426</v>
      </c>
      <c r="AG541" t="n">
        <v>31.24569171345282</v>
      </c>
      <c r="AH541" t="n">
        <v>120.0970797614422</v>
      </c>
      <c r="AI541" t="n">
        <v>11.68900128511649</v>
      </c>
      <c r="AJ541" t="n">
        <v>8.196770659835806</v>
      </c>
      <c r="AK541" t="n">
        <v>11.68900128511649</v>
      </c>
      <c r="AL541" t="n">
        <v>0</v>
      </c>
      <c r="AM541" t="n">
        <v>0</v>
      </c>
      <c r="AN541" t="n">
        <v>11.68965123305103</v>
      </c>
      <c r="AO541" t="n">
        <v>0</v>
      </c>
      <c r="AP541" t="n">
        <v>2.466093165279303</v>
      </c>
      <c r="AQ541" t="n">
        <v>1</v>
      </c>
      <c r="AR541" t="n">
        <v>3</v>
      </c>
      <c r="AS541" t="n">
        <v>0</v>
      </c>
      <c r="AT541" t="n">
        <v>0</v>
      </c>
      <c r="AU541" t="n">
        <v>2.466097077852671</v>
      </c>
      <c r="AV541" t="n">
        <v>0.8745035435689653</v>
      </c>
    </row>
    <row r="542" spans="1:48">
      <c r="A542" t="n">
        <v>0</v>
      </c>
      <c r="B542" t="n">
        <v>-6.71993151994134</v>
      </c>
      <c r="C542" t="n">
        <v>63.48252718415633</v>
      </c>
      <c r="D542" t="n">
        <v>1154.078820074076</v>
      </c>
      <c r="E542" t="n">
        <v>540</v>
      </c>
      <c r="F542" t="n">
        <v>18.73145484924316</v>
      </c>
      <c r="G542" t="n">
        <v>1.168373702036508</v>
      </c>
      <c r="H542" t="n">
        <v>-0</v>
      </c>
      <c r="I542" t="n">
        <v>0</v>
      </c>
      <c r="J542" t="n">
        <v>0</v>
      </c>
      <c r="K542" t="n">
        <v>0.02659772288207385</v>
      </c>
      <c r="L542" t="n">
        <v>0</v>
      </c>
      <c r="M542" t="n">
        <v>89.91736233461464</v>
      </c>
      <c r="N542" t="n">
        <v>13.0507911217581</v>
      </c>
      <c r="O542" t="b">
        <v>1</v>
      </c>
      <c r="P542" t="n">
        <v>0</v>
      </c>
      <c r="Q542" t="b">
        <v>0</v>
      </c>
      <c r="R542" t="n">
        <v>13.0507911217581</v>
      </c>
      <c r="S542" t="n">
        <v>140.7556010651418</v>
      </c>
      <c r="T542" t="n">
        <v>612.568375835497</v>
      </c>
      <c r="U542" t="n">
        <v>885.4061518985701</v>
      </c>
      <c r="V542" t="n">
        <v>2</v>
      </c>
      <c r="W542" t="n">
        <v>1154.078820074076</v>
      </c>
      <c r="X542" t="b">
        <v>0</v>
      </c>
      <c r="Y542" t="n">
        <v>1154.078820074076</v>
      </c>
      <c r="Z542" t="b">
        <v>0</v>
      </c>
      <c r="AA542" t="n">
        <v>207.6001068939849</v>
      </c>
      <c r="AB542" t="n">
        <v>13.31713379771235</v>
      </c>
      <c r="AC542" t="b">
        <v>0</v>
      </c>
      <c r="AD542" t="n">
        <v>0</v>
      </c>
      <c r="AE542" t="n">
        <v>-2.273736754432321e-13</v>
      </c>
      <c r="AF542" t="n">
        <v>0.9296058999565388</v>
      </c>
      <c r="AG542" t="n">
        <v>31.26907604309126</v>
      </c>
      <c r="AH542" t="n">
        <v>118.5353272235938</v>
      </c>
      <c r="AI542" t="n">
        <v>14.32556936045152</v>
      </c>
      <c r="AJ542" t="n">
        <v>8.344187683262078</v>
      </c>
      <c r="AK542" t="n">
        <v>14.32556936045151</v>
      </c>
      <c r="AL542" t="n">
        <v>0</v>
      </c>
      <c r="AM542" t="n">
        <v>0</v>
      </c>
      <c r="AN542" t="n">
        <v>14.42511008202243</v>
      </c>
      <c r="AO542" t="n">
        <v>0</v>
      </c>
      <c r="AP542" t="n">
        <v>2.961098495948967</v>
      </c>
      <c r="AQ542" t="n">
        <v>1</v>
      </c>
      <c r="AR542" t="n">
        <v>3</v>
      </c>
      <c r="AS542" t="n">
        <v>0</v>
      </c>
      <c r="AT542" t="n">
        <v>0</v>
      </c>
      <c r="AU542" t="n">
        <v>2.961098913665977</v>
      </c>
      <c r="AV542" t="n">
        <v>1.050036316945756</v>
      </c>
    </row>
    <row r="543" spans="1:48">
      <c r="A543" t="n">
        <v>0</v>
      </c>
      <c r="B543" t="n">
        <v>-6.71993151994134</v>
      </c>
      <c r="C543" t="n">
        <v>63.51678716786851</v>
      </c>
      <c r="D543" t="n">
        <v>1421.911836779281</v>
      </c>
      <c r="E543" t="n">
        <v>541</v>
      </c>
      <c r="F543" t="n">
        <v>23.07856006622314</v>
      </c>
      <c r="G543" t="n">
        <v>0.7945880327334991</v>
      </c>
      <c r="H543" t="n">
        <v>-0</v>
      </c>
      <c r="I543" t="n">
        <v>0</v>
      </c>
      <c r="J543" t="n">
        <v>0</v>
      </c>
      <c r="K543" t="n">
        <v>0.03340238716038557</v>
      </c>
      <c r="L543" t="n">
        <v>0</v>
      </c>
      <c r="M543" t="n">
        <v>89.9146956951226</v>
      </c>
      <c r="N543" t="n">
        <v>11.53242630220874</v>
      </c>
      <c r="O543" t="b">
        <v>1</v>
      </c>
      <c r="P543" t="n">
        <v>0</v>
      </c>
      <c r="Q543" t="b">
        <v>0</v>
      </c>
      <c r="R543" t="n">
        <v>11.53242630220874</v>
      </c>
      <c r="S543" t="n">
        <v>173.421478469435</v>
      </c>
      <c r="T543" t="n">
        <v>754.7302742989812</v>
      </c>
      <c r="U543" t="n">
        <v>635.0226055175746</v>
      </c>
      <c r="V543" t="n">
        <v>2</v>
      </c>
      <c r="W543" t="n">
        <v>1421.911836779281</v>
      </c>
      <c r="X543" t="b">
        <v>0</v>
      </c>
      <c r="Y543" t="n">
        <v>1421.911836779281</v>
      </c>
      <c r="Z543" t="b">
        <v>0</v>
      </c>
      <c r="AA543" t="n">
        <v>148.8929803603257</v>
      </c>
      <c r="AB543" t="n">
        <v>11.76778194102933</v>
      </c>
      <c r="AC543" t="b">
        <v>0</v>
      </c>
      <c r="AD543" t="n">
        <v>0</v>
      </c>
      <c r="AE543" t="n">
        <v>4.547473508864641e-13</v>
      </c>
      <c r="AF543" t="n">
        <v>0.9177935083602229</v>
      </c>
      <c r="AG543" t="n">
        <v>31.29856676248668</v>
      </c>
      <c r="AH543" t="n">
        <v>86.10895983979444</v>
      </c>
      <c r="AI543" t="n">
        <v>12.82181867036111</v>
      </c>
      <c r="AJ543" t="n">
        <v>7.078715487179963</v>
      </c>
      <c r="AK543" t="n">
        <v>12.82181867036111</v>
      </c>
      <c r="AL543" t="n">
        <v>0</v>
      </c>
      <c r="AM543" t="n">
        <v>0</v>
      </c>
      <c r="AN543" t="n">
        <v>12.86633422556494</v>
      </c>
      <c r="AO543" t="n">
        <v>0</v>
      </c>
      <c r="AP543" t="n">
        <v>2.606867227998918</v>
      </c>
      <c r="AQ543" t="n">
        <v>1</v>
      </c>
      <c r="AR543" t="n">
        <v>3</v>
      </c>
      <c r="AS543" t="n">
        <v>0</v>
      </c>
      <c r="AT543" t="n">
        <v>0</v>
      </c>
      <c r="AU543" t="n">
        <v>2.606844572011817</v>
      </c>
      <c r="AV543" t="n">
        <v>0.9244140614865324</v>
      </c>
    </row>
    <row r="544" spans="1:48">
      <c r="A544" t="n">
        <v>0</v>
      </c>
      <c r="B544" t="n">
        <v>-6.71993151994134</v>
      </c>
      <c r="C544" t="n">
        <v>63.59127827777056</v>
      </c>
      <c r="D544" t="n">
        <v>1483.420255992447</v>
      </c>
      <c r="E544" t="n">
        <v>542</v>
      </c>
      <c r="F544" t="n">
        <v>24.076881980896</v>
      </c>
      <c r="G544" t="n">
        <v>0.1077967767401931</v>
      </c>
      <c r="H544" t="n">
        <v>-0</v>
      </c>
      <c r="I544" t="n">
        <v>0</v>
      </c>
      <c r="J544" t="n">
        <v>0</v>
      </c>
      <c r="K544" t="n">
        <v>0.05019584406687372</v>
      </c>
      <c r="L544" t="n">
        <v>0</v>
      </c>
      <c r="M544" t="n">
        <v>89.91202905563057</v>
      </c>
      <c r="N544" t="n">
        <v>3.189672067989394</v>
      </c>
      <c r="O544" t="b">
        <v>1</v>
      </c>
      <c r="P544" t="n">
        <v>0</v>
      </c>
      <c r="Q544" t="b">
        <v>0</v>
      </c>
      <c r="R544" t="n">
        <v>3.189672067989394</v>
      </c>
      <c r="S544" t="n">
        <v>180.9232663597632</v>
      </c>
      <c r="T544" t="n">
        <v>787.3780551976894</v>
      </c>
      <c r="U544" t="n">
        <v>168.3538286733786</v>
      </c>
      <c r="V544" t="n">
        <v>2</v>
      </c>
      <c r="W544" t="n">
        <v>1483.420255992447</v>
      </c>
      <c r="X544" t="b">
        <v>0</v>
      </c>
      <c r="Y544" t="n">
        <v>1483.420255992447</v>
      </c>
      <c r="Z544" t="b">
        <v>0</v>
      </c>
      <c r="AA544" t="n">
        <v>39.47371808255613</v>
      </c>
      <c r="AB544" t="n">
        <v>3.254767416315708</v>
      </c>
      <c r="AC544" t="b">
        <v>0</v>
      </c>
      <c r="AD544" t="n">
        <v>0</v>
      </c>
      <c r="AE544" t="n">
        <v>2.273736754432321e-13</v>
      </c>
      <c r="AF544" t="n">
        <v>0.8307744540935766</v>
      </c>
      <c r="AG544" t="n">
        <v>31.32899936326993</v>
      </c>
      <c r="AH544" t="n">
        <v>25.21993732283685</v>
      </c>
      <c r="AI544" t="n">
        <v>3.917750961501157</v>
      </c>
      <c r="AJ544" t="n">
        <v>4.267857661182848</v>
      </c>
      <c r="AK544" t="n">
        <v>3.917750961501157</v>
      </c>
      <c r="AL544" t="n">
        <v>0</v>
      </c>
      <c r="AM544" t="n">
        <v>0</v>
      </c>
      <c r="AN544" t="n">
        <v>3.921354432516801</v>
      </c>
      <c r="AO544" t="n">
        <v>0</v>
      </c>
      <c r="AP544" t="n">
        <v>1.03050351344811</v>
      </c>
      <c r="AQ544" t="n">
        <v>1</v>
      </c>
      <c r="AR544" t="n">
        <v>3</v>
      </c>
      <c r="AS544" t="n">
        <v>0</v>
      </c>
      <c r="AT544" t="n">
        <v>0</v>
      </c>
      <c r="AU544" t="n">
        <v>1.030469393460697</v>
      </c>
      <c r="AV544" t="n">
        <v>0.3654151104649169</v>
      </c>
    </row>
    <row r="545" spans="1:48">
      <c r="A545" t="n">
        <v>0</v>
      </c>
      <c r="B545" t="n">
        <v>-6.71993151994134</v>
      </c>
      <c r="C545" t="n">
        <v>63.65057210732658</v>
      </c>
      <c r="D545" t="n">
        <v>1515.614297081848</v>
      </c>
      <c r="E545" t="n">
        <v>543</v>
      </c>
      <c r="F545" t="n">
        <v>24.59941234588623</v>
      </c>
      <c r="G545" t="n">
        <v>0.04160176002496829</v>
      </c>
      <c r="H545" t="n">
        <v>-0</v>
      </c>
      <c r="I545" t="n">
        <v>0</v>
      </c>
      <c r="J545" t="n">
        <v>0</v>
      </c>
      <c r="K545" t="n">
        <v>0.05539997981658823</v>
      </c>
      <c r="L545" t="n">
        <v>0</v>
      </c>
      <c r="M545" t="n">
        <v>89.90936241613853</v>
      </c>
      <c r="N545" t="n">
        <v>2.397043814010012</v>
      </c>
      <c r="O545" t="b">
        <v>1</v>
      </c>
      <c r="P545" t="n">
        <v>0</v>
      </c>
      <c r="Q545" t="b">
        <v>0</v>
      </c>
      <c r="R545" t="n">
        <v>2.397043814010012</v>
      </c>
      <c r="S545" t="n">
        <v>184.8497673278372</v>
      </c>
      <c r="T545" t="n">
        <v>804.4661874107475</v>
      </c>
      <c r="U545" t="n">
        <v>123.8307336782106</v>
      </c>
      <c r="V545" t="n">
        <v>2</v>
      </c>
      <c r="W545" t="n">
        <v>1515.614297081848</v>
      </c>
      <c r="X545" t="b">
        <v>0</v>
      </c>
      <c r="Y545" t="n">
        <v>1515.614297081848</v>
      </c>
      <c r="Z545" t="b">
        <v>0</v>
      </c>
      <c r="AA545" t="n">
        <v>29.03444198262365</v>
      </c>
      <c r="AB545" t="n">
        <v>2.445963075520421</v>
      </c>
      <c r="AC545" t="b">
        <v>0</v>
      </c>
      <c r="AD545" t="n">
        <v>0</v>
      </c>
      <c r="AE545" t="n">
        <v>-2.273736754432321e-13</v>
      </c>
      <c r="AF545" t="n">
        <v>0.7928445782981687</v>
      </c>
      <c r="AG545" t="n">
        <v>31.34632639720724</v>
      </c>
      <c r="AH545" t="n">
        <v>19.43768431456382</v>
      </c>
      <c r="AI545" t="n">
        <v>3.085047362965704</v>
      </c>
      <c r="AJ545" t="n">
        <v>4.02662169109054</v>
      </c>
      <c r="AK545" t="n">
        <v>3.085047362965703</v>
      </c>
      <c r="AL545" t="n">
        <v>0</v>
      </c>
      <c r="AM545" t="n">
        <v>0</v>
      </c>
      <c r="AN545" t="n">
        <v>3.085048045233668</v>
      </c>
      <c r="AO545" t="n">
        <v>0</v>
      </c>
      <c r="AP545" t="n">
        <v>0.8997121528239053</v>
      </c>
      <c r="AQ545" t="n">
        <v>1</v>
      </c>
      <c r="AR545" t="n">
        <v>3</v>
      </c>
      <c r="AS545" t="n">
        <v>0</v>
      </c>
      <c r="AT545" t="n">
        <v>0</v>
      </c>
      <c r="AU545" t="n">
        <v>0.8996788615298644</v>
      </c>
      <c r="AV545" t="n">
        <v>0.3190354343905363</v>
      </c>
    </row>
    <row r="546" spans="1:48">
      <c r="A546" t="n">
        <v>-29.9601492070448</v>
      </c>
      <c r="B546" t="n">
        <v>23.24021768710346</v>
      </c>
      <c r="C546" t="n">
        <v>63.69184443822191</v>
      </c>
      <c r="D546" t="n">
        <v>1482.130914474524</v>
      </c>
      <c r="E546" t="n">
        <v>544</v>
      </c>
      <c r="F546" t="n">
        <v>24.05595512390137</v>
      </c>
      <c r="G546" t="n">
        <v>-0.2916428643355897</v>
      </c>
      <c r="H546" t="n">
        <v>0.6259739678161031</v>
      </c>
      <c r="I546" t="n">
        <v>0</v>
      </c>
      <c r="J546" t="n">
        <v>0</v>
      </c>
      <c r="K546" t="n">
        <v>0.06739343779806506</v>
      </c>
      <c r="L546" t="n">
        <v>0</v>
      </c>
      <c r="M546" t="n">
        <v>89.91264025069552</v>
      </c>
      <c r="N546" t="n">
        <v>-1.962795647835474</v>
      </c>
      <c r="O546" t="b">
        <v>1</v>
      </c>
      <c r="P546" t="n">
        <v>0</v>
      </c>
      <c r="Q546" t="b">
        <v>0</v>
      </c>
      <c r="R546" t="n">
        <v>-1.962795647835474</v>
      </c>
      <c r="S546" t="n">
        <v>180.7660136338863</v>
      </c>
      <c r="T546" t="n">
        <v>786.6936913346731</v>
      </c>
      <c r="U546" t="n">
        <v>-103.6882841035494</v>
      </c>
      <c r="V546" t="n">
        <v>2</v>
      </c>
      <c r="W546" t="n">
        <v>1482.130914474524</v>
      </c>
      <c r="X546" t="b">
        <v>0</v>
      </c>
      <c r="Y546" t="n">
        <v>1482.130914474524</v>
      </c>
      <c r="Z546" t="b">
        <v>0</v>
      </c>
      <c r="AA546" t="n">
        <v>-24.31166625327069</v>
      </c>
      <c r="AB546" t="n">
        <v>-2.002852701872933</v>
      </c>
      <c r="AC546" t="b">
        <v>0</v>
      </c>
      <c r="AD546" t="n">
        <v>0</v>
      </c>
      <c r="AE546" t="n">
        <v>0</v>
      </c>
      <c r="AF546" t="n">
        <v>0.8544689689921281</v>
      </c>
      <c r="AG546" t="n">
        <v>31.36226625870463</v>
      </c>
      <c r="AH546" t="n">
        <v>-11.02630806683277</v>
      </c>
      <c r="AI546" t="n">
        <v>-1.711375483212463</v>
      </c>
      <c r="AJ546" t="n">
        <v>13.28535818643793</v>
      </c>
      <c r="AK546" t="n">
        <v>-1.711375483212463</v>
      </c>
      <c r="AL546" t="n">
        <v>2</v>
      </c>
      <c r="AM546" t="n">
        <v>0</v>
      </c>
      <c r="AN546" t="n">
        <v>-1.079989540944532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</row>
    <row r="547" spans="1:48">
      <c r="A547" t="n">
        <v>-16.49601866186988</v>
      </c>
      <c r="B547" t="n">
        <v>9.776087141928539</v>
      </c>
      <c r="C547" t="n">
        <v>63.73396311787619</v>
      </c>
      <c r="D547" t="n">
        <v>1400.780864625746</v>
      </c>
      <c r="E547" t="n">
        <v>545</v>
      </c>
      <c r="F547" t="n">
        <v>22.73559055328369</v>
      </c>
      <c r="G547" t="n">
        <v>-0.4282151298513956</v>
      </c>
      <c r="H547" t="n">
        <v>0.3446604415611892</v>
      </c>
      <c r="I547" t="n">
        <v>0</v>
      </c>
      <c r="J547" t="n">
        <v>0</v>
      </c>
      <c r="K547" t="n">
        <v>0.06768800089192178</v>
      </c>
      <c r="L547" t="n">
        <v>0</v>
      </c>
      <c r="M547" t="n">
        <v>89.91919110482826</v>
      </c>
      <c r="N547" t="n">
        <v>-3.543466354879745</v>
      </c>
      <c r="O547" t="b">
        <v>1</v>
      </c>
      <c r="P547" t="n">
        <v>0</v>
      </c>
      <c r="Q547" t="b">
        <v>0</v>
      </c>
      <c r="R547" t="n">
        <v>-3.543466354879745</v>
      </c>
      <c r="S547" t="n">
        <v>170.8442691533758</v>
      </c>
      <c r="T547" t="n">
        <v>743.5142593554916</v>
      </c>
      <c r="U547" t="n">
        <v>-198.0611426489121</v>
      </c>
      <c r="V547" t="n">
        <v>2</v>
      </c>
      <c r="W547" t="n">
        <v>1400.780864625746</v>
      </c>
      <c r="X547" t="b">
        <v>0</v>
      </c>
      <c r="Y547" t="n">
        <v>1400.780864625746</v>
      </c>
      <c r="Z547" t="b">
        <v>0</v>
      </c>
      <c r="AA547" t="n">
        <v>-46.43915597072705</v>
      </c>
      <c r="AB547" t="n">
        <v>-3.615781994775249</v>
      </c>
      <c r="AC547" t="b">
        <v>0</v>
      </c>
      <c r="AD547" t="n">
        <v>0</v>
      </c>
      <c r="AE547" t="n">
        <v>0</v>
      </c>
      <c r="AF547" t="n">
        <v>0.902266645195685</v>
      </c>
      <c r="AG547" t="n">
        <v>31.37143570179431</v>
      </c>
      <c r="AH547" t="n">
        <v>-22.24018124385725</v>
      </c>
      <c r="AI547" t="n">
        <v>-3.262399490184826</v>
      </c>
      <c r="AJ547" t="n">
        <v>24.1989747268698</v>
      </c>
      <c r="AK547" t="n">
        <v>-3.262399490184826</v>
      </c>
      <c r="AL547" t="n">
        <v>2</v>
      </c>
      <c r="AM547" t="n">
        <v>0.9475620893520011</v>
      </c>
      <c r="AN547" t="n">
        <v>-1.956635398343039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</row>
    <row r="548" spans="1:48">
      <c r="A548" t="n">
        <v>-7.974541285526261</v>
      </c>
      <c r="B548" t="n">
        <v>1.254609765584921</v>
      </c>
      <c r="C548" t="n">
        <v>63.8111282247546</v>
      </c>
      <c r="D548" t="n">
        <v>1300.485331552183</v>
      </c>
      <c r="E548" t="n">
        <v>546</v>
      </c>
      <c r="F548" t="n">
        <v>21.10772838592529</v>
      </c>
      <c r="G548" t="n">
        <v>-0.4523522312388959</v>
      </c>
      <c r="H548" t="n">
        <v>0.1666165016574891</v>
      </c>
      <c r="I548" t="n">
        <v>0</v>
      </c>
      <c r="J548" t="n">
        <v>0</v>
      </c>
      <c r="K548" t="n">
        <v>0.06031818750528173</v>
      </c>
      <c r="L548" t="n">
        <v>0</v>
      </c>
      <c r="M548" t="n">
        <v>89.92137973516705</v>
      </c>
      <c r="N548" t="n">
        <v>-3.58953626046896</v>
      </c>
      <c r="O548" t="b">
        <v>1</v>
      </c>
      <c r="P548" t="n">
        <v>0</v>
      </c>
      <c r="Q548" t="b">
        <v>0</v>
      </c>
      <c r="R548" t="n">
        <v>-3.58953626046896</v>
      </c>
      <c r="S548" t="n">
        <v>158.6118654419794</v>
      </c>
      <c r="T548" t="n">
        <v>690.2788384034945</v>
      </c>
      <c r="U548" t="n">
        <v>-216.1095972243813</v>
      </c>
      <c r="V548" t="n">
        <v>2</v>
      </c>
      <c r="W548" t="n">
        <v>1300.485331552184</v>
      </c>
      <c r="X548" t="b">
        <v>0</v>
      </c>
      <c r="Y548" t="n">
        <v>1300.485331552184</v>
      </c>
      <c r="Z548" t="b">
        <v>0</v>
      </c>
      <c r="AA548" t="n">
        <v>-50.67095523155698</v>
      </c>
      <c r="AB548" t="n">
        <v>-3.662792102519347</v>
      </c>
      <c r="AC548" t="b">
        <v>0</v>
      </c>
      <c r="AD548" t="n">
        <v>0</v>
      </c>
      <c r="AE548" t="n">
        <v>-6.821210263296962e-13</v>
      </c>
      <c r="AF548" t="n">
        <v>0.9075359203356334</v>
      </c>
      <c r="AG548" t="n">
        <v>31.38255259380949</v>
      </c>
      <c r="AH548" t="n">
        <v>-24.40855201186664</v>
      </c>
      <c r="AI548" t="n">
        <v>-3.324115401757985</v>
      </c>
      <c r="AJ548" t="n">
        <v>26.26240321969034</v>
      </c>
      <c r="AK548" t="n">
        <v>-3.324115401757983</v>
      </c>
      <c r="AL548" t="n">
        <v>2</v>
      </c>
      <c r="AM548" t="n">
        <v>1.344091714973302</v>
      </c>
      <c r="AN548" t="n">
        <v>-1.797398060587917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 spans="1:48">
      <c r="A549" t="n">
        <v>-8.662405097337476</v>
      </c>
      <c r="B549" t="n">
        <v>1.942473577396137</v>
      </c>
      <c r="C549" t="n">
        <v>63.88402917245666</v>
      </c>
      <c r="D549" t="n">
        <v>1203.277604366189</v>
      </c>
      <c r="E549" t="n">
        <v>547</v>
      </c>
      <c r="F549" t="n">
        <v>19.52998332977295</v>
      </c>
      <c r="G549" t="n">
        <v>-0.4337152981186354</v>
      </c>
      <c r="H549" t="n">
        <v>0.1809884207230767</v>
      </c>
      <c r="I549" t="n">
        <v>0</v>
      </c>
      <c r="J549" t="n">
        <v>0</v>
      </c>
      <c r="K549" t="n">
        <v>0.0563534796625062</v>
      </c>
      <c r="L549" t="n">
        <v>0</v>
      </c>
      <c r="M549" t="n">
        <v>89.92201407710019</v>
      </c>
      <c r="N549" t="n">
        <v>-3.148976588428281</v>
      </c>
      <c r="O549" t="b">
        <v>1</v>
      </c>
      <c r="P549" t="n">
        <v>0</v>
      </c>
      <c r="Q549" t="b">
        <v>0</v>
      </c>
      <c r="R549" t="n">
        <v>-3.148976588428281</v>
      </c>
      <c r="S549" t="n">
        <v>146.7560616353012</v>
      </c>
      <c r="T549" t="n">
        <v>638.6823802368308</v>
      </c>
      <c r="U549" t="n">
        <v>-204.901324338262</v>
      </c>
      <c r="V549" t="n">
        <v>2</v>
      </c>
      <c r="W549" t="n">
        <v>1203.277604366189</v>
      </c>
      <c r="X549" t="b">
        <v>0</v>
      </c>
      <c r="Y549" t="n">
        <v>1203.277604366189</v>
      </c>
      <c r="Z549" t="b">
        <v>0</v>
      </c>
      <c r="AA549" t="n">
        <v>-48.04296507781129</v>
      </c>
      <c r="AB549" t="n">
        <v>-3.213241416763552</v>
      </c>
      <c r="AC549" t="b">
        <v>0</v>
      </c>
      <c r="AD549" t="n">
        <v>0</v>
      </c>
      <c r="AE549" t="n">
        <v>0</v>
      </c>
      <c r="AF549" t="n">
        <v>0.9061256457590615</v>
      </c>
      <c r="AG549" t="n">
        <v>31.39320686294141</v>
      </c>
      <c r="AH549" t="n">
        <v>-23.10666812914639</v>
      </c>
      <c r="AI549" t="n">
        <v>-2.911600453744635</v>
      </c>
      <c r="AJ549" t="n">
        <v>24.9362969486649</v>
      </c>
      <c r="AK549" t="n">
        <v>-2.911600453744635</v>
      </c>
      <c r="AL549" t="n">
        <v>2</v>
      </c>
      <c r="AM549" t="n">
        <v>1.06791938313215</v>
      </c>
      <c r="AN549" t="n">
        <v>-1.6471359988576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 spans="1:48">
      <c r="A550" t="n">
        <v>-8.662405097337476</v>
      </c>
      <c r="B550" t="n">
        <v>1.942473577396137</v>
      </c>
      <c r="C550" t="n">
        <v>63.95693012015872</v>
      </c>
      <c r="D550" t="n">
        <v>1105.793140636126</v>
      </c>
      <c r="E550" t="n">
        <v>548</v>
      </c>
      <c r="F550" t="n">
        <v>17.94774665832519</v>
      </c>
      <c r="G550" t="n">
        <v>-0.4461046826199775</v>
      </c>
      <c r="H550" t="n">
        <v>0.1809884207230767</v>
      </c>
      <c r="I550" t="n">
        <v>0</v>
      </c>
      <c r="J550" t="n">
        <v>0</v>
      </c>
      <c r="K550" t="n">
        <v>0.05463868436232017</v>
      </c>
      <c r="L550" t="n">
        <v>0</v>
      </c>
      <c r="M550" t="n">
        <v>89.92278489994835</v>
      </c>
      <c r="N550" t="n">
        <v>-3.032945682065671</v>
      </c>
      <c r="O550" t="b">
        <v>1</v>
      </c>
      <c r="P550" t="n">
        <v>0</v>
      </c>
      <c r="Q550" t="b">
        <v>0</v>
      </c>
      <c r="R550" t="n">
        <v>-3.032945682065671</v>
      </c>
      <c r="S550" t="n">
        <v>134.8665060450189</v>
      </c>
      <c r="T550" t="n">
        <v>586.9390343079224</v>
      </c>
      <c r="U550" t="n">
        <v>-214.7493747345283</v>
      </c>
      <c r="V550" t="n">
        <v>2</v>
      </c>
      <c r="W550" t="n">
        <v>1105.793140636126</v>
      </c>
      <c r="X550" t="b">
        <v>0</v>
      </c>
      <c r="Y550" t="n">
        <v>1105.793140636126</v>
      </c>
      <c r="Z550" t="b">
        <v>0</v>
      </c>
      <c r="AA550" t="n">
        <v>-50.35202551361051</v>
      </c>
      <c r="AB550" t="n">
        <v>-3.094842532720073</v>
      </c>
      <c r="AC550" t="b">
        <v>0</v>
      </c>
      <c r="AD550" t="n">
        <v>0</v>
      </c>
      <c r="AE550" t="n">
        <v>4.547473508864641e-13</v>
      </c>
      <c r="AF550" t="n">
        <v>0.9092896618983043</v>
      </c>
      <c r="AG550" t="n">
        <v>31.4026960424273</v>
      </c>
      <c r="AH550" t="n">
        <v>-24.30179206749772</v>
      </c>
      <c r="AI550" t="n">
        <v>-2.814108320205527</v>
      </c>
      <c r="AJ550" t="n">
        <v>26.05023344611279</v>
      </c>
      <c r="AK550" t="n">
        <v>-2.814108320205528</v>
      </c>
      <c r="AL550" t="n">
        <v>2</v>
      </c>
      <c r="AM550" t="n">
        <v>1.118074044651215</v>
      </c>
      <c r="AN550" t="n">
        <v>-1.500168262754509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 spans="1:48">
      <c r="A551" t="n">
        <v>-44.69592671171978</v>
      </c>
      <c r="B551" t="n">
        <v>37.97599519177844</v>
      </c>
      <c r="C551" t="n">
        <v>64.01050884253534</v>
      </c>
      <c r="D551" t="n">
        <v>1012.882051192222</v>
      </c>
      <c r="E551" t="n">
        <v>549</v>
      </c>
      <c r="F551" t="n">
        <v>16.4397388458252</v>
      </c>
      <c r="G551" t="n">
        <v>-0.3570697080245808</v>
      </c>
      <c r="H551" t="n">
        <v>0.9338567173214928</v>
      </c>
      <c r="I551" t="n">
        <v>0</v>
      </c>
      <c r="J551" t="n">
        <v>0</v>
      </c>
      <c r="K551" t="n">
        <v>0.0636039605765138</v>
      </c>
      <c r="L551" t="n">
        <v>0</v>
      </c>
      <c r="M551" t="n">
        <v>89.93070523105335</v>
      </c>
      <c r="N551" t="n">
        <v>-2.010195535886997</v>
      </c>
      <c r="O551" t="b">
        <v>1</v>
      </c>
      <c r="P551" t="n">
        <v>0</v>
      </c>
      <c r="Q551" t="b">
        <v>0</v>
      </c>
      <c r="R551" t="n">
        <v>-2.010195535886997</v>
      </c>
      <c r="S551" t="n">
        <v>123.5347356210072</v>
      </c>
      <c r="T551" t="n">
        <v>537.6231694226232</v>
      </c>
      <c r="U551" t="n">
        <v>-155.3891160292922</v>
      </c>
      <c r="V551" t="n">
        <v>2</v>
      </c>
      <c r="W551" t="n">
        <v>1012.882051192222</v>
      </c>
      <c r="X551" t="b">
        <v>0</v>
      </c>
      <c r="Y551" t="n">
        <v>1012.882051192222</v>
      </c>
      <c r="Z551" t="b">
        <v>0</v>
      </c>
      <c r="AA551" t="n">
        <v>-36.43389762841673</v>
      </c>
      <c r="AB551" t="n">
        <v>-2.051219934578568</v>
      </c>
      <c r="AC551" t="b">
        <v>0</v>
      </c>
      <c r="AD551" t="n">
        <v>0</v>
      </c>
      <c r="AE551" t="n">
        <v>0</v>
      </c>
      <c r="AF551" t="n">
        <v>0.8939930327125454</v>
      </c>
      <c r="AG551" t="n">
        <v>31.41152752639991</v>
      </c>
      <c r="AH551" t="n">
        <v>-17.28856190783794</v>
      </c>
      <c r="AI551" t="n">
        <v>-1.833776330074323</v>
      </c>
      <c r="AJ551" t="n">
        <v>19.14533572057879</v>
      </c>
      <c r="AK551" t="n">
        <v>-1.833776330074323</v>
      </c>
      <c r="AL551" t="n">
        <v>2</v>
      </c>
      <c r="AM551" t="n">
        <v>0</v>
      </c>
      <c r="AN551" t="n">
        <v>-0.8903587126490206</v>
      </c>
      <c r="AO551" t="n">
        <v>0</v>
      </c>
      <c r="AP551" t="n">
        <v>0.1078703060189499</v>
      </c>
      <c r="AQ551" t="n">
        <v>1</v>
      </c>
      <c r="AR551" t="n">
        <v>3</v>
      </c>
      <c r="AS551" t="n">
        <v>0</v>
      </c>
      <c r="AT551" t="n">
        <v>0</v>
      </c>
      <c r="AU551" t="n">
        <v>0.1078485508858457</v>
      </c>
      <c r="AV551" t="n">
        <v>0.03824421218672091</v>
      </c>
    </row>
    <row r="552" spans="1:48">
      <c r="A552" t="n">
        <v>0</v>
      </c>
      <c r="B552" t="n">
        <v>-6.71993151994134</v>
      </c>
      <c r="C552" t="n">
        <v>64.05870299335933</v>
      </c>
      <c r="D552" t="n">
        <v>953.1631534419943</v>
      </c>
      <c r="E552" t="n">
        <v>550</v>
      </c>
      <c r="F552" t="n">
        <v>15.47046203613281</v>
      </c>
      <c r="G552" t="n">
        <v>-0.1900203371086837</v>
      </c>
      <c r="H552" t="n">
        <v>-0</v>
      </c>
      <c r="I552" t="n">
        <v>0</v>
      </c>
      <c r="J552" t="n">
        <v>0</v>
      </c>
      <c r="K552" t="n">
        <v>0.05969257545787809</v>
      </c>
      <c r="L552" t="n">
        <v>0</v>
      </c>
      <c r="M552" t="n">
        <v>89.93690683098824</v>
      </c>
      <c r="N552" t="n">
        <v>-0.5162789993561835</v>
      </c>
      <c r="O552" t="b">
        <v>1</v>
      </c>
      <c r="P552" t="n">
        <v>0</v>
      </c>
      <c r="Q552" t="b">
        <v>0</v>
      </c>
      <c r="R552" t="n">
        <v>-0.5162789993561835</v>
      </c>
      <c r="S552" t="n">
        <v>116.2512042004743</v>
      </c>
      <c r="T552" t="n">
        <v>505.9252406804641</v>
      </c>
      <c r="U552" t="n">
        <v>-42.40903412254141</v>
      </c>
      <c r="V552" t="n">
        <v>2</v>
      </c>
      <c r="W552" t="n">
        <v>953.1631534419943</v>
      </c>
      <c r="X552" t="b">
        <v>0</v>
      </c>
      <c r="Y552" t="n">
        <v>953.1631534419943</v>
      </c>
      <c r="Z552" t="b">
        <v>0</v>
      </c>
      <c r="AA552" t="n">
        <v>-9.943594810394801</v>
      </c>
      <c r="AB552" t="n">
        <v>-0.5268153054654934</v>
      </c>
      <c r="AC552" t="b">
        <v>0</v>
      </c>
      <c r="AD552" t="n">
        <v>0</v>
      </c>
      <c r="AE552" t="n">
        <v>0</v>
      </c>
      <c r="AF552" t="n">
        <v>0.7403503779550755</v>
      </c>
      <c r="AG552" t="n">
        <v>31.41836798125906</v>
      </c>
      <c r="AH552" t="n">
        <v>-3.907507524473417</v>
      </c>
      <c r="AI552" t="n">
        <v>-0.3900279105138965</v>
      </c>
      <c r="AJ552" t="n">
        <v>6.036087285921384</v>
      </c>
      <c r="AK552" t="n">
        <v>-0.3900279105138965</v>
      </c>
      <c r="AL552" t="n">
        <v>0</v>
      </c>
      <c r="AM552" t="n">
        <v>0</v>
      </c>
      <c r="AN552" t="n">
        <v>-0.3858816530895056</v>
      </c>
      <c r="AO552" t="n">
        <v>0</v>
      </c>
      <c r="AP552" t="n">
        <v>0.1756734646959463</v>
      </c>
      <c r="AQ552" t="n">
        <v>1</v>
      </c>
      <c r="AR552" t="n">
        <v>3</v>
      </c>
      <c r="AS552" t="n">
        <v>0</v>
      </c>
      <c r="AT552" t="n">
        <v>0</v>
      </c>
      <c r="AU552" t="n">
        <v>0.175651140835769</v>
      </c>
      <c r="AV552" t="n">
        <v>0.0622877122203817</v>
      </c>
    </row>
    <row r="553" spans="1:48">
      <c r="A553" t="n">
        <v>-15.83470735549891</v>
      </c>
      <c r="B553" t="n">
        <v>9.11477583555757</v>
      </c>
      <c r="C553" t="n">
        <v>64.10340812835692</v>
      </c>
      <c r="D553" t="n">
        <v>912.3698905993012</v>
      </c>
      <c r="E553" t="n">
        <v>551</v>
      </c>
      <c r="F553" t="n">
        <v>14.80836067199707</v>
      </c>
      <c r="G553" t="n">
        <v>-0.2423307550641283</v>
      </c>
      <c r="H553" t="n">
        <v>0.33084329867749</v>
      </c>
      <c r="I553" t="n">
        <v>0</v>
      </c>
      <c r="J553" t="n">
        <v>0</v>
      </c>
      <c r="K553" t="n">
        <v>0.0601760074360308</v>
      </c>
      <c r="L553" t="n">
        <v>0</v>
      </c>
      <c r="M553" t="n">
        <v>89.93738199851117</v>
      </c>
      <c r="N553" t="n">
        <v>-0.9153223897076384</v>
      </c>
      <c r="O553" t="b">
        <v>1</v>
      </c>
      <c r="P553" t="n">
        <v>0</v>
      </c>
      <c r="Q553" t="b">
        <v>0</v>
      </c>
      <c r="R553" t="n">
        <v>-0.9153223897076384</v>
      </c>
      <c r="S553" t="n">
        <v>111.2759112387137</v>
      </c>
      <c r="T553" t="n">
        <v>484.2727657108819</v>
      </c>
      <c r="U553" t="n">
        <v>-78.54965979050519</v>
      </c>
      <c r="V553" t="n">
        <v>2</v>
      </c>
      <c r="W553" t="n">
        <v>912.3698905993015</v>
      </c>
      <c r="X553" t="b">
        <v>0</v>
      </c>
      <c r="Y553" t="n">
        <v>912.3698905993015</v>
      </c>
      <c r="Z553" t="b">
        <v>0</v>
      </c>
      <c r="AA553" t="n">
        <v>-18.41744349079597</v>
      </c>
      <c r="AB553" t="n">
        <v>-0.9340024384771819</v>
      </c>
      <c r="AC553" t="b">
        <v>0</v>
      </c>
      <c r="AD553" t="n">
        <v>0</v>
      </c>
      <c r="AE553" t="n">
        <v>-2.273736754432321e-13</v>
      </c>
      <c r="AF553" t="n">
        <v>0.8392900484528247</v>
      </c>
      <c r="AG553" t="n">
        <v>31.4226711108112</v>
      </c>
      <c r="AH553" t="n">
        <v>-8.204658725991141</v>
      </c>
      <c r="AI553" t="n">
        <v>-0.7838989518445705</v>
      </c>
      <c r="AJ553" t="n">
        <v>10.21278476480483</v>
      </c>
      <c r="AK553" t="n">
        <v>-0.7838989518445701</v>
      </c>
      <c r="AL553" t="n">
        <v>2</v>
      </c>
      <c r="AM553" t="n">
        <v>0</v>
      </c>
      <c r="AN553" t="n">
        <v>-0.2556317697123772</v>
      </c>
      <c r="AO553" t="n">
        <v>0</v>
      </c>
      <c r="AP553" t="n">
        <v>0.1869196585077748</v>
      </c>
      <c r="AQ553" t="n">
        <v>1</v>
      </c>
      <c r="AR553" t="n">
        <v>3</v>
      </c>
      <c r="AS553" t="n">
        <v>0</v>
      </c>
      <c r="AT553" t="n">
        <v>0</v>
      </c>
      <c r="AU553" t="n">
        <v>0.1868976485456136</v>
      </c>
      <c r="AV553" t="n">
        <v>0.06627584023584433</v>
      </c>
    </row>
    <row r="554" spans="1:48">
      <c r="A554" t="n">
        <v>0</v>
      </c>
      <c r="B554" t="n">
        <v>-6.71993151994134</v>
      </c>
      <c r="C554" t="n">
        <v>64.1481132633545</v>
      </c>
      <c r="D554" t="n">
        <v>1646.73319029016</v>
      </c>
      <c r="E554" t="n">
        <v>552</v>
      </c>
      <c r="F554" t="n">
        <v>13.82611722946167</v>
      </c>
      <c r="G554" t="n">
        <v>-0.2109439815274201</v>
      </c>
      <c r="H554" t="n">
        <v>-0</v>
      </c>
      <c r="I554" t="n">
        <v>0</v>
      </c>
      <c r="J554" t="n">
        <v>0</v>
      </c>
      <c r="K554" t="n">
        <v>0.06033013177218993</v>
      </c>
      <c r="L554" t="n">
        <v>0</v>
      </c>
      <c r="M554" t="n">
        <v>89.93785716603411</v>
      </c>
      <c r="N554" t="n">
        <v>-0.6301316107706608</v>
      </c>
      <c r="O554" t="b">
        <v>1</v>
      </c>
      <c r="P554" t="n">
        <v>0</v>
      </c>
      <c r="Q554" t="b">
        <v>0</v>
      </c>
      <c r="R554" t="n">
        <v>-0.6301316107706608</v>
      </c>
      <c r="S554" t="n">
        <v>103.8949433822874</v>
      </c>
      <c r="T554" t="n">
        <v>452.1507935997146</v>
      </c>
      <c r="U554" t="n">
        <v>-57.91729070986145</v>
      </c>
      <c r="V554" t="n">
        <v>1</v>
      </c>
      <c r="W554" t="n">
        <v>1646.73319029016</v>
      </c>
      <c r="X554" t="b">
        <v>1</v>
      </c>
      <c r="Y554" t="n">
        <v>1646.73319029016</v>
      </c>
      <c r="Z554" t="b">
        <v>0</v>
      </c>
      <c r="AA554" t="n">
        <v>-13.57979692889534</v>
      </c>
      <c r="AB554" t="n">
        <v>-0.6429914395618989</v>
      </c>
      <c r="AC554" t="b">
        <v>0</v>
      </c>
      <c r="AD554" t="n">
        <v>0</v>
      </c>
      <c r="AE554" t="n">
        <v>-2.273736754432321e-13</v>
      </c>
      <c r="AF554" t="n">
        <v>0.8011780610947187</v>
      </c>
      <c r="AG554" t="n">
        <v>31.42739314495358</v>
      </c>
      <c r="AH554" t="n">
        <v>-2.987324374945739</v>
      </c>
      <c r="AI554" t="n">
        <v>-0.515150634848704</v>
      </c>
      <c r="AJ554" t="n">
        <v>10.5924725539496</v>
      </c>
      <c r="AK554" t="n">
        <v>-0.5151506348487039</v>
      </c>
      <c r="AL554" t="n">
        <v>0</v>
      </c>
      <c r="AM554" t="n">
        <v>0</v>
      </c>
      <c r="AN554" t="n">
        <v>-0.3158671312052135</v>
      </c>
      <c r="AO554" t="n">
        <v>0</v>
      </c>
      <c r="AP554" t="n">
        <v>0.3873327224574862</v>
      </c>
      <c r="AQ554" t="n">
        <v>1</v>
      </c>
      <c r="AR554" t="n">
        <v>3</v>
      </c>
      <c r="AS554" t="n">
        <v>0</v>
      </c>
      <c r="AT554" t="n">
        <v>0</v>
      </c>
      <c r="AU554" t="n">
        <v>0.3873034768769983</v>
      </c>
      <c r="AV554" t="n">
        <v>0.1373418208095984</v>
      </c>
    </row>
    <row r="555" spans="1:48">
      <c r="A555" t="n">
        <v>0</v>
      </c>
      <c r="B555" t="n">
        <v>-6.71993151994134</v>
      </c>
      <c r="C555" t="n">
        <v>64.2411861943025</v>
      </c>
      <c r="D555" t="n">
        <v>1609.198788029511</v>
      </c>
      <c r="E555" t="n">
        <v>553</v>
      </c>
      <c r="F555" t="n">
        <v>13.51097507476807</v>
      </c>
      <c r="G555" t="n">
        <v>0.004952016816312632</v>
      </c>
      <c r="H555" t="n">
        <v>-0</v>
      </c>
      <c r="I555" t="n">
        <v>0</v>
      </c>
      <c r="J555" t="n">
        <v>0</v>
      </c>
      <c r="K555" t="n">
        <v>0.06106034307577507</v>
      </c>
      <c r="L555" t="n">
        <v>0</v>
      </c>
      <c r="M555" t="n">
        <v>89.93519052654207</v>
      </c>
      <c r="N555" t="n">
        <v>0.944927743397401</v>
      </c>
      <c r="O555" t="b">
        <v>1</v>
      </c>
      <c r="P555" t="n">
        <v>0</v>
      </c>
      <c r="Q555" t="b">
        <v>0</v>
      </c>
      <c r="R555" t="n">
        <v>0.944927743397401</v>
      </c>
      <c r="S555" t="n">
        <v>101.5268399027728</v>
      </c>
      <c r="T555" t="n">
        <v>441.8448072568675</v>
      </c>
      <c r="U555" t="n">
        <v>88.87694408910234</v>
      </c>
      <c r="V555" t="n">
        <v>1</v>
      </c>
      <c r="W555" t="n">
        <v>1609.198788029511</v>
      </c>
      <c r="X555" t="b">
        <v>0</v>
      </c>
      <c r="Y555" t="n">
        <v>1609.198788029511</v>
      </c>
      <c r="Z555" t="b">
        <v>0</v>
      </c>
      <c r="AA555" t="n">
        <v>20.8388693186108</v>
      </c>
      <c r="AB555" t="n">
        <v>0.9642119830585725</v>
      </c>
      <c r="AC555" t="b">
        <v>0</v>
      </c>
      <c r="AD555" t="n">
        <v>0</v>
      </c>
      <c r="AE555" t="n">
        <v>-2.273736754432321e-13</v>
      </c>
      <c r="AF555" t="n">
        <v>0.6110525724073328</v>
      </c>
      <c r="AG555" t="n">
        <v>31.43141482798165</v>
      </c>
      <c r="AH555" t="n">
        <v>9.363875547896116</v>
      </c>
      <c r="AI555" t="n">
        <v>1.577952579857271</v>
      </c>
      <c r="AJ555" t="n">
        <v>3.642055306652073</v>
      </c>
      <c r="AK555" t="n">
        <v>1.57795257985727</v>
      </c>
      <c r="AL555" t="n">
        <v>0</v>
      </c>
      <c r="AM555" t="n">
        <v>0</v>
      </c>
      <c r="AN555" t="n">
        <v>1.57820925807018</v>
      </c>
      <c r="AO555" t="n">
        <v>0</v>
      </c>
      <c r="AP555" t="n">
        <v>0.6788995923578421</v>
      </c>
      <c r="AQ555" t="n">
        <v>1</v>
      </c>
      <c r="AR555" t="n">
        <v>3</v>
      </c>
      <c r="AS555" t="n">
        <v>0</v>
      </c>
      <c r="AT555" t="n">
        <v>0</v>
      </c>
      <c r="AU555" t="n">
        <v>0.6788669885017481</v>
      </c>
      <c r="AV555" t="n">
        <v>0.2407332592006899</v>
      </c>
    </row>
    <row r="556" spans="1:48">
      <c r="A556" t="n">
        <v>0</v>
      </c>
      <c r="B556" t="n">
        <v>-6.71993151994134</v>
      </c>
      <c r="C556" t="n">
        <v>64.29656969171653</v>
      </c>
      <c r="D556" t="n">
        <v>1621.724843620715</v>
      </c>
      <c r="E556" t="n">
        <v>554</v>
      </c>
      <c r="F556" t="n">
        <v>13.61614494323731</v>
      </c>
      <c r="G556" t="n">
        <v>0.01615900907520285</v>
      </c>
      <c r="H556" t="n">
        <v>-0</v>
      </c>
      <c r="I556" t="n">
        <v>0</v>
      </c>
      <c r="J556" t="n">
        <v>0</v>
      </c>
      <c r="K556" t="n">
        <v>0.06736234413546738</v>
      </c>
      <c r="L556" t="n">
        <v>0</v>
      </c>
      <c r="M556" t="n">
        <v>89.93252388705004</v>
      </c>
      <c r="N556" t="n">
        <v>1.03488245950762</v>
      </c>
      <c r="O556" t="b">
        <v>1</v>
      </c>
      <c r="P556" t="n">
        <v>0</v>
      </c>
      <c r="Q556" t="b">
        <v>0</v>
      </c>
      <c r="R556" t="n">
        <v>1.03488245950762</v>
      </c>
      <c r="S556" t="n">
        <v>102.3171281195436</v>
      </c>
      <c r="T556" t="n">
        <v>445.2841415762537</v>
      </c>
      <c r="U556" t="n">
        <v>96.58597459301173</v>
      </c>
      <c r="V556" t="n">
        <v>1</v>
      </c>
      <c r="W556" t="n">
        <v>1621.724843620716</v>
      </c>
      <c r="X556" t="b">
        <v>0</v>
      </c>
      <c r="Y556" t="n">
        <v>1621.724843620716</v>
      </c>
      <c r="Z556" t="b">
        <v>0</v>
      </c>
      <c r="AA556" t="n">
        <v>22.64639635377863</v>
      </c>
      <c r="AB556" t="n">
        <v>1.056002509701654</v>
      </c>
      <c r="AC556" t="b">
        <v>0</v>
      </c>
      <c r="AD556" t="n">
        <v>0</v>
      </c>
      <c r="AE556" t="n">
        <v>-9.094947017729282e-13</v>
      </c>
      <c r="AF556" t="n">
        <v>0.6282597669426101</v>
      </c>
      <c r="AG556" t="n">
        <v>31.44321264811364</v>
      </c>
      <c r="AH556" t="n">
        <v>9.897372451747051</v>
      </c>
      <c r="AI556" t="n">
        <v>1.680837394443749</v>
      </c>
      <c r="AJ556" t="n">
        <v>3.679251541868239</v>
      </c>
      <c r="AK556" t="n">
        <v>1.680837394443748</v>
      </c>
      <c r="AL556" t="n">
        <v>0</v>
      </c>
      <c r="AM556" t="n">
        <v>0</v>
      </c>
      <c r="AN556" t="n">
        <v>1.680867508175164</v>
      </c>
      <c r="AO556" t="n">
        <v>0</v>
      </c>
      <c r="AP556" t="n">
        <v>0.6992340108430622</v>
      </c>
      <c r="AQ556" t="n">
        <v>1</v>
      </c>
      <c r="AR556" t="n">
        <v>3</v>
      </c>
      <c r="AS556" t="n">
        <v>0</v>
      </c>
      <c r="AT556" t="n">
        <v>0</v>
      </c>
      <c r="AU556" t="n">
        <v>0.6992011901874688</v>
      </c>
      <c r="AV556" t="n">
        <v>0.2479439775416291</v>
      </c>
    </row>
    <row r="557" spans="1:48">
      <c r="A557" t="n">
        <v>0</v>
      </c>
      <c r="B557" t="n">
        <v>-6.71993151994134</v>
      </c>
      <c r="C557" t="n">
        <v>64.37490495997088</v>
      </c>
      <c r="D557" t="n">
        <v>1617.764683370337</v>
      </c>
      <c r="E557" t="n">
        <v>555</v>
      </c>
      <c r="F557" t="n">
        <v>13.5828950881958</v>
      </c>
      <c r="G557" t="n">
        <v>-0.009654708594017736</v>
      </c>
      <c r="H557" t="n">
        <v>-0</v>
      </c>
      <c r="I557" t="n">
        <v>0</v>
      </c>
      <c r="J557" t="n">
        <v>0</v>
      </c>
      <c r="K557" t="n">
        <v>0.07353579149761602</v>
      </c>
      <c r="L557" t="n">
        <v>0</v>
      </c>
      <c r="M557" t="n">
        <v>89.929857247558</v>
      </c>
      <c r="N557" t="n">
        <v>0.8441995874334693</v>
      </c>
      <c r="O557" t="b">
        <v>1</v>
      </c>
      <c r="P557" t="n">
        <v>0</v>
      </c>
      <c r="Q557" t="b">
        <v>0</v>
      </c>
      <c r="R557" t="n">
        <v>0.8441995874334693</v>
      </c>
      <c r="S557" t="n">
        <v>102.067275485599</v>
      </c>
      <c r="T557" t="n">
        <v>444.1967829133271</v>
      </c>
      <c r="U557" t="n">
        <v>78.98233982847854</v>
      </c>
      <c r="V557" t="n">
        <v>1</v>
      </c>
      <c r="W557" t="n">
        <v>1617.764683370337</v>
      </c>
      <c r="X557" t="b">
        <v>0</v>
      </c>
      <c r="Y557" t="n">
        <v>1617.764683370337</v>
      </c>
      <c r="Z557" t="b">
        <v>0</v>
      </c>
      <c r="AA557" t="n">
        <v>18.51889345468153</v>
      </c>
      <c r="AB557" t="n">
        <v>0.8614281504423155</v>
      </c>
      <c r="AC557" t="b">
        <v>0</v>
      </c>
      <c r="AD557" t="n">
        <v>0</v>
      </c>
      <c r="AE557" t="n">
        <v>-2.273736754432321e-13</v>
      </c>
      <c r="AF557" t="n">
        <v>0.5842201221371242</v>
      </c>
      <c r="AG557" t="n">
        <v>31.45556196286773</v>
      </c>
      <c r="AH557" t="n">
        <v>8.703593124057262</v>
      </c>
      <c r="AI557" t="n">
        <v>1.474492434959518</v>
      </c>
      <c r="AJ557" t="n">
        <v>3.618778886088695</v>
      </c>
      <c r="AK557" t="n">
        <v>1.474492434959518</v>
      </c>
      <c r="AL557" t="n">
        <v>0</v>
      </c>
      <c r="AM557" t="n">
        <v>0</v>
      </c>
      <c r="AN557" t="n">
        <v>1.474517938718306</v>
      </c>
      <c r="AO557" t="n">
        <v>0</v>
      </c>
      <c r="AP557" t="n">
        <v>0.6644177172467711</v>
      </c>
      <c r="AQ557" t="n">
        <v>1</v>
      </c>
      <c r="AR557" t="n">
        <v>3</v>
      </c>
      <c r="AS557" t="n">
        <v>0</v>
      </c>
      <c r="AT557" t="n">
        <v>0</v>
      </c>
      <c r="AU557" t="n">
        <v>0.6643848989885255</v>
      </c>
      <c r="AV557" t="n">
        <v>0.235597760395175</v>
      </c>
    </row>
    <row r="558" spans="1:48">
      <c r="A558" t="n">
        <v>0</v>
      </c>
      <c r="B558" t="n">
        <v>-6.71993151994134</v>
      </c>
      <c r="C558" t="n">
        <v>64.43844709599549</v>
      </c>
      <c r="D558" t="n">
        <v>1613.841824615046</v>
      </c>
      <c r="E558" t="n">
        <v>556</v>
      </c>
      <c r="F558" t="n">
        <v>13.5499584197998</v>
      </c>
      <c r="G558" t="n">
        <v>-0.03269561089705775</v>
      </c>
      <c r="H558" t="n">
        <v>-0</v>
      </c>
      <c r="I558" t="n">
        <v>0</v>
      </c>
      <c r="J558" t="n">
        <v>0</v>
      </c>
      <c r="K558" t="n">
        <v>0.06504342206849051</v>
      </c>
      <c r="L558" t="n">
        <v>0</v>
      </c>
      <c r="M558" t="n">
        <v>89.92719060806597</v>
      </c>
      <c r="N558" t="n">
        <v>0.6745898926197936</v>
      </c>
      <c r="O558" t="b">
        <v>1</v>
      </c>
      <c r="P558" t="n">
        <v>0</v>
      </c>
      <c r="Q558" t="b">
        <v>0</v>
      </c>
      <c r="R558" t="n">
        <v>0.6745898926197936</v>
      </c>
      <c r="S558" t="n">
        <v>101.8197762606603</v>
      </c>
      <c r="T558" t="n">
        <v>443.1196662863938</v>
      </c>
      <c r="U558" t="n">
        <v>63.26726687873479</v>
      </c>
      <c r="V558" t="n">
        <v>1</v>
      </c>
      <c r="W558" t="n">
        <v>1613.841824615046</v>
      </c>
      <c r="X558" t="b">
        <v>0</v>
      </c>
      <c r="Y558" t="n">
        <v>1613.841824615046</v>
      </c>
      <c r="Z558" t="b">
        <v>0</v>
      </c>
      <c r="AA558" t="n">
        <v>14.83419935444524</v>
      </c>
      <c r="AB558" t="n">
        <v>0.6883570332855037</v>
      </c>
      <c r="AC558" t="b">
        <v>0</v>
      </c>
      <c r="AD558" t="n">
        <v>0</v>
      </c>
      <c r="AE558" t="n">
        <v>0</v>
      </c>
      <c r="AF558" t="n">
        <v>0.5333027534853962</v>
      </c>
      <c r="AG558" t="n">
        <v>31.46682928912294</v>
      </c>
      <c r="AH558" t="n">
        <v>7.637484531966791</v>
      </c>
      <c r="AI558" t="n">
        <v>1.290743445044586</v>
      </c>
      <c r="AJ558" t="n">
        <v>3.564393001366779</v>
      </c>
      <c r="AK558" t="n">
        <v>1.290743445044586</v>
      </c>
      <c r="AL558" t="n">
        <v>0</v>
      </c>
      <c r="AM558" t="n">
        <v>0</v>
      </c>
      <c r="AN558" t="n">
        <v>1.291339960866761</v>
      </c>
      <c r="AO558" t="n">
        <v>0</v>
      </c>
      <c r="AP558" t="n">
        <v>0.6334441472631402</v>
      </c>
      <c r="AQ558" t="n">
        <v>1</v>
      </c>
      <c r="AR558" t="n">
        <v>3</v>
      </c>
      <c r="AS558" t="n">
        <v>0</v>
      </c>
      <c r="AT558" t="n">
        <v>0</v>
      </c>
      <c r="AU558" t="n">
        <v>0.6334113646269626</v>
      </c>
      <c r="AV558" t="n">
        <v>0.2246142245890229</v>
      </c>
    </row>
    <row r="559" spans="1:48">
      <c r="A559" t="n">
        <v>0</v>
      </c>
      <c r="B559" t="n">
        <v>-6.71993151994134</v>
      </c>
      <c r="C559" t="n">
        <v>64.48965124251266</v>
      </c>
      <c r="D559" t="n">
        <v>1579.64041998259</v>
      </c>
      <c r="E559" t="n">
        <v>557</v>
      </c>
      <c r="F559" t="n">
        <v>13.26280040740967</v>
      </c>
      <c r="G559" t="n">
        <v>-0.1263084151395253</v>
      </c>
      <c r="H559" t="n">
        <v>-0</v>
      </c>
      <c r="I559" t="n">
        <v>0</v>
      </c>
      <c r="J559" t="n">
        <v>0</v>
      </c>
      <c r="K559" t="n">
        <v>0.05002404357003493</v>
      </c>
      <c r="L559" t="n">
        <v>0</v>
      </c>
      <c r="M559" t="n">
        <v>89.92452396857394</v>
      </c>
      <c r="N559" t="n">
        <v>-0.007225765013373204</v>
      </c>
      <c r="O559" t="b">
        <v>1</v>
      </c>
      <c r="P559" t="n">
        <v>0</v>
      </c>
      <c r="Q559" t="b">
        <v>0</v>
      </c>
      <c r="R559" t="n">
        <v>-0.007225765013373204</v>
      </c>
      <c r="S559" t="n">
        <v>99.66195675545103</v>
      </c>
      <c r="T559" t="n">
        <v>433.7288357997229</v>
      </c>
      <c r="U559" t="n">
        <v>-0.6923501746934666</v>
      </c>
      <c r="V559" t="n">
        <v>1</v>
      </c>
      <c r="W559" t="n">
        <v>1579.640419982591</v>
      </c>
      <c r="X559" t="b">
        <v>0</v>
      </c>
      <c r="Y559" t="n">
        <v>1579.640419982591</v>
      </c>
      <c r="Z559" t="b">
        <v>0</v>
      </c>
      <c r="AA559" t="n">
        <v>-0.1623345059961797</v>
      </c>
      <c r="AB559" t="n">
        <v>-0.00737322960548286</v>
      </c>
      <c r="AC559" t="b">
        <v>0</v>
      </c>
      <c r="AD559" t="n">
        <v>0</v>
      </c>
      <c r="AE559" t="n">
        <v>-9.094947017729282e-13</v>
      </c>
      <c r="AF559" t="n">
        <v>0</v>
      </c>
      <c r="AG559" t="n">
        <v>31.47693547625006</v>
      </c>
      <c r="AH559" t="n">
        <v>0.5178992841916923</v>
      </c>
      <c r="AI559" t="n">
        <v>0.08567067065759557</v>
      </c>
      <c r="AJ559" t="n">
        <v>0.680233790187872</v>
      </c>
      <c r="AK559" t="n">
        <v>0.08567067065759551</v>
      </c>
      <c r="AL559" t="n">
        <v>0</v>
      </c>
      <c r="AM559" t="n">
        <v>0</v>
      </c>
      <c r="AN559" t="n">
        <v>0.08684088870596432</v>
      </c>
      <c r="AO559" t="n">
        <v>0</v>
      </c>
      <c r="AP559" t="n">
        <v>0.4290436335245571</v>
      </c>
      <c r="AQ559" t="n">
        <v>1</v>
      </c>
      <c r="AR559" t="n">
        <v>3</v>
      </c>
      <c r="AS559" t="n">
        <v>0</v>
      </c>
      <c r="AT559" t="n">
        <v>0</v>
      </c>
      <c r="AU559" t="n">
        <v>0.4290125669522</v>
      </c>
      <c r="AV559" t="n">
        <v>0.1521322957659051</v>
      </c>
    </row>
    <row r="560" spans="1:48">
      <c r="A560" t="n">
        <v>0</v>
      </c>
      <c r="B560" t="n">
        <v>-6.71993151994134</v>
      </c>
      <c r="C560" t="n">
        <v>64.56835548132437</v>
      </c>
      <c r="D560" t="n">
        <v>1560.443962015604</v>
      </c>
      <c r="E560" t="n">
        <v>558</v>
      </c>
      <c r="F560" t="n">
        <v>13.10162525177002</v>
      </c>
      <c r="G560" t="n">
        <v>0.1643182980970113</v>
      </c>
      <c r="H560" t="n">
        <v>-0</v>
      </c>
      <c r="I560" t="n">
        <v>0</v>
      </c>
      <c r="J560" t="n">
        <v>0</v>
      </c>
      <c r="K560" t="n">
        <v>0.04974403299431263</v>
      </c>
      <c r="L560" t="n">
        <v>0</v>
      </c>
      <c r="M560" t="n">
        <v>89.9218573290819</v>
      </c>
      <c r="N560" t="n">
        <v>2.032148643027715</v>
      </c>
      <c r="O560" t="b">
        <v>1</v>
      </c>
      <c r="P560" t="n">
        <v>0</v>
      </c>
      <c r="Q560" t="b">
        <v>0</v>
      </c>
      <c r="R560" t="n">
        <v>2.032148643027715</v>
      </c>
      <c r="S560" t="n">
        <v>98.4508225380924</v>
      </c>
      <c r="T560" t="n">
        <v>428.4579796857781</v>
      </c>
      <c r="U560" t="n">
        <v>197.1094765674764</v>
      </c>
      <c r="V560" t="n">
        <v>1</v>
      </c>
      <c r="W560" t="n">
        <v>1560.443962015604</v>
      </c>
      <c r="X560" t="b">
        <v>0</v>
      </c>
      <c r="Y560" t="n">
        <v>1560.443962015604</v>
      </c>
      <c r="Z560" t="b">
        <v>0</v>
      </c>
      <c r="AA560" t="n">
        <v>46.21601997849368</v>
      </c>
      <c r="AB560" t="n">
        <v>2.073621064313995</v>
      </c>
      <c r="AC560" t="b">
        <v>0</v>
      </c>
      <c r="AD560" t="n">
        <v>0</v>
      </c>
      <c r="AE560" t="n">
        <v>2.273736754432321e-13</v>
      </c>
      <c r="AF560" t="n">
        <v>0.7633162469211564</v>
      </c>
      <c r="AG560" t="n">
        <v>31.47693547625006</v>
      </c>
      <c r="AH560" t="n">
        <v>16.62448094593272</v>
      </c>
      <c r="AI560" t="n">
        <v>2.716594953504483</v>
      </c>
      <c r="AJ560" t="n">
        <v>3.934744543271078</v>
      </c>
      <c r="AK560" t="n">
        <v>2.716594953504483</v>
      </c>
      <c r="AL560" t="n">
        <v>0</v>
      </c>
      <c r="AM560" t="n">
        <v>0</v>
      </c>
      <c r="AN560" t="n">
        <v>2.724679489872708</v>
      </c>
      <c r="AO560" t="n">
        <v>0</v>
      </c>
      <c r="AP560" t="n">
        <v>0.8505616438926569</v>
      </c>
      <c r="AQ560" t="n">
        <v>1</v>
      </c>
      <c r="AR560" t="n">
        <v>3</v>
      </c>
      <c r="AS560" t="n">
        <v>0</v>
      </c>
      <c r="AT560" t="n">
        <v>0</v>
      </c>
      <c r="AU560" t="n">
        <v>0.8505263551743341</v>
      </c>
      <c r="AV560" t="n">
        <v>0.301605446994973</v>
      </c>
    </row>
    <row r="561" spans="1:48">
      <c r="A561" t="n">
        <v>0</v>
      </c>
      <c r="B561" t="n">
        <v>-6.71993151994134</v>
      </c>
      <c r="C561" t="n">
        <v>64.64581833918741</v>
      </c>
      <c r="D561" t="n">
        <v>1719.99223622063</v>
      </c>
      <c r="E561" t="n">
        <v>559</v>
      </c>
      <c r="F561" t="n">
        <v>14.44120664596558</v>
      </c>
      <c r="G561" t="n">
        <v>0.4510404215480706</v>
      </c>
      <c r="H561" t="n">
        <v>-0</v>
      </c>
      <c r="I561" t="n">
        <v>0</v>
      </c>
      <c r="J561" t="n">
        <v>0</v>
      </c>
      <c r="K561" t="n">
        <v>0.04782579657943503</v>
      </c>
      <c r="L561" t="n">
        <v>0</v>
      </c>
      <c r="M561" t="n">
        <v>89.91919068958987</v>
      </c>
      <c r="N561" t="n">
        <v>4.470069923843936</v>
      </c>
      <c r="O561" t="b">
        <v>1</v>
      </c>
      <c r="P561" t="n">
        <v>0</v>
      </c>
      <c r="Q561" t="b">
        <v>0</v>
      </c>
      <c r="R561" t="n">
        <v>4.470069923843936</v>
      </c>
      <c r="S561" t="n">
        <v>108.5169698733217</v>
      </c>
      <c r="T561" t="n">
        <v>472.265852888696</v>
      </c>
      <c r="U561" t="n">
        <v>393.3580481522882</v>
      </c>
      <c r="V561" t="n">
        <v>1</v>
      </c>
      <c r="W561" t="n">
        <v>1719.992236220631</v>
      </c>
      <c r="X561" t="b">
        <v>0</v>
      </c>
      <c r="Y561" t="n">
        <v>1719.992236220631</v>
      </c>
      <c r="Z561" t="b">
        <v>0</v>
      </c>
      <c r="AA561" t="n">
        <v>92.23018460953637</v>
      </c>
      <c r="AB561" t="n">
        <v>4.561295840657078</v>
      </c>
      <c r="AC561" t="b">
        <v>0</v>
      </c>
      <c r="AD561" t="n">
        <v>0</v>
      </c>
      <c r="AE561" t="n">
        <v>-9.094947017729282e-13</v>
      </c>
      <c r="AF561" t="n">
        <v>0.8427834912853632</v>
      </c>
      <c r="AG561" t="n">
        <v>31.49237508126524</v>
      </c>
      <c r="AH561" t="n">
        <v>30.0481069626037</v>
      </c>
      <c r="AI561" t="n">
        <v>5.412179863300906</v>
      </c>
      <c r="AJ561" t="n">
        <v>4.72405847014452</v>
      </c>
      <c r="AK561" t="n">
        <v>5.412179863300902</v>
      </c>
      <c r="AL561" t="n">
        <v>0</v>
      </c>
      <c r="AM561" t="n">
        <v>0</v>
      </c>
      <c r="AN561" t="n">
        <v>5.550534567525236</v>
      </c>
      <c r="AO561" t="n">
        <v>0</v>
      </c>
      <c r="AP561" t="n">
        <v>1.363492609087132</v>
      </c>
      <c r="AQ561" t="n">
        <v>1</v>
      </c>
      <c r="AR561" t="n">
        <v>3</v>
      </c>
      <c r="AS561" t="n">
        <v>0</v>
      </c>
      <c r="AT561" t="n">
        <v>0</v>
      </c>
      <c r="AU561" t="n">
        <v>1.363458149156886</v>
      </c>
      <c r="AV561" t="n">
        <v>0.4834963690820741</v>
      </c>
    </row>
    <row r="562" spans="1:48">
      <c r="A562" t="n">
        <v>0</v>
      </c>
      <c r="B562" t="n">
        <v>-6.71993151994134</v>
      </c>
      <c r="C562" t="n">
        <v>64.64279721687848</v>
      </c>
      <c r="D562" t="n">
        <v>979.8300433804159</v>
      </c>
      <c r="E562" t="n">
        <v>560</v>
      </c>
      <c r="F562" t="n">
        <v>15.90328311920166</v>
      </c>
      <c r="G562" t="n">
        <v>0.3662349052370719</v>
      </c>
      <c r="H562" t="n">
        <v>-0</v>
      </c>
      <c r="I562" t="n">
        <v>0</v>
      </c>
      <c r="J562" t="n">
        <v>0</v>
      </c>
      <c r="K562" t="n">
        <v>0.04724070236767708</v>
      </c>
      <c r="L562" t="n">
        <v>0</v>
      </c>
      <c r="M562" t="n">
        <v>89.91652405009783</v>
      </c>
      <c r="N562" t="n">
        <v>4.214198859642678</v>
      </c>
      <c r="O562" t="b">
        <v>1</v>
      </c>
      <c r="P562" t="n">
        <v>0</v>
      </c>
      <c r="Q562" t="b">
        <v>0</v>
      </c>
      <c r="R562" t="n">
        <v>4.214198859642678</v>
      </c>
      <c r="S562" t="n">
        <v>119.5035939476318</v>
      </c>
      <c r="T562" t="n">
        <v>520.0796408600935</v>
      </c>
      <c r="U562" t="n">
        <v>336.7483223868277</v>
      </c>
      <c r="V562" t="n">
        <v>2</v>
      </c>
      <c r="W562" t="n">
        <v>979.8300433804161</v>
      </c>
      <c r="X562" t="b">
        <v>1</v>
      </c>
      <c r="Y562" t="n">
        <v>979.8300433804161</v>
      </c>
      <c r="Z562" t="b">
        <v>0</v>
      </c>
      <c r="AA562" t="n">
        <v>78.95697084775185</v>
      </c>
      <c r="AB562" t="n">
        <v>4.300202918002734</v>
      </c>
      <c r="AC562" t="b">
        <v>0</v>
      </c>
      <c r="AD562" t="n">
        <v>0</v>
      </c>
      <c r="AE562" t="n">
        <v>-2.273736754432321e-13</v>
      </c>
      <c r="AF562" t="n">
        <v>0.8976892155005132</v>
      </c>
      <c r="AG562" t="n">
        <v>31.51493433512557</v>
      </c>
      <c r="AH562" t="n">
        <v>46.68566745767418</v>
      </c>
      <c r="AI562" t="n">
        <v>4.790302527590381</v>
      </c>
      <c r="AJ562" t="n">
        <v>4.776447262476815</v>
      </c>
      <c r="AK562" t="n">
        <v>4.790302527590379</v>
      </c>
      <c r="AL562" t="n">
        <v>0</v>
      </c>
      <c r="AM562" t="n">
        <v>0</v>
      </c>
      <c r="AN562" t="n">
        <v>4.976885114305523</v>
      </c>
      <c r="AO562" t="n">
        <v>0</v>
      </c>
      <c r="AP562" t="n">
        <v>1.118856866897745</v>
      </c>
      <c r="AQ562" t="n">
        <v>1</v>
      </c>
      <c r="AR562" t="n">
        <v>3</v>
      </c>
      <c r="AS562" t="n">
        <v>0</v>
      </c>
      <c r="AT562" t="n">
        <v>0</v>
      </c>
      <c r="AU562" t="n">
        <v>1.118824841619362</v>
      </c>
      <c r="AV562" t="n">
        <v>0.3967468667052897</v>
      </c>
    </row>
    <row r="563" spans="1:48">
      <c r="A563" t="n">
        <v>0</v>
      </c>
      <c r="B563" t="n">
        <v>-6.71993151994134</v>
      </c>
      <c r="C563" t="n">
        <v>64.65536893277356</v>
      </c>
      <c r="D563" t="n">
        <v>1045.734353673444</v>
      </c>
      <c r="E563" t="n">
        <v>561</v>
      </c>
      <c r="F563" t="n">
        <v>16.97295322418213</v>
      </c>
      <c r="G563" t="n">
        <v>0.1938087726841036</v>
      </c>
      <c r="H563" t="n">
        <v>-0</v>
      </c>
      <c r="I563" t="n">
        <v>0</v>
      </c>
      <c r="J563" t="n">
        <v>0</v>
      </c>
      <c r="K563" t="n">
        <v>0.04966544527496342</v>
      </c>
      <c r="L563" t="n">
        <v>0</v>
      </c>
      <c r="M563" t="n">
        <v>89.9138574106058</v>
      </c>
      <c r="N563" t="n">
        <v>2.941063163331685</v>
      </c>
      <c r="O563" t="b">
        <v>1</v>
      </c>
      <c r="P563" t="n">
        <v>0</v>
      </c>
      <c r="Q563" t="b">
        <v>0</v>
      </c>
      <c r="R563" t="n">
        <v>2.941063163331685</v>
      </c>
      <c r="S563" t="n">
        <v>127.5415205144527</v>
      </c>
      <c r="T563" t="n">
        <v>555.0606972788984</v>
      </c>
      <c r="U563" t="n">
        <v>220.2034624497118</v>
      </c>
      <c r="V563" t="n">
        <v>2</v>
      </c>
      <c r="W563" t="n">
        <v>1045.734353673445</v>
      </c>
      <c r="X563" t="b">
        <v>0</v>
      </c>
      <c r="Y563" t="n">
        <v>1045.734353673445</v>
      </c>
      <c r="Z563" t="b">
        <v>0</v>
      </c>
      <c r="AA563" t="n">
        <v>51.63083884719008</v>
      </c>
      <c r="AB563" t="n">
        <v>3.001084860542536</v>
      </c>
      <c r="AC563" t="b">
        <v>0</v>
      </c>
      <c r="AD563" t="n">
        <v>0</v>
      </c>
      <c r="AE563" t="n">
        <v>-4.547473508864641e-13</v>
      </c>
      <c r="AF563" t="n">
        <v>0.8691035407767199</v>
      </c>
      <c r="AG563" t="n">
        <v>31.52877473720259</v>
      </c>
      <c r="AH563" t="n">
        <v>31.53238085097668</v>
      </c>
      <c r="AI563" t="n">
        <v>3.453080927343202</v>
      </c>
      <c r="AJ563" t="n">
        <v>4.127477004272812</v>
      </c>
      <c r="AK563" t="n">
        <v>3.453080927343201</v>
      </c>
      <c r="AL563" t="n">
        <v>0</v>
      </c>
      <c r="AM563" t="n">
        <v>0</v>
      </c>
      <c r="AN563" t="n">
        <v>3.456131278316554</v>
      </c>
      <c r="AO563" t="n">
        <v>0</v>
      </c>
      <c r="AP563" t="n">
        <v>0.8551178605564848</v>
      </c>
      <c r="AQ563" t="n">
        <v>1</v>
      </c>
      <c r="AR563" t="n">
        <v>3</v>
      </c>
      <c r="AS563" t="n">
        <v>0</v>
      </c>
      <c r="AT563" t="n">
        <v>0</v>
      </c>
      <c r="AU563" t="n">
        <v>0.8550848837036651</v>
      </c>
      <c r="AV563" t="n">
        <v>0.3032219483842173</v>
      </c>
    </row>
    <row r="564" spans="1:48">
      <c r="A564" t="n">
        <v>0</v>
      </c>
      <c r="B564" t="n">
        <v>-6.71993151994134</v>
      </c>
      <c r="C564" t="n">
        <v>64.7193421400666</v>
      </c>
      <c r="D564" t="n">
        <v>1066.041579530764</v>
      </c>
      <c r="E564" t="n">
        <v>562</v>
      </c>
      <c r="F564" t="n">
        <v>17.30255279541016</v>
      </c>
      <c r="G564" t="n">
        <v>0.0245880675335961</v>
      </c>
      <c r="H564" t="n">
        <v>-0</v>
      </c>
      <c r="I564" t="n">
        <v>0</v>
      </c>
      <c r="J564" t="n">
        <v>0</v>
      </c>
      <c r="K564" t="n">
        <v>0.05297940504506138</v>
      </c>
      <c r="L564" t="n">
        <v>0</v>
      </c>
      <c r="M564" t="n">
        <v>89.91119077111377</v>
      </c>
      <c r="N564" t="n">
        <v>1.432908473934481</v>
      </c>
      <c r="O564" t="b">
        <v>1</v>
      </c>
      <c r="P564" t="n">
        <v>0</v>
      </c>
      <c r="Q564" t="b">
        <v>0</v>
      </c>
      <c r="R564" t="n">
        <v>1.432908473934481</v>
      </c>
      <c r="S564" t="n">
        <v>130.018262771389</v>
      </c>
      <c r="T564" t="n">
        <v>565.8394795810851</v>
      </c>
      <c r="U564" t="n">
        <v>105.2411230994179</v>
      </c>
      <c r="V564" t="n">
        <v>2</v>
      </c>
      <c r="W564" t="n">
        <v>1066.041579530764</v>
      </c>
      <c r="X564" t="b">
        <v>0</v>
      </c>
      <c r="Y564" t="n">
        <v>1066.041579530764</v>
      </c>
      <c r="Z564" t="b">
        <v>0</v>
      </c>
      <c r="AA564" t="n">
        <v>24.675758529838</v>
      </c>
      <c r="AB564" t="n">
        <v>1.462151504014777</v>
      </c>
      <c r="AC564" t="b">
        <v>0</v>
      </c>
      <c r="AD564" t="n">
        <v>0</v>
      </c>
      <c r="AE564" t="n">
        <v>-2.273736754432321e-13</v>
      </c>
      <c r="AF564" t="n">
        <v>0.7919329456930223</v>
      </c>
      <c r="AG564" t="n">
        <v>31.54113263267833</v>
      </c>
      <c r="AH564" t="n">
        <v>16.53869364304189</v>
      </c>
      <c r="AI564" t="n">
        <v>1.846307205637524</v>
      </c>
      <c r="AJ564" t="n">
        <v>3.441157268393262</v>
      </c>
      <c r="AK564" t="n">
        <v>1.846307205637523</v>
      </c>
      <c r="AL564" t="n">
        <v>0</v>
      </c>
      <c r="AM564" t="n">
        <v>0</v>
      </c>
      <c r="AN564" t="n">
        <v>1.846310642479864</v>
      </c>
      <c r="AO564" t="n">
        <v>0</v>
      </c>
      <c r="AP564" t="n">
        <v>0.5797683207368903</v>
      </c>
      <c r="AQ564" t="n">
        <v>1</v>
      </c>
      <c r="AR564" t="n">
        <v>3</v>
      </c>
      <c r="AS564" t="n">
        <v>0</v>
      </c>
      <c r="AT564" t="n">
        <v>0</v>
      </c>
      <c r="AU564" t="n">
        <v>0.5797372985459817</v>
      </c>
      <c r="AV564" t="n">
        <v>0.2055808453246333</v>
      </c>
    </row>
    <row r="565" spans="1:48">
      <c r="A565" t="n">
        <v>-14.90082754008024</v>
      </c>
      <c r="B565" t="n">
        <v>8.180896020138903</v>
      </c>
      <c r="C565" t="n">
        <v>64.79143877770659</v>
      </c>
      <c r="D565" t="n">
        <v>1048.628165469141</v>
      </c>
      <c r="E565" t="n">
        <v>563</v>
      </c>
      <c r="F565" t="n">
        <v>17.01992168426514</v>
      </c>
      <c r="G565" t="n">
        <v>-0.2530206594159838</v>
      </c>
      <c r="H565" t="n">
        <v>0.3113312311813929</v>
      </c>
      <c r="I565" t="n">
        <v>0</v>
      </c>
      <c r="J565" t="n">
        <v>0</v>
      </c>
      <c r="K565" t="n">
        <v>0.05146073854480299</v>
      </c>
      <c r="L565" t="n">
        <v>0</v>
      </c>
      <c r="M565" t="n">
        <v>89.91148064502254</v>
      </c>
      <c r="N565" t="n">
        <v>-1.125685917366358</v>
      </c>
      <c r="O565" t="b">
        <v>1</v>
      </c>
      <c r="P565" t="n">
        <v>0</v>
      </c>
      <c r="Q565" t="b">
        <v>0</v>
      </c>
      <c r="R565" t="n">
        <v>-1.125685917366358</v>
      </c>
      <c r="S565" t="n">
        <v>127.8944602024426</v>
      </c>
      <c r="T565" t="n">
        <v>556.5966908010303</v>
      </c>
      <c r="U565" t="n">
        <v>-84.04983820293837</v>
      </c>
      <c r="V565" t="n">
        <v>2</v>
      </c>
      <c r="W565" t="n">
        <v>1048.628165469141</v>
      </c>
      <c r="X565" t="b">
        <v>0</v>
      </c>
      <c r="Y565" t="n">
        <v>1048.628165469141</v>
      </c>
      <c r="Z565" t="b">
        <v>0</v>
      </c>
      <c r="AA565" t="n">
        <v>-19.70706365427539</v>
      </c>
      <c r="AB565" t="n">
        <v>-1.148659099353426</v>
      </c>
      <c r="AC565" t="b">
        <v>0</v>
      </c>
      <c r="AD565" t="n">
        <v>0</v>
      </c>
      <c r="AE565" t="n">
        <v>2.273736754432321e-13</v>
      </c>
      <c r="AF565" t="n">
        <v>0.8432222785944603</v>
      </c>
      <c r="AG565" t="n">
        <v>31.55070311965695</v>
      </c>
      <c r="AH565" t="n">
        <v>-8.820294649131723</v>
      </c>
      <c r="AI565" t="n">
        <v>-0.9685749430850568</v>
      </c>
      <c r="AJ565" t="n">
        <v>10.88676900514367</v>
      </c>
      <c r="AK565" t="n">
        <v>-0.9685749430850571</v>
      </c>
      <c r="AL565" t="n">
        <v>2</v>
      </c>
      <c r="AM565" t="n">
        <v>0</v>
      </c>
      <c r="AN565" t="n">
        <v>-0.6528792328540826</v>
      </c>
      <c r="AO565" t="n">
        <v>0</v>
      </c>
      <c r="AP565" t="n">
        <v>0.15553884989115</v>
      </c>
      <c r="AQ565" t="n">
        <v>1</v>
      </c>
      <c r="AR565" t="n">
        <v>3</v>
      </c>
      <c r="AS565" t="n">
        <v>0</v>
      </c>
      <c r="AT565" t="n">
        <v>0</v>
      </c>
      <c r="AU565" t="n">
        <v>0.1555143449014696</v>
      </c>
      <c r="AV565" t="n">
        <v>0.05514699600169844</v>
      </c>
    </row>
    <row r="566" spans="1:48">
      <c r="A566" t="n">
        <v>-34.06772197758433</v>
      </c>
      <c r="B566" t="n">
        <v>27.34779045764299</v>
      </c>
      <c r="C566" t="n">
        <v>64.85206990473661</v>
      </c>
      <c r="D566" t="n">
        <v>962.9183075826066</v>
      </c>
      <c r="E566" t="n">
        <v>564</v>
      </c>
      <c r="F566" t="n">
        <v>15.62879457473755</v>
      </c>
      <c r="G566" t="n">
        <v>-0.4073039470968336</v>
      </c>
      <c r="H566" t="n">
        <v>0.7117957575374779</v>
      </c>
      <c r="I566" t="n">
        <v>0</v>
      </c>
      <c r="J566" t="n">
        <v>0</v>
      </c>
      <c r="K566" t="n">
        <v>0.06097935997109244</v>
      </c>
      <c r="L566" t="n">
        <v>0</v>
      </c>
      <c r="M566" t="n">
        <v>89.91852998757766</v>
      </c>
      <c r="N566" t="n">
        <v>-2.339823138132527</v>
      </c>
      <c r="O566" t="b">
        <v>1</v>
      </c>
      <c r="P566" t="n">
        <v>0</v>
      </c>
      <c r="Q566" t="b">
        <v>0</v>
      </c>
      <c r="R566" t="n">
        <v>-2.339823138132527</v>
      </c>
      <c r="S566" t="n">
        <v>117.4409778629499</v>
      </c>
      <c r="T566" t="n">
        <v>511.1031356595578</v>
      </c>
      <c r="U566" t="n">
        <v>-190.2544197967198</v>
      </c>
      <c r="V566" t="n">
        <v>2</v>
      </c>
      <c r="W566" t="n">
        <v>962.9183075826068</v>
      </c>
      <c r="X566" t="b">
        <v>0</v>
      </c>
      <c r="Y566" t="n">
        <v>962.9183075826068</v>
      </c>
      <c r="Z566" t="b">
        <v>0</v>
      </c>
      <c r="AA566" t="n">
        <v>-44.60872312910784</v>
      </c>
      <c r="AB566" t="n">
        <v>-2.387574630747476</v>
      </c>
      <c r="AC566" t="b">
        <v>0</v>
      </c>
      <c r="AD566" t="n">
        <v>0</v>
      </c>
      <c r="AE566" t="n">
        <v>-1.13686837721616e-13</v>
      </c>
      <c r="AF566" t="n">
        <v>0.9054504414824551</v>
      </c>
      <c r="AG566" t="n">
        <v>31.55636830141573</v>
      </c>
      <c r="AH566" t="n">
        <v>-21.43895331805696</v>
      </c>
      <c r="AI566" t="n">
        <v>-2.161830503482612</v>
      </c>
      <c r="AJ566" t="n">
        <v>23.16976981105088</v>
      </c>
      <c r="AK566" t="n">
        <v>-2.161830503482612</v>
      </c>
      <c r="AL566" t="n">
        <v>2</v>
      </c>
      <c r="AM566" t="n">
        <v>0.01404093838483811</v>
      </c>
      <c r="AN566" t="n">
        <v>-1.290874836062266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</row>
    <row r="567" spans="1:48">
      <c r="A567" t="n">
        <v>-15.3889548524372</v>
      </c>
      <c r="B567" t="n">
        <v>8.669023332495858</v>
      </c>
      <c r="C567" t="n">
        <v>64.90251384115122</v>
      </c>
      <c r="D567" t="n">
        <v>1643.266048125736</v>
      </c>
      <c r="E567" t="n">
        <v>565</v>
      </c>
      <c r="F567" t="n">
        <v>13.79700679779053</v>
      </c>
      <c r="G567" t="n">
        <v>-0.8035259575921885</v>
      </c>
      <c r="H567" t="n">
        <v>0.3215299450931264</v>
      </c>
      <c r="I567" t="n">
        <v>0</v>
      </c>
      <c r="J567" t="n">
        <v>0</v>
      </c>
      <c r="K567" t="n">
        <v>0.0617818833214997</v>
      </c>
      <c r="L567" t="n">
        <v>0</v>
      </c>
      <c r="M567" t="n">
        <v>89.92567618078999</v>
      </c>
      <c r="N567" t="n">
        <v>-5.010367276238404</v>
      </c>
      <c r="O567" t="b">
        <v>1</v>
      </c>
      <c r="P567" t="n">
        <v>0</v>
      </c>
      <c r="Q567" t="b">
        <v>0</v>
      </c>
      <c r="R567" t="n">
        <v>-5.010367276238404</v>
      </c>
      <c r="S567" t="n">
        <v>103.6761960217585</v>
      </c>
      <c r="T567" t="n">
        <v>451.1988050866931</v>
      </c>
      <c r="U567" t="n">
        <v>-461.4895700177092</v>
      </c>
      <c r="V567" t="n">
        <v>1</v>
      </c>
      <c r="W567" t="n">
        <v>1643.266048125736</v>
      </c>
      <c r="X567" t="b">
        <v>1</v>
      </c>
      <c r="Y567" t="n">
        <v>1643.266048125736</v>
      </c>
      <c r="Z567" t="b">
        <v>0</v>
      </c>
      <c r="AA567" t="n">
        <v>-108.2048999328738</v>
      </c>
      <c r="AB567" t="n">
        <v>-5.112619669631026</v>
      </c>
      <c r="AC567" t="b">
        <v>0</v>
      </c>
      <c r="AD567" t="n">
        <v>0</v>
      </c>
      <c r="AE567" t="n">
        <v>-2.273736754432321e-13</v>
      </c>
      <c r="AF567" t="n">
        <v>0.933881302752023</v>
      </c>
      <c r="AG567" t="n">
        <v>31.56346987846967</v>
      </c>
      <c r="AH567" t="n">
        <v>-27.74589042105009</v>
      </c>
      <c r="AI567" t="n">
        <v>-4.774579917550639</v>
      </c>
      <c r="AJ567" t="n">
        <v>80.45900951182368</v>
      </c>
      <c r="AK567" t="n">
        <v>-4.774579917550638</v>
      </c>
      <c r="AL567" t="n">
        <v>2</v>
      </c>
      <c r="AM567" t="n">
        <v>2.080387116444616</v>
      </c>
      <c r="AN567" t="n">
        <v>-2.361244395708076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 spans="1:48">
      <c r="A568" t="n">
        <v>-12.63381427563666</v>
      </c>
      <c r="B568" t="n">
        <v>5.913882755695318</v>
      </c>
      <c r="C568" t="n">
        <v>64.99780414966402</v>
      </c>
      <c r="D568" t="n">
        <v>1129.717617961468</v>
      </c>
      <c r="E568" t="n">
        <v>566</v>
      </c>
      <c r="F568" t="n">
        <v>9.485208845138549</v>
      </c>
      <c r="G568" t="n">
        <v>-1.498246997200246</v>
      </c>
      <c r="H568" t="n">
        <v>0.2639652692020781</v>
      </c>
      <c r="I568" t="n">
        <v>0</v>
      </c>
      <c r="J568" t="n">
        <v>0</v>
      </c>
      <c r="K568" t="n">
        <v>0.0605633128811699</v>
      </c>
      <c r="L568" t="n">
        <v>0</v>
      </c>
      <c r="M568" t="n">
        <v>89.92856961453765</v>
      </c>
      <c r="N568" t="n">
        <v>-6.997469549957078</v>
      </c>
      <c r="O568" t="b">
        <v>1</v>
      </c>
      <c r="P568" t="n">
        <v>0</v>
      </c>
      <c r="Q568" t="b">
        <v>0</v>
      </c>
      <c r="R568" t="n">
        <v>-6.997469549957078</v>
      </c>
      <c r="S568" t="n">
        <v>71.27563144300134</v>
      </c>
      <c r="T568" t="n">
        <v>310.1915480399419</v>
      </c>
      <c r="U568" t="n">
        <v>-937.5001066679795</v>
      </c>
      <c r="V568" t="n">
        <v>1</v>
      </c>
      <c r="W568" t="n">
        <v>1129.717617961468</v>
      </c>
      <c r="X568" t="b">
        <v>0</v>
      </c>
      <c r="Y568" t="n">
        <v>1129.717617961468</v>
      </c>
      <c r="Z568" t="b">
        <v>0</v>
      </c>
      <c r="AA568" t="n">
        <v>-219.8145133056299</v>
      </c>
      <c r="AB568" t="n">
        <v>-7.14027505097661</v>
      </c>
      <c r="AC568" t="b">
        <v>0</v>
      </c>
      <c r="AD568" t="n">
        <v>0</v>
      </c>
      <c r="AE568" t="n">
        <v>-2.273736754432321e-13</v>
      </c>
      <c r="AF568" t="n">
        <v>0.9441699496250354</v>
      </c>
      <c r="AG568" t="n">
        <v>31.5741041101362</v>
      </c>
      <c r="AH568" t="n">
        <v>-56.98579295843721</v>
      </c>
      <c r="AI568" t="n">
        <v>-6.741633135189483</v>
      </c>
      <c r="AJ568" t="n">
        <v>162.8287203471928</v>
      </c>
      <c r="AK568" t="n">
        <v>-6.74163313518948</v>
      </c>
      <c r="AL568" t="n">
        <v>2</v>
      </c>
      <c r="AM568" t="n">
        <v>4.64991750451427</v>
      </c>
      <c r="AN568" t="n">
        <v>-1.535908037573845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</row>
    <row r="569" spans="1:48">
      <c r="A569" t="n">
        <v>0</v>
      </c>
      <c r="B569" t="n">
        <v>-6.71993151994134</v>
      </c>
      <c r="C569" t="n">
        <v>65.05738902663161</v>
      </c>
      <c r="D569" t="n">
        <v>800</v>
      </c>
      <c r="E569" t="n">
        <v>567</v>
      </c>
      <c r="F569" t="n">
        <v>3.92164214849472</v>
      </c>
      <c r="G569" t="n">
        <v>-1.432956594686668</v>
      </c>
      <c r="H569" t="n">
        <v>-0</v>
      </c>
      <c r="I569" t="n">
        <v>0</v>
      </c>
      <c r="J569" t="n">
        <v>0</v>
      </c>
      <c r="K569" t="n">
        <v>0.053908643866519</v>
      </c>
      <c r="L569" t="n">
        <v>0</v>
      </c>
      <c r="M569" t="n">
        <v>89.92840968422729</v>
      </c>
      <c r="N569" t="n">
        <v>-2.764828283508047</v>
      </c>
      <c r="O569" t="b">
        <v>1</v>
      </c>
      <c r="P569" t="n">
        <v>0</v>
      </c>
      <c r="Q569" t="b">
        <v>0</v>
      </c>
      <c r="R569" t="n">
        <v>-2.764828283508047</v>
      </c>
      <c r="S569" t="n">
        <v>29.4687787049318</v>
      </c>
      <c r="T569" t="n">
        <v>128.2481249238632</v>
      </c>
      <c r="U569" t="n">
        <v>-895.9368676794393</v>
      </c>
      <c r="V569" t="n">
        <v>0</v>
      </c>
      <c r="W569" t="n">
        <v>0</v>
      </c>
      <c r="X569" t="b">
        <v>1</v>
      </c>
      <c r="Y569" t="n">
        <v>650</v>
      </c>
      <c r="Z569" t="b">
        <v>1</v>
      </c>
      <c r="AA569" t="n">
        <v>-210.0692310547905</v>
      </c>
      <c r="AB569" t="n">
        <v>-2.821253350518416</v>
      </c>
      <c r="AC569" t="b">
        <v>1</v>
      </c>
      <c r="AD569" t="n">
        <v>150</v>
      </c>
      <c r="AE569" t="n">
        <v>0</v>
      </c>
      <c r="AF569" t="n">
        <v>0</v>
      </c>
      <c r="AG569" t="n">
        <v>31.58664479642644</v>
      </c>
      <c r="AH569" t="n">
        <v>0</v>
      </c>
      <c r="AI569" t="n">
        <v>0</v>
      </c>
      <c r="AJ569" t="n">
        <v>210.0692310547905</v>
      </c>
      <c r="AK569" t="n">
        <v>0</v>
      </c>
      <c r="AL569" t="n">
        <v>0</v>
      </c>
      <c r="AM569" t="n">
        <v>0</v>
      </c>
      <c r="AN569" t="n">
        <v>0.04461730684818521</v>
      </c>
      <c r="AO569" t="n">
        <v>0</v>
      </c>
      <c r="AP569" t="n">
        <v>0.2086042412887737</v>
      </c>
      <c r="AQ569" t="n">
        <v>1</v>
      </c>
      <c r="AR569" t="n">
        <v>3</v>
      </c>
      <c r="AS569" t="n">
        <v>0</v>
      </c>
      <c r="AT569" t="n">
        <v>0</v>
      </c>
      <c r="AU569" t="n">
        <v>0.208582369923504</v>
      </c>
      <c r="AV569" t="n">
        <v>0.07396546683512771</v>
      </c>
    </row>
    <row r="570" spans="1:48">
      <c r="A570" t="n">
        <v>0</v>
      </c>
      <c r="B570" t="n">
        <v>-6.71993151994134</v>
      </c>
      <c r="C570" t="n">
        <v>65.09774588728159</v>
      </c>
      <c r="D570" t="n">
        <v>800</v>
      </c>
      <c r="E570" t="n">
        <v>568</v>
      </c>
      <c r="F570" t="n">
        <v>0.246490316092968</v>
      </c>
      <c r="G570" t="n">
        <v>-0.4688587315910682</v>
      </c>
      <c r="H570" t="n">
        <v>-0</v>
      </c>
      <c r="I570" t="n">
        <v>0</v>
      </c>
      <c r="J570" t="n">
        <v>0</v>
      </c>
      <c r="K570" t="n">
        <v>0.04591456107337905</v>
      </c>
      <c r="L570" t="n">
        <v>0</v>
      </c>
      <c r="M570" t="n">
        <v>89.92574304473526</v>
      </c>
      <c r="N570" t="n">
        <v>-0.04670189871993644</v>
      </c>
      <c r="O570" t="b">
        <v>1</v>
      </c>
      <c r="P570" t="n">
        <v>0</v>
      </c>
      <c r="Q570" t="b">
        <v>0</v>
      </c>
      <c r="R570" t="n">
        <v>-0.04670189871993644</v>
      </c>
      <c r="S570" t="n">
        <v>1.852226262062305</v>
      </c>
      <c r="T570" t="n">
        <v>8.060888692495153</v>
      </c>
      <c r="U570" t="n">
        <v>-240.7752719620467</v>
      </c>
      <c r="V570" t="n">
        <v>0</v>
      </c>
      <c r="W570" t="n">
        <v>0</v>
      </c>
      <c r="X570" t="b">
        <v>0</v>
      </c>
      <c r="Y570" t="n">
        <v>650</v>
      </c>
      <c r="Z570" t="b">
        <v>1</v>
      </c>
      <c r="AA570" t="n">
        <v>-56.4542860805369</v>
      </c>
      <c r="AB570" t="n">
        <v>-0.0476549986938127</v>
      </c>
      <c r="AC570" t="b">
        <v>1</v>
      </c>
      <c r="AD570" t="n">
        <v>150</v>
      </c>
      <c r="AE570" t="n">
        <v>0</v>
      </c>
      <c r="AF570" t="n">
        <v>1</v>
      </c>
      <c r="AG570" t="n">
        <v>31.58664479642644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0.200896067785992</v>
      </c>
      <c r="AQ570" t="n">
        <v>1</v>
      </c>
      <c r="AR570" t="n">
        <v>3</v>
      </c>
      <c r="AS570" t="n">
        <v>0</v>
      </c>
      <c r="AT570" t="n">
        <v>0</v>
      </c>
      <c r="AU570" t="n">
        <v>0.2008742644406091</v>
      </c>
      <c r="AV570" t="n">
        <v>0.071232092865574</v>
      </c>
    </row>
    <row r="571" spans="1:48">
      <c r="A571" t="n">
        <v>0</v>
      </c>
      <c r="B571" t="n">
        <v>-6.71993151994134</v>
      </c>
      <c r="C571" t="n">
        <v>65.12955533103032</v>
      </c>
      <c r="D571" t="n">
        <v>800</v>
      </c>
      <c r="E571" t="n">
        <v>569</v>
      </c>
      <c r="F571" t="n">
        <v>0.03993514059111476</v>
      </c>
      <c r="G571" t="n">
        <v>0.0736356811312695</v>
      </c>
      <c r="H571" t="n">
        <v>-0</v>
      </c>
      <c r="I571" t="n">
        <v>0</v>
      </c>
      <c r="J571" t="n">
        <v>0</v>
      </c>
      <c r="K571" t="n">
        <v>0.05809468201284806</v>
      </c>
      <c r="L571" t="n">
        <v>0</v>
      </c>
      <c r="M571" t="n">
        <v>89.92307640524322</v>
      </c>
      <c r="N571" t="n">
        <v>0.004041270342333007</v>
      </c>
      <c r="O571" t="b">
        <v>1</v>
      </c>
      <c r="P571" t="n">
        <v>0</v>
      </c>
      <c r="Q571" t="b">
        <v>0</v>
      </c>
      <c r="R571" t="n">
        <v>0.004041270342333007</v>
      </c>
      <c r="S571" t="n">
        <v>0.3000885282410629</v>
      </c>
      <c r="T571" t="n">
        <v>1.305985274905106</v>
      </c>
      <c r="U571" t="n">
        <v>128.5996812586513</v>
      </c>
      <c r="V571" t="n">
        <v>0</v>
      </c>
      <c r="W571" t="n">
        <v>0</v>
      </c>
      <c r="X571" t="b">
        <v>0</v>
      </c>
      <c r="Y571" t="n">
        <v>650</v>
      </c>
      <c r="Z571" t="b">
        <v>1</v>
      </c>
      <c r="AA571" t="n">
        <v>30.1526113395322</v>
      </c>
      <c r="AB571" t="n">
        <v>0.004123745247278579</v>
      </c>
      <c r="AC571" t="b">
        <v>1</v>
      </c>
      <c r="AD571" t="n">
        <v>150</v>
      </c>
      <c r="AE571" t="n">
        <v>0</v>
      </c>
      <c r="AF571" t="n">
        <v>1</v>
      </c>
      <c r="AG571" t="n">
        <v>31.58664479642644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0.2008580920165131</v>
      </c>
      <c r="AQ571" t="n">
        <v>1</v>
      </c>
      <c r="AR571" t="n">
        <v>3</v>
      </c>
      <c r="AS571" t="n">
        <v>0</v>
      </c>
      <c r="AT571" t="n">
        <v>0</v>
      </c>
      <c r="AU571" t="n">
        <v>0.2008362454513019</v>
      </c>
      <c r="AV571" t="n">
        <v>0.07121861093853607</v>
      </c>
    </row>
    <row r="572" spans="1:48">
      <c r="A572" t="n">
        <v>0</v>
      </c>
      <c r="B572" t="n">
        <v>-6.71993151994134</v>
      </c>
      <c r="C572" t="n">
        <v>65.17684637437881</v>
      </c>
      <c r="D572" t="n">
        <v>800</v>
      </c>
      <c r="E572" t="n">
        <v>570</v>
      </c>
      <c r="F572" t="n">
        <v>0.003160701552405954</v>
      </c>
      <c r="G572" t="n">
        <v>-0.0284586717178115</v>
      </c>
      <c r="H572" t="n">
        <v>-0</v>
      </c>
      <c r="I572" t="n">
        <v>0</v>
      </c>
      <c r="J572" t="n">
        <v>0</v>
      </c>
      <c r="K572" t="n">
        <v>0.04605111462348166</v>
      </c>
      <c r="L572" t="n">
        <v>0</v>
      </c>
      <c r="M572" t="n">
        <v>89.92040976575119</v>
      </c>
      <c r="N572" t="n">
        <v>0.0001468960362723918</v>
      </c>
      <c r="O572" t="b">
        <v>1</v>
      </c>
      <c r="P572" t="n">
        <v>0</v>
      </c>
      <c r="Q572" t="b">
        <v>0</v>
      </c>
      <c r="R572" t="n">
        <v>0.0001468960362723918</v>
      </c>
      <c r="S572" t="n">
        <v>0.0237507684468194</v>
      </c>
      <c r="T572" t="n">
        <v>0.103363344280558</v>
      </c>
      <c r="U572" t="n">
        <v>59.06140766528761</v>
      </c>
      <c r="V572" t="n">
        <v>0</v>
      </c>
      <c r="W572" t="n">
        <v>0</v>
      </c>
      <c r="X572" t="b">
        <v>0</v>
      </c>
      <c r="Y572" t="n">
        <v>650</v>
      </c>
      <c r="Z572" t="b">
        <v>1</v>
      </c>
      <c r="AA572" t="n">
        <v>13.84805664420947</v>
      </c>
      <c r="AB572" t="n">
        <v>0.0001498939145636651</v>
      </c>
      <c r="AC572" t="b">
        <v>1</v>
      </c>
      <c r="AD572" t="n">
        <v>150</v>
      </c>
      <c r="AE572" t="n">
        <v>0</v>
      </c>
      <c r="AF572" t="n">
        <v>1</v>
      </c>
      <c r="AG572" t="n">
        <v>31.58664479642644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0.2626630717943247</v>
      </c>
      <c r="AO572" t="n">
        <v>0</v>
      </c>
      <c r="AP572" t="n">
        <v>0.2459987095931732</v>
      </c>
      <c r="AQ572" t="n">
        <v>1</v>
      </c>
      <c r="AR572" t="n">
        <v>3</v>
      </c>
      <c r="AS572" t="n">
        <v>0</v>
      </c>
      <c r="AT572" t="n">
        <v>0</v>
      </c>
      <c r="AU572" t="n">
        <v>0.2459760923570884</v>
      </c>
      <c r="AV572" t="n">
        <v>0.08722566776926038</v>
      </c>
    </row>
    <row r="573" spans="1:48">
      <c r="A573" t="n">
        <v>0</v>
      </c>
      <c r="B573" t="n">
        <v>-3.102948563693991</v>
      </c>
      <c r="C573" t="n">
        <v>65.20402663788627</v>
      </c>
      <c r="D573" t="n">
        <v>0</v>
      </c>
      <c r="E573" t="n">
        <v>571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0.04101211670746935</v>
      </c>
      <c r="L573" t="n">
        <v>0</v>
      </c>
      <c r="M573" t="n">
        <v>89.91846078160761</v>
      </c>
      <c r="N573" t="n">
        <v>0</v>
      </c>
      <c r="O573" t="b">
        <v>0</v>
      </c>
      <c r="P573" t="n">
        <v>0</v>
      </c>
      <c r="Q573" t="b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b">
        <v>0</v>
      </c>
      <c r="Y573" t="n">
        <v>0</v>
      </c>
      <c r="Z573" t="b">
        <v>0</v>
      </c>
      <c r="AA573" t="n">
        <v>0</v>
      </c>
      <c r="AB573" t="n">
        <v>0</v>
      </c>
      <c r="AC573" t="b">
        <v>0</v>
      </c>
      <c r="AD573" t="n">
        <v>0</v>
      </c>
      <c r="AE573" t="n">
        <v>0</v>
      </c>
      <c r="AF573" t="n">
        <v>1</v>
      </c>
      <c r="AG573" t="n">
        <v>31.58664479642644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0.2626630717943247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 spans="1:48">
      <c r="A574" t="n">
        <v>0</v>
      </c>
      <c r="B574" t="n">
        <v>-3.102948563693991</v>
      </c>
      <c r="C574" t="n">
        <v>65.22836591039444</v>
      </c>
      <c r="D574" t="n">
        <v>0</v>
      </c>
      <c r="E574" t="n">
        <v>572</v>
      </c>
      <c r="F574" t="n">
        <v>0</v>
      </c>
      <c r="G574" t="n">
        <v>0</v>
      </c>
      <c r="H574" t="n">
        <v>-0</v>
      </c>
      <c r="I574" t="n">
        <v>0</v>
      </c>
      <c r="J574" t="n">
        <v>0</v>
      </c>
      <c r="K574" t="n">
        <v>0.03948376512052099</v>
      </c>
      <c r="L574" t="n">
        <v>0</v>
      </c>
      <c r="M574" t="n">
        <v>89.91722945281249</v>
      </c>
      <c r="N574" t="n">
        <v>0</v>
      </c>
      <c r="O574" t="b">
        <v>0</v>
      </c>
      <c r="P574" t="n">
        <v>0</v>
      </c>
      <c r="Q574" t="b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b">
        <v>0</v>
      </c>
      <c r="Y574" t="n">
        <v>0</v>
      </c>
      <c r="Z574" t="b">
        <v>0</v>
      </c>
      <c r="AA574" t="n">
        <v>0</v>
      </c>
      <c r="AB574" t="n">
        <v>0</v>
      </c>
      <c r="AC574" t="b">
        <v>0</v>
      </c>
      <c r="AD574" t="n">
        <v>0</v>
      </c>
      <c r="AE574" t="n">
        <v>0</v>
      </c>
      <c r="AF574" t="n">
        <v>1</v>
      </c>
      <c r="AG574" t="n">
        <v>31.58664479642644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 spans="1:48">
      <c r="A575" t="n">
        <v>0</v>
      </c>
      <c r="B575" t="n">
        <v>-3.102948563693991</v>
      </c>
      <c r="C575" t="n">
        <v>65.34672100034237</v>
      </c>
      <c r="D575" t="n">
        <v>0</v>
      </c>
      <c r="E575" t="n">
        <v>573</v>
      </c>
      <c r="F575" t="n">
        <v>0</v>
      </c>
      <c r="G575" t="n">
        <v>0</v>
      </c>
      <c r="H575" t="n">
        <v>-0</v>
      </c>
      <c r="I575" t="n">
        <v>0</v>
      </c>
      <c r="J575" t="n">
        <v>0</v>
      </c>
      <c r="K575" t="n">
        <v>0.03911106439529644</v>
      </c>
      <c r="L575" t="n">
        <v>0</v>
      </c>
      <c r="M575" t="n">
        <v>89.91599812401738</v>
      </c>
      <c r="N575" t="n">
        <v>0</v>
      </c>
      <c r="O575" t="b">
        <v>0</v>
      </c>
      <c r="P575" t="n">
        <v>0</v>
      </c>
      <c r="Q575" t="b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b">
        <v>0</v>
      </c>
      <c r="Y575" t="n">
        <v>0</v>
      </c>
      <c r="Z575" t="b">
        <v>0</v>
      </c>
      <c r="AA575" t="n">
        <v>0</v>
      </c>
      <c r="AB575" t="n">
        <v>0</v>
      </c>
      <c r="AC575" t="b">
        <v>0</v>
      </c>
      <c r="AD575" t="n">
        <v>0</v>
      </c>
      <c r="AE575" t="n">
        <v>0</v>
      </c>
      <c r="AF575" t="n">
        <v>1</v>
      </c>
      <c r="AG575" t="n">
        <v>31.58664479642644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 spans="1:48">
      <c r="A576" t="n">
        <v>0</v>
      </c>
      <c r="B576" t="n">
        <v>-3.102948563693991</v>
      </c>
      <c r="C576" t="n">
        <v>65.37106027285054</v>
      </c>
      <c r="D576" t="n">
        <v>0</v>
      </c>
      <c r="E576" t="n">
        <v>574</v>
      </c>
      <c r="F576" t="n">
        <v>0</v>
      </c>
      <c r="G576" t="n">
        <v>0</v>
      </c>
      <c r="H576" t="n">
        <v>-0</v>
      </c>
      <c r="I576" t="n">
        <v>0</v>
      </c>
      <c r="J576" t="n">
        <v>0</v>
      </c>
      <c r="K576" t="n">
        <v>0.03730312981797484</v>
      </c>
      <c r="L576" t="n">
        <v>0</v>
      </c>
      <c r="M576" t="n">
        <v>89.91476679522226</v>
      </c>
      <c r="N576" t="n">
        <v>0</v>
      </c>
      <c r="O576" t="b">
        <v>0</v>
      </c>
      <c r="P576" t="n">
        <v>0</v>
      </c>
      <c r="Q576" t="b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b">
        <v>0</v>
      </c>
      <c r="Y576" t="n">
        <v>0</v>
      </c>
      <c r="Z576" t="b">
        <v>0</v>
      </c>
      <c r="AA576" t="n">
        <v>0</v>
      </c>
      <c r="AB576" t="n">
        <v>0</v>
      </c>
      <c r="AC576" t="b">
        <v>0</v>
      </c>
      <c r="AD576" t="n">
        <v>0</v>
      </c>
      <c r="AE576" t="n">
        <v>0</v>
      </c>
      <c r="AF576" t="n">
        <v>1</v>
      </c>
      <c r="AG576" t="n">
        <v>31.58664479642644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 spans="1:48">
      <c r="A577" t="n">
        <v>0</v>
      </c>
      <c r="B577" t="n">
        <v>-3.102948563693991</v>
      </c>
      <c r="C577" t="n">
        <v>65.39539954535871</v>
      </c>
      <c r="D577" t="n">
        <v>0</v>
      </c>
      <c r="E577" t="n">
        <v>575</v>
      </c>
      <c r="F577" t="n">
        <v>0</v>
      </c>
      <c r="G577" t="n">
        <v>0</v>
      </c>
      <c r="H577" t="n">
        <v>-0</v>
      </c>
      <c r="I577" t="n">
        <v>0</v>
      </c>
      <c r="J577" t="n">
        <v>0</v>
      </c>
      <c r="K577" t="n">
        <v>0.03789316515145352</v>
      </c>
      <c r="L577" t="n">
        <v>0</v>
      </c>
      <c r="M577" t="n">
        <v>89.91353546642715</v>
      </c>
      <c r="N577" t="n">
        <v>0</v>
      </c>
      <c r="O577" t="b">
        <v>0</v>
      </c>
      <c r="P577" t="n">
        <v>0</v>
      </c>
      <c r="Q577" t="b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b">
        <v>0</v>
      </c>
      <c r="Y577" t="n">
        <v>0</v>
      </c>
      <c r="Z577" t="b">
        <v>0</v>
      </c>
      <c r="AA577" t="n">
        <v>0</v>
      </c>
      <c r="AB577" t="n">
        <v>0</v>
      </c>
      <c r="AC577" t="b">
        <v>0</v>
      </c>
      <c r="AD577" t="n">
        <v>0</v>
      </c>
      <c r="AE577" t="n">
        <v>0</v>
      </c>
      <c r="AF577" t="n">
        <v>1</v>
      </c>
      <c r="AG577" t="n">
        <v>31.58664479642644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 spans="1:48">
      <c r="A578" t="n">
        <v>0</v>
      </c>
      <c r="B578" t="n">
        <v>-3.102948563693991</v>
      </c>
      <c r="C578" t="n">
        <v>65.41973881786689</v>
      </c>
      <c r="D578" t="n">
        <v>0</v>
      </c>
      <c r="E578" t="n">
        <v>576</v>
      </c>
      <c r="F578" t="n">
        <v>0</v>
      </c>
      <c r="G578" t="n">
        <v>0</v>
      </c>
      <c r="H578" t="n">
        <v>-0</v>
      </c>
      <c r="I578" t="n">
        <v>0</v>
      </c>
      <c r="J578" t="n">
        <v>0</v>
      </c>
      <c r="K578" t="n">
        <v>0.03834260864626349</v>
      </c>
      <c r="L578" t="n">
        <v>0</v>
      </c>
      <c r="M578" t="n">
        <v>89.91230413763203</v>
      </c>
      <c r="N578" t="n">
        <v>0</v>
      </c>
      <c r="O578" t="b">
        <v>0</v>
      </c>
      <c r="P578" t="n">
        <v>0</v>
      </c>
      <c r="Q578" t="b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b">
        <v>0</v>
      </c>
      <c r="Y578" t="n">
        <v>0</v>
      </c>
      <c r="Z578" t="b">
        <v>0</v>
      </c>
      <c r="AA578" t="n">
        <v>0</v>
      </c>
      <c r="AB578" t="n">
        <v>0</v>
      </c>
      <c r="AC578" t="b">
        <v>0</v>
      </c>
      <c r="AD578" t="n">
        <v>0</v>
      </c>
      <c r="AE578" t="n">
        <v>0</v>
      </c>
      <c r="AF578" t="n">
        <v>1</v>
      </c>
      <c r="AG578" t="n">
        <v>31.58664479642644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</row>
    <row r="579" spans="1:48">
      <c r="A579" t="n">
        <v>0</v>
      </c>
      <c r="B579" t="n">
        <v>-3.102948563693991</v>
      </c>
      <c r="C579" t="n">
        <v>65.44407809037506</v>
      </c>
      <c r="D579" t="n">
        <v>0</v>
      </c>
      <c r="E579" t="n">
        <v>577</v>
      </c>
      <c r="F579" t="n">
        <v>0</v>
      </c>
      <c r="G579" t="n">
        <v>0</v>
      </c>
      <c r="H579" t="n">
        <v>-0</v>
      </c>
      <c r="I579" t="n">
        <v>0</v>
      </c>
      <c r="J579" t="n">
        <v>0</v>
      </c>
      <c r="K579" t="n">
        <v>0.02088600486488557</v>
      </c>
      <c r="L579" t="n">
        <v>0</v>
      </c>
      <c r="M579" t="n">
        <v>89.91107280883692</v>
      </c>
      <c r="N579" t="n">
        <v>0</v>
      </c>
      <c r="O579" t="b">
        <v>0</v>
      </c>
      <c r="P579" t="n">
        <v>0</v>
      </c>
      <c r="Q579" t="b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b">
        <v>0</v>
      </c>
      <c r="Y579" t="n">
        <v>0</v>
      </c>
      <c r="Z579" t="b">
        <v>0</v>
      </c>
      <c r="AA579" t="n">
        <v>0</v>
      </c>
      <c r="AB579" t="n">
        <v>0</v>
      </c>
      <c r="AC579" t="b">
        <v>0</v>
      </c>
      <c r="AD579" t="n">
        <v>0</v>
      </c>
      <c r="AE579" t="n">
        <v>0</v>
      </c>
      <c r="AF579" t="n">
        <v>1</v>
      </c>
      <c r="AG579" t="n">
        <v>31.58664479642644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</row>
    <row r="580" spans="1:48">
      <c r="A580" t="n">
        <v>0</v>
      </c>
      <c r="B580" t="n">
        <v>-3.102948563693991</v>
      </c>
      <c r="C580" t="n">
        <v>65.46841736288323</v>
      </c>
      <c r="D580" t="n">
        <v>0</v>
      </c>
      <c r="E580" t="n">
        <v>578</v>
      </c>
      <c r="F580" t="n">
        <v>0</v>
      </c>
      <c r="G580" t="n">
        <v>0</v>
      </c>
      <c r="H580" t="n">
        <v>-0</v>
      </c>
      <c r="I580" t="n">
        <v>0</v>
      </c>
      <c r="J580" t="n">
        <v>0</v>
      </c>
      <c r="K580" t="n">
        <v>0.02145106695471349</v>
      </c>
      <c r="L580" t="n">
        <v>0</v>
      </c>
      <c r="M580" t="n">
        <v>89.90984148004181</v>
      </c>
      <c r="N580" t="n">
        <v>0</v>
      </c>
      <c r="O580" t="b">
        <v>0</v>
      </c>
      <c r="P580" t="n">
        <v>0</v>
      </c>
      <c r="Q580" t="b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b">
        <v>0</v>
      </c>
      <c r="Y580" t="n">
        <v>0</v>
      </c>
      <c r="Z580" t="b">
        <v>0</v>
      </c>
      <c r="AA580" t="n">
        <v>0</v>
      </c>
      <c r="AB580" t="n">
        <v>0</v>
      </c>
      <c r="AC580" t="b">
        <v>0</v>
      </c>
      <c r="AD580" t="n">
        <v>0</v>
      </c>
      <c r="AE580" t="n">
        <v>0</v>
      </c>
      <c r="AF580" t="n">
        <v>1</v>
      </c>
      <c r="AG580" t="n">
        <v>31.58664479642644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</row>
    <row r="581" spans="1:48">
      <c r="A581" t="n">
        <v>0</v>
      </c>
      <c r="B581" t="n">
        <v>-3.102948563693991</v>
      </c>
      <c r="C581" t="n">
        <v>65.4927566353914</v>
      </c>
      <c r="D581" t="n">
        <v>0</v>
      </c>
      <c r="E581" t="n">
        <v>579</v>
      </c>
      <c r="F581" t="n">
        <v>0</v>
      </c>
      <c r="G581" t="n">
        <v>0</v>
      </c>
      <c r="H581" t="n">
        <v>-0</v>
      </c>
      <c r="I581" t="n">
        <v>0</v>
      </c>
      <c r="J581" t="n">
        <v>0</v>
      </c>
      <c r="K581" t="n">
        <v>0.02141074743193877</v>
      </c>
      <c r="L581" t="n">
        <v>0</v>
      </c>
      <c r="M581" t="n">
        <v>89.90861015124669</v>
      </c>
      <c r="N581" t="n">
        <v>0</v>
      </c>
      <c r="O581" t="b">
        <v>0</v>
      </c>
      <c r="P581" t="n">
        <v>0</v>
      </c>
      <c r="Q581" t="b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b">
        <v>0</v>
      </c>
      <c r="Y581" t="n">
        <v>0</v>
      </c>
      <c r="Z581" t="b">
        <v>0</v>
      </c>
      <c r="AA581" t="n">
        <v>0</v>
      </c>
      <c r="AB581" t="n">
        <v>0</v>
      </c>
      <c r="AC581" t="b">
        <v>0</v>
      </c>
      <c r="AD581" t="n">
        <v>0</v>
      </c>
      <c r="AE581" t="n">
        <v>0</v>
      </c>
      <c r="AF581" t="n">
        <v>1</v>
      </c>
      <c r="AG581" t="n">
        <v>31.58664479642644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</row>
    <row r="582" spans="1:48">
      <c r="A582" t="n">
        <v>0</v>
      </c>
      <c r="B582" t="n">
        <v>-3.102948563693991</v>
      </c>
      <c r="C582" t="n">
        <v>65.51709590789957</v>
      </c>
      <c r="D582" t="n">
        <v>0</v>
      </c>
      <c r="E582" t="n">
        <v>580</v>
      </c>
      <c r="F582" t="n">
        <v>0</v>
      </c>
      <c r="G582" t="n">
        <v>0</v>
      </c>
      <c r="H582" t="n">
        <v>-0</v>
      </c>
      <c r="I582" t="n">
        <v>0</v>
      </c>
      <c r="J582" t="n">
        <v>0</v>
      </c>
      <c r="K582" t="n">
        <v>0.02134400748134835</v>
      </c>
      <c r="L582" t="n">
        <v>0</v>
      </c>
      <c r="M582" t="n">
        <v>89.90737882245158</v>
      </c>
      <c r="N582" t="n">
        <v>0</v>
      </c>
      <c r="O582" t="b">
        <v>0</v>
      </c>
      <c r="P582" t="n">
        <v>0</v>
      </c>
      <c r="Q582" t="b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b">
        <v>0</v>
      </c>
      <c r="Y582" t="n">
        <v>0</v>
      </c>
      <c r="Z582" t="b">
        <v>0</v>
      </c>
      <c r="AA582" t="n">
        <v>0</v>
      </c>
      <c r="AB582" t="n">
        <v>0</v>
      </c>
      <c r="AC582" t="b">
        <v>0</v>
      </c>
      <c r="AD582" t="n">
        <v>0</v>
      </c>
      <c r="AE582" t="n">
        <v>0</v>
      </c>
      <c r="AF582" t="n">
        <v>1</v>
      </c>
      <c r="AG582" t="n">
        <v>31.58664479642644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 spans="1:48">
      <c r="A583" t="n">
        <v>0</v>
      </c>
      <c r="B583" t="n">
        <v>-3.102948563693991</v>
      </c>
      <c r="C583" t="n">
        <v>65.54143518040775</v>
      </c>
      <c r="D583" t="n">
        <v>0</v>
      </c>
      <c r="E583" t="n">
        <v>581</v>
      </c>
      <c r="F583" t="n">
        <v>0</v>
      </c>
      <c r="G583" t="n">
        <v>0</v>
      </c>
      <c r="H583" t="n">
        <v>-0</v>
      </c>
      <c r="I583" t="n">
        <v>0</v>
      </c>
      <c r="J583" t="n">
        <v>0</v>
      </c>
      <c r="K583" t="n">
        <v>0.02483847492183588</v>
      </c>
      <c r="L583" t="n">
        <v>0</v>
      </c>
      <c r="M583" t="n">
        <v>89.90614749365646</v>
      </c>
      <c r="N583" t="n">
        <v>0</v>
      </c>
      <c r="O583" t="b">
        <v>0</v>
      </c>
      <c r="P583" t="n">
        <v>0</v>
      </c>
      <c r="Q583" t="b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b">
        <v>0</v>
      </c>
      <c r="Y583" t="n">
        <v>0</v>
      </c>
      <c r="Z583" t="b">
        <v>0</v>
      </c>
      <c r="AA583" t="n">
        <v>0</v>
      </c>
      <c r="AB583" t="n">
        <v>0</v>
      </c>
      <c r="AC583" t="b">
        <v>0</v>
      </c>
      <c r="AD583" t="n">
        <v>0</v>
      </c>
      <c r="AE583" t="n">
        <v>0</v>
      </c>
      <c r="AF583" t="n">
        <v>1</v>
      </c>
      <c r="AG583" t="n">
        <v>31.58664479642644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 spans="1:48">
      <c r="A584" t="n">
        <v>0</v>
      </c>
      <c r="B584" t="n">
        <v>-3.102948563693991</v>
      </c>
      <c r="C584" t="n">
        <v>65.56577445291592</v>
      </c>
      <c r="D584" t="n">
        <v>0</v>
      </c>
      <c r="E584" t="n">
        <v>582</v>
      </c>
      <c r="F584" t="n">
        <v>0</v>
      </c>
      <c r="G584" t="n">
        <v>0</v>
      </c>
      <c r="H584" t="n">
        <v>-0</v>
      </c>
      <c r="I584" t="n">
        <v>0</v>
      </c>
      <c r="J584" t="n">
        <v>0</v>
      </c>
      <c r="K584" t="n">
        <v>0.02474284254333442</v>
      </c>
      <c r="L584" t="n">
        <v>0</v>
      </c>
      <c r="M584" t="n">
        <v>89.90491616486135</v>
      </c>
      <c r="N584" t="n">
        <v>0</v>
      </c>
      <c r="O584" t="b">
        <v>0</v>
      </c>
      <c r="P584" t="n">
        <v>0</v>
      </c>
      <c r="Q584" t="b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b">
        <v>0</v>
      </c>
      <c r="Y584" t="n">
        <v>0</v>
      </c>
      <c r="Z584" t="b">
        <v>0</v>
      </c>
      <c r="AA584" t="n">
        <v>0</v>
      </c>
      <c r="AB584" t="n">
        <v>0</v>
      </c>
      <c r="AC584" t="b">
        <v>0</v>
      </c>
      <c r="AD584" t="n">
        <v>0</v>
      </c>
      <c r="AE584" t="n">
        <v>0</v>
      </c>
      <c r="AF584" t="n">
        <v>1</v>
      </c>
      <c r="AG584" t="n">
        <v>31.58664479642644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 spans="1:48">
      <c r="A585" t="n">
        <v>0</v>
      </c>
      <c r="B585" t="n">
        <v>-3.102948563693991</v>
      </c>
      <c r="C585" t="n">
        <v>65.59011372542409</v>
      </c>
      <c r="D585" t="n">
        <v>0</v>
      </c>
      <c r="E585" t="n">
        <v>583</v>
      </c>
      <c r="F585" t="n">
        <v>0</v>
      </c>
      <c r="G585" t="n">
        <v>0</v>
      </c>
      <c r="H585" t="n">
        <v>-0</v>
      </c>
      <c r="I585" t="n">
        <v>0</v>
      </c>
      <c r="J585" t="n">
        <v>0</v>
      </c>
      <c r="K585" t="n">
        <v>0.02473100508083753</v>
      </c>
      <c r="L585" t="n">
        <v>0</v>
      </c>
      <c r="M585" t="n">
        <v>89.90368483606623</v>
      </c>
      <c r="N585" t="n">
        <v>0</v>
      </c>
      <c r="O585" t="b">
        <v>0</v>
      </c>
      <c r="P585" t="n">
        <v>0</v>
      </c>
      <c r="Q585" t="b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b">
        <v>0</v>
      </c>
      <c r="Y585" t="n">
        <v>0</v>
      </c>
      <c r="Z585" t="b">
        <v>0</v>
      </c>
      <c r="AA585" t="n">
        <v>0</v>
      </c>
      <c r="AB585" t="n">
        <v>0</v>
      </c>
      <c r="AC585" t="b">
        <v>0</v>
      </c>
      <c r="AD585" t="n">
        <v>0</v>
      </c>
      <c r="AE585" t="n">
        <v>0</v>
      </c>
      <c r="AF585" t="n">
        <v>1</v>
      </c>
      <c r="AG585" t="n">
        <v>31.58664479642644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 spans="1:48">
      <c r="A586" t="n">
        <v>0</v>
      </c>
      <c r="B586" t="n">
        <v>-3.102948563693991</v>
      </c>
      <c r="C586" t="n">
        <v>65.61445299793226</v>
      </c>
      <c r="D586" t="n">
        <v>0</v>
      </c>
      <c r="E586" t="n">
        <v>584</v>
      </c>
      <c r="F586" t="n">
        <v>0</v>
      </c>
      <c r="G586" t="n">
        <v>0</v>
      </c>
      <c r="H586" t="n">
        <v>-0</v>
      </c>
      <c r="I586" t="n">
        <v>0</v>
      </c>
      <c r="J586" t="n">
        <v>0</v>
      </c>
      <c r="K586" t="n">
        <v>0.02473100508083759</v>
      </c>
      <c r="L586" t="n">
        <v>0</v>
      </c>
      <c r="M586" t="n">
        <v>89.90245350727112</v>
      </c>
      <c r="N586" t="n">
        <v>0</v>
      </c>
      <c r="O586" t="b">
        <v>0</v>
      </c>
      <c r="P586" t="n">
        <v>0</v>
      </c>
      <c r="Q586" t="b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b">
        <v>0</v>
      </c>
      <c r="Y586" t="n">
        <v>0</v>
      </c>
      <c r="Z586" t="b">
        <v>0</v>
      </c>
      <c r="AA586" t="n">
        <v>0</v>
      </c>
      <c r="AB586" t="n">
        <v>0</v>
      </c>
      <c r="AC586" t="b">
        <v>0</v>
      </c>
      <c r="AD586" t="n">
        <v>0</v>
      </c>
      <c r="AE586" t="n">
        <v>0</v>
      </c>
      <c r="AF586" t="n">
        <v>1</v>
      </c>
      <c r="AG586" t="n">
        <v>31.58664479642644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 spans="1:48">
      <c r="A587" t="n">
        <v>0</v>
      </c>
      <c r="B587" t="n">
        <v>-3.102948563693991</v>
      </c>
      <c r="C587" t="n">
        <v>65.63879227044043</v>
      </c>
      <c r="D587" t="n">
        <v>0</v>
      </c>
      <c r="E587" t="n">
        <v>585</v>
      </c>
      <c r="F587" t="n">
        <v>0</v>
      </c>
      <c r="G587" t="n">
        <v>0</v>
      </c>
      <c r="H587" t="n">
        <v>-0</v>
      </c>
      <c r="I587" t="n">
        <v>0</v>
      </c>
      <c r="J587" t="n">
        <v>0</v>
      </c>
      <c r="K587" t="n">
        <v>0.02433927250817103</v>
      </c>
      <c r="L587" t="n">
        <v>0</v>
      </c>
      <c r="M587" t="n">
        <v>89.901222178476</v>
      </c>
      <c r="N587" t="n">
        <v>0</v>
      </c>
      <c r="O587" t="b">
        <v>0</v>
      </c>
      <c r="P587" t="n">
        <v>0</v>
      </c>
      <c r="Q587" t="b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b">
        <v>0</v>
      </c>
      <c r="Y587" t="n">
        <v>0</v>
      </c>
      <c r="Z587" t="b">
        <v>0</v>
      </c>
      <c r="AA587" t="n">
        <v>0</v>
      </c>
      <c r="AB587" t="n">
        <v>0</v>
      </c>
      <c r="AC587" t="b">
        <v>0</v>
      </c>
      <c r="AD587" t="n">
        <v>0</v>
      </c>
      <c r="AE587" t="n">
        <v>0</v>
      </c>
      <c r="AF587" t="n">
        <v>1</v>
      </c>
      <c r="AG587" t="n">
        <v>31.58664479642644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 spans="1:48">
      <c r="A588" t="n">
        <v>0</v>
      </c>
      <c r="B588" t="n">
        <v>-3.102948563693991</v>
      </c>
      <c r="C588" t="n">
        <v>65.66313154294861</v>
      </c>
      <c r="D588" t="n">
        <v>0</v>
      </c>
      <c r="E588" t="n">
        <v>586</v>
      </c>
      <c r="F588" t="n">
        <v>0</v>
      </c>
      <c r="G588" t="n">
        <v>0</v>
      </c>
      <c r="H588" t="n">
        <v>-0</v>
      </c>
      <c r="I588" t="n">
        <v>0</v>
      </c>
      <c r="J588" t="n">
        <v>0</v>
      </c>
      <c r="K588" t="n">
        <v>0.02433927250817242</v>
      </c>
      <c r="L588" t="n">
        <v>0</v>
      </c>
      <c r="M588" t="n">
        <v>89.89999084968089</v>
      </c>
      <c r="N588" t="n">
        <v>0</v>
      </c>
      <c r="O588" t="b">
        <v>0</v>
      </c>
      <c r="P588" t="n">
        <v>0</v>
      </c>
      <c r="Q588" t="b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b">
        <v>0</v>
      </c>
      <c r="Y588" t="n">
        <v>0</v>
      </c>
      <c r="Z588" t="b">
        <v>0</v>
      </c>
      <c r="AA588" t="n">
        <v>0</v>
      </c>
      <c r="AB588" t="n">
        <v>0</v>
      </c>
      <c r="AC588" t="b">
        <v>0</v>
      </c>
      <c r="AD588" t="n">
        <v>0</v>
      </c>
      <c r="AE588" t="n">
        <v>0</v>
      </c>
      <c r="AF588" t="n">
        <v>1</v>
      </c>
      <c r="AG588" t="n">
        <v>31.58664479642644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 spans="1:48">
      <c r="A589" t="n">
        <v>0</v>
      </c>
      <c r="B589" t="n">
        <v>-3.102948563693991</v>
      </c>
      <c r="C589" t="n">
        <v>65.68747081545678</v>
      </c>
      <c r="D589" t="n">
        <v>0</v>
      </c>
      <c r="E589" t="n">
        <v>587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0.02433927250817247</v>
      </c>
      <c r="L589" t="n">
        <v>0</v>
      </c>
      <c r="M589" t="n">
        <v>89.89875952088578</v>
      </c>
      <c r="N589" t="n">
        <v>0</v>
      </c>
      <c r="O589" t="b">
        <v>0</v>
      </c>
      <c r="P589" t="n">
        <v>0</v>
      </c>
      <c r="Q589" t="b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b">
        <v>0</v>
      </c>
      <c r="Y589" t="n">
        <v>0</v>
      </c>
      <c r="Z589" t="b">
        <v>0</v>
      </c>
      <c r="AA589" t="n">
        <v>0</v>
      </c>
      <c r="AB589" t="n">
        <v>0</v>
      </c>
      <c r="AC589" t="b">
        <v>0</v>
      </c>
      <c r="AD589" t="n">
        <v>0</v>
      </c>
      <c r="AE589" t="n">
        <v>0</v>
      </c>
      <c r="AF589" t="n">
        <v>1</v>
      </c>
      <c r="AG589" t="n">
        <v>31.58664479642644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 spans="1:48">
      <c r="A590" t="n">
        <v>0</v>
      </c>
      <c r="B590" t="n">
        <v>-3.102948563693991</v>
      </c>
      <c r="C590" t="n">
        <v>65.71181008796495</v>
      </c>
      <c r="D590" t="n">
        <v>0</v>
      </c>
      <c r="E590" t="n">
        <v>588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0.02433927250817203</v>
      </c>
      <c r="L590" t="n">
        <v>0</v>
      </c>
      <c r="M590" t="n">
        <v>89.89752819209066</v>
      </c>
      <c r="N590" t="n">
        <v>0</v>
      </c>
      <c r="O590" t="b">
        <v>0</v>
      </c>
      <c r="P590" t="n">
        <v>0</v>
      </c>
      <c r="Q590" t="b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b">
        <v>0</v>
      </c>
      <c r="Y590" t="n">
        <v>0</v>
      </c>
      <c r="Z590" t="b">
        <v>0</v>
      </c>
      <c r="AA590" t="n">
        <v>0</v>
      </c>
      <c r="AB590" t="n">
        <v>0</v>
      </c>
      <c r="AC590" t="b">
        <v>0</v>
      </c>
      <c r="AD590" t="n">
        <v>0</v>
      </c>
      <c r="AE590" t="n">
        <v>0</v>
      </c>
      <c r="AF590" t="n">
        <v>1</v>
      </c>
      <c r="AG590" t="n">
        <v>31.58664479642644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 spans="1:48">
      <c r="A591" t="n">
        <v>0</v>
      </c>
      <c r="B591" t="n">
        <v>-3.102948563693991</v>
      </c>
      <c r="C591" t="n">
        <v>65.73614936047312</v>
      </c>
      <c r="D591" t="n">
        <v>0</v>
      </c>
      <c r="E591" t="n">
        <v>589</v>
      </c>
      <c r="F591" t="n">
        <v>0</v>
      </c>
      <c r="G591" t="n">
        <v>0</v>
      </c>
      <c r="H591" t="n">
        <v>-0</v>
      </c>
      <c r="I591" t="n">
        <v>0</v>
      </c>
      <c r="J591" t="n">
        <v>0</v>
      </c>
      <c r="K591" t="n">
        <v>0.02436532956681126</v>
      </c>
      <c r="L591" t="n">
        <v>0</v>
      </c>
      <c r="M591" t="n">
        <v>89.89629686329555</v>
      </c>
      <c r="N591" t="n">
        <v>0</v>
      </c>
      <c r="O591" t="b">
        <v>0</v>
      </c>
      <c r="P591" t="n">
        <v>0</v>
      </c>
      <c r="Q591" t="b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b">
        <v>0</v>
      </c>
      <c r="Y591" t="n">
        <v>0</v>
      </c>
      <c r="Z591" t="b">
        <v>0</v>
      </c>
      <c r="AA591" t="n">
        <v>0</v>
      </c>
      <c r="AB591" t="n">
        <v>0</v>
      </c>
      <c r="AC591" t="b">
        <v>0</v>
      </c>
      <c r="AD591" t="n">
        <v>0</v>
      </c>
      <c r="AE591" t="n">
        <v>0</v>
      </c>
      <c r="AF591" t="n">
        <v>1</v>
      </c>
      <c r="AG591" t="n">
        <v>31.58664479642644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 spans="1:48">
      <c r="A592" t="n">
        <v>0</v>
      </c>
      <c r="B592" t="n">
        <v>-3.102948563693991</v>
      </c>
      <c r="C592" t="n">
        <v>65.76048863298129</v>
      </c>
      <c r="D592" t="n">
        <v>0</v>
      </c>
      <c r="E592" t="n">
        <v>590</v>
      </c>
      <c r="F592" t="n">
        <v>0</v>
      </c>
      <c r="G592" t="n">
        <v>0</v>
      </c>
      <c r="H592" t="n">
        <v>-0</v>
      </c>
      <c r="I592" t="n">
        <v>0</v>
      </c>
      <c r="J592" t="n">
        <v>0</v>
      </c>
      <c r="K592" t="n">
        <v>0.02446096194531217</v>
      </c>
      <c r="L592" t="n">
        <v>0</v>
      </c>
      <c r="M592" t="n">
        <v>89.89506553450043</v>
      </c>
      <c r="N592" t="n">
        <v>0</v>
      </c>
      <c r="O592" t="b">
        <v>0</v>
      </c>
      <c r="P592" t="n">
        <v>0</v>
      </c>
      <c r="Q592" t="b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b">
        <v>0</v>
      </c>
      <c r="Y592" t="n">
        <v>0</v>
      </c>
      <c r="Z592" t="b">
        <v>0</v>
      </c>
      <c r="AA592" t="n">
        <v>0</v>
      </c>
      <c r="AB592" t="n">
        <v>0</v>
      </c>
      <c r="AC592" t="b">
        <v>0</v>
      </c>
      <c r="AD592" t="n">
        <v>0</v>
      </c>
      <c r="AE592" t="n">
        <v>0</v>
      </c>
      <c r="AF592" t="n">
        <v>1</v>
      </c>
      <c r="AG592" t="n">
        <v>31.58664479642644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 spans="1:48">
      <c r="A593" t="n">
        <v>0</v>
      </c>
      <c r="B593" t="n">
        <v>-3.102948563693991</v>
      </c>
      <c r="C593" t="n">
        <v>65.78482790548946</v>
      </c>
      <c r="D593" t="n">
        <v>0</v>
      </c>
      <c r="E593" t="n">
        <v>591</v>
      </c>
      <c r="F593" t="n">
        <v>0</v>
      </c>
      <c r="G593" t="n">
        <v>0</v>
      </c>
      <c r="H593" t="n">
        <v>-0</v>
      </c>
      <c r="I593" t="n">
        <v>0</v>
      </c>
      <c r="J593" t="n">
        <v>0</v>
      </c>
      <c r="K593" t="n">
        <v>0.02450364894231882</v>
      </c>
      <c r="L593" t="n">
        <v>0</v>
      </c>
      <c r="M593" t="n">
        <v>89.89383420570532</v>
      </c>
      <c r="N593" t="n">
        <v>0</v>
      </c>
      <c r="O593" t="b">
        <v>0</v>
      </c>
      <c r="P593" t="n">
        <v>0</v>
      </c>
      <c r="Q593" t="b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b">
        <v>0</v>
      </c>
      <c r="Y593" t="n">
        <v>0</v>
      </c>
      <c r="Z593" t="b">
        <v>0</v>
      </c>
      <c r="AA593" t="n">
        <v>0</v>
      </c>
      <c r="AB593" t="n">
        <v>0</v>
      </c>
      <c r="AC593" t="b">
        <v>0</v>
      </c>
      <c r="AD593" t="n">
        <v>0</v>
      </c>
      <c r="AE593" t="n">
        <v>0</v>
      </c>
      <c r="AF593" t="n">
        <v>1</v>
      </c>
      <c r="AG593" t="n">
        <v>31.58664479642644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 spans="1:48">
      <c r="A594" t="n">
        <v>0</v>
      </c>
      <c r="B594" t="n">
        <v>-3.102948563693991</v>
      </c>
      <c r="C594" t="n">
        <v>65.80916717799764</v>
      </c>
      <c r="D594" t="n">
        <v>0</v>
      </c>
      <c r="E594" t="n">
        <v>592</v>
      </c>
      <c r="F594" t="n">
        <v>0</v>
      </c>
      <c r="G594" t="n">
        <v>0</v>
      </c>
      <c r="H594" t="n">
        <v>-0</v>
      </c>
      <c r="I594" t="n">
        <v>0</v>
      </c>
      <c r="J594" t="n">
        <v>0</v>
      </c>
      <c r="K594" t="n">
        <v>0.02440785725462186</v>
      </c>
      <c r="L594" t="n">
        <v>0</v>
      </c>
      <c r="M594" t="n">
        <v>89.8926028769102</v>
      </c>
      <c r="N594" t="n">
        <v>0</v>
      </c>
      <c r="O594" t="b">
        <v>0</v>
      </c>
      <c r="P594" t="n">
        <v>0</v>
      </c>
      <c r="Q594" t="b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b">
        <v>0</v>
      </c>
      <c r="Y594" t="n">
        <v>0</v>
      </c>
      <c r="Z594" t="b">
        <v>0</v>
      </c>
      <c r="AA594" t="n">
        <v>0</v>
      </c>
      <c r="AB594" t="n">
        <v>0</v>
      </c>
      <c r="AC594" t="b">
        <v>0</v>
      </c>
      <c r="AD594" t="n">
        <v>0</v>
      </c>
      <c r="AE594" t="n">
        <v>0</v>
      </c>
      <c r="AF594" t="n">
        <v>1</v>
      </c>
      <c r="AG594" t="n">
        <v>31.58664479642644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 spans="1:48">
      <c r="A595" t="n">
        <v>0</v>
      </c>
      <c r="B595" t="n">
        <v>-3.102948563693991</v>
      </c>
      <c r="C595" t="n">
        <v>65.83350645050581</v>
      </c>
      <c r="D595" t="n">
        <v>0</v>
      </c>
      <c r="E595" t="n">
        <v>593</v>
      </c>
      <c r="F595" t="n">
        <v>0</v>
      </c>
      <c r="G595" t="n">
        <v>0</v>
      </c>
      <c r="H595" t="n">
        <v>-0</v>
      </c>
      <c r="I595" t="n">
        <v>0</v>
      </c>
      <c r="J595" t="n">
        <v>0</v>
      </c>
      <c r="K595" t="n">
        <v>0.02392094003921669</v>
      </c>
      <c r="L595" t="n">
        <v>0</v>
      </c>
      <c r="M595" t="n">
        <v>89.89137154811509</v>
      </c>
      <c r="N595" t="n">
        <v>0</v>
      </c>
      <c r="O595" t="b">
        <v>0</v>
      </c>
      <c r="P595" t="n">
        <v>0</v>
      </c>
      <c r="Q595" t="b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b">
        <v>0</v>
      </c>
      <c r="Y595" t="n">
        <v>0</v>
      </c>
      <c r="Z595" t="b">
        <v>0</v>
      </c>
      <c r="AA595" t="n">
        <v>0</v>
      </c>
      <c r="AB595" t="n">
        <v>0</v>
      </c>
      <c r="AC595" t="b">
        <v>0</v>
      </c>
      <c r="AD595" t="n">
        <v>0</v>
      </c>
      <c r="AE595" t="n">
        <v>0</v>
      </c>
      <c r="AF595" t="n">
        <v>1</v>
      </c>
      <c r="AG595" t="n">
        <v>31.58664479642644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</row>
    <row r="596" spans="1:48">
      <c r="A596" t="n">
        <v>0</v>
      </c>
      <c r="B596" t="n">
        <v>-3.102948563693991</v>
      </c>
      <c r="C596" t="n">
        <v>65.85784572301398</v>
      </c>
      <c r="D596" t="n">
        <v>0</v>
      </c>
      <c r="E596" t="n">
        <v>594</v>
      </c>
      <c r="F596" t="n">
        <v>0</v>
      </c>
      <c r="G596" t="n">
        <v>0</v>
      </c>
      <c r="H596" t="n">
        <v>-0</v>
      </c>
      <c r="I596" t="n">
        <v>0</v>
      </c>
      <c r="J596" t="n">
        <v>0</v>
      </c>
      <c r="K596" t="n">
        <v>0.02295065352544678</v>
      </c>
      <c r="L596" t="n">
        <v>0</v>
      </c>
      <c r="M596" t="n">
        <v>89.89014021931997</v>
      </c>
      <c r="N596" t="n">
        <v>0</v>
      </c>
      <c r="O596" t="b">
        <v>0</v>
      </c>
      <c r="P596" t="n">
        <v>0</v>
      </c>
      <c r="Q596" t="b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b">
        <v>0</v>
      </c>
      <c r="Y596" t="n">
        <v>0</v>
      </c>
      <c r="Z596" t="b">
        <v>0</v>
      </c>
      <c r="AA596" t="n">
        <v>0</v>
      </c>
      <c r="AB596" t="n">
        <v>0</v>
      </c>
      <c r="AC596" t="b">
        <v>0</v>
      </c>
      <c r="AD596" t="n">
        <v>0</v>
      </c>
      <c r="AE596" t="n">
        <v>0</v>
      </c>
      <c r="AF596" t="n">
        <v>1</v>
      </c>
      <c r="AG596" t="n">
        <v>31.58664479642644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</row>
    <row r="597" spans="1:48">
      <c r="A597" t="n">
        <v>0</v>
      </c>
      <c r="B597" t="n">
        <v>-3.102948563693991</v>
      </c>
      <c r="C597" t="n">
        <v>65.88218499552215</v>
      </c>
      <c r="D597" t="n">
        <v>0</v>
      </c>
      <c r="E597" t="n">
        <v>595</v>
      </c>
      <c r="F597" t="n">
        <v>0</v>
      </c>
      <c r="G597" t="n">
        <v>0</v>
      </c>
      <c r="H597" t="n">
        <v>-0</v>
      </c>
      <c r="I597" t="n">
        <v>0</v>
      </c>
      <c r="J597" t="n">
        <v>0</v>
      </c>
      <c r="K597" t="n">
        <v>0.02245930957507059</v>
      </c>
      <c r="L597" t="n">
        <v>0</v>
      </c>
      <c r="M597" t="n">
        <v>89.88890889052486</v>
      </c>
      <c r="N597" t="n">
        <v>0</v>
      </c>
      <c r="O597" t="b">
        <v>0</v>
      </c>
      <c r="P597" t="n">
        <v>0</v>
      </c>
      <c r="Q597" t="b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b">
        <v>0</v>
      </c>
      <c r="Y597" t="n">
        <v>0</v>
      </c>
      <c r="Z597" t="b">
        <v>0</v>
      </c>
      <c r="AA597" t="n">
        <v>0</v>
      </c>
      <c r="AB597" t="n">
        <v>0</v>
      </c>
      <c r="AC597" t="b">
        <v>0</v>
      </c>
      <c r="AD597" t="n">
        <v>0</v>
      </c>
      <c r="AE597" t="n">
        <v>0</v>
      </c>
      <c r="AF597" t="n">
        <v>1</v>
      </c>
      <c r="AG597" t="n">
        <v>31.58664479642644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</row>
    <row r="598" spans="1:48">
      <c r="A598" t="n">
        <v>0</v>
      </c>
      <c r="B598" t="n">
        <v>-3.102948563693991</v>
      </c>
      <c r="C598" t="n">
        <v>65.90652426803032</v>
      </c>
      <c r="D598" t="n">
        <v>0</v>
      </c>
      <c r="E598" t="n">
        <v>596</v>
      </c>
      <c r="F598" t="n">
        <v>0</v>
      </c>
      <c r="G598" t="n">
        <v>0</v>
      </c>
      <c r="H598" t="n">
        <v>-0</v>
      </c>
      <c r="I598" t="n">
        <v>0</v>
      </c>
      <c r="J598" t="n">
        <v>0</v>
      </c>
      <c r="K598" t="n">
        <v>0.02335710484245412</v>
      </c>
      <c r="L598" t="n">
        <v>0</v>
      </c>
      <c r="M598" t="n">
        <v>89.88767756172975</v>
      </c>
      <c r="N598" t="n">
        <v>0</v>
      </c>
      <c r="O598" t="b">
        <v>0</v>
      </c>
      <c r="P598" t="n">
        <v>0</v>
      </c>
      <c r="Q598" t="b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b">
        <v>0</v>
      </c>
      <c r="Y598" t="n">
        <v>0</v>
      </c>
      <c r="Z598" t="b">
        <v>0</v>
      </c>
      <c r="AA598" t="n">
        <v>0</v>
      </c>
      <c r="AB598" t="n">
        <v>0</v>
      </c>
      <c r="AC598" t="b">
        <v>0</v>
      </c>
      <c r="AD598" t="n">
        <v>0</v>
      </c>
      <c r="AE598" t="n">
        <v>0</v>
      </c>
      <c r="AF598" t="n">
        <v>1</v>
      </c>
      <c r="AG598" t="n">
        <v>31.58664479642644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</row>
    <row r="599" spans="1:48">
      <c r="A599" t="n">
        <v>0</v>
      </c>
      <c r="B599" t="n">
        <v>-3.102948563693991</v>
      </c>
      <c r="C599" t="n">
        <v>65.9308635405385</v>
      </c>
      <c r="D599" t="n">
        <v>0</v>
      </c>
      <c r="E599" t="n">
        <v>597</v>
      </c>
      <c r="F599" t="n">
        <v>0</v>
      </c>
      <c r="G599" t="n">
        <v>0</v>
      </c>
      <c r="H599" t="n">
        <v>-0</v>
      </c>
      <c r="I599" t="n">
        <v>0</v>
      </c>
      <c r="J599" t="n">
        <v>0</v>
      </c>
      <c r="K599" t="n">
        <v>0.02688811216228298</v>
      </c>
      <c r="L599" t="n">
        <v>0</v>
      </c>
      <c r="M599" t="n">
        <v>89.88644623293463</v>
      </c>
      <c r="N599" t="n">
        <v>0</v>
      </c>
      <c r="O599" t="b">
        <v>0</v>
      </c>
      <c r="P599" t="n">
        <v>0</v>
      </c>
      <c r="Q599" t="b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b">
        <v>0</v>
      </c>
      <c r="Y599" t="n">
        <v>0</v>
      </c>
      <c r="Z599" t="b">
        <v>0</v>
      </c>
      <c r="AA599" t="n">
        <v>0</v>
      </c>
      <c r="AB599" t="n">
        <v>0</v>
      </c>
      <c r="AC599" t="b">
        <v>0</v>
      </c>
      <c r="AD599" t="n">
        <v>0</v>
      </c>
      <c r="AE599" t="n">
        <v>0</v>
      </c>
      <c r="AF599" t="n">
        <v>1</v>
      </c>
      <c r="AG599" t="n">
        <v>31.58664479642644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</row>
    <row r="600" spans="1:48">
      <c r="A600" t="n">
        <v>0</v>
      </c>
      <c r="B600" t="n">
        <v>-3.102948563693991</v>
      </c>
      <c r="C600" t="n">
        <v>65.95520281304667</v>
      </c>
      <c r="D600" t="n">
        <v>0</v>
      </c>
      <c r="E600" t="n">
        <v>598</v>
      </c>
      <c r="F600" t="n">
        <v>0</v>
      </c>
      <c r="G600" t="n">
        <v>0</v>
      </c>
      <c r="H600" t="n">
        <v>-0</v>
      </c>
      <c r="I600" t="n">
        <v>0</v>
      </c>
      <c r="J600" t="n">
        <v>0</v>
      </c>
      <c r="K600" t="n">
        <v>0.03270031305266513</v>
      </c>
      <c r="L600" t="n">
        <v>0</v>
      </c>
      <c r="M600" t="n">
        <v>89.88521490413952</v>
      </c>
      <c r="N600" t="n">
        <v>0</v>
      </c>
      <c r="O600" t="b">
        <v>0</v>
      </c>
      <c r="P600" t="n">
        <v>0</v>
      </c>
      <c r="Q600" t="b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b">
        <v>0</v>
      </c>
      <c r="Y600" t="n">
        <v>0</v>
      </c>
      <c r="Z600" t="b">
        <v>0</v>
      </c>
      <c r="AA600" t="n">
        <v>0</v>
      </c>
      <c r="AB600" t="n">
        <v>0</v>
      </c>
      <c r="AC600" t="b">
        <v>0</v>
      </c>
      <c r="AD600" t="n">
        <v>0</v>
      </c>
      <c r="AE600" t="n">
        <v>0</v>
      </c>
      <c r="AF600" t="n">
        <v>1</v>
      </c>
      <c r="AG600" t="n">
        <v>31.58664479642644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</row>
    <row r="601" spans="1:48">
      <c r="A601" t="n">
        <v>0</v>
      </c>
      <c r="B601" t="n">
        <v>-3.102948563693991</v>
      </c>
      <c r="C601" t="n">
        <v>65.97954208555484</v>
      </c>
      <c r="D601" t="n">
        <v>0</v>
      </c>
      <c r="E601" t="n">
        <v>599</v>
      </c>
      <c r="F601" t="n">
        <v>0</v>
      </c>
      <c r="G601" t="n">
        <v>0</v>
      </c>
      <c r="H601" t="n">
        <v>-0</v>
      </c>
      <c r="I601" t="n">
        <v>0</v>
      </c>
      <c r="J601" t="n">
        <v>0</v>
      </c>
      <c r="K601" t="n">
        <v>0.03615822294927779</v>
      </c>
      <c r="L601" t="n">
        <v>0</v>
      </c>
      <c r="M601" t="n">
        <v>89.8839835753444</v>
      </c>
      <c r="N601" t="n">
        <v>0</v>
      </c>
      <c r="O601" t="b">
        <v>0</v>
      </c>
      <c r="P601" t="n">
        <v>0</v>
      </c>
      <c r="Q601" t="b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b">
        <v>0</v>
      </c>
      <c r="Y601" t="n">
        <v>0</v>
      </c>
      <c r="Z601" t="b">
        <v>0</v>
      </c>
      <c r="AA601" t="n">
        <v>0</v>
      </c>
      <c r="AB601" t="n">
        <v>0</v>
      </c>
      <c r="AC601" t="b">
        <v>0</v>
      </c>
      <c r="AD601" t="n">
        <v>0</v>
      </c>
      <c r="AE601" t="n">
        <v>0</v>
      </c>
      <c r="AF601" t="n">
        <v>1</v>
      </c>
      <c r="AG601" t="n">
        <v>31.58664479642644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</row>
    <row r="602" spans="1:48">
      <c r="A602" t="n">
        <v>0</v>
      </c>
      <c r="B602" t="n">
        <v>-3.102948563693991</v>
      </c>
      <c r="C602" t="n">
        <v>66.00388135806301</v>
      </c>
      <c r="D602" t="n">
        <v>0</v>
      </c>
      <c r="E602" t="n">
        <v>600</v>
      </c>
      <c r="F602" t="n">
        <v>0</v>
      </c>
      <c r="G602" t="n">
        <v>0</v>
      </c>
      <c r="H602" t="n">
        <v>-0</v>
      </c>
      <c r="I602" t="n">
        <v>0</v>
      </c>
      <c r="J602" t="n">
        <v>0</v>
      </c>
      <c r="K602" t="n">
        <v>0.03163426989235163</v>
      </c>
      <c r="L602" t="n">
        <v>0</v>
      </c>
      <c r="M602" t="n">
        <v>89.88275224654929</v>
      </c>
      <c r="N602" t="n">
        <v>0</v>
      </c>
      <c r="O602" t="b">
        <v>0</v>
      </c>
      <c r="P602" t="n">
        <v>0</v>
      </c>
      <c r="Q602" t="b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b">
        <v>0</v>
      </c>
      <c r="Y602" t="n">
        <v>0</v>
      </c>
      <c r="Z602" t="b">
        <v>0</v>
      </c>
      <c r="AA602" t="n">
        <v>0</v>
      </c>
      <c r="AB602" t="n">
        <v>0</v>
      </c>
      <c r="AC602" t="b">
        <v>0</v>
      </c>
      <c r="AD602" t="n">
        <v>0</v>
      </c>
      <c r="AE602" t="n">
        <v>0</v>
      </c>
      <c r="AF602" t="n">
        <v>1</v>
      </c>
      <c r="AG602" t="n">
        <v>31.58664479642644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</row>
    <row r="603" spans="1:48">
      <c r="A603" t="n">
        <v>0</v>
      </c>
      <c r="B603" t="n">
        <v>-3.102948563693991</v>
      </c>
      <c r="C603" t="n">
        <v>66.03447432464459</v>
      </c>
      <c r="D603" t="n">
        <v>0</v>
      </c>
      <c r="E603" t="n">
        <v>601</v>
      </c>
      <c r="F603" t="n">
        <v>0</v>
      </c>
      <c r="G603" t="n">
        <v>0.01923468192429398</v>
      </c>
      <c r="H603" t="n">
        <v>-0</v>
      </c>
      <c r="I603" t="n">
        <v>0</v>
      </c>
      <c r="J603" t="n">
        <v>0</v>
      </c>
      <c r="K603" t="n">
        <v>0.02006207628592022</v>
      </c>
      <c r="L603" t="n">
        <v>0</v>
      </c>
      <c r="M603" t="n">
        <v>89.88152091775417</v>
      </c>
      <c r="N603" t="n">
        <v>0</v>
      </c>
      <c r="O603" t="b">
        <v>0</v>
      </c>
      <c r="P603" t="n">
        <v>0</v>
      </c>
      <c r="Q603" t="b">
        <v>1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b">
        <v>0</v>
      </c>
      <c r="Y603" t="n">
        <v>0</v>
      </c>
      <c r="Z603" t="b">
        <v>0</v>
      </c>
      <c r="AA603" t="n">
        <v>0</v>
      </c>
      <c r="AB603" t="n">
        <v>0</v>
      </c>
      <c r="AC603" t="b">
        <v>0</v>
      </c>
      <c r="AD603" t="n">
        <v>0</v>
      </c>
      <c r="AE603" t="n">
        <v>0</v>
      </c>
      <c r="AF603" t="n">
        <v>1</v>
      </c>
      <c r="AG603" t="n">
        <v>31.58664479642644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0.2626630717943247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</row>
    <row r="604" spans="1:48">
      <c r="A604" t="n">
        <v>0</v>
      </c>
      <c r="B604" t="n">
        <v>-6.71993151994134</v>
      </c>
      <c r="C604" t="n">
        <v>66.08176536799309</v>
      </c>
      <c r="D604" t="n">
        <v>800</v>
      </c>
      <c r="E604" t="n">
        <v>602</v>
      </c>
      <c r="F604" t="n">
        <v>0.2602013099007309</v>
      </c>
      <c r="G604" t="n">
        <v>0.1450496147083841</v>
      </c>
      <c r="H604" t="n">
        <v>-0</v>
      </c>
      <c r="I604" t="n">
        <v>0</v>
      </c>
      <c r="J604" t="n">
        <v>0</v>
      </c>
      <c r="K604" t="n">
        <v>0.01066545761454035</v>
      </c>
      <c r="L604" t="n">
        <v>0</v>
      </c>
      <c r="M604" t="n">
        <v>89.87957193361059</v>
      </c>
      <c r="N604" t="n">
        <v>0.03630353628229233</v>
      </c>
      <c r="O604" t="b">
        <v>1</v>
      </c>
      <c r="P604" t="n">
        <v>0</v>
      </c>
      <c r="Q604" t="b">
        <v>0</v>
      </c>
      <c r="R604" t="n">
        <v>0.03630353628229233</v>
      </c>
      <c r="S604" t="n">
        <v>1.955256122270419</v>
      </c>
      <c r="T604" t="n">
        <v>8.509274644120863</v>
      </c>
      <c r="U604" t="n">
        <v>177.3032346575727</v>
      </c>
      <c r="V604" t="n">
        <v>0</v>
      </c>
      <c r="W604" t="n">
        <v>0</v>
      </c>
      <c r="X604" t="b">
        <v>0</v>
      </c>
      <c r="Y604" t="n">
        <v>650</v>
      </c>
      <c r="Z604" t="b">
        <v>1</v>
      </c>
      <c r="AA604" t="n">
        <v>41.57207445264965</v>
      </c>
      <c r="AB604" t="n">
        <v>0.03704442477784931</v>
      </c>
      <c r="AC604" t="b">
        <v>1</v>
      </c>
      <c r="AD604" t="n">
        <v>150</v>
      </c>
      <c r="AE604" t="n">
        <v>0</v>
      </c>
      <c r="AF604" t="n">
        <v>1</v>
      </c>
      <c r="AG604" t="n">
        <v>31.58664479642644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0.2626630717943247</v>
      </c>
      <c r="AO604" t="n">
        <v>0</v>
      </c>
      <c r="AP604" t="n">
        <v>0.2462518239049666</v>
      </c>
      <c r="AQ604" t="n">
        <v>1</v>
      </c>
      <c r="AR604" t="n">
        <v>3</v>
      </c>
      <c r="AS604" t="n">
        <v>0</v>
      </c>
      <c r="AT604" t="n">
        <v>0</v>
      </c>
      <c r="AU604" t="n">
        <v>0.2448935528943034</v>
      </c>
      <c r="AV604" t="n">
        <v>0.08684178807337954</v>
      </c>
    </row>
    <row r="605" spans="1:48">
      <c r="A605" t="n">
        <v>0</v>
      </c>
      <c r="B605" t="n">
        <v>-6.71993151994134</v>
      </c>
      <c r="C605" t="n">
        <v>66.11634951978294</v>
      </c>
      <c r="D605" t="n">
        <v>800</v>
      </c>
      <c r="E605" t="n">
        <v>603</v>
      </c>
      <c r="F605" t="n">
        <v>1.436915683746338</v>
      </c>
      <c r="G605" t="n">
        <v>0.5979965956974509</v>
      </c>
      <c r="H605" t="n">
        <v>-0</v>
      </c>
      <c r="I605" t="n">
        <v>0</v>
      </c>
      <c r="J605" t="n">
        <v>0</v>
      </c>
      <c r="K605" t="n">
        <v>0.0009988567692224559</v>
      </c>
      <c r="L605" t="n">
        <v>0</v>
      </c>
      <c r="M605" t="n">
        <v>89.87690529411856</v>
      </c>
      <c r="N605" t="n">
        <v>0.5497132233848901</v>
      </c>
      <c r="O605" t="b">
        <v>1</v>
      </c>
      <c r="P605" t="n">
        <v>0</v>
      </c>
      <c r="Q605" t="b">
        <v>0</v>
      </c>
      <c r="R605" t="n">
        <v>0.5497132233848901</v>
      </c>
      <c r="S605" t="n">
        <v>10.79755589586876</v>
      </c>
      <c r="T605" t="n">
        <v>46.99096325882085</v>
      </c>
      <c r="U605" t="n">
        <v>486.1632259842739</v>
      </c>
      <c r="V605" t="n">
        <v>1</v>
      </c>
      <c r="W605" t="n">
        <v>171.1410881886255</v>
      </c>
      <c r="X605" t="b">
        <v>1</v>
      </c>
      <c r="Y605" t="n">
        <v>650</v>
      </c>
      <c r="Z605" t="b">
        <v>0</v>
      </c>
      <c r="AA605" t="n">
        <v>113.9901021309165</v>
      </c>
      <c r="AB605" t="n">
        <v>0.5609318605968266</v>
      </c>
      <c r="AC605" t="b">
        <v>0</v>
      </c>
      <c r="AD605" t="n">
        <v>0</v>
      </c>
      <c r="AE605" t="n">
        <v>150</v>
      </c>
      <c r="AF605" t="n">
        <v>0.9016743237554079</v>
      </c>
      <c r="AG605" t="n">
        <v>31.58664479642644</v>
      </c>
      <c r="AH605" t="n">
        <v>34.71182906694579</v>
      </c>
      <c r="AI605" t="n">
        <v>0.6221002925541744</v>
      </c>
      <c r="AJ605" t="n">
        <v>3.41306406669413</v>
      </c>
      <c r="AK605" t="n">
        <v>1.7323028629531</v>
      </c>
      <c r="AL605" t="n">
        <v>0</v>
      </c>
      <c r="AM605" t="n">
        <v>0</v>
      </c>
      <c r="AN605" t="n">
        <v>1.7323028629531</v>
      </c>
      <c r="AO605" t="n">
        <v>0</v>
      </c>
      <c r="AP605" t="n">
        <v>0.5052274893757768</v>
      </c>
      <c r="AQ605" t="n">
        <v>1</v>
      </c>
      <c r="AR605" t="n">
        <v>3</v>
      </c>
      <c r="AS605" t="n">
        <v>0</v>
      </c>
      <c r="AT605" t="n">
        <v>0</v>
      </c>
      <c r="AU605" t="n">
        <v>0.5024626579862265</v>
      </c>
      <c r="AV605" t="n">
        <v>0.1781784581256809</v>
      </c>
    </row>
    <row r="606" spans="1:48">
      <c r="A606" t="n">
        <v>0</v>
      </c>
      <c r="B606" t="n">
        <v>-6.71993151994134</v>
      </c>
      <c r="C606" t="n">
        <v>66.11769878724384</v>
      </c>
      <c r="D606" t="n">
        <v>800</v>
      </c>
      <c r="E606" t="n">
        <v>604</v>
      </c>
      <c r="F606" t="n">
        <v>4.661176371574402</v>
      </c>
      <c r="G606" t="n">
        <v>1.130443220563206</v>
      </c>
      <c r="H606" t="n">
        <v>-0</v>
      </c>
      <c r="I606" t="n">
        <v>0</v>
      </c>
      <c r="J606" t="n">
        <v>0</v>
      </c>
      <c r="K606" t="n">
        <v>0.002021999808177966</v>
      </c>
      <c r="L606" t="n">
        <v>0</v>
      </c>
      <c r="M606" t="n">
        <v>89.87423865462652</v>
      </c>
      <c r="N606" t="n">
        <v>3.118012240154771</v>
      </c>
      <c r="O606" t="b">
        <v>1</v>
      </c>
      <c r="P606" t="n">
        <v>0</v>
      </c>
      <c r="Q606" t="b">
        <v>0</v>
      </c>
      <c r="R606" t="n">
        <v>3.118012240154771</v>
      </c>
      <c r="S606" t="n">
        <v>35.02593296313557</v>
      </c>
      <c r="T606" t="n">
        <v>152.432860255566</v>
      </c>
      <c r="U606" t="n">
        <v>850.0793874595042</v>
      </c>
      <c r="V606" t="n">
        <v>1</v>
      </c>
      <c r="W606" t="n">
        <v>555.1604770507713</v>
      </c>
      <c r="X606" t="b">
        <v>0</v>
      </c>
      <c r="Y606" t="n">
        <v>650</v>
      </c>
      <c r="Z606" t="b">
        <v>0</v>
      </c>
      <c r="AA606" t="n">
        <v>199.3170832691289</v>
      </c>
      <c r="AB606" t="n">
        <v>3.181645143015072</v>
      </c>
      <c r="AC606" t="b">
        <v>0</v>
      </c>
      <c r="AD606" t="n">
        <v>0</v>
      </c>
      <c r="AE606" t="n">
        <v>150</v>
      </c>
      <c r="AF606" t="n">
        <v>0.9167791535414594</v>
      </c>
      <c r="AG606" t="n">
        <v>31.58837986000342</v>
      </c>
      <c r="AH606" t="n">
        <v>59.69526059069538</v>
      </c>
      <c r="AI606" t="n">
        <v>3.470459740194331</v>
      </c>
      <c r="AJ606" t="n">
        <v>4.967890115920817</v>
      </c>
      <c r="AK606" t="n">
        <v>4.23055032381954</v>
      </c>
      <c r="AL606" t="n">
        <v>0</v>
      </c>
      <c r="AM606" t="n">
        <v>0</v>
      </c>
      <c r="AN606" t="n">
        <v>4.257970703262949</v>
      </c>
      <c r="AO606" t="n">
        <v>0</v>
      </c>
      <c r="AP606" t="n">
        <v>0.9712729283968066</v>
      </c>
      <c r="AQ606" t="n">
        <v>1</v>
      </c>
      <c r="AR606" t="n">
        <v>3</v>
      </c>
      <c r="AS606" t="n">
        <v>0</v>
      </c>
      <c r="AT606" t="n">
        <v>0</v>
      </c>
      <c r="AU606" t="n">
        <v>0.9659813968190347</v>
      </c>
      <c r="AV606" t="n">
        <v>0.3425469995185697</v>
      </c>
    </row>
    <row r="607" spans="1:48">
      <c r="A607" t="n">
        <v>0</v>
      </c>
      <c r="B607" t="n">
        <v>-6.71993151994134</v>
      </c>
      <c r="C607" t="n">
        <v>66.08146117471507</v>
      </c>
      <c r="D607" t="n">
        <v>1058.480156316678</v>
      </c>
      <c r="E607" t="n">
        <v>605</v>
      </c>
      <c r="F607" t="n">
        <v>8.88709282875061</v>
      </c>
      <c r="G607" t="n">
        <v>1.088711476219952</v>
      </c>
      <c r="H607" t="n">
        <v>-0</v>
      </c>
      <c r="I607" t="n">
        <v>0</v>
      </c>
      <c r="J607" t="n">
        <v>0</v>
      </c>
      <c r="K607" t="n">
        <v>-0.0001079660787446368</v>
      </c>
      <c r="L607" t="n">
        <v>0</v>
      </c>
      <c r="M607" t="n">
        <v>89.87157201513449</v>
      </c>
      <c r="N607" t="n">
        <v>5.761586553061894</v>
      </c>
      <c r="O607" t="b">
        <v>1</v>
      </c>
      <c r="P607" t="n">
        <v>0</v>
      </c>
      <c r="Q607" t="b">
        <v>0</v>
      </c>
      <c r="R607" t="n">
        <v>5.761586553061894</v>
      </c>
      <c r="S607" t="n">
        <v>66.78114983060411</v>
      </c>
      <c r="T607" t="n">
        <v>290.6315640627891</v>
      </c>
      <c r="U607" t="n">
        <v>823.8716904074907</v>
      </c>
      <c r="V607" t="n">
        <v>1</v>
      </c>
      <c r="W607" t="n">
        <v>1058.480156316678</v>
      </c>
      <c r="X607" t="b">
        <v>0</v>
      </c>
      <c r="Y607" t="n">
        <v>1058.480156316678</v>
      </c>
      <c r="Z607" t="b">
        <v>0</v>
      </c>
      <c r="AA607" t="n">
        <v>193.1721963177827</v>
      </c>
      <c r="AB607" t="n">
        <v>5.879169952103974</v>
      </c>
      <c r="AC607" t="b">
        <v>0</v>
      </c>
      <c r="AD607" t="n">
        <v>0</v>
      </c>
      <c r="AE607" t="n">
        <v>0</v>
      </c>
      <c r="AF607" t="n">
        <v>0.9075177946740451</v>
      </c>
      <c r="AG607" t="n">
        <v>31.59670942289211</v>
      </c>
      <c r="AH607" t="n">
        <v>58.44529118759694</v>
      </c>
      <c r="AI607" t="n">
        <v>6.478297160239823</v>
      </c>
      <c r="AJ607" t="n">
        <v>5.405149419946554</v>
      </c>
      <c r="AK607" t="n">
        <v>6.478297160239823</v>
      </c>
      <c r="AL607" t="n">
        <v>0</v>
      </c>
      <c r="AM607" t="n">
        <v>0</v>
      </c>
      <c r="AN607" t="n">
        <v>6.714940658999591</v>
      </c>
      <c r="AO607" t="n">
        <v>0</v>
      </c>
      <c r="AP607" t="n">
        <v>1.451702977349629</v>
      </c>
      <c r="AQ607" t="n">
        <v>1</v>
      </c>
      <c r="AR607" t="n">
        <v>3</v>
      </c>
      <c r="AS607" t="n">
        <v>0</v>
      </c>
      <c r="AT607" t="n">
        <v>0</v>
      </c>
      <c r="AU607" t="n">
        <v>1.443800142163847</v>
      </c>
      <c r="AV607" t="n">
        <v>0.5119864712005028</v>
      </c>
    </row>
    <row r="608" spans="1:48">
      <c r="A608" t="n">
        <v>0</v>
      </c>
      <c r="B608" t="n">
        <v>-6.71993151994134</v>
      </c>
      <c r="C608" t="n">
        <v>66.07949762148142</v>
      </c>
      <c r="D608" t="n">
        <v>1559.342602433337</v>
      </c>
      <c r="E608" t="n">
        <v>606</v>
      </c>
      <c r="F608" t="n">
        <v>13.09237813949585</v>
      </c>
      <c r="G608" t="n">
        <v>1.540712347824859</v>
      </c>
      <c r="H608" t="n">
        <v>-0</v>
      </c>
      <c r="I608" t="n">
        <v>0</v>
      </c>
      <c r="J608" t="n">
        <v>0</v>
      </c>
      <c r="K608" t="n">
        <v>0.01719627211660357</v>
      </c>
      <c r="L608" t="n">
        <v>0</v>
      </c>
      <c r="M608" t="n">
        <v>89.86890537564246</v>
      </c>
      <c r="N608" t="n">
        <v>11.68745909610173</v>
      </c>
      <c r="O608" t="b">
        <v>1</v>
      </c>
      <c r="P608" t="n">
        <v>0</v>
      </c>
      <c r="Q608" t="b">
        <v>0</v>
      </c>
      <c r="R608" t="n">
        <v>11.68745909610173</v>
      </c>
      <c r="S608" t="n">
        <v>98.38133605897248</v>
      </c>
      <c r="T608" t="n">
        <v>428.1555745286483</v>
      </c>
      <c r="U608" t="n">
        <v>1134.432786853344</v>
      </c>
      <c r="V608" t="n">
        <v>1</v>
      </c>
      <c r="W608" t="n">
        <v>1559.342602433337</v>
      </c>
      <c r="X608" t="b">
        <v>0</v>
      </c>
      <c r="Y608" t="n">
        <v>1559.342602433337</v>
      </c>
      <c r="Z608" t="b">
        <v>0</v>
      </c>
      <c r="AA608" t="n">
        <v>265.9890800507727</v>
      </c>
      <c r="AB608" t="n">
        <v>11.92597866949156</v>
      </c>
      <c r="AC608" t="b">
        <v>0</v>
      </c>
      <c r="AD608" t="n">
        <v>0</v>
      </c>
      <c r="AE608" t="n">
        <v>0</v>
      </c>
      <c r="AF608" t="n">
        <v>0.9135598548209268</v>
      </c>
      <c r="AG608" t="n">
        <v>31.61381400762355</v>
      </c>
      <c r="AH608" t="n">
        <v>79.94418126724528</v>
      </c>
      <c r="AI608" t="n">
        <v>13.0544031751803</v>
      </c>
      <c r="AJ608" t="n">
        <v>6.910386634962819</v>
      </c>
      <c r="AK608" t="n">
        <v>13.0544031751803</v>
      </c>
      <c r="AL608" t="n">
        <v>0</v>
      </c>
      <c r="AM608" t="n">
        <v>0</v>
      </c>
      <c r="AN608" t="n">
        <v>13.06124273605189</v>
      </c>
      <c r="AO608" t="n">
        <v>0</v>
      </c>
      <c r="AP608" t="n">
        <v>2.654362644940843</v>
      </c>
      <c r="AQ608" t="n">
        <v>1</v>
      </c>
      <c r="AR608" t="n">
        <v>3</v>
      </c>
      <c r="AS608" t="n">
        <v>0</v>
      </c>
      <c r="AT608" t="n">
        <v>0</v>
      </c>
      <c r="AU608" t="n">
        <v>2.639948701954532</v>
      </c>
      <c r="AV608" t="n">
        <v>0.9361531285336737</v>
      </c>
    </row>
    <row r="609" spans="1:48">
      <c r="A609" t="n">
        <v>0</v>
      </c>
      <c r="B609" t="n">
        <v>-6.71993151994134</v>
      </c>
      <c r="C609" t="n">
        <v>66.0781182594346</v>
      </c>
      <c r="D609" t="n">
        <v>1187.573719170984</v>
      </c>
      <c r="E609" t="n">
        <v>607</v>
      </c>
      <c r="F609" t="n">
        <v>19.27509899139404</v>
      </c>
      <c r="G609" t="n">
        <v>1.405110934683469</v>
      </c>
      <c r="H609" t="n">
        <v>-0</v>
      </c>
      <c r="I609" t="n">
        <v>0</v>
      </c>
      <c r="J609" t="n">
        <v>0</v>
      </c>
      <c r="K609" t="n">
        <v>0.03849301432512892</v>
      </c>
      <c r="L609" t="n">
        <v>0</v>
      </c>
      <c r="M609" t="n">
        <v>89.86623873615042</v>
      </c>
      <c r="N609" t="n">
        <v>15.88230458017785</v>
      </c>
      <c r="O609" t="b">
        <v>1</v>
      </c>
      <c r="P609" t="n">
        <v>0</v>
      </c>
      <c r="Q609" t="b">
        <v>0</v>
      </c>
      <c r="R609" t="n">
        <v>15.88230458017785</v>
      </c>
      <c r="S609" t="n">
        <v>144.8407593515566</v>
      </c>
      <c r="T609" t="n">
        <v>630.3469846979743</v>
      </c>
      <c r="U609" t="n">
        <v>1047.114345275292</v>
      </c>
      <c r="V609" t="n">
        <v>2</v>
      </c>
      <c r="W609" t="n">
        <v>1187.573719170984</v>
      </c>
      <c r="X609" t="b">
        <v>1</v>
      </c>
      <c r="Y609" t="n">
        <v>1187.573719170984</v>
      </c>
      <c r="Z609" t="b">
        <v>0</v>
      </c>
      <c r="AA609" t="n">
        <v>245.515630926267</v>
      </c>
      <c r="AB609" t="n">
        <v>16.20643324507943</v>
      </c>
      <c r="AC609" t="b">
        <v>0</v>
      </c>
      <c r="AD609" t="n">
        <v>0</v>
      </c>
      <c r="AE609" t="n">
        <v>4.547473508864641e-13</v>
      </c>
      <c r="AF609" t="n">
        <v>0.9330322897077452</v>
      </c>
      <c r="AG609" t="n">
        <v>31.64624407556474</v>
      </c>
      <c r="AH609" t="n">
        <v>139.6694988306772</v>
      </c>
      <c r="AI609" t="n">
        <v>17.36963813991453</v>
      </c>
      <c r="AJ609" t="n">
        <v>9.353346534357229</v>
      </c>
      <c r="AK609" t="n">
        <v>17.36963813991454</v>
      </c>
      <c r="AL609" t="n">
        <v>0</v>
      </c>
      <c r="AM609" t="n">
        <v>0</v>
      </c>
      <c r="AN609" t="n">
        <v>17.37416855493785</v>
      </c>
      <c r="AO609" t="n">
        <v>0</v>
      </c>
      <c r="AP609" t="n">
        <v>3.594686850047666</v>
      </c>
      <c r="AQ609" t="n">
        <v>1</v>
      </c>
      <c r="AR609" t="n">
        <v>3</v>
      </c>
      <c r="AS609" t="n">
        <v>0</v>
      </c>
      <c r="AT609" t="n">
        <v>0</v>
      </c>
      <c r="AU609" t="n">
        <v>3.575228436463236</v>
      </c>
      <c r="AV609" t="n">
        <v>1.267813000888855</v>
      </c>
    </row>
    <row r="610" spans="1:48">
      <c r="A610" t="n">
        <v>0</v>
      </c>
      <c r="B610" t="n">
        <v>-6.71993151994134</v>
      </c>
      <c r="C610" t="n">
        <v>66.11101835068933</v>
      </c>
      <c r="D610" t="n">
        <v>1454.277262036107</v>
      </c>
      <c r="E610" t="n">
        <v>608</v>
      </c>
      <c r="F610" t="n">
        <v>23.60387210845947</v>
      </c>
      <c r="G610" t="n">
        <v>1.598422220910943</v>
      </c>
      <c r="H610" t="n">
        <v>-0</v>
      </c>
      <c r="I610" t="n">
        <v>0</v>
      </c>
      <c r="J610" t="n">
        <v>0</v>
      </c>
      <c r="K610" t="n">
        <v>0.04440579174035564</v>
      </c>
      <c r="L610" t="n">
        <v>0</v>
      </c>
      <c r="M610" t="n">
        <v>89.86357209665839</v>
      </c>
      <c r="N610" t="n">
        <v>21.97269706948607</v>
      </c>
      <c r="O610" t="b">
        <v>1</v>
      </c>
      <c r="P610" t="n">
        <v>0</v>
      </c>
      <c r="Q610" t="b">
        <v>0</v>
      </c>
      <c r="R610" t="n">
        <v>21.97269706948607</v>
      </c>
      <c r="S610" t="n">
        <v>177.3688820665837</v>
      </c>
      <c r="T610" t="n">
        <v>771.9093747537725</v>
      </c>
      <c r="U610" t="n">
        <v>1182.979780080045</v>
      </c>
      <c r="V610" t="n">
        <v>2</v>
      </c>
      <c r="W610" t="n">
        <v>1454.277262036107</v>
      </c>
      <c r="X610" t="b">
        <v>0</v>
      </c>
      <c r="Y610" t="n">
        <v>1454.277262036107</v>
      </c>
      <c r="Z610" t="b">
        <v>0</v>
      </c>
      <c r="AA610" t="n">
        <v>277.3718346901367</v>
      </c>
      <c r="AB610" t="n">
        <v>22.42111945865926</v>
      </c>
      <c r="AC610" t="b">
        <v>0</v>
      </c>
      <c r="AD610" t="n">
        <v>0</v>
      </c>
      <c r="AE610" t="n">
        <v>-2.273736754432321e-13</v>
      </c>
      <c r="AF610" t="n">
        <v>0.9336527789640058</v>
      </c>
      <c r="AG610" t="n">
        <v>31.6803862547649</v>
      </c>
      <c r="AH610" t="n">
        <v>157.6870638116992</v>
      </c>
      <c r="AI610" t="n">
        <v>24.01440874362099</v>
      </c>
      <c r="AJ610" t="n">
        <v>10.46209847723173</v>
      </c>
      <c r="AK610" t="n">
        <v>24.01440874362099</v>
      </c>
      <c r="AL610" t="n">
        <v>0</v>
      </c>
      <c r="AM610" t="n">
        <v>0</v>
      </c>
      <c r="AN610" t="n">
        <v>24.22409794474697</v>
      </c>
      <c r="AO610" t="n">
        <v>0</v>
      </c>
      <c r="AP610" t="n">
        <v>4.91479408085095</v>
      </c>
      <c r="AQ610" t="n">
        <v>1</v>
      </c>
      <c r="AR610" t="n">
        <v>0</v>
      </c>
      <c r="AS610" t="n">
        <v>0</v>
      </c>
      <c r="AT610" t="n">
        <v>0</v>
      </c>
      <c r="AU610" t="n">
        <v>4.888209156619662</v>
      </c>
      <c r="AV610" t="n">
        <v>1.733409551294858</v>
      </c>
    </row>
    <row r="611" spans="1:48">
      <c r="A611" t="n">
        <v>0</v>
      </c>
      <c r="B611" t="n">
        <v>-6.71993151994134</v>
      </c>
      <c r="C611" t="n">
        <v>66.15619118132051</v>
      </c>
      <c r="D611" t="n">
        <v>1902.363788358042</v>
      </c>
      <c r="E611" t="n">
        <v>609</v>
      </c>
      <c r="F611" t="n">
        <v>30.87660980224609</v>
      </c>
      <c r="G611" t="n">
        <v>1.869125857382805</v>
      </c>
      <c r="H611" t="n">
        <v>-0</v>
      </c>
      <c r="I611" t="n">
        <v>0</v>
      </c>
      <c r="J611" t="n">
        <v>0</v>
      </c>
      <c r="K611" t="n">
        <v>0.07959276365689205</v>
      </c>
      <c r="L611" t="n">
        <v>0</v>
      </c>
      <c r="M611" t="n">
        <v>89.86090545716635</v>
      </c>
      <c r="N611" t="n">
        <v>33.42580165179457</v>
      </c>
      <c r="O611" t="b">
        <v>1</v>
      </c>
      <c r="P611" t="n">
        <v>0</v>
      </c>
      <c r="Q611" t="b">
        <v>0</v>
      </c>
      <c r="R611" t="n">
        <v>33.42580165179457</v>
      </c>
      <c r="S611" t="n">
        <v>232.019125398826</v>
      </c>
      <c r="T611" t="n">
        <v>1009.747233735691</v>
      </c>
      <c r="U611" t="n">
        <v>1375.718027696504</v>
      </c>
      <c r="V611" t="n">
        <v>2</v>
      </c>
      <c r="W611" t="n">
        <v>1902.363788358042</v>
      </c>
      <c r="X611" t="b">
        <v>0</v>
      </c>
      <c r="Y611" t="n">
        <v>1902.363788358042</v>
      </c>
      <c r="Z611" t="b">
        <v>0</v>
      </c>
      <c r="AA611" t="n">
        <v>322.5629379165347</v>
      </c>
      <c r="AB611" t="n">
        <v>34.10796086917813</v>
      </c>
      <c r="AC611" t="b">
        <v>0</v>
      </c>
      <c r="AD611" t="n">
        <v>0</v>
      </c>
      <c r="AE611" t="n">
        <v>2.273736754432321e-13</v>
      </c>
      <c r="AF611" t="n">
        <v>0.9339598680291618</v>
      </c>
      <c r="AG611" t="n">
        <v>31.72718329350657</v>
      </c>
      <c r="AH611" t="n">
        <v>183.3181021447674</v>
      </c>
      <c r="AI611" t="n">
        <v>36.5197285630191</v>
      </c>
      <c r="AJ611" t="n">
        <v>12.10635165828404</v>
      </c>
      <c r="AK611" t="n">
        <v>36.51972856301911</v>
      </c>
      <c r="AL611" t="n">
        <v>0</v>
      </c>
      <c r="AM611" t="n">
        <v>0</v>
      </c>
      <c r="AN611" t="n">
        <v>36.52267279785818</v>
      </c>
      <c r="AO611" t="n">
        <v>0</v>
      </c>
      <c r="AP611" t="n">
        <v>7.345471660014828</v>
      </c>
      <c r="AQ611" t="n">
        <v>1</v>
      </c>
      <c r="AR611" t="n">
        <v>0</v>
      </c>
      <c r="AS611" t="n">
        <v>0</v>
      </c>
      <c r="AT611" t="n">
        <v>0</v>
      </c>
      <c r="AU611" t="n">
        <v>7.305867470034602</v>
      </c>
      <c r="AV611" t="n">
        <v>2.590736207738284</v>
      </c>
    </row>
    <row r="612" spans="1:48">
      <c r="A612" t="n">
        <v>0</v>
      </c>
      <c r="B612" t="n">
        <v>-6.71993151994134</v>
      </c>
      <c r="C612" t="n">
        <v>66.30590354802972</v>
      </c>
      <c r="D612" t="n">
        <v>1369.57857049786</v>
      </c>
      <c r="E612" t="n">
        <v>610</v>
      </c>
      <c r="F612" t="n">
        <v>35.52140083312988</v>
      </c>
      <c r="G612" t="n">
        <v>0.8563482867831889</v>
      </c>
      <c r="H612" t="n">
        <v>-0</v>
      </c>
      <c r="I612" t="n">
        <v>0</v>
      </c>
      <c r="J612" t="n">
        <v>0</v>
      </c>
      <c r="K612" t="n">
        <v>0.09419532087673754</v>
      </c>
      <c r="L612" t="n">
        <v>0</v>
      </c>
      <c r="M612" t="n">
        <v>89.85823881767432</v>
      </c>
      <c r="N612" t="n">
        <v>19.34897050780519</v>
      </c>
      <c r="O612" t="b">
        <v>1</v>
      </c>
      <c r="P612" t="n">
        <v>0</v>
      </c>
      <c r="Q612" t="b">
        <v>0</v>
      </c>
      <c r="R612" t="n">
        <v>19.34897050780519</v>
      </c>
      <c r="S612" t="n">
        <v>266.9219323957125</v>
      </c>
      <c r="T612" t="n">
        <v>1161.644249786141</v>
      </c>
      <c r="U612" t="n">
        <v>692.2213410678787</v>
      </c>
      <c r="V612" t="n">
        <v>3</v>
      </c>
      <c r="W612" t="n">
        <v>1369.57857049786</v>
      </c>
      <c r="X612" t="b">
        <v>1</v>
      </c>
      <c r="Y612" t="n">
        <v>1369.57857049786</v>
      </c>
      <c r="Z612" t="b">
        <v>0</v>
      </c>
      <c r="AA612" t="n">
        <v>162.304298532197</v>
      </c>
      <c r="AB612" t="n">
        <v>19.74384745694407</v>
      </c>
      <c r="AC612" t="b">
        <v>0</v>
      </c>
      <c r="AD612" t="n">
        <v>0</v>
      </c>
      <c r="AE612" t="n">
        <v>-2.273736754432321e-13</v>
      </c>
      <c r="AF612" t="n">
        <v>0.9329402736423157</v>
      </c>
      <c r="AG612" t="n">
        <v>31.79804343760789</v>
      </c>
      <c r="AH612" t="n">
        <v>147.5578693318503</v>
      </c>
      <c r="AI612" t="n">
        <v>21.16303477805885</v>
      </c>
      <c r="AJ612" t="n">
        <v>9.895190339316827</v>
      </c>
      <c r="AK612" t="n">
        <v>21.16303477805885</v>
      </c>
      <c r="AL612" t="n">
        <v>0</v>
      </c>
      <c r="AM612" t="n">
        <v>0</v>
      </c>
      <c r="AN612" t="n">
        <v>21.23503308237886</v>
      </c>
      <c r="AO612" t="n">
        <v>0</v>
      </c>
      <c r="AP612" t="n">
        <v>4.313704292454625</v>
      </c>
      <c r="AQ612" t="n">
        <v>1</v>
      </c>
      <c r="AR612" t="n">
        <v>0</v>
      </c>
      <c r="AS612" t="n">
        <v>0</v>
      </c>
      <c r="AT612" t="n">
        <v>0</v>
      </c>
      <c r="AU612" t="n">
        <v>4.290350493569802</v>
      </c>
      <c r="AV612" t="n">
        <v>1.521402682592935</v>
      </c>
    </row>
    <row r="613" spans="1:48">
      <c r="A613" t="n">
        <v>0</v>
      </c>
      <c r="B613" t="n">
        <v>-6.71993151994134</v>
      </c>
      <c r="C613" t="n">
        <v>66.46765391705422</v>
      </c>
      <c r="D613" t="n">
        <v>1483.520450799126</v>
      </c>
      <c r="E613" t="n">
        <v>611</v>
      </c>
      <c r="F613" t="n">
        <v>38.4765983581543</v>
      </c>
      <c r="G613" t="n">
        <v>1.038804792074613</v>
      </c>
      <c r="H613" t="n">
        <v>-0</v>
      </c>
      <c r="I613" t="n">
        <v>0</v>
      </c>
      <c r="J613" t="n">
        <v>0</v>
      </c>
      <c r="K613" t="n">
        <v>0.1114476517565346</v>
      </c>
      <c r="L613" t="n">
        <v>0</v>
      </c>
      <c r="M613" t="n">
        <v>89.85557217818229</v>
      </c>
      <c r="N613" t="n">
        <v>24.85086266005441</v>
      </c>
      <c r="O613" t="b">
        <v>1</v>
      </c>
      <c r="P613" t="n">
        <v>0</v>
      </c>
      <c r="Q613" t="b">
        <v>0</v>
      </c>
      <c r="R613" t="n">
        <v>24.85086266005441</v>
      </c>
      <c r="S613" t="n">
        <v>289.1284618537187</v>
      </c>
      <c r="T613" t="n">
        <v>1258.287065987384</v>
      </c>
      <c r="U613" t="n">
        <v>820.771004090187</v>
      </c>
      <c r="V613" t="n">
        <v>3</v>
      </c>
      <c r="W613" t="n">
        <v>1483.520450799126</v>
      </c>
      <c r="X613" t="b">
        <v>0</v>
      </c>
      <c r="Y613" t="n">
        <v>1483.520450799126</v>
      </c>
      <c r="Z613" t="b">
        <v>0</v>
      </c>
      <c r="AA613" t="n">
        <v>192.4451821565002</v>
      </c>
      <c r="AB613" t="n">
        <v>25.35802312250451</v>
      </c>
      <c r="AC613" t="b">
        <v>0</v>
      </c>
      <c r="AD613" t="n">
        <v>0</v>
      </c>
      <c r="AE613" t="n">
        <v>2.273736754432321e-13</v>
      </c>
      <c r="AF613" t="n">
        <v>0.935406352764548</v>
      </c>
      <c r="AG613" t="n">
        <v>31.83969505847132</v>
      </c>
      <c r="AH613" t="n">
        <v>174.498992121642</v>
      </c>
      <c r="AI613" t="n">
        <v>27.10909867947775</v>
      </c>
      <c r="AJ613" t="n">
        <v>11.27152634004725</v>
      </c>
      <c r="AK613" t="n">
        <v>27.10909867947776</v>
      </c>
      <c r="AL613" t="n">
        <v>0</v>
      </c>
      <c r="AM613" t="n">
        <v>0</v>
      </c>
      <c r="AN613" t="n">
        <v>27.14343219860963</v>
      </c>
      <c r="AO613" t="n">
        <v>0</v>
      </c>
      <c r="AP613" t="n">
        <v>5.5463605948476</v>
      </c>
      <c r="AQ613" t="n">
        <v>1</v>
      </c>
      <c r="AR613" t="n">
        <v>0</v>
      </c>
      <c r="AS613" t="n">
        <v>0</v>
      </c>
      <c r="AT613" t="n">
        <v>0</v>
      </c>
      <c r="AU613" t="n">
        <v>5.516392688636889</v>
      </c>
      <c r="AV613" t="n">
        <v>1.956169932341606</v>
      </c>
    </row>
    <row r="614" spans="1:48">
      <c r="A614" t="n">
        <v>0</v>
      </c>
      <c r="B614" t="n">
        <v>-6.71993151994134</v>
      </c>
      <c r="C614" t="n">
        <v>66.51784205174641</v>
      </c>
      <c r="D614" t="n">
        <v>1658.812766209757</v>
      </c>
      <c r="E614" t="n">
        <v>612</v>
      </c>
      <c r="F614" t="n">
        <v>43.02298126220703</v>
      </c>
      <c r="G614" t="n">
        <v>1.239749569149316</v>
      </c>
      <c r="H614" t="n">
        <v>-0</v>
      </c>
      <c r="I614" t="n">
        <v>0</v>
      </c>
      <c r="J614" t="n">
        <v>0</v>
      </c>
      <c r="K614" t="n">
        <v>0.1244691032892053</v>
      </c>
      <c r="L614" t="n">
        <v>0</v>
      </c>
      <c r="M614" t="n">
        <v>89.85290553869025</v>
      </c>
      <c r="N614" t="n">
        <v>32.66162290467519</v>
      </c>
      <c r="O614" t="b">
        <v>1</v>
      </c>
      <c r="P614" t="n">
        <v>0</v>
      </c>
      <c r="Q614" t="b">
        <v>0</v>
      </c>
      <c r="R614" t="n">
        <v>32.66162290467519</v>
      </c>
      <c r="S614" t="n">
        <v>323.2917910495865</v>
      </c>
      <c r="T614" t="n">
        <v>1406.965874647801</v>
      </c>
      <c r="U614" t="n">
        <v>964.7492844416611</v>
      </c>
      <c r="V614" t="n">
        <v>3</v>
      </c>
      <c r="W614" t="n">
        <v>1658.812766209757</v>
      </c>
      <c r="X614" t="b">
        <v>0</v>
      </c>
      <c r="Y614" t="n">
        <v>1658.812766209757</v>
      </c>
      <c r="Z614" t="b">
        <v>0</v>
      </c>
      <c r="AA614" t="n">
        <v>226.2035949790059</v>
      </c>
      <c r="AB614" t="n">
        <v>33.32818663742366</v>
      </c>
      <c r="AC614" t="b">
        <v>0</v>
      </c>
      <c r="AD614" t="n">
        <v>0</v>
      </c>
      <c r="AE614" t="n">
        <v>0</v>
      </c>
      <c r="AF614" t="n">
        <v>0.937177688352022</v>
      </c>
      <c r="AG614" t="n">
        <v>31.89122308901069</v>
      </c>
      <c r="AH614" t="n">
        <v>204.7216423548512</v>
      </c>
      <c r="AI614" t="n">
        <v>35.56229203026541</v>
      </c>
      <c r="AJ614" t="n">
        <v>12.8610868171024</v>
      </c>
      <c r="AK614" t="n">
        <v>35.56229203026541</v>
      </c>
      <c r="AL614" t="n">
        <v>0</v>
      </c>
      <c r="AM614" t="n">
        <v>0</v>
      </c>
      <c r="AN614" t="n">
        <v>35.57339284286344</v>
      </c>
      <c r="AO614" t="n">
        <v>0</v>
      </c>
      <c r="AP614" t="n">
        <v>7.353267027004591</v>
      </c>
      <c r="AQ614" t="n">
        <v>1</v>
      </c>
      <c r="AR614" t="n">
        <v>0</v>
      </c>
      <c r="AS614" t="n">
        <v>0</v>
      </c>
      <c r="AT614" t="n">
        <v>0</v>
      </c>
      <c r="AU614" t="n">
        <v>7.313649296805849</v>
      </c>
      <c r="AV614" t="n">
        <v>2.593495724039573</v>
      </c>
    </row>
    <row r="615" spans="1:48">
      <c r="A615" t="n">
        <v>0</v>
      </c>
      <c r="B615" t="n">
        <v>-6.71993151994134</v>
      </c>
      <c r="C615" t="n">
        <v>66.67831670848038</v>
      </c>
      <c r="D615" t="n">
        <v>1319.057581449918</v>
      </c>
      <c r="E615" t="n">
        <v>613</v>
      </c>
      <c r="F615" t="n">
        <v>46.41527366638184</v>
      </c>
      <c r="G615" t="n">
        <v>0.6177596881844165</v>
      </c>
      <c r="H615" t="n">
        <v>-0</v>
      </c>
      <c r="I615" t="n">
        <v>0</v>
      </c>
      <c r="J615" t="n">
        <v>0</v>
      </c>
      <c r="K615" t="n">
        <v>0.1272664042997266</v>
      </c>
      <c r="L615" t="n">
        <v>0</v>
      </c>
      <c r="M615" t="n">
        <v>89.85023889919822</v>
      </c>
      <c r="N615" t="n">
        <v>19.97555913513856</v>
      </c>
      <c r="O615" t="b">
        <v>1</v>
      </c>
      <c r="P615" t="n">
        <v>0</v>
      </c>
      <c r="Q615" t="b">
        <v>0</v>
      </c>
      <c r="R615" t="n">
        <v>19.97555913513856</v>
      </c>
      <c r="S615" t="n">
        <v>348.7828252581564</v>
      </c>
      <c r="T615" t="n">
        <v>1517.902855523497</v>
      </c>
      <c r="U615" t="n">
        <v>546.9092077619304</v>
      </c>
      <c r="V615" t="n">
        <v>4</v>
      </c>
      <c r="W615" t="n">
        <v>1319.057581449919</v>
      </c>
      <c r="X615" t="b">
        <v>1</v>
      </c>
      <c r="Y615" t="n">
        <v>1319.057581449919</v>
      </c>
      <c r="Z615" t="b">
        <v>0</v>
      </c>
      <c r="AA615" t="n">
        <v>128.2331388247323</v>
      </c>
      <c r="AB615" t="n">
        <v>20.38322360728425</v>
      </c>
      <c r="AC615" t="b">
        <v>0</v>
      </c>
      <c r="AD615" t="n">
        <v>0</v>
      </c>
      <c r="AE615" t="n">
        <v>-6.821210263296962e-13</v>
      </c>
      <c r="AF615" t="n">
        <v>0.9346263668518991</v>
      </c>
      <c r="AG615" t="n">
        <v>31.95708949097944</v>
      </c>
      <c r="AH615" t="n">
        <v>157.885580269423</v>
      </c>
      <c r="AI615" t="n">
        <v>21.80895417699485</v>
      </c>
      <c r="AJ615" t="n">
        <v>10.32155400390829</v>
      </c>
      <c r="AK615" t="n">
        <v>21.80895417699484</v>
      </c>
      <c r="AL615" t="n">
        <v>0</v>
      </c>
      <c r="AM615" t="n">
        <v>0</v>
      </c>
      <c r="AN615" t="n">
        <v>21.84589938188736</v>
      </c>
      <c r="AO615" t="n">
        <v>0</v>
      </c>
      <c r="AP615" t="n">
        <v>4.47935369551999</v>
      </c>
      <c r="AQ615" t="n">
        <v>1</v>
      </c>
      <c r="AR615" t="n">
        <v>0</v>
      </c>
      <c r="AS615" t="n">
        <v>0</v>
      </c>
      <c r="AT615" t="n">
        <v>0</v>
      </c>
      <c r="AU615" t="n">
        <v>4.45511745136388</v>
      </c>
      <c r="AV615" t="n">
        <v>1.579830750874604</v>
      </c>
    </row>
    <row r="616" spans="1:48">
      <c r="A616" t="n">
        <v>0</v>
      </c>
      <c r="B616" t="n">
        <v>-6.71993151994134</v>
      </c>
      <c r="C616" t="n">
        <v>66.75945250604875</v>
      </c>
      <c r="D616" t="n">
        <v>1358.779425793087</v>
      </c>
      <c r="E616" t="n">
        <v>614</v>
      </c>
      <c r="F616" t="n">
        <v>47.81301422119141</v>
      </c>
      <c r="G616" t="n">
        <v>0.2809058106000029</v>
      </c>
      <c r="H616" t="n">
        <v>-0</v>
      </c>
      <c r="I616" t="n">
        <v>0</v>
      </c>
      <c r="J616" t="n">
        <v>0</v>
      </c>
      <c r="K616" t="n">
        <v>0.1112615755548391</v>
      </c>
      <c r="L616" t="n">
        <v>0</v>
      </c>
      <c r="M616" t="n">
        <v>89.84757225970618</v>
      </c>
      <c r="N616" t="n">
        <v>12.03894148574042</v>
      </c>
      <c r="O616" t="b">
        <v>1</v>
      </c>
      <c r="P616" t="n">
        <v>0</v>
      </c>
      <c r="Q616" t="b">
        <v>0</v>
      </c>
      <c r="R616" t="n">
        <v>12.03894148574042</v>
      </c>
      <c r="S616" t="n">
        <v>359.2860036556045</v>
      </c>
      <c r="T616" t="n">
        <v>1563.612687909191</v>
      </c>
      <c r="U616" t="n">
        <v>319.9774598878594</v>
      </c>
      <c r="V616" t="n">
        <v>4</v>
      </c>
      <c r="W616" t="n">
        <v>1358.779425793087</v>
      </c>
      <c r="X616" t="b">
        <v>0</v>
      </c>
      <c r="Y616" t="n">
        <v>1358.779425793087</v>
      </c>
      <c r="Z616" t="b">
        <v>0</v>
      </c>
      <c r="AA616" t="n">
        <v>75.02472705203786</v>
      </c>
      <c r="AB616" t="n">
        <v>12.28463416912288</v>
      </c>
      <c r="AC616" t="b">
        <v>0</v>
      </c>
      <c r="AD616" t="n">
        <v>0</v>
      </c>
      <c r="AE616" t="n">
        <v>2.273736754432321e-13</v>
      </c>
      <c r="AF616" t="n">
        <v>0.9216257823732706</v>
      </c>
      <c r="AG616" t="n">
        <v>31.99900877275503</v>
      </c>
      <c r="AH616" t="n">
        <v>93.67636541953553</v>
      </c>
      <c r="AI616" t="n">
        <v>13.32930827682449</v>
      </c>
      <c r="AJ616" t="n">
        <v>7.341811849871704</v>
      </c>
      <c r="AK616" t="n">
        <v>13.32930827682449</v>
      </c>
      <c r="AL616" t="n">
        <v>0</v>
      </c>
      <c r="AM616" t="n">
        <v>0</v>
      </c>
      <c r="AN616" t="n">
        <v>13.33091506971813</v>
      </c>
      <c r="AO616" t="n">
        <v>0</v>
      </c>
      <c r="AP616" t="n">
        <v>2.704957348819965</v>
      </c>
      <c r="AQ616" t="n">
        <v>1</v>
      </c>
      <c r="AR616" t="n">
        <v>3</v>
      </c>
      <c r="AS616" t="n">
        <v>0</v>
      </c>
      <c r="AT616" t="n">
        <v>0</v>
      </c>
      <c r="AU616" t="n">
        <v>2.690270273460639</v>
      </c>
      <c r="AV616" t="n">
        <v>0.9539976785293972</v>
      </c>
    </row>
    <row r="617" spans="1:48">
      <c r="A617" t="n">
        <v>0</v>
      </c>
      <c r="B617" t="n">
        <v>-6.71993151994134</v>
      </c>
      <c r="C617" t="n">
        <v>66.85784599930209</v>
      </c>
      <c r="D617" t="n">
        <v>1381.628197176015</v>
      </c>
      <c r="E617" t="n">
        <v>615</v>
      </c>
      <c r="F617" t="n">
        <v>48.61702156066895</v>
      </c>
      <c r="G617" t="n">
        <v>0.09340698132148972</v>
      </c>
      <c r="H617" t="n">
        <v>-0</v>
      </c>
      <c r="I617" t="n">
        <v>0</v>
      </c>
      <c r="J617" t="n">
        <v>0</v>
      </c>
      <c r="K617" t="n">
        <v>0.09308398543948798</v>
      </c>
      <c r="L617" t="n">
        <v>0</v>
      </c>
      <c r="M617" t="n">
        <v>89.84490562021415</v>
      </c>
      <c r="N617" t="n">
        <v>7.411776250221346</v>
      </c>
      <c r="O617" t="b">
        <v>1</v>
      </c>
      <c r="P617" t="n">
        <v>0</v>
      </c>
      <c r="Q617" t="b">
        <v>0</v>
      </c>
      <c r="R617" t="n">
        <v>7.411776250221346</v>
      </c>
      <c r="S617" t="n">
        <v>365.3276345507893</v>
      </c>
      <c r="T617" t="n">
        <v>1589.905865565035</v>
      </c>
      <c r="U617" t="n">
        <v>193.7363696175321</v>
      </c>
      <c r="V617" t="n">
        <v>4</v>
      </c>
      <c r="W617" t="n">
        <v>1381.628197176015</v>
      </c>
      <c r="X617" t="b">
        <v>0</v>
      </c>
      <c r="Y617" t="n">
        <v>1381.628197176015</v>
      </c>
      <c r="Z617" t="b">
        <v>0</v>
      </c>
      <c r="AA617" t="n">
        <v>45.42513168178179</v>
      </c>
      <c r="AB617" t="n">
        <v>7.563036990021781</v>
      </c>
      <c r="AC617" t="b">
        <v>0</v>
      </c>
      <c r="AD617" t="n">
        <v>0</v>
      </c>
      <c r="AE617" t="n">
        <v>-4.547473508864641e-13</v>
      </c>
      <c r="AF617" t="n">
        <v>0.9019069233668131</v>
      </c>
      <c r="AG617" t="n">
        <v>32.02929699539979</v>
      </c>
      <c r="AH617" t="n">
        <v>57.95817445345483</v>
      </c>
      <c r="AI617" t="n">
        <v>8.385606977922965</v>
      </c>
      <c r="AJ617" t="n">
        <v>5.685295648182354</v>
      </c>
      <c r="AK617" t="n">
        <v>8.385606977922961</v>
      </c>
      <c r="AL617" t="n">
        <v>0</v>
      </c>
      <c r="AM617" t="n">
        <v>0</v>
      </c>
      <c r="AN617" t="n">
        <v>8.385745902208154</v>
      </c>
      <c r="AO617" t="n">
        <v>0</v>
      </c>
      <c r="AP617" t="n">
        <v>1.783768793526504</v>
      </c>
      <c r="AQ617" t="n">
        <v>1</v>
      </c>
      <c r="AR617" t="n">
        <v>3</v>
      </c>
      <c r="AS617" t="n">
        <v>0</v>
      </c>
      <c r="AT617" t="n">
        <v>0</v>
      </c>
      <c r="AU617" t="n">
        <v>1.774059548240201</v>
      </c>
      <c r="AV617" t="n">
        <v>0.629099874198504</v>
      </c>
    </row>
    <row r="618" spans="1:48">
      <c r="A618" t="n">
        <v>0</v>
      </c>
      <c r="B618" t="n">
        <v>-6.71993151994134</v>
      </c>
      <c r="C618" t="n">
        <v>66.97514251722066</v>
      </c>
      <c r="D618" t="n">
        <v>1377.177804879313</v>
      </c>
      <c r="E618" t="n">
        <v>616</v>
      </c>
      <c r="F618" t="n">
        <v>48.46042022705078</v>
      </c>
      <c r="G618" t="n">
        <v>-0.1150287310031572</v>
      </c>
      <c r="H618" t="n">
        <v>-0</v>
      </c>
      <c r="I618" t="n">
        <v>0</v>
      </c>
      <c r="J618" t="n">
        <v>0</v>
      </c>
      <c r="K618" t="n">
        <v>0.09767605648994271</v>
      </c>
      <c r="L618" t="n">
        <v>0</v>
      </c>
      <c r="M618" t="n">
        <v>89.84223898072212</v>
      </c>
      <c r="N618" t="n">
        <v>1.964177008032827</v>
      </c>
      <c r="O618" t="b">
        <v>1</v>
      </c>
      <c r="P618" t="n">
        <v>0</v>
      </c>
      <c r="Q618" t="b">
        <v>0</v>
      </c>
      <c r="R618" t="n">
        <v>1.964177008032827</v>
      </c>
      <c r="S618" t="n">
        <v>364.1508698510672</v>
      </c>
      <c r="T618" t="n">
        <v>1584.784585591844</v>
      </c>
      <c r="U618" t="n">
        <v>51.50752160450308</v>
      </c>
      <c r="V618" t="n">
        <v>4</v>
      </c>
      <c r="W618" t="n">
        <v>1377.177804879313</v>
      </c>
      <c r="X618" t="b">
        <v>0</v>
      </c>
      <c r="Y618" t="n">
        <v>1377.177804879313</v>
      </c>
      <c r="Z618" t="b">
        <v>0</v>
      </c>
      <c r="AA618" t="n">
        <v>12.07690613851081</v>
      </c>
      <c r="AB618" t="n">
        <v>2.004262253094721</v>
      </c>
      <c r="AC618" t="b">
        <v>0</v>
      </c>
      <c r="AD618" t="n">
        <v>0</v>
      </c>
      <c r="AE618" t="n">
        <v>2.273736754432321e-13</v>
      </c>
      <c r="AF618" t="n">
        <v>0.7857762020983079</v>
      </c>
      <c r="AG618" t="n">
        <v>32.05263549450973</v>
      </c>
      <c r="AH618" t="n">
        <v>17.68630225908857</v>
      </c>
      <c r="AI618" t="n">
        <v>2.550678230955091</v>
      </c>
      <c r="AJ618" t="n">
        <v>3.788826840779231</v>
      </c>
      <c r="AK618" t="n">
        <v>2.550678230955091</v>
      </c>
      <c r="AL618" t="n">
        <v>0</v>
      </c>
      <c r="AM618" t="n">
        <v>0</v>
      </c>
      <c r="AN618" t="n">
        <v>2.550760680781035</v>
      </c>
      <c r="AO618" t="n">
        <v>0</v>
      </c>
      <c r="AP618" t="n">
        <v>0.7715196714890626</v>
      </c>
      <c r="AQ618" t="n">
        <v>1</v>
      </c>
      <c r="AR618" t="n">
        <v>3</v>
      </c>
      <c r="AS618" t="n">
        <v>0</v>
      </c>
      <c r="AT618" t="n">
        <v>0</v>
      </c>
      <c r="AU618" t="n">
        <v>0.7672976056397788</v>
      </c>
      <c r="AV618" t="n">
        <v>0.2720916711390127</v>
      </c>
    </row>
    <row r="619" spans="1:48">
      <c r="A619" t="n">
        <v>0</v>
      </c>
      <c r="B619" t="n">
        <v>-6.71993151994134</v>
      </c>
      <c r="C619" t="n">
        <v>67.05741455266809</v>
      </c>
      <c r="D619" t="n">
        <v>1367.454428220991</v>
      </c>
      <c r="E619" t="n">
        <v>617</v>
      </c>
      <c r="F619" t="n">
        <v>48.11827201843262</v>
      </c>
      <c r="G619" t="n">
        <v>-0.04891667583913684</v>
      </c>
      <c r="H619" t="n">
        <v>-0</v>
      </c>
      <c r="I619" t="n">
        <v>0</v>
      </c>
      <c r="J619" t="n">
        <v>0</v>
      </c>
      <c r="K619" t="n">
        <v>0.08156912172384312</v>
      </c>
      <c r="L619" t="n">
        <v>0</v>
      </c>
      <c r="M619" t="n">
        <v>89.83957234123008</v>
      </c>
      <c r="N619" t="n">
        <v>3.631733287836336</v>
      </c>
      <c r="O619" t="b">
        <v>1</v>
      </c>
      <c r="P619" t="n">
        <v>0</v>
      </c>
      <c r="Q619" t="b">
        <v>0</v>
      </c>
      <c r="R619" t="n">
        <v>3.631733287836336</v>
      </c>
      <c r="S619" t="n">
        <v>361.5798321423034</v>
      </c>
      <c r="T619" t="n">
        <v>1573.595429483304</v>
      </c>
      <c r="U619" t="n">
        <v>95.91380713784719</v>
      </c>
      <c r="V619" t="n">
        <v>4</v>
      </c>
      <c r="W619" t="n">
        <v>1367.454428220992</v>
      </c>
      <c r="X619" t="b">
        <v>0</v>
      </c>
      <c r="Y619" t="n">
        <v>1367.454428220992</v>
      </c>
      <c r="Z619" t="b">
        <v>0</v>
      </c>
      <c r="AA619" t="n">
        <v>22.48879406555915</v>
      </c>
      <c r="AB619" t="n">
        <v>3.705850293710547</v>
      </c>
      <c r="AC619" t="b">
        <v>0</v>
      </c>
      <c r="AD619" t="n">
        <v>0</v>
      </c>
      <c r="AE619" t="n">
        <v>-4.547473508864641e-13</v>
      </c>
      <c r="AF619" t="n">
        <v>0.8555661613302028</v>
      </c>
      <c r="AG619" t="n">
        <v>32.06614254752595</v>
      </c>
      <c r="AH619" t="n">
        <v>30.24773027789136</v>
      </c>
      <c r="AI619" t="n">
        <v>4.331459635978155</v>
      </c>
      <c r="AJ619" t="n">
        <v>4.368795795084505</v>
      </c>
      <c r="AK619" t="n">
        <v>4.331459635978153</v>
      </c>
      <c r="AL619" t="n">
        <v>0</v>
      </c>
      <c r="AM619" t="n">
        <v>0</v>
      </c>
      <c r="AN619" t="n">
        <v>4.33152097192794</v>
      </c>
      <c r="AO619" t="n">
        <v>0</v>
      </c>
      <c r="AP619" t="n">
        <v>1.070338560303627</v>
      </c>
      <c r="AQ619" t="n">
        <v>1</v>
      </c>
      <c r="AR619" t="n">
        <v>3</v>
      </c>
      <c r="AS619" t="n">
        <v>0</v>
      </c>
      <c r="AT619" t="n">
        <v>0</v>
      </c>
      <c r="AU619" t="n">
        <v>1.064494829381934</v>
      </c>
      <c r="AV619" t="n">
        <v>0.3774808821459367</v>
      </c>
    </row>
    <row r="620" spans="1:48">
      <c r="A620" t="n">
        <v>0</v>
      </c>
      <c r="B620" t="n">
        <v>-6.71993151994134</v>
      </c>
      <c r="C620" t="n">
        <v>67.13698016636944</v>
      </c>
      <c r="D620" t="n">
        <v>1364.952828606818</v>
      </c>
      <c r="E620" t="n">
        <v>618</v>
      </c>
      <c r="F620" t="n">
        <v>48.03024520874023</v>
      </c>
      <c r="G620" t="n">
        <v>-0.04778374756575854</v>
      </c>
      <c r="H620" t="n">
        <v>-0</v>
      </c>
      <c r="I620" t="n">
        <v>0</v>
      </c>
      <c r="J620" t="n">
        <v>0</v>
      </c>
      <c r="K620" t="n">
        <v>0.08363686912879514</v>
      </c>
      <c r="L620" t="n">
        <v>0</v>
      </c>
      <c r="M620" t="n">
        <v>89.83690570173805</v>
      </c>
      <c r="N620" t="n">
        <v>3.648278883975316</v>
      </c>
      <c r="O620" t="b">
        <v>1</v>
      </c>
      <c r="P620" t="n">
        <v>0</v>
      </c>
      <c r="Q620" t="b">
        <v>0</v>
      </c>
      <c r="R620" t="n">
        <v>3.648278883975316</v>
      </c>
      <c r="S620" t="n">
        <v>360.9183636868193</v>
      </c>
      <c r="T620" t="n">
        <v>1570.716718765038</v>
      </c>
      <c r="U620" t="n">
        <v>96.52736074127223</v>
      </c>
      <c r="V620" t="n">
        <v>4</v>
      </c>
      <c r="W620" t="n">
        <v>1364.952828606818</v>
      </c>
      <c r="X620" t="b">
        <v>0</v>
      </c>
      <c r="Y620" t="n">
        <v>1364.952828606818</v>
      </c>
      <c r="Z620" t="b">
        <v>0</v>
      </c>
      <c r="AA620" t="n">
        <v>22.63265323502969</v>
      </c>
      <c r="AB620" t="n">
        <v>3.722733555076854</v>
      </c>
      <c r="AC620" t="b">
        <v>0</v>
      </c>
      <c r="AD620" t="n">
        <v>0</v>
      </c>
      <c r="AE620" t="n">
        <v>2.273736754432321e-13</v>
      </c>
      <c r="AF620" t="n">
        <v>0.8562097660569944</v>
      </c>
      <c r="AG620" t="n">
        <v>32.08298072828841</v>
      </c>
      <c r="AH620" t="n">
        <v>30.41834041710348</v>
      </c>
      <c r="AI620" t="n">
        <v>4.347922323078298</v>
      </c>
      <c r="AJ620" t="n">
        <v>4.373860284733293</v>
      </c>
      <c r="AK620" t="n">
        <v>4.3479223230783</v>
      </c>
      <c r="AL620" t="n">
        <v>0</v>
      </c>
      <c r="AM620" t="n">
        <v>0</v>
      </c>
      <c r="AN620" t="n">
        <v>4.347998659726772</v>
      </c>
      <c r="AO620" t="n">
        <v>0</v>
      </c>
      <c r="AP620" t="n">
        <v>1.072444873048849</v>
      </c>
      <c r="AQ620" t="n">
        <v>1</v>
      </c>
      <c r="AR620" t="n">
        <v>3</v>
      </c>
      <c r="AS620" t="n">
        <v>0</v>
      </c>
      <c r="AT620" t="n">
        <v>0</v>
      </c>
      <c r="AU620" t="n">
        <v>1.066589535378625</v>
      </c>
      <c r="AV620" t="n">
        <v>0.3782236865688818</v>
      </c>
    </row>
    <row r="621" spans="1:48">
      <c r="A621" t="n">
        <v>0</v>
      </c>
      <c r="B621" t="n">
        <v>-6.71993151994134</v>
      </c>
      <c r="C621" t="n">
        <v>67.21654578007079</v>
      </c>
      <c r="D621" t="n">
        <v>1353.816229262713</v>
      </c>
      <c r="E621" t="n">
        <v>619</v>
      </c>
      <c r="F621" t="n">
        <v>47.63836822509766</v>
      </c>
      <c r="G621" t="n">
        <v>-0.1598681616769673</v>
      </c>
      <c r="H621" t="n">
        <v>-0</v>
      </c>
      <c r="I621" t="n">
        <v>0</v>
      </c>
      <c r="J621" t="n">
        <v>0</v>
      </c>
      <c r="K621" t="n">
        <v>0.08275360219894246</v>
      </c>
      <c r="L621" t="n">
        <v>0</v>
      </c>
      <c r="M621" t="n">
        <v>89.83423906224601</v>
      </c>
      <c r="N621" t="n">
        <v>0.7308838462520647</v>
      </c>
      <c r="O621" t="b">
        <v>1</v>
      </c>
      <c r="P621" t="n">
        <v>0</v>
      </c>
      <c r="Q621" t="b">
        <v>0</v>
      </c>
      <c r="R621" t="n">
        <v>0.7308838462520647</v>
      </c>
      <c r="S621" t="n">
        <v>357.973644185844</v>
      </c>
      <c r="T621" t="n">
        <v>1557.901299496793</v>
      </c>
      <c r="U621" t="n">
        <v>19.49704044077214</v>
      </c>
      <c r="V621" t="n">
        <v>4</v>
      </c>
      <c r="W621" t="n">
        <v>1353.816229262713</v>
      </c>
      <c r="X621" t="b">
        <v>0</v>
      </c>
      <c r="Y621" t="n">
        <v>1353.816229262713</v>
      </c>
      <c r="Z621" t="b">
        <v>0</v>
      </c>
      <c r="AA621" t="n">
        <v>4.571447432278881</v>
      </c>
      <c r="AB621" t="n">
        <v>0.7457998431143518</v>
      </c>
      <c r="AC621" t="b">
        <v>0</v>
      </c>
      <c r="AD621" t="n">
        <v>0</v>
      </c>
      <c r="AE621" t="n">
        <v>0</v>
      </c>
      <c r="AF621" t="n">
        <v>0.6117976220397279</v>
      </c>
      <c r="AG621" t="n">
        <v>32.09982024746434</v>
      </c>
      <c r="AH621" t="n">
        <v>8.598568770395532</v>
      </c>
      <c r="AI621" t="n">
        <v>1.219030307159191</v>
      </c>
      <c r="AJ621" t="n">
        <v>3.337984843722481</v>
      </c>
      <c r="AK621" t="n">
        <v>1.219030307159191</v>
      </c>
      <c r="AL621" t="n">
        <v>0</v>
      </c>
      <c r="AM621" t="n">
        <v>0</v>
      </c>
      <c r="AN621" t="n">
        <v>1.219445790856449</v>
      </c>
      <c r="AO621" t="n">
        <v>0</v>
      </c>
      <c r="AP621" t="n">
        <v>0.5435846777583675</v>
      </c>
      <c r="AQ621" t="n">
        <v>1</v>
      </c>
      <c r="AR621" t="n">
        <v>3</v>
      </c>
      <c r="AS621" t="n">
        <v>0</v>
      </c>
      <c r="AT621" t="n">
        <v>0</v>
      </c>
      <c r="AU621" t="n">
        <v>0.5405999175808135</v>
      </c>
      <c r="AV621" t="n">
        <v>0.1917023250314055</v>
      </c>
    </row>
    <row r="622" spans="1:48">
      <c r="A622" t="n">
        <v>0</v>
      </c>
      <c r="B622" t="n">
        <v>-6.71993151994134</v>
      </c>
      <c r="C622" t="n">
        <v>67.29881781551822</v>
      </c>
      <c r="D622" t="n">
        <v>1333.13522468057</v>
      </c>
      <c r="E622" t="n">
        <v>620</v>
      </c>
      <c r="F622" t="n">
        <v>46.91064071655273</v>
      </c>
      <c r="G622" t="n">
        <v>-0.2457473492159616</v>
      </c>
      <c r="H622" t="n">
        <v>-0</v>
      </c>
      <c r="I622" t="n">
        <v>0</v>
      </c>
      <c r="J622" t="n">
        <v>0</v>
      </c>
      <c r="K622" t="n">
        <v>0.07469958495145707</v>
      </c>
      <c r="L622" t="n">
        <v>0</v>
      </c>
      <c r="M622" t="n">
        <v>89.83157242275398</v>
      </c>
      <c r="N622" t="n">
        <v>-1.486726216971586</v>
      </c>
      <c r="O622" t="b">
        <v>1</v>
      </c>
      <c r="P622" t="n">
        <v>0</v>
      </c>
      <c r="Q622" t="b">
        <v>0</v>
      </c>
      <c r="R622" t="n">
        <v>-1.486726216971586</v>
      </c>
      <c r="S622" t="n">
        <v>352.5052102760765</v>
      </c>
      <c r="T622" t="n">
        <v>1534.102675121485</v>
      </c>
      <c r="U622" t="n">
        <v>-40.27511983780745</v>
      </c>
      <c r="V622" t="n">
        <v>4</v>
      </c>
      <c r="W622" t="n">
        <v>1333.13522468057</v>
      </c>
      <c r="X622" t="b">
        <v>0</v>
      </c>
      <c r="Y622" t="n">
        <v>1333.13522468057</v>
      </c>
      <c r="Z622" t="b">
        <v>0</v>
      </c>
      <c r="AA622" t="n">
        <v>-9.443258515392278</v>
      </c>
      <c r="AB622" t="n">
        <v>-1.517067568338353</v>
      </c>
      <c r="AC622" t="b">
        <v>0</v>
      </c>
      <c r="AD622" t="n">
        <v>0</v>
      </c>
      <c r="AE622" t="n">
        <v>-4.547473508864641e-13</v>
      </c>
      <c r="AF622" t="n">
        <v>0.6233357912421624</v>
      </c>
      <c r="AG622" t="n">
        <v>32.10892815937722</v>
      </c>
      <c r="AH622" t="n">
        <v>-6.77367205822363</v>
      </c>
      <c r="AI622" t="n">
        <v>-0.9456425130780105</v>
      </c>
      <c r="AJ622" t="n">
        <v>2.66958645716865</v>
      </c>
      <c r="AK622" t="n">
        <v>-0.9456425130780101</v>
      </c>
      <c r="AL622" t="n">
        <v>0</v>
      </c>
      <c r="AM622" t="n">
        <v>0</v>
      </c>
      <c r="AN622" t="n">
        <v>-0.9447318632131946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 spans="1:48">
      <c r="A623" t="n">
        <v>0</v>
      </c>
      <c r="B623" t="n">
        <v>-6.71993151994134</v>
      </c>
      <c r="C623" t="n">
        <v>67.38108985096565</v>
      </c>
      <c r="D623" t="n">
        <v>1306.711317864434</v>
      </c>
      <c r="E623" t="n">
        <v>621</v>
      </c>
      <c r="F623" t="n">
        <v>45.98083076477051</v>
      </c>
      <c r="G623" t="n">
        <v>-0.23842365839847</v>
      </c>
      <c r="H623" t="n">
        <v>-0</v>
      </c>
      <c r="I623" t="n">
        <v>0</v>
      </c>
      <c r="J623" t="n">
        <v>0</v>
      </c>
      <c r="K623" t="n">
        <v>0.08032228877434244</v>
      </c>
      <c r="L623" t="n">
        <v>0</v>
      </c>
      <c r="M623" t="n">
        <v>89.82890578326194</v>
      </c>
      <c r="N623" t="n">
        <v>-1.335488731624955</v>
      </c>
      <c r="O623" t="b">
        <v>1</v>
      </c>
      <c r="P623" t="n">
        <v>0</v>
      </c>
      <c r="Q623" t="b">
        <v>0</v>
      </c>
      <c r="R623" t="n">
        <v>-1.335488731624955</v>
      </c>
      <c r="S623" t="n">
        <v>345.5182485214883</v>
      </c>
      <c r="T623" t="n">
        <v>1503.695417565517</v>
      </c>
      <c r="U623" t="n">
        <v>-36.90970893569202</v>
      </c>
      <c r="V623" t="n">
        <v>4</v>
      </c>
      <c r="W623" t="n">
        <v>1306.711317864434</v>
      </c>
      <c r="X623" t="b">
        <v>0</v>
      </c>
      <c r="Y623" t="n">
        <v>1306.711317864434</v>
      </c>
      <c r="Z623" t="b">
        <v>0</v>
      </c>
      <c r="AA623" t="n">
        <v>-8.654174701683489</v>
      </c>
      <c r="AB623" t="n">
        <v>-1.362743603698934</v>
      </c>
      <c r="AC623" t="b">
        <v>0</v>
      </c>
      <c r="AD623" t="n">
        <v>0</v>
      </c>
      <c r="AE623" t="n">
        <v>-4.547473508864641e-13</v>
      </c>
      <c r="AF623" t="n">
        <v>0.5967796607896322</v>
      </c>
      <c r="AG623" t="n">
        <v>32.12690434821389</v>
      </c>
      <c r="AH623" t="n">
        <v>-5.943193835310575</v>
      </c>
      <c r="AI623" t="n">
        <v>-0.8132576655586907</v>
      </c>
      <c r="AJ623" t="n">
        <v>2.710980866372914</v>
      </c>
      <c r="AK623" t="n">
        <v>-0.8132576655586904</v>
      </c>
      <c r="AL623" t="n">
        <v>0</v>
      </c>
      <c r="AM623" t="n">
        <v>0</v>
      </c>
      <c r="AN623" t="n">
        <v>-0.8122445959504018</v>
      </c>
      <c r="AO623" t="n">
        <v>0</v>
      </c>
      <c r="AP623" t="n">
        <v>0.1977309170575786</v>
      </c>
      <c r="AQ623" t="n">
        <v>1</v>
      </c>
      <c r="AR623" t="n">
        <v>3</v>
      </c>
      <c r="AS623" t="n">
        <v>0</v>
      </c>
      <c r="AT623" t="n">
        <v>0</v>
      </c>
      <c r="AU623" t="n">
        <v>0.1966256982833336</v>
      </c>
      <c r="AV623" t="n">
        <v>0.0697255073410253</v>
      </c>
    </row>
    <row r="624" spans="1:48">
      <c r="A624" t="n">
        <v>-20.9761990218384</v>
      </c>
      <c r="B624" t="n">
        <v>14.25626750189706</v>
      </c>
      <c r="C624" t="n">
        <v>67.4610432033211</v>
      </c>
      <c r="D624" t="n">
        <v>1283.451960524039</v>
      </c>
      <c r="E624" t="n">
        <v>622</v>
      </c>
      <c r="F624" t="n">
        <v>45.16237564086914</v>
      </c>
      <c r="G624" t="n">
        <v>-0.2574455802598106</v>
      </c>
      <c r="H624" t="n">
        <v>0.4382673277312297</v>
      </c>
      <c r="I624" t="n">
        <v>0</v>
      </c>
      <c r="J624" t="n">
        <v>0</v>
      </c>
      <c r="K624" t="n">
        <v>0.08324688305111017</v>
      </c>
      <c r="L624" t="n">
        <v>0</v>
      </c>
      <c r="M624" t="n">
        <v>89.83040108802027</v>
      </c>
      <c r="N624" t="n">
        <v>-1.822042695345347</v>
      </c>
      <c r="O624" t="b">
        <v>1</v>
      </c>
      <c r="P624" t="n">
        <v>0</v>
      </c>
      <c r="Q624" t="b">
        <v>0</v>
      </c>
      <c r="R624" t="n">
        <v>-1.822042695345347</v>
      </c>
      <c r="S624" t="n">
        <v>339.3680512283914</v>
      </c>
      <c r="T624" t="n">
        <v>1476.92975894596</v>
      </c>
      <c r="U624" t="n">
        <v>-51.26948758535913</v>
      </c>
      <c r="V624" t="n">
        <v>4</v>
      </c>
      <c r="W624" t="n">
        <v>1283.451960524039</v>
      </c>
      <c r="X624" t="b">
        <v>0</v>
      </c>
      <c r="Y624" t="n">
        <v>1283.451960524039</v>
      </c>
      <c r="Z624" t="b">
        <v>0</v>
      </c>
      <c r="AA624" t="n">
        <v>-12.02109459065481</v>
      </c>
      <c r="AB624" t="n">
        <v>-1.859227240148313</v>
      </c>
      <c r="AC624" t="b">
        <v>0</v>
      </c>
      <c r="AD624" t="n">
        <v>0</v>
      </c>
      <c r="AE624" t="n">
        <v>-2.273736754432321e-13</v>
      </c>
      <c r="AF624" t="n">
        <v>0.6987849806548382</v>
      </c>
      <c r="AG624" t="n">
        <v>32.14419036480727</v>
      </c>
      <c r="AH624" t="n">
        <v>-9.666467607572724</v>
      </c>
      <c r="AI624" t="n">
        <v>-1.299200071039987</v>
      </c>
      <c r="AJ624" t="n">
        <v>2.354626983082081</v>
      </c>
      <c r="AK624" t="n">
        <v>-1.299200071039986</v>
      </c>
      <c r="AL624" t="n">
        <v>2</v>
      </c>
      <c r="AM624" t="n">
        <v>0</v>
      </c>
      <c r="AN624" t="n">
        <v>-0.8598774824153198</v>
      </c>
      <c r="AO624" t="n">
        <v>0</v>
      </c>
      <c r="AP624" t="n">
        <v>0.1831712771379457</v>
      </c>
      <c r="AQ624" t="n">
        <v>1</v>
      </c>
      <c r="AR624" t="n">
        <v>3</v>
      </c>
      <c r="AS624" t="n">
        <v>0</v>
      </c>
      <c r="AT624" t="n">
        <v>0</v>
      </c>
      <c r="AU624" t="n">
        <v>0.1821453341258499</v>
      </c>
      <c r="AV624" t="n">
        <v>0.06459062036450984</v>
      </c>
    </row>
    <row r="625" spans="1:48">
      <c r="A625" t="n">
        <v>0</v>
      </c>
      <c r="B625" t="n">
        <v>-6.71993151994134</v>
      </c>
      <c r="C625" t="n">
        <v>67.54099655567654</v>
      </c>
      <c r="D625" t="n">
        <v>1256.004028003136</v>
      </c>
      <c r="E625" t="n">
        <v>623</v>
      </c>
      <c r="F625" t="n">
        <v>44.19653205871582</v>
      </c>
      <c r="G625" t="n">
        <v>-0.2187096089411993</v>
      </c>
      <c r="H625" t="n">
        <v>-0</v>
      </c>
      <c r="I625" t="n">
        <v>0</v>
      </c>
      <c r="J625" t="n">
        <v>0</v>
      </c>
      <c r="K625" t="n">
        <v>0.08795303671033655</v>
      </c>
      <c r="L625" t="n">
        <v>0</v>
      </c>
      <c r="M625" t="n">
        <v>89.83189639277859</v>
      </c>
      <c r="N625" t="n">
        <v>-0.9224143293852983</v>
      </c>
      <c r="O625" t="b">
        <v>1</v>
      </c>
      <c r="P625" t="n">
        <v>0</v>
      </c>
      <c r="Q625" t="b">
        <v>0</v>
      </c>
      <c r="R625" t="n">
        <v>-0.9224143293852983</v>
      </c>
      <c r="S625" t="n">
        <v>332.1103184449502</v>
      </c>
      <c r="T625" t="n">
        <v>1445.344105872423</v>
      </c>
      <c r="U625" t="n">
        <v>-26.52253638872716</v>
      </c>
      <c r="V625" t="n">
        <v>4</v>
      </c>
      <c r="W625" t="n">
        <v>1256.004028003136</v>
      </c>
      <c r="X625" t="b">
        <v>0</v>
      </c>
      <c r="Y625" t="n">
        <v>1256.004028003136</v>
      </c>
      <c r="Z625" t="b">
        <v>0</v>
      </c>
      <c r="AA625" t="n">
        <v>-6.218706948887483</v>
      </c>
      <c r="AB625" t="n">
        <v>-0.9412391116176514</v>
      </c>
      <c r="AC625" t="b">
        <v>0</v>
      </c>
      <c r="AD625" t="n">
        <v>0</v>
      </c>
      <c r="AE625" t="n">
        <v>0</v>
      </c>
      <c r="AF625" t="n">
        <v>0.4666127380744455</v>
      </c>
      <c r="AG625" t="n">
        <v>32.16180799296846</v>
      </c>
      <c r="AH625" t="n">
        <v>-3.339157510590299</v>
      </c>
      <c r="AI625" t="n">
        <v>-0.439194159054671</v>
      </c>
      <c r="AJ625" t="n">
        <v>2.879549438297186</v>
      </c>
      <c r="AK625" t="n">
        <v>-0.439194159054671</v>
      </c>
      <c r="AL625" t="n">
        <v>0</v>
      </c>
      <c r="AM625" t="n">
        <v>0</v>
      </c>
      <c r="AN625" t="n">
        <v>-0.438512935174279</v>
      </c>
      <c r="AO625" t="n">
        <v>0</v>
      </c>
      <c r="AP625" t="n">
        <v>0.2438474142171106</v>
      </c>
      <c r="AQ625" t="n">
        <v>1</v>
      </c>
      <c r="AR625" t="n">
        <v>3</v>
      </c>
      <c r="AS625" t="n">
        <v>0</v>
      </c>
      <c r="AT625" t="n">
        <v>0</v>
      </c>
      <c r="AU625" t="n">
        <v>0.2424917868537202</v>
      </c>
      <c r="AV625" t="n">
        <v>0.08599009698133929</v>
      </c>
    </row>
    <row r="626" spans="1:48">
      <c r="A626" t="n">
        <v>0</v>
      </c>
      <c r="B626" t="n">
        <v>-6.71993151994134</v>
      </c>
      <c r="C626" t="n">
        <v>67.62094990803199</v>
      </c>
      <c r="D626" t="n">
        <v>1242.7106111062</v>
      </c>
      <c r="E626" t="n">
        <v>624</v>
      </c>
      <c r="F626" t="n">
        <v>43.72876052856445</v>
      </c>
      <c r="G626" t="n">
        <v>-0.06239524422929765</v>
      </c>
      <c r="H626" t="n">
        <v>-0</v>
      </c>
      <c r="I626" t="n">
        <v>0</v>
      </c>
      <c r="J626" t="n">
        <v>0</v>
      </c>
      <c r="K626" t="n">
        <v>0.08993787603175268</v>
      </c>
      <c r="L626" t="n">
        <v>0</v>
      </c>
      <c r="M626" t="n">
        <v>89.82922975328655</v>
      </c>
      <c r="N626" t="n">
        <v>2.723512661267248</v>
      </c>
      <c r="O626" t="b">
        <v>1</v>
      </c>
      <c r="P626" t="n">
        <v>0</v>
      </c>
      <c r="Q626" t="b">
        <v>0</v>
      </c>
      <c r="R626" t="n">
        <v>2.723512661267248</v>
      </c>
      <c r="S626" t="n">
        <v>328.5952971389422</v>
      </c>
      <c r="T626" t="n">
        <v>1430.046733148677</v>
      </c>
      <c r="U626" t="n">
        <v>79.14790742073747</v>
      </c>
      <c r="V626" t="n">
        <v>4</v>
      </c>
      <c r="W626" t="n">
        <v>1242.7106111062</v>
      </c>
      <c r="X626" t="b">
        <v>0</v>
      </c>
      <c r="Y626" t="n">
        <v>1242.7106111062</v>
      </c>
      <c r="Z626" t="b">
        <v>0</v>
      </c>
      <c r="AA626" t="n">
        <v>18.55771388729026</v>
      </c>
      <c r="AB626" t="n">
        <v>2.779094552313518</v>
      </c>
      <c r="AC626" t="b">
        <v>0</v>
      </c>
      <c r="AD626" t="n">
        <v>0</v>
      </c>
      <c r="AE626" t="n">
        <v>2.273736754432321e-13</v>
      </c>
      <c r="AF626" t="n">
        <v>0.8417697350974833</v>
      </c>
      <c r="AG626" t="n">
        <v>32.17760158617669</v>
      </c>
      <c r="AH626" t="n">
        <v>25.36946981306636</v>
      </c>
      <c r="AI626" t="n">
        <v>3.301490225223739</v>
      </c>
      <c r="AJ626" t="n">
        <v>4.014217928957891</v>
      </c>
      <c r="AK626" t="n">
        <v>3.30149022522374</v>
      </c>
      <c r="AL626" t="n">
        <v>0</v>
      </c>
      <c r="AM626" t="n">
        <v>0</v>
      </c>
      <c r="AN626" t="n">
        <v>3.301585299766811</v>
      </c>
      <c r="AO626" t="n">
        <v>0</v>
      </c>
      <c r="AP626" t="n">
        <v>0.8660620997398371</v>
      </c>
      <c r="AQ626" t="n">
        <v>1</v>
      </c>
      <c r="AR626" t="n">
        <v>3</v>
      </c>
      <c r="AS626" t="n">
        <v>0</v>
      </c>
      <c r="AT626" t="n">
        <v>0</v>
      </c>
      <c r="AU626" t="n">
        <v>0.8613266642679512</v>
      </c>
      <c r="AV626" t="n">
        <v>0.3054353483637514</v>
      </c>
    </row>
    <row r="627" spans="1:48">
      <c r="A627" t="n">
        <v>0</v>
      </c>
      <c r="B627" t="n">
        <v>-6.71993151994134</v>
      </c>
      <c r="C627" t="n">
        <v>67.72001773219282</v>
      </c>
      <c r="D627" t="n">
        <v>1240.783749442099</v>
      </c>
      <c r="E627" t="n">
        <v>625</v>
      </c>
      <c r="F627" t="n">
        <v>43.66095771789551</v>
      </c>
      <c r="G627" t="n">
        <v>0.02197863517479526</v>
      </c>
      <c r="H627" t="n">
        <v>-0</v>
      </c>
      <c r="I627" t="n">
        <v>0</v>
      </c>
      <c r="J627" t="n">
        <v>0</v>
      </c>
      <c r="K627" t="n">
        <v>0.09211146815019228</v>
      </c>
      <c r="L627" t="n">
        <v>0</v>
      </c>
      <c r="M627" t="n">
        <v>89.82656311379452</v>
      </c>
      <c r="N627" t="n">
        <v>4.689544236458717</v>
      </c>
      <c r="O627" t="b">
        <v>1</v>
      </c>
      <c r="P627" t="n">
        <v>0</v>
      </c>
      <c r="Q627" t="b">
        <v>0</v>
      </c>
      <c r="R627" t="n">
        <v>4.689544236458717</v>
      </c>
      <c r="S627" t="n">
        <v>328.0857998550194</v>
      </c>
      <c r="T627" t="n">
        <v>1427.829400969044</v>
      </c>
      <c r="U627" t="n">
        <v>136.4943218652554</v>
      </c>
      <c r="V627" t="n">
        <v>4</v>
      </c>
      <c r="W627" t="n">
        <v>1240.7837494421</v>
      </c>
      <c r="X627" t="b">
        <v>0</v>
      </c>
      <c r="Y627" t="n">
        <v>1240.7837494421</v>
      </c>
      <c r="Z627" t="b">
        <v>0</v>
      </c>
      <c r="AA627" t="n">
        <v>32.0036581504294</v>
      </c>
      <c r="AB627" t="n">
        <v>4.785249220876241</v>
      </c>
      <c r="AC627" t="b">
        <v>0</v>
      </c>
      <c r="AD627" t="n">
        <v>0</v>
      </c>
      <c r="AE627" t="n">
        <v>-6.821210263296962e-13</v>
      </c>
      <c r="AF627" t="n">
        <v>0.8852524701150706</v>
      </c>
      <c r="AG627" t="n">
        <v>32.19143505898383</v>
      </c>
      <c r="AH627" t="n">
        <v>41.60185530187274</v>
      </c>
      <c r="AI627" t="n">
        <v>5.405519196409839</v>
      </c>
      <c r="AJ627" t="n">
        <v>4.773710134520151</v>
      </c>
      <c r="AK627" t="n">
        <v>5.405519196409835</v>
      </c>
      <c r="AL627" t="n">
        <v>0</v>
      </c>
      <c r="AM627" t="n">
        <v>0</v>
      </c>
      <c r="AN627" t="n">
        <v>5.405533193586451</v>
      </c>
      <c r="AO627" t="n">
        <v>0</v>
      </c>
      <c r="AP627" t="n">
        <v>1.23147400712595</v>
      </c>
      <c r="AQ627" t="n">
        <v>1</v>
      </c>
      <c r="AR627" t="n">
        <v>3</v>
      </c>
      <c r="AS627" t="n">
        <v>0</v>
      </c>
      <c r="AT627" t="n">
        <v>0</v>
      </c>
      <c r="AU627" t="n">
        <v>1.224756287790255</v>
      </c>
      <c r="AV627" t="n">
        <v>0.4343112537214306</v>
      </c>
    </row>
    <row r="628" spans="1:48">
      <c r="A628" t="n">
        <v>0</v>
      </c>
      <c r="B628" t="n">
        <v>-6.71993151994134</v>
      </c>
      <c r="C628" t="n">
        <v>67.82000591242368</v>
      </c>
      <c r="D628" t="n">
        <v>1248.550582217607</v>
      </c>
      <c r="E628" t="n">
        <v>626</v>
      </c>
      <c r="F628" t="n">
        <v>43.9342586517334</v>
      </c>
      <c r="G628" t="n">
        <v>0.145729139504243</v>
      </c>
      <c r="H628" t="n">
        <v>-0</v>
      </c>
      <c r="I628" t="n">
        <v>0</v>
      </c>
      <c r="J628" t="n">
        <v>0</v>
      </c>
      <c r="K628" t="n">
        <v>0.09499097152029834</v>
      </c>
      <c r="L628" t="n">
        <v>0</v>
      </c>
      <c r="M628" t="n">
        <v>89.82389647430249</v>
      </c>
      <c r="N628" t="n">
        <v>7.648163946021869</v>
      </c>
      <c r="O628" t="b">
        <v>1</v>
      </c>
      <c r="P628" t="n">
        <v>0</v>
      </c>
      <c r="Q628" t="b">
        <v>0</v>
      </c>
      <c r="R628" t="n">
        <v>7.648163946021869</v>
      </c>
      <c r="S628" t="n">
        <v>330.139491761154</v>
      </c>
      <c r="T628" t="n">
        <v>1436.767068144542</v>
      </c>
      <c r="U628" t="n">
        <v>221.2234151860696</v>
      </c>
      <c r="V628" t="n">
        <v>4</v>
      </c>
      <c r="W628" t="n">
        <v>1248.550582217607</v>
      </c>
      <c r="X628" t="b">
        <v>0</v>
      </c>
      <c r="Y628" t="n">
        <v>1248.550582217607</v>
      </c>
      <c r="Z628" t="b">
        <v>0</v>
      </c>
      <c r="AA628" t="n">
        <v>51.86998592860651</v>
      </c>
      <c r="AB628" t="n">
        <v>7.804248924512112</v>
      </c>
      <c r="AC628" t="b">
        <v>0</v>
      </c>
      <c r="AD628" t="n">
        <v>0</v>
      </c>
      <c r="AE628" t="n">
        <v>-2.273736754432321e-13</v>
      </c>
      <c r="AF628" t="n">
        <v>0.9099534613616949</v>
      </c>
      <c r="AG628" t="n">
        <v>32.20870879384978</v>
      </c>
      <c r="AH628" t="n">
        <v>65.59597208606581</v>
      </c>
      <c r="AI628" t="n">
        <v>8.576536334982984</v>
      </c>
      <c r="AJ628" t="n">
        <v>5.906690234965112</v>
      </c>
      <c r="AK628" t="n">
        <v>8.576536334982981</v>
      </c>
      <c r="AL628" t="n">
        <v>0</v>
      </c>
      <c r="AM628" t="n">
        <v>0</v>
      </c>
      <c r="AN628" t="n">
        <v>8.576889037601768</v>
      </c>
      <c r="AO628" t="n">
        <v>0</v>
      </c>
      <c r="AP628" t="n">
        <v>1.804574984627531</v>
      </c>
      <c r="AQ628" t="n">
        <v>1</v>
      </c>
      <c r="AR628" t="n">
        <v>3</v>
      </c>
      <c r="AS628" t="n">
        <v>0</v>
      </c>
      <c r="AT628" t="n">
        <v>0</v>
      </c>
      <c r="AU628" t="n">
        <v>1.794752897207807</v>
      </c>
      <c r="AV628" t="n">
        <v>0.6364379498821418</v>
      </c>
    </row>
    <row r="629" spans="1:48">
      <c r="A629" t="n">
        <v>0</v>
      </c>
      <c r="B629" t="n">
        <v>-6.71993151994134</v>
      </c>
      <c r="C629" t="n">
        <v>67.92227685569163</v>
      </c>
      <c r="D629" t="n">
        <v>1270.09908162212</v>
      </c>
      <c r="E629" t="n">
        <v>627</v>
      </c>
      <c r="F629" t="n">
        <v>44.69251174926758</v>
      </c>
      <c r="G629" t="n">
        <v>0.254733166284959</v>
      </c>
      <c r="H629" t="n">
        <v>-0</v>
      </c>
      <c r="I629" t="n">
        <v>0</v>
      </c>
      <c r="J629" t="n">
        <v>0</v>
      </c>
      <c r="K629" t="n">
        <v>0.09372667033684867</v>
      </c>
      <c r="L629" t="n">
        <v>0</v>
      </c>
      <c r="M629" t="n">
        <v>89.82122983481045</v>
      </c>
      <c r="N629" t="n">
        <v>10.43558912553978</v>
      </c>
      <c r="O629" t="b">
        <v>1</v>
      </c>
      <c r="P629" t="n">
        <v>0</v>
      </c>
      <c r="Q629" t="b">
        <v>0</v>
      </c>
      <c r="R629" t="n">
        <v>10.43558912553978</v>
      </c>
      <c r="S629" t="n">
        <v>335.8373070863337</v>
      </c>
      <c r="T629" t="n">
        <v>1461.563960439724</v>
      </c>
      <c r="U629" t="n">
        <v>296.7286048977385</v>
      </c>
      <c r="V629" t="n">
        <v>4</v>
      </c>
      <c r="W629" t="n">
        <v>1270.09908162212</v>
      </c>
      <c r="X629" t="b">
        <v>0</v>
      </c>
      <c r="Y629" t="n">
        <v>1270.09908162212</v>
      </c>
      <c r="Z629" t="b">
        <v>0</v>
      </c>
      <c r="AA629" t="n">
        <v>69.57359621139202</v>
      </c>
      <c r="AB629" t="n">
        <v>10.64856033218345</v>
      </c>
      <c r="AC629" t="b">
        <v>0</v>
      </c>
      <c r="AD629" t="n">
        <v>0</v>
      </c>
      <c r="AE629" t="n">
        <v>-4.547473508864641e-13</v>
      </c>
      <c r="AF629" t="n">
        <v>0.9203276676787102</v>
      </c>
      <c r="AG629" t="n">
        <v>32.2308161332729</v>
      </c>
      <c r="AH629" t="n">
        <v>86.99257725703478</v>
      </c>
      <c r="AI629" t="n">
        <v>11.57040118009459</v>
      </c>
      <c r="AJ629" t="n">
        <v>6.930901524707949</v>
      </c>
      <c r="AK629" t="n">
        <v>11.57040118009459</v>
      </c>
      <c r="AL629" t="n">
        <v>0</v>
      </c>
      <c r="AM629" t="n">
        <v>0</v>
      </c>
      <c r="AN629" t="n">
        <v>11.57127234969112</v>
      </c>
      <c r="AO629" t="n">
        <v>0</v>
      </c>
      <c r="AP629" t="n">
        <v>2.36906078065136</v>
      </c>
      <c r="AQ629" t="n">
        <v>1</v>
      </c>
      <c r="AR629" t="n">
        <v>3</v>
      </c>
      <c r="AS629" t="n">
        <v>0</v>
      </c>
      <c r="AT629" t="n">
        <v>0</v>
      </c>
      <c r="AU629" t="n">
        <v>2.356186552314831</v>
      </c>
      <c r="AV629" t="n">
        <v>0.8355281338328404</v>
      </c>
    </row>
    <row r="630" spans="1:48">
      <c r="A630" t="n">
        <v>0</v>
      </c>
      <c r="B630" t="n">
        <v>-6.71993151994134</v>
      </c>
      <c r="C630" t="n">
        <v>68.0054269911829</v>
      </c>
      <c r="D630" t="n">
        <v>1294.62308794214</v>
      </c>
      <c r="E630" t="n">
        <v>628</v>
      </c>
      <c r="F630" t="n">
        <v>45.55546760559082</v>
      </c>
      <c r="G630" t="n">
        <v>0.1863456569037707</v>
      </c>
      <c r="H630" t="n">
        <v>-0</v>
      </c>
      <c r="I630" t="n">
        <v>0</v>
      </c>
      <c r="J630" t="n">
        <v>0</v>
      </c>
      <c r="K630" t="n">
        <v>0.09133460581688158</v>
      </c>
      <c r="L630" t="n">
        <v>0</v>
      </c>
      <c r="M630" t="n">
        <v>89.81856319531842</v>
      </c>
      <c r="N630" t="n">
        <v>9.020281902609877</v>
      </c>
      <c r="O630" t="b">
        <v>1</v>
      </c>
      <c r="P630" t="n">
        <v>0</v>
      </c>
      <c r="Q630" t="b">
        <v>0</v>
      </c>
      <c r="R630" t="n">
        <v>9.020281902609877</v>
      </c>
      <c r="S630" t="n">
        <v>342.321900580382</v>
      </c>
      <c r="T630" t="n">
        <v>1489.784911325822</v>
      </c>
      <c r="U630" t="n">
        <v>251.6267496380573</v>
      </c>
      <c r="V630" t="n">
        <v>4</v>
      </c>
      <c r="W630" t="n">
        <v>1294.62308794214</v>
      </c>
      <c r="X630" t="b">
        <v>0</v>
      </c>
      <c r="Y630" t="n">
        <v>1294.62308794214</v>
      </c>
      <c r="Z630" t="b">
        <v>0</v>
      </c>
      <c r="AA630" t="n">
        <v>58.99861889397726</v>
      </c>
      <c r="AB630" t="n">
        <v>9.204369288377425</v>
      </c>
      <c r="AC630" t="b">
        <v>0</v>
      </c>
      <c r="AD630" t="n">
        <v>0</v>
      </c>
      <c r="AE630" t="n">
        <v>4.547473508864641e-13</v>
      </c>
      <c r="AF630" t="n">
        <v>0.9143959655983975</v>
      </c>
      <c r="AG630" t="n">
        <v>32.25750540782962</v>
      </c>
      <c r="AH630" t="n">
        <v>74.24851424827308</v>
      </c>
      <c r="AI630" t="n">
        <v>10.06606506881722</v>
      </c>
      <c r="AJ630" t="n">
        <v>6.355972367977031</v>
      </c>
      <c r="AK630" t="n">
        <v>10.06606506881723</v>
      </c>
      <c r="AL630" t="n">
        <v>0</v>
      </c>
      <c r="AM630" t="n">
        <v>0</v>
      </c>
      <c r="AN630" t="n">
        <v>10.06657197207806</v>
      </c>
      <c r="AO630" t="n">
        <v>0</v>
      </c>
      <c r="AP630" t="n">
        <v>2.082775961429035</v>
      </c>
      <c r="AQ630" t="n">
        <v>1</v>
      </c>
      <c r="AR630" t="n">
        <v>3</v>
      </c>
      <c r="AS630" t="n">
        <v>0</v>
      </c>
      <c r="AT630" t="n">
        <v>0</v>
      </c>
      <c r="AU630" t="n">
        <v>2.071447581445833</v>
      </c>
      <c r="AV630" t="n">
        <v>0.7345567482157188</v>
      </c>
    </row>
    <row r="631" spans="1:48">
      <c r="A631" t="n">
        <v>0</v>
      </c>
      <c r="B631" t="n">
        <v>-6.71993151994134</v>
      </c>
      <c r="C631" t="n">
        <v>68.10769793445085</v>
      </c>
      <c r="D631" t="n">
        <v>1305.243229689642</v>
      </c>
      <c r="E631" t="n">
        <v>629</v>
      </c>
      <c r="F631" t="n">
        <v>45.92917137145996</v>
      </c>
      <c r="G631" t="n">
        <v>0.03043389126027662</v>
      </c>
      <c r="H631" t="n">
        <v>-0</v>
      </c>
      <c r="I631" t="n">
        <v>0</v>
      </c>
      <c r="J631" t="n">
        <v>0</v>
      </c>
      <c r="K631" t="n">
        <v>0.09426276341859419</v>
      </c>
      <c r="L631" t="n">
        <v>0</v>
      </c>
      <c r="M631" t="n">
        <v>89.81589655582638</v>
      </c>
      <c r="N631" t="n">
        <v>5.28012123931077</v>
      </c>
      <c r="O631" t="b">
        <v>1</v>
      </c>
      <c r="P631" t="n">
        <v>0</v>
      </c>
      <c r="Q631" t="b">
        <v>0</v>
      </c>
      <c r="R631" t="n">
        <v>5.28012123931077</v>
      </c>
      <c r="S631" t="n">
        <v>345.1300592956856</v>
      </c>
      <c r="T631" t="n">
        <v>1502.006018054824</v>
      </c>
      <c r="U631" t="n">
        <v>146.0940372001933</v>
      </c>
      <c r="V631" t="n">
        <v>4</v>
      </c>
      <c r="W631" t="n">
        <v>1305.243229689642</v>
      </c>
      <c r="X631" t="b">
        <v>0</v>
      </c>
      <c r="Y631" t="n">
        <v>1305.243229689642</v>
      </c>
      <c r="Z631" t="b">
        <v>0</v>
      </c>
      <c r="AA631" t="n">
        <v>34.25449176550151</v>
      </c>
      <c r="AB631" t="n">
        <v>5.387878815623235</v>
      </c>
      <c r="AC631" t="b">
        <v>0</v>
      </c>
      <c r="AD631" t="n">
        <v>0</v>
      </c>
      <c r="AE631" t="n">
        <v>2.273736754432321e-13</v>
      </c>
      <c r="AF631" t="n">
        <v>0.8881427872868131</v>
      </c>
      <c r="AG631" t="n">
        <v>32.28229255870121</v>
      </c>
      <c r="AH631" t="n">
        <v>44.382826704664</v>
      </c>
      <c r="AI631" t="n">
        <v>6.066455633876917</v>
      </c>
      <c r="AJ631" t="n">
        <v>4.964539287516118</v>
      </c>
      <c r="AK631" t="n">
        <v>6.066455633876918</v>
      </c>
      <c r="AL631" t="n">
        <v>0</v>
      </c>
      <c r="AM631" t="n">
        <v>0</v>
      </c>
      <c r="AN631" t="n">
        <v>6.066488842343514</v>
      </c>
      <c r="AO631" t="n">
        <v>0</v>
      </c>
      <c r="AP631" t="n">
        <v>1.357546489511333</v>
      </c>
      <c r="AQ631" t="n">
        <v>1</v>
      </c>
      <c r="AR631" t="n">
        <v>3</v>
      </c>
      <c r="AS631" t="n">
        <v>0</v>
      </c>
      <c r="AT631" t="n">
        <v>0</v>
      </c>
      <c r="AU631" t="n">
        <v>1.35014353046036</v>
      </c>
      <c r="AV631" t="n">
        <v>0.4787748675094274</v>
      </c>
    </row>
    <row r="632" spans="1:48">
      <c r="A632" t="n">
        <v>0</v>
      </c>
      <c r="B632" t="n">
        <v>-6.71993151994134</v>
      </c>
      <c r="C632" t="n">
        <v>68.20768611468172</v>
      </c>
      <c r="D632" t="n">
        <v>1303.618372133983</v>
      </c>
      <c r="E632" t="n">
        <v>630</v>
      </c>
      <c r="F632" t="n">
        <v>45.8719955444336</v>
      </c>
      <c r="G632" t="n">
        <v>-0.04430793957589252</v>
      </c>
      <c r="H632" t="n">
        <v>-0</v>
      </c>
      <c r="I632" t="n">
        <v>0</v>
      </c>
      <c r="J632" t="n">
        <v>0</v>
      </c>
      <c r="K632" t="n">
        <v>0.09466930446673949</v>
      </c>
      <c r="L632" t="n">
        <v>0</v>
      </c>
      <c r="M632" t="n">
        <v>89.81322991633435</v>
      </c>
      <c r="N632" t="n">
        <v>3.432666345250982</v>
      </c>
      <c r="O632" t="b">
        <v>1</v>
      </c>
      <c r="P632" t="n">
        <v>0</v>
      </c>
      <c r="Q632" t="b">
        <v>0</v>
      </c>
      <c r="R632" t="n">
        <v>3.432666345250982</v>
      </c>
      <c r="S632" t="n">
        <v>344.7004173931071</v>
      </c>
      <c r="T632" t="n">
        <v>1500.136216494802</v>
      </c>
      <c r="U632" t="n">
        <v>95.09576245313984</v>
      </c>
      <c r="V632" t="n">
        <v>4</v>
      </c>
      <c r="W632" t="n">
        <v>1303.618372133983</v>
      </c>
      <c r="X632" t="b">
        <v>0</v>
      </c>
      <c r="Y632" t="n">
        <v>1303.618372133983</v>
      </c>
      <c r="Z632" t="b">
        <v>0</v>
      </c>
      <c r="AA632" t="n">
        <v>22.29698812020273</v>
      </c>
      <c r="AB632" t="n">
        <v>3.502720760460186</v>
      </c>
      <c r="AC632" t="b">
        <v>0</v>
      </c>
      <c r="AD632" t="n">
        <v>0</v>
      </c>
      <c r="AE632" t="n">
        <v>-2.273736754432321e-13</v>
      </c>
      <c r="AF632" t="n">
        <v>0.8568925598607519</v>
      </c>
      <c r="AG632" t="n">
        <v>32.30125176511687</v>
      </c>
      <c r="AH632" t="n">
        <v>29.94332706263435</v>
      </c>
      <c r="AI632" t="n">
        <v>4.087701217792567</v>
      </c>
      <c r="AJ632" t="n">
        <v>4.285112885185875</v>
      </c>
      <c r="AK632" t="n">
        <v>4.087701217792565</v>
      </c>
      <c r="AL632" t="n">
        <v>0</v>
      </c>
      <c r="AM632" t="n">
        <v>0</v>
      </c>
      <c r="AN632" t="n">
        <v>4.087710794704571</v>
      </c>
      <c r="AO632" t="n">
        <v>0</v>
      </c>
      <c r="AP632" t="n">
        <v>1.012616966761826</v>
      </c>
      <c r="AQ632" t="n">
        <v>1</v>
      </c>
      <c r="AR632" t="n">
        <v>3</v>
      </c>
      <c r="AS632" t="n">
        <v>0</v>
      </c>
      <c r="AT632" t="n">
        <v>0</v>
      </c>
      <c r="AU632" t="n">
        <v>1.007084187782129</v>
      </c>
      <c r="AV632" t="n">
        <v>0.3571224745355948</v>
      </c>
    </row>
    <row r="633" spans="1:48">
      <c r="A633" t="n">
        <v>0</v>
      </c>
      <c r="B633" t="n">
        <v>-6.71993151994134</v>
      </c>
      <c r="C633" t="n">
        <v>68.28881419806729</v>
      </c>
      <c r="D633" t="n">
        <v>1300.412605786238</v>
      </c>
      <c r="E633" t="n">
        <v>631</v>
      </c>
      <c r="F633" t="n">
        <v>45.75919036865234</v>
      </c>
      <c r="G633" t="n">
        <v>0.005147031370277055</v>
      </c>
      <c r="H633" t="n">
        <v>-0</v>
      </c>
      <c r="I633" t="n">
        <v>0</v>
      </c>
      <c r="J633" t="n">
        <v>0</v>
      </c>
      <c r="K633" t="n">
        <v>0.09775172799766574</v>
      </c>
      <c r="L633" t="n">
        <v>0</v>
      </c>
      <c r="M633" t="n">
        <v>89.81056327684232</v>
      </c>
      <c r="N633" t="n">
        <v>4.629938446544841</v>
      </c>
      <c r="O633" t="b">
        <v>1</v>
      </c>
      <c r="P633" t="n">
        <v>0</v>
      </c>
      <c r="Q633" t="b">
        <v>0</v>
      </c>
      <c r="R633" t="n">
        <v>4.629938446544841</v>
      </c>
      <c r="S633" t="n">
        <v>343.8527544407021</v>
      </c>
      <c r="T633" t="n">
        <v>1496.447187325936</v>
      </c>
      <c r="U633" t="n">
        <v>128.5801984359381</v>
      </c>
      <c r="V633" t="n">
        <v>4</v>
      </c>
      <c r="W633" t="n">
        <v>1300.412605786238</v>
      </c>
      <c r="X633" t="b">
        <v>0</v>
      </c>
      <c r="Y633" t="n">
        <v>1300.412605786238</v>
      </c>
      <c r="Z633" t="b">
        <v>0</v>
      </c>
      <c r="AA633" t="n">
        <v>30.14804322571327</v>
      </c>
      <c r="AB633" t="n">
        <v>4.724426986270246</v>
      </c>
      <c r="AC633" t="b">
        <v>0</v>
      </c>
      <c r="AD633" t="n">
        <v>0</v>
      </c>
      <c r="AE633" t="n">
        <v>0</v>
      </c>
      <c r="AF633" t="n">
        <v>0.8801104467066903</v>
      </c>
      <c r="AG633" t="n">
        <v>32.31702083480088</v>
      </c>
      <c r="AH633" t="n">
        <v>39.41868905136559</v>
      </c>
      <c r="AI633" t="n">
        <v>5.367993305781917</v>
      </c>
      <c r="AJ633" t="n">
        <v>4.725889021776098</v>
      </c>
      <c r="AK633" t="n">
        <v>5.367993305781917</v>
      </c>
      <c r="AL633" t="n">
        <v>0</v>
      </c>
      <c r="AM633" t="n">
        <v>0</v>
      </c>
      <c r="AN633" t="n">
        <v>5.36799645886197</v>
      </c>
      <c r="AO633" t="n">
        <v>0</v>
      </c>
      <c r="AP633" t="n">
        <v>1.233736690800787</v>
      </c>
      <c r="AQ633" t="n">
        <v>1</v>
      </c>
      <c r="AR633" t="n">
        <v>3</v>
      </c>
      <c r="AS633" t="n">
        <v>0</v>
      </c>
      <c r="AT633" t="n">
        <v>0</v>
      </c>
      <c r="AU633" t="n">
        <v>1.227004512903284</v>
      </c>
      <c r="AV633" t="n">
        <v>0.435108497611682</v>
      </c>
    </row>
    <row r="634" spans="1:48">
      <c r="A634" t="n">
        <v>0</v>
      </c>
      <c r="B634" t="n">
        <v>-6.71993151994134</v>
      </c>
      <c r="C634" t="n">
        <v>68.36585060745783</v>
      </c>
      <c r="D634" t="n">
        <v>1306.390147151652</v>
      </c>
      <c r="E634" t="n">
        <v>632</v>
      </c>
      <c r="F634" t="n">
        <v>45.96952934265137</v>
      </c>
      <c r="G634" t="n">
        <v>0.1049979792762565</v>
      </c>
      <c r="H634" t="n">
        <v>-0</v>
      </c>
      <c r="I634" t="n">
        <v>0</v>
      </c>
      <c r="J634" t="n">
        <v>0</v>
      </c>
      <c r="K634" t="n">
        <v>0.1064717514511794</v>
      </c>
      <c r="L634" t="n">
        <v>0</v>
      </c>
      <c r="M634" t="n">
        <v>89.80789663735028</v>
      </c>
      <c r="N634" t="n">
        <v>7.124129344312894</v>
      </c>
      <c r="O634" t="b">
        <v>1</v>
      </c>
      <c r="P634" t="n">
        <v>0</v>
      </c>
      <c r="Q634" t="b">
        <v>0</v>
      </c>
      <c r="R634" t="n">
        <v>7.124129344312894</v>
      </c>
      <c r="S634" t="n">
        <v>345.4333251412131</v>
      </c>
      <c r="T634" t="n">
        <v>1503.32583101456</v>
      </c>
      <c r="U634" t="n">
        <v>196.9422724185467</v>
      </c>
      <c r="V634" t="n">
        <v>4</v>
      </c>
      <c r="W634" t="n">
        <v>1306.390147151652</v>
      </c>
      <c r="X634" t="b">
        <v>0</v>
      </c>
      <c r="Y634" t="n">
        <v>1306.390147151652</v>
      </c>
      <c r="Z634" t="b">
        <v>0</v>
      </c>
      <c r="AA634" t="n">
        <v>46.17681582442666</v>
      </c>
      <c r="AB634" t="n">
        <v>7.26951973909479</v>
      </c>
      <c r="AC634" t="b">
        <v>0</v>
      </c>
      <c r="AD634" t="n">
        <v>0</v>
      </c>
      <c r="AE634" t="n">
        <v>-2.273736754432321e-13</v>
      </c>
      <c r="AF634" t="n">
        <v>0.904061649735396</v>
      </c>
      <c r="AG634" t="n">
        <v>32.33483923981423</v>
      </c>
      <c r="AH634" t="n">
        <v>58.77682991444818</v>
      </c>
      <c r="AI634" t="n">
        <v>8.040955770242503</v>
      </c>
      <c r="AJ634" t="n">
        <v>5.63895209577538</v>
      </c>
      <c r="AK634" t="n">
        <v>8.040955770242499</v>
      </c>
      <c r="AL634" t="n">
        <v>0</v>
      </c>
      <c r="AM634" t="n">
        <v>0</v>
      </c>
      <c r="AN634" t="n">
        <v>8.041138415242218</v>
      </c>
      <c r="AO634" t="n">
        <v>0</v>
      </c>
      <c r="AP634" t="n">
        <v>1.709996425158074</v>
      </c>
      <c r="AQ634" t="n">
        <v>1</v>
      </c>
      <c r="AR634" t="n">
        <v>3</v>
      </c>
      <c r="AS634" t="n">
        <v>0</v>
      </c>
      <c r="AT634" t="n">
        <v>0</v>
      </c>
      <c r="AU634" t="n">
        <v>1.700683685741032</v>
      </c>
      <c r="AV634" t="n">
        <v>0.6030800340453235</v>
      </c>
    </row>
    <row r="635" spans="1:48">
      <c r="A635" t="n">
        <v>0</v>
      </c>
      <c r="B635" t="n">
        <v>-6.71993151994134</v>
      </c>
      <c r="C635" t="n">
        <v>68.48082844228441</v>
      </c>
      <c r="D635" t="n">
        <v>1321.50832668572</v>
      </c>
      <c r="E635" t="n">
        <v>633</v>
      </c>
      <c r="F635" t="n">
        <v>46.50151100158691</v>
      </c>
      <c r="G635" t="n">
        <v>0.1934615789701715</v>
      </c>
      <c r="H635" t="n">
        <v>-0</v>
      </c>
      <c r="I635" t="n">
        <v>0</v>
      </c>
      <c r="J635" t="n">
        <v>0</v>
      </c>
      <c r="K635" t="n">
        <v>0.1046914436051123</v>
      </c>
      <c r="L635" t="n">
        <v>0</v>
      </c>
      <c r="M635" t="n">
        <v>89.80522999785825</v>
      </c>
      <c r="N635" t="n">
        <v>9.444876342767564</v>
      </c>
      <c r="O635" t="b">
        <v>1</v>
      </c>
      <c r="P635" t="n">
        <v>0</v>
      </c>
      <c r="Q635" t="b">
        <v>0</v>
      </c>
      <c r="R635" t="n">
        <v>9.444876342767564</v>
      </c>
      <c r="S635" t="n">
        <v>349.4308468906852</v>
      </c>
      <c r="T635" t="n">
        <v>1520.723045668262</v>
      </c>
      <c r="U635" t="n">
        <v>258.1109430181617</v>
      </c>
      <c r="V635" t="n">
        <v>4</v>
      </c>
      <c r="W635" t="n">
        <v>1321.50832668572</v>
      </c>
      <c r="X635" t="b">
        <v>0</v>
      </c>
      <c r="Y635" t="n">
        <v>1321.50832668572</v>
      </c>
      <c r="Z635" t="b">
        <v>0</v>
      </c>
      <c r="AA635" t="n">
        <v>60.51895985382316</v>
      </c>
      <c r="AB635" t="n">
        <v>9.637628921191391</v>
      </c>
      <c r="AC635" t="b">
        <v>0</v>
      </c>
      <c r="AD635" t="n">
        <v>0</v>
      </c>
      <c r="AE635" t="n">
        <v>2.273736754432321e-13</v>
      </c>
      <c r="AF635" t="n">
        <v>0.9150469714275186</v>
      </c>
      <c r="AG635" t="n">
        <v>32.35677922393695</v>
      </c>
      <c r="AH635" t="n">
        <v>76.10764622226699</v>
      </c>
      <c r="AI635" t="n">
        <v>10.53238710375295</v>
      </c>
      <c r="AJ635" t="n">
        <v>6.465575044104554</v>
      </c>
      <c r="AK635" t="n">
        <v>10.53238710375295</v>
      </c>
      <c r="AL635" t="n">
        <v>0</v>
      </c>
      <c r="AM635" t="n">
        <v>0</v>
      </c>
      <c r="AN635" t="n">
        <v>10.53310797887977</v>
      </c>
      <c r="AO635" t="n">
        <v>0</v>
      </c>
      <c r="AP635" t="n">
        <v>2.169462805398472</v>
      </c>
      <c r="AQ635" t="n">
        <v>1</v>
      </c>
      <c r="AR635" t="n">
        <v>3</v>
      </c>
      <c r="AS635" t="n">
        <v>0</v>
      </c>
      <c r="AT635" t="n">
        <v>0</v>
      </c>
      <c r="AU635" t="n">
        <v>2.157663930347432</v>
      </c>
      <c r="AV635" t="n">
        <v>0.7651299577236257</v>
      </c>
    </row>
    <row r="636" spans="1:48">
      <c r="A636" t="n">
        <v>0</v>
      </c>
      <c r="B636" t="n">
        <v>-6.71993151994134</v>
      </c>
      <c r="C636" t="n">
        <v>68.58309938555236</v>
      </c>
      <c r="D636" t="n">
        <v>1348.300420935806</v>
      </c>
      <c r="E636" t="n">
        <v>634</v>
      </c>
      <c r="F636" t="n">
        <v>47.44427680969238</v>
      </c>
      <c r="G636" t="n">
        <v>0.3501119273772346</v>
      </c>
      <c r="H636" t="n">
        <v>-0</v>
      </c>
      <c r="I636" t="n">
        <v>0</v>
      </c>
      <c r="J636" t="n">
        <v>0</v>
      </c>
      <c r="K636" t="n">
        <v>0.1027803524103158</v>
      </c>
      <c r="L636" t="n">
        <v>0</v>
      </c>
      <c r="M636" t="n">
        <v>89.80256335836621</v>
      </c>
      <c r="N636" t="n">
        <v>13.68112616020264</v>
      </c>
      <c r="O636" t="b">
        <v>1</v>
      </c>
      <c r="P636" t="n">
        <v>0</v>
      </c>
      <c r="Q636" t="b">
        <v>0</v>
      </c>
      <c r="R636" t="n">
        <v>13.68112616020264</v>
      </c>
      <c r="S636" t="n">
        <v>356.5151641021116</v>
      </c>
      <c r="T636" t="n">
        <v>1551.55399417239</v>
      </c>
      <c r="U636" t="n">
        <v>366.4504191754007</v>
      </c>
      <c r="V636" t="n">
        <v>4</v>
      </c>
      <c r="W636" t="n">
        <v>1348.300420935807</v>
      </c>
      <c r="X636" t="b">
        <v>0</v>
      </c>
      <c r="Y636" t="n">
        <v>1348.300420935807</v>
      </c>
      <c r="Z636" t="b">
        <v>0</v>
      </c>
      <c r="AA636" t="n">
        <v>85.9211854684219</v>
      </c>
      <c r="AB636" t="n">
        <v>13.96033281653331</v>
      </c>
      <c r="AC636" t="b">
        <v>0</v>
      </c>
      <c r="AD636" t="n">
        <v>0</v>
      </c>
      <c r="AE636" t="n">
        <v>-6.821210263296962e-13</v>
      </c>
      <c r="AF636" t="n">
        <v>0.9257530449925579</v>
      </c>
      <c r="AG636" t="n">
        <v>32.38253575726955</v>
      </c>
      <c r="AH636" t="n">
        <v>106.8034630658188</v>
      </c>
      <c r="AI636" t="n">
        <v>15.07997504522984</v>
      </c>
      <c r="AJ636" t="n">
        <v>7.929831916886826</v>
      </c>
      <c r="AK636" t="n">
        <v>15.07997504522983</v>
      </c>
      <c r="AL636" t="n">
        <v>0</v>
      </c>
      <c r="AM636" t="n">
        <v>0</v>
      </c>
      <c r="AN636" t="n">
        <v>15.08200864702706</v>
      </c>
      <c r="AO636" t="n">
        <v>0</v>
      </c>
      <c r="AP636" t="n">
        <v>3.046281861398557</v>
      </c>
      <c r="AQ636" t="n">
        <v>1</v>
      </c>
      <c r="AR636" t="n">
        <v>3</v>
      </c>
      <c r="AS636" t="n">
        <v>0</v>
      </c>
      <c r="AT636" t="n">
        <v>0</v>
      </c>
      <c r="AU636" t="n">
        <v>3.029749928598058</v>
      </c>
      <c r="AV636" t="n">
        <v>1.074380677257795</v>
      </c>
    </row>
    <row r="637" spans="1:48">
      <c r="A637" t="n">
        <v>0</v>
      </c>
      <c r="B637" t="n">
        <v>-6.71993151994134</v>
      </c>
      <c r="C637" t="n">
        <v>68.69719811348332</v>
      </c>
      <c r="D637" t="n">
        <v>1391.900347973665</v>
      </c>
      <c r="E637" t="n">
        <v>635</v>
      </c>
      <c r="F637" t="n">
        <v>48.97848014831543</v>
      </c>
      <c r="G637" t="n">
        <v>0.4702316671279938</v>
      </c>
      <c r="H637" t="n">
        <v>-0</v>
      </c>
      <c r="I637" t="n">
        <v>0</v>
      </c>
      <c r="J637" t="n">
        <v>0</v>
      </c>
      <c r="K637" t="n">
        <v>0.0997513143299576</v>
      </c>
      <c r="L637" t="n">
        <v>0</v>
      </c>
      <c r="M637" t="n">
        <v>89.79989671887418</v>
      </c>
      <c r="N637" t="n">
        <v>17.38266790066543</v>
      </c>
      <c r="O637" t="b">
        <v>1</v>
      </c>
      <c r="P637" t="n">
        <v>0</v>
      </c>
      <c r="Q637" t="b">
        <v>0</v>
      </c>
      <c r="R637" t="n">
        <v>17.38266790066543</v>
      </c>
      <c r="S637" t="n">
        <v>368.0437781271326</v>
      </c>
      <c r="T637" t="n">
        <v>1601.726522409281</v>
      </c>
      <c r="U637" t="n">
        <v>451.0122466290001</v>
      </c>
      <c r="V637" t="n">
        <v>4</v>
      </c>
      <c r="W637" t="n">
        <v>1391.900347973665</v>
      </c>
      <c r="X637" t="b">
        <v>0</v>
      </c>
      <c r="Y637" t="n">
        <v>1391.900347973665</v>
      </c>
      <c r="Z637" t="b">
        <v>0</v>
      </c>
      <c r="AA637" t="n">
        <v>105.7482946215205</v>
      </c>
      <c r="AB637" t="n">
        <v>17.7374162251688</v>
      </c>
      <c r="AC637" t="b">
        <v>0</v>
      </c>
      <c r="AD637" t="n">
        <v>0</v>
      </c>
      <c r="AE637" t="n">
        <v>-2.273736754432321e-13</v>
      </c>
      <c r="AF637" t="n">
        <v>0.9304579845824994</v>
      </c>
      <c r="AG637" t="n">
        <v>32.41514290130787</v>
      </c>
      <c r="AH637" t="n">
        <v>130.784666363471</v>
      </c>
      <c r="AI637" t="n">
        <v>19.06310281503755</v>
      </c>
      <c r="AJ637" t="n">
        <v>9.095029284621177</v>
      </c>
      <c r="AK637" t="n">
        <v>19.06310281503754</v>
      </c>
      <c r="AL637" t="n">
        <v>0</v>
      </c>
      <c r="AM637" t="n">
        <v>0</v>
      </c>
      <c r="AN637" t="n">
        <v>19.0668211562881</v>
      </c>
      <c r="AO637" t="n">
        <v>0</v>
      </c>
      <c r="AP637" t="n">
        <v>3.850724349132611</v>
      </c>
      <c r="AQ637" t="n">
        <v>1</v>
      </c>
      <c r="AR637" t="n">
        <v>3</v>
      </c>
      <c r="AS637" t="n">
        <v>0</v>
      </c>
      <c r="AT637" t="n">
        <v>0</v>
      </c>
      <c r="AU637" t="n">
        <v>3.829862733964206</v>
      </c>
      <c r="AV637" t="n">
        <v>1.358108957799314</v>
      </c>
    </row>
    <row r="638" spans="1:48">
      <c r="A638" t="n">
        <v>0</v>
      </c>
      <c r="B638" t="n">
        <v>-6.71993151994134</v>
      </c>
      <c r="C638" t="n">
        <v>68.82189220659117</v>
      </c>
      <c r="D638" t="n">
        <v>1443.484672596147</v>
      </c>
      <c r="E638" t="n">
        <v>636</v>
      </c>
      <c r="F638" t="n">
        <v>50.79364013671875</v>
      </c>
      <c r="G638" t="n">
        <v>0.5600975099661012</v>
      </c>
      <c r="H638" t="n">
        <v>-0</v>
      </c>
      <c r="I638" t="n">
        <v>0</v>
      </c>
      <c r="J638" t="n">
        <v>0</v>
      </c>
      <c r="K638" t="n">
        <v>0.0956560276571658</v>
      </c>
      <c r="L638" t="n">
        <v>0</v>
      </c>
      <c r="M638" t="n">
        <v>89.79723007938215</v>
      </c>
      <c r="N638" t="n">
        <v>20.60723768727275</v>
      </c>
      <c r="O638" t="b">
        <v>1</v>
      </c>
      <c r="P638" t="n">
        <v>0</v>
      </c>
      <c r="Q638" t="b">
        <v>0</v>
      </c>
      <c r="R638" t="n">
        <v>20.60723768727275</v>
      </c>
      <c r="S638" t="n">
        <v>381.6836121524875</v>
      </c>
      <c r="T638" t="n">
        <v>1661.087080087626</v>
      </c>
      <c r="U638" t="n">
        <v>515.5700119640593</v>
      </c>
      <c r="V638" t="n">
        <v>4</v>
      </c>
      <c r="W638" t="n">
        <v>1443.484672596147</v>
      </c>
      <c r="X638" t="b">
        <v>0</v>
      </c>
      <c r="Y638" t="n">
        <v>1443.484672596147</v>
      </c>
      <c r="Z638" t="b">
        <v>0</v>
      </c>
      <c r="AA638" t="n">
        <v>120.8850755843101</v>
      </c>
      <c r="AB638" t="n">
        <v>21.02779355844159</v>
      </c>
      <c r="AC638" t="b">
        <v>0</v>
      </c>
      <c r="AD638" t="n">
        <v>0</v>
      </c>
      <c r="AE638" t="n">
        <v>2.273736754432321e-13</v>
      </c>
      <c r="AF638" t="n">
        <v>0.9329206986468532</v>
      </c>
      <c r="AG638" t="n">
        <v>32.45394685457472</v>
      </c>
      <c r="AH638" t="n">
        <v>149.1104844076919</v>
      </c>
      <c r="AI638" t="n">
        <v>22.53974382703821</v>
      </c>
      <c r="AJ638" t="n">
        <v>10.00222711849727</v>
      </c>
      <c r="AK638" t="n">
        <v>22.53974382703822</v>
      </c>
      <c r="AL638" t="n">
        <v>0</v>
      </c>
      <c r="AM638" t="n">
        <v>0</v>
      </c>
      <c r="AN638" t="n">
        <v>22.54407183036733</v>
      </c>
      <c r="AO638" t="n">
        <v>0</v>
      </c>
      <c r="AP638" t="n">
        <v>4.547996515527939</v>
      </c>
      <c r="AQ638" t="n">
        <v>1</v>
      </c>
      <c r="AR638" t="n">
        <v>0</v>
      </c>
      <c r="AS638" t="n">
        <v>0</v>
      </c>
      <c r="AT638" t="n">
        <v>0</v>
      </c>
      <c r="AU638" t="n">
        <v>4.523369734011156</v>
      </c>
      <c r="AV638" t="n">
        <v>1.604033716592274</v>
      </c>
    </row>
    <row r="639" spans="1:48">
      <c r="A639" t="n">
        <v>0</v>
      </c>
      <c r="B639" t="n">
        <v>-6.71993151994134</v>
      </c>
      <c r="C639" t="n">
        <v>68.8984303142395</v>
      </c>
      <c r="D639" t="n">
        <v>1494.591794302069</v>
      </c>
      <c r="E639" t="n">
        <v>637</v>
      </c>
      <c r="F639" t="n">
        <v>52.59200820922852</v>
      </c>
      <c r="G639" t="n">
        <v>0.3006516771018353</v>
      </c>
      <c r="H639" t="n">
        <v>-0</v>
      </c>
      <c r="I639" t="n">
        <v>0</v>
      </c>
      <c r="J639" t="n">
        <v>0</v>
      </c>
      <c r="K639" t="n">
        <v>0.07832683108617805</v>
      </c>
      <c r="L639" t="n">
        <v>0</v>
      </c>
      <c r="M639" t="n">
        <v>89.79456343989011</v>
      </c>
      <c r="N639" t="n">
        <v>14.16665336525392</v>
      </c>
      <c r="O639" t="b">
        <v>1</v>
      </c>
      <c r="P639" t="n">
        <v>0</v>
      </c>
      <c r="Q639" t="b">
        <v>0</v>
      </c>
      <c r="R639" t="n">
        <v>14.16665336525392</v>
      </c>
      <c r="S639" t="n">
        <v>395.1972650438271</v>
      </c>
      <c r="T639" t="n">
        <v>1719.898497470736</v>
      </c>
      <c r="U639" t="n">
        <v>342.3140456044731</v>
      </c>
      <c r="V639" t="n">
        <v>4</v>
      </c>
      <c r="W639" t="n">
        <v>1494.59179430207</v>
      </c>
      <c r="X639" t="b">
        <v>0</v>
      </c>
      <c r="Y639" t="n">
        <v>1494.59179430207</v>
      </c>
      <c r="Z639" t="b">
        <v>0</v>
      </c>
      <c r="AA639" t="n">
        <v>80.26195922223727</v>
      </c>
      <c r="AB639" t="n">
        <v>14.45576874005502</v>
      </c>
      <c r="AC639" t="b">
        <v>0</v>
      </c>
      <c r="AD639" t="n">
        <v>0</v>
      </c>
      <c r="AE639" t="n">
        <v>-4.547473508864641e-13</v>
      </c>
      <c r="AF639" t="n">
        <v>0.9225486500713849</v>
      </c>
      <c r="AG639" t="n">
        <v>32.49832003707638</v>
      </c>
      <c r="AH639" t="n">
        <v>100.1153575321897</v>
      </c>
      <c r="AI639" t="n">
        <v>15.66938365682553</v>
      </c>
      <c r="AJ639" t="n">
        <v>7.754069589454033</v>
      </c>
      <c r="AK639" t="n">
        <v>15.66938365682553</v>
      </c>
      <c r="AL639" t="n">
        <v>0</v>
      </c>
      <c r="AM639" t="n">
        <v>0</v>
      </c>
      <c r="AN639" t="n">
        <v>15.67088158884766</v>
      </c>
      <c r="AO639" t="n">
        <v>0</v>
      </c>
      <c r="AP639" t="n">
        <v>3.140956272162859</v>
      </c>
      <c r="AQ639" t="n">
        <v>1</v>
      </c>
      <c r="AR639" t="n">
        <v>3</v>
      </c>
      <c r="AS639" t="n">
        <v>0</v>
      </c>
      <c r="AT639" t="n">
        <v>0</v>
      </c>
      <c r="AU639" t="n">
        <v>3.123908456288155</v>
      </c>
      <c r="AV639" t="n">
        <v>1.107770265551669</v>
      </c>
    </row>
    <row r="640" spans="1:48">
      <c r="A640" t="n">
        <v>0</v>
      </c>
      <c r="B640" t="n">
        <v>-6.71993151994134</v>
      </c>
      <c r="C640" t="n">
        <v>68.97342763233917</v>
      </c>
      <c r="D640" t="n">
        <v>1503.89852497361</v>
      </c>
      <c r="E640" t="n">
        <v>638</v>
      </c>
      <c r="F640" t="n">
        <v>52.9194953918457</v>
      </c>
      <c r="G640" t="n">
        <v>0.008841827565679417</v>
      </c>
      <c r="H640" t="n">
        <v>-0</v>
      </c>
      <c r="I640" t="n">
        <v>0</v>
      </c>
      <c r="J640" t="n">
        <v>0</v>
      </c>
      <c r="K640" t="n">
        <v>0.06426752085479998</v>
      </c>
      <c r="L640" t="n">
        <v>0</v>
      </c>
      <c r="M640" t="n">
        <v>89.79189680039808</v>
      </c>
      <c r="N640" t="n">
        <v>6.005923719274953</v>
      </c>
      <c r="O640" t="b">
        <v>1</v>
      </c>
      <c r="P640" t="n">
        <v>0</v>
      </c>
      <c r="Q640" t="b">
        <v>0</v>
      </c>
      <c r="R640" t="n">
        <v>6.005923719274953</v>
      </c>
      <c r="S640" t="n">
        <v>397.6581339726639</v>
      </c>
      <c r="T640" t="n">
        <v>1730.608199049033</v>
      </c>
      <c r="U640" t="n">
        <v>144.2252577417937</v>
      </c>
      <c r="V640" t="n">
        <v>4</v>
      </c>
      <c r="W640" t="n">
        <v>1503.89852497361</v>
      </c>
      <c r="X640" t="b">
        <v>0</v>
      </c>
      <c r="Y640" t="n">
        <v>1503.89852497361</v>
      </c>
      <c r="Z640" t="b">
        <v>0</v>
      </c>
      <c r="AA640" t="n">
        <v>33.8163213117576</v>
      </c>
      <c r="AB640" t="n">
        <v>6.128493591096891</v>
      </c>
      <c r="AC640" t="b">
        <v>0</v>
      </c>
      <c r="AD640" t="n">
        <v>0</v>
      </c>
      <c r="AE640" t="n">
        <v>0</v>
      </c>
      <c r="AF640" t="n">
        <v>0.8834223120648494</v>
      </c>
      <c r="AG640" t="n">
        <v>32.53354159210911</v>
      </c>
      <c r="AH640" t="n">
        <v>44.04921985606031</v>
      </c>
      <c r="AI640" t="n">
        <v>6.937218482486116</v>
      </c>
      <c r="AJ640" t="n">
        <v>5.135156206166641</v>
      </c>
      <c r="AK640" t="n">
        <v>6.937218482486116</v>
      </c>
      <c r="AL640" t="n">
        <v>0</v>
      </c>
      <c r="AM640" t="n">
        <v>0</v>
      </c>
      <c r="AN640" t="n">
        <v>6.937295868825848</v>
      </c>
      <c r="AO640" t="n">
        <v>0</v>
      </c>
      <c r="AP640" t="n">
        <v>1.542898290034146</v>
      </c>
      <c r="AQ640" t="n">
        <v>1</v>
      </c>
      <c r="AR640" t="n">
        <v>3</v>
      </c>
      <c r="AS640" t="n">
        <v>0</v>
      </c>
      <c r="AT640" t="n">
        <v>0</v>
      </c>
      <c r="AU640" t="n">
        <v>1.53448728816244</v>
      </c>
      <c r="AV640" t="n">
        <v>0.5441450716238811</v>
      </c>
    </row>
    <row r="641" spans="1:48">
      <c r="A641" t="n">
        <v>0</v>
      </c>
      <c r="B641" t="n">
        <v>-6.71993151994134</v>
      </c>
      <c r="C641" t="n">
        <v>69.02632397327507</v>
      </c>
      <c r="D641" t="n">
        <v>1508.323441297349</v>
      </c>
      <c r="E641" t="n">
        <v>639</v>
      </c>
      <c r="F641" t="n">
        <v>53.07520027160645</v>
      </c>
      <c r="G641" t="n">
        <v>0.0666410646170652</v>
      </c>
      <c r="H641" t="n">
        <v>-0</v>
      </c>
      <c r="I641" t="n">
        <v>0</v>
      </c>
      <c r="J641" t="n">
        <v>0</v>
      </c>
      <c r="K641" t="n">
        <v>0.05050967518369237</v>
      </c>
      <c r="L641" t="n">
        <v>0</v>
      </c>
      <c r="M641" t="n">
        <v>89.78923016090604</v>
      </c>
      <c r="N641" t="n">
        <v>7.680191981336542</v>
      </c>
      <c r="O641" t="b">
        <v>1</v>
      </c>
      <c r="P641" t="n">
        <v>0</v>
      </c>
      <c r="Q641" t="b">
        <v>0</v>
      </c>
      <c r="R641" t="n">
        <v>7.680191981336542</v>
      </c>
      <c r="S641" t="n">
        <v>398.8281623615899</v>
      </c>
      <c r="T641" t="n">
        <v>1735.70016259764</v>
      </c>
      <c r="U641" t="n">
        <v>183.8898001314516</v>
      </c>
      <c r="V641" t="n">
        <v>4</v>
      </c>
      <c r="W641" t="n">
        <v>1508.323441297349</v>
      </c>
      <c r="X641" t="b">
        <v>0</v>
      </c>
      <c r="Y641" t="n">
        <v>1508.323441297349</v>
      </c>
      <c r="Z641" t="b">
        <v>0</v>
      </c>
      <c r="AA641" t="n">
        <v>43.11641847319824</v>
      </c>
      <c r="AB641" t="n">
        <v>7.836930593200553</v>
      </c>
      <c r="AC641" t="b">
        <v>0</v>
      </c>
      <c r="AD641" t="n">
        <v>0</v>
      </c>
      <c r="AE641" t="n">
        <v>2.273736754432321e-13</v>
      </c>
      <c r="AF641" t="n">
        <v>0.89752707225613</v>
      </c>
      <c r="AG641" t="n">
        <v>32.55601699661113</v>
      </c>
      <c r="AH641" t="n">
        <v>55.2809305295732</v>
      </c>
      <c r="AI641" t="n">
        <v>8.73169270928031</v>
      </c>
      <c r="AJ641" t="n">
        <v>5.664798799770857</v>
      </c>
      <c r="AK641" t="n">
        <v>8.731692709280312</v>
      </c>
      <c r="AL641" t="n">
        <v>0</v>
      </c>
      <c r="AM641" t="n">
        <v>0</v>
      </c>
      <c r="AN641" t="n">
        <v>8.731726256631386</v>
      </c>
      <c r="AO641" t="n">
        <v>0</v>
      </c>
      <c r="AP641" t="n">
        <v>1.857825213013307</v>
      </c>
      <c r="AQ641" t="n">
        <v>1</v>
      </c>
      <c r="AR641" t="n">
        <v>3</v>
      </c>
      <c r="AS641" t="n">
        <v>0</v>
      </c>
      <c r="AT641" t="n">
        <v>0</v>
      </c>
      <c r="AU641" t="n">
        <v>1.847708618481904</v>
      </c>
      <c r="AV641" t="n">
        <v>0.6552165966444063</v>
      </c>
    </row>
    <row r="642" spans="1:48">
      <c r="A642" t="n">
        <v>0</v>
      </c>
      <c r="B642" t="n">
        <v>-6.71993151994134</v>
      </c>
      <c r="C642" t="n">
        <v>69.08258595876612</v>
      </c>
      <c r="D642" t="n">
        <v>1512.939590030912</v>
      </c>
      <c r="E642" t="n">
        <v>640</v>
      </c>
      <c r="F642" t="n">
        <v>53.23763427734375</v>
      </c>
      <c r="G642" t="n">
        <v>-0.01029034811890028</v>
      </c>
      <c r="H642" t="n">
        <v>-0</v>
      </c>
      <c r="I642" t="n">
        <v>0</v>
      </c>
      <c r="J642" t="n">
        <v>0</v>
      </c>
      <c r="K642" t="n">
        <v>0.04307352093355132</v>
      </c>
      <c r="L642" t="n">
        <v>0</v>
      </c>
      <c r="M642" t="n">
        <v>89.78656352141401</v>
      </c>
      <c r="N642" t="n">
        <v>5.522173443851999</v>
      </c>
      <c r="O642" t="b">
        <v>1</v>
      </c>
      <c r="P642" t="n">
        <v>0</v>
      </c>
      <c r="Q642" t="b">
        <v>0</v>
      </c>
      <c r="R642" t="n">
        <v>5.522173443851999</v>
      </c>
      <c r="S642" t="n">
        <v>400.0487560792155</v>
      </c>
      <c r="T642" t="n">
        <v>1741.012186456746</v>
      </c>
      <c r="U642" t="n">
        <v>131.8161129378654</v>
      </c>
      <c r="V642" t="n">
        <v>4</v>
      </c>
      <c r="W642" t="n">
        <v>1512.939590030912</v>
      </c>
      <c r="X642" t="b">
        <v>0</v>
      </c>
      <c r="Y642" t="n">
        <v>1512.939590030912</v>
      </c>
      <c r="Z642" t="b">
        <v>0</v>
      </c>
      <c r="AA642" t="n">
        <v>30.9067641754824</v>
      </c>
      <c r="AB642" t="n">
        <v>5.63487086107347</v>
      </c>
      <c r="AC642" t="b">
        <v>0</v>
      </c>
      <c r="AD642" t="n">
        <v>0</v>
      </c>
      <c r="AE642" t="n">
        <v>0</v>
      </c>
      <c r="AF642" t="n">
        <v>0.877214368687644</v>
      </c>
      <c r="AG642" t="n">
        <v>32.58128049488241</v>
      </c>
      <c r="AH642" t="n">
        <v>40.54413368516251</v>
      </c>
      <c r="AI642" t="n">
        <v>6.423596172396851</v>
      </c>
      <c r="AJ642" t="n">
        <v>4.978237050545239</v>
      </c>
      <c r="AK642" t="n">
        <v>6.423596172396851</v>
      </c>
      <c r="AL642" t="n">
        <v>0</v>
      </c>
      <c r="AM642" t="n">
        <v>0</v>
      </c>
      <c r="AN642" t="n">
        <v>6.423598887753492</v>
      </c>
      <c r="AO642" t="n">
        <v>0</v>
      </c>
      <c r="AP642" t="n">
        <v>1.455689140906197</v>
      </c>
      <c r="AQ642" t="n">
        <v>1</v>
      </c>
      <c r="AR642" t="n">
        <v>3</v>
      </c>
      <c r="AS642" t="n">
        <v>0</v>
      </c>
      <c r="AT642" t="n">
        <v>0</v>
      </c>
      <c r="AU642" t="n">
        <v>1.447750358594839</v>
      </c>
      <c r="AV642" t="n">
        <v>0.5133872588247169</v>
      </c>
    </row>
    <row r="643" spans="1:48">
      <c r="A643" t="n">
        <v>0</v>
      </c>
      <c r="B643" t="n">
        <v>-6.71993151994134</v>
      </c>
      <c r="C643" t="n">
        <v>69.10005998847386</v>
      </c>
      <c r="D643" t="n">
        <v>1505.751246135965</v>
      </c>
      <c r="E643" t="n">
        <v>641</v>
      </c>
      <c r="F643" t="n">
        <v>52.98468933105469</v>
      </c>
      <c r="G643" t="n">
        <v>-0.1009054559346003</v>
      </c>
      <c r="H643" t="n">
        <v>-0</v>
      </c>
      <c r="I643" t="n">
        <v>0</v>
      </c>
      <c r="J643" t="n">
        <v>0</v>
      </c>
      <c r="K643" t="n">
        <v>0.043373061761664</v>
      </c>
      <c r="L643" t="n">
        <v>0</v>
      </c>
      <c r="M643" t="n">
        <v>89.78389688192198</v>
      </c>
      <c r="N643" t="n">
        <v>2.90247101480303</v>
      </c>
      <c r="O643" t="b">
        <v>1</v>
      </c>
      <c r="P643" t="n">
        <v>0</v>
      </c>
      <c r="Q643" t="b">
        <v>0</v>
      </c>
      <c r="R643" t="n">
        <v>2.90247101480303</v>
      </c>
      <c r="S643" t="n">
        <v>398.1480271589124</v>
      </c>
      <c r="T643" t="n">
        <v>1732.740214195587</v>
      </c>
      <c r="U643" t="n">
        <v>69.61369807352742</v>
      </c>
      <c r="V643" t="n">
        <v>4</v>
      </c>
      <c r="W643" t="n">
        <v>1505.751246135965</v>
      </c>
      <c r="X643" t="b">
        <v>0</v>
      </c>
      <c r="Y643" t="n">
        <v>1505.751246135965</v>
      </c>
      <c r="Z643" t="b">
        <v>0</v>
      </c>
      <c r="AA643" t="n">
        <v>16.32223938173568</v>
      </c>
      <c r="AB643" t="n">
        <v>2.961705117145949</v>
      </c>
      <c r="AC643" t="b">
        <v>0</v>
      </c>
      <c r="AD643" t="n">
        <v>0</v>
      </c>
      <c r="AE643" t="n">
        <v>-2.273736754432321e-13</v>
      </c>
      <c r="AF643" t="n">
        <v>0.8191931880810085</v>
      </c>
      <c r="AG643" t="n">
        <v>32.60304605549013</v>
      </c>
      <c r="AH643" t="n">
        <v>22.92839390261478</v>
      </c>
      <c r="AI643" t="n">
        <v>3.615392755015281</v>
      </c>
      <c r="AJ643" t="n">
        <v>4.145609803954621</v>
      </c>
      <c r="AK643" t="n">
        <v>3.61539275501528</v>
      </c>
      <c r="AL643" t="n">
        <v>0</v>
      </c>
      <c r="AM643" t="n">
        <v>0</v>
      </c>
      <c r="AN643" t="n">
        <v>3.615490913949646</v>
      </c>
      <c r="AO643" t="n">
        <v>0</v>
      </c>
      <c r="AP643" t="n">
        <v>0.9774134776213902</v>
      </c>
      <c r="AQ643" t="n">
        <v>1</v>
      </c>
      <c r="AR643" t="n">
        <v>3</v>
      </c>
      <c r="AS643" t="n">
        <v>0</v>
      </c>
      <c r="AT643" t="n">
        <v>0</v>
      </c>
      <c r="AU643" t="n">
        <v>0.9720679699383792</v>
      </c>
      <c r="AV643" t="n">
        <v>0.3447053613320036</v>
      </c>
    </row>
    <row r="644" spans="1:48">
      <c r="A644" t="n">
        <v>0</v>
      </c>
      <c r="B644" t="n">
        <v>-6.71993151994134</v>
      </c>
      <c r="C644" t="n">
        <v>69.12986680875922</v>
      </c>
      <c r="D644" t="n">
        <v>1497.474395222553</v>
      </c>
      <c r="E644" t="n">
        <v>642</v>
      </c>
      <c r="F644" t="n">
        <v>52.69344177246094</v>
      </c>
      <c r="G644" t="n">
        <v>-0.03958158221170294</v>
      </c>
      <c r="H644" t="n">
        <v>-0</v>
      </c>
      <c r="I644" t="n">
        <v>0</v>
      </c>
      <c r="J644" t="n">
        <v>0</v>
      </c>
      <c r="K644" t="n">
        <v>0.05021821722706948</v>
      </c>
      <c r="L644" t="n">
        <v>0</v>
      </c>
      <c r="M644" t="n">
        <v>89.78123024242994</v>
      </c>
      <c r="N644" t="n">
        <v>4.59471677944396</v>
      </c>
      <c r="O644" t="b">
        <v>1</v>
      </c>
      <c r="P644" t="n">
        <v>0</v>
      </c>
      <c r="Q644" t="b">
        <v>0</v>
      </c>
      <c r="R644" t="n">
        <v>4.59471677944396</v>
      </c>
      <c r="S644" t="n">
        <v>395.9594771771541</v>
      </c>
      <c r="T644" t="n">
        <v>1723.215644674975</v>
      </c>
      <c r="U644" t="n">
        <v>110.810110080321</v>
      </c>
      <c r="V644" t="n">
        <v>4</v>
      </c>
      <c r="W644" t="n">
        <v>1497.474395222553</v>
      </c>
      <c r="X644" t="b">
        <v>0</v>
      </c>
      <c r="Y644" t="n">
        <v>1497.474395222553</v>
      </c>
      <c r="Z644" t="b">
        <v>0</v>
      </c>
      <c r="AA644" t="n">
        <v>25.98151215493721</v>
      </c>
      <c r="AB644" t="n">
        <v>4.688486509636694</v>
      </c>
      <c r="AC644" t="b">
        <v>0</v>
      </c>
      <c r="AD644" t="n">
        <v>0</v>
      </c>
      <c r="AE644" t="n">
        <v>0</v>
      </c>
      <c r="AF644" t="n">
        <v>0.8645886213544536</v>
      </c>
      <c r="AG644" t="n">
        <v>32.61989198375154</v>
      </c>
      <c r="AH644" t="n">
        <v>34.58080762577411</v>
      </c>
      <c r="AI644" t="n">
        <v>5.422794602931242</v>
      </c>
      <c r="AJ644" t="n">
        <v>4.682634835282499</v>
      </c>
      <c r="AK644" t="n">
        <v>5.422794602931242</v>
      </c>
      <c r="AL644" t="n">
        <v>0</v>
      </c>
      <c r="AM644" t="n">
        <v>0</v>
      </c>
      <c r="AN644" t="n">
        <v>5.422796670908165</v>
      </c>
      <c r="AO644" t="n">
        <v>0</v>
      </c>
      <c r="AP644" t="n">
        <v>1.280656629463277</v>
      </c>
      <c r="AQ644" t="n">
        <v>1</v>
      </c>
      <c r="AR644" t="n">
        <v>3</v>
      </c>
      <c r="AS644" t="n">
        <v>0</v>
      </c>
      <c r="AT644" t="n">
        <v>0</v>
      </c>
      <c r="AU644" t="n">
        <v>1.273666442233181</v>
      </c>
      <c r="AV644" t="n">
        <v>0.4516553006208686</v>
      </c>
    </row>
    <row r="645" spans="1:48">
      <c r="A645" t="n">
        <v>0</v>
      </c>
      <c r="B645" t="n">
        <v>-6.71993151994134</v>
      </c>
      <c r="C645" t="n">
        <v>69.17345065727137</v>
      </c>
      <c r="D645" t="n">
        <v>1503.506520215147</v>
      </c>
      <c r="E645" t="n">
        <v>643</v>
      </c>
      <c r="F645" t="n">
        <v>52.9057014465332</v>
      </c>
      <c r="G645" t="n">
        <v>0.193408547680173</v>
      </c>
      <c r="H645" t="n">
        <v>-0</v>
      </c>
      <c r="I645" t="n">
        <v>0</v>
      </c>
      <c r="J645" t="n">
        <v>0</v>
      </c>
      <c r="K645" t="n">
        <v>0.05872046334897119</v>
      </c>
      <c r="L645" t="n">
        <v>0</v>
      </c>
      <c r="M645" t="n">
        <v>89.77856360293791</v>
      </c>
      <c r="N645" t="n">
        <v>11.23597266043328</v>
      </c>
      <c r="O645" t="b">
        <v>1</v>
      </c>
      <c r="P645" t="n">
        <v>0</v>
      </c>
      <c r="Q645" t="b">
        <v>0</v>
      </c>
      <c r="R645" t="n">
        <v>11.23597266043328</v>
      </c>
      <c r="S645" t="n">
        <v>397.5544807818601</v>
      </c>
      <c r="T645" t="n">
        <v>1730.157100362655</v>
      </c>
      <c r="U645" t="n">
        <v>269.8891360756027</v>
      </c>
      <c r="V645" t="n">
        <v>4</v>
      </c>
      <c r="W645" t="n">
        <v>1503.506520215147</v>
      </c>
      <c r="X645" t="b">
        <v>0</v>
      </c>
      <c r="Y645" t="n">
        <v>1503.506520215147</v>
      </c>
      <c r="Z645" t="b">
        <v>0</v>
      </c>
      <c r="AA645" t="n">
        <v>63.28057849911903</v>
      </c>
      <c r="AB645" t="n">
        <v>11.46527822493192</v>
      </c>
      <c r="AC645" t="b">
        <v>0</v>
      </c>
      <c r="AD645" t="n">
        <v>0</v>
      </c>
      <c r="AE645" t="n">
        <v>-4.547473508864641e-13</v>
      </c>
      <c r="AF645" t="n">
        <v>0.9146361849956126</v>
      </c>
      <c r="AG645" t="n">
        <v>32.63986419601794</v>
      </c>
      <c r="AH645" t="n">
        <v>79.61635398583488</v>
      </c>
      <c r="AI645" t="n">
        <v>12.53534291887535</v>
      </c>
      <c r="AJ645" t="n">
        <v>6.796355712970623</v>
      </c>
      <c r="AK645" t="n">
        <v>12.53534291887535</v>
      </c>
      <c r="AL645" t="n">
        <v>0</v>
      </c>
      <c r="AM645" t="n">
        <v>0</v>
      </c>
      <c r="AN645" t="n">
        <v>12.5358521781359</v>
      </c>
      <c r="AO645" t="n">
        <v>0</v>
      </c>
      <c r="AP645" t="n">
        <v>2.545804438630089</v>
      </c>
      <c r="AQ645" t="n">
        <v>1</v>
      </c>
      <c r="AR645" t="n">
        <v>3</v>
      </c>
      <c r="AS645" t="n">
        <v>0</v>
      </c>
      <c r="AT645" t="n">
        <v>0</v>
      </c>
      <c r="AU645" t="n">
        <v>2.531967191102159</v>
      </c>
      <c r="AV645" t="n">
        <v>0.8978617673669207</v>
      </c>
    </row>
    <row r="646" spans="1:48">
      <c r="A646" t="n">
        <v>0</v>
      </c>
      <c r="B646" t="n">
        <v>-6.71993151994134</v>
      </c>
      <c r="C646" t="n">
        <v>69.26582792703643</v>
      </c>
      <c r="D646" t="n">
        <v>1532.700120607758</v>
      </c>
      <c r="E646" t="n">
        <v>644</v>
      </c>
      <c r="F646" t="n">
        <v>53.9329719543457</v>
      </c>
      <c r="G646" t="n">
        <v>0.2988892097283129</v>
      </c>
      <c r="H646" t="n">
        <v>-0</v>
      </c>
      <c r="I646" t="n">
        <v>0</v>
      </c>
      <c r="J646" t="n">
        <v>0</v>
      </c>
      <c r="K646" t="n">
        <v>0.07086440085535567</v>
      </c>
      <c r="L646" t="n">
        <v>0</v>
      </c>
      <c r="M646" t="n">
        <v>89.77589696344587</v>
      </c>
      <c r="N646" t="n">
        <v>14.58815052678666</v>
      </c>
      <c r="O646" t="b">
        <v>1</v>
      </c>
      <c r="P646" t="n">
        <v>0</v>
      </c>
      <c r="Q646" t="b">
        <v>0</v>
      </c>
      <c r="R646" t="n">
        <v>14.58815052678666</v>
      </c>
      <c r="S646" t="n">
        <v>405.2737999136298</v>
      </c>
      <c r="T646" t="n">
        <v>1763.751577224117</v>
      </c>
      <c r="U646" t="n">
        <v>343.7344729516007</v>
      </c>
      <c r="V646" t="n">
        <v>4</v>
      </c>
      <c r="W646" t="n">
        <v>1532.700120607758</v>
      </c>
      <c r="X646" t="b">
        <v>0</v>
      </c>
      <c r="Y646" t="n">
        <v>1532.700120607758</v>
      </c>
      <c r="Z646" t="b">
        <v>0</v>
      </c>
      <c r="AA646" t="n">
        <v>80.59500510007142</v>
      </c>
      <c r="AB646" t="n">
        <v>14.88586788447618</v>
      </c>
      <c r="AC646" t="b">
        <v>0</v>
      </c>
      <c r="AD646" t="n">
        <v>0</v>
      </c>
      <c r="AE646" t="n">
        <v>2.273736754432321e-13</v>
      </c>
      <c r="AF646" t="n">
        <v>0.9223915086490576</v>
      </c>
      <c r="AG646" t="n">
        <v>32.6706532791838</v>
      </c>
      <c r="AH646" t="n">
        <v>100.5479115389917</v>
      </c>
      <c r="AI646" t="n">
        <v>16.13834011360116</v>
      </c>
      <c r="AJ646" t="n">
        <v>7.803371723029144</v>
      </c>
      <c r="AK646" t="n">
        <v>16.13834011360117</v>
      </c>
      <c r="AL646" t="n">
        <v>0</v>
      </c>
      <c r="AM646" t="n">
        <v>0</v>
      </c>
      <c r="AN646" t="n">
        <v>16.13952403338947</v>
      </c>
      <c r="AO646" t="n">
        <v>0</v>
      </c>
      <c r="AP646" t="n">
        <v>3.2275503748596</v>
      </c>
      <c r="AQ646" t="n">
        <v>1</v>
      </c>
      <c r="AR646" t="n">
        <v>3</v>
      </c>
      <c r="AS646" t="n">
        <v>0</v>
      </c>
      <c r="AT646" t="n">
        <v>0</v>
      </c>
      <c r="AU646" t="n">
        <v>3.210034104307403</v>
      </c>
      <c r="AV646" t="n">
        <v>1.1383113115881</v>
      </c>
    </row>
    <row r="647" spans="1:48">
      <c r="A647" t="n">
        <v>0</v>
      </c>
      <c r="B647" t="n">
        <v>-6.71993151994134</v>
      </c>
      <c r="C647" t="n">
        <v>69.34445953223275</v>
      </c>
      <c r="D647" t="n">
        <v>1557.216083024824</v>
      </c>
      <c r="E647" t="n">
        <v>645</v>
      </c>
      <c r="F647" t="n">
        <v>54.79564476013184</v>
      </c>
      <c r="G647" t="n">
        <v>0.1859873747387768</v>
      </c>
      <c r="H647" t="n">
        <v>-0</v>
      </c>
      <c r="I647" t="n">
        <v>0</v>
      </c>
      <c r="J647" t="n">
        <v>0</v>
      </c>
      <c r="K647" t="n">
        <v>0.08878768301931367</v>
      </c>
      <c r="L647" t="n">
        <v>0</v>
      </c>
      <c r="M647" t="n">
        <v>89.77323032395384</v>
      </c>
      <c r="N647" t="n">
        <v>11.58017477351308</v>
      </c>
      <c r="O647" t="b">
        <v>1</v>
      </c>
      <c r="P647" t="n">
        <v>0</v>
      </c>
      <c r="Q647" t="b">
        <v>0</v>
      </c>
      <c r="R647" t="n">
        <v>11.58017477351308</v>
      </c>
      <c r="S647" t="n">
        <v>411.7562664533758</v>
      </c>
      <c r="T647" t="n">
        <v>1791.963271605091</v>
      </c>
      <c r="U647" t="n">
        <v>268.5630612907312</v>
      </c>
      <c r="V647" t="n">
        <v>4</v>
      </c>
      <c r="W647" t="n">
        <v>1557.216083024824</v>
      </c>
      <c r="X647" t="b">
        <v>0</v>
      </c>
      <c r="Y647" t="n">
        <v>1557.216083024824</v>
      </c>
      <c r="Z647" t="b">
        <v>0</v>
      </c>
      <c r="AA647" t="n">
        <v>62.96965535215598</v>
      </c>
      <c r="AB647" t="n">
        <v>11.81650487093171</v>
      </c>
      <c r="AC647" t="b">
        <v>0</v>
      </c>
      <c r="AD647" t="n">
        <v>0</v>
      </c>
      <c r="AE647" t="n">
        <v>-4.547473508864641e-13</v>
      </c>
      <c r="AF647" t="n">
        <v>0.9138533989627845</v>
      </c>
      <c r="AG647" t="n">
        <v>32.70699636035165</v>
      </c>
      <c r="AH647" t="n">
        <v>79.29302902399914</v>
      </c>
      <c r="AI647" t="n">
        <v>12.93041628377521</v>
      </c>
      <c r="AJ647" t="n">
        <v>6.830824936362802</v>
      </c>
      <c r="AK647" t="n">
        <v>12.93041628377521</v>
      </c>
      <c r="AL647" t="n">
        <v>0</v>
      </c>
      <c r="AM647" t="n">
        <v>0</v>
      </c>
      <c r="AN647" t="n">
        <v>12.93107295066325</v>
      </c>
      <c r="AO647" t="n">
        <v>0</v>
      </c>
      <c r="AP647" t="n">
        <v>2.621270007640633</v>
      </c>
      <c r="AQ647" t="n">
        <v>1</v>
      </c>
      <c r="AR647" t="n">
        <v>3</v>
      </c>
      <c r="AS647" t="n">
        <v>0</v>
      </c>
      <c r="AT647" t="n">
        <v>0</v>
      </c>
      <c r="AU647" t="n">
        <v>2.607024488305696</v>
      </c>
      <c r="AV647" t="n">
        <v>0.924477861666159</v>
      </c>
    </row>
    <row r="648" spans="1:48">
      <c r="A648" t="n">
        <v>0</v>
      </c>
      <c r="B648" t="n">
        <v>-6.71993151994134</v>
      </c>
      <c r="C648" t="n">
        <v>69.45870755423132</v>
      </c>
      <c r="D648" t="n">
        <v>1572.700401074166</v>
      </c>
      <c r="E648" t="n">
        <v>646</v>
      </c>
      <c r="F648" t="n">
        <v>55.3405101776123</v>
      </c>
      <c r="G648" t="n">
        <v>0.1301098107054024</v>
      </c>
      <c r="H648" t="n">
        <v>-0</v>
      </c>
      <c r="I648" t="n">
        <v>0</v>
      </c>
      <c r="J648" t="n">
        <v>0</v>
      </c>
      <c r="K648" t="n">
        <v>0.1040967632025256</v>
      </c>
      <c r="L648" t="n">
        <v>0</v>
      </c>
      <c r="M648" t="n">
        <v>89.77056368446181</v>
      </c>
      <c r="N648" t="n">
        <v>10.08589669073791</v>
      </c>
      <c r="O648" t="b">
        <v>1</v>
      </c>
      <c r="P648" t="n">
        <v>0</v>
      </c>
      <c r="Q648" t="b">
        <v>0</v>
      </c>
      <c r="R648" t="n">
        <v>10.08589669073791</v>
      </c>
      <c r="S648" t="n">
        <v>415.850601888307</v>
      </c>
      <c r="T648" t="n">
        <v>1809.781819417912</v>
      </c>
      <c r="U648" t="n">
        <v>231.6053370930946</v>
      </c>
      <c r="V648" t="n">
        <v>4</v>
      </c>
      <c r="W648" t="n">
        <v>1572.700401074166</v>
      </c>
      <c r="X648" t="b">
        <v>0</v>
      </c>
      <c r="Y648" t="n">
        <v>1572.700401074166</v>
      </c>
      <c r="Z648" t="b">
        <v>0</v>
      </c>
      <c r="AA648" t="n">
        <v>54.30422257022212</v>
      </c>
      <c r="AB648" t="n">
        <v>10.2917313170795</v>
      </c>
      <c r="AC648" t="b">
        <v>0</v>
      </c>
      <c r="AD648" t="n">
        <v>0</v>
      </c>
      <c r="AE648" t="n">
        <v>0</v>
      </c>
      <c r="AF648" t="n">
        <v>0.9076821818447437</v>
      </c>
      <c r="AG648" t="n">
        <v>32.73901961934335</v>
      </c>
      <c r="AH648" t="n">
        <v>68.84620632008955</v>
      </c>
      <c r="AI648" t="n">
        <v>11.33847454861669</v>
      </c>
      <c r="AJ648" t="n">
        <v>6.355731555737279</v>
      </c>
      <c r="AK648" t="n">
        <v>11.33847454861669</v>
      </c>
      <c r="AL648" t="n">
        <v>0</v>
      </c>
      <c r="AM648" t="n">
        <v>0</v>
      </c>
      <c r="AN648" t="n">
        <v>11.36879847628301</v>
      </c>
      <c r="AO648" t="n">
        <v>0</v>
      </c>
      <c r="AP648" t="n">
        <v>2.337029186113901</v>
      </c>
      <c r="AQ648" t="n">
        <v>1</v>
      </c>
      <c r="AR648" t="n">
        <v>3</v>
      </c>
      <c r="AS648" t="n">
        <v>0</v>
      </c>
      <c r="AT648" t="n">
        <v>0</v>
      </c>
      <c r="AU648" t="n">
        <v>2.324319235782819</v>
      </c>
      <c r="AV648" t="n">
        <v>0.8242276536199753</v>
      </c>
    </row>
    <row r="649" spans="1:48">
      <c r="A649" t="n">
        <v>0</v>
      </c>
      <c r="B649" t="n">
        <v>-6.71993151994134</v>
      </c>
      <c r="C649" t="n">
        <v>69.55393632473375</v>
      </c>
      <c r="D649" t="n">
        <v>1285.394959308014</v>
      </c>
      <c r="E649" t="n">
        <v>647</v>
      </c>
      <c r="F649" t="n">
        <v>55.75250854492187</v>
      </c>
      <c r="G649" t="n">
        <v>0.090959869764629</v>
      </c>
      <c r="H649" t="n">
        <v>-0</v>
      </c>
      <c r="I649" t="n">
        <v>0</v>
      </c>
      <c r="J649" t="n">
        <v>0</v>
      </c>
      <c r="K649" t="n">
        <v>0.1130868740523557</v>
      </c>
      <c r="L649" t="n">
        <v>0</v>
      </c>
      <c r="M649" t="n">
        <v>89.76789704496977</v>
      </c>
      <c r="N649" t="n">
        <v>9.02789693409321</v>
      </c>
      <c r="O649" t="b">
        <v>1</v>
      </c>
      <c r="P649" t="n">
        <v>0</v>
      </c>
      <c r="Q649" t="b">
        <v>0</v>
      </c>
      <c r="R649" t="n">
        <v>9.02789693409321</v>
      </c>
      <c r="S649" t="n">
        <v>418.946521468246</v>
      </c>
      <c r="T649" t="n">
        <v>1823.255261429807</v>
      </c>
      <c r="U649" t="n">
        <v>205.7782102235222</v>
      </c>
      <c r="V649" t="n">
        <v>5</v>
      </c>
      <c r="W649" t="n">
        <v>1285.394959308014</v>
      </c>
      <c r="X649" t="b">
        <v>1</v>
      </c>
      <c r="Y649" t="n">
        <v>1285.394959308014</v>
      </c>
      <c r="Z649" t="b">
        <v>0</v>
      </c>
      <c r="AA649" t="n">
        <v>48.24856744811726</v>
      </c>
      <c r="AB649" t="n">
        <v>9.212139728666541</v>
      </c>
      <c r="AC649" t="b">
        <v>0</v>
      </c>
      <c r="AD649" t="n">
        <v>0</v>
      </c>
      <c r="AE649" t="n">
        <v>4.547473508864641e-13</v>
      </c>
      <c r="AF649" t="n">
        <v>0.9150662677685324</v>
      </c>
      <c r="AG649" t="n">
        <v>32.7689086832867</v>
      </c>
      <c r="AH649" t="n">
        <v>74.78986684807184</v>
      </c>
      <c r="AI649" t="n">
        <v>10.06718316819954</v>
      </c>
      <c r="AJ649" t="n">
        <v>6.352182524501245</v>
      </c>
      <c r="AK649" t="n">
        <v>10.06718316819954</v>
      </c>
      <c r="AL649" t="n">
        <v>0</v>
      </c>
      <c r="AM649" t="n">
        <v>0</v>
      </c>
      <c r="AN649" t="n">
        <v>10.09956552557809</v>
      </c>
      <c r="AO649" t="n">
        <v>0</v>
      </c>
      <c r="AP649" t="n">
        <v>2.085462066713268</v>
      </c>
      <c r="AQ649" t="n">
        <v>1</v>
      </c>
      <c r="AR649" t="n">
        <v>3</v>
      </c>
      <c r="AS649" t="n">
        <v>0</v>
      </c>
      <c r="AT649" t="n">
        <v>0</v>
      </c>
      <c r="AU649" t="n">
        <v>2.074115605716875</v>
      </c>
      <c r="AV649" t="n">
        <v>0.7355028572315835</v>
      </c>
    </row>
    <row r="650" spans="1:48">
      <c r="A650" t="n">
        <v>0</v>
      </c>
      <c r="B650" t="n">
        <v>-6.71993151994134</v>
      </c>
      <c r="C650" t="n">
        <v>69.66891415956033</v>
      </c>
      <c r="D650" t="n">
        <v>1291.804948637212</v>
      </c>
      <c r="E650" t="n">
        <v>648</v>
      </c>
      <c r="F650" t="n">
        <v>56.03053436279297</v>
      </c>
      <c r="G650" t="n">
        <v>0.08107086455331824</v>
      </c>
      <c r="H650" t="n">
        <v>-0</v>
      </c>
      <c r="I650" t="n">
        <v>0</v>
      </c>
      <c r="J650" t="n">
        <v>0</v>
      </c>
      <c r="K650" t="n">
        <v>0.1125085207258615</v>
      </c>
      <c r="L650" t="n">
        <v>0</v>
      </c>
      <c r="M650" t="n">
        <v>89.76523040547774</v>
      </c>
      <c r="N650" t="n">
        <v>8.800938779812105</v>
      </c>
      <c r="O650" t="b">
        <v>1</v>
      </c>
      <c r="P650" t="n">
        <v>0</v>
      </c>
      <c r="Q650" t="b">
        <v>0</v>
      </c>
      <c r="R650" t="n">
        <v>8.800938779812105</v>
      </c>
      <c r="S650" t="n">
        <v>421.0357180320493</v>
      </c>
      <c r="T650" t="n">
        <v>1832.347444875478</v>
      </c>
      <c r="U650" t="n">
        <v>199.6096080213738</v>
      </c>
      <c r="V650" t="n">
        <v>5</v>
      </c>
      <c r="W650" t="n">
        <v>1291.804948637212</v>
      </c>
      <c r="X650" t="b">
        <v>0</v>
      </c>
      <c r="Y650" t="n">
        <v>1291.804948637212</v>
      </c>
      <c r="Z650" t="b">
        <v>0</v>
      </c>
      <c r="AA650" t="n">
        <v>46.80222276911714</v>
      </c>
      <c r="AB650" t="n">
        <v>8.980549775318474</v>
      </c>
      <c r="AC650" t="b">
        <v>0</v>
      </c>
      <c r="AD650" t="n">
        <v>0</v>
      </c>
      <c r="AE650" t="n">
        <v>-2.273736754432321e-13</v>
      </c>
      <c r="AF650" t="n">
        <v>0.9138660090593236</v>
      </c>
      <c r="AG650" t="n">
        <v>32.79352250598917</v>
      </c>
      <c r="AH650" t="n">
        <v>72.6431784630374</v>
      </c>
      <c r="AI650" t="n">
        <v>9.826987420795406</v>
      </c>
      <c r="AJ650" t="n">
        <v>6.257046875637201</v>
      </c>
      <c r="AK650" t="n">
        <v>9.826987420795403</v>
      </c>
      <c r="AL650" t="n">
        <v>0</v>
      </c>
      <c r="AM650" t="n">
        <v>0</v>
      </c>
      <c r="AN650" t="n">
        <v>9.827073733206722</v>
      </c>
      <c r="AO650" t="n">
        <v>0</v>
      </c>
      <c r="AP650" t="n">
        <v>2.034390689405917</v>
      </c>
      <c r="AQ650" t="n">
        <v>1</v>
      </c>
      <c r="AR650" t="n">
        <v>3</v>
      </c>
      <c r="AS650" t="n">
        <v>0</v>
      </c>
      <c r="AT650" t="n">
        <v>0</v>
      </c>
      <c r="AU650" t="n">
        <v>2.023319908302966</v>
      </c>
      <c r="AV650" t="n">
        <v>0.7174901772825854</v>
      </c>
    </row>
    <row r="651" spans="1:48">
      <c r="A651" t="n">
        <v>0</v>
      </c>
      <c r="B651" t="n">
        <v>-6.71993151994134</v>
      </c>
      <c r="C651" t="n">
        <v>69.78389199438691</v>
      </c>
      <c r="D651" t="n">
        <v>1299.896932647257</v>
      </c>
      <c r="E651" t="n">
        <v>649</v>
      </c>
      <c r="F651" t="n">
        <v>56.38151473999024</v>
      </c>
      <c r="G651" t="n">
        <v>0.1089285012457486</v>
      </c>
      <c r="H651" t="n">
        <v>-0</v>
      </c>
      <c r="I651" t="n">
        <v>0</v>
      </c>
      <c r="J651" t="n">
        <v>0</v>
      </c>
      <c r="K651" t="n">
        <v>0.1112463101935736</v>
      </c>
      <c r="L651" t="n">
        <v>0</v>
      </c>
      <c r="M651" t="n">
        <v>89.7625637659857</v>
      </c>
      <c r="N651" t="n">
        <v>9.729604695700127</v>
      </c>
      <c r="O651" t="b">
        <v>1</v>
      </c>
      <c r="P651" t="n">
        <v>0</v>
      </c>
      <c r="Q651" t="b">
        <v>0</v>
      </c>
      <c r="R651" t="n">
        <v>9.729604695700127</v>
      </c>
      <c r="S651" t="n">
        <v>423.673124167989</v>
      </c>
      <c r="T651" t="n">
        <v>1843.825436379088</v>
      </c>
      <c r="U651" t="n">
        <v>219.2985006578037</v>
      </c>
      <c r="V651" t="n">
        <v>5</v>
      </c>
      <c r="W651" t="n">
        <v>1299.896932647257</v>
      </c>
      <c r="X651" t="b">
        <v>0</v>
      </c>
      <c r="Y651" t="n">
        <v>1299.896932647257</v>
      </c>
      <c r="Z651" t="b">
        <v>0</v>
      </c>
      <c r="AA651" t="n">
        <v>51.41865355309398</v>
      </c>
      <c r="AB651" t="n">
        <v>9.928168056836864</v>
      </c>
      <c r="AC651" t="b">
        <v>0</v>
      </c>
      <c r="AD651" t="n">
        <v>0</v>
      </c>
      <c r="AE651" t="n">
        <v>0</v>
      </c>
      <c r="AF651" t="n">
        <v>0.9171824444833229</v>
      </c>
      <c r="AG651" t="n">
        <v>32.81785663674265</v>
      </c>
      <c r="AH651" t="n">
        <v>79.51990446141245</v>
      </c>
      <c r="AI651" t="n">
        <v>10.82463812576538</v>
      </c>
      <c r="AJ651" t="n">
        <v>6.585644102413895</v>
      </c>
      <c r="AK651" t="n">
        <v>10.82463812576538</v>
      </c>
      <c r="AL651" t="n">
        <v>0</v>
      </c>
      <c r="AM651" t="n">
        <v>0</v>
      </c>
      <c r="AN651" t="n">
        <v>10.82476395247942</v>
      </c>
      <c r="AO651" t="n">
        <v>0</v>
      </c>
      <c r="AP651" t="n">
        <v>2.221415930886974</v>
      </c>
      <c r="AQ651" t="n">
        <v>1</v>
      </c>
      <c r="AR651" t="n">
        <v>3</v>
      </c>
      <c r="AS651" t="n">
        <v>0</v>
      </c>
      <c r="AT651" t="n">
        <v>0</v>
      </c>
      <c r="AU651" t="n">
        <v>2.209333598466723</v>
      </c>
      <c r="AV651" t="n">
        <v>0.7834525567288103</v>
      </c>
    </row>
    <row r="652" spans="1:48">
      <c r="A652" t="n">
        <v>0</v>
      </c>
      <c r="B652" t="n">
        <v>-6.71993151994134</v>
      </c>
      <c r="C652" t="n">
        <v>69.89886982921348</v>
      </c>
      <c r="D652" t="n">
        <v>1309.314576060604</v>
      </c>
      <c r="E652" t="n">
        <v>650</v>
      </c>
      <c r="F652" t="n">
        <v>56.78999404907226</v>
      </c>
      <c r="G652" t="n">
        <v>0.1160982023630899</v>
      </c>
      <c r="H652" t="n">
        <v>-0</v>
      </c>
      <c r="I652" t="n">
        <v>0</v>
      </c>
      <c r="J652" t="n">
        <v>0</v>
      </c>
      <c r="K652" t="n">
        <v>0.1048371707721302</v>
      </c>
      <c r="L652" t="n">
        <v>0</v>
      </c>
      <c r="M652" t="n">
        <v>89.75989712649367</v>
      </c>
      <c r="N652" t="n">
        <v>10.05583215007151</v>
      </c>
      <c r="O652" t="b">
        <v>1</v>
      </c>
      <c r="P652" t="n">
        <v>0</v>
      </c>
      <c r="Q652" t="b">
        <v>0</v>
      </c>
      <c r="R652" t="n">
        <v>10.05583215007151</v>
      </c>
      <c r="S652" t="n">
        <v>426.742600144909</v>
      </c>
      <c r="T652" t="n">
        <v>1857.183795830644</v>
      </c>
      <c r="U652" t="n">
        <v>225.021180408446</v>
      </c>
      <c r="V652" t="n">
        <v>5</v>
      </c>
      <c r="W652" t="n">
        <v>1309.314576060604</v>
      </c>
      <c r="X652" t="b">
        <v>0</v>
      </c>
      <c r="Y652" t="n">
        <v>1309.314576060604</v>
      </c>
      <c r="Z652" t="b">
        <v>0</v>
      </c>
      <c r="AA652" t="n">
        <v>52.76044333556376</v>
      </c>
      <c r="AB652" t="n">
        <v>10.26105321435868</v>
      </c>
      <c r="AC652" t="b">
        <v>0</v>
      </c>
      <c r="AD652" t="n">
        <v>0</v>
      </c>
      <c r="AE652" t="n">
        <v>-2.273736754432321e-13</v>
      </c>
      <c r="AF652" t="n">
        <v>0.9179693531327656</v>
      </c>
      <c r="AG652" t="n">
        <v>32.84372267229346</v>
      </c>
      <c r="AH652" t="n">
        <v>81.52506183566641</v>
      </c>
      <c r="AI652" t="n">
        <v>11.17799105094375</v>
      </c>
      <c r="AJ652" t="n">
        <v>6.687553558270992</v>
      </c>
      <c r="AK652" t="n">
        <v>11.17799105094375</v>
      </c>
      <c r="AL652" t="n">
        <v>0</v>
      </c>
      <c r="AM652" t="n">
        <v>0</v>
      </c>
      <c r="AN652" t="n">
        <v>11.17806973908901</v>
      </c>
      <c r="AO652" t="n">
        <v>0</v>
      </c>
      <c r="AP652" t="n">
        <v>2.287845087544256</v>
      </c>
      <c r="AQ652" t="n">
        <v>1</v>
      </c>
      <c r="AR652" t="n">
        <v>3</v>
      </c>
      <c r="AS652" t="n">
        <v>0</v>
      </c>
      <c r="AT652" t="n">
        <v>0</v>
      </c>
      <c r="AU652" t="n">
        <v>2.275403218411613</v>
      </c>
      <c r="AV652" t="n">
        <v>0.8068815276654981</v>
      </c>
    </row>
    <row r="653" spans="1:48">
      <c r="A653" t="n">
        <v>0</v>
      </c>
      <c r="B653" t="n">
        <v>-6.71993151994134</v>
      </c>
      <c r="C653" t="n">
        <v>69.99933356931342</v>
      </c>
      <c r="D653" t="n">
        <v>1313.743595947755</v>
      </c>
      <c r="E653" t="n">
        <v>651</v>
      </c>
      <c r="F653" t="n">
        <v>56.98209762573242</v>
      </c>
      <c r="G653" t="n">
        <v>-0.07283557257962769</v>
      </c>
      <c r="H653" t="n">
        <v>-0</v>
      </c>
      <c r="I653" t="n">
        <v>0</v>
      </c>
      <c r="J653" t="n">
        <v>0</v>
      </c>
      <c r="K653" t="n">
        <v>0.10340770007572</v>
      </c>
      <c r="L653" t="n">
        <v>0</v>
      </c>
      <c r="M653" t="n">
        <v>89.75723048700164</v>
      </c>
      <c r="N653" t="n">
        <v>4.338377343582753</v>
      </c>
      <c r="O653" t="b">
        <v>1</v>
      </c>
      <c r="P653" t="n">
        <v>0</v>
      </c>
      <c r="Q653" t="b">
        <v>0</v>
      </c>
      <c r="R653" t="n">
        <v>4.338377343582753</v>
      </c>
      <c r="S653" t="n">
        <v>428.1861428177654</v>
      </c>
      <c r="T653" t="n">
        <v>1863.466093542915</v>
      </c>
      <c r="U653" t="n">
        <v>96.75336917985383</v>
      </c>
      <c r="V653" t="n">
        <v>5</v>
      </c>
      <c r="W653" t="n">
        <v>1313.743595947755</v>
      </c>
      <c r="X653" t="b">
        <v>0</v>
      </c>
      <c r="Y653" t="n">
        <v>1313.743595947755</v>
      </c>
      <c r="Z653" t="b">
        <v>0</v>
      </c>
      <c r="AA653" t="n">
        <v>22.68564515959208</v>
      </c>
      <c r="AB653" t="n">
        <v>4.426915656717094</v>
      </c>
      <c r="AC653" t="b">
        <v>0</v>
      </c>
      <c r="AD653" t="n">
        <v>0</v>
      </c>
      <c r="AE653" t="n">
        <v>0</v>
      </c>
      <c r="AF653" t="n">
        <v>0.8749662707912752</v>
      </c>
      <c r="AG653" t="n">
        <v>32.87020196734242</v>
      </c>
      <c r="AH653" t="n">
        <v>36.77652631732582</v>
      </c>
      <c r="AI653" t="n">
        <v>5.059527212075976</v>
      </c>
      <c r="AJ653" t="n">
        <v>4.598306232798059</v>
      </c>
      <c r="AK653" t="n">
        <v>5.059527212075976</v>
      </c>
      <c r="AL653" t="n">
        <v>0</v>
      </c>
      <c r="AM653" t="n">
        <v>0</v>
      </c>
      <c r="AN653" t="n">
        <v>5.059590681501122</v>
      </c>
      <c r="AO653" t="n">
        <v>0</v>
      </c>
      <c r="AP653" t="n">
        <v>1.17889194810528</v>
      </c>
      <c r="AQ653" t="n">
        <v>1</v>
      </c>
      <c r="AR653" t="n">
        <v>3</v>
      </c>
      <c r="AS653" t="n">
        <v>0</v>
      </c>
      <c r="AT653" t="n">
        <v>0</v>
      </c>
      <c r="AU653" t="n">
        <v>1.172453005616624</v>
      </c>
      <c r="AV653" t="n">
        <v>0.4157639686157871</v>
      </c>
    </row>
    <row r="654" spans="1:48">
      <c r="A654" t="n">
        <v>0</v>
      </c>
      <c r="B654" t="n">
        <v>-6.71993151994134</v>
      </c>
      <c r="C654" t="n">
        <v>70.09353656412125</v>
      </c>
      <c r="D654" t="n">
        <v>1296.878803804604</v>
      </c>
      <c r="E654" t="n">
        <v>652</v>
      </c>
      <c r="F654" t="n">
        <v>56.25060691833496</v>
      </c>
      <c r="G654" t="n">
        <v>-0.2742451876590071</v>
      </c>
      <c r="H654" t="n">
        <v>-0</v>
      </c>
      <c r="I654" t="n">
        <v>0</v>
      </c>
      <c r="J654" t="n">
        <v>0</v>
      </c>
      <c r="K654" t="n">
        <v>0.09688997896497675</v>
      </c>
      <c r="L654" t="n">
        <v>0</v>
      </c>
      <c r="M654" t="n">
        <v>89.7545638475096</v>
      </c>
      <c r="N654" t="n">
        <v>-1.855211283985423</v>
      </c>
      <c r="O654" t="b">
        <v>1</v>
      </c>
      <c r="P654" t="n">
        <v>0</v>
      </c>
      <c r="Q654" t="b">
        <v>0</v>
      </c>
      <c r="R654" t="n">
        <v>-1.855211283985423</v>
      </c>
      <c r="S654" t="n">
        <v>422.6894307352302</v>
      </c>
      <c r="T654" t="n">
        <v>1839.544402559722</v>
      </c>
      <c r="U654" t="n">
        <v>-41.91248110640762</v>
      </c>
      <c r="V654" t="n">
        <v>5</v>
      </c>
      <c r="W654" t="n">
        <v>1296.878803804604</v>
      </c>
      <c r="X654" t="b">
        <v>0</v>
      </c>
      <c r="Y654" t="n">
        <v>1296.878803804604</v>
      </c>
      <c r="Z654" t="b">
        <v>0</v>
      </c>
      <c r="AA654" t="n">
        <v>-9.827168626764992</v>
      </c>
      <c r="AB654" t="n">
        <v>-1.893072738760636</v>
      </c>
      <c r="AC654" t="b">
        <v>0</v>
      </c>
      <c r="AD654" t="n">
        <v>0</v>
      </c>
      <c r="AE654" t="n">
        <v>0</v>
      </c>
      <c r="AF654" t="n">
        <v>0.6079380822533121</v>
      </c>
      <c r="AG654" t="n">
        <v>32.88761469368978</v>
      </c>
      <c r="AH654" t="n">
        <v>-8.474198650972234</v>
      </c>
      <c r="AI654" t="n">
        <v>-1.150871010368167</v>
      </c>
      <c r="AJ654" t="n">
        <v>1.352969975792757</v>
      </c>
      <c r="AK654" t="n">
        <v>-1.150871010368167</v>
      </c>
      <c r="AL654" t="n">
        <v>0</v>
      </c>
      <c r="AM654" t="n">
        <v>0</v>
      </c>
      <c r="AN654" t="n">
        <v>-1.150077207785087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 spans="1:48">
      <c r="A655" t="n">
        <v>-2.163556986504241</v>
      </c>
      <c r="B655" t="n">
        <v>-4.556374533437099</v>
      </c>
      <c r="C655" t="n">
        <v>70.1734899164767</v>
      </c>
      <c r="D655" t="n">
        <v>1269.764456067662</v>
      </c>
      <c r="E655" t="n">
        <v>653</v>
      </c>
      <c r="F655" t="n">
        <v>55.07455368041992</v>
      </c>
      <c r="G655" t="n">
        <v>-0.4198036312114359</v>
      </c>
      <c r="H655" t="n">
        <v>0.04520439274447455</v>
      </c>
      <c r="I655" t="n">
        <v>0</v>
      </c>
      <c r="J655" t="n">
        <v>0</v>
      </c>
      <c r="K655" t="n">
        <v>0.08610731107460695</v>
      </c>
      <c r="L655" t="n">
        <v>0</v>
      </c>
      <c r="M655" t="n">
        <v>89.75232648519743</v>
      </c>
      <c r="N655" t="n">
        <v>-6.215764151740361</v>
      </c>
      <c r="O655" t="b">
        <v>1</v>
      </c>
      <c r="P655" t="n">
        <v>0</v>
      </c>
      <c r="Q655" t="b">
        <v>0</v>
      </c>
      <c r="R655" t="n">
        <v>-6.215764151740361</v>
      </c>
      <c r="S655" t="n">
        <v>413.8520989999419</v>
      </c>
      <c r="T655" t="n">
        <v>1801.084334847747</v>
      </c>
      <c r="U655" t="n">
        <v>-143.4236422480514</v>
      </c>
      <c r="V655" t="n">
        <v>5</v>
      </c>
      <c r="W655" t="n">
        <v>1269.764456067662</v>
      </c>
      <c r="X655" t="b">
        <v>0</v>
      </c>
      <c r="Y655" t="n">
        <v>1269.764456067662</v>
      </c>
      <c r="Z655" t="b">
        <v>0</v>
      </c>
      <c r="AA655" t="n">
        <v>-33.6283674988866</v>
      </c>
      <c r="AB655" t="n">
        <v>-6.342616481367716</v>
      </c>
      <c r="AC655" t="b">
        <v>0</v>
      </c>
      <c r="AD655" t="n">
        <v>0</v>
      </c>
      <c r="AE655" t="n">
        <v>2.273736754432321e-13</v>
      </c>
      <c r="AF655" t="n">
        <v>0.8534598059003858</v>
      </c>
      <c r="AG655" t="n">
        <v>32.91096326460326</v>
      </c>
      <c r="AH655" t="n">
        <v>-40.70987233808029</v>
      </c>
      <c r="AI655" t="n">
        <v>-5.413168231088679</v>
      </c>
      <c r="AJ655" t="n">
        <v>-7.081504839193684</v>
      </c>
      <c r="AK655" t="n">
        <v>-5.41316823108868</v>
      </c>
      <c r="AL655" t="n">
        <v>2</v>
      </c>
      <c r="AM655" t="n">
        <v>3.616189299830852</v>
      </c>
      <c r="AN655" t="n">
        <v>-1.749491488552091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 spans="1:48">
      <c r="A656" t="n">
        <v>-4.503971732591594</v>
      </c>
      <c r="B656" t="n">
        <v>-2.215959787349745</v>
      </c>
      <c r="C656" t="n">
        <v>70.26439575698124</v>
      </c>
      <c r="D656" t="n">
        <v>1222.294372049211</v>
      </c>
      <c r="E656" t="n">
        <v>654</v>
      </c>
      <c r="F656" t="n">
        <v>53.01559410095215</v>
      </c>
      <c r="G656" t="n">
        <v>-0.7423843019809135</v>
      </c>
      <c r="H656" t="n">
        <v>0.0941039724768455</v>
      </c>
      <c r="I656" t="n">
        <v>0</v>
      </c>
      <c r="J656" t="n">
        <v>0</v>
      </c>
      <c r="K656" t="n">
        <v>0.08166611698842585</v>
      </c>
      <c r="L656" t="n">
        <v>0</v>
      </c>
      <c r="M656" t="n">
        <v>89.75098276807029</v>
      </c>
      <c r="N656" t="n">
        <v>-15.31794639837619</v>
      </c>
      <c r="O656" t="b">
        <v>1</v>
      </c>
      <c r="P656" t="n">
        <v>0</v>
      </c>
      <c r="Q656" t="b">
        <v>0</v>
      </c>
      <c r="R656" t="n">
        <v>-15.31794639837619</v>
      </c>
      <c r="S656" t="n">
        <v>398.3802578904657</v>
      </c>
      <c r="T656" t="n">
        <v>1733.750882339307</v>
      </c>
      <c r="U656" t="n">
        <v>-367.1758585971755</v>
      </c>
      <c r="V656" t="n">
        <v>5</v>
      </c>
      <c r="W656" t="n">
        <v>1222.294372049211</v>
      </c>
      <c r="X656" t="b">
        <v>0</v>
      </c>
      <c r="Y656" t="n">
        <v>1222.294372049211</v>
      </c>
      <c r="Z656" t="b">
        <v>0</v>
      </c>
      <c r="AA656" t="n">
        <v>-86.09127837006103</v>
      </c>
      <c r="AB656" t="n">
        <v>-15.63055754936346</v>
      </c>
      <c r="AC656" t="b">
        <v>0</v>
      </c>
      <c r="AD656" t="n">
        <v>0</v>
      </c>
      <c r="AE656" t="n">
        <v>-2.273736754432321e-13</v>
      </c>
      <c r="AF656" t="n">
        <v>0.9150359576936458</v>
      </c>
      <c r="AG656" t="n">
        <v>32.9402023347265</v>
      </c>
      <c r="AH656" t="n">
        <v>-111.7398799325093</v>
      </c>
      <c r="AI656" t="n">
        <v>-14.30252219646744</v>
      </c>
      <c r="AJ656" t="n">
        <v>-25.64860156244828</v>
      </c>
      <c r="AK656" t="n">
        <v>-14.30252219646743</v>
      </c>
      <c r="AL656" t="n">
        <v>2</v>
      </c>
      <c r="AM656" t="n">
        <v>12.52222406166101</v>
      </c>
      <c r="AN656" t="n">
        <v>-1.67623077848204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 spans="1:48">
      <c r="A657" t="n">
        <v>-1.398214846834455</v>
      </c>
      <c r="B657" t="n">
        <v>-5.321716673106884</v>
      </c>
      <c r="C657" t="n">
        <v>70.35838868865032</v>
      </c>
      <c r="D657" t="n">
        <v>1425.573946995814</v>
      </c>
      <c r="E657" t="n">
        <v>655</v>
      </c>
      <c r="F657" t="n">
        <v>50.16339378356933</v>
      </c>
      <c r="G657" t="n">
        <v>-0.7032924082403911</v>
      </c>
      <c r="H657" t="n">
        <v>0.02921367612303293</v>
      </c>
      <c r="I657" t="n">
        <v>0</v>
      </c>
      <c r="J657" t="n">
        <v>0</v>
      </c>
      <c r="K657" t="n">
        <v>0.07771233087211793</v>
      </c>
      <c r="L657" t="n">
        <v>0</v>
      </c>
      <c r="M657" t="n">
        <v>89.74948719734401</v>
      </c>
      <c r="N657" t="n">
        <v>-13.65722322679179</v>
      </c>
      <c r="O657" t="b">
        <v>1</v>
      </c>
      <c r="P657" t="n">
        <v>0</v>
      </c>
      <c r="Q657" t="b">
        <v>0</v>
      </c>
      <c r="R657" t="n">
        <v>-13.65722322679179</v>
      </c>
      <c r="S657" t="n">
        <v>376.9476904117241</v>
      </c>
      <c r="T657" t="n">
        <v>1640.476348671823</v>
      </c>
      <c r="U657" t="n">
        <v>-345.9813614582773</v>
      </c>
      <c r="V657" t="n">
        <v>4</v>
      </c>
      <c r="W657" t="n">
        <v>1425.573946995814</v>
      </c>
      <c r="X657" t="b">
        <v>1</v>
      </c>
      <c r="Y657" t="n">
        <v>1425.573946995814</v>
      </c>
      <c r="Z657" t="b">
        <v>0</v>
      </c>
      <c r="AA657" t="n">
        <v>-81.1218303239133</v>
      </c>
      <c r="AB657" t="n">
        <v>-13.93594206815489</v>
      </c>
      <c r="AC657" t="b">
        <v>0</v>
      </c>
      <c r="AD657" t="n">
        <v>0</v>
      </c>
      <c r="AE657" t="n">
        <v>-4.547473508864641e-13</v>
      </c>
      <c r="AF657" t="n">
        <v>0.9138403207297343</v>
      </c>
      <c r="AG657" t="n">
        <v>32.98198036679855</v>
      </c>
      <c r="AH657" t="n">
        <v>-85.30770936868588</v>
      </c>
      <c r="AI657" t="n">
        <v>-12.73522576923366</v>
      </c>
      <c r="AJ657" t="n">
        <v>-4.185879044772562</v>
      </c>
      <c r="AK657" t="n">
        <v>-12.73522576923365</v>
      </c>
      <c r="AL657" t="n">
        <v>2</v>
      </c>
      <c r="AM657" t="n">
        <v>10.70149317306029</v>
      </c>
      <c r="AN657" t="n">
        <v>-1.996694281010783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 spans="1:48">
      <c r="A658" t="n">
        <v>0</v>
      </c>
      <c r="B658" t="n">
        <v>-6.71993151994134</v>
      </c>
      <c r="C658" t="n">
        <v>70.43333699477418</v>
      </c>
      <c r="D658" t="n">
        <v>1360.371782511747</v>
      </c>
      <c r="E658" t="n">
        <v>656</v>
      </c>
      <c r="F658" t="n">
        <v>47.86904640197754</v>
      </c>
      <c r="G658" t="n">
        <v>-0.7332358142030388</v>
      </c>
      <c r="H658" t="n">
        <v>-0</v>
      </c>
      <c r="I658" t="n">
        <v>0</v>
      </c>
      <c r="J658" t="n">
        <v>0</v>
      </c>
      <c r="K658" t="n">
        <v>0.07380258201392009</v>
      </c>
      <c r="L658" t="n">
        <v>0</v>
      </c>
      <c r="M658" t="n">
        <v>89.74709798143269</v>
      </c>
      <c r="N658" t="n">
        <v>-13.95830051530297</v>
      </c>
      <c r="O658" t="b">
        <v>1</v>
      </c>
      <c r="P658" t="n">
        <v>0</v>
      </c>
      <c r="Q658" t="b">
        <v>0</v>
      </c>
      <c r="R658" t="n">
        <v>-13.95830051530297</v>
      </c>
      <c r="S658" t="n">
        <v>359.7070517455163</v>
      </c>
      <c r="T658" t="n">
        <v>1565.445089196487</v>
      </c>
      <c r="U658" t="n">
        <v>-370.5569596246276</v>
      </c>
      <c r="V658" t="n">
        <v>4</v>
      </c>
      <c r="W658" t="n">
        <v>1360.371782511747</v>
      </c>
      <c r="X658" t="b">
        <v>0</v>
      </c>
      <c r="Y658" t="n">
        <v>1360.371782511747</v>
      </c>
      <c r="Z658" t="b">
        <v>0</v>
      </c>
      <c r="AA658" t="n">
        <v>-86.88404102843344</v>
      </c>
      <c r="AB658" t="n">
        <v>-14.24316379112548</v>
      </c>
      <c r="AC658" t="b">
        <v>0</v>
      </c>
      <c r="AD658" t="n">
        <v>0</v>
      </c>
      <c r="AE658" t="n">
        <v>-2.273736754432321e-13</v>
      </c>
      <c r="AF658" t="n">
        <v>0.9173153854678151</v>
      </c>
      <c r="AG658" t="n">
        <v>33.01975312935066</v>
      </c>
      <c r="AH658" t="n">
        <v>-91.71469227502747</v>
      </c>
      <c r="AI658" t="n">
        <v>-13.06547328333749</v>
      </c>
      <c r="AJ658" t="n">
        <v>-4.83065124659403</v>
      </c>
      <c r="AK658" t="n">
        <v>-13.06547328333749</v>
      </c>
      <c r="AL658" t="n">
        <v>0</v>
      </c>
      <c r="AM658" t="n">
        <v>11.16336338199159</v>
      </c>
      <c r="AN658" t="n">
        <v>-1.89194463421007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 spans="1:48">
      <c r="A659" t="n">
        <v>-3.646263674602862</v>
      </c>
      <c r="B659" t="n">
        <v>-3.073667845338477</v>
      </c>
      <c r="C659" t="n">
        <v>70.49296852096757</v>
      </c>
      <c r="D659" t="n">
        <v>1268.193825751261</v>
      </c>
      <c r="E659" t="n">
        <v>657</v>
      </c>
      <c r="F659" t="n">
        <v>44.62546920776367</v>
      </c>
      <c r="G659" t="n">
        <v>-0.9787014814521671</v>
      </c>
      <c r="H659" t="n">
        <v>0.07618340363799593</v>
      </c>
      <c r="I659" t="n">
        <v>0</v>
      </c>
      <c r="J659" t="n">
        <v>0</v>
      </c>
      <c r="K659" t="n">
        <v>0.0784967531471561</v>
      </c>
      <c r="L659" t="n">
        <v>0</v>
      </c>
      <c r="M659" t="n">
        <v>89.74515480695545</v>
      </c>
      <c r="N659" t="n">
        <v>-19.08060748283371</v>
      </c>
      <c r="O659" t="b">
        <v>1</v>
      </c>
      <c r="P659" t="n">
        <v>0</v>
      </c>
      <c r="Q659" t="b">
        <v>0</v>
      </c>
      <c r="R659" t="n">
        <v>-19.08060748283371</v>
      </c>
      <c r="S659" t="n">
        <v>335.333522767269</v>
      </c>
      <c r="T659" t="n">
        <v>1459.371491083155</v>
      </c>
      <c r="U659" t="n">
        <v>-543.358678791586</v>
      </c>
      <c r="V659" t="n">
        <v>4</v>
      </c>
      <c r="W659" t="n">
        <v>1268.193825751261</v>
      </c>
      <c r="X659" t="b">
        <v>0</v>
      </c>
      <c r="Y659" t="n">
        <v>1268.193825751261</v>
      </c>
      <c r="Z659" t="b">
        <v>0</v>
      </c>
      <c r="AA659" t="n">
        <v>-127.4006506020188</v>
      </c>
      <c r="AB659" t="n">
        <v>-19.4700076355446</v>
      </c>
      <c r="AC659" t="b">
        <v>0</v>
      </c>
      <c r="AD659" t="n">
        <v>0</v>
      </c>
      <c r="AE659" t="n">
        <v>-2.273736754432321e-13</v>
      </c>
      <c r="AF659" t="n">
        <v>0.9295724107750811</v>
      </c>
      <c r="AG659" t="n">
        <v>33.05680153449892</v>
      </c>
      <c r="AH659" t="n">
        <v>-136.280932007402</v>
      </c>
      <c r="AI659" t="n">
        <v>-18.09878193558243</v>
      </c>
      <c r="AJ659" t="n">
        <v>-8.880281405383272</v>
      </c>
      <c r="AK659" t="n">
        <v>-18.09878193558242</v>
      </c>
      <c r="AL659" t="n">
        <v>2</v>
      </c>
      <c r="AM659" t="n">
        <v>16.26051840089254</v>
      </c>
      <c r="AN659" t="n">
        <v>-1.747052802330846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 spans="1:48">
      <c r="A660" t="n">
        <v>-3.646263674602862</v>
      </c>
      <c r="B660" t="n">
        <v>-3.073667845338477</v>
      </c>
      <c r="C660" t="n">
        <v>70.57989975549512</v>
      </c>
      <c r="D660" t="n">
        <v>1169.020502880823</v>
      </c>
      <c r="E660" t="n">
        <v>658</v>
      </c>
      <c r="F660" t="n">
        <v>41.13573760986328</v>
      </c>
      <c r="G660" t="n">
        <v>-0.9630489200835024</v>
      </c>
      <c r="H660" t="n">
        <v>0.07618340363799593</v>
      </c>
      <c r="I660" t="n">
        <v>0</v>
      </c>
      <c r="J660" t="n">
        <v>0</v>
      </c>
      <c r="K660" t="n">
        <v>0.08043558473304879</v>
      </c>
      <c r="L660" t="n">
        <v>0</v>
      </c>
      <c r="M660" t="n">
        <v>89.74393509749302</v>
      </c>
      <c r="N660" t="n">
        <v>-17.42811605380616</v>
      </c>
      <c r="O660" t="b">
        <v>1</v>
      </c>
      <c r="P660" t="n">
        <v>0</v>
      </c>
      <c r="Q660" t="b">
        <v>0</v>
      </c>
      <c r="R660" t="n">
        <v>-17.42811605380616</v>
      </c>
      <c r="S660" t="n">
        <v>309.1102917063706</v>
      </c>
      <c r="T660" t="n">
        <v>1345.247989506125</v>
      </c>
      <c r="U660" t="n">
        <v>-538.4041023216375</v>
      </c>
      <c r="V660" t="n">
        <v>4</v>
      </c>
      <c r="W660" t="n">
        <v>1169.020502880823</v>
      </c>
      <c r="X660" t="b">
        <v>0</v>
      </c>
      <c r="Y660" t="n">
        <v>1169.020502880823</v>
      </c>
      <c r="Z660" t="b">
        <v>0</v>
      </c>
      <c r="AA660" t="n">
        <v>-126.2389570644596</v>
      </c>
      <c r="AB660" t="n">
        <v>-17.78379189163894</v>
      </c>
      <c r="AC660" t="b">
        <v>0</v>
      </c>
      <c r="AD660" t="n">
        <v>0</v>
      </c>
      <c r="AE660" t="n">
        <v>2.273736754432321e-13</v>
      </c>
      <c r="AF660" t="n">
        <v>0.9302533974344169</v>
      </c>
      <c r="AG660" t="n">
        <v>33.09993827114235</v>
      </c>
      <c r="AH660" t="n">
        <v>-135.1371906763993</v>
      </c>
      <c r="AI660" t="n">
        <v>-16.54343282646376</v>
      </c>
      <c r="AJ660" t="n">
        <v>-8.898233611939759</v>
      </c>
      <c r="AK660" t="n">
        <v>-16.54343282646377</v>
      </c>
      <c r="AL660" t="n">
        <v>2</v>
      </c>
      <c r="AM660" t="n">
        <v>14.85719154498693</v>
      </c>
      <c r="AN660" t="n">
        <v>-1.595080631987435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</row>
    <row r="661" spans="1:48">
      <c r="A661" t="n">
        <v>-5.081217682870559</v>
      </c>
      <c r="B661" t="n">
        <v>-1.638713837070781</v>
      </c>
      <c r="C661" t="n">
        <v>70.66189928253402</v>
      </c>
      <c r="D661" t="n">
        <v>1459.225972834566</v>
      </c>
      <c r="E661" t="n">
        <v>659</v>
      </c>
      <c r="F661" t="n">
        <v>37.84649658203125</v>
      </c>
      <c r="G661" t="n">
        <v>-0.8182466929908525</v>
      </c>
      <c r="H661" t="n">
        <v>0.1061646913806397</v>
      </c>
      <c r="I661" t="n">
        <v>0</v>
      </c>
      <c r="J661" t="n">
        <v>0</v>
      </c>
      <c r="K661" t="n">
        <v>0.08480080976606963</v>
      </c>
      <c r="L661" t="n">
        <v>0</v>
      </c>
      <c r="M661" t="n">
        <v>89.74300010112746</v>
      </c>
      <c r="N661" t="n">
        <v>-13.24767820667276</v>
      </c>
      <c r="O661" t="b">
        <v>1</v>
      </c>
      <c r="P661" t="n">
        <v>0</v>
      </c>
      <c r="Q661" t="b">
        <v>0</v>
      </c>
      <c r="R661" t="n">
        <v>-13.24767820667276</v>
      </c>
      <c r="S661" t="n">
        <v>284.3936265222284</v>
      </c>
      <c r="T661" t="n">
        <v>1237.681062624738</v>
      </c>
      <c r="U661" t="n">
        <v>-444.827156684107</v>
      </c>
      <c r="V661" t="n">
        <v>3</v>
      </c>
      <c r="W661" t="n">
        <v>1459.225972834566</v>
      </c>
      <c r="X661" t="b">
        <v>1</v>
      </c>
      <c r="Y661" t="n">
        <v>1459.225972834566</v>
      </c>
      <c r="Z661" t="b">
        <v>0</v>
      </c>
      <c r="AA661" t="n">
        <v>-104.2980840814702</v>
      </c>
      <c r="AB661" t="n">
        <v>-13.51803898640077</v>
      </c>
      <c r="AC661" t="b">
        <v>0</v>
      </c>
      <c r="AD661" t="n">
        <v>0</v>
      </c>
      <c r="AE661" t="n">
        <v>-2.273736754432321e-13</v>
      </c>
      <c r="AF661" t="n">
        <v>0.9264323974285745</v>
      </c>
      <c r="AG661" t="n">
        <v>33.13895813660959</v>
      </c>
      <c r="AH661" t="n">
        <v>-81.95515189381122</v>
      </c>
      <c r="AI661" t="n">
        <v>-12.5235492667042</v>
      </c>
      <c r="AJ661" t="n">
        <v>22.34293218765893</v>
      </c>
      <c r="AK661" t="n">
        <v>-12.5235492667042</v>
      </c>
      <c r="AL661" t="n">
        <v>2</v>
      </c>
      <c r="AM661" t="n">
        <v>10.35085356231231</v>
      </c>
      <c r="AN661" t="n">
        <v>-2.051524759992583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 spans="1:48">
      <c r="A662" t="n">
        <v>-0.06587815228099832</v>
      </c>
      <c r="B662" t="n">
        <v>-6.654053367660342</v>
      </c>
      <c r="C662" t="n">
        <v>70.73380783605371</v>
      </c>
      <c r="D662" t="n">
        <v>1360.237551148999</v>
      </c>
      <c r="E662" t="n">
        <v>660</v>
      </c>
      <c r="F662" t="n">
        <v>35.27913208007813</v>
      </c>
      <c r="G662" t="n">
        <v>-0.6444689161073791</v>
      </c>
      <c r="H662" t="n">
        <v>0.001376428671658061</v>
      </c>
      <c r="I662" t="n">
        <v>0</v>
      </c>
      <c r="J662" t="n">
        <v>0</v>
      </c>
      <c r="K662" t="n">
        <v>0.09024323458767819</v>
      </c>
      <c r="L662" t="n">
        <v>0</v>
      </c>
      <c r="M662" t="n">
        <v>89.74135471080906</v>
      </c>
      <c r="N662" t="n">
        <v>-9.166287843461163</v>
      </c>
      <c r="O662" t="b">
        <v>1</v>
      </c>
      <c r="P662" t="n">
        <v>0</v>
      </c>
      <c r="Q662" t="b">
        <v>0</v>
      </c>
      <c r="R662" t="n">
        <v>-9.166287843461163</v>
      </c>
      <c r="S662" t="n">
        <v>265.1014286372188</v>
      </c>
      <c r="T662" t="n">
        <v>1153.721417429176</v>
      </c>
      <c r="U662" t="n">
        <v>-330.181552228386</v>
      </c>
      <c r="V662" t="n">
        <v>3</v>
      </c>
      <c r="W662" t="n">
        <v>1360.237551148999</v>
      </c>
      <c r="X662" t="b">
        <v>0</v>
      </c>
      <c r="Y662" t="n">
        <v>1360.237551148999</v>
      </c>
      <c r="Z662" t="b">
        <v>0</v>
      </c>
      <c r="AA662" t="n">
        <v>-77.4172682108123</v>
      </c>
      <c r="AB662" t="n">
        <v>-9.353354942307309</v>
      </c>
      <c r="AC662" t="b">
        <v>0</v>
      </c>
      <c r="AD662" t="n">
        <v>0</v>
      </c>
      <c r="AE662" t="n">
        <v>0</v>
      </c>
      <c r="AF662" t="n">
        <v>0.9181805151703809</v>
      </c>
      <c r="AG662" t="n">
        <v>33.17024331536194</v>
      </c>
      <c r="AH662" t="n">
        <v>-60.2909475902351</v>
      </c>
      <c r="AI662" t="n">
        <v>-8.588068259499154</v>
      </c>
      <c r="AJ662" t="n">
        <v>17.12632062057718</v>
      </c>
      <c r="AK662" t="n">
        <v>-8.588068259499154</v>
      </c>
      <c r="AL662" t="n">
        <v>2</v>
      </c>
      <c r="AM662" t="n">
        <v>6.677435847919285</v>
      </c>
      <c r="AN662" t="n">
        <v>-1.891730962288521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</row>
    <row r="663" spans="1:48">
      <c r="A663" t="n">
        <v>-4.137600158689112</v>
      </c>
      <c r="B663" t="n">
        <v>-2.582331361252227</v>
      </c>
      <c r="C663" t="n">
        <v>70.82735426216259</v>
      </c>
      <c r="D663" t="n">
        <v>1252.583425750065</v>
      </c>
      <c r="E663" t="n">
        <v>661</v>
      </c>
      <c r="F663" t="n">
        <v>32.4870138168335</v>
      </c>
      <c r="G663" t="n">
        <v>-1.070113280244412</v>
      </c>
      <c r="H663" t="n">
        <v>0.08644916854960602</v>
      </c>
      <c r="I663" t="n">
        <v>0</v>
      </c>
      <c r="J663" t="n">
        <v>0</v>
      </c>
      <c r="K663" t="n">
        <v>0.09033012809816054</v>
      </c>
      <c r="L663" t="n">
        <v>0</v>
      </c>
      <c r="M663" t="n">
        <v>89.73952209479143</v>
      </c>
      <c r="N663" t="n">
        <v>-15.94794035613438</v>
      </c>
      <c r="O663" t="b">
        <v>1</v>
      </c>
      <c r="P663" t="n">
        <v>0</v>
      </c>
      <c r="Q663" t="b">
        <v>0</v>
      </c>
      <c r="R663" t="n">
        <v>-15.94794035613438</v>
      </c>
      <c r="S663" t="n">
        <v>244.1203416073539</v>
      </c>
      <c r="T663" t="n">
        <v>1062.411726675204</v>
      </c>
      <c r="U663" t="n">
        <v>-623.8382733125867</v>
      </c>
      <c r="V663" t="n">
        <v>3</v>
      </c>
      <c r="W663" t="n">
        <v>1252.583425750066</v>
      </c>
      <c r="X663" t="b">
        <v>0</v>
      </c>
      <c r="Y663" t="n">
        <v>1252.583425750066</v>
      </c>
      <c r="Z663" t="b">
        <v>0</v>
      </c>
      <c r="AA663" t="n">
        <v>-146.2706035490571</v>
      </c>
      <c r="AB663" t="n">
        <v>-16.27340852666773</v>
      </c>
      <c r="AC663" t="b">
        <v>0</v>
      </c>
      <c r="AD663" t="n">
        <v>0</v>
      </c>
      <c r="AE663" t="n">
        <v>-6.821210263296962e-13</v>
      </c>
      <c r="AF663" t="n">
        <v>0.9353254341261671</v>
      </c>
      <c r="AG663" t="n">
        <v>33.19431810486883</v>
      </c>
      <c r="AH663" t="n">
        <v>-116.0395383922123</v>
      </c>
      <c r="AI663" t="n">
        <v>-15.22093289491796</v>
      </c>
      <c r="AJ663" t="n">
        <v>30.23106515684479</v>
      </c>
      <c r="AK663" t="n">
        <v>-15.22093289491795</v>
      </c>
      <c r="AL663" t="n">
        <v>2</v>
      </c>
      <c r="AM663" t="n">
        <v>13.36075432351126</v>
      </c>
      <c r="AN663" t="n">
        <v>-1.722870082100798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 spans="1:48">
      <c r="A664" t="n">
        <v>-1.051672599088019</v>
      </c>
      <c r="B664" t="n">
        <v>-5.668258920853321</v>
      </c>
      <c r="C664" t="n">
        <v>70.92867601452691</v>
      </c>
      <c r="D664" t="n">
        <v>1712.264373487634</v>
      </c>
      <c r="E664" t="n">
        <v>662</v>
      </c>
      <c r="F664" t="n">
        <v>27.79117183685303</v>
      </c>
      <c r="G664" t="n">
        <v>-1.315044832269217</v>
      </c>
      <c r="H664" t="n">
        <v>0.0219731772744244</v>
      </c>
      <c r="I664" t="n">
        <v>0</v>
      </c>
      <c r="J664" t="n">
        <v>0</v>
      </c>
      <c r="K664" t="n">
        <v>0.09549091289835859</v>
      </c>
      <c r="L664" t="n">
        <v>0</v>
      </c>
      <c r="M664" t="n">
        <v>89.73788507291006</v>
      </c>
      <c r="N664" t="n">
        <v>-17.41808808183182</v>
      </c>
      <c r="O664" t="b">
        <v>1</v>
      </c>
      <c r="P664" t="n">
        <v>0</v>
      </c>
      <c r="Q664" t="b">
        <v>0</v>
      </c>
      <c r="R664" t="n">
        <v>-17.41808808183182</v>
      </c>
      <c r="S664" t="n">
        <v>208.8339174764603</v>
      </c>
      <c r="T664" t="n">
        <v>908.8452088575555</v>
      </c>
      <c r="U664" t="n">
        <v>-796.4725800097223</v>
      </c>
      <c r="V664" t="n">
        <v>2</v>
      </c>
      <c r="W664" t="n">
        <v>1712.264373487634</v>
      </c>
      <c r="X664" t="b">
        <v>1</v>
      </c>
      <c r="Y664" t="n">
        <v>1712.264373487634</v>
      </c>
      <c r="Z664" t="b">
        <v>0</v>
      </c>
      <c r="AA664" t="n">
        <v>-186.7479601238282</v>
      </c>
      <c r="AB664" t="n">
        <v>-17.77355926717532</v>
      </c>
      <c r="AC664" t="b">
        <v>0</v>
      </c>
      <c r="AD664" t="n">
        <v>0</v>
      </c>
      <c r="AE664" t="n">
        <v>-4.547473508864641e-13</v>
      </c>
      <c r="AF664" t="n">
        <v>0.9400327347161844</v>
      </c>
      <c r="AG664" t="n">
        <v>33.22742743482936</v>
      </c>
      <c r="AH664" t="n">
        <v>-93.17897858698045</v>
      </c>
      <c r="AI664" t="n">
        <v>-16.707727523563</v>
      </c>
      <c r="AJ664" t="n">
        <v>93.56898153684772</v>
      </c>
      <c r="AK664" t="n">
        <v>-16.70772752356299</v>
      </c>
      <c r="AL664" t="n">
        <v>2</v>
      </c>
      <c r="AM664" t="n">
        <v>14.18999005429925</v>
      </c>
      <c r="AN664" t="n">
        <v>-2.481928345886919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 spans="1:48">
      <c r="A665" t="n">
        <v>-0.6833423937573623</v>
      </c>
      <c r="B665" t="n">
        <v>-6.036589126183977</v>
      </c>
      <c r="C665" t="n">
        <v>71.03985324256669</v>
      </c>
      <c r="D665" t="n">
        <v>1436.192824431962</v>
      </c>
      <c r="E665" t="n">
        <v>663</v>
      </c>
      <c r="F665" t="n">
        <v>23.31034984588623</v>
      </c>
      <c r="G665" t="n">
        <v>-1.316927366468117</v>
      </c>
      <c r="H665" t="n">
        <v>0.01427745057747136</v>
      </c>
      <c r="I665" t="n">
        <v>0</v>
      </c>
      <c r="J665" t="n">
        <v>0</v>
      </c>
      <c r="K665" t="n">
        <v>0.09344499461295952</v>
      </c>
      <c r="L665" t="n">
        <v>0</v>
      </c>
      <c r="M665" t="n">
        <v>89.73556268242454</v>
      </c>
      <c r="N665" t="n">
        <v>-14.7237749634676</v>
      </c>
      <c r="O665" t="b">
        <v>1</v>
      </c>
      <c r="P665" t="n">
        <v>0</v>
      </c>
      <c r="Q665" t="b">
        <v>0</v>
      </c>
      <c r="R665" t="n">
        <v>-14.7237749634676</v>
      </c>
      <c r="S665" t="n">
        <v>175.1632390544946</v>
      </c>
      <c r="T665" t="n">
        <v>762.3104163651604</v>
      </c>
      <c r="U665" t="n">
        <v>-802.6895069048783</v>
      </c>
      <c r="V665" t="n">
        <v>2</v>
      </c>
      <c r="W665" t="n">
        <v>1436.192824431962</v>
      </c>
      <c r="X665" t="b">
        <v>0</v>
      </c>
      <c r="Y665" t="n">
        <v>1436.192824431962</v>
      </c>
      <c r="Z665" t="b">
        <v>0</v>
      </c>
      <c r="AA665" t="n">
        <v>-188.2056354350048</v>
      </c>
      <c r="AB665" t="n">
        <v>-15.02426016680367</v>
      </c>
      <c r="AC665" t="b">
        <v>0</v>
      </c>
      <c r="AD665" t="n">
        <v>0</v>
      </c>
      <c r="AE665" t="n">
        <v>-2.273736754432321e-13</v>
      </c>
      <c r="AF665" t="n">
        <v>0.9409043037284898</v>
      </c>
      <c r="AG665" t="n">
        <v>33.26095692835597</v>
      </c>
      <c r="AH665" t="n">
        <v>-93.99336112884883</v>
      </c>
      <c r="AI665" t="n">
        <v>-14.13639105128209</v>
      </c>
      <c r="AJ665" t="n">
        <v>94.212274306156</v>
      </c>
      <c r="AK665" t="n">
        <v>-14.13639105128209</v>
      </c>
      <c r="AL665" t="n">
        <v>2</v>
      </c>
      <c r="AM665" t="n">
        <v>11.96280804075031</v>
      </c>
      <c r="AN665" t="n">
        <v>-2.013938586835101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 spans="1:48">
      <c r="A666" t="n">
        <v>-1.611213095445757</v>
      </c>
      <c r="B666" t="n">
        <v>-5.108718424495582</v>
      </c>
      <c r="C666" t="n">
        <v>71.14897250689266</v>
      </c>
      <c r="D666" t="n">
        <v>1117.118603385923</v>
      </c>
      <c r="E666" t="n">
        <v>664</v>
      </c>
      <c r="F666" t="n">
        <v>18.13156633377075</v>
      </c>
      <c r="G666" t="n">
        <v>-1.466916954426884</v>
      </c>
      <c r="H666" t="n">
        <v>0.03366396633686625</v>
      </c>
      <c r="I666" t="n">
        <v>0</v>
      </c>
      <c r="J666" t="n">
        <v>0</v>
      </c>
      <c r="K666" t="n">
        <v>0.1033719237556491</v>
      </c>
      <c r="L666" t="n">
        <v>0</v>
      </c>
      <c r="M666" t="n">
        <v>89.73335131187878</v>
      </c>
      <c r="N666" t="n">
        <v>-12.98040284391529</v>
      </c>
      <c r="O666" t="b">
        <v>1</v>
      </c>
      <c r="P666" t="n">
        <v>0</v>
      </c>
      <c r="Q666" t="b">
        <v>0</v>
      </c>
      <c r="R666" t="n">
        <v>-12.98040284391529</v>
      </c>
      <c r="S666" t="n">
        <v>136.2478001897172</v>
      </c>
      <c r="T666" t="n">
        <v>592.9504264256492</v>
      </c>
      <c r="U666" t="n">
        <v>-909.7667366621299</v>
      </c>
      <c r="V666" t="n">
        <v>2</v>
      </c>
      <c r="W666" t="n">
        <v>1117.118603385923</v>
      </c>
      <c r="X666" t="b">
        <v>0</v>
      </c>
      <c r="Y666" t="n">
        <v>1117.118603385923</v>
      </c>
      <c r="Z666" t="b">
        <v>0</v>
      </c>
      <c r="AA666" t="n">
        <v>-213.3119036666533</v>
      </c>
      <c r="AB666" t="n">
        <v>-13.24530902440336</v>
      </c>
      <c r="AC666" t="b">
        <v>0</v>
      </c>
      <c r="AD666" t="n">
        <v>0</v>
      </c>
      <c r="AE666" t="n">
        <v>0</v>
      </c>
      <c r="AF666" t="n">
        <v>0.9431461328613059</v>
      </c>
      <c r="AG666" t="n">
        <v>33.28888798026897</v>
      </c>
      <c r="AH666" t="n">
        <v>-106.7857202953755</v>
      </c>
      <c r="AI666" t="n">
        <v>-12.49226198491899</v>
      </c>
      <c r="AJ666" t="n">
        <v>106.5261833712778</v>
      </c>
      <c r="AK666" t="n">
        <v>-12.49226198491899</v>
      </c>
      <c r="AL666" t="n">
        <v>2</v>
      </c>
      <c r="AM666" t="n">
        <v>10.92569689212809</v>
      </c>
      <c r="AN666" t="n">
        <v>-1.517060905968553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 spans="1:48">
      <c r="A667" t="n">
        <v>-1.063829701067506</v>
      </c>
      <c r="B667" t="n">
        <v>-5.656101818873834</v>
      </c>
      <c r="C667" t="n">
        <v>71.20342351961831</v>
      </c>
      <c r="D667" t="n">
        <v>1632.65144426955</v>
      </c>
      <c r="E667" t="n">
        <v>665</v>
      </c>
      <c r="F667" t="n">
        <v>13.70788564682007</v>
      </c>
      <c r="G667" t="n">
        <v>-0.817458315046145</v>
      </c>
      <c r="H667" t="n">
        <v>0.02222718232996181</v>
      </c>
      <c r="I667" t="n">
        <v>0</v>
      </c>
      <c r="J667" t="n">
        <v>0</v>
      </c>
      <c r="K667" t="n">
        <v>0.09398147779864968</v>
      </c>
      <c r="L667" t="n">
        <v>0</v>
      </c>
      <c r="M667" t="n">
        <v>89.73121543484636</v>
      </c>
      <c r="N667" t="n">
        <v>-5.081057896462192</v>
      </c>
      <c r="O667" t="b">
        <v>1</v>
      </c>
      <c r="P667" t="n">
        <v>0</v>
      </c>
      <c r="Q667" t="b">
        <v>0</v>
      </c>
      <c r="R667" t="n">
        <v>-5.081057896462192</v>
      </c>
      <c r="S667" t="n">
        <v>103.0065042507015</v>
      </c>
      <c r="T667" t="n">
        <v>448.2843064990529</v>
      </c>
      <c r="U667" t="n">
        <v>-471.0433498781074</v>
      </c>
      <c r="V667" t="n">
        <v>1</v>
      </c>
      <c r="W667" t="n">
        <v>1632.651444269551</v>
      </c>
      <c r="X667" t="b">
        <v>1</v>
      </c>
      <c r="Y667" t="n">
        <v>1632.651444269551</v>
      </c>
      <c r="Z667" t="b">
        <v>0</v>
      </c>
      <c r="AA667" t="n">
        <v>-110.4449631129266</v>
      </c>
      <c r="AB667" t="n">
        <v>-5.184752955573666</v>
      </c>
      <c r="AC667" t="b">
        <v>0</v>
      </c>
      <c r="AD667" t="n">
        <v>0</v>
      </c>
      <c r="AE667" t="n">
        <v>-9.094947017729282e-13</v>
      </c>
      <c r="AF667" t="n">
        <v>0.9349506791751981</v>
      </c>
      <c r="AG667" t="n">
        <v>33.31257772866214</v>
      </c>
      <c r="AH667" t="n">
        <v>-28.35271643984361</v>
      </c>
      <c r="AI667" t="n">
        <v>-4.847488297169216</v>
      </c>
      <c r="AJ667" t="n">
        <v>82.09224667308297</v>
      </c>
      <c r="AK667" t="n">
        <v>-4.847488297169212</v>
      </c>
      <c r="AL667" t="n">
        <v>2</v>
      </c>
      <c r="AM667" t="n">
        <v>2.425429638483518</v>
      </c>
      <c r="AN667" t="n">
        <v>-2.342907572609681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</row>
    <row r="668" spans="1:48">
      <c r="A668" t="n">
        <v>0</v>
      </c>
      <c r="B668" t="n">
        <v>-6.71993151994134</v>
      </c>
      <c r="C668" t="n">
        <v>71.31310434596789</v>
      </c>
      <c r="D668" t="n">
        <v>1489.542736320137</v>
      </c>
      <c r="E668" t="n">
        <v>666</v>
      </c>
      <c r="F668" t="n">
        <v>12.50633230209351</v>
      </c>
      <c r="G668" t="n">
        <v>0.04905518821376331</v>
      </c>
      <c r="H668" t="n">
        <v>-0</v>
      </c>
      <c r="I668" t="n">
        <v>0</v>
      </c>
      <c r="J668" t="n">
        <v>0</v>
      </c>
      <c r="K668" t="n">
        <v>0.08714503006774549</v>
      </c>
      <c r="L668" t="n">
        <v>0</v>
      </c>
      <c r="M668" t="n">
        <v>89.72875987267597</v>
      </c>
      <c r="N668" t="n">
        <v>1.163171310940698</v>
      </c>
      <c r="O668" t="b">
        <v>1</v>
      </c>
      <c r="P668" t="n">
        <v>0</v>
      </c>
      <c r="Q668" t="b">
        <v>0</v>
      </c>
      <c r="R668" t="n">
        <v>1.163171310940698</v>
      </c>
      <c r="S668" t="n">
        <v>93.97755457167258</v>
      </c>
      <c r="T668" t="n">
        <v>408.9903174959191</v>
      </c>
      <c r="U668" t="n">
        <v>118.1927735676751</v>
      </c>
      <c r="V668" t="n">
        <v>1</v>
      </c>
      <c r="W668" t="n">
        <v>1489.542736320137</v>
      </c>
      <c r="X668" t="b">
        <v>0</v>
      </c>
      <c r="Y668" t="n">
        <v>1489.542736320137</v>
      </c>
      <c r="Z668" t="b">
        <v>0</v>
      </c>
      <c r="AA668" t="n">
        <v>27.71251631144843</v>
      </c>
      <c r="AB668" t="n">
        <v>1.186909500959896</v>
      </c>
      <c r="AC668" t="b">
        <v>0</v>
      </c>
      <c r="AD668" t="n">
        <v>0</v>
      </c>
      <c r="AE668" t="n">
        <v>-2.273736754432321e-13</v>
      </c>
      <c r="AF668" t="n">
        <v>0.681214772662217</v>
      </c>
      <c r="AG668" t="n">
        <v>33.32318757702564</v>
      </c>
      <c r="AH668" t="n">
        <v>11.16996887312248</v>
      </c>
      <c r="AI668" t="n">
        <v>1.74234257475275</v>
      </c>
      <c r="AJ668" t="n">
        <v>3.560821066574309</v>
      </c>
      <c r="AK668" t="n">
        <v>1.742342574752749</v>
      </c>
      <c r="AL668" t="n">
        <v>0</v>
      </c>
      <c r="AM668" t="n">
        <v>0</v>
      </c>
      <c r="AN668" t="n">
        <v>1.744312007667089</v>
      </c>
      <c r="AO668" t="n">
        <v>0</v>
      </c>
      <c r="AP668" t="n">
        <v>0.6579787603023807</v>
      </c>
      <c r="AQ668" t="n">
        <v>1</v>
      </c>
      <c r="AR668" t="n">
        <v>3</v>
      </c>
      <c r="AS668" t="n">
        <v>0</v>
      </c>
      <c r="AT668" t="n">
        <v>0</v>
      </c>
      <c r="AU668" t="n">
        <v>0.6543614483336757</v>
      </c>
      <c r="AV668" t="n">
        <v>0.2320433410679004</v>
      </c>
    </row>
    <row r="669" spans="1:48">
      <c r="A669" t="n">
        <v>0</v>
      </c>
      <c r="B669" t="n">
        <v>-6.71993151994134</v>
      </c>
      <c r="C669" t="n">
        <v>71.38220523214899</v>
      </c>
      <c r="D669" t="n">
        <v>1563.378910437389</v>
      </c>
      <c r="E669" t="n">
        <v>667</v>
      </c>
      <c r="F669" t="n">
        <v>13.12626733779907</v>
      </c>
      <c r="G669" t="n">
        <v>0.1365556380069239</v>
      </c>
      <c r="H669" t="n">
        <v>-0</v>
      </c>
      <c r="I669" t="n">
        <v>0</v>
      </c>
      <c r="J669" t="n">
        <v>0</v>
      </c>
      <c r="K669" t="n">
        <v>0.08087400851248971</v>
      </c>
      <c r="L669" t="n">
        <v>0</v>
      </c>
      <c r="M669" t="n">
        <v>89.72609323318393</v>
      </c>
      <c r="N669" t="n">
        <v>1.840866012522944</v>
      </c>
      <c r="O669" t="b">
        <v>1</v>
      </c>
      <c r="P669" t="n">
        <v>0</v>
      </c>
      <c r="Q669" t="b">
        <v>0</v>
      </c>
      <c r="R669" t="n">
        <v>1.840866012522944</v>
      </c>
      <c r="S669" t="n">
        <v>98.63599297244646</v>
      </c>
      <c r="T669" t="n">
        <v>429.263841416087</v>
      </c>
      <c r="U669" t="n">
        <v>178.2206981247122</v>
      </c>
      <c r="V669" t="n">
        <v>1</v>
      </c>
      <c r="W669" t="n">
        <v>1563.378910437389</v>
      </c>
      <c r="X669" t="b">
        <v>0</v>
      </c>
      <c r="Y669" t="n">
        <v>1563.378910437389</v>
      </c>
      <c r="Z669" t="b">
        <v>0</v>
      </c>
      <c r="AA669" t="n">
        <v>41.78719099937917</v>
      </c>
      <c r="AB669" t="n">
        <v>1.878434706656066</v>
      </c>
      <c r="AC669" t="b">
        <v>0</v>
      </c>
      <c r="AD669" t="n">
        <v>0</v>
      </c>
      <c r="AE669" t="n">
        <v>2.273736754432321e-13</v>
      </c>
      <c r="AF669" t="n">
        <v>0.7499882736532845</v>
      </c>
      <c r="AG669" t="n">
        <v>33.33509051407378</v>
      </c>
      <c r="AH669" t="n">
        <v>15.29849692759085</v>
      </c>
      <c r="AI669" t="n">
        <v>2.504618768912187</v>
      </c>
      <c r="AJ669" t="n">
        <v>3.824803627376911</v>
      </c>
      <c r="AK669" t="n">
        <v>2.504618768912187</v>
      </c>
      <c r="AL669" t="n">
        <v>0</v>
      </c>
      <c r="AM669" t="n">
        <v>0</v>
      </c>
      <c r="AN669" t="n">
        <v>2.514835335879292</v>
      </c>
      <c r="AO669" t="n">
        <v>0</v>
      </c>
      <c r="AP669" t="n">
        <v>0.8048270086842381</v>
      </c>
      <c r="AQ669" t="n">
        <v>1</v>
      </c>
      <c r="AR669" t="n">
        <v>3</v>
      </c>
      <c r="AS669" t="n">
        <v>0</v>
      </c>
      <c r="AT669" t="n">
        <v>0</v>
      </c>
      <c r="AU669" t="n">
        <v>0.8004116552914461</v>
      </c>
      <c r="AV669" t="n">
        <v>0.2838342558176</v>
      </c>
    </row>
    <row r="670" spans="1:48">
      <c r="A670" t="n">
        <v>0</v>
      </c>
      <c r="B670" t="n">
        <v>-6.71993151994134</v>
      </c>
      <c r="C670" t="n">
        <v>71.48676549940744</v>
      </c>
      <c r="D670" t="n">
        <v>1647.319473472388</v>
      </c>
      <c r="E670" t="n">
        <v>668</v>
      </c>
      <c r="F670" t="n">
        <v>13.83103971481323</v>
      </c>
      <c r="G670" t="n">
        <v>0.5086451036916424</v>
      </c>
      <c r="H670" t="n">
        <v>-0</v>
      </c>
      <c r="I670" t="n">
        <v>0</v>
      </c>
      <c r="J670" t="n">
        <v>0</v>
      </c>
      <c r="K670" t="n">
        <v>0.05400492900792353</v>
      </c>
      <c r="L670" t="n">
        <v>0</v>
      </c>
      <c r="M670" t="n">
        <v>89.7234265936919</v>
      </c>
      <c r="N670" t="n">
        <v>4.703178776205423</v>
      </c>
      <c r="O670" t="b">
        <v>1</v>
      </c>
      <c r="P670" t="n">
        <v>0</v>
      </c>
      <c r="Q670" t="b">
        <v>0</v>
      </c>
      <c r="R670" t="n">
        <v>4.703178776205423</v>
      </c>
      <c r="S670" t="n">
        <v>103.9319328948463</v>
      </c>
      <c r="T670" t="n">
        <v>452.3117719583711</v>
      </c>
      <c r="U670" t="n">
        <v>432.1294502828025</v>
      </c>
      <c r="V670" t="n">
        <v>1</v>
      </c>
      <c r="W670" t="n">
        <v>1647.319473472387</v>
      </c>
      <c r="X670" t="b">
        <v>0</v>
      </c>
      <c r="Y670" t="n">
        <v>1647.319473472387</v>
      </c>
      <c r="Z670" t="b">
        <v>0</v>
      </c>
      <c r="AA670" t="n">
        <v>101.3208682573348</v>
      </c>
      <c r="AB670" t="n">
        <v>4.799162016536146</v>
      </c>
      <c r="AC670" t="b">
        <v>0</v>
      </c>
      <c r="AD670" t="n">
        <v>0</v>
      </c>
      <c r="AE670" t="n">
        <v>4.547473508864641e-13</v>
      </c>
      <c r="AF670" t="n">
        <v>0.8552211245469203</v>
      </c>
      <c r="AG670" t="n">
        <v>33.34986440285941</v>
      </c>
      <c r="AH670" t="n">
        <v>32.52973621675147</v>
      </c>
      <c r="AI670" t="n">
        <v>5.611603687968592</v>
      </c>
      <c r="AJ670" t="n">
        <v>4.709618628246588</v>
      </c>
      <c r="AK670" t="n">
        <v>5.611603687968594</v>
      </c>
      <c r="AL670" t="n">
        <v>0</v>
      </c>
      <c r="AM670" t="n">
        <v>0</v>
      </c>
      <c r="AN670" t="n">
        <v>5.718444980186421</v>
      </c>
      <c r="AO670" t="n">
        <v>0</v>
      </c>
      <c r="AP670" t="n">
        <v>1.360694900584487</v>
      </c>
      <c r="AQ670" t="n">
        <v>1</v>
      </c>
      <c r="AR670" t="n">
        <v>3</v>
      </c>
      <c r="AS670" t="n">
        <v>0</v>
      </c>
      <c r="AT670" t="n">
        <v>0</v>
      </c>
      <c r="AU670" t="n">
        <v>1.353264290119961</v>
      </c>
      <c r="AV670" t="n">
        <v>0.4798815211790891</v>
      </c>
    </row>
    <row r="671" spans="1:48">
      <c r="A671" t="n">
        <v>0</v>
      </c>
      <c r="B671" t="n">
        <v>-6.71993151994134</v>
      </c>
      <c r="C671" t="n">
        <v>71.53556845876847</v>
      </c>
      <c r="D671" t="n">
        <v>1053.155896851687</v>
      </c>
      <c r="E671" t="n">
        <v>669</v>
      </c>
      <c r="F671" t="n">
        <v>17.09340972900391</v>
      </c>
      <c r="G671" t="n">
        <v>1.134815939897203</v>
      </c>
      <c r="H671" t="n">
        <v>-0</v>
      </c>
      <c r="I671" t="n">
        <v>0</v>
      </c>
      <c r="J671" t="n">
        <v>0</v>
      </c>
      <c r="K671" t="n">
        <v>0.06020103526843557</v>
      </c>
      <c r="L671" t="n">
        <v>0</v>
      </c>
      <c r="M671" t="n">
        <v>89.72075995419986</v>
      </c>
      <c r="N671" t="n">
        <v>11.58303483858757</v>
      </c>
      <c r="O671" t="b">
        <v>1</v>
      </c>
      <c r="P671" t="n">
        <v>0</v>
      </c>
      <c r="Q671" t="b">
        <v>0</v>
      </c>
      <c r="R671" t="n">
        <v>11.58303483858757</v>
      </c>
      <c r="S671" t="n">
        <v>128.4466785961316</v>
      </c>
      <c r="T671" t="n">
        <v>558.9999452503648</v>
      </c>
      <c r="U671" t="n">
        <v>861.1342561982134</v>
      </c>
      <c r="V671" t="n">
        <v>2</v>
      </c>
      <c r="W671" t="n">
        <v>1053.155896851687</v>
      </c>
      <c r="X671" t="b">
        <v>1</v>
      </c>
      <c r="Y671" t="n">
        <v>1053.155896851687</v>
      </c>
      <c r="Z671" t="b">
        <v>0</v>
      </c>
      <c r="AA671" t="n">
        <v>201.9091049384316</v>
      </c>
      <c r="AB671" t="n">
        <v>11.8194233046812</v>
      </c>
      <c r="AC671" t="b">
        <v>0</v>
      </c>
      <c r="AD671" t="n">
        <v>0</v>
      </c>
      <c r="AE671" t="n">
        <v>-2.273736754432321e-13</v>
      </c>
      <c r="AF671" t="n">
        <v>0.9306546558549292</v>
      </c>
      <c r="AG671" t="n">
        <v>33.37172232896008</v>
      </c>
      <c r="AH671" t="n">
        <v>115.1559681039358</v>
      </c>
      <c r="AI671" t="n">
        <v>12.70011731024275</v>
      </c>
      <c r="AJ671" t="n">
        <v>7.985530238526195</v>
      </c>
      <c r="AK671" t="n">
        <v>12.70011731024274</v>
      </c>
      <c r="AL671" t="n">
        <v>0</v>
      </c>
      <c r="AM671" t="n">
        <v>0</v>
      </c>
      <c r="AN671" t="n">
        <v>12.73696515477509</v>
      </c>
      <c r="AO671" t="n">
        <v>0</v>
      </c>
      <c r="AP671" t="n">
        <v>2.640353164559761</v>
      </c>
      <c r="AQ671" t="n">
        <v>1</v>
      </c>
      <c r="AR671" t="n">
        <v>3</v>
      </c>
      <c r="AS671" t="n">
        <v>0</v>
      </c>
      <c r="AT671" t="n">
        <v>0</v>
      </c>
      <c r="AU671" t="n">
        <v>2.626023529092251</v>
      </c>
      <c r="AV671" t="n">
        <v>0.9312151181356897</v>
      </c>
    </row>
    <row r="672" spans="1:48">
      <c r="A672" t="n">
        <v>0</v>
      </c>
      <c r="B672" t="n">
        <v>-6.71993151994134</v>
      </c>
      <c r="C672" t="n">
        <v>71.59874695139744</v>
      </c>
      <c r="D672" t="n">
        <v>1347.681727348394</v>
      </c>
      <c r="E672" t="n">
        <v>670</v>
      </c>
      <c r="F672" t="n">
        <v>21.87375679016113</v>
      </c>
      <c r="G672" t="n">
        <v>1.65435536617613</v>
      </c>
      <c r="H672" t="n">
        <v>-0</v>
      </c>
      <c r="I672" t="n">
        <v>0</v>
      </c>
      <c r="J672" t="n">
        <v>0</v>
      </c>
      <c r="K672" t="n">
        <v>0.05450845165239399</v>
      </c>
      <c r="L672" t="n">
        <v>0</v>
      </c>
      <c r="M672" t="n">
        <v>89.71809331470783</v>
      </c>
      <c r="N672" t="n">
        <v>20.9875629013685</v>
      </c>
      <c r="O672" t="b">
        <v>1</v>
      </c>
      <c r="P672" t="n">
        <v>0</v>
      </c>
      <c r="Q672" t="b">
        <v>0</v>
      </c>
      <c r="R672" t="n">
        <v>20.9875629013685</v>
      </c>
      <c r="S672" t="n">
        <v>164.3681075138836</v>
      </c>
      <c r="T672" t="n">
        <v>715.3300039004215</v>
      </c>
      <c r="U672" t="n">
        <v>1219.31477939152</v>
      </c>
      <c r="V672" t="n">
        <v>2</v>
      </c>
      <c r="W672" t="n">
        <v>1347.681727348394</v>
      </c>
      <c r="X672" t="b">
        <v>0</v>
      </c>
      <c r="Y672" t="n">
        <v>1347.681727348394</v>
      </c>
      <c r="Z672" t="b">
        <v>0</v>
      </c>
      <c r="AA672" t="n">
        <v>285.8912579230567</v>
      </c>
      <c r="AB672" t="n">
        <v>21.41588051160051</v>
      </c>
      <c r="AC672" t="b">
        <v>0</v>
      </c>
      <c r="AD672" t="n">
        <v>0</v>
      </c>
      <c r="AE672" t="n">
        <v>-2.273736754432321e-13</v>
      </c>
      <c r="AF672" t="n">
        <v>0.935489064521327</v>
      </c>
      <c r="AG672" t="n">
        <v>33.39750642661468</v>
      </c>
      <c r="AH672" t="n">
        <v>162.2113586823222</v>
      </c>
      <c r="AI672" t="n">
        <v>22.89271069412087</v>
      </c>
      <c r="AJ672" t="n">
        <v>10.46440649386318</v>
      </c>
      <c r="AK672" t="n">
        <v>22.89271069412086</v>
      </c>
      <c r="AL672" t="n">
        <v>0</v>
      </c>
      <c r="AM672" t="n">
        <v>0</v>
      </c>
      <c r="AN672" t="n">
        <v>23.07623598172906</v>
      </c>
      <c r="AO672" t="n">
        <v>0</v>
      </c>
      <c r="AP672" t="n">
        <v>4.720718131990047</v>
      </c>
      <c r="AQ672" t="n">
        <v>1</v>
      </c>
      <c r="AR672" t="n">
        <v>0</v>
      </c>
      <c r="AS672" t="n">
        <v>0</v>
      </c>
      <c r="AT672" t="n">
        <v>0</v>
      </c>
      <c r="AU672" t="n">
        <v>4.695169861195896</v>
      </c>
      <c r="AV672" t="n">
        <v>1.66495581952079</v>
      </c>
    </row>
    <row r="673" spans="1:48">
      <c r="A673" t="n">
        <v>0</v>
      </c>
      <c r="B673" t="n">
        <v>-6.71993151994134</v>
      </c>
      <c r="C673" t="n">
        <v>71.68607070787375</v>
      </c>
      <c r="D673" t="n">
        <v>1721.866846004873</v>
      </c>
      <c r="E673" t="n">
        <v>671</v>
      </c>
      <c r="F673" t="n">
        <v>27.94702625274658</v>
      </c>
      <c r="G673" t="n">
        <v>1.292443031850506</v>
      </c>
      <c r="H673" t="n">
        <v>-0</v>
      </c>
      <c r="I673" t="n">
        <v>0</v>
      </c>
      <c r="J673" t="n">
        <v>0</v>
      </c>
      <c r="K673" t="n">
        <v>0.06653302418707518</v>
      </c>
      <c r="L673" t="n">
        <v>0</v>
      </c>
      <c r="M673" t="n">
        <v>89.7154266752158</v>
      </c>
      <c r="N673" t="n">
        <v>21.5390915398527</v>
      </c>
      <c r="O673" t="b">
        <v>1</v>
      </c>
      <c r="P673" t="n">
        <v>0</v>
      </c>
      <c r="Q673" t="b">
        <v>0</v>
      </c>
      <c r="R673" t="n">
        <v>21.5390915398527</v>
      </c>
      <c r="S673" t="n">
        <v>210.0050695393573</v>
      </c>
      <c r="T673" t="n">
        <v>913.942062635283</v>
      </c>
      <c r="U673" t="n">
        <v>979.4200385150015</v>
      </c>
      <c r="V673" t="n">
        <v>2</v>
      </c>
      <c r="W673" t="n">
        <v>1721.866846004873</v>
      </c>
      <c r="X673" t="b">
        <v>0</v>
      </c>
      <c r="Y673" t="n">
        <v>1721.866846004873</v>
      </c>
      <c r="Z673" t="b">
        <v>0</v>
      </c>
      <c r="AA673" t="n">
        <v>229.6434288985128</v>
      </c>
      <c r="AB673" t="n">
        <v>21.97866483658439</v>
      </c>
      <c r="AC673" t="b">
        <v>0</v>
      </c>
      <c r="AD673" t="n">
        <v>0</v>
      </c>
      <c r="AE673" t="n">
        <v>-2.273736754432321e-13</v>
      </c>
      <c r="AF673" t="n">
        <v>0.9285274749625425</v>
      </c>
      <c r="AG673" t="n">
        <v>33.44096821745299</v>
      </c>
      <c r="AH673" t="n">
        <v>131.2738932337096</v>
      </c>
      <c r="AI673" t="n">
        <v>23.67045179516204</v>
      </c>
      <c r="AJ673" t="n">
        <v>9.382476620910808</v>
      </c>
      <c r="AK673" t="n">
        <v>23.67045179516203</v>
      </c>
      <c r="AL673" t="n">
        <v>0</v>
      </c>
      <c r="AM673" t="n">
        <v>0</v>
      </c>
      <c r="AN673" t="n">
        <v>23.68122289428379</v>
      </c>
      <c r="AO673" t="n">
        <v>0</v>
      </c>
      <c r="AP673" t="n">
        <v>4.691703569547838</v>
      </c>
      <c r="AQ673" t="n">
        <v>1</v>
      </c>
      <c r="AR673" t="n">
        <v>3</v>
      </c>
      <c r="AS673" t="n">
        <v>0</v>
      </c>
      <c r="AT673" t="n">
        <v>0</v>
      </c>
      <c r="AU673" t="n">
        <v>4.666304368363357</v>
      </c>
      <c r="AV673" t="n">
        <v>1.654719817055347</v>
      </c>
    </row>
    <row r="674" spans="1:48">
      <c r="A674" t="n">
        <v>0</v>
      </c>
      <c r="B674" t="n">
        <v>-6.71993151994134</v>
      </c>
      <c r="C674" t="n">
        <v>71.6627528328475</v>
      </c>
      <c r="D674" t="n">
        <v>1185.679685340529</v>
      </c>
      <c r="E674" t="n">
        <v>672</v>
      </c>
      <c r="F674" t="n">
        <v>30.75179786682129</v>
      </c>
      <c r="G674" t="n">
        <v>0.5742400703053097</v>
      </c>
      <c r="H674" t="n">
        <v>-0</v>
      </c>
      <c r="I674" t="n">
        <v>0</v>
      </c>
      <c r="J674" t="n">
        <v>0</v>
      </c>
      <c r="K674" t="n">
        <v>0.07223949454344381</v>
      </c>
      <c r="L674" t="n">
        <v>0</v>
      </c>
      <c r="M674" t="n">
        <v>89.71276003572376</v>
      </c>
      <c r="N674" t="n">
        <v>11.94784916386505</v>
      </c>
      <c r="O674" t="b">
        <v>1</v>
      </c>
      <c r="P674" t="n">
        <v>0</v>
      </c>
      <c r="Q674" t="b">
        <v>0</v>
      </c>
      <c r="R674" t="n">
        <v>11.94784916386505</v>
      </c>
      <c r="S674" t="n">
        <v>231.0812388794812</v>
      </c>
      <c r="T674" t="n">
        <v>1005.665551603502</v>
      </c>
      <c r="U674" t="n">
        <v>493.7378550416816</v>
      </c>
      <c r="V674" t="n">
        <v>3</v>
      </c>
      <c r="W674" t="n">
        <v>1185.679685340529</v>
      </c>
      <c r="X674" t="b">
        <v>1</v>
      </c>
      <c r="Y674" t="n">
        <v>1185.679685340529</v>
      </c>
      <c r="Z674" t="b">
        <v>0</v>
      </c>
      <c r="AA674" t="n">
        <v>115.7661162218829</v>
      </c>
      <c r="AB674" t="n">
        <v>12.19168282027046</v>
      </c>
      <c r="AC674" t="b">
        <v>0</v>
      </c>
      <c r="AD674" t="n">
        <v>0</v>
      </c>
      <c r="AE674" t="n">
        <v>-2.273736754432321e-13</v>
      </c>
      <c r="AF674" t="n">
        <v>0.9274983272429598</v>
      </c>
      <c r="AG674" t="n">
        <v>33.49038549027416</v>
      </c>
      <c r="AH674" t="n">
        <v>105.8655171775586</v>
      </c>
      <c r="AI674" t="n">
        <v>13.14469521094546</v>
      </c>
      <c r="AJ674" t="n">
        <v>7.675427082662182</v>
      </c>
      <c r="AK674" t="n">
        <v>13.14469521094545</v>
      </c>
      <c r="AL674" t="n">
        <v>0</v>
      </c>
      <c r="AM674" t="n">
        <v>0</v>
      </c>
      <c r="AN674" t="n">
        <v>13.22820176511825</v>
      </c>
      <c r="AO674" t="n">
        <v>0</v>
      </c>
      <c r="AP674" t="n">
        <v>2.701537610433089</v>
      </c>
      <c r="AQ674" t="n">
        <v>1</v>
      </c>
      <c r="AR674" t="n">
        <v>3</v>
      </c>
      <c r="AS674" t="n">
        <v>0</v>
      </c>
      <c r="AT674" t="n">
        <v>0</v>
      </c>
      <c r="AU674" t="n">
        <v>2.686865608499009</v>
      </c>
      <c r="AV674" t="n">
        <v>0.952790349101716</v>
      </c>
    </row>
    <row r="675" spans="1:48">
      <c r="A675" t="n">
        <v>0</v>
      </c>
      <c r="B675" t="n">
        <v>-6.71993151994134</v>
      </c>
      <c r="C675" t="n">
        <v>71.75135467928749</v>
      </c>
      <c r="D675" t="n">
        <v>1270.789767316359</v>
      </c>
      <c r="E675" t="n">
        <v>673</v>
      </c>
      <c r="F675" t="n">
        <v>32.95921363830566</v>
      </c>
      <c r="G675" t="n">
        <v>0.5874195082274962</v>
      </c>
      <c r="H675" t="n">
        <v>-0</v>
      </c>
      <c r="I675" t="n">
        <v>0</v>
      </c>
      <c r="J675" t="n">
        <v>0</v>
      </c>
      <c r="K675" t="n">
        <v>0.08125622230659024</v>
      </c>
      <c r="L675" t="n">
        <v>0</v>
      </c>
      <c r="M675" t="n">
        <v>89.71009339623173</v>
      </c>
      <c r="N675" t="n">
        <v>13.11242948605938</v>
      </c>
      <c r="O675" t="b">
        <v>1</v>
      </c>
      <c r="P675" t="n">
        <v>0</v>
      </c>
      <c r="Q675" t="b">
        <v>0</v>
      </c>
      <c r="R675" t="n">
        <v>13.11242948605938</v>
      </c>
      <c r="S675" t="n">
        <v>247.6686388554372</v>
      </c>
      <c r="T675" t="n">
        <v>1077.853916298863</v>
      </c>
      <c r="U675" t="n">
        <v>505.5726017540044</v>
      </c>
      <c r="V675" t="n">
        <v>3</v>
      </c>
      <c r="W675" t="n">
        <v>1270.789767316359</v>
      </c>
      <c r="X675" t="b">
        <v>0</v>
      </c>
      <c r="Y675" t="n">
        <v>1270.789767316359</v>
      </c>
      <c r="Z675" t="b">
        <v>0</v>
      </c>
      <c r="AA675" t="n">
        <v>118.5409949340684</v>
      </c>
      <c r="AB675" t="n">
        <v>13.3800300878157</v>
      </c>
      <c r="AC675" t="b">
        <v>0</v>
      </c>
      <c r="AD675" t="n">
        <v>0</v>
      </c>
      <c r="AE675" t="n">
        <v>-2.273736754432321e-13</v>
      </c>
      <c r="AF675" t="n">
        <v>0.9273591515741059</v>
      </c>
      <c r="AG675" t="n">
        <v>33.51819222699258</v>
      </c>
      <c r="AH675" t="n">
        <v>108.4193503867391</v>
      </c>
      <c r="AI675" t="n">
        <v>14.42809947484137</v>
      </c>
      <c r="AJ675" t="n">
        <v>7.875673597877025</v>
      </c>
      <c r="AK675" t="n">
        <v>14.42809947484137</v>
      </c>
      <c r="AL675" t="n">
        <v>0</v>
      </c>
      <c r="AM675" t="n">
        <v>0</v>
      </c>
      <c r="AN675" t="n">
        <v>14.43889002064902</v>
      </c>
      <c r="AO675" t="n">
        <v>0</v>
      </c>
      <c r="AP675" t="n">
        <v>2.926311564568651</v>
      </c>
      <c r="AQ675" t="n">
        <v>1</v>
      </c>
      <c r="AR675" t="n">
        <v>3</v>
      </c>
      <c r="AS675" t="n">
        <v>0</v>
      </c>
      <c r="AT675" t="n">
        <v>0</v>
      </c>
      <c r="AU675" t="n">
        <v>2.91042208067673</v>
      </c>
      <c r="AV675" t="n">
        <v>1.032065787551781</v>
      </c>
    </row>
    <row r="676" spans="1:48">
      <c r="A676" t="n">
        <v>0</v>
      </c>
      <c r="B676" t="n">
        <v>-6.71993151994134</v>
      </c>
      <c r="C676" t="n">
        <v>71.83164310329042</v>
      </c>
      <c r="D676" t="n">
        <v>1347.827904730008</v>
      </c>
      <c r="E676" t="n">
        <v>674</v>
      </c>
      <c r="F676" t="n">
        <v>34.957275390625</v>
      </c>
      <c r="G676" t="n">
        <v>0.5806464999544616</v>
      </c>
      <c r="H676" t="n">
        <v>-0</v>
      </c>
      <c r="I676" t="n">
        <v>0</v>
      </c>
      <c r="J676" t="n">
        <v>0</v>
      </c>
      <c r="K676" t="n">
        <v>0.08996047908953947</v>
      </c>
      <c r="L676" t="n">
        <v>0</v>
      </c>
      <c r="M676" t="n">
        <v>89.70742675673969</v>
      </c>
      <c r="N676" t="n">
        <v>13.85521142026549</v>
      </c>
      <c r="O676" t="b">
        <v>1</v>
      </c>
      <c r="P676" t="n">
        <v>0</v>
      </c>
      <c r="Q676" t="b">
        <v>0</v>
      </c>
      <c r="R676" t="n">
        <v>13.85521142026549</v>
      </c>
      <c r="S676" t="n">
        <v>262.6828694732123</v>
      </c>
      <c r="T676" t="n">
        <v>1143.19584794742</v>
      </c>
      <c r="U676" t="n">
        <v>503.6777745440469</v>
      </c>
      <c r="V676" t="n">
        <v>3</v>
      </c>
      <c r="W676" t="n">
        <v>1347.827904730008</v>
      </c>
      <c r="X676" t="b">
        <v>0</v>
      </c>
      <c r="Y676" t="n">
        <v>1347.827904730008</v>
      </c>
      <c r="Z676" t="b">
        <v>0</v>
      </c>
      <c r="AA676" t="n">
        <v>118.0967170955992</v>
      </c>
      <c r="AB676" t="n">
        <v>14.1379708370056</v>
      </c>
      <c r="AC676" t="b">
        <v>0</v>
      </c>
      <c r="AD676" t="n">
        <v>0</v>
      </c>
      <c r="AE676" t="n">
        <v>-2.273736754432321e-13</v>
      </c>
      <c r="AF676" t="n">
        <v>0.9266050990320484</v>
      </c>
      <c r="AG676" t="n">
        <v>33.54876792221373</v>
      </c>
      <c r="AH676" t="n">
        <v>108.1009060997737</v>
      </c>
      <c r="AI676" t="n">
        <v>15.25781678923894</v>
      </c>
      <c r="AJ676" t="n">
        <v>7.934055297738738</v>
      </c>
      <c r="AK676" t="n">
        <v>15.25781678923894</v>
      </c>
      <c r="AL676" t="n">
        <v>0</v>
      </c>
      <c r="AM676" t="n">
        <v>0</v>
      </c>
      <c r="AN676" t="n">
        <v>15.26844379144059</v>
      </c>
      <c r="AO676" t="n">
        <v>0</v>
      </c>
      <c r="AP676" t="n">
        <v>3.075822640736117</v>
      </c>
      <c r="AQ676" t="n">
        <v>1</v>
      </c>
      <c r="AR676" t="n">
        <v>3</v>
      </c>
      <c r="AS676" t="n">
        <v>0</v>
      </c>
      <c r="AT676" t="n">
        <v>0</v>
      </c>
      <c r="AU676" t="n">
        <v>3.059122747357573</v>
      </c>
      <c r="AV676" t="n">
        <v>1.084796582746873</v>
      </c>
    </row>
    <row r="677" spans="1:48">
      <c r="A677" t="n">
        <v>0</v>
      </c>
      <c r="B677" t="n">
        <v>-6.71993151994134</v>
      </c>
      <c r="C677" t="n">
        <v>71.96150271676099</v>
      </c>
      <c r="D677" t="n">
        <v>1431.704520259737</v>
      </c>
      <c r="E677" t="n">
        <v>675</v>
      </c>
      <c r="F677" t="n">
        <v>37.13269996643066</v>
      </c>
      <c r="G677" t="n">
        <v>0.5678997653921467</v>
      </c>
      <c r="H677" t="n">
        <v>-0</v>
      </c>
      <c r="I677" t="n">
        <v>0</v>
      </c>
      <c r="J677" t="n">
        <v>0</v>
      </c>
      <c r="K677" t="n">
        <v>0.09074585665514301</v>
      </c>
      <c r="L677" t="n">
        <v>0</v>
      </c>
      <c r="M677" t="n">
        <v>89.70476011724766</v>
      </c>
      <c r="N677" t="n">
        <v>14.55432892408717</v>
      </c>
      <c r="O677" t="b">
        <v>1</v>
      </c>
      <c r="P677" t="n">
        <v>0</v>
      </c>
      <c r="Q677" t="b">
        <v>0</v>
      </c>
      <c r="R677" t="n">
        <v>14.55432892408717</v>
      </c>
      <c r="S677" t="n">
        <v>279.0298748822331</v>
      </c>
      <c r="T677" t="n">
        <v>1214.338015487478</v>
      </c>
      <c r="U677" t="n">
        <v>498.0957811699855</v>
      </c>
      <c r="V677" t="n">
        <v>3</v>
      </c>
      <c r="W677" t="n">
        <v>1431.704520259737</v>
      </c>
      <c r="X677" t="b">
        <v>0</v>
      </c>
      <c r="Y677" t="n">
        <v>1431.704520259737</v>
      </c>
      <c r="Z677" t="b">
        <v>0</v>
      </c>
      <c r="AA677" t="n">
        <v>116.7879138772662</v>
      </c>
      <c r="AB677" t="n">
        <v>14.85135604498691</v>
      </c>
      <c r="AC677" t="b">
        <v>0</v>
      </c>
      <c r="AD677" t="n">
        <v>0</v>
      </c>
      <c r="AE677" t="n">
        <v>0</v>
      </c>
      <c r="AF677" t="n">
        <v>0.9255895842790564</v>
      </c>
      <c r="AG677" t="n">
        <v>33.58141101601367</v>
      </c>
      <c r="AH677" t="n">
        <v>107.0201701222362</v>
      </c>
      <c r="AI677" t="n">
        <v>16.04529296486699</v>
      </c>
      <c r="AJ677" t="n">
        <v>7.963415349321707</v>
      </c>
      <c r="AK677" t="n">
        <v>16.04529296486699</v>
      </c>
      <c r="AL677" t="n">
        <v>0</v>
      </c>
      <c r="AM677" t="n">
        <v>0</v>
      </c>
      <c r="AN677" t="n">
        <v>16.05529212854896</v>
      </c>
      <c r="AO677" t="n">
        <v>0</v>
      </c>
      <c r="AP677" t="n">
        <v>3.216275204450239</v>
      </c>
      <c r="AQ677" t="n">
        <v>1</v>
      </c>
      <c r="AR677" t="n">
        <v>3</v>
      </c>
      <c r="AS677" t="n">
        <v>0</v>
      </c>
      <c r="AT677" t="n">
        <v>0</v>
      </c>
      <c r="AU677" t="n">
        <v>3.198814283270142</v>
      </c>
      <c r="AV677" t="n">
        <v>1.134332646942895</v>
      </c>
    </row>
    <row r="678" spans="1:48">
      <c r="A678" t="n">
        <v>0</v>
      </c>
      <c r="B678" t="n">
        <v>-6.71993151994134</v>
      </c>
      <c r="C678" t="n">
        <v>72.08444595721953</v>
      </c>
      <c r="D678" t="n">
        <v>1503.916911224629</v>
      </c>
      <c r="E678" t="n">
        <v>676</v>
      </c>
      <c r="F678" t="n">
        <v>39.00560111999512</v>
      </c>
      <c r="G678" t="n">
        <v>0.5213592129520501</v>
      </c>
      <c r="H678" t="n">
        <v>-0</v>
      </c>
      <c r="I678" t="n">
        <v>0</v>
      </c>
      <c r="J678" t="n">
        <v>0</v>
      </c>
      <c r="K678" t="n">
        <v>0.1059109606279988</v>
      </c>
      <c r="L678" t="n">
        <v>0</v>
      </c>
      <c r="M678" t="n">
        <v>89.70209347775562</v>
      </c>
      <c r="N678" t="n">
        <v>14.40106710677193</v>
      </c>
      <c r="O678" t="b">
        <v>1</v>
      </c>
      <c r="P678" t="n">
        <v>0</v>
      </c>
      <c r="Q678" t="b">
        <v>0</v>
      </c>
      <c r="R678" t="n">
        <v>14.40106710677193</v>
      </c>
      <c r="S678" t="n">
        <v>293.103598985741</v>
      </c>
      <c r="T678" t="n">
        <v>1275.586862785945</v>
      </c>
      <c r="U678" t="n">
        <v>469.1858490524412</v>
      </c>
      <c r="V678" t="n">
        <v>3</v>
      </c>
      <c r="W678" t="n">
        <v>1503.916911224629</v>
      </c>
      <c r="X678" t="b">
        <v>0</v>
      </c>
      <c r="Y678" t="n">
        <v>1503.916911224629</v>
      </c>
      <c r="Z678" t="b">
        <v>0</v>
      </c>
      <c r="AA678" t="n">
        <v>110.0094371465245</v>
      </c>
      <c r="AB678" t="n">
        <v>14.69496643548156</v>
      </c>
      <c r="AC678" t="b">
        <v>0</v>
      </c>
      <c r="AD678" t="n">
        <v>0</v>
      </c>
      <c r="AE678" t="n">
        <v>2.273736754432321e-13</v>
      </c>
      <c r="AF678" t="n">
        <v>0.9232730398318335</v>
      </c>
      <c r="AG678" t="n">
        <v>33.61617569179702</v>
      </c>
      <c r="AH678" t="n">
        <v>101.0615566752187</v>
      </c>
      <c r="AI678" t="n">
        <v>15.91616542616486</v>
      </c>
      <c r="AJ678" t="n">
        <v>7.754146033552402</v>
      </c>
      <c r="AK678" t="n">
        <v>15.91616542616486</v>
      </c>
      <c r="AL678" t="n">
        <v>0</v>
      </c>
      <c r="AM678" t="n">
        <v>0</v>
      </c>
      <c r="AN678" t="n">
        <v>15.92350866621893</v>
      </c>
      <c r="AO678" t="n">
        <v>0</v>
      </c>
      <c r="AP678" t="n">
        <v>3.180605735519141</v>
      </c>
      <c r="AQ678" t="n">
        <v>1</v>
      </c>
      <c r="AR678" t="n">
        <v>3</v>
      </c>
      <c r="AS678" t="n">
        <v>0</v>
      </c>
      <c r="AT678" t="n">
        <v>0</v>
      </c>
      <c r="AU678" t="n">
        <v>3.163334411121518</v>
      </c>
      <c r="AV678" t="n">
        <v>1.12175111712479</v>
      </c>
    </row>
    <row r="679" spans="1:48">
      <c r="A679" t="n">
        <v>0</v>
      </c>
      <c r="B679" t="n">
        <v>-6.71993151994134</v>
      </c>
      <c r="C679" t="n">
        <v>72.18488116576708</v>
      </c>
      <c r="D679" t="n">
        <v>1565.467008962398</v>
      </c>
      <c r="E679" t="n">
        <v>677</v>
      </c>
      <c r="F679" t="n">
        <v>40.60196495056152</v>
      </c>
      <c r="G679" t="n">
        <v>0.2377175362420427</v>
      </c>
      <c r="H679" t="n">
        <v>-0</v>
      </c>
      <c r="I679" t="n">
        <v>0</v>
      </c>
      <c r="J679" t="n">
        <v>0</v>
      </c>
      <c r="K679" t="n">
        <v>0.1011425544647653</v>
      </c>
      <c r="L679" t="n">
        <v>0</v>
      </c>
      <c r="M679" t="n">
        <v>89.69942683826359</v>
      </c>
      <c r="N679" t="n">
        <v>8.897517500780943</v>
      </c>
      <c r="O679" t="b">
        <v>1</v>
      </c>
      <c r="P679" t="n">
        <v>0</v>
      </c>
      <c r="Q679" t="b">
        <v>0</v>
      </c>
      <c r="R679" t="n">
        <v>8.897517500780943</v>
      </c>
      <c r="S679" t="n">
        <v>305.0993116678824</v>
      </c>
      <c r="T679" t="n">
        <v>1327.792204378625</v>
      </c>
      <c r="U679" t="n">
        <v>278.4832028144501</v>
      </c>
      <c r="V679" t="n">
        <v>3</v>
      </c>
      <c r="W679" t="n">
        <v>1565.467008962398</v>
      </c>
      <c r="X679" t="b">
        <v>0</v>
      </c>
      <c r="Y679" t="n">
        <v>1565.467008962398</v>
      </c>
      <c r="Z679" t="b">
        <v>0</v>
      </c>
      <c r="AA679" t="n">
        <v>65.29561890719962</v>
      </c>
      <c r="AB679" t="n">
        <v>9.0790994905928</v>
      </c>
      <c r="AC679" t="b">
        <v>0</v>
      </c>
      <c r="AD679" t="n">
        <v>0</v>
      </c>
      <c r="AE679" t="n">
        <v>-4.547473508864641e-13</v>
      </c>
      <c r="AF679" t="n">
        <v>0.9028030203880665</v>
      </c>
      <c r="AG679" t="n">
        <v>33.65164518093282</v>
      </c>
      <c r="AH679" t="n">
        <v>61.34472645871351</v>
      </c>
      <c r="AI679" t="n">
        <v>10.05656747436466</v>
      </c>
      <c r="AJ679" t="n">
        <v>5.962522126907217</v>
      </c>
      <c r="AK679" t="n">
        <v>10.05656747436465</v>
      </c>
      <c r="AL679" t="n">
        <v>0</v>
      </c>
      <c r="AM679" t="n">
        <v>0</v>
      </c>
      <c r="AN679" t="n">
        <v>10.05803185251607</v>
      </c>
      <c r="AO679" t="n">
        <v>0</v>
      </c>
      <c r="AP679" t="n">
        <v>2.093843812047798</v>
      </c>
      <c r="AQ679" t="n">
        <v>1</v>
      </c>
      <c r="AR679" t="n">
        <v>3</v>
      </c>
      <c r="AS679" t="n">
        <v>0</v>
      </c>
      <c r="AT679" t="n">
        <v>0</v>
      </c>
      <c r="AU679" t="n">
        <v>2.082440957393468</v>
      </c>
      <c r="AV679" t="n">
        <v>0.7384551130888339</v>
      </c>
    </row>
    <row r="680" spans="1:48">
      <c r="A680" t="n">
        <v>0</v>
      </c>
      <c r="B680" t="n">
        <v>-6.71993151994134</v>
      </c>
      <c r="C680" t="n">
        <v>72.29170094422425</v>
      </c>
      <c r="D680" t="n">
        <v>1563.650292311557</v>
      </c>
      <c r="E680" t="n">
        <v>678</v>
      </c>
      <c r="F680" t="n">
        <v>40.55484657287597</v>
      </c>
      <c r="G680" t="n">
        <v>-0.1811914805195096</v>
      </c>
      <c r="H680" t="n">
        <v>-0</v>
      </c>
      <c r="I680" t="n">
        <v>0</v>
      </c>
      <c r="J680" t="n">
        <v>0</v>
      </c>
      <c r="K680" t="n">
        <v>0.1028926898920034</v>
      </c>
      <c r="L680" t="n">
        <v>0</v>
      </c>
      <c r="M680" t="n">
        <v>89.69676019877156</v>
      </c>
      <c r="N680" t="n">
        <v>-0.2192167201007339</v>
      </c>
      <c r="O680" t="b">
        <v>1</v>
      </c>
      <c r="P680" t="n">
        <v>0</v>
      </c>
      <c r="Q680" t="b">
        <v>0</v>
      </c>
      <c r="R680" t="n">
        <v>-0.2192167201007339</v>
      </c>
      <c r="S680" t="n">
        <v>304.7452454394062</v>
      </c>
      <c r="T680" t="n">
        <v>1326.251308152296</v>
      </c>
      <c r="U680" t="n">
        <v>-6.869230966104402</v>
      </c>
      <c r="V680" t="n">
        <v>3</v>
      </c>
      <c r="W680" t="n">
        <v>1563.650292311557</v>
      </c>
      <c r="X680" t="b">
        <v>0</v>
      </c>
      <c r="Y680" t="n">
        <v>1563.650292311557</v>
      </c>
      <c r="Z680" t="b">
        <v>0</v>
      </c>
      <c r="AA680" t="n">
        <v>-1.610620255783032</v>
      </c>
      <c r="AB680" t="n">
        <v>-0.2236905307150346</v>
      </c>
      <c r="AC680" t="b">
        <v>0</v>
      </c>
      <c r="AD680" t="n">
        <v>0</v>
      </c>
      <c r="AE680" t="n">
        <v>2.273736754432321e-13</v>
      </c>
      <c r="AF680" t="n">
        <v>0</v>
      </c>
      <c r="AG680" t="n">
        <v>33.67940610302627</v>
      </c>
      <c r="AH680" t="n">
        <v>1.136220128978701</v>
      </c>
      <c r="AI680" t="n">
        <v>0.1860504510356291</v>
      </c>
      <c r="AJ680" t="n">
        <v>2.746840384761733</v>
      </c>
      <c r="AK680" t="n">
        <v>0.1860504510356291</v>
      </c>
      <c r="AL680" t="n">
        <v>0</v>
      </c>
      <c r="AM680" t="n">
        <v>0</v>
      </c>
      <c r="AN680" t="n">
        <v>0.1866954611047856</v>
      </c>
      <c r="AO680" t="n">
        <v>0</v>
      </c>
      <c r="AP680" t="n">
        <v>0.4238812686612951</v>
      </c>
      <c r="AQ680" t="n">
        <v>1</v>
      </c>
      <c r="AR680" t="n">
        <v>3</v>
      </c>
      <c r="AS680" t="n">
        <v>0</v>
      </c>
      <c r="AT680" t="n">
        <v>0</v>
      </c>
      <c r="AU680" t="n">
        <v>0.4215319549028619</v>
      </c>
      <c r="AV680" t="n">
        <v>0.1494795933220472</v>
      </c>
    </row>
    <row r="681" spans="1:48">
      <c r="A681" t="n">
        <v>-12.04636151990723</v>
      </c>
      <c r="B681" t="n">
        <v>5.326429999965893</v>
      </c>
      <c r="C681" t="n">
        <v>72.38479570087273</v>
      </c>
      <c r="D681" t="n">
        <v>1525.823350612917</v>
      </c>
      <c r="E681" t="n">
        <v>679</v>
      </c>
      <c r="F681" t="n">
        <v>39.57376670837402</v>
      </c>
      <c r="G681" t="n">
        <v>-0.3697834826535846</v>
      </c>
      <c r="H681" t="n">
        <v>0.2516912938668021</v>
      </c>
      <c r="I681" t="n">
        <v>0</v>
      </c>
      <c r="J681" t="n">
        <v>0</v>
      </c>
      <c r="K681" t="n">
        <v>0.09290472432867874</v>
      </c>
      <c r="L681" t="n">
        <v>0</v>
      </c>
      <c r="M681" t="n">
        <v>89.69648371037474</v>
      </c>
      <c r="N681" t="n">
        <v>-4.260686406644779</v>
      </c>
      <c r="O681" t="b">
        <v>1</v>
      </c>
      <c r="P681" t="n">
        <v>0</v>
      </c>
      <c r="Q681" t="b">
        <v>0</v>
      </c>
      <c r="R681" t="n">
        <v>-4.260686406644779</v>
      </c>
      <c r="S681" t="n">
        <v>297.3730211710676</v>
      </c>
      <c r="T681" t="n">
        <v>1294.167388136486</v>
      </c>
      <c r="U681" t="n">
        <v>-136.8199374465522</v>
      </c>
      <c r="V681" t="n">
        <v>3</v>
      </c>
      <c r="W681" t="n">
        <v>1525.823350612917</v>
      </c>
      <c r="X681" t="b">
        <v>0</v>
      </c>
      <c r="Y681" t="n">
        <v>1525.823350612917</v>
      </c>
      <c r="Z681" t="b">
        <v>0</v>
      </c>
      <c r="AA681" t="n">
        <v>-32.08000484097207</v>
      </c>
      <c r="AB681" t="n">
        <v>-4.347639190453856</v>
      </c>
      <c r="AC681" t="b">
        <v>0</v>
      </c>
      <c r="AD681" t="n">
        <v>0</v>
      </c>
      <c r="AE681" t="n">
        <v>-4.547473508864641e-13</v>
      </c>
      <c r="AF681" t="n">
        <v>0.8647628614072302</v>
      </c>
      <c r="AG681" t="n">
        <v>33.67940610302627</v>
      </c>
      <c r="AH681" t="n">
        <v>-23.52976826143918</v>
      </c>
      <c r="AI681" t="n">
        <v>-3.759676906703091</v>
      </c>
      <c r="AJ681" t="n">
        <v>8.550236579532879</v>
      </c>
      <c r="AK681" t="n">
        <v>-3.759676906703089</v>
      </c>
      <c r="AL681" t="n">
        <v>2</v>
      </c>
      <c r="AM681" t="n">
        <v>1.34131054178332</v>
      </c>
      <c r="AN681" t="n">
        <v>-2.16163419498497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 spans="1:48">
      <c r="A682" t="n">
        <v>0</v>
      </c>
      <c r="B682" t="n">
        <v>-6.71993151994134</v>
      </c>
      <c r="C682" t="n">
        <v>72.4301483792002</v>
      </c>
      <c r="D682" t="n">
        <v>1452.823825586569</v>
      </c>
      <c r="E682" t="n">
        <v>680</v>
      </c>
      <c r="F682" t="n">
        <v>37.68045043945312</v>
      </c>
      <c r="G682" t="n">
        <v>-0.7350047000518618</v>
      </c>
      <c r="H682" t="n">
        <v>-0</v>
      </c>
      <c r="I682" t="n">
        <v>0</v>
      </c>
      <c r="J682" t="n">
        <v>0</v>
      </c>
      <c r="K682" t="n">
        <v>0.07336272394076143</v>
      </c>
      <c r="L682" t="n">
        <v>0</v>
      </c>
      <c r="M682" t="n">
        <v>89.69620722197791</v>
      </c>
      <c r="N682" t="n">
        <v>-11.51597093275802</v>
      </c>
      <c r="O682" t="b">
        <v>1</v>
      </c>
      <c r="P682" t="n">
        <v>0</v>
      </c>
      <c r="Q682" t="b">
        <v>0</v>
      </c>
      <c r="R682" t="n">
        <v>-11.51597093275802</v>
      </c>
      <c r="S682" t="n">
        <v>283.1458897718671</v>
      </c>
      <c r="T682" t="n">
        <v>1232.250912287166</v>
      </c>
      <c r="U682" t="n">
        <v>-388.3843131032721</v>
      </c>
      <c r="V682" t="n">
        <v>3</v>
      </c>
      <c r="W682" t="n">
        <v>1452.823825586568</v>
      </c>
      <c r="X682" t="b">
        <v>0</v>
      </c>
      <c r="Y682" t="n">
        <v>1452.823825586568</v>
      </c>
      <c r="Z682" t="b">
        <v>0</v>
      </c>
      <c r="AA682" t="n">
        <v>-91.06399898317265</v>
      </c>
      <c r="AB682" t="n">
        <v>-11.75099074771226</v>
      </c>
      <c r="AC682" t="b">
        <v>0</v>
      </c>
      <c r="AD682" t="n">
        <v>0</v>
      </c>
      <c r="AE682" t="n">
        <v>6.821210263296962e-13</v>
      </c>
      <c r="AF682" t="n">
        <v>0.9228553687558183</v>
      </c>
      <c r="AG682" t="n">
        <v>33.69790252866293</v>
      </c>
      <c r="AH682" t="n">
        <v>-71.27981370822329</v>
      </c>
      <c r="AI682" t="n">
        <v>-10.84446489972621</v>
      </c>
      <c r="AJ682" t="n">
        <v>19.78418527494935</v>
      </c>
      <c r="AK682" t="n">
        <v>-10.84446489972621</v>
      </c>
      <c r="AL682" t="n">
        <v>0</v>
      </c>
      <c r="AM682" t="n">
        <v>8.7852400925468</v>
      </c>
      <c r="AN682" t="n">
        <v>-2.041052392597803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 spans="1:48">
      <c r="A683" t="n">
        <v>-13.36541793233964</v>
      </c>
      <c r="B683" t="n">
        <v>6.645486412398303</v>
      </c>
      <c r="C683" t="n">
        <v>72.5020569327199</v>
      </c>
      <c r="D683" t="n">
        <v>1315.398612376003</v>
      </c>
      <c r="E683" t="n">
        <v>681</v>
      </c>
      <c r="F683" t="n">
        <v>34.11618900299072</v>
      </c>
      <c r="G683" t="n">
        <v>-1.238179138291718</v>
      </c>
      <c r="H683" t="n">
        <v>0.2792510690387307</v>
      </c>
      <c r="I683" t="n">
        <v>0</v>
      </c>
      <c r="J683" t="n">
        <v>0</v>
      </c>
      <c r="K683" t="n">
        <v>0.07352045483917591</v>
      </c>
      <c r="L683" t="n">
        <v>0</v>
      </c>
      <c r="M683" t="n">
        <v>89.69619245112324</v>
      </c>
      <c r="N683" t="n">
        <v>-19.76174741984066</v>
      </c>
      <c r="O683" t="b">
        <v>1</v>
      </c>
      <c r="P683" t="n">
        <v>0</v>
      </c>
      <c r="Q683" t="b">
        <v>0</v>
      </c>
      <c r="R683" t="n">
        <v>-19.76174741984066</v>
      </c>
      <c r="S683" t="n">
        <v>256.3626118641801</v>
      </c>
      <c r="T683" t="n">
        <v>1115.690086832912</v>
      </c>
      <c r="U683" t="n">
        <v>-736.1088490549752</v>
      </c>
      <c r="V683" t="n">
        <v>3</v>
      </c>
      <c r="W683" t="n">
        <v>1315.398612376003</v>
      </c>
      <c r="X683" t="b">
        <v>0</v>
      </c>
      <c r="Y683" t="n">
        <v>1315.398612376003</v>
      </c>
      <c r="Z683" t="b">
        <v>0</v>
      </c>
      <c r="AA683" t="n">
        <v>-172.5945493169866</v>
      </c>
      <c r="AB683" t="n">
        <v>-20.16504838759251</v>
      </c>
      <c r="AC683" t="b">
        <v>0</v>
      </c>
      <c r="AD683" t="n">
        <v>0</v>
      </c>
      <c r="AE683" t="n">
        <v>-2.273736754432321e-13</v>
      </c>
      <c r="AF683" t="n">
        <v>0.9379602497270311</v>
      </c>
      <c r="AG683" t="n">
        <v>33.72642049384263</v>
      </c>
      <c r="AH683" t="n">
        <v>-137.3085891254327</v>
      </c>
      <c r="AI683" t="n">
        <v>-18.91401382138393</v>
      </c>
      <c r="AJ683" t="n">
        <v>35.28596019155395</v>
      </c>
      <c r="AK683" t="n">
        <v>-18.91401382138393</v>
      </c>
      <c r="AL683" t="n">
        <v>2</v>
      </c>
      <c r="AM683" t="n">
        <v>16.76932830186362</v>
      </c>
      <c r="AN683" t="n">
        <v>-1.820797717349016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 spans="1:48">
      <c r="A684" t="n">
        <v>-3.890844534163927</v>
      </c>
      <c r="B684" t="n">
        <v>-2.829086985777412</v>
      </c>
      <c r="C684" t="n">
        <v>72.59490843983203</v>
      </c>
      <c r="D684" t="n">
        <v>1123.034436247451</v>
      </c>
      <c r="E684" t="n">
        <v>682</v>
      </c>
      <c r="F684" t="n">
        <v>29.12703018188477</v>
      </c>
      <c r="G684" t="n">
        <v>-1.440128961421553</v>
      </c>
      <c r="H684" t="n">
        <v>0.08129356681019111</v>
      </c>
      <c r="I684" t="n">
        <v>0</v>
      </c>
      <c r="J684" t="n">
        <v>0</v>
      </c>
      <c r="K684" t="n">
        <v>0.0680242269079302</v>
      </c>
      <c r="L684" t="n">
        <v>0</v>
      </c>
      <c r="M684" t="n">
        <v>89.6969496732317</v>
      </c>
      <c r="N684" t="n">
        <v>-20.17128342383698</v>
      </c>
      <c r="O684" t="b">
        <v>1</v>
      </c>
      <c r="P684" t="n">
        <v>0</v>
      </c>
      <c r="Q684" t="b">
        <v>0</v>
      </c>
      <c r="R684" t="n">
        <v>-20.17128342383698</v>
      </c>
      <c r="S684" t="n">
        <v>218.8720883396501</v>
      </c>
      <c r="T684" t="n">
        <v>952.5313284541575</v>
      </c>
      <c r="U684" t="n">
        <v>-880.0645591034061</v>
      </c>
      <c r="V684" t="n">
        <v>3</v>
      </c>
      <c r="W684" t="n">
        <v>1123.034436247452</v>
      </c>
      <c r="X684" t="b">
        <v>0</v>
      </c>
      <c r="Y684" t="n">
        <v>1123.034436247452</v>
      </c>
      <c r="Z684" t="b">
        <v>0</v>
      </c>
      <c r="AA684" t="n">
        <v>-206.347670107904</v>
      </c>
      <c r="AB684" t="n">
        <v>-20.58294226922141</v>
      </c>
      <c r="AC684" t="b">
        <v>0</v>
      </c>
      <c r="AD684" t="n">
        <v>0</v>
      </c>
      <c r="AE684" t="n">
        <v>-6.821210263296962e-13</v>
      </c>
      <c r="AF684" t="n">
        <v>0.9412700324398537</v>
      </c>
      <c r="AG684" t="n">
        <v>33.76577619481574</v>
      </c>
      <c r="AH684" t="n">
        <v>-164.740354653397</v>
      </c>
      <c r="AI684" t="n">
        <v>-19.37410673745767</v>
      </c>
      <c r="AJ684" t="n">
        <v>41.60731545450699</v>
      </c>
      <c r="AK684" t="n">
        <v>-19.37410673745766</v>
      </c>
      <c r="AL684" t="n">
        <v>2</v>
      </c>
      <c r="AM684" t="n">
        <v>17.75321828146047</v>
      </c>
      <c r="AN684" t="n">
        <v>-1.525903286369658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 spans="1:48">
      <c r="A685" t="n">
        <v>-2.84669833344627</v>
      </c>
      <c r="B685" t="n">
        <v>-3.87323318649507</v>
      </c>
      <c r="C685" t="n">
        <v>72.66592040464677</v>
      </c>
      <c r="D685" t="n">
        <v>1498.047748963332</v>
      </c>
      <c r="E685" t="n">
        <v>683</v>
      </c>
      <c r="F685" t="n">
        <v>24.31429576873779</v>
      </c>
      <c r="G685" t="n">
        <v>-1.169549377899517</v>
      </c>
      <c r="H685" t="n">
        <v>0.05947764273963768</v>
      </c>
      <c r="I685" t="n">
        <v>0</v>
      </c>
      <c r="J685" t="n">
        <v>0</v>
      </c>
      <c r="K685" t="n">
        <v>0.06435978079610782</v>
      </c>
      <c r="L685" t="n">
        <v>0</v>
      </c>
      <c r="M685" t="n">
        <v>89.6956198478007</v>
      </c>
      <c r="N685" t="n">
        <v>-13.41749113566113</v>
      </c>
      <c r="O685" t="b">
        <v>1</v>
      </c>
      <c r="P685" t="n">
        <v>0</v>
      </c>
      <c r="Q685" t="b">
        <v>0</v>
      </c>
      <c r="R685" t="n">
        <v>-13.41749113566113</v>
      </c>
      <c r="S685" t="n">
        <v>182.707287978894</v>
      </c>
      <c r="T685" t="n">
        <v>795.1421172841468</v>
      </c>
      <c r="U685" t="n">
        <v>-701.2725310811381</v>
      </c>
      <c r="V685" t="n">
        <v>2</v>
      </c>
      <c r="W685" t="n">
        <v>1498.047748963332</v>
      </c>
      <c r="X685" t="b">
        <v>1</v>
      </c>
      <c r="Y685" t="n">
        <v>1498.047748963332</v>
      </c>
      <c r="Z685" t="b">
        <v>0</v>
      </c>
      <c r="AA685" t="n">
        <v>-164.4265200801738</v>
      </c>
      <c r="AB685" t="n">
        <v>-13.6913174853685</v>
      </c>
      <c r="AC685" t="b">
        <v>0</v>
      </c>
      <c r="AD685" t="n">
        <v>0</v>
      </c>
      <c r="AE685" t="n">
        <v>-4.547473508864641e-13</v>
      </c>
      <c r="AF685" t="n">
        <v>0.9391069660386343</v>
      </c>
      <c r="AG685" t="n">
        <v>33.80380437644941</v>
      </c>
      <c r="AH685" t="n">
        <v>-81.96076985604174</v>
      </c>
      <c r="AI685" t="n">
        <v>-12.85761162475611</v>
      </c>
      <c r="AJ685" t="n">
        <v>82.46575022413208</v>
      </c>
      <c r="AK685" t="n">
        <v>-12.85761162475611</v>
      </c>
      <c r="AL685" t="n">
        <v>2</v>
      </c>
      <c r="AM685" t="n">
        <v>10.67164407912568</v>
      </c>
      <c r="AN685" t="n">
        <v>-2.115448484624692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 spans="1:48">
      <c r="A686" t="n">
        <v>-1.24239258598166</v>
      </c>
      <c r="B686" t="n">
        <v>-5.47753893395968</v>
      </c>
      <c r="C686" t="n">
        <v>72.70624877570401</v>
      </c>
      <c r="D686" t="n">
        <v>1287.056740401434</v>
      </c>
      <c r="E686" t="n">
        <v>684</v>
      </c>
      <c r="F686" t="n">
        <v>20.88977355957031</v>
      </c>
      <c r="G686" t="n">
        <v>-0.7460540455757672</v>
      </c>
      <c r="H686" t="n">
        <v>0.02595799544447462</v>
      </c>
      <c r="I686" t="n">
        <v>0</v>
      </c>
      <c r="J686" t="n">
        <v>0</v>
      </c>
      <c r="K686" t="n">
        <v>0.07352293321645953</v>
      </c>
      <c r="L686" t="n">
        <v>0</v>
      </c>
      <c r="M686" t="n">
        <v>89.69376453587203</v>
      </c>
      <c r="N686" t="n">
        <v>-6.843771774692876</v>
      </c>
      <c r="O686" t="b">
        <v>1</v>
      </c>
      <c r="P686" t="n">
        <v>0</v>
      </c>
      <c r="Q686" t="b">
        <v>0</v>
      </c>
      <c r="R686" t="n">
        <v>-6.843771774692876</v>
      </c>
      <c r="S686" t="n">
        <v>156.9740661981111</v>
      </c>
      <c r="T686" t="n">
        <v>683.1511360941796</v>
      </c>
      <c r="U686" t="n">
        <v>-416.331232431923</v>
      </c>
      <c r="V686" t="n">
        <v>2</v>
      </c>
      <c r="W686" t="n">
        <v>1287.056740401434</v>
      </c>
      <c r="X686" t="b">
        <v>0</v>
      </c>
      <c r="Y686" t="n">
        <v>1287.056740401434</v>
      </c>
      <c r="Z686" t="b">
        <v>0</v>
      </c>
      <c r="AA686" t="n">
        <v>-97.61667927294114</v>
      </c>
      <c r="AB686" t="n">
        <v>-6.983440586421304</v>
      </c>
      <c r="AC686" t="b">
        <v>0</v>
      </c>
      <c r="AD686" t="n">
        <v>0</v>
      </c>
      <c r="AE686" t="n">
        <v>-4.547473508864641e-13</v>
      </c>
      <c r="AF686" t="n">
        <v>0.9304109027772305</v>
      </c>
      <c r="AG686" t="n">
        <v>33.83003153230588</v>
      </c>
      <c r="AH686" t="n">
        <v>-48.20786766903001</v>
      </c>
      <c r="AI686" t="n">
        <v>-6.497469260503397</v>
      </c>
      <c r="AJ686" t="n">
        <v>49.40881160391113</v>
      </c>
      <c r="AK686" t="n">
        <v>-6.497469260503395</v>
      </c>
      <c r="AL686" t="n">
        <v>2</v>
      </c>
      <c r="AM686" t="n">
        <v>4.652273518803463</v>
      </c>
      <c r="AN686" t="n">
        <v>-1.776408658673203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 spans="1:48">
      <c r="A687" t="n">
        <v>-28.98482440693779</v>
      </c>
      <c r="B687" t="n">
        <v>22.26489288699645</v>
      </c>
      <c r="C687" t="n">
        <v>72.7974765187209</v>
      </c>
      <c r="D687" t="n">
        <v>1175.005080749516</v>
      </c>
      <c r="E687" t="n">
        <v>685</v>
      </c>
      <c r="F687" t="n">
        <v>19.07110176086426</v>
      </c>
      <c r="G687" t="n">
        <v>-0.2155627796920241</v>
      </c>
      <c r="H687" t="n">
        <v>0.6055959673324182</v>
      </c>
      <c r="I687" t="n">
        <v>0</v>
      </c>
      <c r="J687" t="n">
        <v>0</v>
      </c>
      <c r="K687" t="n">
        <v>0.06845918403736911</v>
      </c>
      <c r="L687" t="n">
        <v>0</v>
      </c>
      <c r="M687" t="n">
        <v>89.69709536006907</v>
      </c>
      <c r="N687" t="n">
        <v>-0.8517416175613125</v>
      </c>
      <c r="O687" t="b">
        <v>1</v>
      </c>
      <c r="P687" t="n">
        <v>0</v>
      </c>
      <c r="Q687" t="b">
        <v>0</v>
      </c>
      <c r="R687" t="n">
        <v>-0.8517416175613125</v>
      </c>
      <c r="S687" t="n">
        <v>143.3078430335268</v>
      </c>
      <c r="T687" t="n">
        <v>623.6757328819085</v>
      </c>
      <c r="U687" t="n">
        <v>-56.75567469405943</v>
      </c>
      <c r="V687" t="n">
        <v>2</v>
      </c>
      <c r="W687" t="n">
        <v>1175.005080749516</v>
      </c>
      <c r="X687" t="b">
        <v>0</v>
      </c>
      <c r="Y687" t="n">
        <v>1175.005080749516</v>
      </c>
      <c r="Z687" t="b">
        <v>0</v>
      </c>
      <c r="AA687" t="n">
        <v>-13.30743423011222</v>
      </c>
      <c r="AB687" t="n">
        <v>-0.8691240995523597</v>
      </c>
      <c r="AC687" t="b">
        <v>0</v>
      </c>
      <c r="AD687" t="n">
        <v>0</v>
      </c>
      <c r="AE687" t="n">
        <v>4.547473508864641e-13</v>
      </c>
      <c r="AF687" t="n">
        <v>0.7887449051793218</v>
      </c>
      <c r="AG687" t="n">
        <v>33.84531947294392</v>
      </c>
      <c r="AH687" t="n">
        <v>-5.571216003189982</v>
      </c>
      <c r="AI687" t="n">
        <v>-0.6855172054904894</v>
      </c>
      <c r="AJ687" t="n">
        <v>7.736218226922239</v>
      </c>
      <c r="AK687" t="n">
        <v>-0.6855172054904898</v>
      </c>
      <c r="AL687" t="n">
        <v>2</v>
      </c>
      <c r="AM687" t="n">
        <v>0</v>
      </c>
      <c r="AN687" t="n">
        <v>-0.07684499501756692</v>
      </c>
      <c r="AO687" t="n">
        <v>0</v>
      </c>
      <c r="AP687" t="n">
        <v>0.2722658668843056</v>
      </c>
      <c r="AQ687" t="n">
        <v>1</v>
      </c>
      <c r="AR687" t="n">
        <v>3</v>
      </c>
      <c r="AS687" t="n">
        <v>0</v>
      </c>
      <c r="AT687" t="n">
        <v>0</v>
      </c>
      <c r="AU687" t="n">
        <v>0.2707469251850365</v>
      </c>
      <c r="AV687" t="n">
        <v>0.09600966142455362</v>
      </c>
    </row>
    <row r="688" spans="1:48">
      <c r="A688" t="n">
        <v>0</v>
      </c>
      <c r="B688" t="n">
        <v>-6.71993151994134</v>
      </c>
      <c r="C688" t="n">
        <v>72.87249816358769</v>
      </c>
      <c r="D688" t="n">
        <v>1200.480084525229</v>
      </c>
      <c r="E688" t="n">
        <v>686</v>
      </c>
      <c r="F688" t="n">
        <v>19.48457775115967</v>
      </c>
      <c r="G688" t="n">
        <v>0.4373086573349956</v>
      </c>
      <c r="H688" t="n">
        <v>-0</v>
      </c>
      <c r="I688" t="n">
        <v>0</v>
      </c>
      <c r="J688" t="n">
        <v>0</v>
      </c>
      <c r="K688" t="n">
        <v>0.06486618840884417</v>
      </c>
      <c r="L688" t="n">
        <v>0</v>
      </c>
      <c r="M688" t="n">
        <v>89.70017967780063</v>
      </c>
      <c r="N688" t="n">
        <v>5.95251663524961</v>
      </c>
      <c r="O688" t="b">
        <v>1</v>
      </c>
      <c r="P688" t="n">
        <v>0</v>
      </c>
      <c r="Q688" t="b">
        <v>0</v>
      </c>
      <c r="R688" t="n">
        <v>5.95251663524961</v>
      </c>
      <c r="S688" t="n">
        <v>146.4148660602185</v>
      </c>
      <c r="T688" t="n">
        <v>637.197497094071</v>
      </c>
      <c r="U688" t="n">
        <v>388.2279737688946</v>
      </c>
      <c r="V688" t="n">
        <v>2</v>
      </c>
      <c r="W688" t="n">
        <v>1200.48008452523</v>
      </c>
      <c r="X688" t="b">
        <v>0</v>
      </c>
      <c r="Y688" t="n">
        <v>1200.48008452523</v>
      </c>
      <c r="Z688" t="b">
        <v>0</v>
      </c>
      <c r="AA688" t="n">
        <v>91.02734228900026</v>
      </c>
      <c r="AB688" t="n">
        <v>6.073996566581235</v>
      </c>
      <c r="AC688" t="b">
        <v>0</v>
      </c>
      <c r="AD688" t="n">
        <v>0</v>
      </c>
      <c r="AE688" t="n">
        <v>-6.821210263296962e-13</v>
      </c>
      <c r="AF688" t="n">
        <v>0.9021639938401734</v>
      </c>
      <c r="AG688" t="n">
        <v>33.85109547483426</v>
      </c>
      <c r="AH688" t="n">
        <v>53.55567216350875</v>
      </c>
      <c r="AI688" t="n">
        <v>6.732696724823291</v>
      </c>
      <c r="AJ688" t="n">
        <v>5.239673071682695</v>
      </c>
      <c r="AK688" t="n">
        <v>6.732696724823287</v>
      </c>
      <c r="AL688" t="n">
        <v>0</v>
      </c>
      <c r="AM688" t="n">
        <v>0</v>
      </c>
      <c r="AN688" t="n">
        <v>6.743402934954669</v>
      </c>
      <c r="AO688" t="n">
        <v>0</v>
      </c>
      <c r="AP688" t="n">
        <v>1.455572491558519</v>
      </c>
      <c r="AQ688" t="n">
        <v>1</v>
      </c>
      <c r="AR688" t="n">
        <v>3</v>
      </c>
      <c r="AS688" t="n">
        <v>0</v>
      </c>
      <c r="AT688" t="n">
        <v>0</v>
      </c>
      <c r="AU688" t="n">
        <v>1.447630186109881</v>
      </c>
      <c r="AV688" t="n">
        <v>0.5133446444179771</v>
      </c>
    </row>
    <row r="689" spans="1:48">
      <c r="A689" t="n">
        <v>0</v>
      </c>
      <c r="B689" t="n">
        <v>-6.71993151994134</v>
      </c>
      <c r="C689" t="n">
        <v>72.92967070732725</v>
      </c>
      <c r="D689" t="n">
        <v>1336.518406195556</v>
      </c>
      <c r="E689" t="n">
        <v>687</v>
      </c>
      <c r="F689" t="n">
        <v>21.6925687789917</v>
      </c>
      <c r="G689" t="n">
        <v>0.6508839987915769</v>
      </c>
      <c r="H689" t="n">
        <v>-0</v>
      </c>
      <c r="I689" t="n">
        <v>0</v>
      </c>
      <c r="J689" t="n">
        <v>0</v>
      </c>
      <c r="K689" t="n">
        <v>0.0603994185026398</v>
      </c>
      <c r="L689" t="n">
        <v>0</v>
      </c>
      <c r="M689" t="n">
        <v>89.6975130383086</v>
      </c>
      <c r="N689" t="n">
        <v>9.145567816994649</v>
      </c>
      <c r="O689" t="b">
        <v>1</v>
      </c>
      <c r="P689" t="n">
        <v>0</v>
      </c>
      <c r="Q689" t="b">
        <v>0</v>
      </c>
      <c r="R689" t="n">
        <v>9.145567816994649</v>
      </c>
      <c r="S689" t="n">
        <v>163.006588741145</v>
      </c>
      <c r="T689" t="n">
        <v>709.4046742014629</v>
      </c>
      <c r="U689" t="n">
        <v>535.7681563786201</v>
      </c>
      <c r="V689" t="n">
        <v>2</v>
      </c>
      <c r="W689" t="n">
        <v>1336.518406195556</v>
      </c>
      <c r="X689" t="b">
        <v>0</v>
      </c>
      <c r="Y689" t="n">
        <v>1336.518406195556</v>
      </c>
      <c r="Z689" t="b">
        <v>0</v>
      </c>
      <c r="AA689" t="n">
        <v>125.6209100152452</v>
      </c>
      <c r="AB689" t="n">
        <v>9.332212058157806</v>
      </c>
      <c r="AC689" t="b">
        <v>0</v>
      </c>
      <c r="AD689" t="n">
        <v>0</v>
      </c>
      <c r="AE689" t="n">
        <v>0</v>
      </c>
      <c r="AF689" t="n">
        <v>0.9140146734910184</v>
      </c>
      <c r="AG689" t="n">
        <v>33.86978987782619</v>
      </c>
      <c r="AH689" t="n">
        <v>72.95043212621735</v>
      </c>
      <c r="AI689" t="n">
        <v>10.21013374163244</v>
      </c>
      <c r="AJ689" t="n">
        <v>6.272666725344095</v>
      </c>
      <c r="AK689" t="n">
        <v>10.21013374163244</v>
      </c>
      <c r="AL689" t="n">
        <v>0</v>
      </c>
      <c r="AM689" t="n">
        <v>0</v>
      </c>
      <c r="AN689" t="n">
        <v>10.23845695040892</v>
      </c>
      <c r="AO689" t="n">
        <v>0</v>
      </c>
      <c r="AP689" t="n">
        <v>2.105052607436685</v>
      </c>
      <c r="AQ689" t="n">
        <v>1</v>
      </c>
      <c r="AR689" t="n">
        <v>3</v>
      </c>
      <c r="AS689" t="n">
        <v>0</v>
      </c>
      <c r="AT689" t="n">
        <v>0</v>
      </c>
      <c r="AU689" t="n">
        <v>2.093590566465866</v>
      </c>
      <c r="AV689" t="n">
        <v>0.7424088798447277</v>
      </c>
    </row>
    <row r="690" spans="1:48">
      <c r="A690" t="n">
        <v>0</v>
      </c>
      <c r="B690" t="n">
        <v>-6.71993151994134</v>
      </c>
      <c r="C690" t="n">
        <v>73.01015295841005</v>
      </c>
      <c r="D690" t="n">
        <v>1463.181071435826</v>
      </c>
      <c r="E690" t="n">
        <v>688</v>
      </c>
      <c r="F690" t="n">
        <v>23.74838676452637</v>
      </c>
      <c r="G690" t="n">
        <v>0.5123295253042772</v>
      </c>
      <c r="H690" t="n">
        <v>-0</v>
      </c>
      <c r="I690" t="n">
        <v>0</v>
      </c>
      <c r="J690" t="n">
        <v>0</v>
      </c>
      <c r="K690" t="n">
        <v>0.06362472723033064</v>
      </c>
      <c r="L690" t="n">
        <v>0</v>
      </c>
      <c r="M690" t="n">
        <v>89.69484639881657</v>
      </c>
      <c r="N690" t="n">
        <v>8.287960020182835</v>
      </c>
      <c r="O690" t="b">
        <v>1</v>
      </c>
      <c r="P690" t="n">
        <v>0</v>
      </c>
      <c r="Q690" t="b">
        <v>0</v>
      </c>
      <c r="R690" t="n">
        <v>8.287960020182835</v>
      </c>
      <c r="S690" t="n">
        <v>178.4548226644247</v>
      </c>
      <c r="T690" t="n">
        <v>776.6353882355764</v>
      </c>
      <c r="U690" t="n">
        <v>443.4970551086357</v>
      </c>
      <c r="V690" t="n">
        <v>2</v>
      </c>
      <c r="W690" t="n">
        <v>1463.181071435826</v>
      </c>
      <c r="X690" t="b">
        <v>0</v>
      </c>
      <c r="Y690" t="n">
        <v>1463.181071435826</v>
      </c>
      <c r="Z690" t="b">
        <v>0</v>
      </c>
      <c r="AA690" t="n">
        <v>103.9862167777976</v>
      </c>
      <c r="AB690" t="n">
        <v>8.457102061411055</v>
      </c>
      <c r="AC690" t="b">
        <v>0</v>
      </c>
      <c r="AD690" t="n">
        <v>0</v>
      </c>
      <c r="AE690" t="n">
        <v>0</v>
      </c>
      <c r="AF690" t="n">
        <v>0.90431814815075</v>
      </c>
      <c r="AG690" t="n">
        <v>33.89503324511034</v>
      </c>
      <c r="AH690" t="n">
        <v>61.03425292450054</v>
      </c>
      <c r="AI690" t="n">
        <v>9.351910142138665</v>
      </c>
      <c r="AJ690" t="n">
        <v>5.839870346051725</v>
      </c>
      <c r="AK690" t="n">
        <v>9.351910142138665</v>
      </c>
      <c r="AL690" t="n">
        <v>0</v>
      </c>
      <c r="AM690" t="n">
        <v>0</v>
      </c>
      <c r="AN690" t="n">
        <v>9.375871778134467</v>
      </c>
      <c r="AO690" t="n">
        <v>0</v>
      </c>
      <c r="AP690" t="n">
        <v>1.956818483489791</v>
      </c>
      <c r="AQ690" t="n">
        <v>1</v>
      </c>
      <c r="AR690" t="n">
        <v>3</v>
      </c>
      <c r="AS690" t="n">
        <v>0</v>
      </c>
      <c r="AT690" t="n">
        <v>0</v>
      </c>
      <c r="AU690" t="n">
        <v>1.946155580872419</v>
      </c>
      <c r="AV690" t="n">
        <v>0.6901269082607967</v>
      </c>
    </row>
    <row r="691" spans="1:48">
      <c r="A691" t="n">
        <v>0</v>
      </c>
      <c r="B691" t="n">
        <v>-6.71993151994134</v>
      </c>
      <c r="C691" t="n">
        <v>73.05320772627535</v>
      </c>
      <c r="D691" t="n">
        <v>1578.14721380709</v>
      </c>
      <c r="E691" t="n">
        <v>689</v>
      </c>
      <c r="F691" t="n">
        <v>25.61436252593994</v>
      </c>
      <c r="G691" t="n">
        <v>0.5679593557815106</v>
      </c>
      <c r="H691" t="n">
        <v>-0</v>
      </c>
      <c r="I691" t="n">
        <v>0</v>
      </c>
      <c r="J691" t="n">
        <v>0</v>
      </c>
      <c r="K691" t="n">
        <v>0.0627396151055537</v>
      </c>
      <c r="L691" t="n">
        <v>0</v>
      </c>
      <c r="M691" t="n">
        <v>89.69217975932453</v>
      </c>
      <c r="N691" t="n">
        <v>9.743179811567774</v>
      </c>
      <c r="O691" t="b">
        <v>1</v>
      </c>
      <c r="P691" t="n">
        <v>0</v>
      </c>
      <c r="Q691" t="b">
        <v>0</v>
      </c>
      <c r="R691" t="n">
        <v>9.743179811567774</v>
      </c>
      <c r="S691" t="n">
        <v>192.4765066171458</v>
      </c>
      <c r="T691" t="n">
        <v>837.6577567978187</v>
      </c>
      <c r="U691" t="n">
        <v>483.3863381140683</v>
      </c>
      <c r="V691" t="n">
        <v>2</v>
      </c>
      <c r="W691" t="n">
        <v>1578.14721380709</v>
      </c>
      <c r="X691" t="b">
        <v>0</v>
      </c>
      <c r="Y691" t="n">
        <v>1578.14721380709</v>
      </c>
      <c r="Z691" t="b">
        <v>0</v>
      </c>
      <c r="AA691" t="n">
        <v>113.3390085989243</v>
      </c>
      <c r="AB691" t="n">
        <v>9.942020215885483</v>
      </c>
      <c r="AC691" t="b">
        <v>0</v>
      </c>
      <c r="AD691" t="n">
        <v>0</v>
      </c>
      <c r="AE691" t="n">
        <v>-2.273736754432321e-13</v>
      </c>
      <c r="AF691" t="n">
        <v>0.9066030878076654</v>
      </c>
      <c r="AG691" t="n">
        <v>33.92048920550241</v>
      </c>
      <c r="AH691" t="n">
        <v>66.3561709158602</v>
      </c>
      <c r="AI691" t="n">
        <v>10.96623246665433</v>
      </c>
      <c r="AJ691" t="n">
        <v>6.197461468448139</v>
      </c>
      <c r="AK691" t="n">
        <v>10.96623246665432</v>
      </c>
      <c r="AL691" t="n">
        <v>0</v>
      </c>
      <c r="AM691" t="n">
        <v>0</v>
      </c>
      <c r="AN691" t="n">
        <v>10.9926767624079</v>
      </c>
      <c r="AO691" t="n">
        <v>0</v>
      </c>
      <c r="AP691" t="n">
        <v>2.260496330188755</v>
      </c>
      <c r="AQ691" t="n">
        <v>1</v>
      </c>
      <c r="AR691" t="n">
        <v>3</v>
      </c>
      <c r="AS691" t="n">
        <v>0</v>
      </c>
      <c r="AT691" t="n">
        <v>0</v>
      </c>
      <c r="AU691" t="n">
        <v>2.248189560484366</v>
      </c>
      <c r="AV691" t="n">
        <v>0.7972312829510554</v>
      </c>
    </row>
    <row r="692" spans="1:48">
      <c r="A692" t="n">
        <v>0</v>
      </c>
      <c r="B692" t="n">
        <v>-6.71993151994134</v>
      </c>
      <c r="C692" t="n">
        <v>73.12417068538848</v>
      </c>
      <c r="D692" t="n">
        <v>1717.018979714963</v>
      </c>
      <c r="E692" t="n">
        <v>690</v>
      </c>
      <c r="F692" t="n">
        <v>27.86834220886231</v>
      </c>
      <c r="G692" t="n">
        <v>0.6491292551829706</v>
      </c>
      <c r="H692" t="n">
        <v>-0</v>
      </c>
      <c r="I692" t="n">
        <v>0</v>
      </c>
      <c r="J692" t="n">
        <v>0</v>
      </c>
      <c r="K692" t="n">
        <v>0.06695606519500497</v>
      </c>
      <c r="L692" t="n">
        <v>0</v>
      </c>
      <c r="M692" t="n">
        <v>89.6895131198325</v>
      </c>
      <c r="N692" t="n">
        <v>11.8690096671024</v>
      </c>
      <c r="O692" t="b">
        <v>1</v>
      </c>
      <c r="P692" t="n">
        <v>0</v>
      </c>
      <c r="Q692" t="b">
        <v>0</v>
      </c>
      <c r="R692" t="n">
        <v>11.8690096671024</v>
      </c>
      <c r="S692" t="n">
        <v>209.4138063416877</v>
      </c>
      <c r="T692" t="n">
        <v>911.3688851990252</v>
      </c>
      <c r="U692" t="n">
        <v>541.228372032736</v>
      </c>
      <c r="V692" t="n">
        <v>2</v>
      </c>
      <c r="W692" t="n">
        <v>1717.018979714963</v>
      </c>
      <c r="X692" t="b">
        <v>0</v>
      </c>
      <c r="Y692" t="n">
        <v>1717.018979714963</v>
      </c>
      <c r="Z692" t="b">
        <v>0</v>
      </c>
      <c r="AA692" t="n">
        <v>126.9011601592362</v>
      </c>
      <c r="AB692" t="n">
        <v>12.11123435418613</v>
      </c>
      <c r="AC692" t="b">
        <v>0</v>
      </c>
      <c r="AD692" t="n">
        <v>0</v>
      </c>
      <c r="AE692" t="n">
        <v>-2.273736754432321e-13</v>
      </c>
      <c r="AF692" t="n">
        <v>0.90967783797306</v>
      </c>
      <c r="AG692" t="n">
        <v>33.9497001434894</v>
      </c>
      <c r="AH692" t="n">
        <v>74.04522885151005</v>
      </c>
      <c r="AI692" t="n">
        <v>13.31376213492496</v>
      </c>
      <c r="AJ692" t="n">
        <v>6.687925157647939</v>
      </c>
      <c r="AK692" t="n">
        <v>13.31376213492495</v>
      </c>
      <c r="AL692" t="n">
        <v>0</v>
      </c>
      <c r="AM692" t="n">
        <v>0</v>
      </c>
      <c r="AN692" t="n">
        <v>13.38879711553145</v>
      </c>
      <c r="AO692" t="n">
        <v>0</v>
      </c>
      <c r="AP692" t="n">
        <v>2.709828505142914</v>
      </c>
      <c r="AQ692" t="n">
        <v>1</v>
      </c>
      <c r="AR692" t="n">
        <v>3</v>
      </c>
      <c r="AS692" t="n">
        <v>0</v>
      </c>
      <c r="AT692" t="n">
        <v>0</v>
      </c>
      <c r="AU692" t="n">
        <v>2.695094006829562</v>
      </c>
      <c r="AV692" t="n">
        <v>0.9557082242991642</v>
      </c>
    </row>
    <row r="693" spans="1:48">
      <c r="A693" t="n">
        <v>0</v>
      </c>
      <c r="B693" t="n">
        <v>-6.71993151994134</v>
      </c>
      <c r="C693" t="n">
        <v>73.17294311125318</v>
      </c>
      <c r="D693" t="n">
        <v>1150.562308913425</v>
      </c>
      <c r="E693" t="n">
        <v>691</v>
      </c>
      <c r="F693" t="n">
        <v>29.84099330902099</v>
      </c>
      <c r="G693" t="n">
        <v>0.3577159427208185</v>
      </c>
      <c r="H693" t="n">
        <v>-0</v>
      </c>
      <c r="I693" t="n">
        <v>0</v>
      </c>
      <c r="J693" t="n">
        <v>0</v>
      </c>
      <c r="K693" t="n">
        <v>0.07394008129229268</v>
      </c>
      <c r="L693" t="n">
        <v>0</v>
      </c>
      <c r="M693" t="n">
        <v>89.68684648034046</v>
      </c>
      <c r="N693" t="n">
        <v>8.104781200361799</v>
      </c>
      <c r="O693" t="b">
        <v>1</v>
      </c>
      <c r="P693" t="n">
        <v>0</v>
      </c>
      <c r="Q693" t="b">
        <v>0</v>
      </c>
      <c r="R693" t="n">
        <v>8.104781200361799</v>
      </c>
      <c r="S693" t="n">
        <v>224.2370912135442</v>
      </c>
      <c r="T693" t="n">
        <v>975.8798209613444</v>
      </c>
      <c r="U693" t="n">
        <v>345.1478924565891</v>
      </c>
      <c r="V693" t="n">
        <v>3</v>
      </c>
      <c r="W693" t="n">
        <v>1150.562308913425</v>
      </c>
      <c r="X693" t="b">
        <v>1</v>
      </c>
      <c r="Y693" t="n">
        <v>1150.562308913425</v>
      </c>
      <c r="Z693" t="b">
        <v>0</v>
      </c>
      <c r="AA693" t="n">
        <v>80.92640785765613</v>
      </c>
      <c r="AB693" t="n">
        <v>8.270184898328365</v>
      </c>
      <c r="AC693" t="b">
        <v>0</v>
      </c>
      <c r="AD693" t="n">
        <v>0</v>
      </c>
      <c r="AE693" t="n">
        <v>0</v>
      </c>
      <c r="AF693" t="n">
        <v>0.9174592796940155</v>
      </c>
      <c r="AG693" t="n">
        <v>33.9841130278585</v>
      </c>
      <c r="AH693" t="n">
        <v>74.81516888612605</v>
      </c>
      <c r="AI693" t="n">
        <v>9.014225569865703</v>
      </c>
      <c r="AJ693" t="n">
        <v>6.175297929674713</v>
      </c>
      <c r="AK693" t="n">
        <v>9.014225569865703</v>
      </c>
      <c r="AL693" t="n">
        <v>0</v>
      </c>
      <c r="AM693" t="n">
        <v>0</v>
      </c>
      <c r="AN693" t="n">
        <v>9.134941861604956</v>
      </c>
      <c r="AO693" t="n">
        <v>0</v>
      </c>
      <c r="AP693" t="n">
        <v>1.897133045819762</v>
      </c>
      <c r="AQ693" t="n">
        <v>1</v>
      </c>
      <c r="AR693" t="n">
        <v>3</v>
      </c>
      <c r="AS693" t="n">
        <v>0</v>
      </c>
      <c r="AT693" t="n">
        <v>0</v>
      </c>
      <c r="AU693" t="n">
        <v>1.886802154324819</v>
      </c>
      <c r="AV693" t="n">
        <v>0.6690795690035634</v>
      </c>
    </row>
    <row r="694" spans="1:48">
      <c r="A694" t="n">
        <v>0</v>
      </c>
      <c r="B694" t="n">
        <v>-6.71993151994134</v>
      </c>
      <c r="C694" t="n">
        <v>73.23929354345114</v>
      </c>
      <c r="D694" t="n">
        <v>1174.676752225832</v>
      </c>
      <c r="E694" t="n">
        <v>692</v>
      </c>
      <c r="F694" t="n">
        <v>30.46642570495606</v>
      </c>
      <c r="G694" t="n">
        <v>0.08507655401187986</v>
      </c>
      <c r="H694" t="n">
        <v>-0</v>
      </c>
      <c r="I694" t="n">
        <v>0</v>
      </c>
      <c r="J694" t="n">
        <v>0</v>
      </c>
      <c r="K694" t="n">
        <v>0.07331939802456805</v>
      </c>
      <c r="L694" t="n">
        <v>0</v>
      </c>
      <c r="M694" t="n">
        <v>89.68417984084843</v>
      </c>
      <c r="N694" t="n">
        <v>3.842029781929737</v>
      </c>
      <c r="O694" t="b">
        <v>1</v>
      </c>
      <c r="P694" t="n">
        <v>0</v>
      </c>
      <c r="Q694" t="b">
        <v>0</v>
      </c>
      <c r="R694" t="n">
        <v>3.842029781929737</v>
      </c>
      <c r="S694" t="n">
        <v>228.9368389653324</v>
      </c>
      <c r="T694" t="n">
        <v>996.3331231771266</v>
      </c>
      <c r="U694" t="n">
        <v>160.2567854253434</v>
      </c>
      <c r="V694" t="n">
        <v>3</v>
      </c>
      <c r="W694" t="n">
        <v>1174.676752225832</v>
      </c>
      <c r="X694" t="b">
        <v>0</v>
      </c>
      <c r="Y694" t="n">
        <v>1174.676752225832</v>
      </c>
      <c r="Z694" t="b">
        <v>0</v>
      </c>
      <c r="AA694" t="n">
        <v>37.57521416973274</v>
      </c>
      <c r="AB694" t="n">
        <v>3.920438552989527</v>
      </c>
      <c r="AC694" t="b">
        <v>0</v>
      </c>
      <c r="AD694" t="n">
        <v>0</v>
      </c>
      <c r="AE694" t="n">
        <v>-4.547473508864641e-13</v>
      </c>
      <c r="AF694" t="n">
        <v>0.8785323753991529</v>
      </c>
      <c r="AG694" t="n">
        <v>34.00558746633104</v>
      </c>
      <c r="AH694" t="n">
        <v>36.27687670231948</v>
      </c>
      <c r="AI694" t="n">
        <v>4.462486144814314</v>
      </c>
      <c r="AJ694" t="n">
        <v>4.40646604096856</v>
      </c>
      <c r="AK694" t="n">
        <v>4.462486144814313</v>
      </c>
      <c r="AL694" t="n">
        <v>0</v>
      </c>
      <c r="AM694" t="n">
        <v>0</v>
      </c>
      <c r="AN694" t="n">
        <v>4.463026403204404</v>
      </c>
      <c r="AO694" t="n">
        <v>0</v>
      </c>
      <c r="AP694" t="n">
        <v>1.044557179464088</v>
      </c>
      <c r="AQ694" t="n">
        <v>1</v>
      </c>
      <c r="AR694" t="n">
        <v>3</v>
      </c>
      <c r="AS694" t="n">
        <v>0</v>
      </c>
      <c r="AT694" t="n">
        <v>0</v>
      </c>
      <c r="AU694" t="n">
        <v>1.03884308584437</v>
      </c>
      <c r="AV694" t="n">
        <v>0.3683845084371386</v>
      </c>
    </row>
    <row r="695" spans="1:48">
      <c r="A695" t="n">
        <v>0</v>
      </c>
      <c r="B695" t="n">
        <v>-6.71993151994134</v>
      </c>
      <c r="C695" t="n">
        <v>73.33036416013958</v>
      </c>
      <c r="D695" t="n">
        <v>1186.844310465654</v>
      </c>
      <c r="E695" t="n">
        <v>693</v>
      </c>
      <c r="F695" t="n">
        <v>30.78200359344482</v>
      </c>
      <c r="G695" t="n">
        <v>0.08615307825152385</v>
      </c>
      <c r="H695" t="n">
        <v>-0</v>
      </c>
      <c r="I695" t="n">
        <v>0</v>
      </c>
      <c r="J695" t="n">
        <v>0</v>
      </c>
      <c r="K695" t="n">
        <v>0.08385832533868143</v>
      </c>
      <c r="L695" t="n">
        <v>0</v>
      </c>
      <c r="M695" t="n">
        <v>89.6815132013564</v>
      </c>
      <c r="N695" t="n">
        <v>3.909196818128361</v>
      </c>
      <c r="O695" t="b">
        <v>1</v>
      </c>
      <c r="P695" t="n">
        <v>0</v>
      </c>
      <c r="Q695" t="b">
        <v>0</v>
      </c>
      <c r="R695" t="n">
        <v>3.909196818128361</v>
      </c>
      <c r="S695" t="n">
        <v>231.3082167218711</v>
      </c>
      <c r="T695" t="n">
        <v>1006.653359173583</v>
      </c>
      <c r="U695" t="n">
        <v>161.3867434391256</v>
      </c>
      <c r="V695" t="n">
        <v>3</v>
      </c>
      <c r="W695" t="n">
        <v>1186.844310465654</v>
      </c>
      <c r="X695" t="b">
        <v>0</v>
      </c>
      <c r="Y695" t="n">
        <v>1186.844310465654</v>
      </c>
      <c r="Z695" t="b">
        <v>0</v>
      </c>
      <c r="AA695" t="n">
        <v>37.84015405516712</v>
      </c>
      <c r="AB695" t="n">
        <v>3.98897634502894</v>
      </c>
      <c r="AC695" t="b">
        <v>0</v>
      </c>
      <c r="AD695" t="n">
        <v>0</v>
      </c>
      <c r="AE695" t="n">
        <v>-4.547473508864641e-13</v>
      </c>
      <c r="AF695" t="n">
        <v>0.8787309196978388</v>
      </c>
      <c r="AG695" t="n">
        <v>34.02056821550449</v>
      </c>
      <c r="AH695" t="n">
        <v>36.52440776308906</v>
      </c>
      <c r="AI695" t="n">
        <v>4.539474207190289</v>
      </c>
      <c r="AJ695" t="n">
        <v>4.429281338010924</v>
      </c>
      <c r="AK695" t="n">
        <v>4.539474207190287</v>
      </c>
      <c r="AL695" t="n">
        <v>0</v>
      </c>
      <c r="AM695" t="n">
        <v>0</v>
      </c>
      <c r="AN695" t="n">
        <v>4.539828141692455</v>
      </c>
      <c r="AO695" t="n">
        <v>0</v>
      </c>
      <c r="AP695" t="n">
        <v>1.059865855339073</v>
      </c>
      <c r="AQ695" t="n">
        <v>1</v>
      </c>
      <c r="AR695" t="n">
        <v>3</v>
      </c>
      <c r="AS695" t="n">
        <v>0</v>
      </c>
      <c r="AT695" t="n">
        <v>0</v>
      </c>
      <c r="AU695" t="n">
        <v>1.05406819854303</v>
      </c>
      <c r="AV695" t="n">
        <v>0.3737834909531914</v>
      </c>
    </row>
    <row r="696" spans="1:48">
      <c r="A696" t="n">
        <v>0</v>
      </c>
      <c r="B696" t="n">
        <v>-6.71993151994134</v>
      </c>
      <c r="C696" t="n">
        <v>73.42143477682802</v>
      </c>
      <c r="D696" t="n">
        <v>1204.043234568237</v>
      </c>
      <c r="E696" t="n">
        <v>694</v>
      </c>
      <c r="F696" t="n">
        <v>31.22807502746582</v>
      </c>
      <c r="G696" t="n">
        <v>0.2050189017401509</v>
      </c>
      <c r="H696" t="n">
        <v>-0</v>
      </c>
      <c r="I696" t="n">
        <v>0</v>
      </c>
      <c r="J696" t="n">
        <v>0</v>
      </c>
      <c r="K696" t="n">
        <v>0.08065677989005549</v>
      </c>
      <c r="L696" t="n">
        <v>0</v>
      </c>
      <c r="M696" t="n">
        <v>89.67884656186436</v>
      </c>
      <c r="N696" t="n">
        <v>5.96894179760231</v>
      </c>
      <c r="O696" t="b">
        <v>1</v>
      </c>
      <c r="P696" t="n">
        <v>0</v>
      </c>
      <c r="Q696" t="b">
        <v>0</v>
      </c>
      <c r="R696" t="n">
        <v>5.96894179760231</v>
      </c>
      <c r="S696" t="n">
        <v>234.6601748756262</v>
      </c>
      <c r="T696" t="n">
        <v>1021.241081058725</v>
      </c>
      <c r="U696" t="n">
        <v>242.9010187058132</v>
      </c>
      <c r="V696" t="n">
        <v>3</v>
      </c>
      <c r="W696" t="n">
        <v>1204.043234568237</v>
      </c>
      <c r="X696" t="b">
        <v>0</v>
      </c>
      <c r="Y696" t="n">
        <v>1204.043234568237</v>
      </c>
      <c r="Z696" t="b">
        <v>0</v>
      </c>
      <c r="AA696" t="n">
        <v>56.95270734211181</v>
      </c>
      <c r="AB696" t="n">
        <v>6.090756936328888</v>
      </c>
      <c r="AC696" t="b">
        <v>0</v>
      </c>
      <c r="AD696" t="n">
        <v>0</v>
      </c>
      <c r="AE696" t="n">
        <v>2.273736754432321e-13</v>
      </c>
      <c r="AF696" t="n">
        <v>0.9022022365890028</v>
      </c>
      <c r="AG696" t="n">
        <v>34.03578594596387</v>
      </c>
      <c r="AH696" t="n">
        <v>53.54225638475857</v>
      </c>
      <c r="AI696" t="n">
        <v>6.750988513790978</v>
      </c>
      <c r="AJ696" t="n">
        <v>5.236312922407578</v>
      </c>
      <c r="AK696" t="n">
        <v>6.750988513790981</v>
      </c>
      <c r="AL696" t="n">
        <v>0</v>
      </c>
      <c r="AM696" t="n">
        <v>0</v>
      </c>
      <c r="AN696" t="n">
        <v>6.752315258024683</v>
      </c>
      <c r="AO696" t="n">
        <v>0</v>
      </c>
      <c r="AP696" t="n">
        <v>1.45651492907293</v>
      </c>
      <c r="AQ696" t="n">
        <v>1</v>
      </c>
      <c r="AR696" t="n">
        <v>3</v>
      </c>
      <c r="AS696" t="n">
        <v>0</v>
      </c>
      <c r="AT696" t="n">
        <v>0</v>
      </c>
      <c r="AU696" t="n">
        <v>1.448566280362822</v>
      </c>
      <c r="AV696" t="n">
        <v>0.5136765931269972</v>
      </c>
    </row>
    <row r="697" spans="1:48">
      <c r="A697" t="n">
        <v>0</v>
      </c>
      <c r="B697" t="n">
        <v>-6.71993151994134</v>
      </c>
      <c r="C697" t="n">
        <v>73.51600635891636</v>
      </c>
      <c r="D697" t="n">
        <v>1243.701328930224</v>
      </c>
      <c r="E697" t="n">
        <v>695</v>
      </c>
      <c r="F697" t="n">
        <v>32.25664768218994</v>
      </c>
      <c r="G697" t="n">
        <v>0.3226413887421398</v>
      </c>
      <c r="H697" t="n">
        <v>-0</v>
      </c>
      <c r="I697" t="n">
        <v>0</v>
      </c>
      <c r="J697" t="n">
        <v>0</v>
      </c>
      <c r="K697" t="n">
        <v>0.08372143781057301</v>
      </c>
      <c r="L697" t="n">
        <v>0</v>
      </c>
      <c r="M697" t="n">
        <v>89.67617992237233</v>
      </c>
      <c r="N697" t="n">
        <v>8.232482488119722</v>
      </c>
      <c r="O697" t="b">
        <v>1</v>
      </c>
      <c r="P697" t="n">
        <v>0</v>
      </c>
      <c r="Q697" t="b">
        <v>0</v>
      </c>
      <c r="R697" t="n">
        <v>8.232482488119722</v>
      </c>
      <c r="S697" t="n">
        <v>242.3892788571416</v>
      </c>
      <c r="T697" t="n">
        <v>1054.87814158628</v>
      </c>
      <c r="U697" t="n">
        <v>324.3312463520163</v>
      </c>
      <c r="V697" t="n">
        <v>3</v>
      </c>
      <c r="W697" t="n">
        <v>1243.701328930225</v>
      </c>
      <c r="X697" t="b">
        <v>0</v>
      </c>
      <c r="Y697" t="n">
        <v>1243.701328930225</v>
      </c>
      <c r="Z697" t="b">
        <v>0</v>
      </c>
      <c r="AA697" t="n">
        <v>76.04555408538796</v>
      </c>
      <c r="AB697" t="n">
        <v>8.400492334816043</v>
      </c>
      <c r="AC697" t="b">
        <v>0</v>
      </c>
      <c r="AD697" t="n">
        <v>0</v>
      </c>
      <c r="AE697" t="n">
        <v>-6.821210263296962e-13</v>
      </c>
      <c r="AF697" t="n">
        <v>0.9140511967323519</v>
      </c>
      <c r="AG697" t="n">
        <v>34.05452460607678</v>
      </c>
      <c r="AH697" t="n">
        <v>70.56502535583613</v>
      </c>
      <c r="AI697" t="n">
        <v>9.190395860589673</v>
      </c>
      <c r="AJ697" t="n">
        <v>6.064979481885359</v>
      </c>
      <c r="AK697" t="n">
        <v>9.190395860589668</v>
      </c>
      <c r="AL697" t="n">
        <v>0</v>
      </c>
      <c r="AM697" t="n">
        <v>0</v>
      </c>
      <c r="AN697" t="n">
        <v>9.19236189534935</v>
      </c>
      <c r="AO697" t="n">
        <v>0</v>
      </c>
      <c r="AP697" t="n">
        <v>1.907041788837276</v>
      </c>
      <c r="AQ697" t="n">
        <v>1</v>
      </c>
      <c r="AR697" t="n">
        <v>3</v>
      </c>
      <c r="AS697" t="n">
        <v>0</v>
      </c>
      <c r="AT697" t="n">
        <v>0</v>
      </c>
      <c r="AU697" t="n">
        <v>1.896652526664423</v>
      </c>
      <c r="AV697" t="n">
        <v>0.6725726129691959</v>
      </c>
    </row>
    <row r="698" spans="1:48">
      <c r="A698" t="n">
        <v>0</v>
      </c>
      <c r="B698" t="n">
        <v>-6.71993151994134</v>
      </c>
      <c r="C698" t="n">
        <v>73.60167901643975</v>
      </c>
      <c r="D698" t="n">
        <v>1273.255979511044</v>
      </c>
      <c r="E698" t="n">
        <v>696</v>
      </c>
      <c r="F698" t="n">
        <v>33.02317733764649</v>
      </c>
      <c r="G698" t="n">
        <v>0.0003341351085248689</v>
      </c>
      <c r="H698" t="n">
        <v>-0</v>
      </c>
      <c r="I698" t="n">
        <v>0</v>
      </c>
      <c r="J698" t="n">
        <v>0</v>
      </c>
      <c r="K698" t="n">
        <v>0.08714874650919519</v>
      </c>
      <c r="L698" t="n">
        <v>0</v>
      </c>
      <c r="M698" t="n">
        <v>89.67351328288029</v>
      </c>
      <c r="N698" t="n">
        <v>2.750636505342699</v>
      </c>
      <c r="O698" t="b">
        <v>1</v>
      </c>
      <c r="P698" t="n">
        <v>0</v>
      </c>
      <c r="Q698" t="b">
        <v>0</v>
      </c>
      <c r="R698" t="n">
        <v>2.750636505342699</v>
      </c>
      <c r="S698" t="n">
        <v>248.1492875300612</v>
      </c>
      <c r="T698" t="n">
        <v>1079.945699330826</v>
      </c>
      <c r="U698" t="n">
        <v>105.8501680577118</v>
      </c>
      <c r="V698" t="n">
        <v>3</v>
      </c>
      <c r="W698" t="n">
        <v>1273.255979511044</v>
      </c>
      <c r="X698" t="b">
        <v>0</v>
      </c>
      <c r="Y698" t="n">
        <v>1273.255979511044</v>
      </c>
      <c r="Z698" t="b">
        <v>0</v>
      </c>
      <c r="AA698" t="n">
        <v>24.81856056275131</v>
      </c>
      <c r="AB698" t="n">
        <v>2.806771944227244</v>
      </c>
      <c r="AC698" t="b">
        <v>0</v>
      </c>
      <c r="AD698" t="n">
        <v>0</v>
      </c>
      <c r="AE698" t="n">
        <v>-2.273736754432321e-13</v>
      </c>
      <c r="AF698" t="n">
        <v>0.8411014287720046</v>
      </c>
      <c r="AG698" t="n">
        <v>34.07723804620905</v>
      </c>
      <c r="AH698" t="n">
        <v>25.02732386944397</v>
      </c>
      <c r="AI698" t="n">
        <v>3.337019589094135</v>
      </c>
      <c r="AJ698" t="n">
        <v>3.976806004514955</v>
      </c>
      <c r="AK698" t="n">
        <v>3.337019589094133</v>
      </c>
      <c r="AL698" t="n">
        <v>0</v>
      </c>
      <c r="AM698" t="n">
        <v>0</v>
      </c>
      <c r="AN698" t="n">
        <v>3.337048594986078</v>
      </c>
      <c r="AO698" t="n">
        <v>0</v>
      </c>
      <c r="AP698" t="n">
        <v>0.8672460707891718</v>
      </c>
      <c r="AQ698" t="n">
        <v>1</v>
      </c>
      <c r="AR698" t="n">
        <v>3</v>
      </c>
      <c r="AS698" t="n">
        <v>0</v>
      </c>
      <c r="AT698" t="n">
        <v>0</v>
      </c>
      <c r="AU698" t="n">
        <v>0.8624909569942825</v>
      </c>
      <c r="AV698" t="n">
        <v>0.3058482186128881</v>
      </c>
    </row>
    <row r="699" spans="1:48">
      <c r="A699" t="n">
        <v>0</v>
      </c>
      <c r="B699" t="n">
        <v>-6.71993151994134</v>
      </c>
      <c r="C699" t="n">
        <v>73.6891200876133</v>
      </c>
      <c r="D699" t="n">
        <v>1235.294473290322</v>
      </c>
      <c r="E699" t="n">
        <v>697</v>
      </c>
      <c r="F699" t="n">
        <v>32.03860740661621</v>
      </c>
      <c r="G699" t="n">
        <v>-0.5056781588210217</v>
      </c>
      <c r="H699" t="n">
        <v>-0</v>
      </c>
      <c r="I699" t="n">
        <v>0</v>
      </c>
      <c r="J699" t="n">
        <v>0</v>
      </c>
      <c r="K699" t="n">
        <v>0.07441232005882953</v>
      </c>
      <c r="L699" t="n">
        <v>0</v>
      </c>
      <c r="M699" t="n">
        <v>89.67084664338826</v>
      </c>
      <c r="N699" t="n">
        <v>-6.051791099748777</v>
      </c>
      <c r="O699" t="b">
        <v>1</v>
      </c>
      <c r="P699" t="n">
        <v>0</v>
      </c>
      <c r="Q699" t="b">
        <v>0</v>
      </c>
      <c r="R699" t="n">
        <v>-6.051791099748777</v>
      </c>
      <c r="S699" t="n">
        <v>240.7508375138612</v>
      </c>
      <c r="T699" t="n">
        <v>1047.747644860324</v>
      </c>
      <c r="U699" t="n">
        <v>-240.042147648795</v>
      </c>
      <c r="V699" t="n">
        <v>3</v>
      </c>
      <c r="W699" t="n">
        <v>1235.294473290322</v>
      </c>
      <c r="X699" t="b">
        <v>0</v>
      </c>
      <c r="Y699" t="n">
        <v>1235.294473290322</v>
      </c>
      <c r="Z699" t="b">
        <v>0</v>
      </c>
      <c r="AA699" t="n">
        <v>-56.282391311711</v>
      </c>
      <c r="AB699" t="n">
        <v>-6.175297040559976</v>
      </c>
      <c r="AC699" t="b">
        <v>0</v>
      </c>
      <c r="AD699" t="n">
        <v>0</v>
      </c>
      <c r="AE699" t="n">
        <v>0</v>
      </c>
      <c r="AF699" t="n">
        <v>0.9073719549810466</v>
      </c>
      <c r="AG699" t="n">
        <v>34.09126829788811</v>
      </c>
      <c r="AH699" t="n">
        <v>-43.3155754330072</v>
      </c>
      <c r="AI699" t="n">
        <v>-5.603291348281576</v>
      </c>
      <c r="AJ699" t="n">
        <v>12.96681587870381</v>
      </c>
      <c r="AK699" t="n">
        <v>-5.603291348281576</v>
      </c>
      <c r="AL699" t="n">
        <v>0</v>
      </c>
      <c r="AM699" t="n">
        <v>3.89966048996061</v>
      </c>
      <c r="AN699" t="n">
        <v>-1.696203121823764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 spans="1:48">
      <c r="A700" t="n">
        <v>0</v>
      </c>
      <c r="B700" t="n">
        <v>-6.71993151994134</v>
      </c>
      <c r="C700" t="n">
        <v>73.75033176480733</v>
      </c>
      <c r="D700" t="n">
        <v>1138.726109742134</v>
      </c>
      <c r="E700" t="n">
        <v>698</v>
      </c>
      <c r="F700" t="n">
        <v>29.53400955200195</v>
      </c>
      <c r="G700" t="n">
        <v>-0.8852613211948914</v>
      </c>
      <c r="H700" t="n">
        <v>-0</v>
      </c>
      <c r="I700" t="n">
        <v>0</v>
      </c>
      <c r="J700" t="n">
        <v>0</v>
      </c>
      <c r="K700" t="n">
        <v>0.07730863908935093</v>
      </c>
      <c r="L700" t="n">
        <v>0</v>
      </c>
      <c r="M700" t="n">
        <v>89.66818000389623</v>
      </c>
      <c r="N700" t="n">
        <v>-11.65979515994386</v>
      </c>
      <c r="O700" t="b">
        <v>1</v>
      </c>
      <c r="P700" t="n">
        <v>0</v>
      </c>
      <c r="Q700" t="b">
        <v>0</v>
      </c>
      <c r="R700" t="n">
        <v>-11.65979515994386</v>
      </c>
      <c r="S700" t="n">
        <v>221.9302931786764</v>
      </c>
      <c r="T700" t="n">
        <v>965.8406359135995</v>
      </c>
      <c r="U700" t="n">
        <v>-501.7018655447772</v>
      </c>
      <c r="V700" t="n">
        <v>3</v>
      </c>
      <c r="W700" t="n">
        <v>1138.726109742134</v>
      </c>
      <c r="X700" t="b">
        <v>0</v>
      </c>
      <c r="Y700" t="n">
        <v>1138.726109742134</v>
      </c>
      <c r="Z700" t="b">
        <v>0</v>
      </c>
      <c r="AA700" t="n">
        <v>-117.6334281083005</v>
      </c>
      <c r="AB700" t="n">
        <v>-11.89775016320802</v>
      </c>
      <c r="AC700" t="b">
        <v>0</v>
      </c>
      <c r="AD700" t="n">
        <v>0</v>
      </c>
      <c r="AE700" t="n">
        <v>2.273736754432321e-13</v>
      </c>
      <c r="AF700" t="n">
        <v>0.9321210768985166</v>
      </c>
      <c r="AG700" t="n">
        <v>34.10926275270837</v>
      </c>
      <c r="AH700" t="n">
        <v>-93.00135512092731</v>
      </c>
      <c r="AI700" t="n">
        <v>-11.09014369479896</v>
      </c>
      <c r="AJ700" t="n">
        <v>24.63207298737318</v>
      </c>
      <c r="AK700" t="n">
        <v>-11.09014369479896</v>
      </c>
      <c r="AL700" t="n">
        <v>0</v>
      </c>
      <c r="AM700" t="n">
        <v>9.481216982650158</v>
      </c>
      <c r="AN700" t="n">
        <v>-1.549419834932186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 spans="1:48">
      <c r="A701" t="n">
        <v>0</v>
      </c>
      <c r="B701" t="n">
        <v>-6.71993151994134</v>
      </c>
      <c r="C701" t="n">
        <v>73.82223728249879</v>
      </c>
      <c r="D701" t="n">
        <v>1616.074410192766</v>
      </c>
      <c r="E701" t="n">
        <v>699</v>
      </c>
      <c r="F701" t="n">
        <v>26.22994575500488</v>
      </c>
      <c r="G701" t="n">
        <v>-0.7938279327421816</v>
      </c>
      <c r="H701" t="n">
        <v>-0</v>
      </c>
      <c r="I701" t="n">
        <v>0</v>
      </c>
      <c r="J701" t="n">
        <v>0</v>
      </c>
      <c r="K701" t="n">
        <v>0.07526395480231596</v>
      </c>
      <c r="L701" t="n">
        <v>0</v>
      </c>
      <c r="M701" t="n">
        <v>89.66551336440419</v>
      </c>
      <c r="N701" t="n">
        <v>-9.150167213451136</v>
      </c>
      <c r="O701" t="b">
        <v>1</v>
      </c>
      <c r="P701" t="n">
        <v>0</v>
      </c>
      <c r="Q701" t="b">
        <v>0</v>
      </c>
      <c r="R701" t="n">
        <v>-9.150167213451136</v>
      </c>
      <c r="S701" t="n">
        <v>197.1022438121485</v>
      </c>
      <c r="T701" t="n">
        <v>857.7889650704701</v>
      </c>
      <c r="U701" t="n">
        <v>-443.3113435865562</v>
      </c>
      <c r="V701" t="n">
        <v>2</v>
      </c>
      <c r="W701" t="n">
        <v>1616.074410192766</v>
      </c>
      <c r="X701" t="b">
        <v>1</v>
      </c>
      <c r="Y701" t="n">
        <v>1616.074410192766</v>
      </c>
      <c r="Z701" t="b">
        <v>0</v>
      </c>
      <c r="AA701" t="n">
        <v>-103.9426732223881</v>
      </c>
      <c r="AB701" t="n">
        <v>-9.336905319848098</v>
      </c>
      <c r="AC701" t="b">
        <v>0</v>
      </c>
      <c r="AD701" t="n">
        <v>0</v>
      </c>
      <c r="AE701" t="n">
        <v>4.547473508864641e-13</v>
      </c>
      <c r="AF701" t="n">
        <v>0.9303154253255954</v>
      </c>
      <c r="AG701" t="n">
        <v>34.13466886020785</v>
      </c>
      <c r="AH701" t="n">
        <v>-51.32668378363341</v>
      </c>
      <c r="AI701" t="n">
        <v>-8.686267043859297</v>
      </c>
      <c r="AJ701" t="n">
        <v>52.61598943875467</v>
      </c>
      <c r="AK701" t="n">
        <v>-8.686267043859301</v>
      </c>
      <c r="AL701" t="n">
        <v>0</v>
      </c>
      <c r="AM701" t="n">
        <v>6.323018568194019</v>
      </c>
      <c r="AN701" t="n">
        <v>-2.314390403894429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 spans="1:48">
      <c r="A702" t="n">
        <v>-10.34916504692996</v>
      </c>
      <c r="B702" t="n">
        <v>3.629233526988624</v>
      </c>
      <c r="C702" t="n">
        <v>73.91114167903385</v>
      </c>
      <c r="D702" t="n">
        <v>1483.757524615945</v>
      </c>
      <c r="E702" t="n">
        <v>700</v>
      </c>
      <c r="F702" t="n">
        <v>24.08235607147217</v>
      </c>
      <c r="G702" t="n">
        <v>-0.4824715149445322</v>
      </c>
      <c r="H702" t="n">
        <v>0.2162308292672712</v>
      </c>
      <c r="I702" t="n">
        <v>0</v>
      </c>
      <c r="J702" t="n">
        <v>0</v>
      </c>
      <c r="K702" t="n">
        <v>0.07923537818537107</v>
      </c>
      <c r="L702" t="n">
        <v>0</v>
      </c>
      <c r="M702" t="n">
        <v>89.66490013067543</v>
      </c>
      <c r="N702" t="n">
        <v>-4.42714167473385</v>
      </c>
      <c r="O702" t="b">
        <v>1</v>
      </c>
      <c r="P702" t="n">
        <v>0</v>
      </c>
      <c r="Q702" t="b">
        <v>0</v>
      </c>
      <c r="R702" t="n">
        <v>-4.42714167473385</v>
      </c>
      <c r="S702" t="n">
        <v>180.9644008533482</v>
      </c>
      <c r="T702" t="n">
        <v>787.5570725137712</v>
      </c>
      <c r="U702" t="n">
        <v>-233.6154993952738</v>
      </c>
      <c r="V702" t="n">
        <v>2</v>
      </c>
      <c r="W702" t="n">
        <v>1483.757524615945</v>
      </c>
      <c r="X702" t="b">
        <v>0</v>
      </c>
      <c r="Y702" t="n">
        <v>1483.757524615945</v>
      </c>
      <c r="Z702" t="b">
        <v>0</v>
      </c>
      <c r="AA702" t="n">
        <v>-54.77554288792247</v>
      </c>
      <c r="AB702" t="n">
        <v>-4.517491504830459</v>
      </c>
      <c r="AC702" t="b">
        <v>0</v>
      </c>
      <c r="AD702" t="n">
        <v>0</v>
      </c>
      <c r="AE702" t="n">
        <v>0</v>
      </c>
      <c r="AF702" t="n">
        <v>0.9107230204598861</v>
      </c>
      <c r="AG702" t="n">
        <v>34.15513698005291</v>
      </c>
      <c r="AH702" t="n">
        <v>-26.47842243429872</v>
      </c>
      <c r="AI702" t="n">
        <v>-4.114183508181072</v>
      </c>
      <c r="AJ702" t="n">
        <v>28.29712045362375</v>
      </c>
      <c r="AK702" t="n">
        <v>-4.114183508181072</v>
      </c>
      <c r="AL702" t="n">
        <v>2</v>
      </c>
      <c r="AM702" t="n">
        <v>1.784076968064483</v>
      </c>
      <c r="AN702" t="n">
        <v>-2.091833693278604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</row>
    <row r="703" spans="1:48">
      <c r="A703" t="n">
        <v>0</v>
      </c>
      <c r="B703" t="n">
        <v>-6.71993151994134</v>
      </c>
      <c r="C703" t="n">
        <v>73.94601332130051</v>
      </c>
      <c r="D703" t="n">
        <v>1384.326327588617</v>
      </c>
      <c r="E703" t="n">
        <v>701</v>
      </c>
      <c r="F703" t="n">
        <v>22.46852264404297</v>
      </c>
      <c r="G703" t="n">
        <v>-0.4108052666146147</v>
      </c>
      <c r="H703" t="n">
        <v>-0</v>
      </c>
      <c r="I703" t="n">
        <v>0</v>
      </c>
      <c r="J703" t="n">
        <v>0</v>
      </c>
      <c r="K703" t="n">
        <v>0.08255645715891513</v>
      </c>
      <c r="L703" t="n">
        <v>0</v>
      </c>
      <c r="M703" t="n">
        <v>89.66428689694668</v>
      </c>
      <c r="N703" t="n">
        <v>-3.296989569787613</v>
      </c>
      <c r="O703" t="b">
        <v>1</v>
      </c>
      <c r="P703" t="n">
        <v>0</v>
      </c>
      <c r="Q703" t="b">
        <v>0</v>
      </c>
      <c r="R703" t="n">
        <v>-3.296989569787613</v>
      </c>
      <c r="S703" t="n">
        <v>168.8374146728811</v>
      </c>
      <c r="T703" t="n">
        <v>734.7804286563786</v>
      </c>
      <c r="U703" t="n">
        <v>-186.4748480201895</v>
      </c>
      <c r="V703" t="n">
        <v>2</v>
      </c>
      <c r="W703" t="n">
        <v>1384.326327588617</v>
      </c>
      <c r="X703" t="b">
        <v>0</v>
      </c>
      <c r="Y703" t="n">
        <v>1384.326327588617</v>
      </c>
      <c r="Z703" t="b">
        <v>0</v>
      </c>
      <c r="AA703" t="n">
        <v>-43.72253151733884</v>
      </c>
      <c r="AB703" t="n">
        <v>-3.364275071211851</v>
      </c>
      <c r="AC703" t="b">
        <v>0</v>
      </c>
      <c r="AD703" t="n">
        <v>0</v>
      </c>
      <c r="AE703" t="n">
        <v>-2.273736754432321e-13</v>
      </c>
      <c r="AF703" t="n">
        <v>0.9010716222584498</v>
      </c>
      <c r="AG703" t="n">
        <v>34.16782445436012</v>
      </c>
      <c r="AH703" t="n">
        <v>-20.91142908894624</v>
      </c>
      <c r="AI703" t="n">
        <v>-3.031452796140524</v>
      </c>
      <c r="AJ703" t="n">
        <v>22.8111024283926</v>
      </c>
      <c r="AK703" t="n">
        <v>-3.031452796140523</v>
      </c>
      <c r="AL703" t="n">
        <v>0</v>
      </c>
      <c r="AM703" t="n">
        <v>1.08992706182715</v>
      </c>
      <c r="AN703" t="n">
        <v>-1.930204608515296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</row>
    <row r="704" spans="1:48">
      <c r="A704" t="n">
        <v>0</v>
      </c>
      <c r="B704" t="n">
        <v>-6.71993151994134</v>
      </c>
      <c r="C704" t="n">
        <v>74.05781891998855</v>
      </c>
      <c r="D704" t="n">
        <v>1317.670660362466</v>
      </c>
      <c r="E704" t="n">
        <v>702</v>
      </c>
      <c r="F704" t="n">
        <v>21.38665752410889</v>
      </c>
      <c r="G704" t="n">
        <v>-0.1207228747330764</v>
      </c>
      <c r="H704" t="n">
        <v>-0</v>
      </c>
      <c r="I704" t="n">
        <v>0</v>
      </c>
      <c r="J704" t="n">
        <v>0</v>
      </c>
      <c r="K704" t="n">
        <v>0.09037513972478556</v>
      </c>
      <c r="L704" t="n">
        <v>0</v>
      </c>
      <c r="M704" t="n">
        <v>89.66162025745464</v>
      </c>
      <c r="N704" t="n">
        <v>0.1683196557100601</v>
      </c>
      <c r="O704" t="b">
        <v>1</v>
      </c>
      <c r="P704" t="n">
        <v>0</v>
      </c>
      <c r="Q704" t="b">
        <v>0</v>
      </c>
      <c r="R704" t="n">
        <v>0.1683196557100601</v>
      </c>
      <c r="S704" t="n">
        <v>160.707849913853</v>
      </c>
      <c r="T704" t="n">
        <v>699.4005628250884</v>
      </c>
      <c r="U704" t="n">
        <v>10.00159179784017</v>
      </c>
      <c r="V704" t="n">
        <v>2</v>
      </c>
      <c r="W704" t="n">
        <v>1317.670660362466</v>
      </c>
      <c r="X704" t="b">
        <v>0</v>
      </c>
      <c r="Y704" t="n">
        <v>1317.670660362466</v>
      </c>
      <c r="Z704" t="b">
        <v>0</v>
      </c>
      <c r="AA704" t="n">
        <v>2.345061102059613</v>
      </c>
      <c r="AB704" t="n">
        <v>0.1717547507245511</v>
      </c>
      <c r="AC704" t="b">
        <v>0</v>
      </c>
      <c r="AD704" t="n">
        <v>0</v>
      </c>
      <c r="AE704" t="n">
        <v>-4.547473508864641e-13</v>
      </c>
      <c r="AF704" t="n">
        <v>0.2895365171501157</v>
      </c>
      <c r="AG704" t="n">
        <v>34.17829455190074</v>
      </c>
      <c r="AH704" t="n">
        <v>4.29902448477479</v>
      </c>
      <c r="AI704" t="n">
        <v>0.5932058326014248</v>
      </c>
      <c r="AJ704" t="n">
        <v>3.054299908310027</v>
      </c>
      <c r="AK704" t="n">
        <v>0.5932058326014246</v>
      </c>
      <c r="AL704" t="n">
        <v>0</v>
      </c>
      <c r="AM704" t="n">
        <v>0</v>
      </c>
      <c r="AN704" t="n">
        <v>0.5944673931303647</v>
      </c>
      <c r="AO704" t="n">
        <v>0</v>
      </c>
      <c r="AP704" t="n">
        <v>0.4176480708750254</v>
      </c>
      <c r="AQ704" t="n">
        <v>1</v>
      </c>
      <c r="AR704" t="n">
        <v>3</v>
      </c>
      <c r="AS704" t="n">
        <v>0</v>
      </c>
      <c r="AT704" t="n">
        <v>0</v>
      </c>
      <c r="AU704" t="n">
        <v>0.415333047690586</v>
      </c>
      <c r="AV704" t="n">
        <v>0.1472813966767996</v>
      </c>
    </row>
    <row r="705" spans="1:48">
      <c r="A705" t="n">
        <v>0</v>
      </c>
      <c r="B705" t="n">
        <v>-6.71993151994134</v>
      </c>
      <c r="C705" t="n">
        <v>74.15216279018077</v>
      </c>
      <c r="D705" t="n">
        <v>1328.88360818419</v>
      </c>
      <c r="E705" t="n">
        <v>703</v>
      </c>
      <c r="F705" t="n">
        <v>21.56865100860596</v>
      </c>
      <c r="G705" t="n">
        <v>0.143803736016078</v>
      </c>
      <c r="H705" t="n">
        <v>-0</v>
      </c>
      <c r="I705" t="n">
        <v>0</v>
      </c>
      <c r="J705" t="n">
        <v>0</v>
      </c>
      <c r="K705" t="n">
        <v>0.09799666159670117</v>
      </c>
      <c r="L705" t="n">
        <v>0</v>
      </c>
      <c r="M705" t="n">
        <v>89.65895361796261</v>
      </c>
      <c r="N705" t="n">
        <v>3.230255297083847</v>
      </c>
      <c r="O705" t="b">
        <v>1</v>
      </c>
      <c r="P705" t="n">
        <v>0</v>
      </c>
      <c r="Q705" t="b">
        <v>0</v>
      </c>
      <c r="R705" t="n">
        <v>3.230255297083847</v>
      </c>
      <c r="S705" t="n">
        <v>162.0754213335049</v>
      </c>
      <c r="T705" t="n">
        <v>705.3522336434133</v>
      </c>
      <c r="U705" t="n">
        <v>190.3229103153573</v>
      </c>
      <c r="V705" t="n">
        <v>2</v>
      </c>
      <c r="W705" t="n">
        <v>1328.883608184191</v>
      </c>
      <c r="X705" t="b">
        <v>0</v>
      </c>
      <c r="Y705" t="n">
        <v>1328.883608184191</v>
      </c>
      <c r="Z705" t="b">
        <v>0</v>
      </c>
      <c r="AA705" t="n">
        <v>44.62478201796904</v>
      </c>
      <c r="AB705" t="n">
        <v>3.296178874575354</v>
      </c>
      <c r="AC705" t="b">
        <v>0</v>
      </c>
      <c r="AD705" t="n">
        <v>0</v>
      </c>
      <c r="AE705" t="n">
        <v>-6.821210263296962e-13</v>
      </c>
      <c r="AF705" t="n">
        <v>0.8506564040481565</v>
      </c>
      <c r="AG705" t="n">
        <v>34.18213329334607</v>
      </c>
      <c r="AH705" t="n">
        <v>27.84460320059876</v>
      </c>
      <c r="AI705" t="n">
        <v>3.874865173399381</v>
      </c>
      <c r="AJ705" t="n">
        <v>4.158413169829625</v>
      </c>
      <c r="AK705" t="n">
        <v>3.874865173399379</v>
      </c>
      <c r="AL705" t="n">
        <v>0</v>
      </c>
      <c r="AM705" t="n">
        <v>0</v>
      </c>
      <c r="AN705" t="n">
        <v>3.875187970244345</v>
      </c>
      <c r="AO705" t="n">
        <v>0</v>
      </c>
      <c r="AP705" t="n">
        <v>0.9696081786652724</v>
      </c>
      <c r="AQ705" t="n">
        <v>1</v>
      </c>
      <c r="AR705" t="n">
        <v>3</v>
      </c>
      <c r="AS705" t="n">
        <v>0</v>
      </c>
      <c r="AT705" t="n">
        <v>0</v>
      </c>
      <c r="AU705" t="n">
        <v>0.9642950993430914</v>
      </c>
      <c r="AV705" t="n">
        <v>0.3419490209833905</v>
      </c>
    </row>
    <row r="706" spans="1:48">
      <c r="A706" t="n">
        <v>0</v>
      </c>
      <c r="B706" t="n">
        <v>-6.71993151994134</v>
      </c>
      <c r="C706" t="n">
        <v>74.252167423728</v>
      </c>
      <c r="D706" t="n">
        <v>1345.715639297718</v>
      </c>
      <c r="E706" t="n">
        <v>704</v>
      </c>
      <c r="F706" t="n">
        <v>21.84184589385986</v>
      </c>
      <c r="G706" t="n">
        <v>-0.07516842787209344</v>
      </c>
      <c r="H706" t="n">
        <v>-0</v>
      </c>
      <c r="I706" t="n">
        <v>0</v>
      </c>
      <c r="J706" t="n">
        <v>0</v>
      </c>
      <c r="K706" t="n">
        <v>0.08887214980035163</v>
      </c>
      <c r="L706" t="n">
        <v>0</v>
      </c>
      <c r="M706" t="n">
        <v>89.65628697847058</v>
      </c>
      <c r="N706" t="n">
        <v>0.7127735963153633</v>
      </c>
      <c r="O706" t="b">
        <v>1</v>
      </c>
      <c r="P706" t="n">
        <v>0</v>
      </c>
      <c r="Q706" t="b">
        <v>0</v>
      </c>
      <c r="R706" t="n">
        <v>0.7127735963153633</v>
      </c>
      <c r="S706" t="n">
        <v>164.1283163484048</v>
      </c>
      <c r="T706" t="n">
        <v>714.2864327482579</v>
      </c>
      <c r="U706" t="n">
        <v>41.47051904858456</v>
      </c>
      <c r="V706" t="n">
        <v>2</v>
      </c>
      <c r="W706" t="n">
        <v>1345.715639297718</v>
      </c>
      <c r="X706" t="b">
        <v>0</v>
      </c>
      <c r="Y706" t="n">
        <v>1345.715639297718</v>
      </c>
      <c r="Z706" t="b">
        <v>0</v>
      </c>
      <c r="AA706" t="n">
        <v>9.723542318939581</v>
      </c>
      <c r="AB706" t="n">
        <v>0.7273199962401665</v>
      </c>
      <c r="AC706" t="b">
        <v>0</v>
      </c>
      <c r="AD706" t="n">
        <v>0</v>
      </c>
      <c r="AE706" t="n">
        <v>2.273736754432321e-13</v>
      </c>
      <c r="AF706" t="n">
        <v>0.6119406718985266</v>
      </c>
      <c r="AG706" t="n">
        <v>34.19761916724585</v>
      </c>
      <c r="AH706" t="n">
        <v>8.434013487825506</v>
      </c>
      <c r="AI706" t="n">
        <v>1.188546585706878</v>
      </c>
      <c r="AJ706" t="n">
        <v>3.272897607284329</v>
      </c>
      <c r="AK706" t="n">
        <v>1.188546585706878</v>
      </c>
      <c r="AL706" t="n">
        <v>0</v>
      </c>
      <c r="AM706" t="n">
        <v>0</v>
      </c>
      <c r="AN706" t="n">
        <v>1.18895329717205</v>
      </c>
      <c r="AO706" t="n">
        <v>0</v>
      </c>
      <c r="AP706" t="n">
        <v>0.5224566759979087</v>
      </c>
      <c r="AQ706" t="n">
        <v>1</v>
      </c>
      <c r="AR706" t="n">
        <v>3</v>
      </c>
      <c r="AS706" t="n">
        <v>0</v>
      </c>
      <c r="AT706" t="n">
        <v>0</v>
      </c>
      <c r="AU706" t="n">
        <v>0.51957110271148</v>
      </c>
      <c r="AV706" t="n">
        <v>0.1842452896675339</v>
      </c>
    </row>
    <row r="707" spans="1:48">
      <c r="A707" t="n">
        <v>-5.076136148453856</v>
      </c>
      <c r="B707" t="n">
        <v>-1.643795371487483</v>
      </c>
      <c r="C707" t="n">
        <v>74.3488299770122</v>
      </c>
      <c r="D707" t="n">
        <v>1297.403683461087</v>
      </c>
      <c r="E707" t="n">
        <v>705</v>
      </c>
      <c r="F707" t="n">
        <v>21.0577112197876</v>
      </c>
      <c r="G707" t="n">
        <v>-0.2689131818763371</v>
      </c>
      <c r="H707" t="n">
        <v>0.106058520071564</v>
      </c>
      <c r="I707" t="n">
        <v>0</v>
      </c>
      <c r="J707" t="n">
        <v>0</v>
      </c>
      <c r="K707" t="n">
        <v>0.09347146576981574</v>
      </c>
      <c r="L707" t="n">
        <v>0</v>
      </c>
      <c r="M707" t="n">
        <v>89.65462750884926</v>
      </c>
      <c r="N707" t="n">
        <v>-1.511804891248225</v>
      </c>
      <c r="O707" t="b">
        <v>1</v>
      </c>
      <c r="P707" t="n">
        <v>0</v>
      </c>
      <c r="Q707" t="b">
        <v>0</v>
      </c>
      <c r="R707" t="n">
        <v>-1.511804891248225</v>
      </c>
      <c r="S707" t="n">
        <v>158.2360165642522</v>
      </c>
      <c r="T707" t="n">
        <v>688.6431440876257</v>
      </c>
      <c r="U707" t="n">
        <v>-91.23506518566563</v>
      </c>
      <c r="V707" t="n">
        <v>2</v>
      </c>
      <c r="W707" t="n">
        <v>1297.403683461087</v>
      </c>
      <c r="X707" t="b">
        <v>0</v>
      </c>
      <c r="Y707" t="n">
        <v>1297.403683461087</v>
      </c>
      <c r="Z707" t="b">
        <v>0</v>
      </c>
      <c r="AA707" t="n">
        <v>-21.39177511293556</v>
      </c>
      <c r="AB707" t="n">
        <v>-1.542658052294107</v>
      </c>
      <c r="AC707" t="b">
        <v>0</v>
      </c>
      <c r="AD707" t="n">
        <v>0</v>
      </c>
      <c r="AE707" t="n">
        <v>2.273736754432321e-13</v>
      </c>
      <c r="AF707" t="n">
        <v>0.8484171243607552</v>
      </c>
      <c r="AG707" t="n">
        <v>34.20649812516827</v>
      </c>
      <c r="AH707" t="n">
        <v>-9.633305905673437</v>
      </c>
      <c r="AI707" t="n">
        <v>-1.30881750859933</v>
      </c>
      <c r="AJ707" t="n">
        <v>11.75846920726212</v>
      </c>
      <c r="AK707" t="n">
        <v>-1.308817508599331</v>
      </c>
      <c r="AL707" t="n">
        <v>2</v>
      </c>
      <c r="AM707" t="n">
        <v>0</v>
      </c>
      <c r="AN707" t="n">
        <v>-1.197787684011561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</row>
    <row r="708" spans="1:48">
      <c r="A708" t="n">
        <v>-32.41159042468924</v>
      </c>
      <c r="B708" t="n">
        <v>25.6916589047479</v>
      </c>
      <c r="C708" t="n">
        <v>74.44317384720442</v>
      </c>
      <c r="D708" t="n">
        <v>1235.656614380116</v>
      </c>
      <c r="E708" t="n">
        <v>706</v>
      </c>
      <c r="F708" t="n">
        <v>20.05551586151123</v>
      </c>
      <c r="G708" t="n">
        <v>-0.3377872049130834</v>
      </c>
      <c r="H708" t="n">
        <v>0.6771932850255113</v>
      </c>
      <c r="I708" t="n">
        <v>0</v>
      </c>
      <c r="J708" t="n">
        <v>0</v>
      </c>
      <c r="K708" t="n">
        <v>0.081466599135114</v>
      </c>
      <c r="L708" t="n">
        <v>0</v>
      </c>
      <c r="M708" t="n">
        <v>89.65939891034395</v>
      </c>
      <c r="N708" t="n">
        <v>-2.195063496042128</v>
      </c>
      <c r="O708" t="b">
        <v>1</v>
      </c>
      <c r="P708" t="n">
        <v>0</v>
      </c>
      <c r="Q708" t="b">
        <v>0</v>
      </c>
      <c r="R708" t="n">
        <v>-2.195063496042128</v>
      </c>
      <c r="S708" t="n">
        <v>150.7051220782542</v>
      </c>
      <c r="T708" t="n">
        <v>655.8686912845624</v>
      </c>
      <c r="U708" t="n">
        <v>-139.0882543252688</v>
      </c>
      <c r="V708" t="n">
        <v>2</v>
      </c>
      <c r="W708" t="n">
        <v>1235.656614380115</v>
      </c>
      <c r="X708" t="b">
        <v>0</v>
      </c>
      <c r="Y708" t="n">
        <v>1235.656614380115</v>
      </c>
      <c r="Z708" t="b">
        <v>0</v>
      </c>
      <c r="AA708" t="n">
        <v>-32.61185434922455</v>
      </c>
      <c r="AB708" t="n">
        <v>-2.239860710247069</v>
      </c>
      <c r="AC708" t="b">
        <v>0</v>
      </c>
      <c r="AD708" t="n">
        <v>0</v>
      </c>
      <c r="AE708" t="n">
        <v>6.821210263296962e-13</v>
      </c>
      <c r="AF708" t="n">
        <v>0.8855629795905009</v>
      </c>
      <c r="AG708" t="n">
        <v>34.21385440353308</v>
      </c>
      <c r="AH708" t="n">
        <v>-15.32900791267024</v>
      </c>
      <c r="AI708" t="n">
        <v>-1.98353772443409</v>
      </c>
      <c r="AJ708" t="n">
        <v>17.28284643655432</v>
      </c>
      <c r="AK708" t="n">
        <v>-1.983537724434091</v>
      </c>
      <c r="AL708" t="n">
        <v>2</v>
      </c>
      <c r="AM708" t="n">
        <v>0</v>
      </c>
      <c r="AN708" t="n">
        <v>-1.296383478221225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 spans="1:48">
      <c r="A709" t="n">
        <v>0</v>
      </c>
      <c r="B709" t="n">
        <v>-6.71993151994134</v>
      </c>
      <c r="C709" t="n">
        <v>74.54325651881366</v>
      </c>
      <c r="D709" t="n">
        <v>1141.613136719175</v>
      </c>
      <c r="E709" t="n">
        <v>707</v>
      </c>
      <c r="F709" t="n">
        <v>18.52912864685059</v>
      </c>
      <c r="G709" t="n">
        <v>-0.4870901425855054</v>
      </c>
      <c r="H709" t="n">
        <v>-0</v>
      </c>
      <c r="I709" t="n">
        <v>0</v>
      </c>
      <c r="J709" t="n">
        <v>0</v>
      </c>
      <c r="K709" t="n">
        <v>0.0697220963190035</v>
      </c>
      <c r="L709" t="n">
        <v>0</v>
      </c>
      <c r="M709" t="n">
        <v>89.66316314196793</v>
      </c>
      <c r="N709" t="n">
        <v>-3.530729190160651</v>
      </c>
      <c r="O709" t="b">
        <v>1</v>
      </c>
      <c r="P709" t="n">
        <v>0</v>
      </c>
      <c r="Q709" t="b">
        <v>0</v>
      </c>
      <c r="R709" t="n">
        <v>-3.530729190160651</v>
      </c>
      <c r="S709" t="n">
        <v>139.2352415170875</v>
      </c>
      <c r="T709" t="n">
        <v>605.951771082365</v>
      </c>
      <c r="U709" t="n">
        <v>-242.1511955781465</v>
      </c>
      <c r="V709" t="n">
        <v>2</v>
      </c>
      <c r="W709" t="n">
        <v>1141.613136719176</v>
      </c>
      <c r="X709" t="b">
        <v>0</v>
      </c>
      <c r="Y709" t="n">
        <v>1141.613136719176</v>
      </c>
      <c r="Z709" t="b">
        <v>0</v>
      </c>
      <c r="AA709" t="n">
        <v>-56.7768972225171</v>
      </c>
      <c r="AB709" t="n">
        <v>-3.602784887919032</v>
      </c>
      <c r="AC709" t="b">
        <v>0</v>
      </c>
      <c r="AD709" t="n">
        <v>0</v>
      </c>
      <c r="AE709" t="n">
        <v>-6.821210263296962e-13</v>
      </c>
      <c r="AF709" t="n">
        <v>0.9153525412746918</v>
      </c>
      <c r="AG709" t="n">
        <v>34.22191794634371</v>
      </c>
      <c r="AH709" t="n">
        <v>-27.58539127299523</v>
      </c>
      <c r="AI709" t="n">
        <v>-3.297818302822742</v>
      </c>
      <c r="AJ709" t="n">
        <v>29.19150594952186</v>
      </c>
      <c r="AK709" t="n">
        <v>-3.29781830282274</v>
      </c>
      <c r="AL709" t="n">
        <v>0</v>
      </c>
      <c r="AM709" t="n">
        <v>1.725094712212493</v>
      </c>
      <c r="AN709" t="n">
        <v>-1.55375643681733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 spans="1:48">
      <c r="A710" t="n">
        <v>-23.6082773390466</v>
      </c>
      <c r="B710" t="n">
        <v>16.88834581910526</v>
      </c>
      <c r="C710" t="n">
        <v>74.56691202455033</v>
      </c>
      <c r="D710" t="n">
        <v>1020.679831034225</v>
      </c>
      <c r="E710" t="n">
        <v>708</v>
      </c>
      <c r="F710" t="n">
        <v>16.56630191802979</v>
      </c>
      <c r="G710" t="n">
        <v>-0.6215305109794307</v>
      </c>
      <c r="H710" t="n">
        <v>0.4932607957690368</v>
      </c>
      <c r="I710" t="n">
        <v>0</v>
      </c>
      <c r="J710" t="n">
        <v>0</v>
      </c>
      <c r="K710" t="n">
        <v>0.0519621177316647</v>
      </c>
      <c r="L710" t="n">
        <v>0</v>
      </c>
      <c r="M710" t="n">
        <v>89.66518068448761</v>
      </c>
      <c r="N710" t="n">
        <v>-4.372104371802877</v>
      </c>
      <c r="O710" t="b">
        <v>1</v>
      </c>
      <c r="P710" t="n">
        <v>0</v>
      </c>
      <c r="Q710" t="b">
        <v>0</v>
      </c>
      <c r="R710" t="n">
        <v>-4.372104371802877</v>
      </c>
      <c r="S710" t="n">
        <v>124.4857808785264</v>
      </c>
      <c r="T710" t="n">
        <v>541.7621183833468</v>
      </c>
      <c r="U710" t="n">
        <v>-335.3838571323027</v>
      </c>
      <c r="V710" t="n">
        <v>2</v>
      </c>
      <c r="W710" t="n">
        <v>1020.679831034225</v>
      </c>
      <c r="X710" t="b">
        <v>0</v>
      </c>
      <c r="Y710" t="n">
        <v>1020.679831034225</v>
      </c>
      <c r="Z710" t="b">
        <v>0</v>
      </c>
      <c r="AA710" t="n">
        <v>-78.637046333917</v>
      </c>
      <c r="AB710" t="n">
        <v>-4.461330991635588</v>
      </c>
      <c r="AC710" t="b">
        <v>0</v>
      </c>
      <c r="AD710" t="n">
        <v>0</v>
      </c>
      <c r="AE710" t="n">
        <v>-2.273736754432321e-13</v>
      </c>
      <c r="AF710" t="n">
        <v>0.9267636609357243</v>
      </c>
      <c r="AG710" t="n">
        <v>34.23151174499166</v>
      </c>
      <c r="AH710" t="n">
        <v>-38.68256738088805</v>
      </c>
      <c r="AI710" t="n">
        <v>-4.134599442454203</v>
      </c>
      <c r="AJ710" t="n">
        <v>39.95447895302893</v>
      </c>
      <c r="AK710" t="n">
        <v>-4.134599442454201</v>
      </c>
      <c r="AL710" t="n">
        <v>2</v>
      </c>
      <c r="AM710" t="n">
        <v>2.237930052518989</v>
      </c>
      <c r="AN710" t="n">
        <v>-1.374662908211286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 spans="1:48">
      <c r="A711" t="n">
        <v>-27.26051282640827</v>
      </c>
      <c r="B711" t="n">
        <v>20.54058130646693</v>
      </c>
      <c r="C711" t="n">
        <v>74.61282133722965</v>
      </c>
      <c r="D711" t="n">
        <v>876.9601400788421</v>
      </c>
      <c r="E711" t="n">
        <v>709</v>
      </c>
      <c r="F711" t="n">
        <v>14.23363723754883</v>
      </c>
      <c r="G711" t="n">
        <v>-0.6063639879149039</v>
      </c>
      <c r="H711" t="n">
        <v>0.5695689717939074</v>
      </c>
      <c r="I711" t="n">
        <v>0</v>
      </c>
      <c r="J711" t="n">
        <v>0</v>
      </c>
      <c r="K711" t="n">
        <v>0.03548748370648575</v>
      </c>
      <c r="L711" t="n">
        <v>0</v>
      </c>
      <c r="M711" t="n">
        <v>89.67260705891728</v>
      </c>
      <c r="N711" t="n">
        <v>-3.661405154209678</v>
      </c>
      <c r="O711" t="b">
        <v>1</v>
      </c>
      <c r="P711" t="n">
        <v>0</v>
      </c>
      <c r="Q711" t="b">
        <v>0</v>
      </c>
      <c r="R711" t="n">
        <v>-3.661405154209678</v>
      </c>
      <c r="S711" t="n">
        <v>106.9572107900268</v>
      </c>
      <c r="T711" t="n">
        <v>465.4777813581965</v>
      </c>
      <c r="U711" t="n">
        <v>-326.8956200243118</v>
      </c>
      <c r="V711" t="n">
        <v>2</v>
      </c>
      <c r="W711" t="n">
        <v>876.9601400788422</v>
      </c>
      <c r="X711" t="b">
        <v>0</v>
      </c>
      <c r="Y711" t="n">
        <v>876.9601400788422</v>
      </c>
      <c r="Z711" t="b">
        <v>0</v>
      </c>
      <c r="AA711" t="n">
        <v>-76.64681967106651</v>
      </c>
      <c r="AB711" t="n">
        <v>-3.736127708377222</v>
      </c>
      <c r="AC711" t="b">
        <v>0</v>
      </c>
      <c r="AD711" t="n">
        <v>0</v>
      </c>
      <c r="AE711" t="n">
        <v>-1.13686837721616e-13</v>
      </c>
      <c r="AF711" t="n">
        <v>0.9270318237901333</v>
      </c>
      <c r="AG711" t="n">
        <v>34.24179023728547</v>
      </c>
      <c r="AH711" t="n">
        <v>-37.71445914404578</v>
      </c>
      <c r="AI711" t="n">
        <v>-3.463509283409787</v>
      </c>
      <c r="AJ711" t="n">
        <v>38.93236052702073</v>
      </c>
      <c r="AK711" t="n">
        <v>-3.463509283409786</v>
      </c>
      <c r="AL711" t="n">
        <v>2</v>
      </c>
      <c r="AM711" t="n">
        <v>1.705848348383419</v>
      </c>
      <c r="AN711" t="n">
        <v>-1.168105114274165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</row>
    <row r="712" spans="1:48">
      <c r="A712" t="n">
        <v>0</v>
      </c>
      <c r="B712" t="n">
        <v>-6.71993151994134</v>
      </c>
      <c r="C712" t="n">
        <v>74.66031355915204</v>
      </c>
      <c r="D712" t="n">
        <v>800</v>
      </c>
      <c r="E712" t="n">
        <v>710</v>
      </c>
      <c r="F712" t="n">
        <v>12.76110591888428</v>
      </c>
      <c r="G712" t="n">
        <v>-0.1240102033155437</v>
      </c>
      <c r="H712" t="n">
        <v>-0</v>
      </c>
      <c r="I712" t="n">
        <v>0</v>
      </c>
      <c r="J712" t="n">
        <v>0</v>
      </c>
      <c r="K712" t="n">
        <v>0.02876117860476296</v>
      </c>
      <c r="L712" t="n">
        <v>0</v>
      </c>
      <c r="M712" t="n">
        <v>89.67534925133523</v>
      </c>
      <c r="N712" t="n">
        <v>0.005159813003258612</v>
      </c>
      <c r="O712" t="b">
        <v>1</v>
      </c>
      <c r="P712" t="n">
        <v>0</v>
      </c>
      <c r="Q712" t="b">
        <v>0</v>
      </c>
      <c r="R712" t="n">
        <v>0.005159813003258612</v>
      </c>
      <c r="S712" t="n">
        <v>95.89202484937096</v>
      </c>
      <c r="T712" t="n">
        <v>417.3220921444624</v>
      </c>
      <c r="U712" t="n">
        <v>0.5138340208302524</v>
      </c>
      <c r="V712" t="n">
        <v>2</v>
      </c>
      <c r="W712" t="n">
        <v>786.2348216001672</v>
      </c>
      <c r="X712" t="b">
        <v>0</v>
      </c>
      <c r="Y712" t="n">
        <v>786.2348216001672</v>
      </c>
      <c r="Z712" t="b">
        <v>0</v>
      </c>
      <c r="AA712" t="n">
        <v>0.1204780398480296</v>
      </c>
      <c r="AB712" t="n">
        <v>0.005265115309447564</v>
      </c>
      <c r="AC712" t="b">
        <v>0</v>
      </c>
      <c r="AD712" t="n">
        <v>0</v>
      </c>
      <c r="AE712" t="n">
        <v>13.76517839983285</v>
      </c>
      <c r="AF712" t="n">
        <v>0.02535348105767881</v>
      </c>
      <c r="AG712" t="n">
        <v>34.25036641056044</v>
      </c>
      <c r="AH712" t="n">
        <v>2.522257358669606</v>
      </c>
      <c r="AI712" t="n">
        <v>0.207668339407496</v>
      </c>
      <c r="AJ712" t="n">
        <v>2.458309354503985</v>
      </c>
      <c r="AK712" t="n">
        <v>0.2113041383589128</v>
      </c>
      <c r="AL712" t="n">
        <v>0</v>
      </c>
      <c r="AM712" t="n">
        <v>0</v>
      </c>
      <c r="AN712" t="n">
        <v>0.2121362937110844</v>
      </c>
      <c r="AO712" t="n">
        <v>0</v>
      </c>
      <c r="AP712" t="n">
        <v>0.2276184201643326</v>
      </c>
      <c r="AQ712" t="n">
        <v>1</v>
      </c>
      <c r="AR712" t="n">
        <v>3</v>
      </c>
      <c r="AS712" t="n">
        <v>0</v>
      </c>
      <c r="AT712" t="n">
        <v>0</v>
      </c>
      <c r="AU712" t="n">
        <v>0.226350452686494</v>
      </c>
      <c r="AV712" t="n">
        <v>0.0802662128512542</v>
      </c>
    </row>
    <row r="713" spans="1:48">
      <c r="A713" t="n">
        <v>0</v>
      </c>
      <c r="B713" t="n">
        <v>-6.71993151994134</v>
      </c>
      <c r="C713" t="n">
        <v>74.69880112102925</v>
      </c>
      <c r="D713" t="n">
        <v>831.9311006160483</v>
      </c>
      <c r="E713" t="n">
        <v>711</v>
      </c>
      <c r="F713" t="n">
        <v>13.50278644561768</v>
      </c>
      <c r="G713" t="n">
        <v>0.4933624745677865</v>
      </c>
      <c r="H713" t="n">
        <v>-0</v>
      </c>
      <c r="I713" t="n">
        <v>0</v>
      </c>
      <c r="J713" t="n">
        <v>0</v>
      </c>
      <c r="K713" t="n">
        <v>0.02975813690574397</v>
      </c>
      <c r="L713" t="n">
        <v>0</v>
      </c>
      <c r="M713" t="n">
        <v>89.6726826118432</v>
      </c>
      <c r="N713" t="n">
        <v>4.478407923110171</v>
      </c>
      <c r="O713" t="b">
        <v>1</v>
      </c>
      <c r="P713" t="n">
        <v>0</v>
      </c>
      <c r="Q713" t="b">
        <v>0</v>
      </c>
      <c r="R713" t="n">
        <v>4.478407923110171</v>
      </c>
      <c r="S713" t="n">
        <v>101.4653072867941</v>
      </c>
      <c r="T713" t="n">
        <v>441.5770173121278</v>
      </c>
      <c r="U713" t="n">
        <v>421.4804708353709</v>
      </c>
      <c r="V713" t="n">
        <v>2</v>
      </c>
      <c r="W713" t="n">
        <v>831.9311006160488</v>
      </c>
      <c r="X713" t="b">
        <v>0</v>
      </c>
      <c r="Y713" t="n">
        <v>831.9311006160488</v>
      </c>
      <c r="Z713" t="b">
        <v>0</v>
      </c>
      <c r="AA713" t="n">
        <v>98.82401495802327</v>
      </c>
      <c r="AB713" t="n">
        <v>4.569804003173645</v>
      </c>
      <c r="AC713" t="b">
        <v>0</v>
      </c>
      <c r="AD713" t="n">
        <v>0</v>
      </c>
      <c r="AE713" t="n">
        <v>-4.547473508864641e-13</v>
      </c>
      <c r="AF713" t="n">
        <v>0.9121038541441716</v>
      </c>
      <c r="AG713" t="n">
        <v>34.25052784395001</v>
      </c>
      <c r="AH713" t="n">
        <v>57.50919716300772</v>
      </c>
      <c r="AI713" t="n">
        <v>5.010179468500875</v>
      </c>
      <c r="AJ713" t="n">
        <v>5.054836781891325</v>
      </c>
      <c r="AK713" t="n">
        <v>5.010179468500872</v>
      </c>
      <c r="AL713" t="n">
        <v>0</v>
      </c>
      <c r="AM713" t="n">
        <v>0</v>
      </c>
      <c r="AN713" t="n">
        <v>5.025120964319767</v>
      </c>
      <c r="AO713" t="n">
        <v>0</v>
      </c>
      <c r="AP713" t="n">
        <v>1.108650172017598</v>
      </c>
      <c r="AQ713" t="n">
        <v>1</v>
      </c>
      <c r="AR713" t="n">
        <v>3</v>
      </c>
      <c r="AS713" t="n">
        <v>0</v>
      </c>
      <c r="AT713" t="n">
        <v>0</v>
      </c>
      <c r="AU713" t="n">
        <v>1.102600807977593</v>
      </c>
      <c r="AV713" t="n">
        <v>0.390993656485738</v>
      </c>
    </row>
    <row r="714" spans="1:48">
      <c r="A714" t="n">
        <v>0</v>
      </c>
      <c r="B714" t="n">
        <v>-6.71993151994134</v>
      </c>
      <c r="C714" t="n">
        <v>74.7032317248207</v>
      </c>
      <c r="D714" t="n">
        <v>990.8040181675356</v>
      </c>
      <c r="E714" t="n">
        <v>712</v>
      </c>
      <c r="F714" t="n">
        <v>16.08139791488647</v>
      </c>
      <c r="G714" t="n">
        <v>0.9174703017128913</v>
      </c>
      <c r="H714" t="n">
        <v>-0</v>
      </c>
      <c r="I714" t="n">
        <v>0</v>
      </c>
      <c r="J714" t="n">
        <v>0</v>
      </c>
      <c r="K714" t="n">
        <v>0.04210704191748021</v>
      </c>
      <c r="L714" t="n">
        <v>0</v>
      </c>
      <c r="M714" t="n">
        <v>89.67001597235117</v>
      </c>
      <c r="N714" t="n">
        <v>9.013651781127875</v>
      </c>
      <c r="O714" t="b">
        <v>1</v>
      </c>
      <c r="P714" t="n">
        <v>0</v>
      </c>
      <c r="Q714" t="b">
        <v>0</v>
      </c>
      <c r="R714" t="n">
        <v>9.013651781127875</v>
      </c>
      <c r="S714" t="n">
        <v>120.8420193570293</v>
      </c>
      <c r="T714" t="n">
        <v>525.9044682417916</v>
      </c>
      <c r="U714" t="n">
        <v>712.2856323860927</v>
      </c>
      <c r="V714" t="n">
        <v>2</v>
      </c>
      <c r="W714" t="n">
        <v>990.8040181675353</v>
      </c>
      <c r="X714" t="b">
        <v>0</v>
      </c>
      <c r="Y714" t="n">
        <v>990.8040181675353</v>
      </c>
      <c r="Z714" t="b">
        <v>0</v>
      </c>
      <c r="AA714" t="n">
        <v>167.0087485899264</v>
      </c>
      <c r="AB714" t="n">
        <v>9.197603858293748</v>
      </c>
      <c r="AC714" t="b">
        <v>0</v>
      </c>
      <c r="AD714" t="n">
        <v>0</v>
      </c>
      <c r="AE714" t="n">
        <v>2.273736754432321e-13</v>
      </c>
      <c r="AF714" t="n">
        <v>0.9270404388026552</v>
      </c>
      <c r="AG714" t="n">
        <v>34.26316373139125</v>
      </c>
      <c r="AH714" t="n">
        <v>95.62240100267861</v>
      </c>
      <c r="AI714" t="n">
        <v>9.921469952457704</v>
      </c>
      <c r="AJ714" t="n">
        <v>6.976568417791981</v>
      </c>
      <c r="AK714" t="n">
        <v>9.921469952457707</v>
      </c>
      <c r="AL714" t="n">
        <v>0</v>
      </c>
      <c r="AM714" t="n">
        <v>0</v>
      </c>
      <c r="AN714" t="n">
        <v>9.978273901088359</v>
      </c>
      <c r="AO714" t="n">
        <v>0</v>
      </c>
      <c r="AP714" t="n">
        <v>2.077814536550027</v>
      </c>
      <c r="AQ714" t="n">
        <v>1</v>
      </c>
      <c r="AR714" t="n">
        <v>3</v>
      </c>
      <c r="AS714" t="n">
        <v>0</v>
      </c>
      <c r="AT714" t="n">
        <v>0</v>
      </c>
      <c r="AU714" t="n">
        <v>2.066515783532731</v>
      </c>
      <c r="AV714" t="n">
        <v>0.7328078816403084</v>
      </c>
    </row>
    <row r="715" spans="1:48">
      <c r="A715" t="n">
        <v>0</v>
      </c>
      <c r="B715" t="n">
        <v>-6.71993151994134</v>
      </c>
      <c r="C715" t="n">
        <v>74.72192701527514</v>
      </c>
      <c r="D715" t="n">
        <v>1203.96262396901</v>
      </c>
      <c r="E715" t="n">
        <v>713</v>
      </c>
      <c r="F715" t="n">
        <v>19.54110164642334</v>
      </c>
      <c r="G715" t="n">
        <v>0.8686856525853619</v>
      </c>
      <c r="H715" t="n">
        <v>-0</v>
      </c>
      <c r="I715" t="n">
        <v>0</v>
      </c>
      <c r="J715" t="n">
        <v>0</v>
      </c>
      <c r="K715" t="n">
        <v>0.05055554131560758</v>
      </c>
      <c r="L715" t="n">
        <v>0</v>
      </c>
      <c r="M715" t="n">
        <v>89.66734933285913</v>
      </c>
      <c r="N715" t="n">
        <v>10.4878760995562</v>
      </c>
      <c r="O715" t="b">
        <v>1</v>
      </c>
      <c r="P715" t="n">
        <v>0</v>
      </c>
      <c r="Q715" t="b">
        <v>0</v>
      </c>
      <c r="R715" t="n">
        <v>10.4878760995562</v>
      </c>
      <c r="S715" t="n">
        <v>146.8396090882649</v>
      </c>
      <c r="T715" t="n">
        <v>639.0459787521287</v>
      </c>
      <c r="U715" t="n">
        <v>682.0492103501991</v>
      </c>
      <c r="V715" t="n">
        <v>2</v>
      </c>
      <c r="W715" t="n">
        <v>1203.96262396901</v>
      </c>
      <c r="X715" t="b">
        <v>0</v>
      </c>
      <c r="Y715" t="n">
        <v>1203.96262396901</v>
      </c>
      <c r="Z715" t="b">
        <v>0</v>
      </c>
      <c r="AA715" t="n">
        <v>159.9192513763785</v>
      </c>
      <c r="AB715" t="n">
        <v>10.70191438730224</v>
      </c>
      <c r="AC715" t="b">
        <v>0</v>
      </c>
      <c r="AD715" t="n">
        <v>0</v>
      </c>
      <c r="AE715" t="n">
        <v>-2.273736754432321e-13</v>
      </c>
      <c r="AF715" t="n">
        <v>0.9237381810189117</v>
      </c>
      <c r="AG715" t="n">
        <v>34.28427407277587</v>
      </c>
      <c r="AH715" t="n">
        <v>91.89057198434982</v>
      </c>
      <c r="AI715" t="n">
        <v>11.58544120748338</v>
      </c>
      <c r="AJ715" t="n">
        <v>7.007742166739149</v>
      </c>
      <c r="AK715" t="n">
        <v>11.58544120748338</v>
      </c>
      <c r="AL715" t="n">
        <v>0</v>
      </c>
      <c r="AM715" t="n">
        <v>0</v>
      </c>
      <c r="AN715" t="n">
        <v>11.6342165861948</v>
      </c>
      <c r="AO715" t="n">
        <v>0</v>
      </c>
      <c r="AP715" t="n">
        <v>2.37344489051958</v>
      </c>
      <c r="AQ715" t="n">
        <v>1</v>
      </c>
      <c r="AR715" t="n">
        <v>3</v>
      </c>
      <c r="AS715" t="n">
        <v>0</v>
      </c>
      <c r="AT715" t="n">
        <v>0</v>
      </c>
      <c r="AU715" t="n">
        <v>2.360534365160188</v>
      </c>
      <c r="AV715" t="n">
        <v>0.8370699132600112</v>
      </c>
    </row>
    <row r="716" spans="1:48">
      <c r="A716" t="n">
        <v>0</v>
      </c>
      <c r="B716" t="n">
        <v>-6.71993151994134</v>
      </c>
      <c r="C716" t="n">
        <v>74.78621955238424</v>
      </c>
      <c r="D716" t="n">
        <v>1335.543323825006</v>
      </c>
      <c r="E716" t="n">
        <v>714</v>
      </c>
      <c r="F716" t="n">
        <v>21.67674255371094</v>
      </c>
      <c r="G716" t="n">
        <v>0.2705742869660535</v>
      </c>
      <c r="H716" t="n">
        <v>-0</v>
      </c>
      <c r="I716" t="n">
        <v>0</v>
      </c>
      <c r="J716" t="n">
        <v>0</v>
      </c>
      <c r="K716" t="n">
        <v>0.07038655173590119</v>
      </c>
      <c r="L716" t="n">
        <v>0</v>
      </c>
      <c r="M716" t="n">
        <v>89.6646826933671</v>
      </c>
      <c r="N716" t="n">
        <v>4.720851808175367</v>
      </c>
      <c r="O716" t="b">
        <v>1</v>
      </c>
      <c r="P716" t="n">
        <v>0</v>
      </c>
      <c r="Q716" t="b">
        <v>0</v>
      </c>
      <c r="R716" t="n">
        <v>4.720851808175367</v>
      </c>
      <c r="S716" t="n">
        <v>162.8876641904406</v>
      </c>
      <c r="T716" t="n">
        <v>708.8871145567974</v>
      </c>
      <c r="U716" t="n">
        <v>276.7601480233577</v>
      </c>
      <c r="V716" t="n">
        <v>2</v>
      </c>
      <c r="W716" t="n">
        <v>1335.543323825006</v>
      </c>
      <c r="X716" t="b">
        <v>0</v>
      </c>
      <c r="Y716" t="n">
        <v>1335.543323825006</v>
      </c>
      <c r="Z716" t="b">
        <v>0</v>
      </c>
      <c r="AA716" t="n">
        <v>64.89161633951025</v>
      </c>
      <c r="AB716" t="n">
        <v>4.817195722627925</v>
      </c>
      <c r="AC716" t="b">
        <v>0</v>
      </c>
      <c r="AD716" t="n">
        <v>0</v>
      </c>
      <c r="AE716" t="n">
        <v>-4.547473508864641e-13</v>
      </c>
      <c r="AF716" t="n">
        <v>0.88026975601803</v>
      </c>
      <c r="AG716" t="n">
        <v>34.30994886719402</v>
      </c>
      <c r="AH716" t="n">
        <v>39.12838405890493</v>
      </c>
      <c r="AI716" t="n">
        <v>5.472408531242619</v>
      </c>
      <c r="AJ716" t="n">
        <v>4.684850969992915</v>
      </c>
      <c r="AK716" t="n">
        <v>5.472408531242616</v>
      </c>
      <c r="AL716" t="n">
        <v>0</v>
      </c>
      <c r="AM716" t="n">
        <v>0</v>
      </c>
      <c r="AN716" t="n">
        <v>5.478444301367637</v>
      </c>
      <c r="AO716" t="n">
        <v>0</v>
      </c>
      <c r="AP716" t="n">
        <v>1.245951677864577</v>
      </c>
      <c r="AQ716" t="n">
        <v>1</v>
      </c>
      <c r="AR716" t="n">
        <v>3</v>
      </c>
      <c r="AS716" t="n">
        <v>0</v>
      </c>
      <c r="AT716" t="n">
        <v>0</v>
      </c>
      <c r="AU716" t="n">
        <v>1.23913793995785</v>
      </c>
      <c r="AV716" t="n">
        <v>0.4394111364048361</v>
      </c>
    </row>
    <row r="717" spans="1:48">
      <c r="A717" t="n">
        <v>-54.68609764822943</v>
      </c>
      <c r="B717" t="n">
        <v>47.96616612828809</v>
      </c>
      <c r="C717" t="n">
        <v>74.8914291193081</v>
      </c>
      <c r="D717" t="n">
        <v>1325.233586077619</v>
      </c>
      <c r="E717" t="n">
        <v>715</v>
      </c>
      <c r="F717" t="n">
        <v>21.5094087600708</v>
      </c>
      <c r="G717" t="n">
        <v>-0.3107268724100223</v>
      </c>
      <c r="H717" t="n">
        <v>1.142586884086403</v>
      </c>
      <c r="I717" t="n">
        <v>0</v>
      </c>
      <c r="J717" t="n">
        <v>0</v>
      </c>
      <c r="K717" t="n">
        <v>0.08225767461384703</v>
      </c>
      <c r="L717" t="n">
        <v>0</v>
      </c>
      <c r="M717" t="n">
        <v>89.67286647007511</v>
      </c>
      <c r="N717" t="n">
        <v>-2.018787232277117</v>
      </c>
      <c r="O717" t="b">
        <v>1</v>
      </c>
      <c r="P717" t="n">
        <v>0</v>
      </c>
      <c r="Q717" t="b">
        <v>0</v>
      </c>
      <c r="R717" t="n">
        <v>-2.018787232277117</v>
      </c>
      <c r="S717" t="n">
        <v>161.6302515179124</v>
      </c>
      <c r="T717" t="n">
        <v>703.4148546059547</v>
      </c>
      <c r="U717" t="n">
        <v>-119.2722144711018</v>
      </c>
      <c r="V717" t="n">
        <v>2</v>
      </c>
      <c r="W717" t="n">
        <v>1325.233586077619</v>
      </c>
      <c r="X717" t="b">
        <v>0</v>
      </c>
      <c r="Y717" t="n">
        <v>1325.233586077619</v>
      </c>
      <c r="Z717" t="b">
        <v>0</v>
      </c>
      <c r="AA717" t="n">
        <v>-27.96561151126899</v>
      </c>
      <c r="AB717" t="n">
        <v>-2.059986971711344</v>
      </c>
      <c r="AC717" t="b">
        <v>0</v>
      </c>
      <c r="AD717" t="n">
        <v>0</v>
      </c>
      <c r="AE717" t="n">
        <v>4.547473508864641e-13</v>
      </c>
      <c r="AF717" t="n">
        <v>0.87272226702725</v>
      </c>
      <c r="AG717" t="n">
        <v>34.32809301195547</v>
      </c>
      <c r="AH717" t="n">
        <v>-12.95446490282273</v>
      </c>
      <c r="AI717" t="n">
        <v>-1.797796499998523</v>
      </c>
      <c r="AJ717" t="n">
        <v>15.01114660844625</v>
      </c>
      <c r="AK717" t="n">
        <v>-1.797796499998524</v>
      </c>
      <c r="AL717" t="n">
        <v>2</v>
      </c>
      <c r="AM717" t="n">
        <v>0</v>
      </c>
      <c r="AN717" t="n">
        <v>-0.648649661653048</v>
      </c>
      <c r="AO717" t="n">
        <v>0</v>
      </c>
      <c r="AP717" t="n">
        <v>0.2153204300370601</v>
      </c>
      <c r="AQ717" t="n">
        <v>1</v>
      </c>
      <c r="AR717" t="n">
        <v>3</v>
      </c>
      <c r="AS717" t="n">
        <v>0</v>
      </c>
      <c r="AT717" t="n">
        <v>0</v>
      </c>
      <c r="AU717" t="n">
        <v>0.2141033863872676</v>
      </c>
      <c r="AV717" t="n">
        <v>0.07592327640597715</v>
      </c>
    </row>
    <row r="718" spans="1:48">
      <c r="A718" t="n">
        <v>0</v>
      </c>
      <c r="B718" t="n">
        <v>-6.71993151994134</v>
      </c>
      <c r="C718" t="n">
        <v>74.97291832272214</v>
      </c>
      <c r="D718" t="n">
        <v>1209.116018026946</v>
      </c>
      <c r="E718" t="n">
        <v>716</v>
      </c>
      <c r="F718" t="n">
        <v>19.62474460601807</v>
      </c>
      <c r="G718" t="n">
        <v>-0.7376650870700265</v>
      </c>
      <c r="H718" t="n">
        <v>-0</v>
      </c>
      <c r="I718" t="n">
        <v>0</v>
      </c>
      <c r="J718" t="n">
        <v>0</v>
      </c>
      <c r="K718" t="n">
        <v>0.09046070668498885</v>
      </c>
      <c r="L718" t="n">
        <v>0</v>
      </c>
      <c r="M718" t="n">
        <v>89.68105024678312</v>
      </c>
      <c r="N718" t="n">
        <v>-6.359439975189428</v>
      </c>
      <c r="O718" t="b">
        <v>1</v>
      </c>
      <c r="P718" t="n">
        <v>0</v>
      </c>
      <c r="Q718" t="b">
        <v>0</v>
      </c>
      <c r="R718" t="n">
        <v>-6.359439975189428</v>
      </c>
      <c r="S718" t="n">
        <v>147.4681355506982</v>
      </c>
      <c r="T718" t="n">
        <v>641.7813259166384</v>
      </c>
      <c r="U718" t="n">
        <v>-411.805426399916</v>
      </c>
      <c r="V718" t="n">
        <v>2</v>
      </c>
      <c r="W718" t="n">
        <v>1209.116018026947</v>
      </c>
      <c r="X718" t="b">
        <v>0</v>
      </c>
      <c r="Y718" t="n">
        <v>1209.116018026947</v>
      </c>
      <c r="Z718" t="b">
        <v>0</v>
      </c>
      <c r="AA718" t="n">
        <v>-96.55551902008834</v>
      </c>
      <c r="AB718" t="n">
        <v>-6.489224464479007</v>
      </c>
      <c r="AC718" t="b">
        <v>0</v>
      </c>
      <c r="AD718" t="n">
        <v>0</v>
      </c>
      <c r="AE718" t="n">
        <v>-6.821210263296962e-13</v>
      </c>
      <c r="AF718" t="n">
        <v>0.9307806188717734</v>
      </c>
      <c r="AG718" t="n">
        <v>34.33634113721231</v>
      </c>
      <c r="AH718" t="n">
        <v>-47.70276313641354</v>
      </c>
      <c r="AI718" t="n">
        <v>-6.040044363045624</v>
      </c>
      <c r="AJ718" t="n">
        <v>48.8527558836748</v>
      </c>
      <c r="AK718" t="n">
        <v>-6.040044363045619</v>
      </c>
      <c r="AL718" t="n">
        <v>0</v>
      </c>
      <c r="AM718" t="n">
        <v>4.224655166918833</v>
      </c>
      <c r="AN718" t="n">
        <v>-1.656053309094134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</row>
    <row r="719" spans="1:48">
      <c r="A719" t="n">
        <v>-4.636476247955383</v>
      </c>
      <c r="B719" t="n">
        <v>-2.083455271985956</v>
      </c>
      <c r="C719" t="n">
        <v>75.05241757704093</v>
      </c>
      <c r="D719" t="n">
        <v>1948.318560918251</v>
      </c>
      <c r="E719" t="n">
        <v>717</v>
      </c>
      <c r="F719" t="n">
        <v>16.35825462341309</v>
      </c>
      <c r="G719" t="n">
        <v>-1.03124122652463</v>
      </c>
      <c r="H719" t="n">
        <v>0.09687246260226577</v>
      </c>
      <c r="I719" t="n">
        <v>0</v>
      </c>
      <c r="J719" t="n">
        <v>0</v>
      </c>
      <c r="K719" t="n">
        <v>0.09405887426024367</v>
      </c>
      <c r="L719" t="n">
        <v>0</v>
      </c>
      <c r="M719" t="n">
        <v>89.67930354305456</v>
      </c>
      <c r="N719" t="n">
        <v>-7.910988025062499</v>
      </c>
      <c r="O719" t="b">
        <v>1</v>
      </c>
      <c r="P719" t="n">
        <v>0</v>
      </c>
      <c r="Q719" t="b">
        <v>0</v>
      </c>
      <c r="R719" t="n">
        <v>-7.910988025062499</v>
      </c>
      <c r="S719" t="n">
        <v>122.9224307682741</v>
      </c>
      <c r="T719" t="n">
        <v>534.9584187035288</v>
      </c>
      <c r="U719" t="n">
        <v>-614.5694521627297</v>
      </c>
      <c r="V719" t="n">
        <v>1</v>
      </c>
      <c r="W719" t="n">
        <v>1948.318560918252</v>
      </c>
      <c r="X719" t="b">
        <v>1</v>
      </c>
      <c r="Y719" t="n">
        <v>1948.318560918252</v>
      </c>
      <c r="Z719" t="b">
        <v>0</v>
      </c>
      <c r="AA719" t="n">
        <v>-144.0973542923567</v>
      </c>
      <c r="AB719" t="n">
        <v>-8.072436760267857</v>
      </c>
      <c r="AC719" t="b">
        <v>0</v>
      </c>
      <c r="AD719" t="n">
        <v>0</v>
      </c>
      <c r="AE719" t="n">
        <v>-6.821210263296962e-13</v>
      </c>
      <c r="AF719" t="n">
        <v>0.9390230700242036</v>
      </c>
      <c r="AG719" t="n">
        <v>34.35047168023053</v>
      </c>
      <c r="AH719" t="n">
        <v>-37.15286655957555</v>
      </c>
      <c r="AI719" t="n">
        <v>-7.580204349202959</v>
      </c>
      <c r="AJ719" t="n">
        <v>106.9444877327812</v>
      </c>
      <c r="AK719" t="n">
        <v>-7.580204349202956</v>
      </c>
      <c r="AL719" t="n">
        <v>2</v>
      </c>
      <c r="AM719" t="n">
        <v>4.515756839485087</v>
      </c>
      <c r="AN719" t="n">
        <v>-2.91555769674641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 spans="1:48">
      <c r="A720" t="n">
        <v>0</v>
      </c>
      <c r="B720" t="n">
        <v>-6.71993151994134</v>
      </c>
      <c r="C720" t="n">
        <v>75.18414989509003</v>
      </c>
      <c r="D720" t="n">
        <v>1565.127980268093</v>
      </c>
      <c r="E720" t="n">
        <v>718</v>
      </c>
      <c r="F720" t="n">
        <v>13.14095268249512</v>
      </c>
      <c r="G720" t="n">
        <v>-0.5405299431005754</v>
      </c>
      <c r="H720" t="n">
        <v>-0</v>
      </c>
      <c r="I720" t="n">
        <v>0</v>
      </c>
      <c r="J720" t="n">
        <v>0</v>
      </c>
      <c r="K720" t="n">
        <v>0.07827162971951618</v>
      </c>
      <c r="L720" t="n">
        <v>0</v>
      </c>
      <c r="M720" t="n">
        <v>89.677556839326</v>
      </c>
      <c r="N720" t="n">
        <v>-2.925038511108362</v>
      </c>
      <c r="O720" t="b">
        <v>1</v>
      </c>
      <c r="P720" t="n">
        <v>0</v>
      </c>
      <c r="Q720" t="b">
        <v>0</v>
      </c>
      <c r="R720" t="n">
        <v>-2.925038511108362</v>
      </c>
      <c r="S720" t="n">
        <v>98.74634449271959</v>
      </c>
      <c r="T720" t="n">
        <v>429.7440912323157</v>
      </c>
      <c r="U720" t="n">
        <v>-282.8667776019051</v>
      </c>
      <c r="V720" t="n">
        <v>1</v>
      </c>
      <c r="W720" t="n">
        <v>1565.127980268094</v>
      </c>
      <c r="X720" t="b">
        <v>0</v>
      </c>
      <c r="Y720" t="n">
        <v>1565.127980268094</v>
      </c>
      <c r="Z720" t="b">
        <v>0</v>
      </c>
      <c r="AA720" t="n">
        <v>-66.32343037259555</v>
      </c>
      <c r="AB720" t="n">
        <v>-2.98473317460037</v>
      </c>
      <c r="AC720" t="b">
        <v>0</v>
      </c>
      <c r="AD720" t="n">
        <v>0</v>
      </c>
      <c r="AE720" t="n">
        <v>-4.547473508864641e-13</v>
      </c>
      <c r="AF720" t="n">
        <v>0.9234787268561891</v>
      </c>
      <c r="AG720" t="n">
        <v>34.36595658536616</v>
      </c>
      <c r="AH720" t="n">
        <v>-16.81720951159244</v>
      </c>
      <c r="AI720" t="n">
        <v>-2.756337592085381</v>
      </c>
      <c r="AJ720" t="n">
        <v>49.50622086100311</v>
      </c>
      <c r="AK720" t="n">
        <v>-2.75633759208538</v>
      </c>
      <c r="AL720" t="n">
        <v>0</v>
      </c>
      <c r="AM720" t="n">
        <v>0.4453542806410482</v>
      </c>
      <c r="AN720" t="n">
        <v>-2.227647920710047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</row>
    <row r="721" spans="1:48">
      <c r="A721" t="n">
        <v>0</v>
      </c>
      <c r="B721" t="n">
        <v>-6.71993151994134</v>
      </c>
      <c r="C721" t="n">
        <v>75.27331111857912</v>
      </c>
      <c r="D721" t="n">
        <v>1497.704005851127</v>
      </c>
      <c r="E721" t="n">
        <v>719</v>
      </c>
      <c r="F721" t="n">
        <v>12.57485504150391</v>
      </c>
      <c r="G721" t="n">
        <v>0.04052801400261097</v>
      </c>
      <c r="H721" t="n">
        <v>-0</v>
      </c>
      <c r="I721" t="n">
        <v>0</v>
      </c>
      <c r="J721" t="n">
        <v>0</v>
      </c>
      <c r="K721" t="n">
        <v>0.06362280701068851</v>
      </c>
      <c r="L721" t="n">
        <v>0</v>
      </c>
      <c r="M721" t="n">
        <v>89.67489019983397</v>
      </c>
      <c r="N721" t="n">
        <v>1.112557623715529</v>
      </c>
      <c r="O721" t="b">
        <v>1</v>
      </c>
      <c r="P721" t="n">
        <v>0</v>
      </c>
      <c r="Q721" t="b">
        <v>0</v>
      </c>
      <c r="R721" t="n">
        <v>1.112557623715529</v>
      </c>
      <c r="S721" t="n">
        <v>94.49246168646783</v>
      </c>
      <c r="T721" t="n">
        <v>411.231193259508</v>
      </c>
      <c r="U721" t="n">
        <v>112.433759558361</v>
      </c>
      <c r="V721" t="n">
        <v>1</v>
      </c>
      <c r="W721" t="n">
        <v>1497.704005851128</v>
      </c>
      <c r="X721" t="b">
        <v>0</v>
      </c>
      <c r="Y721" t="n">
        <v>1497.704005851128</v>
      </c>
      <c r="Z721" t="b">
        <v>0</v>
      </c>
      <c r="AA721" t="n">
        <v>26.36220727940261</v>
      </c>
      <c r="AB721" t="n">
        <v>1.135262881342377</v>
      </c>
      <c r="AC721" t="b">
        <v>0</v>
      </c>
      <c r="AD721" t="n">
        <v>0</v>
      </c>
      <c r="AE721" t="n">
        <v>-1.13686837721616e-12</v>
      </c>
      <c r="AF721" t="n">
        <v>0.6726278349668429</v>
      </c>
      <c r="AG721" t="n">
        <v>34.37314157328883</v>
      </c>
      <c r="AH721" t="n">
        <v>10.7613558715804</v>
      </c>
      <c r="AI721" t="n">
        <v>1.687802410672373</v>
      </c>
      <c r="AJ721" t="n">
        <v>3.522968370371554</v>
      </c>
      <c r="AK721" t="n">
        <v>1.687802410672372</v>
      </c>
      <c r="AL721" t="n">
        <v>0</v>
      </c>
      <c r="AM721" t="n">
        <v>0</v>
      </c>
      <c r="AN721" t="n">
        <v>1.687868645547985</v>
      </c>
      <c r="AO721" t="n">
        <v>0</v>
      </c>
      <c r="AP721" t="n">
        <v>0.6422705605198121</v>
      </c>
      <c r="AQ721" t="n">
        <v>1</v>
      </c>
      <c r="AR721" t="n">
        <v>3</v>
      </c>
      <c r="AS721" t="n">
        <v>0</v>
      </c>
      <c r="AT721" t="n">
        <v>0</v>
      </c>
      <c r="AU721" t="n">
        <v>0.6387287994194021</v>
      </c>
      <c r="AV721" t="n">
        <v>0.226499841992509</v>
      </c>
    </row>
    <row r="722" spans="1:48">
      <c r="A722" t="n">
        <v>0</v>
      </c>
      <c r="B722" t="n">
        <v>-6.71993151994134</v>
      </c>
      <c r="C722" t="n">
        <v>75.33068351606212</v>
      </c>
      <c r="D722" t="n">
        <v>1552.424174647466</v>
      </c>
      <c r="E722" t="n">
        <v>720</v>
      </c>
      <c r="F722" t="n">
        <v>13.03429040908813</v>
      </c>
      <c r="G722" t="n">
        <v>0.2895326592509704</v>
      </c>
      <c r="H722" t="n">
        <v>-0</v>
      </c>
      <c r="I722" t="n">
        <v>0</v>
      </c>
      <c r="J722" t="n">
        <v>0</v>
      </c>
      <c r="K722" t="n">
        <v>0.05857846745580664</v>
      </c>
      <c r="L722" t="n">
        <v>0</v>
      </c>
      <c r="M722" t="n">
        <v>89.67222356034193</v>
      </c>
      <c r="N722" t="n">
        <v>2.89581848817959</v>
      </c>
      <c r="O722" t="b">
        <v>1</v>
      </c>
      <c r="P722" t="n">
        <v>0</v>
      </c>
      <c r="Q722" t="b">
        <v>0</v>
      </c>
      <c r="R722" t="n">
        <v>2.89581848817959</v>
      </c>
      <c r="S722" t="n">
        <v>97.94484175173083</v>
      </c>
      <c r="T722" t="n">
        <v>426.2559513035326</v>
      </c>
      <c r="U722" t="n">
        <v>282.3326793618735</v>
      </c>
      <c r="V722" t="n">
        <v>1</v>
      </c>
      <c r="W722" t="n">
        <v>1552.424174647466</v>
      </c>
      <c r="X722" t="b">
        <v>0</v>
      </c>
      <c r="Y722" t="n">
        <v>1552.424174647466</v>
      </c>
      <c r="Z722" t="b">
        <v>0</v>
      </c>
      <c r="AA722" t="n">
        <v>66.19820100584145</v>
      </c>
      <c r="AB722" t="n">
        <v>2.954916824673051</v>
      </c>
      <c r="AC722" t="b">
        <v>0</v>
      </c>
      <c r="AD722" t="n">
        <v>0</v>
      </c>
      <c r="AE722" t="n">
        <v>2.273736754432321e-13</v>
      </c>
      <c r="AF722" t="n">
        <v>0.81558479543021</v>
      </c>
      <c r="AG722" t="n">
        <v>34.38483324282507</v>
      </c>
      <c r="AH722" t="n">
        <v>22.28625651668435</v>
      </c>
      <c r="AI722" t="n">
        <v>3.623065119935656</v>
      </c>
      <c r="AJ722" t="n">
        <v>4.109924554619159</v>
      </c>
      <c r="AK722" t="n">
        <v>3.623065119935656</v>
      </c>
      <c r="AL722" t="n">
        <v>0</v>
      </c>
      <c r="AM722" t="n">
        <v>0</v>
      </c>
      <c r="AN722" t="n">
        <v>3.651159916895003</v>
      </c>
      <c r="AO722" t="n">
        <v>0</v>
      </c>
      <c r="AP722" t="n">
        <v>0.9808279303561157</v>
      </c>
      <c r="AQ722" t="n">
        <v>1</v>
      </c>
      <c r="AR722" t="n">
        <v>3</v>
      </c>
      <c r="AS722" t="n">
        <v>0</v>
      </c>
      <c r="AT722" t="n">
        <v>0</v>
      </c>
      <c r="AU722" t="n">
        <v>0.975447356062913</v>
      </c>
      <c r="AV722" t="n">
        <v>0.3459037266224592</v>
      </c>
    </row>
    <row r="723" spans="1:48">
      <c r="A723" t="n">
        <v>0</v>
      </c>
      <c r="B723" t="n">
        <v>-6.71993151994134</v>
      </c>
      <c r="C723" t="n">
        <v>75.37438775700116</v>
      </c>
      <c r="D723" t="n">
        <v>1759.343575678959</v>
      </c>
      <c r="E723" t="n">
        <v>721</v>
      </c>
      <c r="F723" t="n">
        <v>14.77160396575928</v>
      </c>
      <c r="G723" t="n">
        <v>0.6319654525396521</v>
      </c>
      <c r="H723" t="n">
        <v>-0</v>
      </c>
      <c r="I723" t="n">
        <v>0</v>
      </c>
      <c r="J723" t="n">
        <v>0</v>
      </c>
      <c r="K723" t="n">
        <v>0.05507713484681326</v>
      </c>
      <c r="L723" t="n">
        <v>0</v>
      </c>
      <c r="M723" t="n">
        <v>89.6695569208499</v>
      </c>
      <c r="N723" t="n">
        <v>6.007459629099127</v>
      </c>
      <c r="O723" t="b">
        <v>1</v>
      </c>
      <c r="P723" t="n">
        <v>0</v>
      </c>
      <c r="Q723" t="b">
        <v>0</v>
      </c>
      <c r="R723" t="n">
        <v>6.007459629099127</v>
      </c>
      <c r="S723" t="n">
        <v>110.9997067302377</v>
      </c>
      <c r="T723" t="n">
        <v>483.0707236899945</v>
      </c>
      <c r="U723" t="n">
        <v>516.8213089354076</v>
      </c>
      <c r="V723" t="n">
        <v>1</v>
      </c>
      <c r="W723" t="n">
        <v>1759.34357567896</v>
      </c>
      <c r="X723" t="b">
        <v>0</v>
      </c>
      <c r="Y723" t="n">
        <v>1759.34357567896</v>
      </c>
      <c r="Z723" t="b">
        <v>0</v>
      </c>
      <c r="AA723" t="n">
        <v>121.1784656680034</v>
      </c>
      <c r="AB723" t="n">
        <v>6.130060846019517</v>
      </c>
      <c r="AC723" t="b">
        <v>0</v>
      </c>
      <c r="AD723" t="n">
        <v>0</v>
      </c>
      <c r="AE723" t="n">
        <v>-6.821210263296962e-13</v>
      </c>
      <c r="AF723" t="n">
        <v>0.8681693730565893</v>
      </c>
      <c r="AG723" t="n">
        <v>34.4019759863703</v>
      </c>
      <c r="AH723" t="n">
        <v>38.32490146221277</v>
      </c>
      <c r="AI723" t="n">
        <v>7.060904284652698</v>
      </c>
      <c r="AJ723" t="n">
        <v>5.052395787307951</v>
      </c>
      <c r="AK723" t="n">
        <v>7.060904284652694</v>
      </c>
      <c r="AL723" t="n">
        <v>0</v>
      </c>
      <c r="AM723" t="n">
        <v>0</v>
      </c>
      <c r="AN723" t="n">
        <v>7.158698354865997</v>
      </c>
      <c r="AO723" t="n">
        <v>0</v>
      </c>
      <c r="AP723" t="n">
        <v>1.622422890134736</v>
      </c>
      <c r="AQ723" t="n">
        <v>1</v>
      </c>
      <c r="AR723" t="n">
        <v>3</v>
      </c>
      <c r="AS723" t="n">
        <v>0</v>
      </c>
      <c r="AT723" t="n">
        <v>0</v>
      </c>
      <c r="AU723" t="n">
        <v>1.613563138143987</v>
      </c>
      <c r="AV723" t="n">
        <v>0.5721861863231469</v>
      </c>
    </row>
    <row r="724" spans="1:48">
      <c r="A724" t="n">
        <v>0</v>
      </c>
      <c r="B724" t="n">
        <v>-6.71993151994134</v>
      </c>
      <c r="C724" t="n">
        <v>75.35293667277199</v>
      </c>
      <c r="D724" t="n">
        <v>1064.281542631461</v>
      </c>
      <c r="E724" t="n">
        <v>722</v>
      </c>
      <c r="F724" t="n">
        <v>17.27398624420166</v>
      </c>
      <c r="G724" t="n">
        <v>0.7156853931850273</v>
      </c>
      <c r="H724" t="n">
        <v>-0</v>
      </c>
      <c r="I724" t="n">
        <v>0</v>
      </c>
      <c r="J724" t="n">
        <v>0</v>
      </c>
      <c r="K724" t="n">
        <v>0.03713880561026445</v>
      </c>
      <c r="L724" t="n">
        <v>0</v>
      </c>
      <c r="M724" t="n">
        <v>89.66689028135787</v>
      </c>
      <c r="N724" t="n">
        <v>7.827625284964744</v>
      </c>
      <c r="O724" t="b">
        <v>1</v>
      </c>
      <c r="P724" t="n">
        <v>0</v>
      </c>
      <c r="Q724" t="b">
        <v>0</v>
      </c>
      <c r="R724" t="n">
        <v>7.827625284964744</v>
      </c>
      <c r="S724" t="n">
        <v>129.8036023449527</v>
      </c>
      <c r="T724" t="n">
        <v>564.9052774052342</v>
      </c>
      <c r="U724" t="n">
        <v>575.8570182648033</v>
      </c>
      <c r="V724" t="n">
        <v>2</v>
      </c>
      <c r="W724" t="n">
        <v>1064.281542631461</v>
      </c>
      <c r="X724" t="b">
        <v>1</v>
      </c>
      <c r="Y724" t="n">
        <v>1064.281542631461</v>
      </c>
      <c r="Z724" t="b">
        <v>0</v>
      </c>
      <c r="AA724" t="n">
        <v>135.0204968545551</v>
      </c>
      <c r="AB724" t="n">
        <v>7.987372739759943</v>
      </c>
      <c r="AC724" t="b">
        <v>0</v>
      </c>
      <c r="AD724" t="n">
        <v>0</v>
      </c>
      <c r="AE724" t="n">
        <v>-2.273736754432321e-13</v>
      </c>
      <c r="AF724" t="n">
        <v>0.9201676458923322</v>
      </c>
      <c r="AG724" t="n">
        <v>34.42739855599344</v>
      </c>
      <c r="AH724" t="n">
        <v>77.88464494466361</v>
      </c>
      <c r="AI724" t="n">
        <v>8.680345125603923</v>
      </c>
      <c r="AJ724" t="n">
        <v>6.217714554772371</v>
      </c>
      <c r="AK724" t="n">
        <v>8.680345125603919</v>
      </c>
      <c r="AL724" t="n">
        <v>0</v>
      </c>
      <c r="AM724" t="n">
        <v>0</v>
      </c>
      <c r="AN724" t="n">
        <v>8.800713139156894</v>
      </c>
      <c r="AO724" t="n">
        <v>0</v>
      </c>
      <c r="AP724" t="n">
        <v>1.832932676704286</v>
      </c>
      <c r="AQ724" t="n">
        <v>1</v>
      </c>
      <c r="AR724" t="n">
        <v>3</v>
      </c>
      <c r="AS724" t="n">
        <v>0</v>
      </c>
      <c r="AT724" t="n">
        <v>0</v>
      </c>
      <c r="AU724" t="n">
        <v>1.822949537213457</v>
      </c>
      <c r="AV724" t="n">
        <v>0.6464367702137203</v>
      </c>
    </row>
    <row r="725" spans="1:48">
      <c r="A725" t="n">
        <v>0</v>
      </c>
      <c r="B725" t="n">
        <v>-6.71993151994134</v>
      </c>
      <c r="C725" t="n">
        <v>75.38675807321259</v>
      </c>
      <c r="D725" t="n">
        <v>1217.784268208615</v>
      </c>
      <c r="E725" t="n">
        <v>723</v>
      </c>
      <c r="F725" t="n">
        <v>19.76543598175049</v>
      </c>
      <c r="G725" t="n">
        <v>0.6668196547129104</v>
      </c>
      <c r="H725" t="n">
        <v>-0</v>
      </c>
      <c r="I725" t="n">
        <v>0</v>
      </c>
      <c r="J725" t="n">
        <v>0</v>
      </c>
      <c r="K725" t="n">
        <v>0.03517743580284116</v>
      </c>
      <c r="L725" t="n">
        <v>0</v>
      </c>
      <c r="M725" t="n">
        <v>89.66422364186583</v>
      </c>
      <c r="N725" t="n">
        <v>8.473318442527765</v>
      </c>
      <c r="O725" t="b">
        <v>1</v>
      </c>
      <c r="P725" t="n">
        <v>0</v>
      </c>
      <c r="Q725" t="b">
        <v>0</v>
      </c>
      <c r="R725" t="n">
        <v>8.473318442527765</v>
      </c>
      <c r="S725" t="n">
        <v>148.5253464996223</v>
      </c>
      <c r="T725" t="n">
        <v>646.3823079663563</v>
      </c>
      <c r="U725" t="n">
        <v>544.7839899259659</v>
      </c>
      <c r="V725" t="n">
        <v>2</v>
      </c>
      <c r="W725" t="n">
        <v>1217.784268208615</v>
      </c>
      <c r="X725" t="b">
        <v>0</v>
      </c>
      <c r="Y725" t="n">
        <v>1217.784268208615</v>
      </c>
      <c r="Z725" t="b">
        <v>0</v>
      </c>
      <c r="AA725" t="n">
        <v>127.7348415755285</v>
      </c>
      <c r="AB725" t="n">
        <v>8.646243308701802</v>
      </c>
      <c r="AC725" t="b">
        <v>0</v>
      </c>
      <c r="AD725" t="n">
        <v>0</v>
      </c>
      <c r="AE725" t="n">
        <v>-2.273736754432321e-13</v>
      </c>
      <c r="AF725" t="n">
        <v>0.9164185836203099</v>
      </c>
      <c r="AG725" t="n">
        <v>34.44745810803615</v>
      </c>
      <c r="AH725" t="n">
        <v>73.98345141105956</v>
      </c>
      <c r="AI725" t="n">
        <v>9.434818829780639</v>
      </c>
      <c r="AJ725" t="n">
        <v>6.183641657594336</v>
      </c>
      <c r="AK725" t="n">
        <v>9.434818829780635</v>
      </c>
      <c r="AL725" t="n">
        <v>0</v>
      </c>
      <c r="AM725" t="n">
        <v>0</v>
      </c>
      <c r="AN725" t="n">
        <v>9.469808832009203</v>
      </c>
      <c r="AO725" t="n">
        <v>0</v>
      </c>
      <c r="AP725" t="n">
        <v>1.955217580238709</v>
      </c>
      <c r="AQ725" t="n">
        <v>1</v>
      </c>
      <c r="AR725" t="n">
        <v>3</v>
      </c>
      <c r="AS725" t="n">
        <v>0</v>
      </c>
      <c r="AT725" t="n">
        <v>0</v>
      </c>
      <c r="AU725" t="n">
        <v>1.944564813425712</v>
      </c>
      <c r="AV725" t="n">
        <v>0.6895628056625521</v>
      </c>
    </row>
    <row r="726" spans="1:48">
      <c r="A726" t="n">
        <v>0</v>
      </c>
      <c r="B726" t="n">
        <v>-6.71993151994134</v>
      </c>
      <c r="C726" t="n">
        <v>75.45319315250529</v>
      </c>
      <c r="D726" t="n">
        <v>1356.267834405385</v>
      </c>
      <c r="E726" t="n">
        <v>724</v>
      </c>
      <c r="F726" t="n">
        <v>22.01311492919922</v>
      </c>
      <c r="G726" t="n">
        <v>0.5663098921279675</v>
      </c>
      <c r="H726" t="n">
        <v>-0</v>
      </c>
      <c r="I726" t="n">
        <v>0</v>
      </c>
      <c r="J726" t="n">
        <v>0</v>
      </c>
      <c r="K726" t="n">
        <v>0.03766486228957572</v>
      </c>
      <c r="L726" t="n">
        <v>0</v>
      </c>
      <c r="M726" t="n">
        <v>89.6615570023738</v>
      </c>
      <c r="N726" t="n">
        <v>8.288512703242617</v>
      </c>
      <c r="O726" t="b">
        <v>1</v>
      </c>
      <c r="P726" t="n">
        <v>0</v>
      </c>
      <c r="Q726" t="b">
        <v>0</v>
      </c>
      <c r="R726" t="n">
        <v>8.288512703242617</v>
      </c>
      <c r="S726" t="n">
        <v>165.4152999920705</v>
      </c>
      <c r="T726" t="n">
        <v>719.8873855654911</v>
      </c>
      <c r="U726" t="n">
        <v>478.4893904001382</v>
      </c>
      <c r="V726" t="n">
        <v>2</v>
      </c>
      <c r="W726" t="n">
        <v>1356.267834405385</v>
      </c>
      <c r="X726" t="b">
        <v>0</v>
      </c>
      <c r="Y726" t="n">
        <v>1356.267834405385</v>
      </c>
      <c r="Z726" t="b">
        <v>0</v>
      </c>
      <c r="AA726" t="n">
        <v>112.1908272059148</v>
      </c>
      <c r="AB726" t="n">
        <v>8.457666023716957</v>
      </c>
      <c r="AC726" t="b">
        <v>0</v>
      </c>
      <c r="AD726" t="n">
        <v>0</v>
      </c>
      <c r="AE726" t="n">
        <v>0</v>
      </c>
      <c r="AF726" t="n">
        <v>0.9095595139840428</v>
      </c>
      <c r="AG726" t="n">
        <v>34.47019209055531</v>
      </c>
      <c r="AH726" t="n">
        <v>65.47045072386965</v>
      </c>
      <c r="AI726" t="n">
        <v>9.298639499322896</v>
      </c>
      <c r="AJ726" t="n">
        <v>5.921179383150552</v>
      </c>
      <c r="AK726" t="n">
        <v>9.298639499322896</v>
      </c>
      <c r="AL726" t="n">
        <v>0</v>
      </c>
      <c r="AM726" t="n">
        <v>0</v>
      </c>
      <c r="AN726" t="n">
        <v>9.326731418484053</v>
      </c>
      <c r="AO726" t="n">
        <v>0</v>
      </c>
      <c r="AP726" t="n">
        <v>1.932775712295573</v>
      </c>
      <c r="AQ726" t="n">
        <v>1</v>
      </c>
      <c r="AR726" t="n">
        <v>3</v>
      </c>
      <c r="AS726" t="n">
        <v>0</v>
      </c>
      <c r="AT726" t="n">
        <v>0</v>
      </c>
      <c r="AU726" t="n">
        <v>1.922239147145936</v>
      </c>
      <c r="AV726" t="n">
        <v>0.6816458933684091</v>
      </c>
    </row>
    <row r="727" spans="1:48">
      <c r="A727" t="n">
        <v>0</v>
      </c>
      <c r="B727" t="n">
        <v>-6.71993151994134</v>
      </c>
      <c r="C727" t="n">
        <v>75.52753246543934</v>
      </c>
      <c r="D727" t="n">
        <v>1479.41043759857</v>
      </c>
      <c r="E727" t="n">
        <v>725</v>
      </c>
      <c r="F727" t="n">
        <v>24.01180000305176</v>
      </c>
      <c r="G727" t="n">
        <v>0.6065774611929462</v>
      </c>
      <c r="H727" t="n">
        <v>-0</v>
      </c>
      <c r="I727" t="n">
        <v>0</v>
      </c>
      <c r="J727" t="n">
        <v>0</v>
      </c>
      <c r="K727" t="n">
        <v>0.04653790799745949</v>
      </c>
      <c r="L727" t="n">
        <v>0</v>
      </c>
      <c r="M727" t="n">
        <v>89.65889036288176</v>
      </c>
      <c r="N727" t="n">
        <v>9.597858179850892</v>
      </c>
      <c r="O727" t="b">
        <v>1</v>
      </c>
      <c r="P727" t="n">
        <v>0</v>
      </c>
      <c r="Q727" t="b">
        <v>0</v>
      </c>
      <c r="R727" t="n">
        <v>9.597858179850892</v>
      </c>
      <c r="S727" t="n">
        <v>180.4342144957354</v>
      </c>
      <c r="T727" t="n">
        <v>785.2497014854407</v>
      </c>
      <c r="U727" t="n">
        <v>507.9568451096689</v>
      </c>
      <c r="V727" t="n">
        <v>2</v>
      </c>
      <c r="W727" t="n">
        <v>1479.41043759857</v>
      </c>
      <c r="X727" t="b">
        <v>0</v>
      </c>
      <c r="Y727" t="n">
        <v>1479.41043759857</v>
      </c>
      <c r="Z727" t="b">
        <v>0</v>
      </c>
      <c r="AA727" t="n">
        <v>119.1000255828118</v>
      </c>
      <c r="AB727" t="n">
        <v>9.793732836582546</v>
      </c>
      <c r="AC727" t="b">
        <v>0</v>
      </c>
      <c r="AD727" t="n">
        <v>0</v>
      </c>
      <c r="AE727" t="n">
        <v>-2.273736754432321e-13</v>
      </c>
      <c r="AF727" t="n">
        <v>0.9103874834851782</v>
      </c>
      <c r="AG727" t="n">
        <v>34.49425520086296</v>
      </c>
      <c r="AH727" t="n">
        <v>69.43919510682784</v>
      </c>
      <c r="AI727" t="n">
        <v>10.75776305611082</v>
      </c>
      <c r="AJ727" t="n">
        <v>6.222621018286553</v>
      </c>
      <c r="AK727" t="n">
        <v>10.75776305611081</v>
      </c>
      <c r="AL727" t="n">
        <v>0</v>
      </c>
      <c r="AM727" t="n">
        <v>0</v>
      </c>
      <c r="AN727" t="n">
        <v>10.78908511093904</v>
      </c>
      <c r="AO727" t="n">
        <v>0</v>
      </c>
      <c r="AP727" t="n">
        <v>2.207787440090705</v>
      </c>
      <c r="AQ727" t="n">
        <v>1</v>
      </c>
      <c r="AR727" t="n">
        <v>3</v>
      </c>
      <c r="AS727" t="n">
        <v>0</v>
      </c>
      <c r="AT727" t="n">
        <v>0</v>
      </c>
      <c r="AU727" t="n">
        <v>2.195759977085238</v>
      </c>
      <c r="AV727" t="n">
        <v>0.7786392101238553</v>
      </c>
    </row>
    <row r="728" spans="1:48">
      <c r="A728" t="n">
        <v>0</v>
      </c>
      <c r="B728" t="n">
        <v>-6.71993151994134</v>
      </c>
      <c r="C728" t="n">
        <v>75.56582164950368</v>
      </c>
      <c r="D728" t="n">
        <v>1632.526303137899</v>
      </c>
      <c r="E728" t="n">
        <v>726</v>
      </c>
      <c r="F728" t="n">
        <v>26.49697074890137</v>
      </c>
      <c r="G728" t="n">
        <v>0.743926779518707</v>
      </c>
      <c r="H728" t="n">
        <v>-0</v>
      </c>
      <c r="I728" t="n">
        <v>0</v>
      </c>
      <c r="J728" t="n">
        <v>0</v>
      </c>
      <c r="K728" t="n">
        <v>0.06721169264429799</v>
      </c>
      <c r="L728" t="n">
        <v>0</v>
      </c>
      <c r="M728" t="n">
        <v>89.65622372338973</v>
      </c>
      <c r="N728" t="n">
        <v>12.59808439641016</v>
      </c>
      <c r="O728" t="b">
        <v>1</v>
      </c>
      <c r="P728" t="n">
        <v>0</v>
      </c>
      <c r="Q728" t="b">
        <v>0</v>
      </c>
      <c r="R728" t="n">
        <v>12.59808439641016</v>
      </c>
      <c r="S728" t="n">
        <v>199.1087758096796</v>
      </c>
      <c r="T728" t="n">
        <v>866.5213923237256</v>
      </c>
      <c r="U728" t="n">
        <v>604.2066394182748</v>
      </c>
      <c r="V728" t="n">
        <v>2</v>
      </c>
      <c r="W728" t="n">
        <v>1632.526303137899</v>
      </c>
      <c r="X728" t="b">
        <v>0</v>
      </c>
      <c r="Y728" t="n">
        <v>1632.526303137899</v>
      </c>
      <c r="Z728" t="b">
        <v>0</v>
      </c>
      <c r="AA728" t="n">
        <v>141.6675981529193</v>
      </c>
      <c r="AB728" t="n">
        <v>12.8551881596022</v>
      </c>
      <c r="AC728" t="b">
        <v>0</v>
      </c>
      <c r="AD728" t="n">
        <v>0</v>
      </c>
      <c r="AE728" t="n">
        <v>0</v>
      </c>
      <c r="AF728" t="n">
        <v>0.9153046500471408</v>
      </c>
      <c r="AG728" t="n">
        <v>34.52186449279122</v>
      </c>
      <c r="AH728" t="n">
        <v>82.1531014712394</v>
      </c>
      <c r="AI728" t="n">
        <v>14.04470976842532</v>
      </c>
      <c r="AJ728" t="n">
        <v>6.957985678819384</v>
      </c>
      <c r="AK728" t="n">
        <v>14.04470976842532</v>
      </c>
      <c r="AL728" t="n">
        <v>0</v>
      </c>
      <c r="AM728" t="n">
        <v>0</v>
      </c>
      <c r="AN728" t="n">
        <v>14.09016182411898</v>
      </c>
      <c r="AO728" t="n">
        <v>0</v>
      </c>
      <c r="AP728" t="n">
        <v>2.822996882868253</v>
      </c>
      <c r="AQ728" t="n">
        <v>1</v>
      </c>
      <c r="AR728" t="n">
        <v>3</v>
      </c>
      <c r="AS728" t="n">
        <v>0</v>
      </c>
      <c r="AT728" t="n">
        <v>0</v>
      </c>
      <c r="AU728" t="n">
        <v>2.807643132485749</v>
      </c>
      <c r="AV728" t="n">
        <v>0.9956193089421201</v>
      </c>
    </row>
    <row r="729" spans="1:48">
      <c r="A729" t="n">
        <v>0</v>
      </c>
      <c r="B729" t="n">
        <v>-6.71993151994134</v>
      </c>
      <c r="C729" t="n">
        <v>75.63256879735037</v>
      </c>
      <c r="D729" t="n">
        <v>1146.622755664416</v>
      </c>
      <c r="E729" t="n">
        <v>727</v>
      </c>
      <c r="F729" t="n">
        <v>29.73881702423096</v>
      </c>
      <c r="G729" t="n">
        <v>1.190229605048219</v>
      </c>
      <c r="H729" t="n">
        <v>-0</v>
      </c>
      <c r="I729" t="n">
        <v>0</v>
      </c>
      <c r="J729" t="n">
        <v>0</v>
      </c>
      <c r="K729" t="n">
        <v>0.07039888271171513</v>
      </c>
      <c r="L729" t="n">
        <v>0</v>
      </c>
      <c r="M729" t="n">
        <v>89.6535570838977</v>
      </c>
      <c r="N729" t="n">
        <v>21.34153787850166</v>
      </c>
      <c r="O729" t="b">
        <v>1</v>
      </c>
      <c r="P729" t="n">
        <v>0</v>
      </c>
      <c r="Q729" t="b">
        <v>0</v>
      </c>
      <c r="R729" t="n">
        <v>21.34153787850166</v>
      </c>
      <c r="S729" t="n">
        <v>223.4692979750599</v>
      </c>
      <c r="T729" t="n">
        <v>972.5383847874606</v>
      </c>
      <c r="U729" t="n">
        <v>911.9672216249244</v>
      </c>
      <c r="V729" t="n">
        <v>3</v>
      </c>
      <c r="W729" t="n">
        <v>1146.622755664416</v>
      </c>
      <c r="X729" t="b">
        <v>1</v>
      </c>
      <c r="Y729" t="n">
        <v>1146.622755664416</v>
      </c>
      <c r="Z729" t="b">
        <v>0</v>
      </c>
      <c r="AA729" t="n">
        <v>213.8278487078248</v>
      </c>
      <c r="AB729" t="n">
        <v>21.77707946785884</v>
      </c>
      <c r="AC729" t="b">
        <v>0</v>
      </c>
      <c r="AD729" t="n">
        <v>0</v>
      </c>
      <c r="AE729" t="n">
        <v>0</v>
      </c>
      <c r="AF729" t="n">
        <v>0.9397562690266004</v>
      </c>
      <c r="AG729" t="n">
        <v>34.55611573660097</v>
      </c>
      <c r="AH729" t="n">
        <v>192.9901883494529</v>
      </c>
      <c r="AI729" t="n">
        <v>23.17311433358731</v>
      </c>
      <c r="AJ729" t="n">
        <v>11.62644898743019</v>
      </c>
      <c r="AK729" t="n">
        <v>23.17311433358731</v>
      </c>
      <c r="AL729" t="n">
        <v>0</v>
      </c>
      <c r="AM729" t="n">
        <v>0</v>
      </c>
      <c r="AN729" t="n">
        <v>23.21257108346363</v>
      </c>
      <c r="AO729" t="n">
        <v>0</v>
      </c>
      <c r="AP729" t="n">
        <v>4.966672888658771</v>
      </c>
      <c r="AQ729" t="n">
        <v>1</v>
      </c>
      <c r="AR729" t="n">
        <v>0</v>
      </c>
      <c r="AS729" t="n">
        <v>0</v>
      </c>
      <c r="AT729" t="n">
        <v>0</v>
      </c>
      <c r="AU729" t="n">
        <v>4.939854444928113</v>
      </c>
      <c r="AV729" t="n">
        <v>1.751723504966831</v>
      </c>
    </row>
    <row r="730" spans="1:48">
      <c r="A730" t="n">
        <v>0</v>
      </c>
      <c r="B730" t="n">
        <v>-6.71993151994134</v>
      </c>
      <c r="C730" t="n">
        <v>75.7039365738561</v>
      </c>
      <c r="D730" t="n">
        <v>1322.462455547237</v>
      </c>
      <c r="E730" t="n">
        <v>728</v>
      </c>
      <c r="F730" t="n">
        <v>34.2993968963623</v>
      </c>
      <c r="G730" t="n">
        <v>0.997176589839202</v>
      </c>
      <c r="H730" t="n">
        <v>-0</v>
      </c>
      <c r="I730" t="n">
        <v>0</v>
      </c>
      <c r="J730" t="n">
        <v>0</v>
      </c>
      <c r="K730" t="n">
        <v>0.07481614047042973</v>
      </c>
      <c r="L730" t="n">
        <v>0</v>
      </c>
      <c r="M730" t="n">
        <v>89.65089044440566</v>
      </c>
      <c r="N730" t="n">
        <v>21.22600668471954</v>
      </c>
      <c r="O730" t="b">
        <v>1</v>
      </c>
      <c r="P730" t="n">
        <v>0</v>
      </c>
      <c r="Q730" t="b">
        <v>0</v>
      </c>
      <c r="R730" t="n">
        <v>21.22600668471954</v>
      </c>
      <c r="S730" t="n">
        <v>257.7393088350744</v>
      </c>
      <c r="T730" t="n">
        <v>1121.681472050244</v>
      </c>
      <c r="U730" t="n">
        <v>786.4280930782887</v>
      </c>
      <c r="V730" t="n">
        <v>3</v>
      </c>
      <c r="W730" t="n">
        <v>1322.462455547238</v>
      </c>
      <c r="X730" t="b">
        <v>0</v>
      </c>
      <c r="Y730" t="n">
        <v>1322.462455547238</v>
      </c>
      <c r="Z730" t="b">
        <v>0</v>
      </c>
      <c r="AA730" t="n">
        <v>184.3928414518046</v>
      </c>
      <c r="AB730" t="n">
        <v>21.65919049461177</v>
      </c>
      <c r="AC730" t="b">
        <v>0</v>
      </c>
      <c r="AD730" t="n">
        <v>0</v>
      </c>
      <c r="AE730" t="n">
        <v>-6.821210263296962e-13</v>
      </c>
      <c r="AF730" t="n">
        <v>0.9365956859654446</v>
      </c>
      <c r="AG730" t="n">
        <v>34.59738719721812</v>
      </c>
      <c r="AH730" t="n">
        <v>166.9852451896042</v>
      </c>
      <c r="AI730" t="n">
        <v>23.12544336811186</v>
      </c>
      <c r="AJ730" t="n">
        <v>10.58758492513888</v>
      </c>
      <c r="AK730" t="n">
        <v>23.12544336811185</v>
      </c>
      <c r="AL730" t="n">
        <v>0</v>
      </c>
      <c r="AM730" t="n">
        <v>0</v>
      </c>
      <c r="AN730" t="n">
        <v>23.15515879853326</v>
      </c>
      <c r="AO730" t="n">
        <v>0</v>
      </c>
      <c r="AP730" t="n">
        <v>4.748807805886919</v>
      </c>
      <c r="AQ730" t="n">
        <v>1</v>
      </c>
      <c r="AR730" t="n">
        <v>0</v>
      </c>
      <c r="AS730" t="n">
        <v>0</v>
      </c>
      <c r="AT730" t="n">
        <v>0</v>
      </c>
      <c r="AU730" t="n">
        <v>4.723101898312566</v>
      </c>
      <c r="AV730" t="n">
        <v>1.674860808929762</v>
      </c>
    </row>
    <row r="731" spans="1:48">
      <c r="A731" t="n">
        <v>0</v>
      </c>
      <c r="B731" t="n">
        <v>-6.71993151994134</v>
      </c>
      <c r="C731" t="n">
        <v>75.79462657568725</v>
      </c>
      <c r="D731" t="n">
        <v>1415.702799751666</v>
      </c>
      <c r="E731" t="n">
        <v>729</v>
      </c>
      <c r="F731" t="n">
        <v>36.71767921447754</v>
      </c>
      <c r="G731" t="n">
        <v>0.6367825274671235</v>
      </c>
      <c r="H731" t="n">
        <v>-0</v>
      </c>
      <c r="I731" t="n">
        <v>0</v>
      </c>
      <c r="J731" t="n">
        <v>0</v>
      </c>
      <c r="K731" t="n">
        <v>0.07532534492359655</v>
      </c>
      <c r="L731" t="n">
        <v>0</v>
      </c>
      <c r="M731" t="n">
        <v>89.64822380491363</v>
      </c>
      <c r="N731" t="n">
        <v>15.72962609387101</v>
      </c>
      <c r="O731" t="b">
        <v>1</v>
      </c>
      <c r="P731" t="n">
        <v>0</v>
      </c>
      <c r="Q731" t="b">
        <v>0</v>
      </c>
      <c r="R731" t="n">
        <v>15.72962609387101</v>
      </c>
      <c r="S731" t="n">
        <v>275.9112439021078</v>
      </c>
      <c r="T731" t="n">
        <v>1200.765733461973</v>
      </c>
      <c r="U731" t="n">
        <v>544.4028399324774</v>
      </c>
      <c r="V731" t="n">
        <v>3</v>
      </c>
      <c r="W731" t="n">
        <v>1415.702799751667</v>
      </c>
      <c r="X731" t="b">
        <v>0</v>
      </c>
      <c r="Y731" t="n">
        <v>1415.702799751667</v>
      </c>
      <c r="Z731" t="b">
        <v>0</v>
      </c>
      <c r="AA731" t="n">
        <v>127.6454737986939</v>
      </c>
      <c r="AB731" t="n">
        <v>16.05063887129695</v>
      </c>
      <c r="AC731" t="b">
        <v>0</v>
      </c>
      <c r="AD731" t="n">
        <v>0</v>
      </c>
      <c r="AE731" t="n">
        <v>-6.821210263296962e-13</v>
      </c>
      <c r="AF731" t="n">
        <v>0.9284719724881861</v>
      </c>
      <c r="AG731" t="n">
        <v>34.64058875150442</v>
      </c>
      <c r="AH731" t="n">
        <v>116.6065151050486</v>
      </c>
      <c r="AI731" t="n">
        <v>17.28715496740659</v>
      </c>
      <c r="AJ731" t="n">
        <v>8.340634020490654</v>
      </c>
      <c r="AK731" t="n">
        <v>17.28715496740659</v>
      </c>
      <c r="AL731" t="n">
        <v>0</v>
      </c>
      <c r="AM731" t="n">
        <v>0</v>
      </c>
      <c r="AN731" t="n">
        <v>17.30253703515995</v>
      </c>
      <c r="AO731" t="n">
        <v>0</v>
      </c>
      <c r="AP731" t="n">
        <v>3.459920225149805</v>
      </c>
      <c r="AQ731" t="n">
        <v>1</v>
      </c>
      <c r="AR731" t="n">
        <v>3</v>
      </c>
      <c r="AS731" t="n">
        <v>0</v>
      </c>
      <c r="AT731" t="n">
        <v>0</v>
      </c>
      <c r="AU731" t="n">
        <v>3.44113752264153</v>
      </c>
      <c r="AV731" t="n">
        <v>1.22026297524283</v>
      </c>
    </row>
    <row r="732" spans="1:48">
      <c r="A732" t="n">
        <v>0</v>
      </c>
      <c r="B732" t="n">
        <v>-6.71993151994134</v>
      </c>
      <c r="C732" t="n">
        <v>75.87566737560425</v>
      </c>
      <c r="D732" t="n">
        <v>1516.05910532429</v>
      </c>
      <c r="E732" t="n">
        <v>730</v>
      </c>
      <c r="F732" t="n">
        <v>39.32052116394043</v>
      </c>
      <c r="G732" t="n">
        <v>0.6399635232740684</v>
      </c>
      <c r="H732" t="n">
        <v>-0</v>
      </c>
      <c r="I732" t="n">
        <v>0</v>
      </c>
      <c r="J732" t="n">
        <v>0</v>
      </c>
      <c r="K732" t="n">
        <v>0.08141056691717391</v>
      </c>
      <c r="L732" t="n">
        <v>0</v>
      </c>
      <c r="M732" t="n">
        <v>89.64555716542159</v>
      </c>
      <c r="N732" t="n">
        <v>17.03130102299461</v>
      </c>
      <c r="O732" t="b">
        <v>1</v>
      </c>
      <c r="P732" t="n">
        <v>0</v>
      </c>
      <c r="Q732" t="b">
        <v>0</v>
      </c>
      <c r="R732" t="n">
        <v>17.03130102299461</v>
      </c>
      <c r="S732" t="n">
        <v>295.4700334367614</v>
      </c>
      <c r="T732" t="n">
        <v>1285.885585516786</v>
      </c>
      <c r="U732" t="n">
        <v>550.4346508985232</v>
      </c>
      <c r="V732" t="n">
        <v>3</v>
      </c>
      <c r="W732" t="n">
        <v>1516.059105324291</v>
      </c>
      <c r="X732" t="b">
        <v>0</v>
      </c>
      <c r="Y732" t="n">
        <v>1516.059105324291</v>
      </c>
      <c r="Z732" t="b">
        <v>0</v>
      </c>
      <c r="AA732" t="n">
        <v>129.0597452024223</v>
      </c>
      <c r="AB732" t="n">
        <v>17.37887859489246</v>
      </c>
      <c r="AC732" t="b">
        <v>0</v>
      </c>
      <c r="AD732" t="n">
        <v>0</v>
      </c>
      <c r="AE732" t="n">
        <v>-6.821210263296962e-13</v>
      </c>
      <c r="AF732" t="n">
        <v>0.9279612084494175</v>
      </c>
      <c r="AG732" t="n">
        <v>34.67670535614528</v>
      </c>
      <c r="AH732" t="n">
        <v>117.9633714695643</v>
      </c>
      <c r="AI732" t="n">
        <v>18.7280227197555</v>
      </c>
      <c r="AJ732" t="n">
        <v>8.497938727899864</v>
      </c>
      <c r="AK732" t="n">
        <v>18.72802271975549</v>
      </c>
      <c r="AL732" t="n">
        <v>0</v>
      </c>
      <c r="AM732" t="n">
        <v>0</v>
      </c>
      <c r="AN732" t="n">
        <v>18.73891437706473</v>
      </c>
      <c r="AO732" t="n">
        <v>0</v>
      </c>
      <c r="AP732" t="n">
        <v>3.724859573563066</v>
      </c>
      <c r="AQ732" t="n">
        <v>1</v>
      </c>
      <c r="AR732" t="n">
        <v>3</v>
      </c>
      <c r="AS732" t="n">
        <v>0</v>
      </c>
      <c r="AT732" t="n">
        <v>0</v>
      </c>
      <c r="AU732" t="n">
        <v>3.704645753067562</v>
      </c>
      <c r="AV732" t="n">
        <v>1.313705720598096</v>
      </c>
    </row>
    <row r="733" spans="1:48">
      <c r="A733" t="n">
        <v>0</v>
      </c>
      <c r="B733" t="n">
        <v>-6.71993151994134</v>
      </c>
      <c r="C733" t="n">
        <v>75.92683636256729</v>
      </c>
      <c r="D733" t="n">
        <v>1578.608942890999</v>
      </c>
      <c r="E733" t="n">
        <v>731</v>
      </c>
      <c r="F733" t="n">
        <v>40.94281425476074</v>
      </c>
      <c r="G733" t="n">
        <v>0.3243092463392836</v>
      </c>
      <c r="H733" t="n">
        <v>-0</v>
      </c>
      <c r="I733" t="n">
        <v>0</v>
      </c>
      <c r="J733" t="n">
        <v>0</v>
      </c>
      <c r="K733" t="n">
        <v>0.08340749577524098</v>
      </c>
      <c r="L733" t="n">
        <v>0</v>
      </c>
      <c r="M733" t="n">
        <v>89.64289052592956</v>
      </c>
      <c r="N733" t="n">
        <v>10.8893323012011</v>
      </c>
      <c r="O733" t="b">
        <v>1</v>
      </c>
      <c r="P733" t="n">
        <v>0</v>
      </c>
      <c r="Q733" t="b">
        <v>0</v>
      </c>
      <c r="R733" t="n">
        <v>10.8893323012011</v>
      </c>
      <c r="S733" t="n">
        <v>307.6605888922799</v>
      </c>
      <c r="T733" t="n">
        <v>1338.938882859202</v>
      </c>
      <c r="U733" t="n">
        <v>337.9875990512128</v>
      </c>
      <c r="V733" t="n">
        <v>3</v>
      </c>
      <c r="W733" t="n">
        <v>1578.608942891</v>
      </c>
      <c r="X733" t="b">
        <v>0</v>
      </c>
      <c r="Y733" t="n">
        <v>1578.608942891</v>
      </c>
      <c r="Z733" t="b">
        <v>0</v>
      </c>
      <c r="AA733" t="n">
        <v>79.24754254464587</v>
      </c>
      <c r="AB733" t="n">
        <v>11.11156357265419</v>
      </c>
      <c r="AC733" t="b">
        <v>0</v>
      </c>
      <c r="AD733" t="n">
        <v>0</v>
      </c>
      <c r="AE733" t="n">
        <v>-4.547473508864641e-13</v>
      </c>
      <c r="AF733" t="n">
        <v>0.911733031654107</v>
      </c>
      <c r="AG733" t="n">
        <v>34.71608996266593</v>
      </c>
      <c r="AH733" t="n">
        <v>73.72322231485501</v>
      </c>
      <c r="AI733" t="n">
        <v>12.18729955686161</v>
      </c>
      <c r="AJ733" t="n">
        <v>6.507325330422546</v>
      </c>
      <c r="AK733" t="n">
        <v>12.1872995568616</v>
      </c>
      <c r="AL733" t="n">
        <v>0</v>
      </c>
      <c r="AM733" t="n">
        <v>0</v>
      </c>
      <c r="AN733" t="n">
        <v>12.19118108229118</v>
      </c>
      <c r="AO733" t="n">
        <v>0</v>
      </c>
      <c r="AP733" t="n">
        <v>2.469973883019719</v>
      </c>
      <c r="AQ733" t="n">
        <v>1</v>
      </c>
      <c r="AR733" t="n">
        <v>3</v>
      </c>
      <c r="AS733" t="n">
        <v>0</v>
      </c>
      <c r="AT733" t="n">
        <v>0</v>
      </c>
      <c r="AU733" t="n">
        <v>2.456526470263872</v>
      </c>
      <c r="AV733" t="n">
        <v>0.8711097070790409</v>
      </c>
    </row>
    <row r="734" spans="1:48">
      <c r="A734" t="n">
        <v>0</v>
      </c>
      <c r="B734" t="n">
        <v>-6.71993151994134</v>
      </c>
      <c r="C734" t="n">
        <v>76.01972051502035</v>
      </c>
      <c r="D734" t="n">
        <v>1613.309572301933</v>
      </c>
      <c r="E734" t="n">
        <v>732</v>
      </c>
      <c r="F734" t="n">
        <v>41.84281005859375</v>
      </c>
      <c r="G734" t="n">
        <v>0.1647069035799014</v>
      </c>
      <c r="H734" t="n">
        <v>-0</v>
      </c>
      <c r="I734" t="n">
        <v>0</v>
      </c>
      <c r="J734" t="n">
        <v>0</v>
      </c>
      <c r="K734" t="n">
        <v>0.08270402662493476</v>
      </c>
      <c r="L734" t="n">
        <v>0</v>
      </c>
      <c r="M734" t="n">
        <v>89.64022388643752</v>
      </c>
      <c r="N734" t="n">
        <v>7.597025702108807</v>
      </c>
      <c r="O734" t="b">
        <v>1</v>
      </c>
      <c r="P734" t="n">
        <v>0</v>
      </c>
      <c r="Q734" t="b">
        <v>0</v>
      </c>
      <c r="R734" t="n">
        <v>7.597025702108807</v>
      </c>
      <c r="S734" t="n">
        <v>314.4235152823643</v>
      </c>
      <c r="T734" t="n">
        <v>1368.37113850885</v>
      </c>
      <c r="U734" t="n">
        <v>230.7278179625284</v>
      </c>
      <c r="V734" t="n">
        <v>3</v>
      </c>
      <c r="W734" t="n">
        <v>1613.309572301934</v>
      </c>
      <c r="X734" t="b">
        <v>0</v>
      </c>
      <c r="Y734" t="n">
        <v>1613.309572301934</v>
      </c>
      <c r="Z734" t="b">
        <v>0</v>
      </c>
      <c r="AA734" t="n">
        <v>54.09847172365705</v>
      </c>
      <c r="AB734" t="n">
        <v>7.752067042968171</v>
      </c>
      <c r="AC734" t="b">
        <v>0</v>
      </c>
      <c r="AD734" t="n">
        <v>0</v>
      </c>
      <c r="AE734" t="n">
        <v>-6.821210263296962e-13</v>
      </c>
      <c r="AF734" t="n">
        <v>0.8928719582116136</v>
      </c>
      <c r="AG734" t="n">
        <v>34.74694398065394</v>
      </c>
      <c r="AH734" t="n">
        <v>51.39040115401798</v>
      </c>
      <c r="AI734" t="n">
        <v>8.682171023150113</v>
      </c>
      <c r="AJ734" t="n">
        <v>5.505353042349583</v>
      </c>
      <c r="AK734" t="n">
        <v>8.68217102315011</v>
      </c>
      <c r="AL734" t="n">
        <v>0</v>
      </c>
      <c r="AM734" t="n">
        <v>0</v>
      </c>
      <c r="AN734" t="n">
        <v>8.683177885425374</v>
      </c>
      <c r="AO734" t="n">
        <v>0</v>
      </c>
      <c r="AP734" t="n">
        <v>1.849819647518544</v>
      </c>
      <c r="AQ734" t="n">
        <v>1</v>
      </c>
      <c r="AR734" t="n">
        <v>3</v>
      </c>
      <c r="AS734" t="n">
        <v>0</v>
      </c>
      <c r="AT734" t="n">
        <v>0</v>
      </c>
      <c r="AU734" t="n">
        <v>1.839726615254892</v>
      </c>
      <c r="AV734" t="n">
        <v>0.6523860957004294</v>
      </c>
    </row>
    <row r="735" spans="1:48">
      <c r="A735" t="n">
        <v>0</v>
      </c>
      <c r="B735" t="n">
        <v>-6.71993151994134</v>
      </c>
      <c r="C735" t="n">
        <v>76.10545976624519</v>
      </c>
      <c r="D735" t="n">
        <v>1628.139762226018</v>
      </c>
      <c r="E735" t="n">
        <v>733</v>
      </c>
      <c r="F735" t="n">
        <v>42.22744598388672</v>
      </c>
      <c r="G735" t="n">
        <v>0.08738958027941734</v>
      </c>
      <c r="H735" t="n">
        <v>-0</v>
      </c>
      <c r="I735" t="n">
        <v>0</v>
      </c>
      <c r="J735" t="n">
        <v>0</v>
      </c>
      <c r="K735" t="n">
        <v>0.08166211111174287</v>
      </c>
      <c r="L735" t="n">
        <v>0</v>
      </c>
      <c r="M735" t="n">
        <v>89.63755724694549</v>
      </c>
      <c r="N735" t="n">
        <v>5.937800440491984</v>
      </c>
      <c r="O735" t="b">
        <v>1</v>
      </c>
      <c r="P735" t="n">
        <v>0</v>
      </c>
      <c r="Q735" t="b">
        <v>0</v>
      </c>
      <c r="R735" t="n">
        <v>5.937800440491984</v>
      </c>
      <c r="S735" t="n">
        <v>317.3138225911981</v>
      </c>
      <c r="T735" t="n">
        <v>1380.949755916894</v>
      </c>
      <c r="U735" t="n">
        <v>178.6931845856021</v>
      </c>
      <c r="V735" t="n">
        <v>3</v>
      </c>
      <c r="W735" t="n">
        <v>1628.139762226018</v>
      </c>
      <c r="X735" t="b">
        <v>0</v>
      </c>
      <c r="Y735" t="n">
        <v>1628.139762226018</v>
      </c>
      <c r="Z735" t="b">
        <v>0</v>
      </c>
      <c r="AA735" t="n">
        <v>41.89797432698128</v>
      </c>
      <c r="AB735" t="n">
        <v>6.05898004131835</v>
      </c>
      <c r="AC735" t="b">
        <v>0</v>
      </c>
      <c r="AD735" t="n">
        <v>0</v>
      </c>
      <c r="AE735" t="n">
        <v>-2.273736754432321e-13</v>
      </c>
      <c r="AF735" t="n">
        <v>0.8762884809921391</v>
      </c>
      <c r="AG735" t="n">
        <v>34.77306914487723</v>
      </c>
      <c r="AH735" t="n">
        <v>40.55385260663938</v>
      </c>
      <c r="AI735" t="n">
        <v>6.914366869753138</v>
      </c>
      <c r="AJ735" t="n">
        <v>5.016978707588251</v>
      </c>
      <c r="AK735" t="n">
        <v>6.914366869753136</v>
      </c>
      <c r="AL735" t="n">
        <v>0</v>
      </c>
      <c r="AM735" t="n">
        <v>0</v>
      </c>
      <c r="AN735" t="n">
        <v>6.914652322487142</v>
      </c>
      <c r="AO735" t="n">
        <v>0</v>
      </c>
      <c r="AP735" t="n">
        <v>1.547474709667085</v>
      </c>
      <c r="AQ735" t="n">
        <v>1</v>
      </c>
      <c r="AR735" t="n">
        <v>3</v>
      </c>
      <c r="AS735" t="n">
        <v>0</v>
      </c>
      <c r="AT735" t="n">
        <v>0</v>
      </c>
      <c r="AU735" t="n">
        <v>1.539018935753911</v>
      </c>
      <c r="AV735" t="n">
        <v>0.5457520407543901</v>
      </c>
    </row>
    <row r="736" spans="1:48">
      <c r="A736" t="n">
        <v>0</v>
      </c>
      <c r="B736" t="n">
        <v>-6.71993151994134</v>
      </c>
      <c r="C736" t="n">
        <v>76.20342836598128</v>
      </c>
      <c r="D736" t="n">
        <v>1639.682453656528</v>
      </c>
      <c r="E736" t="n">
        <v>734</v>
      </c>
      <c r="F736" t="n">
        <v>42.52681732177734</v>
      </c>
      <c r="G736" t="n">
        <v>0.0557408279554199</v>
      </c>
      <c r="H736" t="n">
        <v>-0</v>
      </c>
      <c r="I736" t="n">
        <v>0</v>
      </c>
      <c r="J736" t="n">
        <v>0</v>
      </c>
      <c r="K736" t="n">
        <v>0.08560918352298297</v>
      </c>
      <c r="L736" t="n">
        <v>0</v>
      </c>
      <c r="M736" t="n">
        <v>89.63489060745346</v>
      </c>
      <c r="N736" t="n">
        <v>5.274858596209794</v>
      </c>
      <c r="O736" t="b">
        <v>1</v>
      </c>
      <c r="P736" t="n">
        <v>0</v>
      </c>
      <c r="Q736" t="b">
        <v>0</v>
      </c>
      <c r="R736" t="n">
        <v>5.274858596209794</v>
      </c>
      <c r="S736" t="n">
        <v>319.5634178813457</v>
      </c>
      <c r="T736" t="n">
        <v>1390.739994619617</v>
      </c>
      <c r="U736" t="n">
        <v>157.6250170179265</v>
      </c>
      <c r="V736" t="n">
        <v>3</v>
      </c>
      <c r="W736" t="n">
        <v>1639.682453656528</v>
      </c>
      <c r="X736" t="b">
        <v>0</v>
      </c>
      <c r="Y736" t="n">
        <v>1639.682453656528</v>
      </c>
      <c r="Z736" t="b">
        <v>0</v>
      </c>
      <c r="AA736" t="n">
        <v>36.95814662222541</v>
      </c>
      <c r="AB736" t="n">
        <v>5.382508771642647</v>
      </c>
      <c r="AC736" t="b">
        <v>0</v>
      </c>
      <c r="AD736" t="n">
        <v>0</v>
      </c>
      <c r="AE736" t="n">
        <v>-2.273736754432321e-13</v>
      </c>
      <c r="AF736" t="n">
        <v>0.8666240306684988</v>
      </c>
      <c r="AG736" t="n">
        <v>34.79664937309499</v>
      </c>
      <c r="AH736" t="n">
        <v>36.17142775673813</v>
      </c>
      <c r="AI736" t="n">
        <v>6.210892591439766</v>
      </c>
      <c r="AJ736" t="n">
        <v>4.824399239159316</v>
      </c>
      <c r="AK736" t="n">
        <v>6.210892591439764</v>
      </c>
      <c r="AL736" t="n">
        <v>0</v>
      </c>
      <c r="AM736" t="n">
        <v>0</v>
      </c>
      <c r="AN736" t="n">
        <v>6.21097974967714</v>
      </c>
      <c r="AO736" t="n">
        <v>0</v>
      </c>
      <c r="AP736" t="n">
        <v>1.430135189390423</v>
      </c>
      <c r="AQ736" t="n">
        <v>1</v>
      </c>
      <c r="AR736" t="n">
        <v>3</v>
      </c>
      <c r="AS736" t="n">
        <v>0</v>
      </c>
      <c r="AT736" t="n">
        <v>0</v>
      </c>
      <c r="AU736" t="n">
        <v>1.422314931455424</v>
      </c>
      <c r="AV736" t="n">
        <v>0.5043675931491965</v>
      </c>
    </row>
    <row r="737" spans="1:48">
      <c r="A737" t="n">
        <v>0</v>
      </c>
      <c r="B737" t="n">
        <v>-6.71993151994134</v>
      </c>
      <c r="C737" t="n">
        <v>76.2934553583373</v>
      </c>
      <c r="D737" t="n">
        <v>1642.712619012236</v>
      </c>
      <c r="E737" t="n">
        <v>735</v>
      </c>
      <c r="F737" t="n">
        <v>42.60540771484375</v>
      </c>
      <c r="G737" t="n">
        <v>0.004615217029765084</v>
      </c>
      <c r="H737" t="n">
        <v>-0</v>
      </c>
      <c r="I737" t="n">
        <v>0</v>
      </c>
      <c r="J737" t="n">
        <v>0</v>
      </c>
      <c r="K737" t="n">
        <v>0.09366761953442976</v>
      </c>
      <c r="L737" t="n">
        <v>0</v>
      </c>
      <c r="M737" t="n">
        <v>89.63222396796142</v>
      </c>
      <c r="N737" t="n">
        <v>4.121606633523362</v>
      </c>
      <c r="O737" t="b">
        <v>1</v>
      </c>
      <c r="P737" t="n">
        <v>0</v>
      </c>
      <c r="Q737" t="b">
        <v>0</v>
      </c>
      <c r="R737" t="n">
        <v>4.121606633523362</v>
      </c>
      <c r="S737" t="n">
        <v>320.1539773495259</v>
      </c>
      <c r="T737" t="n">
        <v>1393.310109425137</v>
      </c>
      <c r="U737" t="n">
        <v>122.9359837356199</v>
      </c>
      <c r="V737" t="n">
        <v>3</v>
      </c>
      <c r="W737" t="n">
        <v>1642.712619012236</v>
      </c>
      <c r="X737" t="b">
        <v>0</v>
      </c>
      <c r="Y737" t="n">
        <v>1642.712619012236</v>
      </c>
      <c r="Z737" t="b">
        <v>0</v>
      </c>
      <c r="AA737" t="n">
        <v>28.8246510484553</v>
      </c>
      <c r="AB737" t="n">
        <v>4.205721054615675</v>
      </c>
      <c r="AC737" t="b">
        <v>0</v>
      </c>
      <c r="AD737" t="n">
        <v>0</v>
      </c>
      <c r="AE737" t="n">
        <v>-2.273736754432321e-13</v>
      </c>
      <c r="AF737" t="n">
        <v>0.8447872716575733</v>
      </c>
      <c r="AG737" t="n">
        <v>34.81923336334551</v>
      </c>
      <c r="AH737" t="n">
        <v>28.94029085701669</v>
      </c>
      <c r="AI737" t="n">
        <v>4.978437999383619</v>
      </c>
      <c r="AJ737" t="n">
        <v>4.491901502940948</v>
      </c>
      <c r="AK737" t="n">
        <v>4.978437999383618</v>
      </c>
      <c r="AL737" t="n">
        <v>0</v>
      </c>
      <c r="AM737" t="n">
        <v>0</v>
      </c>
      <c r="AN737" t="n">
        <v>4.978453274969202</v>
      </c>
      <c r="AO737" t="n">
        <v>0</v>
      </c>
      <c r="AP737" t="n">
        <v>1.22304813626531</v>
      </c>
      <c r="AQ737" t="n">
        <v>1</v>
      </c>
      <c r="AR737" t="n">
        <v>3</v>
      </c>
      <c r="AS737" t="n">
        <v>0</v>
      </c>
      <c r="AT737" t="n">
        <v>0</v>
      </c>
      <c r="AU737" t="n">
        <v>1.216350216791316</v>
      </c>
      <c r="AV737" t="n">
        <v>0.4313303739571733</v>
      </c>
    </row>
    <row r="738" spans="1:48">
      <c r="A738" t="n">
        <v>0</v>
      </c>
      <c r="B738" t="n">
        <v>-6.71993151994134</v>
      </c>
      <c r="C738" t="n">
        <v>76.36763080427366</v>
      </c>
      <c r="D738" t="n">
        <v>1645.783290510015</v>
      </c>
      <c r="E738" t="n">
        <v>736</v>
      </c>
      <c r="F738" t="n">
        <v>42.68504867553711</v>
      </c>
      <c r="G738" t="n">
        <v>0.05765776539200029</v>
      </c>
      <c r="H738" t="n">
        <v>-0</v>
      </c>
      <c r="I738" t="n">
        <v>0</v>
      </c>
      <c r="J738" t="n">
        <v>0</v>
      </c>
      <c r="K738" t="n">
        <v>0.09508718791388282</v>
      </c>
      <c r="L738" t="n">
        <v>0</v>
      </c>
      <c r="M738" t="n">
        <v>89.62955732846939</v>
      </c>
      <c r="N738" t="n">
        <v>5.346977222309663</v>
      </c>
      <c r="O738" t="b">
        <v>1</v>
      </c>
      <c r="P738" t="n">
        <v>0</v>
      </c>
      <c r="Q738" t="b">
        <v>0</v>
      </c>
      <c r="R738" t="n">
        <v>5.346977222309663</v>
      </c>
      <c r="S738" t="n">
        <v>320.752431200656</v>
      </c>
      <c r="T738" t="n">
        <v>1395.914580585255</v>
      </c>
      <c r="U738" t="n">
        <v>159.187792094643</v>
      </c>
      <c r="V738" t="n">
        <v>3</v>
      </c>
      <c r="W738" t="n">
        <v>1645.783290510016</v>
      </c>
      <c r="X738" t="b">
        <v>0</v>
      </c>
      <c r="Y738" t="n">
        <v>1645.783290510016</v>
      </c>
      <c r="Z738" t="b">
        <v>0</v>
      </c>
      <c r="AA738" t="n">
        <v>37.3245685996218</v>
      </c>
      <c r="AB738" t="n">
        <v>5.456099206438431</v>
      </c>
      <c r="AC738" t="b">
        <v>0</v>
      </c>
      <c r="AD738" t="n">
        <v>0</v>
      </c>
      <c r="AE738" t="n">
        <v>-6.821210263296962e-13</v>
      </c>
      <c r="AF738" t="n">
        <v>0.8672914786046666</v>
      </c>
      <c r="AG738" t="n">
        <v>34.83976890395248</v>
      </c>
      <c r="AH738" t="n">
        <v>36.50193709935143</v>
      </c>
      <c r="AI738" t="n">
        <v>6.290963696791328</v>
      </c>
      <c r="AJ738" t="n">
        <v>4.844118100520397</v>
      </c>
      <c r="AK738" t="n">
        <v>6.290963696791326</v>
      </c>
      <c r="AL738" t="n">
        <v>0</v>
      </c>
      <c r="AM738" t="n">
        <v>0</v>
      </c>
      <c r="AN738" t="n">
        <v>6.291086449858154</v>
      </c>
      <c r="AO738" t="n">
        <v>0</v>
      </c>
      <c r="AP738" t="n">
        <v>1.444745331719971</v>
      </c>
      <c r="AQ738" t="n">
        <v>1</v>
      </c>
      <c r="AR738" t="n">
        <v>3</v>
      </c>
      <c r="AS738" t="n">
        <v>0</v>
      </c>
      <c r="AT738" t="n">
        <v>0</v>
      </c>
      <c r="AU738" t="n">
        <v>1.436845406375473</v>
      </c>
      <c r="AV738" t="n">
        <v>0.5095202499206757</v>
      </c>
    </row>
    <row r="739" spans="1:48">
      <c r="A739" t="n">
        <v>0</v>
      </c>
      <c r="B739" t="n">
        <v>-6.71993151994134</v>
      </c>
      <c r="C739" t="n">
        <v>76.45765779662968</v>
      </c>
      <c r="D739" t="n">
        <v>1660.007064952032</v>
      </c>
      <c r="E739" t="n">
        <v>737</v>
      </c>
      <c r="F739" t="n">
        <v>43.05395660400391</v>
      </c>
      <c r="G739" t="n">
        <v>0.1385444623690342</v>
      </c>
      <c r="H739" t="n">
        <v>-0</v>
      </c>
      <c r="I739" t="n">
        <v>0</v>
      </c>
      <c r="J739" t="n">
        <v>0</v>
      </c>
      <c r="K739" t="n">
        <v>0.09831058504497692</v>
      </c>
      <c r="L739" t="n">
        <v>0</v>
      </c>
      <c r="M739" t="n">
        <v>89.62689068897735</v>
      </c>
      <c r="N739" t="n">
        <v>7.279835666273206</v>
      </c>
      <c r="O739" t="b">
        <v>1</v>
      </c>
      <c r="P739" t="n">
        <v>0</v>
      </c>
      <c r="Q739" t="b">
        <v>0</v>
      </c>
      <c r="R739" t="n">
        <v>7.279835666273206</v>
      </c>
      <c r="S739" t="n">
        <v>323.5245520864577</v>
      </c>
      <c r="T739" t="n">
        <v>1407.978850680264</v>
      </c>
      <c r="U739" t="n">
        <v>214.8749126541287</v>
      </c>
      <c r="V739" t="n">
        <v>3</v>
      </c>
      <c r="W739" t="n">
        <v>1660.007064952032</v>
      </c>
      <c r="X739" t="b">
        <v>0</v>
      </c>
      <c r="Y739" t="n">
        <v>1660.007064952032</v>
      </c>
      <c r="Z739" t="b">
        <v>0</v>
      </c>
      <c r="AA739" t="n">
        <v>50.38146023740638</v>
      </c>
      <c r="AB739" t="n">
        <v>7.428403741095108</v>
      </c>
      <c r="AC739" t="b">
        <v>0</v>
      </c>
      <c r="AD739" t="n">
        <v>0</v>
      </c>
      <c r="AE739" t="n">
        <v>2.273736754432321e-13</v>
      </c>
      <c r="AF739" t="n">
        <v>0.8879037165019911</v>
      </c>
      <c r="AG739" t="n">
        <v>34.86254710445248</v>
      </c>
      <c r="AH739" t="n">
        <v>48.12725278583785</v>
      </c>
      <c r="AI739" t="n">
        <v>8.366226656151687</v>
      </c>
      <c r="AJ739" t="n">
        <v>5.394886172261629</v>
      </c>
      <c r="AK739" t="n">
        <v>8.366226656151689</v>
      </c>
      <c r="AL739" t="n">
        <v>0</v>
      </c>
      <c r="AM739" t="n">
        <v>0</v>
      </c>
      <c r="AN739" t="n">
        <v>8.366729878775166</v>
      </c>
      <c r="AO739" t="n">
        <v>0</v>
      </c>
      <c r="AP739" t="n">
        <v>1.802926884118966</v>
      </c>
      <c r="AQ739" t="n">
        <v>1</v>
      </c>
      <c r="AR739" t="n">
        <v>3</v>
      </c>
      <c r="AS739" t="n">
        <v>0</v>
      </c>
      <c r="AT739" t="n">
        <v>0</v>
      </c>
      <c r="AU739" t="n">
        <v>1.793086357189847</v>
      </c>
      <c r="AV739" t="n">
        <v>0.6358469775460184</v>
      </c>
    </row>
    <row r="740" spans="1:48">
      <c r="A740" t="n">
        <v>0</v>
      </c>
      <c r="B740" t="n">
        <v>-6.71993151994134</v>
      </c>
      <c r="C740" t="n">
        <v>76.56765039758511</v>
      </c>
      <c r="D740" t="n">
        <v>1680.799614849572</v>
      </c>
      <c r="E740" t="n">
        <v>738</v>
      </c>
      <c r="F740" t="n">
        <v>43.59323234558106</v>
      </c>
      <c r="G740" t="n">
        <v>0.1449841101684761</v>
      </c>
      <c r="H740" t="n">
        <v>-0</v>
      </c>
      <c r="I740" t="n">
        <v>0</v>
      </c>
      <c r="J740" t="n">
        <v>0</v>
      </c>
      <c r="K740" t="n">
        <v>0.09674842955229501</v>
      </c>
      <c r="L740" t="n">
        <v>0</v>
      </c>
      <c r="M740" t="n">
        <v>89.62422404948532</v>
      </c>
      <c r="N740" t="n">
        <v>7.551950512158657</v>
      </c>
      <c r="O740" t="b">
        <v>1</v>
      </c>
      <c r="P740" t="n">
        <v>0</v>
      </c>
      <c r="Q740" t="b">
        <v>0</v>
      </c>
      <c r="R740" t="n">
        <v>7.551950512158657</v>
      </c>
      <c r="S740" t="n">
        <v>327.5768844736887</v>
      </c>
      <c r="T740" t="n">
        <v>1425.614601229493</v>
      </c>
      <c r="U740" t="n">
        <v>220.1492799334493</v>
      </c>
      <c r="V740" t="n">
        <v>3</v>
      </c>
      <c r="W740" t="n">
        <v>1680.799614849573</v>
      </c>
      <c r="X740" t="b">
        <v>0</v>
      </c>
      <c r="Y740" t="n">
        <v>1680.799614849573</v>
      </c>
      <c r="Z740" t="b">
        <v>0</v>
      </c>
      <c r="AA740" t="n">
        <v>51.61813473829748</v>
      </c>
      <c r="AB740" t="n">
        <v>7.706071951182301</v>
      </c>
      <c r="AC740" t="b">
        <v>0</v>
      </c>
      <c r="AD740" t="n">
        <v>0</v>
      </c>
      <c r="AE740" t="n">
        <v>-6.821210263296962e-13</v>
      </c>
      <c r="AF740" t="n">
        <v>0.8890153423392575</v>
      </c>
      <c r="AG740" t="n">
        <v>34.8887425057944</v>
      </c>
      <c r="AH740" t="n">
        <v>49.24693948487567</v>
      </c>
      <c r="AI740" t="n">
        <v>8.668097820342885</v>
      </c>
      <c r="AJ740" t="n">
        <v>5.465654719568235</v>
      </c>
      <c r="AK740" t="n">
        <v>8.668097820342881</v>
      </c>
      <c r="AL740" t="n">
        <v>0</v>
      </c>
      <c r="AM740" t="n">
        <v>0</v>
      </c>
      <c r="AN740" t="n">
        <v>8.737448429756304</v>
      </c>
      <c r="AO740" t="n">
        <v>0</v>
      </c>
      <c r="AP740" t="n">
        <v>1.871053685045876</v>
      </c>
      <c r="AQ740" t="n">
        <v>1</v>
      </c>
      <c r="AR740" t="n">
        <v>3</v>
      </c>
      <c r="AS740" t="n">
        <v>0</v>
      </c>
      <c r="AT740" t="n">
        <v>0</v>
      </c>
      <c r="AU740" t="n">
        <v>1.860843966344046</v>
      </c>
      <c r="AV740" t="n">
        <v>0.6598745269240434</v>
      </c>
    </row>
    <row r="741" spans="1:48">
      <c r="A741" t="n">
        <v>0</v>
      </c>
      <c r="B741" t="n">
        <v>-6.71993151994134</v>
      </c>
      <c r="C741" t="n">
        <v>76.66493610698191</v>
      </c>
      <c r="D741" t="n">
        <v>1248.937220760488</v>
      </c>
      <c r="E741" t="n">
        <v>739</v>
      </c>
      <c r="F741" t="n">
        <v>43.94786376953125</v>
      </c>
      <c r="G741" t="n">
        <v>0.0264417348965118</v>
      </c>
      <c r="H741" t="n">
        <v>-0</v>
      </c>
      <c r="I741" t="n">
        <v>0</v>
      </c>
      <c r="J741" t="n">
        <v>0</v>
      </c>
      <c r="K741" t="n">
        <v>0.09490497806473769</v>
      </c>
      <c r="L741" t="n">
        <v>0</v>
      </c>
      <c r="M741" t="n">
        <v>89.62155740999329</v>
      </c>
      <c r="N741" t="n">
        <v>4.841973264254059</v>
      </c>
      <c r="O741" t="b">
        <v>1</v>
      </c>
      <c r="P741" t="n">
        <v>0</v>
      </c>
      <c r="Q741" t="b">
        <v>0</v>
      </c>
      <c r="R741" t="n">
        <v>4.841973264254059</v>
      </c>
      <c r="S741" t="n">
        <v>330.2417260269177</v>
      </c>
      <c r="T741" t="n">
        <v>1437.211991669146</v>
      </c>
      <c r="U741" t="n">
        <v>140.0108923719749</v>
      </c>
      <c r="V741" t="n">
        <v>4</v>
      </c>
      <c r="W741" t="n">
        <v>1248.937220760488</v>
      </c>
      <c r="X741" t="b">
        <v>1</v>
      </c>
      <c r="Y741" t="n">
        <v>1248.937220760488</v>
      </c>
      <c r="Z741" t="b">
        <v>0</v>
      </c>
      <c r="AA741" t="n">
        <v>32.82818417335096</v>
      </c>
      <c r="AB741" t="n">
        <v>4.940789045157203</v>
      </c>
      <c r="AC741" t="b">
        <v>0</v>
      </c>
      <c r="AD741" t="n">
        <v>0</v>
      </c>
      <c r="AE741" t="n">
        <v>0</v>
      </c>
      <c r="AF741" t="n">
        <v>0.8885181995474931</v>
      </c>
      <c r="AG741" t="n">
        <v>34.91564758959733</v>
      </c>
      <c r="AH741" t="n">
        <v>42.5168182790525</v>
      </c>
      <c r="AI741" t="n">
        <v>5.560706632315985</v>
      </c>
      <c r="AJ741" t="n">
        <v>4.739851451260826</v>
      </c>
      <c r="AK741" t="n">
        <v>5.560706632315985</v>
      </c>
      <c r="AL741" t="n">
        <v>0</v>
      </c>
      <c r="AM741" t="n">
        <v>0</v>
      </c>
      <c r="AN741" t="n">
        <v>5.636594467921898</v>
      </c>
      <c r="AO741" t="n">
        <v>0</v>
      </c>
      <c r="AP741" t="n">
        <v>1.256482891830438</v>
      </c>
      <c r="AQ741" t="n">
        <v>1</v>
      </c>
      <c r="AR741" t="n">
        <v>3</v>
      </c>
      <c r="AS741" t="n">
        <v>0</v>
      </c>
      <c r="AT741" t="n">
        <v>0</v>
      </c>
      <c r="AU741" t="n">
        <v>1.249610483408445</v>
      </c>
      <c r="AV741" t="n">
        <v>0.4431248086848018</v>
      </c>
    </row>
    <row r="742" spans="1:48">
      <c r="A742" t="n">
        <v>0</v>
      </c>
      <c r="B742" t="n">
        <v>-6.71993151994134</v>
      </c>
      <c r="C742" t="n">
        <v>76.76758631635145</v>
      </c>
      <c r="D742" t="n">
        <v>1250.791589730455</v>
      </c>
      <c r="E742" t="n">
        <v>740</v>
      </c>
      <c r="F742" t="n">
        <v>44.01311569213867</v>
      </c>
      <c r="G742" t="n">
        <v>0.09915173904348151</v>
      </c>
      <c r="H742" t="n">
        <v>-0</v>
      </c>
      <c r="I742" t="n">
        <v>0</v>
      </c>
      <c r="J742" t="n">
        <v>0</v>
      </c>
      <c r="K742" t="n">
        <v>0.09657968819776219</v>
      </c>
      <c r="L742" t="n">
        <v>0</v>
      </c>
      <c r="M742" t="n">
        <v>89.61889077050125</v>
      </c>
      <c r="N742" t="n">
        <v>6.567872830420121</v>
      </c>
      <c r="O742" t="b">
        <v>1</v>
      </c>
      <c r="P742" t="n">
        <v>0</v>
      </c>
      <c r="Q742" t="b">
        <v>0</v>
      </c>
      <c r="R742" t="n">
        <v>6.567872830420121</v>
      </c>
      <c r="S742" t="n">
        <v>330.7320549234814</v>
      </c>
      <c r="T742" t="n">
        <v>1439.345903026991</v>
      </c>
      <c r="U742" t="n">
        <v>189.6355816134298</v>
      </c>
      <c r="V742" t="n">
        <v>4</v>
      </c>
      <c r="W742" t="n">
        <v>1250.791589730455</v>
      </c>
      <c r="X742" t="b">
        <v>0</v>
      </c>
      <c r="Y742" t="n">
        <v>1250.791589730455</v>
      </c>
      <c r="Z742" t="b">
        <v>0</v>
      </c>
      <c r="AA742" t="n">
        <v>44.46362489060384</v>
      </c>
      <c r="AB742" t="n">
        <v>6.701911051449103</v>
      </c>
      <c r="AC742" t="b">
        <v>0</v>
      </c>
      <c r="AD742" t="n">
        <v>0</v>
      </c>
      <c r="AE742" t="n">
        <v>-4.547473508864641e-13</v>
      </c>
      <c r="AF742" t="n">
        <v>0.9046894560372496</v>
      </c>
      <c r="AG742" t="n">
        <v>34.93297519814301</v>
      </c>
      <c r="AH742" t="n">
        <v>56.55689525302564</v>
      </c>
      <c r="AI742" t="n">
        <v>7.407968565042234</v>
      </c>
      <c r="AJ742" t="n">
        <v>5.390468451410179</v>
      </c>
      <c r="AK742" t="n">
        <v>7.40796856504223</v>
      </c>
      <c r="AL742" t="n">
        <v>0</v>
      </c>
      <c r="AM742" t="n">
        <v>0</v>
      </c>
      <c r="AN742" t="n">
        <v>7.408222967482684</v>
      </c>
      <c r="AO742" t="n">
        <v>0</v>
      </c>
      <c r="AP742" t="n">
        <v>1.57332876607742</v>
      </c>
      <c r="AQ742" t="n">
        <v>1</v>
      </c>
      <c r="AR742" t="n">
        <v>3</v>
      </c>
      <c r="AS742" t="n">
        <v>0</v>
      </c>
      <c r="AT742" t="n">
        <v>0</v>
      </c>
      <c r="AU742" t="n">
        <v>1.564738898997561</v>
      </c>
      <c r="AV742" t="n">
        <v>0.5548726058769199</v>
      </c>
    </row>
    <row r="743" spans="1:48">
      <c r="A743" t="n">
        <v>0</v>
      </c>
      <c r="B743" t="n">
        <v>-6.71993151994134</v>
      </c>
      <c r="C743" t="n">
        <v>76.87320217909738</v>
      </c>
      <c r="D743" t="n">
        <v>1273.834455504853</v>
      </c>
      <c r="E743" t="n">
        <v>741</v>
      </c>
      <c r="F743" t="n">
        <v>44.82395286560059</v>
      </c>
      <c r="G743" t="n">
        <v>0.3070255556540102</v>
      </c>
      <c r="H743" t="n">
        <v>-0</v>
      </c>
      <c r="I743" t="n">
        <v>0</v>
      </c>
      <c r="J743" t="n">
        <v>0</v>
      </c>
      <c r="K743" t="n">
        <v>0.09944303729607545</v>
      </c>
      <c r="L743" t="n">
        <v>0</v>
      </c>
      <c r="M743" t="n">
        <v>89.61622413100922</v>
      </c>
      <c r="N743" t="n">
        <v>11.7302184688308</v>
      </c>
      <c r="O743" t="b">
        <v>1</v>
      </c>
      <c r="P743" t="n">
        <v>0</v>
      </c>
      <c r="Q743" t="b">
        <v>0</v>
      </c>
      <c r="R743" t="n">
        <v>11.7302184688308</v>
      </c>
      <c r="S743" t="n">
        <v>336.8250079073873</v>
      </c>
      <c r="T743" t="n">
        <v>1465.862434412949</v>
      </c>
      <c r="U743" t="n">
        <v>332.562406418871</v>
      </c>
      <c r="V743" t="n">
        <v>4</v>
      </c>
      <c r="W743" t="n">
        <v>1273.834455504853</v>
      </c>
      <c r="X743" t="b">
        <v>0</v>
      </c>
      <c r="Y743" t="n">
        <v>1273.834455504853</v>
      </c>
      <c r="Z743" t="b">
        <v>0</v>
      </c>
      <c r="AA743" t="n">
        <v>77.97550420610534</v>
      </c>
      <c r="AB743" t="n">
        <v>11.96961068248041</v>
      </c>
      <c r="AC743" t="b">
        <v>0</v>
      </c>
      <c r="AD743" t="n">
        <v>0</v>
      </c>
      <c r="AE743" t="n">
        <v>0</v>
      </c>
      <c r="AF743" t="n">
        <v>0.924929600887454</v>
      </c>
      <c r="AG743" t="n">
        <v>34.95306973266069</v>
      </c>
      <c r="AH743" t="n">
        <v>97.01295574421117</v>
      </c>
      <c r="AI743" t="n">
        <v>12.94110456730521</v>
      </c>
      <c r="AJ743" t="n">
        <v>7.282801306805709</v>
      </c>
      <c r="AK743" t="n">
        <v>12.94110456730521</v>
      </c>
      <c r="AL743" t="n">
        <v>0</v>
      </c>
      <c r="AM743" t="n">
        <v>0</v>
      </c>
      <c r="AN743" t="n">
        <v>12.94243295117765</v>
      </c>
      <c r="AO743" t="n">
        <v>0</v>
      </c>
      <c r="AP743" t="n">
        <v>2.616287859224088</v>
      </c>
      <c r="AQ743" t="n">
        <v>1</v>
      </c>
      <c r="AR743" t="n">
        <v>3</v>
      </c>
      <c r="AS743" t="n">
        <v>0</v>
      </c>
      <c r="AT743" t="n">
        <v>0</v>
      </c>
      <c r="AU743" t="n">
        <v>2.602057604110944</v>
      </c>
      <c r="AV743" t="n">
        <v>0.9227165531321943</v>
      </c>
    </row>
    <row r="744" spans="1:48">
      <c r="A744" t="n">
        <v>0</v>
      </c>
      <c r="B744" t="n">
        <v>-6.71993151994134</v>
      </c>
      <c r="C744" t="n">
        <v>76.96280723703751</v>
      </c>
      <c r="D744" t="n">
        <v>1307.68373033206</v>
      </c>
      <c r="E744" t="n">
        <v>742</v>
      </c>
      <c r="F744" t="n">
        <v>46.01504821777344</v>
      </c>
      <c r="G744" t="n">
        <v>0.3410231430361241</v>
      </c>
      <c r="H744" t="n">
        <v>-0</v>
      </c>
      <c r="I744" t="n">
        <v>0</v>
      </c>
      <c r="J744" t="n">
        <v>0</v>
      </c>
      <c r="K744" t="n">
        <v>0.09558283050004401</v>
      </c>
      <c r="L744" t="n">
        <v>0</v>
      </c>
      <c r="M744" t="n">
        <v>89.61355749151718</v>
      </c>
      <c r="N744" t="n">
        <v>12.95413920600438</v>
      </c>
      <c r="O744" t="b">
        <v>1</v>
      </c>
      <c r="P744" t="n">
        <v>0</v>
      </c>
      <c r="Q744" t="b">
        <v>0</v>
      </c>
      <c r="R744" t="n">
        <v>12.95413920600438</v>
      </c>
      <c r="S744" t="n">
        <v>345.7753720713198</v>
      </c>
      <c r="T744" t="n">
        <v>1504.814419254384</v>
      </c>
      <c r="U744" t="n">
        <v>357.7551418631749</v>
      </c>
      <c r="V744" t="n">
        <v>4</v>
      </c>
      <c r="W744" t="n">
        <v>1307.68373033206</v>
      </c>
      <c r="X744" t="b">
        <v>0</v>
      </c>
      <c r="Y744" t="n">
        <v>1307.68373033206</v>
      </c>
      <c r="Z744" t="b">
        <v>0</v>
      </c>
      <c r="AA744" t="n">
        <v>83.88241433991757</v>
      </c>
      <c r="AB744" t="n">
        <v>13.21850939388202</v>
      </c>
      <c r="AC744" t="b">
        <v>0</v>
      </c>
      <c r="AD744" t="n">
        <v>0</v>
      </c>
      <c r="AE744" t="n">
        <v>2.273736754432321e-13</v>
      </c>
      <c r="AF744" t="n">
        <v>0.9266122652233382</v>
      </c>
      <c r="AG744" t="n">
        <v>34.9813372125883</v>
      </c>
      <c r="AH744" t="n">
        <v>104.1725034313414</v>
      </c>
      <c r="AI744" t="n">
        <v>14.26541595658246</v>
      </c>
      <c r="AJ744" t="n">
        <v>7.644984052840201</v>
      </c>
      <c r="AK744" t="n">
        <v>14.26541595658247</v>
      </c>
      <c r="AL744" t="n">
        <v>0</v>
      </c>
      <c r="AM744" t="n">
        <v>0</v>
      </c>
      <c r="AN744" t="n">
        <v>14.26715335251308</v>
      </c>
      <c r="AO744" t="n">
        <v>0</v>
      </c>
      <c r="AP744" t="n">
        <v>2.872343994315034</v>
      </c>
      <c r="AQ744" t="n">
        <v>1</v>
      </c>
      <c r="AR744" t="n">
        <v>3</v>
      </c>
      <c r="AS744" t="n">
        <v>0</v>
      </c>
      <c r="AT744" t="n">
        <v>0</v>
      </c>
      <c r="AU744" t="n">
        <v>2.856730296654392</v>
      </c>
      <c r="AV744" t="n">
        <v>1.013026125322037</v>
      </c>
    </row>
    <row r="745" spans="1:48">
      <c r="A745" t="n">
        <v>0</v>
      </c>
      <c r="B745" t="n">
        <v>-6.71993151994134</v>
      </c>
      <c r="C745" t="n">
        <v>77.05481716414963</v>
      </c>
      <c r="D745" t="n">
        <v>1338.898323398663</v>
      </c>
      <c r="E745" t="n">
        <v>743</v>
      </c>
      <c r="F745" t="n">
        <v>47.11343383789062</v>
      </c>
      <c r="G745" t="n">
        <v>0.2367826824431871</v>
      </c>
      <c r="H745" t="n">
        <v>-0</v>
      </c>
      <c r="I745" t="n">
        <v>0</v>
      </c>
      <c r="J745" t="n">
        <v>0</v>
      </c>
      <c r="K745" t="n">
        <v>0.09736808815367609</v>
      </c>
      <c r="L745" t="n">
        <v>0</v>
      </c>
      <c r="M745" t="n">
        <v>89.61089085202515</v>
      </c>
      <c r="N745" t="n">
        <v>10.70273899989463</v>
      </c>
      <c r="O745" t="b">
        <v>1</v>
      </c>
      <c r="P745" t="n">
        <v>0</v>
      </c>
      <c r="Q745" t="b">
        <v>0</v>
      </c>
      <c r="R745" t="n">
        <v>10.70273899989463</v>
      </c>
      <c r="S745" t="n">
        <v>354.0290784387752</v>
      </c>
      <c r="T745" t="n">
        <v>1540.73454936555</v>
      </c>
      <c r="U745" t="n">
        <v>288.687102873142</v>
      </c>
      <c r="V745" t="n">
        <v>4</v>
      </c>
      <c r="W745" t="n">
        <v>1338.898323398663</v>
      </c>
      <c r="X745" t="b">
        <v>0</v>
      </c>
      <c r="Y745" t="n">
        <v>1338.898323398663</v>
      </c>
      <c r="Z745" t="b">
        <v>0</v>
      </c>
      <c r="AA745" t="n">
        <v>67.68811498188539</v>
      </c>
      <c r="AB745" t="n">
        <v>10.92116224479044</v>
      </c>
      <c r="AC745" t="b">
        <v>0</v>
      </c>
      <c r="AD745" t="n">
        <v>0</v>
      </c>
      <c r="AE745" t="n">
        <v>2.273736754432321e-13</v>
      </c>
      <c r="AF745" t="n">
        <v>0.9200190403378695</v>
      </c>
      <c r="AG745" t="n">
        <v>35.01185438627213</v>
      </c>
      <c r="AH745" t="n">
        <v>84.66342389595103</v>
      </c>
      <c r="AI745" t="n">
        <v>11.87058285313284</v>
      </c>
      <c r="AJ745" t="n">
        <v>6.771461891479916</v>
      </c>
      <c r="AK745" t="n">
        <v>11.87058285313284</v>
      </c>
      <c r="AL745" t="n">
        <v>0</v>
      </c>
      <c r="AM745" t="n">
        <v>0</v>
      </c>
      <c r="AN745" t="n">
        <v>11.87140077032616</v>
      </c>
      <c r="AO745" t="n">
        <v>0</v>
      </c>
      <c r="AP745" t="n">
        <v>2.402801437103029</v>
      </c>
      <c r="AQ745" t="n">
        <v>1</v>
      </c>
      <c r="AR745" t="n">
        <v>3</v>
      </c>
      <c r="AS745" t="n">
        <v>0</v>
      </c>
      <c r="AT745" t="n">
        <v>0</v>
      </c>
      <c r="AU745" t="n">
        <v>2.389720165331255</v>
      </c>
      <c r="AV745" t="n">
        <v>0.8474195000223125</v>
      </c>
    </row>
    <row r="746" spans="1:48">
      <c r="A746" t="n">
        <v>0</v>
      </c>
      <c r="B746" t="n">
        <v>-6.71993151994134</v>
      </c>
      <c r="C746" t="n">
        <v>77.14294801187157</v>
      </c>
      <c r="D746" t="n">
        <v>1352.325884844305</v>
      </c>
      <c r="E746" t="n">
        <v>744</v>
      </c>
      <c r="F746" t="n">
        <v>47.58592567443848</v>
      </c>
      <c r="G746" t="n">
        <v>0.02091067441198824</v>
      </c>
      <c r="H746" t="n">
        <v>-0</v>
      </c>
      <c r="I746" t="n">
        <v>0</v>
      </c>
      <c r="J746" t="n">
        <v>0</v>
      </c>
      <c r="K746" t="n">
        <v>0.1000183100585015</v>
      </c>
      <c r="L746" t="n">
        <v>0</v>
      </c>
      <c r="M746" t="n">
        <v>89.60822421253312</v>
      </c>
      <c r="N746" t="n">
        <v>5.336558413904987</v>
      </c>
      <c r="O746" t="b">
        <v>1</v>
      </c>
      <c r="P746" t="n">
        <v>0</v>
      </c>
      <c r="Q746" t="b">
        <v>0</v>
      </c>
      <c r="R746" t="n">
        <v>5.336558413904987</v>
      </c>
      <c r="S746" t="n">
        <v>357.5795700042691</v>
      </c>
      <c r="T746" t="n">
        <v>1556.186288658579</v>
      </c>
      <c r="U746" t="n">
        <v>142.514794790119</v>
      </c>
      <c r="V746" t="n">
        <v>4</v>
      </c>
      <c r="W746" t="n">
        <v>1352.325884844305</v>
      </c>
      <c r="X746" t="b">
        <v>0</v>
      </c>
      <c r="Y746" t="n">
        <v>1352.325884844305</v>
      </c>
      <c r="Z746" t="b">
        <v>0</v>
      </c>
      <c r="AA746" t="n">
        <v>33.41527113738911</v>
      </c>
      <c r="AB746" t="n">
        <v>5.445467769290803</v>
      </c>
      <c r="AC746" t="b">
        <v>0</v>
      </c>
      <c r="AD746" t="n">
        <v>0</v>
      </c>
      <c r="AE746" t="n">
        <v>-4.547473508864641e-13</v>
      </c>
      <c r="AF746" t="n">
        <v>0.8875416925653863</v>
      </c>
      <c r="AG746" t="n">
        <v>35.03933293630408</v>
      </c>
      <c r="AH746" t="n">
        <v>43.32478833555722</v>
      </c>
      <c r="AI746" t="n">
        <v>6.135450103252055</v>
      </c>
      <c r="AJ746" t="n">
        <v>4.872232366179666</v>
      </c>
      <c r="AK746" t="n">
        <v>6.135450103252053</v>
      </c>
      <c r="AL746" t="n">
        <v>0</v>
      </c>
      <c r="AM746" t="n">
        <v>0</v>
      </c>
      <c r="AN746" t="n">
        <v>6.135495016483471</v>
      </c>
      <c r="AO746" t="n">
        <v>0</v>
      </c>
      <c r="AP746" t="n">
        <v>1.3586668486992</v>
      </c>
      <c r="AQ746" t="n">
        <v>1</v>
      </c>
      <c r="AR746" t="n">
        <v>3</v>
      </c>
      <c r="AS746" t="n">
        <v>0</v>
      </c>
      <c r="AT746" t="n">
        <v>0</v>
      </c>
      <c r="AU746" t="n">
        <v>1.35123642408395</v>
      </c>
      <c r="AV746" t="n">
        <v>0.4791624188978769</v>
      </c>
    </row>
    <row r="747" spans="1:48">
      <c r="A747" t="n">
        <v>0</v>
      </c>
      <c r="B747" t="n">
        <v>-6.71993151994134</v>
      </c>
      <c r="C747" t="n">
        <v>77.2479169043331</v>
      </c>
      <c r="D747" t="n">
        <v>1349.359430029831</v>
      </c>
      <c r="E747" t="n">
        <v>745</v>
      </c>
      <c r="F747" t="n">
        <v>47.48154144287109</v>
      </c>
      <c r="G747" t="n">
        <v>-0.0136690426074102</v>
      </c>
      <c r="H747" t="n">
        <v>-0</v>
      </c>
      <c r="I747" t="n">
        <v>0</v>
      </c>
      <c r="J747" t="n">
        <v>0</v>
      </c>
      <c r="K747" t="n">
        <v>0.0962611691737667</v>
      </c>
      <c r="L747" t="n">
        <v>0</v>
      </c>
      <c r="M747" t="n">
        <v>89.60555757304108</v>
      </c>
      <c r="N747" t="n">
        <v>4.438047252349551</v>
      </c>
      <c r="O747" t="b">
        <v>1</v>
      </c>
      <c r="P747" t="n">
        <v>0</v>
      </c>
      <c r="Q747" t="b">
        <v>0</v>
      </c>
      <c r="R747" t="n">
        <v>4.438047252349551</v>
      </c>
      <c r="S747" t="n">
        <v>356.7951853756194</v>
      </c>
      <c r="T747" t="n">
        <v>1552.772646754696</v>
      </c>
      <c r="U747" t="n">
        <v>118.780272857645</v>
      </c>
      <c r="V747" t="n">
        <v>4</v>
      </c>
      <c r="W747" t="n">
        <v>1349.359430029831</v>
      </c>
      <c r="X747" t="b">
        <v>0</v>
      </c>
      <c r="Y747" t="n">
        <v>1349.359430029831</v>
      </c>
      <c r="Z747" t="b">
        <v>0</v>
      </c>
      <c r="AA747" t="n">
        <v>27.85026655763361</v>
      </c>
      <c r="AB747" t="n">
        <v>4.528619645254644</v>
      </c>
      <c r="AC747" t="b">
        <v>0</v>
      </c>
      <c r="AD747" t="n">
        <v>0</v>
      </c>
      <c r="AE747" t="n">
        <v>2.273736754432321e-13</v>
      </c>
      <c r="AF747" t="n">
        <v>0.8754806707501862</v>
      </c>
      <c r="AG747" t="n">
        <v>35.05859776170734</v>
      </c>
      <c r="AH747" t="n">
        <v>36.60690547127454</v>
      </c>
      <c r="AI747" t="n">
        <v>5.172723735150129</v>
      </c>
      <c r="AJ747" t="n">
        <v>4.558267315194442</v>
      </c>
      <c r="AK747" t="n">
        <v>5.172723735150131</v>
      </c>
      <c r="AL747" t="n">
        <v>0</v>
      </c>
      <c r="AM747" t="n">
        <v>0</v>
      </c>
      <c r="AN747" t="n">
        <v>5.172726566902627</v>
      </c>
      <c r="AO747" t="n">
        <v>0</v>
      </c>
      <c r="AP747" t="n">
        <v>1.190458880023496</v>
      </c>
      <c r="AQ747" t="n">
        <v>1</v>
      </c>
      <c r="AR747" t="n">
        <v>3</v>
      </c>
      <c r="AS747" t="n">
        <v>0</v>
      </c>
      <c r="AT747" t="n">
        <v>0</v>
      </c>
      <c r="AU747" t="n">
        <v>1.18394047588443</v>
      </c>
      <c r="AV747" t="n">
        <v>0.4198375444478409</v>
      </c>
    </row>
    <row r="748" spans="1:48">
      <c r="A748" t="n">
        <v>0</v>
      </c>
      <c r="B748" t="n">
        <v>-6.71993151994134</v>
      </c>
      <c r="C748" t="n">
        <v>77.3327750169536</v>
      </c>
      <c r="D748" t="n">
        <v>1354.952631110351</v>
      </c>
      <c r="E748" t="n">
        <v>746</v>
      </c>
      <c r="F748" t="n">
        <v>47.6783561706543</v>
      </c>
      <c r="G748" t="n">
        <v>0.1107909095308406</v>
      </c>
      <c r="H748" t="n">
        <v>-0</v>
      </c>
      <c r="I748" t="n">
        <v>0</v>
      </c>
      <c r="J748" t="n">
        <v>0</v>
      </c>
      <c r="K748" t="n">
        <v>0.0947845348519144</v>
      </c>
      <c r="L748" t="n">
        <v>0</v>
      </c>
      <c r="M748" t="n">
        <v>89.60289093354905</v>
      </c>
      <c r="N748" t="n">
        <v>7.649555571125286</v>
      </c>
      <c r="O748" t="b">
        <v>1</v>
      </c>
      <c r="P748" t="n">
        <v>0</v>
      </c>
      <c r="Q748" t="b">
        <v>0</v>
      </c>
      <c r="R748" t="n">
        <v>7.649555571125286</v>
      </c>
      <c r="S748" t="n">
        <v>358.274129511596</v>
      </c>
      <c r="T748" t="n">
        <v>1559.209011634466</v>
      </c>
      <c r="U748" t="n">
        <v>203.888220998887</v>
      </c>
      <c r="V748" t="n">
        <v>4</v>
      </c>
      <c r="W748" t="n">
        <v>1354.952631110351</v>
      </c>
      <c r="X748" t="b">
        <v>0</v>
      </c>
      <c r="Y748" t="n">
        <v>1354.952631110351</v>
      </c>
      <c r="Z748" t="b">
        <v>0</v>
      </c>
      <c r="AA748" t="n">
        <v>47.80542396620062</v>
      </c>
      <c r="AB748" t="n">
        <v>7.805668950127844</v>
      </c>
      <c r="AC748" t="b">
        <v>0</v>
      </c>
      <c r="AD748" t="n">
        <v>0</v>
      </c>
      <c r="AE748" t="n">
        <v>0</v>
      </c>
      <c r="AF748" t="n">
        <v>0.9064721406441972</v>
      </c>
      <c r="AG748" t="n">
        <v>35.07633724482461</v>
      </c>
      <c r="AH748" t="n">
        <v>60.6880155401339</v>
      </c>
      <c r="AI748" t="n">
        <v>8.611041200428547</v>
      </c>
      <c r="AJ748" t="n">
        <v>5.676020182020409</v>
      </c>
      <c r="AK748" t="n">
        <v>8.611041200428547</v>
      </c>
      <c r="AL748" t="n">
        <v>0</v>
      </c>
      <c r="AM748" t="n">
        <v>0</v>
      </c>
      <c r="AN748" t="n">
        <v>8.6111585679305</v>
      </c>
      <c r="AO748" t="n">
        <v>0</v>
      </c>
      <c r="AP748" t="n">
        <v>1.798803663448842</v>
      </c>
      <c r="AQ748" t="n">
        <v>1</v>
      </c>
      <c r="AR748" t="n">
        <v>3</v>
      </c>
      <c r="AS748" t="n">
        <v>0</v>
      </c>
      <c r="AT748" t="n">
        <v>0</v>
      </c>
      <c r="AU748" t="n">
        <v>1.788988077040567</v>
      </c>
      <c r="AV748" t="n">
        <v>0.6343936849951004</v>
      </c>
    </row>
    <row r="749" spans="1:48">
      <c r="A749" t="n">
        <v>0</v>
      </c>
      <c r="B749" t="n">
        <v>-6.71993151994134</v>
      </c>
      <c r="C749" t="n">
        <v>77.45273356401086</v>
      </c>
      <c r="D749" t="n">
        <v>1366.270239952576</v>
      </c>
      <c r="E749" t="n">
        <v>747</v>
      </c>
      <c r="F749" t="n">
        <v>48.07660255432129</v>
      </c>
      <c r="G749" t="n">
        <v>0.06638966402587698</v>
      </c>
      <c r="H749" t="n">
        <v>-0</v>
      </c>
      <c r="I749" t="n">
        <v>0</v>
      </c>
      <c r="J749" t="n">
        <v>0</v>
      </c>
      <c r="K749" t="n">
        <v>0.1087379565859387</v>
      </c>
      <c r="L749" t="n">
        <v>0</v>
      </c>
      <c r="M749" t="n">
        <v>89.60022429405701</v>
      </c>
      <c r="N749" t="n">
        <v>6.596462578562805</v>
      </c>
      <c r="O749" t="b">
        <v>1</v>
      </c>
      <c r="P749" t="n">
        <v>0</v>
      </c>
      <c r="Q749" t="b">
        <v>0</v>
      </c>
      <c r="R749" t="n">
        <v>6.596462578562805</v>
      </c>
      <c r="S749" t="n">
        <v>361.2667112174069</v>
      </c>
      <c r="T749" t="n">
        <v>1572.232727218155</v>
      </c>
      <c r="U749" t="n">
        <v>174.3630830686504</v>
      </c>
      <c r="V749" t="n">
        <v>4</v>
      </c>
      <c r="W749" t="n">
        <v>1366.270239952576</v>
      </c>
      <c r="X749" t="b">
        <v>0</v>
      </c>
      <c r="Y749" t="n">
        <v>1366.270239952576</v>
      </c>
      <c r="Z749" t="b">
        <v>0</v>
      </c>
      <c r="AA749" t="n">
        <v>40.88270067448472</v>
      </c>
      <c r="AB749" t="n">
        <v>6.731084263839596</v>
      </c>
      <c r="AC749" t="b">
        <v>0</v>
      </c>
      <c r="AD749" t="n">
        <v>0</v>
      </c>
      <c r="AE749" t="n">
        <v>-2.273736754432321e-13</v>
      </c>
      <c r="AF749" t="n">
        <v>0.8987411464288028</v>
      </c>
      <c r="AG749" t="n">
        <v>35.09930346189571</v>
      </c>
      <c r="AH749" t="n">
        <v>52.34620186040477</v>
      </c>
      <c r="AI749" t="n">
        <v>7.489458216735629</v>
      </c>
      <c r="AJ749" t="n">
        <v>5.300516389191053</v>
      </c>
      <c r="AK749" t="n">
        <v>7.489458216735627</v>
      </c>
      <c r="AL749" t="n">
        <v>0</v>
      </c>
      <c r="AM749" t="n">
        <v>0</v>
      </c>
      <c r="AN749" t="n">
        <v>7.489528545473737</v>
      </c>
      <c r="AO749" t="n">
        <v>0</v>
      </c>
      <c r="AP749" t="n">
        <v>1.598778754902238</v>
      </c>
      <c r="AQ749" t="n">
        <v>1</v>
      </c>
      <c r="AR749" t="n">
        <v>3</v>
      </c>
      <c r="AS749" t="n">
        <v>0</v>
      </c>
      <c r="AT749" t="n">
        <v>0</v>
      </c>
      <c r="AU749" t="n">
        <v>1.590045944800311</v>
      </c>
      <c r="AV749" t="n">
        <v>0.5638467462019379</v>
      </c>
    </row>
    <row r="750" spans="1:48">
      <c r="A750" t="n">
        <v>0</v>
      </c>
      <c r="B750" t="n">
        <v>-6.71993151994134</v>
      </c>
      <c r="C750" t="n">
        <v>77.57126013407677</v>
      </c>
      <c r="D750" t="n">
        <v>1368.043150854096</v>
      </c>
      <c r="E750" t="n">
        <v>748</v>
      </c>
      <c r="F750" t="n">
        <v>48.13898811340332</v>
      </c>
      <c r="G750" t="n">
        <v>0.007510386656512047</v>
      </c>
      <c r="H750" t="n">
        <v>-0</v>
      </c>
      <c r="I750" t="n">
        <v>0</v>
      </c>
      <c r="J750" t="n">
        <v>0</v>
      </c>
      <c r="K750" t="n">
        <v>0.1090753718123247</v>
      </c>
      <c r="L750" t="n">
        <v>0</v>
      </c>
      <c r="M750" t="n">
        <v>89.59755765456498</v>
      </c>
      <c r="N750" t="n">
        <v>5.090356256895797</v>
      </c>
      <c r="O750" t="b">
        <v>1</v>
      </c>
      <c r="P750" t="n">
        <v>0</v>
      </c>
      <c r="Q750" t="b">
        <v>0</v>
      </c>
      <c r="R750" t="n">
        <v>5.090356256895797</v>
      </c>
      <c r="S750" t="n">
        <v>361.7355011185143</v>
      </c>
      <c r="T750" t="n">
        <v>1574.272900867775</v>
      </c>
      <c r="U750" t="n">
        <v>134.3780786589086</v>
      </c>
      <c r="V750" t="n">
        <v>4</v>
      </c>
      <c r="W750" t="n">
        <v>1368.043150854096</v>
      </c>
      <c r="X750" t="b">
        <v>0</v>
      </c>
      <c r="Y750" t="n">
        <v>1368.043150854096</v>
      </c>
      <c r="Z750" t="b">
        <v>0</v>
      </c>
      <c r="AA750" t="n">
        <v>31.5074651717504</v>
      </c>
      <c r="AB750" t="n">
        <v>5.194241078465099</v>
      </c>
      <c r="AC750" t="b">
        <v>0</v>
      </c>
      <c r="AD750" t="n">
        <v>0</v>
      </c>
      <c r="AE750" t="n">
        <v>0</v>
      </c>
      <c r="AF750" t="n">
        <v>0.8835443998970929</v>
      </c>
      <c r="AG750" t="n">
        <v>35.12074502172074</v>
      </c>
      <c r="AH750" t="n">
        <v>41.03602727898961</v>
      </c>
      <c r="AI750" t="n">
        <v>5.878868202967588</v>
      </c>
      <c r="AJ750" t="n">
        <v>4.778875182614001</v>
      </c>
      <c r="AK750" t="n">
        <v>5.878868202967588</v>
      </c>
      <c r="AL750" t="n">
        <v>0</v>
      </c>
      <c r="AM750" t="n">
        <v>0</v>
      </c>
      <c r="AN750" t="n">
        <v>5.87889560903835</v>
      </c>
      <c r="AO750" t="n">
        <v>0</v>
      </c>
      <c r="AP750" t="n">
        <v>1.315564679246809</v>
      </c>
      <c r="AQ750" t="n">
        <v>1</v>
      </c>
      <c r="AR750" t="n">
        <v>3</v>
      </c>
      <c r="AS750" t="n">
        <v>0</v>
      </c>
      <c r="AT750" t="n">
        <v>0</v>
      </c>
      <c r="AU750" t="n">
        <v>1.308366621080836</v>
      </c>
      <c r="AV750" t="n">
        <v>0.4639603431259975</v>
      </c>
    </row>
    <row r="751" spans="1:48">
      <c r="A751" t="n">
        <v>0</v>
      </c>
      <c r="B751" t="n">
        <v>-6.71993151994134</v>
      </c>
      <c r="C751" t="n">
        <v>77.65327725569799</v>
      </c>
      <c r="D751" t="n">
        <v>1374.441967244782</v>
      </c>
      <c r="E751" t="n">
        <v>749</v>
      </c>
      <c r="F751" t="n">
        <v>48.36415100097656</v>
      </c>
      <c r="G751" t="n">
        <v>0.1431924948941292</v>
      </c>
      <c r="H751" t="n">
        <v>-0</v>
      </c>
      <c r="I751" t="n">
        <v>0</v>
      </c>
      <c r="J751" t="n">
        <v>0</v>
      </c>
      <c r="K751" t="n">
        <v>0.1036620265208734</v>
      </c>
      <c r="L751" t="n">
        <v>0</v>
      </c>
      <c r="M751" t="n">
        <v>89.59489101507295</v>
      </c>
      <c r="N751" t="n">
        <v>8.646156038582498</v>
      </c>
      <c r="O751" t="b">
        <v>1</v>
      </c>
      <c r="P751" t="n">
        <v>0</v>
      </c>
      <c r="Q751" t="b">
        <v>0</v>
      </c>
      <c r="R751" t="n">
        <v>8.646156038582498</v>
      </c>
      <c r="S751" t="n">
        <v>363.4274646009566</v>
      </c>
      <c r="T751" t="n">
        <v>1581.636325943363</v>
      </c>
      <c r="U751" t="n">
        <v>227.1834585416123</v>
      </c>
      <c r="V751" t="n">
        <v>4</v>
      </c>
      <c r="W751" t="n">
        <v>1374.441967244783</v>
      </c>
      <c r="X751" t="b">
        <v>0</v>
      </c>
      <c r="Y751" t="n">
        <v>1374.441967244783</v>
      </c>
      <c r="Z751" t="b">
        <v>0</v>
      </c>
      <c r="AA751" t="n">
        <v>53.26743006771747</v>
      </c>
      <c r="AB751" t="n">
        <v>8.822608202635204</v>
      </c>
      <c r="AC751" t="b">
        <v>0</v>
      </c>
      <c r="AD751" t="n">
        <v>0</v>
      </c>
      <c r="AE751" t="n">
        <v>-4.547473508864641e-13</v>
      </c>
      <c r="AF751" t="n">
        <v>0.910876356934302</v>
      </c>
      <c r="AG751" t="n">
        <v>35.13977423452393</v>
      </c>
      <c r="AH751" t="n">
        <v>67.29495986294245</v>
      </c>
      <c r="AI751" t="n">
        <v>9.685846092579549</v>
      </c>
      <c r="AJ751" t="n">
        <v>5.99757198294536</v>
      </c>
      <c r="AK751" t="n">
        <v>9.685846092579546</v>
      </c>
      <c r="AL751" t="n">
        <v>0</v>
      </c>
      <c r="AM751" t="n">
        <v>0</v>
      </c>
      <c r="AN751" t="n">
        <v>9.686150256350937</v>
      </c>
      <c r="AO751" t="n">
        <v>0</v>
      </c>
      <c r="AP751" t="n">
        <v>1.99488363325207</v>
      </c>
      <c r="AQ751" t="n">
        <v>1</v>
      </c>
      <c r="AR751" t="n">
        <v>3</v>
      </c>
      <c r="AS751" t="n">
        <v>0</v>
      </c>
      <c r="AT751" t="n">
        <v>0</v>
      </c>
      <c r="AU751" t="n">
        <v>1.984005382610549</v>
      </c>
      <c r="AV751" t="n">
        <v>0.7035488396359387</v>
      </c>
    </row>
    <row r="752" spans="1:48">
      <c r="A752" t="n">
        <v>0</v>
      </c>
      <c r="B752" t="n">
        <v>-6.71993151994134</v>
      </c>
      <c r="C752" t="n">
        <v>77.72736431666863</v>
      </c>
      <c r="D752" t="n">
        <v>1395.266667155283</v>
      </c>
      <c r="E752" t="n">
        <v>750</v>
      </c>
      <c r="F752" t="n">
        <v>49.09693489074707</v>
      </c>
      <c r="G752" t="n">
        <v>0.2180086148867559</v>
      </c>
      <c r="H752" t="n">
        <v>-0</v>
      </c>
      <c r="I752" t="n">
        <v>0</v>
      </c>
      <c r="J752" t="n">
        <v>0</v>
      </c>
      <c r="K752" t="n">
        <v>0.1008454071422781</v>
      </c>
      <c r="L752" t="n">
        <v>0</v>
      </c>
      <c r="M752" t="n">
        <v>89.59222437558091</v>
      </c>
      <c r="N752" t="n">
        <v>10.7969760398497</v>
      </c>
      <c r="O752" t="b">
        <v>1</v>
      </c>
      <c r="P752" t="n">
        <v>0</v>
      </c>
      <c r="Q752" t="b">
        <v>0</v>
      </c>
      <c r="R752" t="n">
        <v>10.7969760398497</v>
      </c>
      <c r="S752" t="n">
        <v>368.9338941701295</v>
      </c>
      <c r="T752" t="n">
        <v>1605.600307428404</v>
      </c>
      <c r="U752" t="n">
        <v>279.4634162391846</v>
      </c>
      <c r="V752" t="n">
        <v>4</v>
      </c>
      <c r="W752" t="n">
        <v>1395.266667155283</v>
      </c>
      <c r="X752" t="b">
        <v>0</v>
      </c>
      <c r="Y752" t="n">
        <v>1395.266667155283</v>
      </c>
      <c r="Z752" t="b">
        <v>0</v>
      </c>
      <c r="AA752" t="n">
        <v>65.52544836040305</v>
      </c>
      <c r="AB752" t="n">
        <v>11.01732248964255</v>
      </c>
      <c r="AC752" t="b">
        <v>0</v>
      </c>
      <c r="AD752" t="n">
        <v>0</v>
      </c>
      <c r="AE752" t="n">
        <v>0</v>
      </c>
      <c r="AF752" t="n">
        <v>0.9183885867025695</v>
      </c>
      <c r="AG752" t="n">
        <v>35.16451016585837</v>
      </c>
      <c r="AH752" t="n">
        <v>82.10389244462374</v>
      </c>
      <c r="AI752" t="n">
        <v>11.99636259548883</v>
      </c>
      <c r="AJ752" t="n">
        <v>6.700614699625973</v>
      </c>
      <c r="AK752" t="n">
        <v>11.99636259548883</v>
      </c>
      <c r="AL752" t="n">
        <v>0</v>
      </c>
      <c r="AM752" t="n">
        <v>0</v>
      </c>
      <c r="AN752" t="n">
        <v>11.99696008361093</v>
      </c>
      <c r="AO752" t="n">
        <v>0</v>
      </c>
      <c r="AP752" t="n">
        <v>2.423317005680399</v>
      </c>
      <c r="AQ752" t="n">
        <v>1</v>
      </c>
      <c r="AR752" t="n">
        <v>3</v>
      </c>
      <c r="AS752" t="n">
        <v>0</v>
      </c>
      <c r="AT752" t="n">
        <v>0</v>
      </c>
      <c r="AU752" t="n">
        <v>2.410121099148271</v>
      </c>
      <c r="AV752" t="n">
        <v>0.854653882267569</v>
      </c>
    </row>
    <row r="753" spans="1:48">
      <c r="A753" t="n">
        <v>0</v>
      </c>
      <c r="B753" t="n">
        <v>-6.71993151994134</v>
      </c>
      <c r="C753" t="n">
        <v>77.88155708432473</v>
      </c>
      <c r="D753" t="n">
        <v>1412.59728858996</v>
      </c>
      <c r="E753" t="n">
        <v>751</v>
      </c>
      <c r="F753" t="n">
        <v>49.7067684173584</v>
      </c>
      <c r="G753" t="n">
        <v>0.1036208925437183</v>
      </c>
      <c r="H753" t="n">
        <v>-0</v>
      </c>
      <c r="I753" t="n">
        <v>0</v>
      </c>
      <c r="J753" t="n">
        <v>0</v>
      </c>
      <c r="K753" t="n">
        <v>0.0850363162638611</v>
      </c>
      <c r="L753" t="n">
        <v>0</v>
      </c>
      <c r="M753" t="n">
        <v>89.58955773608888</v>
      </c>
      <c r="N753" t="n">
        <v>7.927903144401594</v>
      </c>
      <c r="O753" t="b">
        <v>1</v>
      </c>
      <c r="P753" t="n">
        <v>0</v>
      </c>
      <c r="Q753" t="b">
        <v>0</v>
      </c>
      <c r="R753" t="n">
        <v>7.927903144401594</v>
      </c>
      <c r="S753" t="n">
        <v>373.5164258142917</v>
      </c>
      <c r="T753" t="n">
        <v>1625.543485143797</v>
      </c>
      <c r="U753" t="n">
        <v>202.6842548144263</v>
      </c>
      <c r="V753" t="n">
        <v>4</v>
      </c>
      <c r="W753" t="n">
        <v>1412.59728858996</v>
      </c>
      <c r="X753" t="b">
        <v>0</v>
      </c>
      <c r="Y753" t="n">
        <v>1412.59728858996</v>
      </c>
      <c r="Z753" t="b">
        <v>0</v>
      </c>
      <c r="AA753" t="n">
        <v>47.52313147472105</v>
      </c>
      <c r="AB753" t="n">
        <v>8.089697086124078</v>
      </c>
      <c r="AC753" t="b">
        <v>0</v>
      </c>
      <c r="AD753" t="n">
        <v>0</v>
      </c>
      <c r="AE753" t="n">
        <v>2.273736754432321e-13</v>
      </c>
      <c r="AF753" t="n">
        <v>0.9054058972856203</v>
      </c>
      <c r="AG753" t="n">
        <v>35.19279575985509</v>
      </c>
      <c r="AH753" t="n">
        <v>60.40069763845912</v>
      </c>
      <c r="AI753" t="n">
        <v>8.934884464941907</v>
      </c>
      <c r="AJ753" t="n">
        <v>5.713549796432588</v>
      </c>
      <c r="AK753" t="n">
        <v>8.934884464941909</v>
      </c>
      <c r="AL753" t="n">
        <v>0</v>
      </c>
      <c r="AM753" t="n">
        <v>0</v>
      </c>
      <c r="AN753" t="n">
        <v>8.935096134807432</v>
      </c>
      <c r="AO753" t="n">
        <v>0</v>
      </c>
      <c r="AP753" t="n">
        <v>1.861368254334569</v>
      </c>
      <c r="AQ753" t="n">
        <v>1</v>
      </c>
      <c r="AR753" t="n">
        <v>3</v>
      </c>
      <c r="AS753" t="n">
        <v>0</v>
      </c>
      <c r="AT753" t="n">
        <v>0</v>
      </c>
      <c r="AU753" t="n">
        <v>1.851211073415874</v>
      </c>
      <c r="AV753" t="n">
        <v>0.6564586034082337</v>
      </c>
    </row>
    <row r="754" spans="1:48">
      <c r="A754" t="n">
        <v>0</v>
      </c>
      <c r="B754" t="n">
        <v>-6.71993151994134</v>
      </c>
      <c r="C754" t="n">
        <v>77.95764397092098</v>
      </c>
      <c r="D754" t="n">
        <v>1417.976816722767</v>
      </c>
      <c r="E754" t="n">
        <v>752</v>
      </c>
      <c r="F754" t="n">
        <v>49.89606437683106</v>
      </c>
      <c r="G754" t="n">
        <v>0.03344905334169557</v>
      </c>
      <c r="H754" t="n">
        <v>-0</v>
      </c>
      <c r="I754" t="n">
        <v>0</v>
      </c>
      <c r="J754" t="n">
        <v>0</v>
      </c>
      <c r="K754" t="n">
        <v>0.06976735222387959</v>
      </c>
      <c r="L754" t="n">
        <v>0</v>
      </c>
      <c r="M754" t="n">
        <v>89.58689109659684</v>
      </c>
      <c r="N754" t="n">
        <v>6.095530857681339</v>
      </c>
      <c r="O754" t="b">
        <v>1</v>
      </c>
      <c r="P754" t="n">
        <v>0</v>
      </c>
      <c r="Q754" t="b">
        <v>0</v>
      </c>
      <c r="R754" t="n">
        <v>6.095530857681339</v>
      </c>
      <c r="S754" t="n">
        <v>374.9388709350376</v>
      </c>
      <c r="T754" t="n">
        <v>1631.733966309284</v>
      </c>
      <c r="U754" t="n">
        <v>155.2467255821953</v>
      </c>
      <c r="V754" t="n">
        <v>4</v>
      </c>
      <c r="W754" t="n">
        <v>1417.976816722768</v>
      </c>
      <c r="X754" t="b">
        <v>0</v>
      </c>
      <c r="Y754" t="n">
        <v>1417.976816722768</v>
      </c>
      <c r="Z754" t="b">
        <v>0</v>
      </c>
      <c r="AA754" t="n">
        <v>36.4005115129322</v>
      </c>
      <c r="AB754" t="n">
        <v>6.219929446613612</v>
      </c>
      <c r="AC754" t="b">
        <v>0</v>
      </c>
      <c r="AD754" t="n">
        <v>0</v>
      </c>
      <c r="AE754" t="n">
        <v>-6.821210263296962e-13</v>
      </c>
      <c r="AF754" t="n">
        <v>0.8914937708997024</v>
      </c>
      <c r="AG754" t="n">
        <v>35.21686900645616</v>
      </c>
      <c r="AH754" t="n">
        <v>46.98609983281927</v>
      </c>
      <c r="AI754" t="n">
        <v>6.976974657194084</v>
      </c>
      <c r="AJ754" t="n">
        <v>5.098284512989345</v>
      </c>
      <c r="AK754" t="n">
        <v>6.976974657194082</v>
      </c>
      <c r="AL754" t="n">
        <v>0</v>
      </c>
      <c r="AM754" t="n">
        <v>0</v>
      </c>
      <c r="AN754" t="n">
        <v>6.977003468977476</v>
      </c>
      <c r="AO754" t="n">
        <v>0</v>
      </c>
      <c r="AP754" t="n">
        <v>1.514516227892437</v>
      </c>
      <c r="AQ754" t="n">
        <v>1</v>
      </c>
      <c r="AR754" t="n">
        <v>3</v>
      </c>
      <c r="AS754" t="n">
        <v>0</v>
      </c>
      <c r="AT754" t="n">
        <v>0</v>
      </c>
      <c r="AU754" t="n">
        <v>1.506237573456716</v>
      </c>
      <c r="AV754" t="n">
        <v>0.534127430454427</v>
      </c>
    </row>
    <row r="755" spans="1:48">
      <c r="A755" t="n">
        <v>0</v>
      </c>
      <c r="B755" t="n">
        <v>-6.71993151994134</v>
      </c>
      <c r="C755" t="n">
        <v>78.02965308516657</v>
      </c>
      <c r="D755" t="n">
        <v>1420.975967509352</v>
      </c>
      <c r="E755" t="n">
        <v>753</v>
      </c>
      <c r="F755" t="n">
        <v>50.00159912109375</v>
      </c>
      <c r="G755" t="n">
        <v>0.008275147202283506</v>
      </c>
      <c r="H755" t="n">
        <v>-0</v>
      </c>
      <c r="I755" t="n">
        <v>0</v>
      </c>
      <c r="J755" t="n">
        <v>0</v>
      </c>
      <c r="K755" t="n">
        <v>0.07086842898425094</v>
      </c>
      <c r="L755" t="n">
        <v>0</v>
      </c>
      <c r="M755" t="n">
        <v>89.58422445710481</v>
      </c>
      <c r="N755" t="n">
        <v>5.441576208063193</v>
      </c>
      <c r="O755" t="b">
        <v>1</v>
      </c>
      <c r="P755" t="n">
        <v>0</v>
      </c>
      <c r="Q755" t="b">
        <v>0</v>
      </c>
      <c r="R755" t="n">
        <v>5.441576208063193</v>
      </c>
      <c r="S755" t="n">
        <v>375.731900973628</v>
      </c>
      <c r="T755" t="n">
        <v>1635.185233037229</v>
      </c>
      <c r="U755" t="n">
        <v>138.2986777774767</v>
      </c>
      <c r="V755" t="n">
        <v>4</v>
      </c>
      <c r="W755" t="n">
        <v>1420.975967509352</v>
      </c>
      <c r="X755" t="b">
        <v>0</v>
      </c>
      <c r="Y755" t="n">
        <v>1420.975967509352</v>
      </c>
      <c r="Z755" t="b">
        <v>0</v>
      </c>
      <c r="AA755" t="n">
        <v>32.42672329341345</v>
      </c>
      <c r="AB755" t="n">
        <v>5.552628783737952</v>
      </c>
      <c r="AC755" t="b">
        <v>0</v>
      </c>
      <c r="AD755" t="n">
        <v>0</v>
      </c>
      <c r="AE755" t="n">
        <v>-2.273736754432321e-13</v>
      </c>
      <c r="AF755" t="n">
        <v>0.8843641543976074</v>
      </c>
      <c r="AG755" t="n">
        <v>35.23810039860398</v>
      </c>
      <c r="AH755" t="n">
        <v>42.19414179454905</v>
      </c>
      <c r="AI755" t="n">
        <v>6.278667849806933</v>
      </c>
      <c r="AJ755" t="n">
        <v>4.87915526587993</v>
      </c>
      <c r="AK755" t="n">
        <v>6.278667849806931</v>
      </c>
      <c r="AL755" t="n">
        <v>0</v>
      </c>
      <c r="AM755" t="n">
        <v>0</v>
      </c>
      <c r="AN755" t="n">
        <v>6.278668646144228</v>
      </c>
      <c r="AO755" t="n">
        <v>0</v>
      </c>
      <c r="AP755" t="n">
        <v>1.393049511511901</v>
      </c>
      <c r="AQ755" t="n">
        <v>1</v>
      </c>
      <c r="AR755" t="n">
        <v>3</v>
      </c>
      <c r="AS755" t="n">
        <v>0</v>
      </c>
      <c r="AT755" t="n">
        <v>0</v>
      </c>
      <c r="AU755" t="n">
        <v>1.385429030195346</v>
      </c>
      <c r="AV755" t="n">
        <v>0.4912874708582443</v>
      </c>
    </row>
    <row r="756" spans="1:48">
      <c r="A756" t="n">
        <v>0</v>
      </c>
      <c r="B756" t="n">
        <v>-6.71993151994134</v>
      </c>
      <c r="C756" t="n">
        <v>78.10036238021888</v>
      </c>
      <c r="D756" t="n">
        <v>1416.58385556612</v>
      </c>
      <c r="E756" t="n">
        <v>754</v>
      </c>
      <c r="F756" t="n">
        <v>49.84704856872558</v>
      </c>
      <c r="G756" t="n">
        <v>-0.1073961489053978</v>
      </c>
      <c r="H756" t="n">
        <v>-0</v>
      </c>
      <c r="I756" t="n">
        <v>0</v>
      </c>
      <c r="J756" t="n">
        <v>0</v>
      </c>
      <c r="K756" t="n">
        <v>0.07425686802059484</v>
      </c>
      <c r="L756" t="n">
        <v>0</v>
      </c>
      <c r="M756" t="n">
        <v>89.58155781761278</v>
      </c>
      <c r="N756" t="n">
        <v>2.323681005005632</v>
      </c>
      <c r="O756" t="b">
        <v>1</v>
      </c>
      <c r="P756" t="n">
        <v>0</v>
      </c>
      <c r="Q756" t="b">
        <v>0</v>
      </c>
      <c r="R756" t="n">
        <v>2.323681005005632</v>
      </c>
      <c r="S756" t="n">
        <v>374.5705466597953</v>
      </c>
      <c r="T756" t="n">
        <v>1630.131019063429</v>
      </c>
      <c r="U756" t="n">
        <v>59.23989295153272</v>
      </c>
      <c r="V756" t="n">
        <v>4</v>
      </c>
      <c r="W756" t="n">
        <v>1416.58385556612</v>
      </c>
      <c r="X756" t="b">
        <v>0</v>
      </c>
      <c r="Y756" t="n">
        <v>1416.58385556612</v>
      </c>
      <c r="Z756" t="b">
        <v>0</v>
      </c>
      <c r="AA756" t="n">
        <v>13.88990587286463</v>
      </c>
      <c r="AB756" t="n">
        <v>2.371103066332277</v>
      </c>
      <c r="AC756" t="b">
        <v>0</v>
      </c>
      <c r="AD756" t="n">
        <v>0</v>
      </c>
      <c r="AE756" t="n">
        <v>0</v>
      </c>
      <c r="AF756" t="n">
        <v>0.806232394722231</v>
      </c>
      <c r="AG756" t="n">
        <v>35.25829937972562</v>
      </c>
      <c r="AH756" t="n">
        <v>19.82527781842442</v>
      </c>
      <c r="AI756" t="n">
        <v>2.940967246979932</v>
      </c>
      <c r="AJ756" t="n">
        <v>3.841496606842574</v>
      </c>
      <c r="AK756" t="n">
        <v>2.940967246979932</v>
      </c>
      <c r="AL756" t="n">
        <v>0</v>
      </c>
      <c r="AM756" t="n">
        <v>0</v>
      </c>
      <c r="AN756" t="n">
        <v>2.941182683935834</v>
      </c>
      <c r="AO756" t="n">
        <v>0</v>
      </c>
      <c r="AP756" t="n">
        <v>0.8234040621578722</v>
      </c>
      <c r="AQ756" t="n">
        <v>1</v>
      </c>
      <c r="AR756" t="n">
        <v>3</v>
      </c>
      <c r="AS756" t="n">
        <v>0</v>
      </c>
      <c r="AT756" t="n">
        <v>0</v>
      </c>
      <c r="AU756" t="n">
        <v>0.8188741091081845</v>
      </c>
      <c r="AV756" t="n">
        <v>0.2903812329949034</v>
      </c>
    </row>
    <row r="757" spans="1:48">
      <c r="A757" t="n">
        <v>0</v>
      </c>
      <c r="B757" t="n">
        <v>-6.71993151994134</v>
      </c>
      <c r="C757" t="n">
        <v>78.13720748703403</v>
      </c>
      <c r="D757" t="n">
        <v>1398.064622800488</v>
      </c>
      <c r="E757" t="n">
        <v>755</v>
      </c>
      <c r="F757" t="n">
        <v>49.1953899383545</v>
      </c>
      <c r="G757" t="n">
        <v>-0.2505315371967241</v>
      </c>
      <c r="H757" t="n">
        <v>-0</v>
      </c>
      <c r="I757" t="n">
        <v>0</v>
      </c>
      <c r="J757" t="n">
        <v>0</v>
      </c>
      <c r="K757" t="n">
        <v>0.06453157236024071</v>
      </c>
      <c r="L757" t="n">
        <v>0</v>
      </c>
      <c r="M757" t="n">
        <v>89.57889117812074</v>
      </c>
      <c r="N757" t="n">
        <v>-1.526589931920735</v>
      </c>
      <c r="O757" t="b">
        <v>1</v>
      </c>
      <c r="P757" t="n">
        <v>0</v>
      </c>
      <c r="Q757" t="b">
        <v>0</v>
      </c>
      <c r="R757" t="n">
        <v>-1.526589931920735</v>
      </c>
      <c r="S757" t="n">
        <v>369.6737245525219</v>
      </c>
      <c r="T757" t="n">
        <v>1608.820049252575</v>
      </c>
      <c r="U757" t="n">
        <v>-39.43439594473838</v>
      </c>
      <c r="V757" t="n">
        <v>4</v>
      </c>
      <c r="W757" t="n">
        <v>1398.064622800488</v>
      </c>
      <c r="X757" t="b">
        <v>0</v>
      </c>
      <c r="Y757" t="n">
        <v>1398.064622800488</v>
      </c>
      <c r="Z757" t="b">
        <v>0</v>
      </c>
      <c r="AA757" t="n">
        <v>-9.246135003549478</v>
      </c>
      <c r="AB757" t="n">
        <v>-1.557744828490546</v>
      </c>
      <c r="AC757" t="b">
        <v>0</v>
      </c>
      <c r="AD757" t="n">
        <v>0</v>
      </c>
      <c r="AE757" t="n">
        <v>0</v>
      </c>
      <c r="AF757" t="n">
        <v>0.6173963787324279</v>
      </c>
      <c r="AG757" t="n">
        <v>35.27275277722207</v>
      </c>
      <c r="AH757" t="n">
        <v>-6.569079710543833</v>
      </c>
      <c r="AI757" t="n">
        <v>-0.9617460160992303</v>
      </c>
      <c r="AJ757" t="n">
        <v>2.677055293005643</v>
      </c>
      <c r="AK757" t="n">
        <v>-0.9617460160992303</v>
      </c>
      <c r="AL757" t="n">
        <v>0</v>
      </c>
      <c r="AM757" t="n">
        <v>0</v>
      </c>
      <c r="AN757" t="n">
        <v>-0.9607967493696712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</row>
    <row r="758" spans="1:48">
      <c r="A758" t="n">
        <v>-41.99757724665231</v>
      </c>
      <c r="B758" t="n">
        <v>35.27764572671096</v>
      </c>
      <c r="C758" t="n">
        <v>78.1689116312476</v>
      </c>
      <c r="D758" t="n">
        <v>1368.490552302706</v>
      </c>
      <c r="E758" t="n">
        <v>756</v>
      </c>
      <c r="F758" t="n">
        <v>48.15473136901856</v>
      </c>
      <c r="G758" t="n">
        <v>-0.3007420353968815</v>
      </c>
      <c r="H758" t="n">
        <v>0.8774786095380519</v>
      </c>
      <c r="I758" t="n">
        <v>0</v>
      </c>
      <c r="J758" t="n">
        <v>0</v>
      </c>
      <c r="K758" t="n">
        <v>0.06237707614271504</v>
      </c>
      <c r="L758" t="n">
        <v>0</v>
      </c>
      <c r="M758" t="n">
        <v>89.58455739125701</v>
      </c>
      <c r="N758" t="n">
        <v>-2.86150006166033</v>
      </c>
      <c r="O758" t="b">
        <v>1</v>
      </c>
      <c r="P758" t="n">
        <v>0</v>
      </c>
      <c r="Q758" t="b">
        <v>0</v>
      </c>
      <c r="R758" t="n">
        <v>-2.86150006166033</v>
      </c>
      <c r="S758" t="n">
        <v>361.8538022021557</v>
      </c>
      <c r="T758" t="n">
        <v>1574.787747183782</v>
      </c>
      <c r="U758" t="n">
        <v>-75.51478691660823</v>
      </c>
      <c r="V758" t="n">
        <v>4</v>
      </c>
      <c r="W758" t="n">
        <v>1368.490552302706</v>
      </c>
      <c r="X758" t="b">
        <v>0</v>
      </c>
      <c r="Y758" t="n">
        <v>1368.490552302706</v>
      </c>
      <c r="Z758" t="b">
        <v>0</v>
      </c>
      <c r="AA758" t="n">
        <v>-17.70586052779117</v>
      </c>
      <c r="AB758" t="n">
        <v>-2.919898022102378</v>
      </c>
      <c r="AC758" t="b">
        <v>0</v>
      </c>
      <c r="AD758" t="n">
        <v>0</v>
      </c>
      <c r="AE758" t="n">
        <v>-4.547473508864641e-13</v>
      </c>
      <c r="AF758" t="n">
        <v>0.7800014318374002</v>
      </c>
      <c r="AG758" t="n">
        <v>35.29150202018814</v>
      </c>
      <c r="AH758" t="n">
        <v>-15.89251618364835</v>
      </c>
      <c r="AI758" t="n">
        <v>-2.277524638059047</v>
      </c>
      <c r="AJ758" t="n">
        <v>1.813344344142816</v>
      </c>
      <c r="AK758" t="n">
        <v>-2.277524638059047</v>
      </c>
      <c r="AL758" t="n">
        <v>2</v>
      </c>
      <c r="AM758" t="n">
        <v>0</v>
      </c>
      <c r="AN758" t="n">
        <v>-1.398461717648949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</row>
    <row r="759" spans="1:48">
      <c r="A759" t="n">
        <v>-25.65582069056174</v>
      </c>
      <c r="B759" t="n">
        <v>18.9358891706204</v>
      </c>
      <c r="C759" t="n">
        <v>78.25271951775363</v>
      </c>
      <c r="D759" t="n">
        <v>1335.933288734171</v>
      </c>
      <c r="E759" t="n">
        <v>757</v>
      </c>
      <c r="F759" t="n">
        <v>47.00909957885742</v>
      </c>
      <c r="G759" t="n">
        <v>-0.3684089541299844</v>
      </c>
      <c r="H759" t="n">
        <v>0.5360412514725762</v>
      </c>
      <c r="I759" t="n">
        <v>0</v>
      </c>
      <c r="J759" t="n">
        <v>0</v>
      </c>
      <c r="K759" t="n">
        <v>0.06452447883296597</v>
      </c>
      <c r="L759" t="n">
        <v>0</v>
      </c>
      <c r="M759" t="n">
        <v>89.59531404500648</v>
      </c>
      <c r="N759" t="n">
        <v>-4.573467967353494</v>
      </c>
      <c r="O759" t="b">
        <v>1</v>
      </c>
      <c r="P759" t="n">
        <v>0</v>
      </c>
      <c r="Q759" t="b">
        <v>0</v>
      </c>
      <c r="R759" t="n">
        <v>-4.573467967353494</v>
      </c>
      <c r="S759" t="n">
        <v>353.2450693236212</v>
      </c>
      <c r="T759" t="n">
        <v>1537.322541696399</v>
      </c>
      <c r="U759" t="n">
        <v>-123.6348525068704</v>
      </c>
      <c r="V759" t="n">
        <v>4</v>
      </c>
      <c r="W759" t="n">
        <v>1335.933288734171</v>
      </c>
      <c r="X759" t="b">
        <v>0</v>
      </c>
      <c r="Y759" t="n">
        <v>1335.933288734171</v>
      </c>
      <c r="Z759" t="b">
        <v>0</v>
      </c>
      <c r="AA759" t="n">
        <v>-28.98851396188249</v>
      </c>
      <c r="AB759" t="n">
        <v>-4.666804048319892</v>
      </c>
      <c r="AC759" t="b">
        <v>0</v>
      </c>
      <c r="AD759" t="n">
        <v>0</v>
      </c>
      <c r="AE759" t="n">
        <v>-2.273736754432321e-13</v>
      </c>
      <c r="AF759" t="n">
        <v>0.8489099928411064</v>
      </c>
      <c r="AG759" t="n">
        <v>35.31171013873127</v>
      </c>
      <c r="AH759" t="n">
        <v>-28.31834197912081</v>
      </c>
      <c r="AI759" t="n">
        <v>-3.961696591250086</v>
      </c>
      <c r="AJ759" t="n">
        <v>0.670171982761687</v>
      </c>
      <c r="AK759" t="n">
        <v>-3.961696591250084</v>
      </c>
      <c r="AL759" t="n">
        <v>2</v>
      </c>
      <c r="AM759" t="n">
        <v>1.569229109728219</v>
      </c>
      <c r="AN759" t="n">
        <v>-1.853173903005778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 spans="1:48">
      <c r="A760" t="n">
        <v>-13.9630616320774</v>
      </c>
      <c r="B760" t="n">
        <v>7.243130112136057</v>
      </c>
      <c r="C760" t="n">
        <v>78.34105599074435</v>
      </c>
      <c r="D760" t="n">
        <v>1279.470553787509</v>
      </c>
      <c r="E760" t="n">
        <v>758</v>
      </c>
      <c r="F760" t="n">
        <v>45.0222770690918</v>
      </c>
      <c r="G760" t="n">
        <v>-0.8360007313554849</v>
      </c>
      <c r="H760" t="n">
        <v>0.2917379694036052</v>
      </c>
      <c r="I760" t="n">
        <v>0</v>
      </c>
      <c r="J760" t="n">
        <v>0</v>
      </c>
      <c r="K760" t="n">
        <v>0.06391847851747184</v>
      </c>
      <c r="L760" t="n">
        <v>0</v>
      </c>
      <c r="M760" t="n">
        <v>89.60050829486417</v>
      </c>
      <c r="N760" t="n">
        <v>-15.78353441448357</v>
      </c>
      <c r="O760" t="b">
        <v>1</v>
      </c>
      <c r="P760" t="n">
        <v>0</v>
      </c>
      <c r="Q760" t="b">
        <v>0</v>
      </c>
      <c r="R760" t="n">
        <v>-15.78353441448357</v>
      </c>
      <c r="S760" t="n">
        <v>338.3152948441384</v>
      </c>
      <c r="T760" t="n">
        <v>1472.348163161691</v>
      </c>
      <c r="U760" t="n">
        <v>-445.5064656801981</v>
      </c>
      <c r="V760" t="n">
        <v>4</v>
      </c>
      <c r="W760" t="n">
        <v>1279.470553787509</v>
      </c>
      <c r="X760" t="b">
        <v>0</v>
      </c>
      <c r="Y760" t="n">
        <v>1279.470553787509</v>
      </c>
      <c r="Z760" t="b">
        <v>0</v>
      </c>
      <c r="AA760" t="n">
        <v>-104.4573608381317</v>
      </c>
      <c r="AB760" t="n">
        <v>-16.10564736171793</v>
      </c>
      <c r="AC760" t="b">
        <v>0</v>
      </c>
      <c r="AD760" t="n">
        <v>0</v>
      </c>
      <c r="AE760" t="n">
        <v>0</v>
      </c>
      <c r="AF760" t="n">
        <v>0.9253157539680867</v>
      </c>
      <c r="AG760" t="n">
        <v>35.33389177861869</v>
      </c>
      <c r="AH760" t="n">
        <v>-111.2267452260671</v>
      </c>
      <c r="AI760" t="n">
        <v>-14.90280923165216</v>
      </c>
      <c r="AJ760" t="n">
        <v>-6.769384387935432</v>
      </c>
      <c r="AK760" t="n">
        <v>-14.90280923165216</v>
      </c>
      <c r="AL760" t="n">
        <v>2</v>
      </c>
      <c r="AM760" t="n">
        <v>12.83435674001875</v>
      </c>
      <c r="AN760" t="n">
        <v>-1.764584653211252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 spans="1:48">
      <c r="A761" t="n">
        <v>-11.2176828413002</v>
      </c>
      <c r="B761" t="n">
        <v>4.497751321358861</v>
      </c>
      <c r="C761" t="n">
        <v>78.43771095155212</v>
      </c>
      <c r="D761" t="n">
        <v>1164.016403862792</v>
      </c>
      <c r="E761" t="n">
        <v>759</v>
      </c>
      <c r="F761" t="n">
        <v>40.95965232849121</v>
      </c>
      <c r="G761" t="n">
        <v>-1.328794162419919</v>
      </c>
      <c r="H761" t="n">
        <v>0.2343772519070153</v>
      </c>
      <c r="I761" t="n">
        <v>0</v>
      </c>
      <c r="J761" t="n">
        <v>0</v>
      </c>
      <c r="K761" t="n">
        <v>0.07740992297093796</v>
      </c>
      <c r="L761" t="n">
        <v>0</v>
      </c>
      <c r="M761" t="n">
        <v>89.60283783483113</v>
      </c>
      <c r="N761" t="n">
        <v>-25.39047282754209</v>
      </c>
      <c r="O761" t="b">
        <v>1</v>
      </c>
      <c r="P761" t="n">
        <v>0</v>
      </c>
      <c r="Q761" t="b">
        <v>0</v>
      </c>
      <c r="R761" t="n">
        <v>-25.39047282754209</v>
      </c>
      <c r="S761" t="n">
        <v>307.7871168746383</v>
      </c>
      <c r="T761" t="n">
        <v>1339.489532638426</v>
      </c>
      <c r="U761" t="n">
        <v>-787.7560241593252</v>
      </c>
      <c r="V761" t="n">
        <v>4</v>
      </c>
      <c r="W761" t="n">
        <v>1164.016403862792</v>
      </c>
      <c r="X761" t="b">
        <v>0</v>
      </c>
      <c r="Y761" t="n">
        <v>1164.016403862792</v>
      </c>
      <c r="Z761" t="b">
        <v>0</v>
      </c>
      <c r="AA761" t="n">
        <v>-184.7041998422788</v>
      </c>
      <c r="AB761" t="n">
        <v>-25.90864574238989</v>
      </c>
      <c r="AC761" t="b">
        <v>0</v>
      </c>
      <c r="AD761" t="n">
        <v>0</v>
      </c>
      <c r="AE761" t="n">
        <v>-2.273736754432321e-13</v>
      </c>
      <c r="AF761" t="n">
        <v>0.9384059889132744</v>
      </c>
      <c r="AG761" t="n">
        <v>35.37173129084687</v>
      </c>
      <c r="AH761" t="n">
        <v>-199.4563030027948</v>
      </c>
      <c r="AI761" t="n">
        <v>-24.31282832929109</v>
      </c>
      <c r="AJ761" t="n">
        <v>-14.75210316051604</v>
      </c>
      <c r="AK761" t="n">
        <v>-24.31282832929108</v>
      </c>
      <c r="AL761" t="n">
        <v>2</v>
      </c>
      <c r="AM761" t="n">
        <v>22.48680567754754</v>
      </c>
      <c r="AN761" t="n">
        <v>-1.58751440274964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</row>
    <row r="762" spans="1:48">
      <c r="A762" t="n">
        <v>-24.77047255701113</v>
      </c>
      <c r="B762" t="n">
        <v>18.05054103706979</v>
      </c>
      <c r="C762" t="n">
        <v>78.49632971607289</v>
      </c>
      <c r="D762" t="n">
        <v>1379.797575919644</v>
      </c>
      <c r="E762" t="n">
        <v>760</v>
      </c>
      <c r="F762" t="n">
        <v>35.78644104003907</v>
      </c>
      <c r="G762" t="n">
        <v>-1.545352643175447</v>
      </c>
      <c r="H762" t="n">
        <v>0.517543183247771</v>
      </c>
      <c r="I762" t="n">
        <v>0</v>
      </c>
      <c r="J762" t="n">
        <v>0</v>
      </c>
      <c r="K762" t="n">
        <v>0.08879158729685482</v>
      </c>
      <c r="L762" t="n">
        <v>0</v>
      </c>
      <c r="M762" t="n">
        <v>89.60731170236257</v>
      </c>
      <c r="N762" t="n">
        <v>-26.55463315443463</v>
      </c>
      <c r="O762" t="b">
        <v>1</v>
      </c>
      <c r="P762" t="n">
        <v>0</v>
      </c>
      <c r="Q762" t="b">
        <v>0</v>
      </c>
      <c r="R762" t="n">
        <v>-26.55463315443463</v>
      </c>
      <c r="S762" t="n">
        <v>268.9135499144895</v>
      </c>
      <c r="T762" t="n">
        <v>1170.311769227859</v>
      </c>
      <c r="U762" t="n">
        <v>-942.9724452034719</v>
      </c>
      <c r="V762" t="n">
        <v>3</v>
      </c>
      <c r="W762" t="n">
        <v>1379.797575919645</v>
      </c>
      <c r="X762" t="b">
        <v>1</v>
      </c>
      <c r="Y762" t="n">
        <v>1379.797575919645</v>
      </c>
      <c r="Z762" t="b">
        <v>0</v>
      </c>
      <c r="AA762" t="n">
        <v>-221.0976058869185</v>
      </c>
      <c r="AB762" t="n">
        <v>-27.09656444330065</v>
      </c>
      <c r="AC762" t="b">
        <v>0</v>
      </c>
      <c r="AD762" t="n">
        <v>0</v>
      </c>
      <c r="AE762" t="n">
        <v>-1.364242052659392e-12</v>
      </c>
      <c r="AF762" t="n">
        <v>0.9416941067592167</v>
      </c>
      <c r="AG762" t="n">
        <v>35.42193335129668</v>
      </c>
      <c r="AH762" t="n">
        <v>-176.5956848874326</v>
      </c>
      <c r="AI762" t="n">
        <v>-25.51667504967756</v>
      </c>
      <c r="AJ762" t="n">
        <v>44.50192099948589</v>
      </c>
      <c r="AK762" t="n">
        <v>-25.51667504967753</v>
      </c>
      <c r="AL762" t="n">
        <v>2</v>
      </c>
      <c r="AM762" t="n">
        <v>23.07618005843721</v>
      </c>
      <c r="AN762" t="n">
        <v>-1.922951614735954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 spans="1:48">
      <c r="A763" t="n">
        <v>-10.86736019595151</v>
      </c>
      <c r="B763" t="n">
        <v>4.147428676010173</v>
      </c>
      <c r="C763" t="n">
        <v>78.57407207203912</v>
      </c>
      <c r="D763" t="n">
        <v>1164.702614816495</v>
      </c>
      <c r="E763" t="n">
        <v>761</v>
      </c>
      <c r="F763" t="n">
        <v>30.20773639678955</v>
      </c>
      <c r="G763" t="n">
        <v>-1.44972520796301</v>
      </c>
      <c r="H763" t="n">
        <v>0.2270577671204312</v>
      </c>
      <c r="I763" t="n">
        <v>0</v>
      </c>
      <c r="J763" t="n">
        <v>0</v>
      </c>
      <c r="K763" t="n">
        <v>0.08327875926862432</v>
      </c>
      <c r="L763" t="n">
        <v>0</v>
      </c>
      <c r="M763" t="n">
        <v>89.61171606143262</v>
      </c>
      <c r="N763" t="n">
        <v>-21.04349830653447</v>
      </c>
      <c r="O763" t="b">
        <v>1</v>
      </c>
      <c r="P763" t="n">
        <v>0</v>
      </c>
      <c r="Q763" t="b">
        <v>0</v>
      </c>
      <c r="R763" t="n">
        <v>-21.04349830653447</v>
      </c>
      <c r="S763" t="n">
        <v>226.9929446254021</v>
      </c>
      <c r="T763" t="n">
        <v>987.8732950097502</v>
      </c>
      <c r="U763" t="n">
        <v>-885.2724777744725</v>
      </c>
      <c r="V763" t="n">
        <v>3</v>
      </c>
      <c r="W763" t="n">
        <v>1164.702614816495</v>
      </c>
      <c r="X763" t="b">
        <v>0</v>
      </c>
      <c r="Y763" t="n">
        <v>1164.702614816495</v>
      </c>
      <c r="Z763" t="b">
        <v>0</v>
      </c>
      <c r="AA763" t="n">
        <v>-207.5687644841857</v>
      </c>
      <c r="AB763" t="n">
        <v>-21.47295745564742</v>
      </c>
      <c r="AC763" t="b">
        <v>0</v>
      </c>
      <c r="AD763" t="n">
        <v>0</v>
      </c>
      <c r="AE763" t="n">
        <v>-4.547473508864641e-13</v>
      </c>
      <c r="AF763" t="n">
        <v>0.941756488057323</v>
      </c>
      <c r="AG763" t="n">
        <v>35.47163433976294</v>
      </c>
      <c r="AH763" t="n">
        <v>-165.8008741908603</v>
      </c>
      <c r="AI763" t="n">
        <v>-20.22229700163482</v>
      </c>
      <c r="AJ763" t="n">
        <v>41.76789029332534</v>
      </c>
      <c r="AK763" t="n">
        <v>-20.22229700163481</v>
      </c>
      <c r="AL763" t="n">
        <v>2</v>
      </c>
      <c r="AM763" t="n">
        <v>18.39463243763059</v>
      </c>
      <c r="AN763" t="n">
        <v>-1.588551394958559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 spans="1:48">
      <c r="A764" t="n">
        <v>-13.98870505793217</v>
      </c>
      <c r="B764" t="n">
        <v>7.268773537990833</v>
      </c>
      <c r="C764" t="n">
        <v>78.63335554815576</v>
      </c>
      <c r="D764" t="n">
        <v>1551.185936541587</v>
      </c>
      <c r="E764" t="n">
        <v>762</v>
      </c>
      <c r="F764" t="n">
        <v>25.17676334381104</v>
      </c>
      <c r="G764" t="n">
        <v>-1.497144605162544</v>
      </c>
      <c r="H764" t="n">
        <v>0.2922737516829182</v>
      </c>
      <c r="I764" t="n">
        <v>0</v>
      </c>
      <c r="J764" t="n">
        <v>0</v>
      </c>
      <c r="K764" t="n">
        <v>0.07324552655204658</v>
      </c>
      <c r="L764" t="n">
        <v>0</v>
      </c>
      <c r="M764" t="n">
        <v>89.61398118091952</v>
      </c>
      <c r="N764" t="n">
        <v>-18.29491102757226</v>
      </c>
      <c r="O764" t="b">
        <v>1</v>
      </c>
      <c r="P764" t="n">
        <v>0</v>
      </c>
      <c r="Q764" t="b">
        <v>0</v>
      </c>
      <c r="R764" t="n">
        <v>-18.29491102757226</v>
      </c>
      <c r="S764" t="n">
        <v>189.1882123334449</v>
      </c>
      <c r="T764" t="n">
        <v>823.3471000751524</v>
      </c>
      <c r="U764" t="n">
        <v>-923.4377197875176</v>
      </c>
      <c r="V764" t="n">
        <v>2</v>
      </c>
      <c r="W764" t="n">
        <v>1551.185936541587</v>
      </c>
      <c r="X764" t="b">
        <v>1</v>
      </c>
      <c r="Y764" t="n">
        <v>1551.185936541587</v>
      </c>
      <c r="Z764" t="b">
        <v>0</v>
      </c>
      <c r="AA764" t="n">
        <v>-216.5173225042011</v>
      </c>
      <c r="AB764" t="n">
        <v>-18.66827655874721</v>
      </c>
      <c r="AC764" t="b">
        <v>0</v>
      </c>
      <c r="AD764" t="n">
        <v>0</v>
      </c>
      <c r="AE764" t="n">
        <v>-2.273736754432321e-13</v>
      </c>
      <c r="AF764" t="n">
        <v>0.9429942908820474</v>
      </c>
      <c r="AG764" t="n">
        <v>35.51097827171854</v>
      </c>
      <c r="AH764" t="n">
        <v>-108.3729294047392</v>
      </c>
      <c r="AI764" t="n">
        <v>-17.60407821550577</v>
      </c>
      <c r="AJ764" t="n">
        <v>108.1443930994619</v>
      </c>
      <c r="AK764" t="n">
        <v>-17.60407821550577</v>
      </c>
      <c r="AL764" t="n">
        <v>2</v>
      </c>
      <c r="AM764" t="n">
        <v>15.10670633506839</v>
      </c>
      <c r="AN764" t="n">
        <v>-2.204142506369754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</row>
    <row r="765" spans="1:48">
      <c r="A765" t="n">
        <v>-4.975327359308914</v>
      </c>
      <c r="B765" t="n">
        <v>-1.744604160632425</v>
      </c>
      <c r="C765" t="n">
        <v>78.71836956088816</v>
      </c>
      <c r="D765" t="n">
        <v>1212.956649787634</v>
      </c>
      <c r="E765" t="n">
        <v>763</v>
      </c>
      <c r="F765" t="n">
        <v>19.68708057403564</v>
      </c>
      <c r="G765" t="n">
        <v>-1.328909557015079</v>
      </c>
      <c r="H765" t="n">
        <v>0.1039522662843846</v>
      </c>
      <c r="I765" t="n">
        <v>0</v>
      </c>
      <c r="J765" t="n">
        <v>0</v>
      </c>
      <c r="K765" t="n">
        <v>0.05872172688488664</v>
      </c>
      <c r="L765" t="n">
        <v>0</v>
      </c>
      <c r="M765" t="n">
        <v>89.61507724627218</v>
      </c>
      <c r="N765" t="n">
        <v>-12.61640043117439</v>
      </c>
      <c r="O765" t="b">
        <v>1</v>
      </c>
      <c r="P765" t="n">
        <v>0</v>
      </c>
      <c r="Q765" t="b">
        <v>0</v>
      </c>
      <c r="R765" t="n">
        <v>-12.61640043117439</v>
      </c>
      <c r="S765" t="n">
        <v>147.9365528048254</v>
      </c>
      <c r="T765" t="n">
        <v>643.8198778066001</v>
      </c>
      <c r="U765" t="n">
        <v>-814.387974267829</v>
      </c>
      <c r="V765" t="n">
        <v>2</v>
      </c>
      <c r="W765" t="n">
        <v>1212.956649787634</v>
      </c>
      <c r="X765" t="b">
        <v>0</v>
      </c>
      <c r="Y765" t="n">
        <v>1212.956649787634</v>
      </c>
      <c r="Z765" t="b">
        <v>0</v>
      </c>
      <c r="AA765" t="n">
        <v>-190.9485608933797</v>
      </c>
      <c r="AB765" t="n">
        <v>-12.87387799099428</v>
      </c>
      <c r="AC765" t="b">
        <v>0</v>
      </c>
      <c r="AD765" t="n">
        <v>0</v>
      </c>
      <c r="AE765" t="n">
        <v>-4.547473508864641e-13</v>
      </c>
      <c r="AF765" t="n">
        <v>0.9424438866200394</v>
      </c>
      <c r="AG765" t="n">
        <v>35.54445638088032</v>
      </c>
      <c r="AH765" t="n">
        <v>-95.51926957158177</v>
      </c>
      <c r="AI765" t="n">
        <v>-12.13290760970483</v>
      </c>
      <c r="AJ765" t="n">
        <v>95.42929132179798</v>
      </c>
      <c r="AK765" t="n">
        <v>-12.13290760970482</v>
      </c>
      <c r="AL765" t="n">
        <v>2</v>
      </c>
      <c r="AM765" t="n">
        <v>10.23439249034529</v>
      </c>
      <c r="AN765" t="n">
        <v>-1.661926626118432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 spans="1:48">
      <c r="A766" t="n">
        <v>-14.58648812945119</v>
      </c>
      <c r="B766" t="n">
        <v>7.866556609509845</v>
      </c>
      <c r="C766" t="n">
        <v>78.79786881520695</v>
      </c>
      <c r="D766" t="n">
        <v>982.6976022804711</v>
      </c>
      <c r="E766" t="n">
        <v>764</v>
      </c>
      <c r="F766" t="n">
        <v>15.9498254776001</v>
      </c>
      <c r="G766" t="n">
        <v>-0.8763320552862535</v>
      </c>
      <c r="H766" t="n">
        <v>0.3047635640195027</v>
      </c>
      <c r="I766" t="n">
        <v>0</v>
      </c>
      <c r="J766" t="n">
        <v>0</v>
      </c>
      <c r="K766" t="n">
        <v>0.04740641562038073</v>
      </c>
      <c r="L766" t="n">
        <v>0</v>
      </c>
      <c r="M766" t="n">
        <v>89.61629191937712</v>
      </c>
      <c r="N766" t="n">
        <v>-6.393577703805133</v>
      </c>
      <c r="O766" t="b">
        <v>1</v>
      </c>
      <c r="P766" t="n">
        <v>0</v>
      </c>
      <c r="Q766" t="b">
        <v>0</v>
      </c>
      <c r="R766" t="n">
        <v>-6.393577703805133</v>
      </c>
      <c r="S766" t="n">
        <v>119.853331738107</v>
      </c>
      <c r="T766" t="n">
        <v>521.6016997242418</v>
      </c>
      <c r="U766" t="n">
        <v>-509.4073635731147</v>
      </c>
      <c r="V766" t="n">
        <v>2</v>
      </c>
      <c r="W766" t="n">
        <v>982.6976022804715</v>
      </c>
      <c r="X766" t="b">
        <v>0</v>
      </c>
      <c r="Y766" t="n">
        <v>982.6976022804715</v>
      </c>
      <c r="Z766" t="b">
        <v>0</v>
      </c>
      <c r="AA766" t="n">
        <v>-119.440126888204</v>
      </c>
      <c r="AB766" t="n">
        <v>-6.52405888143381</v>
      </c>
      <c r="AC766" t="b">
        <v>0</v>
      </c>
      <c r="AD766" t="n">
        <v>0</v>
      </c>
      <c r="AE766" t="n">
        <v>-4.547473508864641e-13</v>
      </c>
      <c r="AF766" t="n">
        <v>0.9365768056683599</v>
      </c>
      <c r="AG766" t="n">
        <v>35.56776621543136</v>
      </c>
      <c r="AH766" t="n">
        <v>-59.37624867811981</v>
      </c>
      <c r="AI766" t="n">
        <v>-6.11028222716557</v>
      </c>
      <c r="AJ766" t="n">
        <v>60.06387821008423</v>
      </c>
      <c r="AK766" t="n">
        <v>-6.110282227165567</v>
      </c>
      <c r="AL766" t="n">
        <v>2</v>
      </c>
      <c r="AM766" t="n">
        <v>4.423932641519961</v>
      </c>
      <c r="AN766" t="n">
        <v>-1.319445333706312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 spans="1:48">
      <c r="A767" t="n">
        <v>-28.89451712562265</v>
      </c>
      <c r="B767" t="n">
        <v>22.17458560568131</v>
      </c>
      <c r="C767" t="n">
        <v>78.84211985216788</v>
      </c>
      <c r="D767" t="n">
        <v>823.8411721115194</v>
      </c>
      <c r="E767" t="n">
        <v>765</v>
      </c>
      <c r="F767" t="n">
        <v>13.37148160934448</v>
      </c>
      <c r="G767" t="n">
        <v>-0.4287613590825401</v>
      </c>
      <c r="H767" t="n">
        <v>0.6037091273565267</v>
      </c>
      <c r="I767" t="n">
        <v>0</v>
      </c>
      <c r="J767" t="n">
        <v>0</v>
      </c>
      <c r="K767" t="n">
        <v>0.03698873630389354</v>
      </c>
      <c r="L767" t="n">
        <v>0</v>
      </c>
      <c r="M767" t="n">
        <v>89.62225246346743</v>
      </c>
      <c r="N767" t="n">
        <v>-2.173710323615616</v>
      </c>
      <c r="O767" t="b">
        <v>1</v>
      </c>
      <c r="P767" t="n">
        <v>0</v>
      </c>
      <c r="Q767" t="b">
        <v>0</v>
      </c>
      <c r="R767" t="n">
        <v>-2.173710323615616</v>
      </c>
      <c r="S767" t="n">
        <v>100.4786305283072</v>
      </c>
      <c r="T767" t="n">
        <v>437.2830000591929</v>
      </c>
      <c r="U767" t="n">
        <v>-206.5852655640114</v>
      </c>
      <c r="V767" t="n">
        <v>2</v>
      </c>
      <c r="W767" t="n">
        <v>823.8411721115194</v>
      </c>
      <c r="X767" t="b">
        <v>0</v>
      </c>
      <c r="Y767" t="n">
        <v>823.8411721115194</v>
      </c>
      <c r="Z767" t="b">
        <v>0</v>
      </c>
      <c r="AA767" t="n">
        <v>-48.43779673525928</v>
      </c>
      <c r="AB767" t="n">
        <v>-2.218071758791445</v>
      </c>
      <c r="AC767" t="b">
        <v>0</v>
      </c>
      <c r="AD767" t="n">
        <v>0</v>
      </c>
      <c r="AE767" t="n">
        <v>0</v>
      </c>
      <c r="AF767" t="n">
        <v>0.9128602174993371</v>
      </c>
      <c r="AG767" t="n">
        <v>35.58078301825591</v>
      </c>
      <c r="AH767" t="n">
        <v>-23.46971213531713</v>
      </c>
      <c r="AI767" t="n">
        <v>-2.024789468159496</v>
      </c>
      <c r="AJ767" t="n">
        <v>24.96808459994215</v>
      </c>
      <c r="AK767" t="n">
        <v>-2.024789468159496</v>
      </c>
      <c r="AL767" t="n">
        <v>2</v>
      </c>
      <c r="AM767" t="n">
        <v>0.3155381939793771</v>
      </c>
      <c r="AN767" t="n">
        <v>-1.093307131123442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 spans="1:48">
      <c r="A768" t="n">
        <v>0</v>
      </c>
      <c r="B768" t="n">
        <v>-6.71993151994134</v>
      </c>
      <c r="C768" t="n">
        <v>78.87355500939171</v>
      </c>
      <c r="D768" t="n">
        <v>810.0372021579686</v>
      </c>
      <c r="E768" t="n">
        <v>766</v>
      </c>
      <c r="F768" t="n">
        <v>13.14743413925171</v>
      </c>
      <c r="G768" t="n">
        <v>0.2560513763260857</v>
      </c>
      <c r="H768" t="n">
        <v>-0</v>
      </c>
      <c r="I768" t="n">
        <v>0</v>
      </c>
      <c r="J768" t="n">
        <v>0</v>
      </c>
      <c r="K768" t="n">
        <v>0.03461460891791179</v>
      </c>
      <c r="L768" t="n">
        <v>0</v>
      </c>
      <c r="M768" t="n">
        <v>89.62531886308761</v>
      </c>
      <c r="N768" t="n">
        <v>2.685902502583208</v>
      </c>
      <c r="O768" t="b">
        <v>1</v>
      </c>
      <c r="P768" t="n">
        <v>0</v>
      </c>
      <c r="Q768" t="b">
        <v>0</v>
      </c>
      <c r="R768" t="n">
        <v>2.685902502583208</v>
      </c>
      <c r="S768" t="n">
        <v>98.79504873640454</v>
      </c>
      <c r="T768" t="n">
        <v>429.9560521008326</v>
      </c>
      <c r="U768" t="n">
        <v>259.6130061676815</v>
      </c>
      <c r="V768" t="n">
        <v>2</v>
      </c>
      <c r="W768" t="n">
        <v>810.0372021579686</v>
      </c>
      <c r="X768" t="b">
        <v>0</v>
      </c>
      <c r="Y768" t="n">
        <v>810.0372021579686</v>
      </c>
      <c r="Z768" t="b">
        <v>0</v>
      </c>
      <c r="AA768" t="n">
        <v>60.87114677926206</v>
      </c>
      <c r="AB768" t="n">
        <v>2.740716839370621</v>
      </c>
      <c r="AC768" t="b">
        <v>0</v>
      </c>
      <c r="AD768" t="n">
        <v>0</v>
      </c>
      <c r="AE768" t="n">
        <v>0</v>
      </c>
      <c r="AF768" t="n">
        <v>0.8894473048977126</v>
      </c>
      <c r="AG768" t="n">
        <v>35.58686339384183</v>
      </c>
      <c r="AH768" t="n">
        <v>36.32539635953329</v>
      </c>
      <c r="AI768" t="n">
        <v>3.081370671740701</v>
      </c>
      <c r="AJ768" t="n">
        <v>4.015870468205229</v>
      </c>
      <c r="AK768" t="n">
        <v>3.081370671740701</v>
      </c>
      <c r="AL768" t="n">
        <v>0</v>
      </c>
      <c r="AM768" t="n">
        <v>0</v>
      </c>
      <c r="AN768" t="n">
        <v>3.085289494415171</v>
      </c>
      <c r="AO768" t="n">
        <v>0</v>
      </c>
      <c r="AP768" t="n">
        <v>0.7372707964405321</v>
      </c>
      <c r="AQ768" t="n">
        <v>1</v>
      </c>
      <c r="AR768" t="n">
        <v>3</v>
      </c>
      <c r="AS768" t="n">
        <v>0</v>
      </c>
      <c r="AT768" t="n">
        <v>0</v>
      </c>
      <c r="AU768" t="n">
        <v>0.7332298104708641</v>
      </c>
      <c r="AV768" t="n">
        <v>0.2600108784304228</v>
      </c>
    </row>
    <row r="769" spans="1:48">
      <c r="A769" t="n">
        <v>0</v>
      </c>
      <c r="B769" t="n">
        <v>-6.71993151994134</v>
      </c>
      <c r="C769" t="n">
        <v>78.9061944772702</v>
      </c>
      <c r="D769" t="n">
        <v>921.5577577400372</v>
      </c>
      <c r="E769" t="n">
        <v>767</v>
      </c>
      <c r="F769" t="n">
        <v>14.9574857711792</v>
      </c>
      <c r="G769" t="n">
        <v>0.7262259886404638</v>
      </c>
      <c r="H769" t="n">
        <v>-0</v>
      </c>
      <c r="I769" t="n">
        <v>0</v>
      </c>
      <c r="J769" t="n">
        <v>0</v>
      </c>
      <c r="K769" t="n">
        <v>0.03770196492446043</v>
      </c>
      <c r="L769" t="n">
        <v>0</v>
      </c>
      <c r="M769" t="n">
        <v>89.62265222359558</v>
      </c>
      <c r="N769" t="n">
        <v>6.840291943666103</v>
      </c>
      <c r="O769" t="b">
        <v>1</v>
      </c>
      <c r="P769" t="n">
        <v>0</v>
      </c>
      <c r="Q769" t="b">
        <v>0</v>
      </c>
      <c r="R769" t="n">
        <v>6.840291943666103</v>
      </c>
      <c r="S769" t="n">
        <v>112.3964965396535</v>
      </c>
      <c r="T769" t="n">
        <v>489.1495529405719</v>
      </c>
      <c r="U769" t="n">
        <v>581.1566953826079</v>
      </c>
      <c r="V769" t="n">
        <v>2</v>
      </c>
      <c r="W769" t="n">
        <v>921.5577577400375</v>
      </c>
      <c r="X769" t="b">
        <v>0</v>
      </c>
      <c r="Y769" t="n">
        <v>921.5577577400375</v>
      </c>
      <c r="Z769" t="b">
        <v>0</v>
      </c>
      <c r="AA769" t="n">
        <v>136.2631057225878</v>
      </c>
      <c r="AB769" t="n">
        <v>6.9798897384348</v>
      </c>
      <c r="AC769" t="b">
        <v>0</v>
      </c>
      <c r="AD769" t="n">
        <v>0</v>
      </c>
      <c r="AE769" t="n">
        <v>-2.273736754432321e-13</v>
      </c>
      <c r="AF769" t="n">
        <v>0.9226874025131908</v>
      </c>
      <c r="AG769" t="n">
        <v>35.59639512633213</v>
      </c>
      <c r="AH769" t="n">
        <v>78.38677437238377</v>
      </c>
      <c r="AI769" t="n">
        <v>7.564739389985347</v>
      </c>
      <c r="AJ769" t="n">
        <v>6.060285135341431</v>
      </c>
      <c r="AK769" t="n">
        <v>7.564739389985343</v>
      </c>
      <c r="AL769" t="n">
        <v>0</v>
      </c>
      <c r="AM769" t="n">
        <v>0</v>
      </c>
      <c r="AN769" t="n">
        <v>7.60316088173613</v>
      </c>
      <c r="AO769" t="n">
        <v>0</v>
      </c>
      <c r="AP769" t="n">
        <v>1.603588704885919</v>
      </c>
      <c r="AQ769" t="n">
        <v>1</v>
      </c>
      <c r="AR769" t="n">
        <v>3</v>
      </c>
      <c r="AS769" t="n">
        <v>0</v>
      </c>
      <c r="AT769" t="n">
        <v>0</v>
      </c>
      <c r="AU769" t="n">
        <v>1.594849645730063</v>
      </c>
      <c r="AV769" t="n">
        <v>0.5655501882614743</v>
      </c>
    </row>
    <row r="770" spans="1:48">
      <c r="A770" t="n">
        <v>0</v>
      </c>
      <c r="B770" t="n">
        <v>-6.71993151994134</v>
      </c>
      <c r="C770" t="n">
        <v>78.91206588445903</v>
      </c>
      <c r="D770" t="n">
        <v>1116.006316143817</v>
      </c>
      <c r="E770" t="n">
        <v>768</v>
      </c>
      <c r="F770" t="n">
        <v>18.11351318359375</v>
      </c>
      <c r="G770" t="n">
        <v>0.9774438727304289</v>
      </c>
      <c r="H770" t="n">
        <v>-0</v>
      </c>
      <c r="I770" t="n">
        <v>0</v>
      </c>
      <c r="J770" t="n">
        <v>0</v>
      </c>
      <c r="K770" t="n">
        <v>0.03599368397249447</v>
      </c>
      <c r="L770" t="n">
        <v>0</v>
      </c>
      <c r="M770" t="n">
        <v>89.61998558410355</v>
      </c>
      <c r="N770" t="n">
        <v>10.75916998426969</v>
      </c>
      <c r="O770" t="b">
        <v>1</v>
      </c>
      <c r="P770" t="n">
        <v>0</v>
      </c>
      <c r="Q770" t="b">
        <v>0</v>
      </c>
      <c r="R770" t="n">
        <v>10.75916998426969</v>
      </c>
      <c r="S770" t="n">
        <v>136.1121416397148</v>
      </c>
      <c r="T770" t="n">
        <v>592.3600404160389</v>
      </c>
      <c r="U770" t="n">
        <v>754.8371802546823</v>
      </c>
      <c r="V770" t="n">
        <v>2</v>
      </c>
      <c r="W770" t="n">
        <v>1116.006316143817</v>
      </c>
      <c r="X770" t="b">
        <v>0</v>
      </c>
      <c r="Y770" t="n">
        <v>1116.006316143817</v>
      </c>
      <c r="Z770" t="b">
        <v>0</v>
      </c>
      <c r="AA770" t="n">
        <v>176.9857584255614</v>
      </c>
      <c r="AB770" t="n">
        <v>10.97874488190785</v>
      </c>
      <c r="AC770" t="b">
        <v>0</v>
      </c>
      <c r="AD770" t="n">
        <v>0</v>
      </c>
      <c r="AE770" t="n">
        <v>-2.273736754432321e-13</v>
      </c>
      <c r="AF770" t="n">
        <v>0.9279152991438876</v>
      </c>
      <c r="AG770" t="n">
        <v>35.61337119680163</v>
      </c>
      <c r="AH770" t="n">
        <v>101.2392892439195</v>
      </c>
      <c r="AI770" t="n">
        <v>11.83162395537292</v>
      </c>
      <c r="AJ770" t="n">
        <v>7.297803880033356</v>
      </c>
      <c r="AK770" t="n">
        <v>11.83162395537291</v>
      </c>
      <c r="AL770" t="n">
        <v>0</v>
      </c>
      <c r="AM770" t="n">
        <v>0</v>
      </c>
      <c r="AN770" t="n">
        <v>11.90162465321938</v>
      </c>
      <c r="AO770" t="n">
        <v>0</v>
      </c>
      <c r="AP770" t="n">
        <v>2.434540422915969</v>
      </c>
      <c r="AQ770" t="n">
        <v>1</v>
      </c>
      <c r="AR770" t="n">
        <v>3</v>
      </c>
      <c r="AS770" t="n">
        <v>0</v>
      </c>
      <c r="AT770" t="n">
        <v>0</v>
      </c>
      <c r="AU770" t="n">
        <v>2.421298318297066</v>
      </c>
      <c r="AV770" t="n">
        <v>0.8586174398422691</v>
      </c>
    </row>
    <row r="771" spans="1:48">
      <c r="A771" t="n">
        <v>0</v>
      </c>
      <c r="B771" t="n">
        <v>-6.71993151994134</v>
      </c>
      <c r="C771" t="n">
        <v>78.93452078320992</v>
      </c>
      <c r="D771" t="n">
        <v>1334.549779816564</v>
      </c>
      <c r="E771" t="n">
        <v>769</v>
      </c>
      <c r="F771" t="n">
        <v>21.66061668395996</v>
      </c>
      <c r="G771" t="n">
        <v>0.9499409477551186</v>
      </c>
      <c r="H771" t="n">
        <v>-0</v>
      </c>
      <c r="I771" t="n">
        <v>0</v>
      </c>
      <c r="J771" t="n">
        <v>0</v>
      </c>
      <c r="K771" t="n">
        <v>0.04293667220330832</v>
      </c>
      <c r="L771" t="n">
        <v>0</v>
      </c>
      <c r="M771" t="n">
        <v>89.61731894461151</v>
      </c>
      <c r="N771" t="n">
        <v>12.60290248586955</v>
      </c>
      <c r="O771" t="b">
        <v>1</v>
      </c>
      <c r="P771" t="n">
        <v>0</v>
      </c>
      <c r="Q771" t="b">
        <v>0</v>
      </c>
      <c r="R771" t="n">
        <v>12.60290248586955</v>
      </c>
      <c r="S771" t="n">
        <v>162.7664879920211</v>
      </c>
      <c r="T771" t="n">
        <v>708.359755741276</v>
      </c>
      <c r="U771" t="n">
        <v>739.3957758784845</v>
      </c>
      <c r="V771" t="n">
        <v>2</v>
      </c>
      <c r="W771" t="n">
        <v>1334.549779816564</v>
      </c>
      <c r="X771" t="b">
        <v>0</v>
      </c>
      <c r="Y771" t="n">
        <v>1334.549779816564</v>
      </c>
      <c r="Z771" t="b">
        <v>0</v>
      </c>
      <c r="AA771" t="n">
        <v>173.3652310639454</v>
      </c>
      <c r="AB771" t="n">
        <v>12.86010457741791</v>
      </c>
      <c r="AC771" t="b">
        <v>0</v>
      </c>
      <c r="AD771" t="n">
        <v>0</v>
      </c>
      <c r="AE771" t="n">
        <v>2.273736754432321e-13</v>
      </c>
      <c r="AF771" t="n">
        <v>0.9253656756357165</v>
      </c>
      <c r="AG771" t="n">
        <v>35.63826745827267</v>
      </c>
      <c r="AH771" t="n">
        <v>99.44151175480663</v>
      </c>
      <c r="AI771" t="n">
        <v>13.89732180046894</v>
      </c>
      <c r="AJ771" t="n">
        <v>7.421750043582975</v>
      </c>
      <c r="AK771" t="n">
        <v>13.89732180046894</v>
      </c>
      <c r="AL771" t="n">
        <v>0</v>
      </c>
      <c r="AM771" t="n">
        <v>0</v>
      </c>
      <c r="AN771" t="n">
        <v>13.97515032311663</v>
      </c>
      <c r="AO771" t="n">
        <v>0</v>
      </c>
      <c r="AP771" t="n">
        <v>2.80557055810086</v>
      </c>
      <c r="AQ771" t="n">
        <v>1</v>
      </c>
      <c r="AR771" t="n">
        <v>3</v>
      </c>
      <c r="AS771" t="n">
        <v>0</v>
      </c>
      <c r="AT771" t="n">
        <v>0</v>
      </c>
      <c r="AU771" t="n">
        <v>2.790310714657895</v>
      </c>
      <c r="AV771" t="n">
        <v>0.9894730542203579</v>
      </c>
    </row>
    <row r="772" spans="1:48">
      <c r="A772" t="n">
        <v>0</v>
      </c>
      <c r="B772" t="n">
        <v>-6.71993151994134</v>
      </c>
      <c r="C772" t="n">
        <v>79.00423353849455</v>
      </c>
      <c r="D772" t="n">
        <v>1551.477950061632</v>
      </c>
      <c r="E772" t="n">
        <v>770</v>
      </c>
      <c r="F772" t="n">
        <v>25.18150291442871</v>
      </c>
      <c r="G772" t="n">
        <v>1.112783778611559</v>
      </c>
      <c r="H772" t="n">
        <v>-0</v>
      </c>
      <c r="I772" t="n">
        <v>0</v>
      </c>
      <c r="J772" t="n">
        <v>0</v>
      </c>
      <c r="K772" t="n">
        <v>0.07301293170540762</v>
      </c>
      <c r="L772" t="n">
        <v>0</v>
      </c>
      <c r="M772" t="n">
        <v>89.61465230511948</v>
      </c>
      <c r="N772" t="n">
        <v>16.92121097911507</v>
      </c>
      <c r="O772" t="b">
        <v>1</v>
      </c>
      <c r="P772" t="n">
        <v>0</v>
      </c>
      <c r="Q772" t="b">
        <v>0</v>
      </c>
      <c r="R772" t="n">
        <v>16.92121097911507</v>
      </c>
      <c r="S772" t="n">
        <v>189.2238273519499</v>
      </c>
      <c r="T772" t="n">
        <v>823.502096635686</v>
      </c>
      <c r="U772" t="n">
        <v>853.9392976397048</v>
      </c>
      <c r="V772" t="n">
        <v>2</v>
      </c>
      <c r="W772" t="n">
        <v>1551.477950061632</v>
      </c>
      <c r="X772" t="b">
        <v>0</v>
      </c>
      <c r="Y772" t="n">
        <v>1551.477950061632</v>
      </c>
      <c r="Z772" t="b">
        <v>0</v>
      </c>
      <c r="AA772" t="n">
        <v>200.2221117289974</v>
      </c>
      <c r="AB772" t="n">
        <v>17.26654181542355</v>
      </c>
      <c r="AC772" t="b">
        <v>0</v>
      </c>
      <c r="AD772" t="n">
        <v>0</v>
      </c>
      <c r="AE772" t="n">
        <v>-2.273736754432321e-13</v>
      </c>
      <c r="AF772" t="n">
        <v>0.9273558526072095</v>
      </c>
      <c r="AG772" t="n">
        <v>35.66846151374401</v>
      </c>
      <c r="AH772" t="n">
        <v>114.600027515647</v>
      </c>
      <c r="AI772" t="n">
        <v>18.619111279537</v>
      </c>
      <c r="AJ772" t="n">
        <v>8.325021290064527</v>
      </c>
      <c r="AK772" t="n">
        <v>18.619111279537</v>
      </c>
      <c r="AL772" t="n">
        <v>0</v>
      </c>
      <c r="AM772" t="n">
        <v>0</v>
      </c>
      <c r="AN772" t="n">
        <v>18.63297889780899</v>
      </c>
      <c r="AO772" t="n">
        <v>0</v>
      </c>
      <c r="AP772" t="n">
        <v>3.687816746185138</v>
      </c>
      <c r="AQ772" t="n">
        <v>1</v>
      </c>
      <c r="AR772" t="n">
        <v>3</v>
      </c>
      <c r="AS772" t="n">
        <v>0</v>
      </c>
      <c r="AT772" t="n">
        <v>0</v>
      </c>
      <c r="AU772" t="n">
        <v>3.667791792554564</v>
      </c>
      <c r="AV772" t="n">
        <v>1.300636924826589</v>
      </c>
    </row>
    <row r="773" spans="1:48">
      <c r="A773" t="n">
        <v>0</v>
      </c>
      <c r="B773" t="n">
        <v>-6.71993151994134</v>
      </c>
      <c r="C773" t="n">
        <v>79.10055829010935</v>
      </c>
      <c r="D773" t="n">
        <v>1150.730349099761</v>
      </c>
      <c r="E773" t="n">
        <v>771</v>
      </c>
      <c r="F773" t="n">
        <v>29.84535160064697</v>
      </c>
      <c r="G773" t="n">
        <v>1.419536368371153</v>
      </c>
      <c r="H773" t="n">
        <v>-0</v>
      </c>
      <c r="I773" t="n">
        <v>0</v>
      </c>
      <c r="J773" t="n">
        <v>0</v>
      </c>
      <c r="K773" t="n">
        <v>0.08018670418667284</v>
      </c>
      <c r="L773" t="n">
        <v>0</v>
      </c>
      <c r="M773" t="n">
        <v>89.61198566562744</v>
      </c>
      <c r="N773" t="n">
        <v>25.08853848783354</v>
      </c>
      <c r="O773" t="b">
        <v>1</v>
      </c>
      <c r="P773" t="n">
        <v>0</v>
      </c>
      <c r="Q773" t="b">
        <v>0</v>
      </c>
      <c r="R773" t="n">
        <v>25.08853848783354</v>
      </c>
      <c r="S773" t="n">
        <v>224.2698411500745</v>
      </c>
      <c r="T773" t="n">
        <v>976.0223486851241</v>
      </c>
      <c r="U773" t="n">
        <v>1068.257299727966</v>
      </c>
      <c r="V773" t="n">
        <v>3</v>
      </c>
      <c r="W773" t="n">
        <v>1150.730349099761</v>
      </c>
      <c r="X773" t="b">
        <v>1</v>
      </c>
      <c r="Y773" t="n">
        <v>1150.730349099761</v>
      </c>
      <c r="Z773" t="b">
        <v>0</v>
      </c>
      <c r="AA773" t="n">
        <v>250.4729938212705</v>
      </c>
      <c r="AB773" t="n">
        <v>25.60054947738116</v>
      </c>
      <c r="AC773" t="b">
        <v>0</v>
      </c>
      <c r="AD773" t="n">
        <v>0</v>
      </c>
      <c r="AE773" t="n">
        <v>-4.547473508864641e-13</v>
      </c>
      <c r="AF773" t="n">
        <v>0.9421277118784437</v>
      </c>
      <c r="AG773" t="n">
        <v>35.70792035596772</v>
      </c>
      <c r="AH773" t="n">
        <v>225.4952112135969</v>
      </c>
      <c r="AI773" t="n">
        <v>27.17312011376673</v>
      </c>
      <c r="AJ773" t="n">
        <v>13.04992383338447</v>
      </c>
      <c r="AK773" t="n">
        <v>27.17312011376672</v>
      </c>
      <c r="AL773" t="n">
        <v>0</v>
      </c>
      <c r="AM773" t="n">
        <v>0</v>
      </c>
      <c r="AN773" t="n">
        <v>27.19167388399106</v>
      </c>
      <c r="AO773" t="n">
        <v>0</v>
      </c>
      <c r="AP773" t="n">
        <v>6.033407026449126</v>
      </c>
      <c r="AQ773" t="n">
        <v>1</v>
      </c>
      <c r="AR773" t="n">
        <v>0</v>
      </c>
      <c r="AS773" t="n">
        <v>0</v>
      </c>
      <c r="AT773" t="n">
        <v>0</v>
      </c>
      <c r="AU773" t="n">
        <v>6.000939989941561</v>
      </c>
      <c r="AV773" t="n">
        <v>2.127995419595612</v>
      </c>
    </row>
    <row r="774" spans="1:48">
      <c r="A774" t="n">
        <v>0</v>
      </c>
      <c r="B774" t="n">
        <v>-6.71993151994134</v>
      </c>
      <c r="C774" t="n">
        <v>79.16796502899346</v>
      </c>
      <c r="D774" t="n">
        <v>1338.856750288437</v>
      </c>
      <c r="E774" t="n">
        <v>772</v>
      </c>
      <c r="F774" t="n">
        <v>34.72459945678711</v>
      </c>
      <c r="G774" t="n">
        <v>1.161651199869164</v>
      </c>
      <c r="H774" t="n">
        <v>-0</v>
      </c>
      <c r="I774" t="n">
        <v>0</v>
      </c>
      <c r="J774" t="n">
        <v>0</v>
      </c>
      <c r="K774" t="n">
        <v>0.08787270718372414</v>
      </c>
      <c r="L774" t="n">
        <v>0</v>
      </c>
      <c r="M774" t="n">
        <v>89.60931902613541</v>
      </c>
      <c r="N774" t="n">
        <v>24.56575637226657</v>
      </c>
      <c r="O774" t="b">
        <v>1</v>
      </c>
      <c r="P774" t="n">
        <v>0</v>
      </c>
      <c r="Q774" t="b">
        <v>0</v>
      </c>
      <c r="R774" t="n">
        <v>24.56575637226657</v>
      </c>
      <c r="S774" t="n">
        <v>260.9344499732679</v>
      </c>
      <c r="T774" t="n">
        <v>1135.586726283662</v>
      </c>
      <c r="U774" t="n">
        <v>899.0215491679227</v>
      </c>
      <c r="V774" t="n">
        <v>3</v>
      </c>
      <c r="W774" t="n">
        <v>1338.856750288437</v>
      </c>
      <c r="X774" t="b">
        <v>0</v>
      </c>
      <c r="Y774" t="n">
        <v>1338.856750288437</v>
      </c>
      <c r="Z774" t="b">
        <v>0</v>
      </c>
      <c r="AA774" t="n">
        <v>210.7924925832652</v>
      </c>
      <c r="AB774" t="n">
        <v>25.06709833904752</v>
      </c>
      <c r="AC774" t="b">
        <v>0</v>
      </c>
      <c r="AD774" t="n">
        <v>0</v>
      </c>
      <c r="AE774" t="n">
        <v>-2.273736754432321e-13</v>
      </c>
      <c r="AF774" t="n">
        <v>0.9390278674662355</v>
      </c>
      <c r="AG774" t="n">
        <v>35.75452812156843</v>
      </c>
      <c r="AH774" t="n">
        <v>190.3982065528915</v>
      </c>
      <c r="AI774" t="n">
        <v>26.69473314640351</v>
      </c>
      <c r="AJ774" t="n">
        <v>11.60898468413396</v>
      </c>
      <c r="AK774" t="n">
        <v>26.6947331464035</v>
      </c>
      <c r="AL774" t="n">
        <v>0</v>
      </c>
      <c r="AM774" t="n">
        <v>0</v>
      </c>
      <c r="AN774" t="n">
        <v>26.74399629260894</v>
      </c>
      <c r="AO774" t="n">
        <v>0</v>
      </c>
      <c r="AP774" t="n">
        <v>5.569944846682169</v>
      </c>
      <c r="AQ774" t="n">
        <v>1</v>
      </c>
      <c r="AR774" t="n">
        <v>0</v>
      </c>
      <c r="AS774" t="n">
        <v>0</v>
      </c>
      <c r="AT774" t="n">
        <v>0</v>
      </c>
      <c r="AU774" t="n">
        <v>5.539842013212118</v>
      </c>
      <c r="AV774" t="n">
        <v>1.964485305495202</v>
      </c>
    </row>
    <row r="775" spans="1:48">
      <c r="A775" t="n">
        <v>0</v>
      </c>
      <c r="B775" t="n">
        <v>-6.71993151994134</v>
      </c>
      <c r="C775" t="n">
        <v>79.26097371391661</v>
      </c>
      <c r="D775" t="n">
        <v>1497.189111655785</v>
      </c>
      <c r="E775" t="n">
        <v>773</v>
      </c>
      <c r="F775" t="n">
        <v>38.83110885620117</v>
      </c>
      <c r="G775" t="n">
        <v>1.42198987844736</v>
      </c>
      <c r="H775" t="n">
        <v>-0</v>
      </c>
      <c r="I775" t="n">
        <v>0</v>
      </c>
      <c r="J775" t="n">
        <v>0</v>
      </c>
      <c r="K775" t="n">
        <v>0.1072011579875369</v>
      </c>
      <c r="L775" t="n">
        <v>0</v>
      </c>
      <c r="M775" t="n">
        <v>89.60665238664338</v>
      </c>
      <c r="N775" t="n">
        <v>33.06984789608228</v>
      </c>
      <c r="O775" t="b">
        <v>1</v>
      </c>
      <c r="P775" t="n">
        <v>0</v>
      </c>
      <c r="Q775" t="b">
        <v>0</v>
      </c>
      <c r="R775" t="n">
        <v>33.06984789608228</v>
      </c>
      <c r="S775" t="n">
        <v>291.7923947216191</v>
      </c>
      <c r="T775" t="n">
        <v>1269.880501828486</v>
      </c>
      <c r="U775" t="n">
        <v>1082.255025525239</v>
      </c>
      <c r="V775" t="n">
        <v>3</v>
      </c>
      <c r="W775" t="n">
        <v>1497.189111655785</v>
      </c>
      <c r="X775" t="b">
        <v>0</v>
      </c>
      <c r="Y775" t="n">
        <v>1497.189111655785</v>
      </c>
      <c r="Z775" t="b">
        <v>0</v>
      </c>
      <c r="AA775" t="n">
        <v>253.7550236169248</v>
      </c>
      <c r="AB775" t="n">
        <v>33.74474275110437</v>
      </c>
      <c r="AC775" t="b">
        <v>0</v>
      </c>
      <c r="AD775" t="n">
        <v>0</v>
      </c>
      <c r="AE775" t="n">
        <v>-4.547473508864641e-13</v>
      </c>
      <c r="AF775" t="n">
        <v>0.940888790265655</v>
      </c>
      <c r="AG775" t="n">
        <v>35.80260915486644</v>
      </c>
      <c r="AH775" t="n">
        <v>228.7507619302572</v>
      </c>
      <c r="AI775" t="n">
        <v>35.86475160531641</v>
      </c>
      <c r="AJ775" t="n">
        <v>13.52173426535066</v>
      </c>
      <c r="AK775" t="n">
        <v>35.8647516053164</v>
      </c>
      <c r="AL775" t="n">
        <v>0</v>
      </c>
      <c r="AM775" t="n">
        <v>0</v>
      </c>
      <c r="AN775" t="n">
        <v>35.91932113074856</v>
      </c>
      <c r="AO775" t="n">
        <v>0</v>
      </c>
      <c r="AP775" t="n">
        <v>7.666971956339935</v>
      </c>
      <c r="AQ775" t="n">
        <v>1</v>
      </c>
      <c r="AR775" t="n">
        <v>0</v>
      </c>
      <c r="AS775" t="n">
        <v>0</v>
      </c>
      <c r="AT775" t="n">
        <v>0</v>
      </c>
      <c r="AU775" t="n">
        <v>7.625700323499291</v>
      </c>
      <c r="AV775" t="n">
        <v>2.704152247283729</v>
      </c>
    </row>
    <row r="776" spans="1:48">
      <c r="A776" t="n">
        <v>0</v>
      </c>
      <c r="B776" t="n">
        <v>-6.71993151994134</v>
      </c>
      <c r="C776" t="n">
        <v>79.47867527450992</v>
      </c>
      <c r="D776" t="n">
        <v>1703.497806646671</v>
      </c>
      <c r="E776" t="n">
        <v>774</v>
      </c>
      <c r="F776" t="n">
        <v>44.18193283081055</v>
      </c>
      <c r="G776" t="n">
        <v>1.031500431360928</v>
      </c>
      <c r="H776" t="n">
        <v>-0</v>
      </c>
      <c r="I776" t="n">
        <v>0</v>
      </c>
      <c r="J776" t="n">
        <v>0</v>
      </c>
      <c r="K776" t="n">
        <v>0.1265994749332799</v>
      </c>
      <c r="L776" t="n">
        <v>0</v>
      </c>
      <c r="M776" t="n">
        <v>89.60398574715134</v>
      </c>
      <c r="N776" t="n">
        <v>28.67761838662181</v>
      </c>
      <c r="O776" t="b">
        <v>1</v>
      </c>
      <c r="P776" t="n">
        <v>0</v>
      </c>
      <c r="Q776" t="b">
        <v>0</v>
      </c>
      <c r="R776" t="n">
        <v>28.67761838662181</v>
      </c>
      <c r="S776" t="n">
        <v>332.0006140404909</v>
      </c>
      <c r="T776" t="n">
        <v>1444.866672304217</v>
      </c>
      <c r="U776" t="n">
        <v>824.8511350844493</v>
      </c>
      <c r="V776" t="n">
        <v>3</v>
      </c>
      <c r="W776" t="n">
        <v>1703.497806646671</v>
      </c>
      <c r="X776" t="b">
        <v>0</v>
      </c>
      <c r="Y776" t="n">
        <v>1703.497806646671</v>
      </c>
      <c r="Z776" t="b">
        <v>0</v>
      </c>
      <c r="AA776" t="n">
        <v>193.4018455236272</v>
      </c>
      <c r="AB776" t="n">
        <v>29.26287590471613</v>
      </c>
      <c r="AC776" t="b">
        <v>0</v>
      </c>
      <c r="AD776" t="n">
        <v>0</v>
      </c>
      <c r="AE776" t="n">
        <v>-2.273736754432321e-13</v>
      </c>
      <c r="AF776" t="n">
        <v>0.9358079581694541</v>
      </c>
      <c r="AG776" t="n">
        <v>35.86535923890789</v>
      </c>
      <c r="AH776" t="n">
        <v>175.2911841153965</v>
      </c>
      <c r="AI776" t="n">
        <v>31.27017210022195</v>
      </c>
      <c r="AJ776" t="n">
        <v>11.25229902326149</v>
      </c>
      <c r="AK776" t="n">
        <v>31.27017210022194</v>
      </c>
      <c r="AL776" t="n">
        <v>0</v>
      </c>
      <c r="AM776" t="n">
        <v>0</v>
      </c>
      <c r="AN776" t="n">
        <v>31.30310117786058</v>
      </c>
      <c r="AO776" t="n">
        <v>0</v>
      </c>
      <c r="AP776" t="n">
        <v>6.265007301765332</v>
      </c>
      <c r="AQ776" t="n">
        <v>1</v>
      </c>
      <c r="AR776" t="n">
        <v>0</v>
      </c>
      <c r="AS776" t="n">
        <v>0</v>
      </c>
      <c r="AT776" t="n">
        <v>0</v>
      </c>
      <c r="AU776" t="n">
        <v>6.231123144854342</v>
      </c>
      <c r="AV776" t="n">
        <v>2.209620748318027</v>
      </c>
    </row>
    <row r="777" spans="1:48">
      <c r="A777" t="n">
        <v>0</v>
      </c>
      <c r="B777" t="n">
        <v>-6.71993151994134</v>
      </c>
      <c r="C777" t="n">
        <v>79.56317010706209</v>
      </c>
      <c r="D777" t="n">
        <v>1780.445856870709</v>
      </c>
      <c r="E777" t="n">
        <v>775</v>
      </c>
      <c r="F777" t="n">
        <v>46.17765808105469</v>
      </c>
      <c r="G777" t="n">
        <v>0.5741327501535238</v>
      </c>
      <c r="H777" t="n">
        <v>-0</v>
      </c>
      <c r="I777" t="n">
        <v>0</v>
      </c>
      <c r="J777" t="n">
        <v>0</v>
      </c>
      <c r="K777" t="n">
        <v>0.1340969824358794</v>
      </c>
      <c r="L777" t="n">
        <v>0</v>
      </c>
      <c r="M777" t="n">
        <v>89.60131910765931</v>
      </c>
      <c r="N777" t="n">
        <v>18.77868379934313</v>
      </c>
      <c r="O777" t="b">
        <v>1</v>
      </c>
      <c r="P777" t="n">
        <v>0</v>
      </c>
      <c r="Q777" t="b">
        <v>0</v>
      </c>
      <c r="R777" t="n">
        <v>18.77868379934313</v>
      </c>
      <c r="S777" t="n">
        <v>346.9972872524675</v>
      </c>
      <c r="T777" t="n">
        <v>1510.132194122739</v>
      </c>
      <c r="U777" t="n">
        <v>516.785657044741</v>
      </c>
      <c r="V777" t="n">
        <v>3</v>
      </c>
      <c r="W777" t="n">
        <v>1780.445856870709</v>
      </c>
      <c r="X777" t="b">
        <v>0</v>
      </c>
      <c r="Y777" t="n">
        <v>1780.445856870709</v>
      </c>
      <c r="Z777" t="b">
        <v>0</v>
      </c>
      <c r="AA777" t="n">
        <v>121.1701064124261</v>
      </c>
      <c r="AB777" t="n">
        <v>19.16192224422768</v>
      </c>
      <c r="AC777" t="b">
        <v>0</v>
      </c>
      <c r="AD777" t="n">
        <v>0</v>
      </c>
      <c r="AE777" t="n">
        <v>-2.273736754432321e-13</v>
      </c>
      <c r="AF777" t="n">
        <v>0.9246916713777042</v>
      </c>
      <c r="AG777" t="n">
        <v>35.92445230690159</v>
      </c>
      <c r="AH777" t="n">
        <v>111.1436712726761</v>
      </c>
      <c r="AI777" t="n">
        <v>20.72249900951115</v>
      </c>
      <c r="AJ777" t="n">
        <v>8.370044120491102</v>
      </c>
      <c r="AK777" t="n">
        <v>20.72249900951114</v>
      </c>
      <c r="AL777" t="n">
        <v>0</v>
      </c>
      <c r="AM777" t="n">
        <v>0</v>
      </c>
      <c r="AN777" t="n">
        <v>20.75710148960336</v>
      </c>
      <c r="AO777" t="n">
        <v>0</v>
      </c>
      <c r="AP777" t="n">
        <v>4.075101234043268</v>
      </c>
      <c r="AQ777" t="n">
        <v>1</v>
      </c>
      <c r="AR777" t="n">
        <v>3</v>
      </c>
      <c r="AS777" t="n">
        <v>0</v>
      </c>
      <c r="AT777" t="n">
        <v>0</v>
      </c>
      <c r="AU777" t="n">
        <v>4.052986826262577</v>
      </c>
      <c r="AV777" t="n">
        <v>1.437231069869791</v>
      </c>
    </row>
    <row r="778" spans="1:48">
      <c r="A778" t="n">
        <v>0</v>
      </c>
      <c r="B778" t="n">
        <v>-6.71993151994134</v>
      </c>
      <c r="C778" t="n">
        <v>79.6185367221494</v>
      </c>
      <c r="D778" t="n">
        <v>1413.132923631743</v>
      </c>
      <c r="E778" t="n">
        <v>776</v>
      </c>
      <c r="F778" t="n">
        <v>49.72561645507812</v>
      </c>
      <c r="G778" t="n">
        <v>1.291704921581283</v>
      </c>
      <c r="H778" t="n">
        <v>-0</v>
      </c>
      <c r="I778" t="n">
        <v>0</v>
      </c>
      <c r="J778" t="n">
        <v>0</v>
      </c>
      <c r="K778" t="n">
        <v>0.1404498722311222</v>
      </c>
      <c r="L778" t="n">
        <v>0</v>
      </c>
      <c r="M778" t="n">
        <v>89.59865246816727</v>
      </c>
      <c r="N778" t="n">
        <v>39.59146272128456</v>
      </c>
      <c r="O778" t="b">
        <v>1</v>
      </c>
      <c r="P778" t="n">
        <v>0</v>
      </c>
      <c r="Q778" t="b">
        <v>0</v>
      </c>
      <c r="R778" t="n">
        <v>39.59146272128456</v>
      </c>
      <c r="S778" t="n">
        <v>373.6580574654096</v>
      </c>
      <c r="T778" t="n">
        <v>1626.159866089463</v>
      </c>
      <c r="U778" t="n">
        <v>1011.80909183219</v>
      </c>
      <c r="V778" t="n">
        <v>4</v>
      </c>
      <c r="W778" t="n">
        <v>1413.132923631743</v>
      </c>
      <c r="X778" t="b">
        <v>1</v>
      </c>
      <c r="Y778" t="n">
        <v>1413.132923631743</v>
      </c>
      <c r="Z778" t="b">
        <v>0</v>
      </c>
      <c r="AA778" t="n">
        <v>237.237650958553</v>
      </c>
      <c r="AB778" t="n">
        <v>40.39945175641281</v>
      </c>
      <c r="AC778" t="b">
        <v>0</v>
      </c>
      <c r="AD778" t="n">
        <v>0</v>
      </c>
      <c r="AE778" t="n">
        <v>0</v>
      </c>
      <c r="AF778" t="n">
        <v>0.9439520135127121</v>
      </c>
      <c r="AG778" t="n">
        <v>35.9698486035455</v>
      </c>
      <c r="AH778" t="n">
        <v>289.2104102552109</v>
      </c>
      <c r="AI778" t="n">
        <v>42.79820497026648</v>
      </c>
      <c r="AJ778" t="n">
        <v>16.20966116596708</v>
      </c>
      <c r="AK778" t="n">
        <v>42.79820497026648</v>
      </c>
      <c r="AL778" t="n">
        <v>0</v>
      </c>
      <c r="AM778" t="n">
        <v>0</v>
      </c>
      <c r="AN778" t="n">
        <v>42.82292608979323</v>
      </c>
      <c r="AO778" t="n">
        <v>0</v>
      </c>
      <c r="AP778" t="n">
        <v>10.18336635817525</v>
      </c>
      <c r="AQ778" t="n">
        <v>1</v>
      </c>
      <c r="AR778" t="n">
        <v>0</v>
      </c>
      <c r="AS778" t="n">
        <v>0</v>
      </c>
      <c r="AT778" t="n">
        <v>0</v>
      </c>
      <c r="AU778" t="n">
        <v>10.12920821850413</v>
      </c>
      <c r="AV778" t="n">
        <v>3.591922053750936</v>
      </c>
    </row>
    <row r="779" spans="1:48">
      <c r="A779" t="n">
        <v>0</v>
      </c>
      <c r="B779" t="n">
        <v>-6.71993151994134</v>
      </c>
      <c r="C779" t="n">
        <v>79.76104556088137</v>
      </c>
      <c r="D779" t="n">
        <v>1535.017610243696</v>
      </c>
      <c r="E779" t="n">
        <v>777</v>
      </c>
      <c r="F779" t="n">
        <v>54.01452026367188</v>
      </c>
      <c r="G779" t="n">
        <v>0.7897660490356806</v>
      </c>
      <c r="H779" t="n">
        <v>-0</v>
      </c>
      <c r="I779" t="n">
        <v>0</v>
      </c>
      <c r="J779" t="n">
        <v>0</v>
      </c>
      <c r="K779" t="n">
        <v>0.1441936082036359</v>
      </c>
      <c r="L779" t="n">
        <v>0</v>
      </c>
      <c r="M779" t="n">
        <v>89.59598582867524</v>
      </c>
      <c r="N779" t="n">
        <v>28.82579808838983</v>
      </c>
      <c r="O779" t="b">
        <v>1</v>
      </c>
      <c r="P779" t="n">
        <v>0</v>
      </c>
      <c r="Q779" t="b">
        <v>0</v>
      </c>
      <c r="R779" t="n">
        <v>28.82579808838983</v>
      </c>
      <c r="S779" t="n">
        <v>405.886586340922</v>
      </c>
      <c r="T779" t="n">
        <v>1766.418423755693</v>
      </c>
      <c r="U779" t="n">
        <v>678.1847553566622</v>
      </c>
      <c r="V779" t="n">
        <v>4</v>
      </c>
      <c r="W779" t="n">
        <v>1535.017610243697</v>
      </c>
      <c r="X779" t="b">
        <v>0</v>
      </c>
      <c r="Y779" t="n">
        <v>1535.017610243697</v>
      </c>
      <c r="Z779" t="b">
        <v>0</v>
      </c>
      <c r="AA779" t="n">
        <v>159.0131572996376</v>
      </c>
      <c r="AB779" t="n">
        <v>29.41407968203044</v>
      </c>
      <c r="AC779" t="b">
        <v>0</v>
      </c>
      <c r="AD779" t="n">
        <v>0</v>
      </c>
      <c r="AE779" t="n">
        <v>-9.094947017729282e-13</v>
      </c>
      <c r="AF779" t="n">
        <v>0.9385264463876741</v>
      </c>
      <c r="AG779" t="n">
        <v>36.04108038886873</v>
      </c>
      <c r="AH779" t="n">
        <v>194.969541076576</v>
      </c>
      <c r="AI779" t="n">
        <v>31.34070413811276</v>
      </c>
      <c r="AJ779" t="n">
        <v>11.98547053614146</v>
      </c>
      <c r="AK779" t="n">
        <v>31.34070413811273</v>
      </c>
      <c r="AL779" t="n">
        <v>0</v>
      </c>
      <c r="AM779" t="n">
        <v>0</v>
      </c>
      <c r="AN779" t="n">
        <v>31.35167124832827</v>
      </c>
      <c r="AO779" t="n">
        <v>0</v>
      </c>
      <c r="AP779" t="n">
        <v>6.437285644814526</v>
      </c>
      <c r="AQ779" t="n">
        <v>1</v>
      </c>
      <c r="AR779" t="n">
        <v>0</v>
      </c>
      <c r="AS779" t="n">
        <v>0</v>
      </c>
      <c r="AT779" t="n">
        <v>0</v>
      </c>
      <c r="AU779" t="n">
        <v>6.402510640151135</v>
      </c>
      <c r="AV779" t="n">
        <v>2.270396527709064</v>
      </c>
    </row>
    <row r="780" spans="1:48">
      <c r="A780" t="n">
        <v>0</v>
      </c>
      <c r="B780" t="n">
        <v>-6.71993151994134</v>
      </c>
      <c r="C780" t="n">
        <v>79.9569325091626</v>
      </c>
      <c r="D780" t="n">
        <v>1576.602366138405</v>
      </c>
      <c r="E780" t="n">
        <v>778</v>
      </c>
      <c r="F780" t="n">
        <v>55.4778133392334</v>
      </c>
      <c r="G780" t="n">
        <v>0.3427282857387315</v>
      </c>
      <c r="H780" t="n">
        <v>-0</v>
      </c>
      <c r="I780" t="n">
        <v>0</v>
      </c>
      <c r="J780" t="n">
        <v>0</v>
      </c>
      <c r="K780" t="n">
        <v>0.1297715889606398</v>
      </c>
      <c r="L780" t="n">
        <v>0</v>
      </c>
      <c r="M780" t="n">
        <v>89.59331918918321</v>
      </c>
      <c r="N780" t="n">
        <v>16.44413337704239</v>
      </c>
      <c r="O780" t="b">
        <v>1</v>
      </c>
      <c r="P780" t="n">
        <v>0</v>
      </c>
      <c r="Q780" t="b">
        <v>0</v>
      </c>
      <c r="R780" t="n">
        <v>16.44413337704239</v>
      </c>
      <c r="S780" t="n">
        <v>416.882352448937</v>
      </c>
      <c r="T780" t="n">
        <v>1814.271997857774</v>
      </c>
      <c r="U780" t="n">
        <v>376.6767909139483</v>
      </c>
      <c r="V780" t="n">
        <v>4</v>
      </c>
      <c r="W780" t="n">
        <v>1576.602366138406</v>
      </c>
      <c r="X780" t="b">
        <v>0</v>
      </c>
      <c r="Y780" t="n">
        <v>1576.602366138406</v>
      </c>
      <c r="Z780" t="b">
        <v>0</v>
      </c>
      <c r="AA780" t="n">
        <v>88.31895045063689</v>
      </c>
      <c r="AB780" t="n">
        <v>16.77972793575755</v>
      </c>
      <c r="AC780" t="b">
        <v>0</v>
      </c>
      <c r="AD780" t="n">
        <v>0</v>
      </c>
      <c r="AE780" t="n">
        <v>-6.821210263296962e-13</v>
      </c>
      <c r="AF780" t="n">
        <v>0.9261582402035345</v>
      </c>
      <c r="AG780" t="n">
        <v>36.09796331466645</v>
      </c>
      <c r="AH780" t="n">
        <v>109.7359500372638</v>
      </c>
      <c r="AI780" t="n">
        <v>18.11756048520391</v>
      </c>
      <c r="AJ780" t="n">
        <v>8.103095663688578</v>
      </c>
      <c r="AK780" t="n">
        <v>18.1175604852039</v>
      </c>
      <c r="AL780" t="n">
        <v>0</v>
      </c>
      <c r="AM780" t="n">
        <v>0</v>
      </c>
      <c r="AN780" t="n">
        <v>18.13655580640432</v>
      </c>
      <c r="AO780" t="n">
        <v>0</v>
      </c>
      <c r="AP780" t="n">
        <v>3.582958277766092</v>
      </c>
      <c r="AQ780" t="n">
        <v>1</v>
      </c>
      <c r="AR780" t="n">
        <v>3</v>
      </c>
      <c r="AS780" t="n">
        <v>0</v>
      </c>
      <c r="AT780" t="n">
        <v>0</v>
      </c>
      <c r="AU780" t="n">
        <v>3.563494320649454</v>
      </c>
      <c r="AV780" t="n">
        <v>1.263651961993851</v>
      </c>
    </row>
    <row r="781" spans="1:48">
      <c r="A781" t="n">
        <v>0</v>
      </c>
      <c r="B781" t="n">
        <v>-6.71993151994134</v>
      </c>
      <c r="C781" t="n">
        <v>80.11631865354092</v>
      </c>
      <c r="D781" t="n">
        <v>1319.8812591457</v>
      </c>
      <c r="E781" t="n">
        <v>779</v>
      </c>
      <c r="F781" t="n">
        <v>57.24831161499024</v>
      </c>
      <c r="G781" t="n">
        <v>0.5341469341080325</v>
      </c>
      <c r="H781" t="n">
        <v>-0</v>
      </c>
      <c r="I781" t="n">
        <v>0</v>
      </c>
      <c r="J781" t="n">
        <v>0</v>
      </c>
      <c r="K781" t="n">
        <v>0.1413259788638002</v>
      </c>
      <c r="L781" t="n">
        <v>0</v>
      </c>
      <c r="M781" t="n">
        <v>89.59065254969117</v>
      </c>
      <c r="N781" t="n">
        <v>23.00486391712755</v>
      </c>
      <c r="O781" t="b">
        <v>1</v>
      </c>
      <c r="P781" t="n">
        <v>0</v>
      </c>
      <c r="Q781" t="b">
        <v>0</v>
      </c>
      <c r="R781" t="n">
        <v>23.00486391712755</v>
      </c>
      <c r="S781" t="n">
        <v>430.1865806039124</v>
      </c>
      <c r="T781" t="n">
        <v>1872.171998788227</v>
      </c>
      <c r="U781" t="n">
        <v>510.6627643885087</v>
      </c>
      <c r="V781" t="n">
        <v>5</v>
      </c>
      <c r="W781" t="n">
        <v>1319.8812591457</v>
      </c>
      <c r="X781" t="b">
        <v>1</v>
      </c>
      <c r="Y781" t="n">
        <v>1319.8812591457</v>
      </c>
      <c r="Z781" t="b">
        <v>0</v>
      </c>
      <c r="AA781" t="n">
        <v>119.7344791952348</v>
      </c>
      <c r="AB781" t="n">
        <v>23.47435093584444</v>
      </c>
      <c r="AC781" t="b">
        <v>0</v>
      </c>
      <c r="AD781" t="n">
        <v>0</v>
      </c>
      <c r="AE781" t="n">
        <v>0</v>
      </c>
      <c r="AF781" t="n">
        <v>0.938489226552417</v>
      </c>
      <c r="AG781" t="n">
        <v>36.13694183024772</v>
      </c>
      <c r="AH781" t="n">
        <v>180.9675975997737</v>
      </c>
      <c r="AI781" t="n">
        <v>25.01291466294028</v>
      </c>
      <c r="AJ781" t="n">
        <v>11.131456897313</v>
      </c>
      <c r="AK781" t="n">
        <v>25.01291466294028</v>
      </c>
      <c r="AL781" t="n">
        <v>0</v>
      </c>
      <c r="AM781" t="n">
        <v>0</v>
      </c>
      <c r="AN781" t="n">
        <v>25.03231402037408</v>
      </c>
      <c r="AO781" t="n">
        <v>0</v>
      </c>
      <c r="AP781" t="n">
        <v>5.177664020629157</v>
      </c>
      <c r="AQ781" t="n">
        <v>1</v>
      </c>
      <c r="AR781" t="n">
        <v>0</v>
      </c>
      <c r="AS781" t="n">
        <v>0</v>
      </c>
      <c r="AT781" t="n">
        <v>0</v>
      </c>
      <c r="AU781" t="n">
        <v>5.149654921905594</v>
      </c>
      <c r="AV781" t="n">
        <v>1.826120925168562</v>
      </c>
    </row>
    <row r="782" spans="1:48">
      <c r="A782" t="n">
        <v>0</v>
      </c>
      <c r="B782" t="n">
        <v>-6.71993151994134</v>
      </c>
      <c r="C782" t="n">
        <v>80.25292921894196</v>
      </c>
      <c r="D782" t="n">
        <v>1359.19004633146</v>
      </c>
      <c r="E782" t="n">
        <v>780</v>
      </c>
      <c r="F782" t="n">
        <v>58.95328445434571</v>
      </c>
      <c r="G782" t="n">
        <v>0.4169099070893978</v>
      </c>
      <c r="H782" t="n">
        <v>-0</v>
      </c>
      <c r="I782" t="n">
        <v>0</v>
      </c>
      <c r="J782" t="n">
        <v>0</v>
      </c>
      <c r="K782" t="n">
        <v>0.1640002091204145</v>
      </c>
      <c r="L782" t="n">
        <v>0</v>
      </c>
      <c r="M782" t="n">
        <v>89.58798591019914</v>
      </c>
      <c r="N782" t="n">
        <v>20.15257125271158</v>
      </c>
      <c r="O782" t="b">
        <v>1</v>
      </c>
      <c r="P782" t="n">
        <v>0</v>
      </c>
      <c r="Q782" t="b">
        <v>0</v>
      </c>
      <c r="R782" t="n">
        <v>20.15257125271158</v>
      </c>
      <c r="S782" t="n">
        <v>442.9984245709024</v>
      </c>
      <c r="T782" t="n">
        <v>1927.929143732567</v>
      </c>
      <c r="U782" t="n">
        <v>434.409851545736</v>
      </c>
      <c r="V782" t="n">
        <v>5</v>
      </c>
      <c r="W782" t="n">
        <v>1359.19004633146</v>
      </c>
      <c r="X782" t="b">
        <v>0</v>
      </c>
      <c r="Y782" t="n">
        <v>1359.19004633146</v>
      </c>
      <c r="Z782" t="b">
        <v>0</v>
      </c>
      <c r="AA782" t="n">
        <v>101.8555511765025</v>
      </c>
      <c r="AB782" t="n">
        <v>20.56384821705263</v>
      </c>
      <c r="AC782" t="b">
        <v>0</v>
      </c>
      <c r="AD782" t="n">
        <v>0</v>
      </c>
      <c r="AE782" t="n">
        <v>2.273736754432321e-13</v>
      </c>
      <c r="AF782" t="n">
        <v>0.9355916379374889</v>
      </c>
      <c r="AG782" t="n">
        <v>36.18236559473959</v>
      </c>
      <c r="AH782" t="n">
        <v>154.4220290746757</v>
      </c>
      <c r="AI782" t="n">
        <v>21.97951262410342</v>
      </c>
      <c r="AJ782" t="n">
        <v>9.94606995906932</v>
      </c>
      <c r="AK782" t="n">
        <v>21.97951262410342</v>
      </c>
      <c r="AL782" t="n">
        <v>0</v>
      </c>
      <c r="AM782" t="n">
        <v>0</v>
      </c>
      <c r="AN782" t="n">
        <v>21.98168218617904</v>
      </c>
      <c r="AO782" t="n">
        <v>0</v>
      </c>
      <c r="AP782" t="n">
        <v>4.446542638569934</v>
      </c>
      <c r="AQ782" t="n">
        <v>1</v>
      </c>
      <c r="AR782" t="n">
        <v>0</v>
      </c>
      <c r="AS782" t="n">
        <v>0</v>
      </c>
      <c r="AT782" t="n">
        <v>0</v>
      </c>
      <c r="AU782" t="n">
        <v>4.422437469235678</v>
      </c>
      <c r="AV782" t="n">
        <v>1.568242091031672</v>
      </c>
    </row>
    <row r="783" spans="1:48">
      <c r="A783" t="n">
        <v>0</v>
      </c>
      <c r="B783" t="n">
        <v>-6.71993151994134</v>
      </c>
      <c r="C783" t="n">
        <v>80.39185846743499</v>
      </c>
      <c r="D783" t="n">
        <v>1392.588308113673</v>
      </c>
      <c r="E783" t="n">
        <v>781</v>
      </c>
      <c r="F783" t="n">
        <v>60.40189514160156</v>
      </c>
      <c r="G783" t="n">
        <v>0.4261997097104686</v>
      </c>
      <c r="H783" t="n">
        <v>-0</v>
      </c>
      <c r="I783" t="n">
        <v>0</v>
      </c>
      <c r="J783" t="n">
        <v>0</v>
      </c>
      <c r="K783" t="n">
        <v>0.1658963284631222</v>
      </c>
      <c r="L783" t="n">
        <v>0</v>
      </c>
      <c r="M783" t="n">
        <v>89.5853192707071</v>
      </c>
      <c r="N783" t="n">
        <v>21.09661854551742</v>
      </c>
      <c r="O783" t="b">
        <v>1</v>
      </c>
      <c r="P783" t="n">
        <v>0</v>
      </c>
      <c r="Q783" t="b">
        <v>0</v>
      </c>
      <c r="R783" t="n">
        <v>21.09661854551742</v>
      </c>
      <c r="S783" t="n">
        <v>453.8838613741373</v>
      </c>
      <c r="T783" t="n">
        <v>1975.302564700246</v>
      </c>
      <c r="U783" t="n">
        <v>443.8533391178076</v>
      </c>
      <c r="V783" t="n">
        <v>5</v>
      </c>
      <c r="W783" t="n">
        <v>1392.588308113673</v>
      </c>
      <c r="X783" t="b">
        <v>0</v>
      </c>
      <c r="Y783" t="n">
        <v>1392.588308113673</v>
      </c>
      <c r="Z783" t="b">
        <v>0</v>
      </c>
      <c r="AA783" t="n">
        <v>104.0697542574391</v>
      </c>
      <c r="AB783" t="n">
        <v>21.52716178114023</v>
      </c>
      <c r="AC783" t="b">
        <v>0</v>
      </c>
      <c r="AD783" t="n">
        <v>0</v>
      </c>
      <c r="AE783" t="n">
        <v>0</v>
      </c>
      <c r="AF783" t="n">
        <v>0.9357962124640997</v>
      </c>
      <c r="AG783" t="n">
        <v>36.22403189961317</v>
      </c>
      <c r="AH783" t="n">
        <v>157.744464809159</v>
      </c>
      <c r="AI783" t="n">
        <v>23.00411296221834</v>
      </c>
      <c r="AJ783" t="n">
        <v>10.12779210357155</v>
      </c>
      <c r="AK783" t="n">
        <v>23.00411296221834</v>
      </c>
      <c r="AL783" t="n">
        <v>0</v>
      </c>
      <c r="AM783" t="n">
        <v>0</v>
      </c>
      <c r="AN783" t="n">
        <v>23.005984361363</v>
      </c>
      <c r="AO783" t="n">
        <v>0</v>
      </c>
      <c r="AP783" t="n">
        <v>4.64875889927259</v>
      </c>
      <c r="AQ783" t="n">
        <v>1</v>
      </c>
      <c r="AR783" t="n">
        <v>0</v>
      </c>
      <c r="AS783" t="n">
        <v>0</v>
      </c>
      <c r="AT783" t="n">
        <v>0</v>
      </c>
      <c r="AU783" t="n">
        <v>4.623563943451028</v>
      </c>
      <c r="AV783" t="n">
        <v>1.639563620093296</v>
      </c>
    </row>
    <row r="784" spans="1:48">
      <c r="A784" t="n">
        <v>0</v>
      </c>
      <c r="B784" t="n">
        <v>-6.71993151994134</v>
      </c>
      <c r="C784" t="n">
        <v>80.54594031878398</v>
      </c>
      <c r="D784" t="n">
        <v>1426.716460918776</v>
      </c>
      <c r="E784" t="n">
        <v>782</v>
      </c>
      <c r="F784" t="n">
        <v>61.88216400146484</v>
      </c>
      <c r="G784" t="n">
        <v>0.319024210001329</v>
      </c>
      <c r="H784" t="n">
        <v>-0</v>
      </c>
      <c r="I784" t="n">
        <v>0</v>
      </c>
      <c r="J784" t="n">
        <v>0</v>
      </c>
      <c r="K784" t="n">
        <v>0.161011550962775</v>
      </c>
      <c r="L784" t="n">
        <v>0</v>
      </c>
      <c r="M784" t="n">
        <v>89.58265263121507</v>
      </c>
      <c r="N784" t="n">
        <v>18.2178562621697</v>
      </c>
      <c r="O784" t="b">
        <v>1</v>
      </c>
      <c r="P784" t="n">
        <v>0</v>
      </c>
      <c r="Q784" t="b">
        <v>0</v>
      </c>
      <c r="R784" t="n">
        <v>18.2178562621697</v>
      </c>
      <c r="S784" t="n">
        <v>465.0071902765096</v>
      </c>
      <c r="T784" t="n">
        <v>2023.71129208337</v>
      </c>
      <c r="U784" t="n">
        <v>374.1183281408393</v>
      </c>
      <c r="V784" t="n">
        <v>5</v>
      </c>
      <c r="W784" t="n">
        <v>1426.716460918776</v>
      </c>
      <c r="X784" t="b">
        <v>0</v>
      </c>
      <c r="Y784" t="n">
        <v>1426.716460918776</v>
      </c>
      <c r="Z784" t="b">
        <v>0</v>
      </c>
      <c r="AA784" t="n">
        <v>87.71907078632373</v>
      </c>
      <c r="AB784" t="n">
        <v>18.58964924711194</v>
      </c>
      <c r="AC784" t="b">
        <v>0</v>
      </c>
      <c r="AD784" t="n">
        <v>0</v>
      </c>
      <c r="AE784" t="n">
        <v>4.547473508864641e-13</v>
      </c>
      <c r="AF784" t="n">
        <v>0.93224881626949</v>
      </c>
      <c r="AG784" t="n">
        <v>36.26751152225479</v>
      </c>
      <c r="AH784" t="n">
        <v>133.4667437596856</v>
      </c>
      <c r="AI784" t="n">
        <v>19.94065202624847</v>
      </c>
      <c r="AJ784" t="n">
        <v>9.042529878375376</v>
      </c>
      <c r="AK784" t="n">
        <v>19.94065202624848</v>
      </c>
      <c r="AL784" t="n">
        <v>0</v>
      </c>
      <c r="AM784" t="n">
        <v>0</v>
      </c>
      <c r="AN784" t="n">
        <v>19.94178278171484</v>
      </c>
      <c r="AO784" t="n">
        <v>0</v>
      </c>
      <c r="AP784" t="n">
        <v>3.989906168972864</v>
      </c>
      <c r="AQ784" t="n">
        <v>1</v>
      </c>
      <c r="AR784" t="n">
        <v>3</v>
      </c>
      <c r="AS784" t="n">
        <v>0</v>
      </c>
      <c r="AT784" t="n">
        <v>0</v>
      </c>
      <c r="AU784" t="n">
        <v>3.9682605344107</v>
      </c>
      <c r="AV784" t="n">
        <v>1.407186250011182</v>
      </c>
    </row>
    <row r="785" spans="1:48">
      <c r="A785" t="n">
        <v>0</v>
      </c>
      <c r="B785" t="n">
        <v>-6.71993151994134</v>
      </c>
      <c r="C785" t="n">
        <v>80.70015844959312</v>
      </c>
      <c r="D785" t="n">
        <v>1445.078096931665</v>
      </c>
      <c r="E785" t="n">
        <v>783</v>
      </c>
      <c r="F785" t="n">
        <v>62.67857856750489</v>
      </c>
      <c r="G785" t="n">
        <v>0.1949396385369973</v>
      </c>
      <c r="H785" t="n">
        <v>-0</v>
      </c>
      <c r="I785" t="n">
        <v>0</v>
      </c>
      <c r="J785" t="n">
        <v>0</v>
      </c>
      <c r="K785" t="n">
        <v>0.1579632063356505</v>
      </c>
      <c r="L785" t="n">
        <v>0</v>
      </c>
      <c r="M785" t="n">
        <v>89.57998599172303</v>
      </c>
      <c r="N785" t="n">
        <v>14.37216378823714</v>
      </c>
      <c r="O785" t="b">
        <v>1</v>
      </c>
      <c r="P785" t="n">
        <v>0</v>
      </c>
      <c r="Q785" t="b">
        <v>0</v>
      </c>
      <c r="R785" t="n">
        <v>14.37216378823714</v>
      </c>
      <c r="S785" t="n">
        <v>470.9917660525087</v>
      </c>
      <c r="T785" t="n">
        <v>2049.756165860518</v>
      </c>
      <c r="U785" t="n">
        <v>291.3937450323837</v>
      </c>
      <c r="V785" t="n">
        <v>5</v>
      </c>
      <c r="W785" t="n">
        <v>1445.078096931665</v>
      </c>
      <c r="X785" t="b">
        <v>0</v>
      </c>
      <c r="Y785" t="n">
        <v>1445.078096931665</v>
      </c>
      <c r="Z785" t="b">
        <v>0</v>
      </c>
      <c r="AA785" t="n">
        <v>68.32273808719981</v>
      </c>
      <c r="AB785" t="n">
        <v>14.6654732533032</v>
      </c>
      <c r="AC785" t="b">
        <v>0</v>
      </c>
      <c r="AD785" t="n">
        <v>0</v>
      </c>
      <c r="AE785" t="n">
        <v>-2.273736754432321e-13</v>
      </c>
      <c r="AF785" t="n">
        <v>0.9260892915486419</v>
      </c>
      <c r="AG785" t="n">
        <v>36.30713261285509</v>
      </c>
      <c r="AH785" t="n">
        <v>104.6461568171372</v>
      </c>
      <c r="AI785" t="n">
        <v>15.83591710555149</v>
      </c>
      <c r="AJ785" t="n">
        <v>7.734471587066537</v>
      </c>
      <c r="AK785" t="n">
        <v>15.83591710555149</v>
      </c>
      <c r="AL785" t="n">
        <v>0</v>
      </c>
      <c r="AM785" t="n">
        <v>0</v>
      </c>
      <c r="AN785" t="n">
        <v>15.83645228294156</v>
      </c>
      <c r="AO785" t="n">
        <v>0</v>
      </c>
      <c r="AP785" t="n">
        <v>3.149610687204933</v>
      </c>
      <c r="AQ785" t="n">
        <v>1</v>
      </c>
      <c r="AR785" t="n">
        <v>3</v>
      </c>
      <c r="AS785" t="n">
        <v>0</v>
      </c>
      <c r="AT785" t="n">
        <v>0</v>
      </c>
      <c r="AU785" t="n">
        <v>3.132485209546034</v>
      </c>
      <c r="AV785" t="n">
        <v>1.110811671011207</v>
      </c>
    </row>
    <row r="786" spans="1:48">
      <c r="A786" t="n">
        <v>0</v>
      </c>
      <c r="B786" t="n">
        <v>-6.71993151994134</v>
      </c>
      <c r="C786" t="n">
        <v>80.890135377715</v>
      </c>
      <c r="D786" t="n">
        <v>1462.827447690529</v>
      </c>
      <c r="E786" t="n">
        <v>784</v>
      </c>
      <c r="F786" t="n">
        <v>63.4484359741211</v>
      </c>
      <c r="G786" t="n">
        <v>0.2064438797309034</v>
      </c>
      <c r="H786" t="n">
        <v>-0</v>
      </c>
      <c r="I786" t="n">
        <v>0</v>
      </c>
      <c r="J786" t="n">
        <v>0</v>
      </c>
      <c r="K786" t="n">
        <v>0.1578561426861854</v>
      </c>
      <c r="L786" t="n">
        <v>0</v>
      </c>
      <c r="M786" t="n">
        <v>89.577319352231</v>
      </c>
      <c r="N786" t="n">
        <v>15.02656379011013</v>
      </c>
      <c r="O786" t="b">
        <v>1</v>
      </c>
      <c r="P786" t="n">
        <v>0</v>
      </c>
      <c r="Q786" t="b">
        <v>0</v>
      </c>
      <c r="R786" t="n">
        <v>15.02656379011013</v>
      </c>
      <c r="S786" t="n">
        <v>476.7767807710581</v>
      </c>
      <c r="T786" t="n">
        <v>2074.932549915645</v>
      </c>
      <c r="U786" t="n">
        <v>300.964980007712</v>
      </c>
      <c r="V786" t="n">
        <v>5</v>
      </c>
      <c r="W786" t="n">
        <v>1462.827447690529</v>
      </c>
      <c r="X786" t="b">
        <v>0</v>
      </c>
      <c r="Y786" t="n">
        <v>1462.827447690529</v>
      </c>
      <c r="Z786" t="b">
        <v>0</v>
      </c>
      <c r="AA786" t="n">
        <v>70.56689394688627</v>
      </c>
      <c r="AB786" t="n">
        <v>15.33322835725524</v>
      </c>
      <c r="AC786" t="b">
        <v>0</v>
      </c>
      <c r="AD786" t="n">
        <v>0</v>
      </c>
      <c r="AE786" t="n">
        <v>-4.547473508864641e-13</v>
      </c>
      <c r="AF786" t="n">
        <v>0.9268184754395912</v>
      </c>
      <c r="AG786" t="n">
        <v>36.34123162440112</v>
      </c>
      <c r="AH786" t="n">
        <v>107.9983704290846</v>
      </c>
      <c r="AI786" t="n">
        <v>16.54393903831349</v>
      </c>
      <c r="AJ786" t="n">
        <v>7.903485398040203</v>
      </c>
      <c r="AK786" t="n">
        <v>16.54393903831348</v>
      </c>
      <c r="AL786" t="n">
        <v>0</v>
      </c>
      <c r="AM786" t="n">
        <v>0</v>
      </c>
      <c r="AN786" t="n">
        <v>16.5443548589958</v>
      </c>
      <c r="AO786" t="n">
        <v>0</v>
      </c>
      <c r="AP786" t="n">
        <v>3.285530872941173</v>
      </c>
      <c r="AQ786" t="n">
        <v>1</v>
      </c>
      <c r="AR786" t="n">
        <v>3</v>
      </c>
      <c r="AS786" t="n">
        <v>0</v>
      </c>
      <c r="AT786" t="n">
        <v>0</v>
      </c>
      <c r="AU786" t="n">
        <v>3.26767141980609</v>
      </c>
      <c r="AV786" t="n">
        <v>1.158750100108661</v>
      </c>
    </row>
    <row r="787" spans="1:48">
      <c r="A787" t="n">
        <v>0</v>
      </c>
      <c r="B787" t="n">
        <v>-6.71993151994134</v>
      </c>
      <c r="C787" t="n">
        <v>81.05638253123695</v>
      </c>
      <c r="D787" t="n">
        <v>1476.908601344712</v>
      </c>
      <c r="E787" t="n">
        <v>785</v>
      </c>
      <c r="F787" t="n">
        <v>64.05918960571289</v>
      </c>
      <c r="G787" t="n">
        <v>0.1297940410460523</v>
      </c>
      <c r="H787" t="n">
        <v>-0</v>
      </c>
      <c r="I787" t="n">
        <v>0</v>
      </c>
      <c r="J787" t="n">
        <v>0</v>
      </c>
      <c r="K787" t="n">
        <v>0.1648379775203415</v>
      </c>
      <c r="L787" t="n">
        <v>0</v>
      </c>
      <c r="M787" t="n">
        <v>89.57465271273897</v>
      </c>
      <c r="N787" t="n">
        <v>12.61005079910924</v>
      </c>
      <c r="O787" t="b">
        <v>1</v>
      </c>
      <c r="P787" t="n">
        <v>0</v>
      </c>
      <c r="Q787" t="b">
        <v>0</v>
      </c>
      <c r="R787" t="n">
        <v>12.61005079910924</v>
      </c>
      <c r="S787" t="n">
        <v>481.3662264499608</v>
      </c>
      <c r="T787" t="n">
        <v>2094.90581751023</v>
      </c>
      <c r="U787" t="n">
        <v>250.156966613872</v>
      </c>
      <c r="V787" t="n">
        <v>5</v>
      </c>
      <c r="W787" t="n">
        <v>1476.908601344712</v>
      </c>
      <c r="X787" t="b">
        <v>0</v>
      </c>
      <c r="Y787" t="n">
        <v>1476.908601344712</v>
      </c>
      <c r="Z787" t="b">
        <v>0</v>
      </c>
      <c r="AA787" t="n">
        <v>58.65400065038641</v>
      </c>
      <c r="AB787" t="n">
        <v>12.86739877460126</v>
      </c>
      <c r="AC787" t="b">
        <v>0</v>
      </c>
      <c r="AD787" t="n">
        <v>0</v>
      </c>
      <c r="AE787" t="n">
        <v>2.273736754432321e-13</v>
      </c>
      <c r="AF787" t="n">
        <v>0.9213424357846339</v>
      </c>
      <c r="AG787" t="n">
        <v>36.37653151821937</v>
      </c>
      <c r="AH787" t="n">
        <v>90.29993714796053</v>
      </c>
      <c r="AI787" t="n">
        <v>13.9659243673533</v>
      </c>
      <c r="AJ787" t="n">
        <v>7.102773104859239</v>
      </c>
      <c r="AK787" t="n">
        <v>13.9659243673533</v>
      </c>
      <c r="AL787" t="n">
        <v>0</v>
      </c>
      <c r="AM787" t="n">
        <v>0</v>
      </c>
      <c r="AN787" t="n">
        <v>13.9661494907715</v>
      </c>
      <c r="AO787" t="n">
        <v>0</v>
      </c>
      <c r="AP787" t="n">
        <v>2.784861058300746</v>
      </c>
      <c r="AQ787" t="n">
        <v>1</v>
      </c>
      <c r="AR787" t="n">
        <v>3</v>
      </c>
      <c r="AS787" t="n">
        <v>0</v>
      </c>
      <c r="AT787" t="n">
        <v>0</v>
      </c>
      <c r="AU787" t="n">
        <v>2.769701271959549</v>
      </c>
      <c r="AV787" t="n">
        <v>0.9821647325680817</v>
      </c>
    </row>
    <row r="788" spans="1:48">
      <c r="A788" t="n">
        <v>0</v>
      </c>
      <c r="B788" t="n">
        <v>-6.71993151994134</v>
      </c>
      <c r="C788" t="n">
        <v>81.19724363661105</v>
      </c>
      <c r="D788" t="n">
        <v>1486.248198572529</v>
      </c>
      <c r="E788" t="n">
        <v>786</v>
      </c>
      <c r="F788" t="n">
        <v>64.4642837524414</v>
      </c>
      <c r="G788" t="n">
        <v>0.1209197713518186</v>
      </c>
      <c r="H788" t="n">
        <v>-0</v>
      </c>
      <c r="I788" t="n">
        <v>0</v>
      </c>
      <c r="J788" t="n">
        <v>0</v>
      </c>
      <c r="K788" t="n">
        <v>0.1533752586891872</v>
      </c>
      <c r="L788" t="n">
        <v>0</v>
      </c>
      <c r="M788" t="n">
        <v>89.57198607324693</v>
      </c>
      <c r="N788" t="n">
        <v>12.4303446279667</v>
      </c>
      <c r="O788" t="b">
        <v>1</v>
      </c>
      <c r="P788" t="n">
        <v>0</v>
      </c>
      <c r="Q788" t="b">
        <v>0</v>
      </c>
      <c r="R788" t="n">
        <v>12.4303446279667</v>
      </c>
      <c r="S788" t="n">
        <v>484.4102649707086</v>
      </c>
      <c r="T788" t="n">
        <v>2108.153473152524</v>
      </c>
      <c r="U788" t="n">
        <v>245.042386787115</v>
      </c>
      <c r="V788" t="n">
        <v>5</v>
      </c>
      <c r="W788" t="n">
        <v>1486.248198572529</v>
      </c>
      <c r="X788" t="b">
        <v>0</v>
      </c>
      <c r="Y788" t="n">
        <v>1486.248198572529</v>
      </c>
      <c r="Z788" t="b">
        <v>0</v>
      </c>
      <c r="AA788" t="n">
        <v>57.45479131975797</v>
      </c>
      <c r="AB788" t="n">
        <v>12.68402513057827</v>
      </c>
      <c r="AC788" t="b">
        <v>0</v>
      </c>
      <c r="AD788" t="n">
        <v>0</v>
      </c>
      <c r="AE788" t="n">
        <v>-2.273736754432321e-13</v>
      </c>
      <c r="AF788" t="n">
        <v>0.9206018538067522</v>
      </c>
      <c r="AG788" t="n">
        <v>36.40837126437125</v>
      </c>
      <c r="AH788" t="n">
        <v>88.52486833843935</v>
      </c>
      <c r="AI788" t="n">
        <v>13.77797044197657</v>
      </c>
      <c r="AJ788" t="n">
        <v>7.028710438073404</v>
      </c>
      <c r="AK788" t="n">
        <v>13.77797044197656</v>
      </c>
      <c r="AL788" t="n">
        <v>0</v>
      </c>
      <c r="AM788" t="n">
        <v>0</v>
      </c>
      <c r="AN788" t="n">
        <v>13.77813382015717</v>
      </c>
      <c r="AO788" t="n">
        <v>0</v>
      </c>
      <c r="AP788" t="n">
        <v>2.74858550796943</v>
      </c>
      <c r="AQ788" t="n">
        <v>1</v>
      </c>
      <c r="AR788" t="n">
        <v>3</v>
      </c>
      <c r="AS788" t="n">
        <v>0</v>
      </c>
      <c r="AT788" t="n">
        <v>0</v>
      </c>
      <c r="AU788" t="n">
        <v>2.733620925435465</v>
      </c>
      <c r="AV788" t="n">
        <v>0.9693702683225861</v>
      </c>
    </row>
    <row r="789" spans="1:48">
      <c r="A789" t="n">
        <v>0</v>
      </c>
      <c r="B789" t="n">
        <v>-6.71993151994134</v>
      </c>
      <c r="C789" t="n">
        <v>81.33810474198515</v>
      </c>
      <c r="D789" t="n">
        <v>1496.860650459687</v>
      </c>
      <c r="E789" t="n">
        <v>787</v>
      </c>
      <c r="F789" t="n">
        <v>64.92458648681641</v>
      </c>
      <c r="G789" t="n">
        <v>0.1076909411329332</v>
      </c>
      <c r="H789" t="n">
        <v>-0</v>
      </c>
      <c r="I789" t="n">
        <v>0</v>
      </c>
      <c r="J789" t="n">
        <v>0</v>
      </c>
      <c r="K789" t="n">
        <v>0.1407648360447205</v>
      </c>
      <c r="L789" t="n">
        <v>0</v>
      </c>
      <c r="M789" t="n">
        <v>89.5693194337549</v>
      </c>
      <c r="N789" t="n">
        <v>12.11307691745227</v>
      </c>
      <c r="O789" t="b">
        <v>1</v>
      </c>
      <c r="P789" t="n">
        <v>0</v>
      </c>
      <c r="Q789" t="b">
        <v>0</v>
      </c>
      <c r="R789" t="n">
        <v>12.11307691745227</v>
      </c>
      <c r="S789" t="n">
        <v>487.8691627749814</v>
      </c>
      <c r="T789" t="n">
        <v>2123.206596396719</v>
      </c>
      <c r="U789" t="n">
        <v>237.0950510377775</v>
      </c>
      <c r="V789" t="n">
        <v>5</v>
      </c>
      <c r="W789" t="n">
        <v>1496.860650459687</v>
      </c>
      <c r="X789" t="b">
        <v>0</v>
      </c>
      <c r="Y789" t="n">
        <v>1496.860650459687</v>
      </c>
      <c r="Z789" t="b">
        <v>0</v>
      </c>
      <c r="AA789" t="n">
        <v>55.59138914263615</v>
      </c>
      <c r="AB789" t="n">
        <v>12.36028256882884</v>
      </c>
      <c r="AC789" t="b">
        <v>0</v>
      </c>
      <c r="AD789" t="n">
        <v>0</v>
      </c>
      <c r="AE789" t="n">
        <v>2.273736754432321e-13</v>
      </c>
      <c r="AF789" t="n">
        <v>0.9194223388973407</v>
      </c>
      <c r="AG789" t="n">
        <v>36.44005276899553</v>
      </c>
      <c r="AH789" t="n">
        <v>85.76367019692178</v>
      </c>
      <c r="AI789" t="n">
        <v>13.44353084095441</v>
      </c>
      <c r="AJ789" t="n">
        <v>6.910635952047798</v>
      </c>
      <c r="AK789" t="n">
        <v>13.44353084095441</v>
      </c>
      <c r="AL789" t="n">
        <v>0</v>
      </c>
      <c r="AM789" t="n">
        <v>0</v>
      </c>
      <c r="AN789" t="n">
        <v>13.4642457670465</v>
      </c>
      <c r="AO789" t="n">
        <v>0</v>
      </c>
      <c r="AP789" t="n">
        <v>2.688941631351654</v>
      </c>
      <c r="AQ789" t="n">
        <v>1</v>
      </c>
      <c r="AR789" t="n">
        <v>3</v>
      </c>
      <c r="AS789" t="n">
        <v>0</v>
      </c>
      <c r="AT789" t="n">
        <v>0</v>
      </c>
      <c r="AU789" t="n">
        <v>2.674298475420646</v>
      </c>
      <c r="AV789" t="n">
        <v>0.9483339136644297</v>
      </c>
    </row>
    <row r="790" spans="1:48">
      <c r="A790" t="n">
        <v>0</v>
      </c>
      <c r="B790" t="n">
        <v>-6.71993151994134</v>
      </c>
      <c r="C790" t="n">
        <v>81.48507504229768</v>
      </c>
      <c r="D790" t="n">
        <v>1261.584879022084</v>
      </c>
      <c r="E790" t="n">
        <v>788</v>
      </c>
      <c r="F790" t="n">
        <v>65.16459579467774</v>
      </c>
      <c r="G790" t="n">
        <v>0.03190983264672198</v>
      </c>
      <c r="H790" t="n">
        <v>-0</v>
      </c>
      <c r="I790" t="n">
        <v>0</v>
      </c>
      <c r="J790" t="n">
        <v>0</v>
      </c>
      <c r="K790" t="n">
        <v>0.1288572933752322</v>
      </c>
      <c r="L790" t="n">
        <v>0</v>
      </c>
      <c r="M790" t="n">
        <v>89.56665279426286</v>
      </c>
      <c r="N790" t="n">
        <v>9.540034505205412</v>
      </c>
      <c r="O790" t="b">
        <v>1</v>
      </c>
      <c r="P790" t="n">
        <v>0</v>
      </c>
      <c r="Q790" t="b">
        <v>0</v>
      </c>
      <c r="R790" t="n">
        <v>9.540034505205412</v>
      </c>
      <c r="S790" t="n">
        <v>489.6726881637535</v>
      </c>
      <c r="T790" t="n">
        <v>2131.055538888656</v>
      </c>
      <c r="U790" t="n">
        <v>186.0439046904241</v>
      </c>
      <c r="V790" t="n">
        <v>6</v>
      </c>
      <c r="W790" t="n">
        <v>1261.584879022084</v>
      </c>
      <c r="X790" t="b">
        <v>1</v>
      </c>
      <c r="Y790" t="n">
        <v>1261.584879022084</v>
      </c>
      <c r="Z790" t="b">
        <v>0</v>
      </c>
      <c r="AA790" t="n">
        <v>43.62148875732107</v>
      </c>
      <c r="AB790" t="n">
        <v>9.734729086944297</v>
      </c>
      <c r="AC790" t="b">
        <v>0</v>
      </c>
      <c r="AD790" t="n">
        <v>0</v>
      </c>
      <c r="AE790" t="n">
        <v>0</v>
      </c>
      <c r="AF790" t="n">
        <v>0.919764107900674</v>
      </c>
      <c r="AG790" t="n">
        <v>36.4713842842747</v>
      </c>
      <c r="AH790" t="n">
        <v>80.11287523861697</v>
      </c>
      <c r="AI790" t="n">
        <v>10.58394103805968</v>
      </c>
      <c r="AJ790" t="n">
        <v>6.427928013412441</v>
      </c>
      <c r="AK790" t="n">
        <v>10.58394103805968</v>
      </c>
      <c r="AL790" t="n">
        <v>0</v>
      </c>
      <c r="AM790" t="n">
        <v>0</v>
      </c>
      <c r="AN790" t="n">
        <v>10.60667034847762</v>
      </c>
      <c r="AO790" t="n">
        <v>0</v>
      </c>
      <c r="AP790" t="n">
        <v>2.157250593839987</v>
      </c>
      <c r="AQ790" t="n">
        <v>1</v>
      </c>
      <c r="AR790" t="n">
        <v>3</v>
      </c>
      <c r="AS790" t="n">
        <v>0</v>
      </c>
      <c r="AT790" t="n">
        <v>0</v>
      </c>
      <c r="AU790" t="n">
        <v>2.145490666097697</v>
      </c>
      <c r="AV790" t="n">
        <v>0.7608131922488195</v>
      </c>
    </row>
    <row r="791" spans="1:48">
      <c r="A791" t="n">
        <v>0</v>
      </c>
      <c r="B791" t="n">
        <v>-6.71993151994134</v>
      </c>
      <c r="C791" t="n">
        <v>81.65552764495693</v>
      </c>
      <c r="D791" t="n">
        <v>1261.527229807572</v>
      </c>
      <c r="E791" t="n">
        <v>789</v>
      </c>
      <c r="F791" t="n">
        <v>65.16161804199218</v>
      </c>
      <c r="G791" t="n">
        <v>-0.03780397574000816</v>
      </c>
      <c r="H791" t="n">
        <v>-0</v>
      </c>
      <c r="I791" t="n">
        <v>0</v>
      </c>
      <c r="J791" t="n">
        <v>0</v>
      </c>
      <c r="K791" t="n">
        <v>0.1214249606983503</v>
      </c>
      <c r="L791" t="n">
        <v>0</v>
      </c>
      <c r="M791" t="n">
        <v>89.56398615477083</v>
      </c>
      <c r="N791" t="n">
        <v>7.104893392107781</v>
      </c>
      <c r="O791" t="b">
        <v>1</v>
      </c>
      <c r="P791" t="n">
        <v>0</v>
      </c>
      <c r="Q791" t="b">
        <v>0</v>
      </c>
      <c r="R791" t="n">
        <v>7.104893392107781</v>
      </c>
      <c r="S791" t="n">
        <v>489.6503121458493</v>
      </c>
      <c r="T791" t="n">
        <v>2130.958158458736</v>
      </c>
      <c r="U791" t="n">
        <v>138.5616071852615</v>
      </c>
      <c r="V791" t="n">
        <v>6</v>
      </c>
      <c r="W791" t="n">
        <v>1261.527229807572</v>
      </c>
      <c r="X791" t="b">
        <v>0</v>
      </c>
      <c r="Y791" t="n">
        <v>1261.527229807572</v>
      </c>
      <c r="Z791" t="b">
        <v>0</v>
      </c>
      <c r="AA791" t="n">
        <v>32.4883720328588</v>
      </c>
      <c r="AB791" t="n">
        <v>7.249891216436512</v>
      </c>
      <c r="AC791" t="b">
        <v>0</v>
      </c>
      <c r="AD791" t="n">
        <v>0</v>
      </c>
      <c r="AE791" t="n">
        <v>2.273736754432321e-13</v>
      </c>
      <c r="AF791" t="n">
        <v>0.9085655539313454</v>
      </c>
      <c r="AG791" t="n">
        <v>36.49595574063909</v>
      </c>
      <c r="AH791" t="n">
        <v>60.40181313808465</v>
      </c>
      <c r="AI791" t="n">
        <v>7.979491611878059</v>
      </c>
      <c r="AJ791" t="n">
        <v>5.522806325823154</v>
      </c>
      <c r="AK791" t="n">
        <v>7.979491611878061</v>
      </c>
      <c r="AL791" t="n">
        <v>0</v>
      </c>
      <c r="AM791" t="n">
        <v>0</v>
      </c>
      <c r="AN791" t="n">
        <v>7.979495689526426</v>
      </c>
      <c r="AO791" t="n">
        <v>0</v>
      </c>
      <c r="AP791" t="n">
        <v>1.668788485643774</v>
      </c>
      <c r="AQ791" t="n">
        <v>1</v>
      </c>
      <c r="AR791" t="n">
        <v>3</v>
      </c>
      <c r="AS791" t="n">
        <v>0</v>
      </c>
      <c r="AT791" t="n">
        <v>0</v>
      </c>
      <c r="AU791" t="n">
        <v>1.659671480613971</v>
      </c>
      <c r="AV791" t="n">
        <v>0.5885366817031595</v>
      </c>
    </row>
    <row r="792" spans="1:48">
      <c r="A792" t="n">
        <v>0</v>
      </c>
      <c r="B792" t="n">
        <v>-6.71993151994134</v>
      </c>
      <c r="C792" t="n">
        <v>81.72890025066121</v>
      </c>
      <c r="D792" t="n">
        <v>1258.432812579732</v>
      </c>
      <c r="E792" t="n">
        <v>790</v>
      </c>
      <c r="F792" t="n">
        <v>65.0017822265625</v>
      </c>
      <c r="G792" t="n">
        <v>-0.01637190311607384</v>
      </c>
      <c r="H792" t="n">
        <v>-0</v>
      </c>
      <c r="I792" t="n">
        <v>0</v>
      </c>
      <c r="J792" t="n">
        <v>0</v>
      </c>
      <c r="K792" t="n">
        <v>0.1138218769242581</v>
      </c>
      <c r="L792" t="n">
        <v>0</v>
      </c>
      <c r="M792" t="n">
        <v>89.5613195152788</v>
      </c>
      <c r="N792" t="n">
        <v>7.815068768448096</v>
      </c>
      <c r="O792" t="b">
        <v>1</v>
      </c>
      <c r="P792" t="n">
        <v>0</v>
      </c>
      <c r="Q792" t="b">
        <v>0</v>
      </c>
      <c r="R792" t="n">
        <v>7.815068768448096</v>
      </c>
      <c r="S792" t="n">
        <v>488.4492422634717</v>
      </c>
      <c r="T792" t="n">
        <v>2125.731102330629</v>
      </c>
      <c r="U792" t="n">
        <v>152.7864167835916</v>
      </c>
      <c r="V792" t="n">
        <v>6</v>
      </c>
      <c r="W792" t="n">
        <v>1258.432812579732</v>
      </c>
      <c r="X792" t="b">
        <v>0</v>
      </c>
      <c r="Y792" t="n">
        <v>1258.432812579732</v>
      </c>
      <c r="Z792" t="b">
        <v>0</v>
      </c>
      <c r="AA792" t="n">
        <v>35.82364589201109</v>
      </c>
      <c r="AB792" t="n">
        <v>7.974559967804178</v>
      </c>
      <c r="AC792" t="b">
        <v>0</v>
      </c>
      <c r="AD792" t="n">
        <v>0</v>
      </c>
      <c r="AE792" t="n">
        <v>-4.547473508864641e-13</v>
      </c>
      <c r="AF792" t="n">
        <v>0.9126768098656027</v>
      </c>
      <c r="AG792" t="n">
        <v>36.51680927495142</v>
      </c>
      <c r="AH792" t="n">
        <v>66.30267659264591</v>
      </c>
      <c r="AI792" t="n">
        <v>8.737550775480404</v>
      </c>
      <c r="AJ792" t="n">
        <v>5.789761234519069</v>
      </c>
      <c r="AK792" t="n">
        <v>8.7375507754804</v>
      </c>
      <c r="AL792" t="n">
        <v>0</v>
      </c>
      <c r="AM792" t="n">
        <v>0</v>
      </c>
      <c r="AN792" t="n">
        <v>8.737550976532601</v>
      </c>
      <c r="AO792" t="n">
        <v>0</v>
      </c>
      <c r="AP792" t="n">
        <v>1.807386546411455</v>
      </c>
      <c r="AQ792" t="n">
        <v>1</v>
      </c>
      <c r="AR792" t="n">
        <v>3</v>
      </c>
      <c r="AS792" t="n">
        <v>0</v>
      </c>
      <c r="AT792" t="n">
        <v>0</v>
      </c>
      <c r="AU792" t="n">
        <v>1.797519066466659</v>
      </c>
      <c r="AV792" t="n">
        <v>0.6374188621263117</v>
      </c>
    </row>
    <row r="793" spans="1:48">
      <c r="A793" t="n">
        <v>0</v>
      </c>
      <c r="B793" t="n">
        <v>-6.71993151994134</v>
      </c>
      <c r="C793" t="n">
        <v>81.79787205756831</v>
      </c>
      <c r="D793" t="n">
        <v>1260.82731546505</v>
      </c>
      <c r="E793" t="n">
        <v>791</v>
      </c>
      <c r="F793" t="n">
        <v>65.12546539306641</v>
      </c>
      <c r="G793" t="n">
        <v>0.07316438076615128</v>
      </c>
      <c r="H793" t="n">
        <v>-0</v>
      </c>
      <c r="I793" t="n">
        <v>0</v>
      </c>
      <c r="J793" t="n">
        <v>0</v>
      </c>
      <c r="K793" t="n">
        <v>0.1041967825462445</v>
      </c>
      <c r="L793" t="n">
        <v>0</v>
      </c>
      <c r="M793" t="n">
        <v>89.55865287578676</v>
      </c>
      <c r="N793" t="n">
        <v>10.9694301331392</v>
      </c>
      <c r="O793" t="b">
        <v>1</v>
      </c>
      <c r="P793" t="n">
        <v>0</v>
      </c>
      <c r="Q793" t="b">
        <v>0</v>
      </c>
      <c r="R793" t="n">
        <v>10.9694301331392</v>
      </c>
      <c r="S793" t="n">
        <v>489.3786467642439</v>
      </c>
      <c r="T793" t="n">
        <v>2129.77587071799</v>
      </c>
      <c r="U793" t="n">
        <v>214.0476345014713</v>
      </c>
      <c r="V793" t="n">
        <v>6</v>
      </c>
      <c r="W793" t="n">
        <v>1260.82731546505</v>
      </c>
      <c r="X793" t="b">
        <v>0</v>
      </c>
      <c r="Y793" t="n">
        <v>1260.82731546505</v>
      </c>
      <c r="Z793" t="b">
        <v>0</v>
      </c>
      <c r="AA793" t="n">
        <v>50.18748933201513</v>
      </c>
      <c r="AB793" t="n">
        <v>11.19329605422368</v>
      </c>
      <c r="AC793" t="b">
        <v>0</v>
      </c>
      <c r="AD793" t="n">
        <v>0</v>
      </c>
      <c r="AE793" t="n">
        <v>2.273736754432321e-13</v>
      </c>
      <c r="AF793" t="n">
        <v>0.924156913242046</v>
      </c>
      <c r="AG793" t="n">
        <v>36.53871585909742</v>
      </c>
      <c r="AH793" t="n">
        <v>91.73351754171644</v>
      </c>
      <c r="AI793" t="n">
        <v>12.11189993153472</v>
      </c>
      <c r="AJ793" t="n">
        <v>6.957353129528698</v>
      </c>
      <c r="AK793" t="n">
        <v>12.11189993153473</v>
      </c>
      <c r="AL793" t="n">
        <v>0</v>
      </c>
      <c r="AM793" t="n">
        <v>0</v>
      </c>
      <c r="AN793" t="n">
        <v>12.11193144030942</v>
      </c>
      <c r="AO793" t="n">
        <v>0</v>
      </c>
      <c r="AP793" t="n">
        <v>2.445704119714972</v>
      </c>
      <c r="AQ793" t="n">
        <v>1</v>
      </c>
      <c r="AR793" t="n">
        <v>3</v>
      </c>
      <c r="AS793" t="n">
        <v>0</v>
      </c>
      <c r="AT793" t="n">
        <v>0</v>
      </c>
      <c r="AU793" t="n">
        <v>2.432384954572533</v>
      </c>
      <c r="AV793" t="n">
        <v>0.8625488757927137</v>
      </c>
    </row>
    <row r="794" spans="1:48">
      <c r="A794" t="n">
        <v>0</v>
      </c>
      <c r="B794" t="n">
        <v>-6.71993151994134</v>
      </c>
      <c r="C794" t="n">
        <v>81.90416669264458</v>
      </c>
      <c r="D794" t="n">
        <v>1267.194872825058</v>
      </c>
      <c r="E794" t="n">
        <v>792</v>
      </c>
      <c r="F794" t="n">
        <v>65.45436859130859</v>
      </c>
      <c r="G794" t="n">
        <v>0.100869684006577</v>
      </c>
      <c r="H794" t="n">
        <v>-0</v>
      </c>
      <c r="I794" t="n">
        <v>0</v>
      </c>
      <c r="J794" t="n">
        <v>0</v>
      </c>
      <c r="K794" t="n">
        <v>0.08843613666613498</v>
      </c>
      <c r="L794" t="n">
        <v>0</v>
      </c>
      <c r="M794" t="n">
        <v>89.55598623629473</v>
      </c>
      <c r="N794" t="n">
        <v>12.03600171920425</v>
      </c>
      <c r="O794" t="b">
        <v>1</v>
      </c>
      <c r="P794" t="n">
        <v>0</v>
      </c>
      <c r="Q794" t="b">
        <v>0</v>
      </c>
      <c r="R794" t="n">
        <v>12.03600171920425</v>
      </c>
      <c r="S794" t="n">
        <v>491.8501561976234</v>
      </c>
      <c r="T794" t="n">
        <v>2140.531879772057</v>
      </c>
      <c r="U794" t="n">
        <v>233.6796047986897</v>
      </c>
      <c r="V794" t="n">
        <v>6</v>
      </c>
      <c r="W794" t="n">
        <v>1267.194872825058</v>
      </c>
      <c r="X794" t="b">
        <v>0</v>
      </c>
      <c r="Y794" t="n">
        <v>1267.194872825058</v>
      </c>
      <c r="Z794" t="b">
        <v>0</v>
      </c>
      <c r="AA794" t="n">
        <v>54.79057360413455</v>
      </c>
      <c r="AB794" t="n">
        <v>12.28163440735128</v>
      </c>
      <c r="AC794" t="b">
        <v>0</v>
      </c>
      <c r="AD794" t="n">
        <v>0</v>
      </c>
      <c r="AE794" t="n">
        <v>2.273736754432321e-13</v>
      </c>
      <c r="AF794" t="n">
        <v>0.926556920384916</v>
      </c>
      <c r="AG794" t="n">
        <v>36.5654220736358</v>
      </c>
      <c r="AH794" t="n">
        <v>99.88770529405824</v>
      </c>
      <c r="AI794" t="n">
        <v>13.25513213181676</v>
      </c>
      <c r="AJ794" t="n">
        <v>7.336060692479577</v>
      </c>
      <c r="AK794" t="n">
        <v>13.25513213181676</v>
      </c>
      <c r="AL794" t="n">
        <v>0</v>
      </c>
      <c r="AM794" t="n">
        <v>0</v>
      </c>
      <c r="AN794" t="n">
        <v>13.25519605515454</v>
      </c>
      <c r="AO794" t="n">
        <v>0</v>
      </c>
      <c r="AP794" t="n">
        <v>2.668770241871993</v>
      </c>
      <c r="AQ794" t="n">
        <v>1</v>
      </c>
      <c r="AR794" t="n">
        <v>3</v>
      </c>
      <c r="AS794" t="n">
        <v>0</v>
      </c>
      <c r="AT794" t="n">
        <v>0</v>
      </c>
      <c r="AU794" t="n">
        <v>2.654246323758976</v>
      </c>
      <c r="AV794" t="n">
        <v>0.9412232131807398</v>
      </c>
    </row>
    <row r="795" spans="1:48">
      <c r="A795" t="n">
        <v>0</v>
      </c>
      <c r="B795" t="n">
        <v>-6.71993151994134</v>
      </c>
      <c r="C795" t="n">
        <v>82.01046132772085</v>
      </c>
      <c r="D795" t="n">
        <v>1273.30747679237</v>
      </c>
      <c r="E795" t="n">
        <v>793</v>
      </c>
      <c r="F795" t="n">
        <v>65.77010269165039</v>
      </c>
      <c r="G795" t="n">
        <v>0.06055463202753231</v>
      </c>
      <c r="H795" t="n">
        <v>-0</v>
      </c>
      <c r="I795" t="n">
        <v>0</v>
      </c>
      <c r="J795" t="n">
        <v>0</v>
      </c>
      <c r="K795" t="n">
        <v>0.06618687985141386</v>
      </c>
      <c r="L795" t="n">
        <v>0</v>
      </c>
      <c r="M795" t="n">
        <v>89.55331959680269</v>
      </c>
      <c r="N795" t="n">
        <v>10.71129143200058</v>
      </c>
      <c r="O795" t="b">
        <v>1</v>
      </c>
      <c r="P795" t="n">
        <v>0</v>
      </c>
      <c r="Q795" t="b">
        <v>0</v>
      </c>
      <c r="R795" t="n">
        <v>10.71129143200058</v>
      </c>
      <c r="S795" t="n">
        <v>494.2227077921498</v>
      </c>
      <c r="T795" t="n">
        <v>2150.857224311436</v>
      </c>
      <c r="U795" t="n">
        <v>206.9619567967375</v>
      </c>
      <c r="V795" t="n">
        <v>6</v>
      </c>
      <c r="W795" t="n">
        <v>1273.30747679237</v>
      </c>
      <c r="X795" t="b">
        <v>0</v>
      </c>
      <c r="Y795" t="n">
        <v>1273.30747679237</v>
      </c>
      <c r="Z795" t="b">
        <v>0</v>
      </c>
      <c r="AA795" t="n">
        <v>48.52611907186409</v>
      </c>
      <c r="AB795" t="n">
        <v>10.92988921632712</v>
      </c>
      <c r="AC795" t="b">
        <v>0</v>
      </c>
      <c r="AD795" t="n">
        <v>0</v>
      </c>
      <c r="AE795" t="n">
        <v>-2.273736754432321e-13</v>
      </c>
      <c r="AF795" t="n">
        <v>0.9230609837594652</v>
      </c>
      <c r="AG795" t="n">
        <v>36.59379769546199</v>
      </c>
      <c r="AH795" t="n">
        <v>88.80214543967786</v>
      </c>
      <c r="AI795" t="n">
        <v>11.84091778184753</v>
      </c>
      <c r="AJ795" t="n">
        <v>6.832349710177709</v>
      </c>
      <c r="AK795" t="n">
        <v>11.84091778184752</v>
      </c>
      <c r="AL795" t="n">
        <v>0</v>
      </c>
      <c r="AM795" t="n">
        <v>0</v>
      </c>
      <c r="AN795" t="n">
        <v>11.84092530630513</v>
      </c>
      <c r="AO795" t="n">
        <v>0</v>
      </c>
      <c r="AP795" t="n">
        <v>2.39145979112372</v>
      </c>
      <c r="AQ795" t="n">
        <v>1</v>
      </c>
      <c r="AR795" t="n">
        <v>3</v>
      </c>
      <c r="AS795" t="n">
        <v>0</v>
      </c>
      <c r="AT795" t="n">
        <v>0</v>
      </c>
      <c r="AU795" t="n">
        <v>2.378432395341595</v>
      </c>
      <c r="AV795" t="n">
        <v>0.8434167399754353</v>
      </c>
    </row>
    <row r="796" spans="1:48">
      <c r="A796" t="n">
        <v>0</v>
      </c>
      <c r="B796" t="n">
        <v>-6.71993151994134</v>
      </c>
      <c r="C796" t="n">
        <v>82.08502981974235</v>
      </c>
      <c r="D796" t="n">
        <v>1271.476689580086</v>
      </c>
      <c r="E796" t="n">
        <v>794</v>
      </c>
      <c r="F796" t="n">
        <v>65.675537109375</v>
      </c>
      <c r="G796" t="n">
        <v>-0.1587811137280557</v>
      </c>
      <c r="H796" t="n">
        <v>-0</v>
      </c>
      <c r="I796" t="n">
        <v>0</v>
      </c>
      <c r="J796" t="n">
        <v>0</v>
      </c>
      <c r="K796" t="n">
        <v>0.05752345655365798</v>
      </c>
      <c r="L796" t="n">
        <v>0</v>
      </c>
      <c r="M796" t="n">
        <v>89.55065295731066</v>
      </c>
      <c r="N796" t="n">
        <v>2.965029330284294</v>
      </c>
      <c r="O796" t="b">
        <v>1</v>
      </c>
      <c r="P796" t="n">
        <v>0</v>
      </c>
      <c r="Q796" t="b">
        <v>0</v>
      </c>
      <c r="R796" t="n">
        <v>2.965029330284294</v>
      </c>
      <c r="S796" t="n">
        <v>493.5121043990671</v>
      </c>
      <c r="T796" t="n">
        <v>2147.76467834474</v>
      </c>
      <c r="U796" t="n">
        <v>57.37234042943843</v>
      </c>
      <c r="V796" t="n">
        <v>6</v>
      </c>
      <c r="W796" t="n">
        <v>1271.476689580086</v>
      </c>
      <c r="X796" t="b">
        <v>0</v>
      </c>
      <c r="Y796" t="n">
        <v>1271.476689580086</v>
      </c>
      <c r="Z796" t="b">
        <v>0</v>
      </c>
      <c r="AA796" t="n">
        <v>13.45202309738859</v>
      </c>
      <c r="AB796" t="n">
        <v>3.025540132943157</v>
      </c>
      <c r="AC796" t="b">
        <v>0</v>
      </c>
      <c r="AD796" t="n">
        <v>0</v>
      </c>
      <c r="AE796" t="n">
        <v>0</v>
      </c>
      <c r="AF796" t="n">
        <v>0.8508479767102584</v>
      </c>
      <c r="AG796" t="n">
        <v>36.62025226698037</v>
      </c>
      <c r="AH796" t="n">
        <v>26.70631253856764</v>
      </c>
      <c r="AI796" t="n">
        <v>3.555911532682005</v>
      </c>
      <c r="AJ796" t="n">
        <v>3.983300549735564</v>
      </c>
      <c r="AK796" t="n">
        <v>3.555911532682005</v>
      </c>
      <c r="AL796" t="n">
        <v>0</v>
      </c>
      <c r="AM796" t="n">
        <v>0</v>
      </c>
      <c r="AN796" t="n">
        <v>3.556297307359647</v>
      </c>
      <c r="AO796" t="n">
        <v>0</v>
      </c>
      <c r="AP796" t="n">
        <v>0.8890847211268208</v>
      </c>
      <c r="AQ796" t="n">
        <v>1</v>
      </c>
      <c r="AR796" t="n">
        <v>3</v>
      </c>
      <c r="AS796" t="n">
        <v>0</v>
      </c>
      <c r="AT796" t="n">
        <v>0</v>
      </c>
      <c r="AU796" t="n">
        <v>0.8841947367497622</v>
      </c>
      <c r="AV796" t="n">
        <v>0.3135446035100853</v>
      </c>
    </row>
    <row r="797" spans="1:48">
      <c r="A797" t="n">
        <v>-17.45268866066333</v>
      </c>
      <c r="B797" t="n">
        <v>10.73275714072199</v>
      </c>
      <c r="C797" t="n">
        <v>82.14367138523103</v>
      </c>
      <c r="D797" t="n">
        <v>1242.648522636501</v>
      </c>
      <c r="E797" t="n">
        <v>795</v>
      </c>
      <c r="F797" t="n">
        <v>64.18647689819336</v>
      </c>
      <c r="G797" t="n">
        <v>-0.7451183383295028</v>
      </c>
      <c r="H797" t="n">
        <v>0.3646486769633864</v>
      </c>
      <c r="I797" t="n">
        <v>0</v>
      </c>
      <c r="J797" t="n">
        <v>0</v>
      </c>
      <c r="K797" t="n">
        <v>0.04538194232277143</v>
      </c>
      <c r="L797" t="n">
        <v>0</v>
      </c>
      <c r="M797" t="n">
        <v>89.55144915287033</v>
      </c>
      <c r="N797" t="n">
        <v>-17.44422641352766</v>
      </c>
      <c r="O797" t="b">
        <v>1</v>
      </c>
      <c r="P797" t="n">
        <v>0</v>
      </c>
      <c r="Q797" t="b">
        <v>0</v>
      </c>
      <c r="R797" t="n">
        <v>-17.44422641352766</v>
      </c>
      <c r="S797" t="n">
        <v>482.3227137866488</v>
      </c>
      <c r="T797" t="n">
        <v>2099.068450399496</v>
      </c>
      <c r="U797" t="n">
        <v>-345.3706138361819</v>
      </c>
      <c r="V797" t="n">
        <v>6</v>
      </c>
      <c r="W797" t="n">
        <v>1242.648522636501</v>
      </c>
      <c r="X797" t="b">
        <v>0</v>
      </c>
      <c r="Y797" t="n">
        <v>1242.648522636501</v>
      </c>
      <c r="Z797" t="b">
        <v>0</v>
      </c>
      <c r="AA797" t="n">
        <v>-80.97862906948292</v>
      </c>
      <c r="AB797" t="n">
        <v>-17.8002310342119</v>
      </c>
      <c r="AC797" t="b">
        <v>0</v>
      </c>
      <c r="AD797" t="n">
        <v>0</v>
      </c>
      <c r="AE797" t="n">
        <v>-4.547473508864641e-13</v>
      </c>
      <c r="AF797" t="n">
        <v>0.9104419943012195</v>
      </c>
      <c r="AG797" t="n">
        <v>36.63444841143207</v>
      </c>
      <c r="AH797" t="n">
        <v>-124.5377441652006</v>
      </c>
      <c r="AI797" t="n">
        <v>-16.20607784181034</v>
      </c>
      <c r="AJ797" t="n">
        <v>-43.55911509571767</v>
      </c>
      <c r="AK797" t="n">
        <v>-16.20607784181033</v>
      </c>
      <c r="AL797" t="n">
        <v>2</v>
      </c>
      <c r="AM797" t="n">
        <v>14.12768934504876</v>
      </c>
      <c r="AN797" t="n">
        <v>-1.707531403224814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 spans="1:48">
      <c r="A798" t="n">
        <v>-6.062131340889211</v>
      </c>
      <c r="B798" t="n">
        <v>-0.6578001790521286</v>
      </c>
      <c r="C798" t="n">
        <v>82.17754695712722</v>
      </c>
      <c r="D798" t="n">
        <v>1394.469833311886</v>
      </c>
      <c r="E798" t="n">
        <v>796</v>
      </c>
      <c r="F798" t="n">
        <v>60.48350410461425</v>
      </c>
      <c r="G798" t="n">
        <v>-1.187439703587889</v>
      </c>
      <c r="H798" t="n">
        <v>0.126659462963772</v>
      </c>
      <c r="I798" t="n">
        <v>0</v>
      </c>
      <c r="J798" t="n">
        <v>0</v>
      </c>
      <c r="K798" t="n">
        <v>0.03460796452135623</v>
      </c>
      <c r="L798" t="n">
        <v>0</v>
      </c>
      <c r="M798" t="n">
        <v>89.55344815226749</v>
      </c>
      <c r="N798" t="n">
        <v>-31.16814450343386</v>
      </c>
      <c r="O798" t="b">
        <v>1</v>
      </c>
      <c r="P798" t="n">
        <v>0</v>
      </c>
      <c r="Q798" t="b">
        <v>0</v>
      </c>
      <c r="R798" t="n">
        <v>-31.16814450343386</v>
      </c>
      <c r="S798" t="n">
        <v>454.4971035773513</v>
      </c>
      <c r="T798" t="n">
        <v>1977.971394768633</v>
      </c>
      <c r="U798" t="n">
        <v>-654.8641422371234</v>
      </c>
      <c r="V798" t="n">
        <v>5</v>
      </c>
      <c r="W798" t="n">
        <v>1394.469833311886</v>
      </c>
      <c r="X798" t="b">
        <v>1</v>
      </c>
      <c r="Y798" t="n">
        <v>1394.469833311886</v>
      </c>
      <c r="Z798" t="b">
        <v>0</v>
      </c>
      <c r="AA798" t="n">
        <v>-153.5452014173927</v>
      </c>
      <c r="AB798" t="n">
        <v>-31.80422908513659</v>
      </c>
      <c r="AC798" t="b">
        <v>0</v>
      </c>
      <c r="AD798" t="n">
        <v>0</v>
      </c>
      <c r="AE798" t="n">
        <v>0</v>
      </c>
      <c r="AF798" t="n">
        <v>0.9318679464051022</v>
      </c>
      <c r="AG798" t="n">
        <v>36.68459811795507</v>
      </c>
      <c r="AH798" t="n">
        <v>-202.9558177662179</v>
      </c>
      <c r="AI798" t="n">
        <v>-29.63734164456366</v>
      </c>
      <c r="AJ798" t="n">
        <v>-49.41061634882513</v>
      </c>
      <c r="AK798" t="n">
        <v>-29.63734164456366</v>
      </c>
      <c r="AL798" t="n">
        <v>2</v>
      </c>
      <c r="AM798" t="n">
        <v>27.56321374903605</v>
      </c>
      <c r="AN798" t="n">
        <v>-1.946483502884615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 spans="1:48">
      <c r="A799" t="n">
        <v>-19.15928928115341</v>
      </c>
      <c r="B799" t="n">
        <v>12.43935776121207</v>
      </c>
      <c r="C799" t="n">
        <v>82.2017172318661</v>
      </c>
      <c r="D799" t="n">
        <v>1291.636903959849</v>
      </c>
      <c r="E799" t="n">
        <v>797</v>
      </c>
      <c r="F799" t="n">
        <v>56.02324562072754</v>
      </c>
      <c r="G799" t="n">
        <v>-1.307815578540469</v>
      </c>
      <c r="H799" t="n">
        <v>0.4003056276181716</v>
      </c>
      <c r="I799" t="n">
        <v>0</v>
      </c>
      <c r="J799" t="n">
        <v>0</v>
      </c>
      <c r="K799" t="n">
        <v>0.0213376061211587</v>
      </c>
      <c r="L799" t="n">
        <v>0</v>
      </c>
      <c r="M799" t="n">
        <v>89.55578576289888</v>
      </c>
      <c r="N799" t="n">
        <v>-32.8981202370395</v>
      </c>
      <c r="O799" t="b">
        <v>1</v>
      </c>
      <c r="P799" t="n">
        <v>0</v>
      </c>
      <c r="Q799" t="b">
        <v>0</v>
      </c>
      <c r="R799" t="n">
        <v>-32.8981202370395</v>
      </c>
      <c r="S799" t="n">
        <v>420.9809475255037</v>
      </c>
      <c r="T799" t="n">
        <v>1832.109083630992</v>
      </c>
      <c r="U799" t="n">
        <v>-746.2425772376531</v>
      </c>
      <c r="V799" t="n">
        <v>5</v>
      </c>
      <c r="W799" t="n">
        <v>1291.636903959849</v>
      </c>
      <c r="X799" t="b">
        <v>0</v>
      </c>
      <c r="Y799" t="n">
        <v>1291.636903959849</v>
      </c>
      <c r="Z799" t="b">
        <v>0</v>
      </c>
      <c r="AA799" t="n">
        <v>-174.9705922769857</v>
      </c>
      <c r="AB799" t="n">
        <v>-33.56951044595867</v>
      </c>
      <c r="AC799" t="b">
        <v>0</v>
      </c>
      <c r="AD799" t="n">
        <v>0</v>
      </c>
      <c r="AE799" t="n">
        <v>-4.547473508864641e-13</v>
      </c>
      <c r="AF799" t="n">
        <v>0.9354119295861185</v>
      </c>
      <c r="AG799" t="n">
        <v>36.7527651985914</v>
      </c>
      <c r="AH799" t="n">
        <v>-232.1554316916897</v>
      </c>
      <c r="AI799" t="n">
        <v>-31.40132054151556</v>
      </c>
      <c r="AJ799" t="n">
        <v>-57.18483941470399</v>
      </c>
      <c r="AK799" t="n">
        <v>-31.40132054151555</v>
      </c>
      <c r="AL799" t="n">
        <v>2</v>
      </c>
      <c r="AM799" t="n">
        <v>29.19867996251866</v>
      </c>
      <c r="AN799" t="n">
        <v>-1.783559088048463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 spans="1:48">
      <c r="A800" t="n">
        <v>-7.86170410890382</v>
      </c>
      <c r="B800" t="n">
        <v>1.14177258896248</v>
      </c>
      <c r="C800" t="n">
        <v>82.20841622065703</v>
      </c>
      <c r="D800" t="n">
        <v>1180.579855608879</v>
      </c>
      <c r="E800" t="n">
        <v>798</v>
      </c>
      <c r="F800" t="n">
        <v>51.20627555847168</v>
      </c>
      <c r="G800" t="n">
        <v>-1.312321770702367</v>
      </c>
      <c r="H800" t="n">
        <v>0.1642589321180521</v>
      </c>
      <c r="I800" t="n">
        <v>0</v>
      </c>
      <c r="J800" t="n">
        <v>0</v>
      </c>
      <c r="K800" t="n">
        <v>0.01266996389395159</v>
      </c>
      <c r="L800" t="n">
        <v>0</v>
      </c>
      <c r="M800" t="n">
        <v>89.55848043161915</v>
      </c>
      <c r="N800" t="n">
        <v>-30.57457298955048</v>
      </c>
      <c r="O800" t="b">
        <v>1</v>
      </c>
      <c r="P800" t="n">
        <v>0</v>
      </c>
      <c r="Q800" t="b">
        <v>0</v>
      </c>
      <c r="R800" t="n">
        <v>-30.57457298955048</v>
      </c>
      <c r="S800" t="n">
        <v>384.7843188128647</v>
      </c>
      <c r="T800" t="n">
        <v>1674.581355473587</v>
      </c>
      <c r="U800" t="n">
        <v>-758.7774531805919</v>
      </c>
      <c r="V800" t="n">
        <v>5</v>
      </c>
      <c r="W800" t="n">
        <v>1180.579855608879</v>
      </c>
      <c r="X800" t="b">
        <v>0</v>
      </c>
      <c r="Y800" t="n">
        <v>1180.579855608879</v>
      </c>
      <c r="Z800" t="b">
        <v>0</v>
      </c>
      <c r="AA800" t="n">
        <v>-177.9096294409776</v>
      </c>
      <c r="AB800" t="n">
        <v>-31.19854386688824</v>
      </c>
      <c r="AC800" t="b">
        <v>0</v>
      </c>
      <c r="AD800" t="n">
        <v>0</v>
      </c>
      <c r="AE800" t="n">
        <v>0</v>
      </c>
      <c r="AF800" t="n">
        <v>0.9365826492330835</v>
      </c>
      <c r="AG800" t="n">
        <v>36.82097325281871</v>
      </c>
      <c r="AH800" t="n">
        <v>-236.3504568310738</v>
      </c>
      <c r="AI800" t="n">
        <v>-29.22001486706476</v>
      </c>
      <c r="AJ800" t="n">
        <v>-58.44082739009616</v>
      </c>
      <c r="AK800" t="n">
        <v>-29.22001486706476</v>
      </c>
      <c r="AL800" t="n">
        <v>2</v>
      </c>
      <c r="AM800" t="n">
        <v>27.44253745959218</v>
      </c>
      <c r="AN800" t="n">
        <v>-1.612594996272612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</row>
    <row r="801" spans="1:48">
      <c r="A801" t="n">
        <v>-16.34576667404643</v>
      </c>
      <c r="B801" t="n">
        <v>9.625835154105086</v>
      </c>
      <c r="C801" t="n">
        <v>82.19579298412253</v>
      </c>
      <c r="D801" t="n">
        <v>1330.613276810544</v>
      </c>
      <c r="E801" t="n">
        <v>799</v>
      </c>
      <c r="F801" t="n">
        <v>46.82189788818359</v>
      </c>
      <c r="G801" t="n">
        <v>-1.110687115770009</v>
      </c>
      <c r="H801" t="n">
        <v>0.3415211436778534</v>
      </c>
      <c r="I801" t="n">
        <v>0</v>
      </c>
      <c r="J801" t="n">
        <v>0</v>
      </c>
      <c r="K801" t="n">
        <v>0.009971120779324771</v>
      </c>
      <c r="L801" t="n">
        <v>0</v>
      </c>
      <c r="M801" t="n">
        <v>89.5606168617269</v>
      </c>
      <c r="N801" t="n">
        <v>-23.19204078848973</v>
      </c>
      <c r="O801" t="b">
        <v>1</v>
      </c>
      <c r="P801" t="n">
        <v>0</v>
      </c>
      <c r="Q801" t="b">
        <v>0</v>
      </c>
      <c r="R801" t="n">
        <v>-23.19204078848973</v>
      </c>
      <c r="S801" t="n">
        <v>351.8383613715012</v>
      </c>
      <c r="T801" t="n">
        <v>1531.200548688773</v>
      </c>
      <c r="U801" t="n">
        <v>-629.4585816319652</v>
      </c>
      <c r="V801" t="n">
        <v>4</v>
      </c>
      <c r="W801" t="n">
        <v>1330.613276810544</v>
      </c>
      <c r="X801" t="b">
        <v>1</v>
      </c>
      <c r="Y801" t="n">
        <v>1330.613276810544</v>
      </c>
      <c r="Z801" t="b">
        <v>0</v>
      </c>
      <c r="AA801" t="n">
        <v>-147.5883904261623</v>
      </c>
      <c r="AB801" t="n">
        <v>-23.66534774335687</v>
      </c>
      <c r="AC801" t="b">
        <v>0</v>
      </c>
      <c r="AD801" t="n">
        <v>0</v>
      </c>
      <c r="AE801" t="n">
        <v>0</v>
      </c>
      <c r="AF801" t="n">
        <v>0.9339021245966569</v>
      </c>
      <c r="AG801" t="n">
        <v>36.88321485491902</v>
      </c>
      <c r="AH801" t="n">
        <v>-158.6111753564947</v>
      </c>
      <c r="AI801" t="n">
        <v>-22.10111853683968</v>
      </c>
      <c r="AJ801" t="n">
        <v>-11.02278493033236</v>
      </c>
      <c r="AK801" t="n">
        <v>-22.10111853683968</v>
      </c>
      <c r="AL801" t="n">
        <v>2</v>
      </c>
      <c r="AM801" t="n">
        <v>19.91359677656515</v>
      </c>
      <c r="AN801" t="n">
        <v>-1.844768546065438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 spans="1:48">
      <c r="A802" t="n">
        <v>-6.515426781202426</v>
      </c>
      <c r="B802" t="n">
        <v>-0.2045047387389136</v>
      </c>
      <c r="C802" t="n">
        <v>82.23443760404125</v>
      </c>
      <c r="D802" t="n">
        <v>1235.370733955894</v>
      </c>
      <c r="E802" t="n">
        <v>800</v>
      </c>
      <c r="F802" t="n">
        <v>43.4704833984375</v>
      </c>
      <c r="G802" t="n">
        <v>-0.6914232329127561</v>
      </c>
      <c r="H802" t="n">
        <v>0.1361304153079976</v>
      </c>
      <c r="I802" t="n">
        <v>0</v>
      </c>
      <c r="J802" t="n">
        <v>0</v>
      </c>
      <c r="K802" t="n">
        <v>0.02021666249482001</v>
      </c>
      <c r="L802" t="n">
        <v>0</v>
      </c>
      <c r="M802" t="n">
        <v>89.56248617331725</v>
      </c>
      <c r="N802" t="n">
        <v>-11.9605624904767</v>
      </c>
      <c r="O802" t="b">
        <v>1</v>
      </c>
      <c r="P802" t="n">
        <v>0</v>
      </c>
      <c r="Q802" t="b">
        <v>0</v>
      </c>
      <c r="R802" t="n">
        <v>-11.9605624904767</v>
      </c>
      <c r="S802" t="n">
        <v>326.6545000687207</v>
      </c>
      <c r="T802" t="n">
        <v>1421.600384299072</v>
      </c>
      <c r="U802" t="n">
        <v>-349.6506508470092</v>
      </c>
      <c r="V802" t="n">
        <v>4</v>
      </c>
      <c r="W802" t="n">
        <v>1235.370733955894</v>
      </c>
      <c r="X802" t="b">
        <v>0</v>
      </c>
      <c r="Y802" t="n">
        <v>1235.370733955894</v>
      </c>
      <c r="Z802" t="b">
        <v>0</v>
      </c>
      <c r="AA802" t="n">
        <v>-81.98216415793094</v>
      </c>
      <c r="AB802" t="n">
        <v>-12.20465560252724</v>
      </c>
      <c r="AC802" t="b">
        <v>0</v>
      </c>
      <c r="AD802" t="n">
        <v>0</v>
      </c>
      <c r="AE802" t="n">
        <v>0</v>
      </c>
      <c r="AF802" t="n">
        <v>0.9189256163692933</v>
      </c>
      <c r="AG802" t="n">
        <v>36.93242319701277</v>
      </c>
      <c r="AH802" t="n">
        <v>-86.69218726135243</v>
      </c>
      <c r="AI802" t="n">
        <v>-11.21517067212729</v>
      </c>
      <c r="AJ802" t="n">
        <v>-4.710023103421477</v>
      </c>
      <c r="AK802" t="n">
        <v>-11.21517067212729</v>
      </c>
      <c r="AL802" t="n">
        <v>2</v>
      </c>
      <c r="AM802" t="n">
        <v>9.37445973035085</v>
      </c>
      <c r="AN802" t="n">
        <v>-1.696320482856618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 spans="1:48">
      <c r="A803" t="n">
        <v>-66.35072291057747</v>
      </c>
      <c r="B803" t="n">
        <v>59.63079139063613</v>
      </c>
      <c r="C803" t="n">
        <v>82.25821916658998</v>
      </c>
      <c r="D803" t="n">
        <v>1188.746190999325</v>
      </c>
      <c r="E803" t="n">
        <v>801</v>
      </c>
      <c r="F803" t="n">
        <v>41.82984924316406</v>
      </c>
      <c r="G803" t="n">
        <v>-0.2836604900952429</v>
      </c>
      <c r="H803" t="n">
        <v>1.386302351192389</v>
      </c>
      <c r="I803" t="n">
        <v>0</v>
      </c>
      <c r="J803" t="n">
        <v>0</v>
      </c>
      <c r="K803" t="n">
        <v>0.03571916783189916</v>
      </c>
      <c r="L803" t="n">
        <v>0</v>
      </c>
      <c r="M803" t="n">
        <v>89.5742771032085</v>
      </c>
      <c r="N803" t="n">
        <v>-2.456630483925126</v>
      </c>
      <c r="O803" t="b">
        <v>1</v>
      </c>
      <c r="P803" t="n">
        <v>0</v>
      </c>
      <c r="Q803" t="b">
        <v>0</v>
      </c>
      <c r="R803" t="n">
        <v>-2.456630483925126</v>
      </c>
      <c r="S803" t="n">
        <v>314.3261225608281</v>
      </c>
      <c r="T803" t="n">
        <v>1367.947285384724</v>
      </c>
      <c r="U803" t="n">
        <v>-74.63297323459123</v>
      </c>
      <c r="V803" t="n">
        <v>4</v>
      </c>
      <c r="W803" t="n">
        <v>1188.746190999325</v>
      </c>
      <c r="X803" t="b">
        <v>0</v>
      </c>
      <c r="Y803" t="n">
        <v>1188.746190999325</v>
      </c>
      <c r="Z803" t="b">
        <v>0</v>
      </c>
      <c r="AA803" t="n">
        <v>-17.4991027429545</v>
      </c>
      <c r="AB803" t="n">
        <v>-2.506765799923599</v>
      </c>
      <c r="AC803" t="b">
        <v>0</v>
      </c>
      <c r="AD803" t="n">
        <v>0</v>
      </c>
      <c r="AE803" t="n">
        <v>0</v>
      </c>
      <c r="AF803" t="n">
        <v>0.7917499027728189</v>
      </c>
      <c r="AG803" t="n">
        <v>36.96355093248074</v>
      </c>
      <c r="AH803" t="n">
        <v>-15.94351311317123</v>
      </c>
      <c r="AI803" t="n">
        <v>-1.984731578363737</v>
      </c>
      <c r="AJ803" t="n">
        <v>1.555589629783277</v>
      </c>
      <c r="AK803" t="n">
        <v>-1.984731578363737</v>
      </c>
      <c r="AL803" t="n">
        <v>2</v>
      </c>
      <c r="AM803" t="n">
        <v>0</v>
      </c>
      <c r="AN803" t="n">
        <v>-0.5970008167309018</v>
      </c>
      <c r="AO803" t="n">
        <v>0</v>
      </c>
      <c r="AP803" t="n">
        <v>0.1752448078049524</v>
      </c>
      <c r="AQ803" t="n">
        <v>1</v>
      </c>
      <c r="AR803" t="n">
        <v>3</v>
      </c>
      <c r="AS803" t="n">
        <v>0</v>
      </c>
      <c r="AT803" t="n">
        <v>0</v>
      </c>
      <c r="AU803" t="n">
        <v>0.1742369393822879</v>
      </c>
      <c r="AV803" t="n">
        <v>0.06178622175048241</v>
      </c>
    </row>
    <row r="804" spans="1:48">
      <c r="A804" t="n">
        <v>0</v>
      </c>
      <c r="B804" t="n">
        <v>-6.71993151994134</v>
      </c>
      <c r="C804" t="n">
        <v>82.28608784693336</v>
      </c>
      <c r="D804" t="n">
        <v>1176.375492161475</v>
      </c>
      <c r="E804" t="n">
        <v>802</v>
      </c>
      <c r="F804" t="n">
        <v>41.39454650878906</v>
      </c>
      <c r="G804" t="n">
        <v>0.09611778525337034</v>
      </c>
      <c r="H804" t="n">
        <v>-0</v>
      </c>
      <c r="I804" t="n">
        <v>0</v>
      </c>
      <c r="J804" t="n">
        <v>0</v>
      </c>
      <c r="K804" t="n">
        <v>0.04704296949646641</v>
      </c>
      <c r="L804" t="n">
        <v>0</v>
      </c>
      <c r="M804" t="n">
        <v>89.58477528969078</v>
      </c>
      <c r="N804" t="n">
        <v>5.970839442978549</v>
      </c>
      <c r="O804" t="b">
        <v>1</v>
      </c>
      <c r="P804" t="n">
        <v>0</v>
      </c>
      <c r="Q804" t="b">
        <v>0</v>
      </c>
      <c r="R804" t="n">
        <v>5.970839442978549</v>
      </c>
      <c r="S804" t="n">
        <v>311.0550846988262</v>
      </c>
      <c r="T804" t="n">
        <v>1353.711728609292</v>
      </c>
      <c r="U804" t="n">
        <v>183.3029566473467</v>
      </c>
      <c r="V804" t="n">
        <v>4</v>
      </c>
      <c r="W804" t="n">
        <v>1176.375492161475</v>
      </c>
      <c r="X804" t="b">
        <v>0</v>
      </c>
      <c r="Y804" t="n">
        <v>1176.375492161475</v>
      </c>
      <c r="Z804" t="b">
        <v>0</v>
      </c>
      <c r="AA804" t="n">
        <v>42.9788219930191</v>
      </c>
      <c r="AB804" t="n">
        <v>6.092693309161786</v>
      </c>
      <c r="AC804" t="b">
        <v>0</v>
      </c>
      <c r="AD804" t="n">
        <v>0</v>
      </c>
      <c r="AE804" t="n">
        <v>4.547473508864641e-13</v>
      </c>
      <c r="AF804" t="n">
        <v>0.9055094553246564</v>
      </c>
      <c r="AG804" t="n">
        <v>36.9799733585882</v>
      </c>
      <c r="AH804" t="n">
        <v>54.6187481163263</v>
      </c>
      <c r="AI804" t="n">
        <v>6.728470115176594</v>
      </c>
      <c r="AJ804" t="n">
        <v>5.16095525899707</v>
      </c>
      <c r="AK804" t="n">
        <v>6.728470115176597</v>
      </c>
      <c r="AL804" t="n">
        <v>0</v>
      </c>
      <c r="AM804" t="n">
        <v>0</v>
      </c>
      <c r="AN804" t="n">
        <v>6.728714494370159</v>
      </c>
      <c r="AO804" t="n">
        <v>0</v>
      </c>
      <c r="AP804" t="n">
        <v>1.434174899358035</v>
      </c>
      <c r="AQ804" t="n">
        <v>1</v>
      </c>
      <c r="AR804" t="n">
        <v>3</v>
      </c>
      <c r="AS804" t="n">
        <v>0</v>
      </c>
      <c r="AT804" t="n">
        <v>0</v>
      </c>
      <c r="AU804" t="n">
        <v>1.426331681992325</v>
      </c>
      <c r="AV804" t="n">
        <v>0.505791974455877</v>
      </c>
    </row>
    <row r="805" spans="1:48">
      <c r="A805" t="n">
        <v>0</v>
      </c>
      <c r="B805" t="n">
        <v>-6.71993151994134</v>
      </c>
      <c r="C805" t="n">
        <v>82.33375832933967</v>
      </c>
      <c r="D805" t="n">
        <v>1213.148031898351</v>
      </c>
      <c r="E805" t="n">
        <v>803</v>
      </c>
      <c r="F805" t="n">
        <v>42.68850631713867</v>
      </c>
      <c r="G805" t="n">
        <v>0.6147369107272667</v>
      </c>
      <c r="H805" t="n">
        <v>-0</v>
      </c>
      <c r="I805" t="n">
        <v>0</v>
      </c>
      <c r="J805" t="n">
        <v>0</v>
      </c>
      <c r="K805" t="n">
        <v>0.06415417354803216</v>
      </c>
      <c r="L805" t="n">
        <v>0</v>
      </c>
      <c r="M805" t="n">
        <v>89.58210865019875</v>
      </c>
      <c r="N805" t="n">
        <v>18.09144101679039</v>
      </c>
      <c r="O805" t="b">
        <v>1</v>
      </c>
      <c r="P805" t="n">
        <v>0</v>
      </c>
      <c r="Q805" t="b">
        <v>0</v>
      </c>
      <c r="R805" t="n">
        <v>18.09144101679039</v>
      </c>
      <c r="S805" t="n">
        <v>320.7784132947224</v>
      </c>
      <c r="T805" t="n">
        <v>1396.027654658632</v>
      </c>
      <c r="U805" t="n">
        <v>538.566589173604</v>
      </c>
      <c r="V805" t="n">
        <v>4</v>
      </c>
      <c r="W805" t="n">
        <v>1213.148031898351</v>
      </c>
      <c r="X805" t="b">
        <v>0</v>
      </c>
      <c r="Y805" t="n">
        <v>1213.148031898351</v>
      </c>
      <c r="Z805" t="b">
        <v>0</v>
      </c>
      <c r="AA805" t="n">
        <v>126.2770551596273</v>
      </c>
      <c r="AB805" t="n">
        <v>18.4606540987657</v>
      </c>
      <c r="AC805" t="b">
        <v>0</v>
      </c>
      <c r="AD805" t="n">
        <v>0</v>
      </c>
      <c r="AE805" t="n">
        <v>-2.273736754432321e-13</v>
      </c>
      <c r="AF805" t="n">
        <v>0.9368726914988512</v>
      </c>
      <c r="AG805" t="n">
        <v>36.99808409094119</v>
      </c>
      <c r="AH805" t="n">
        <v>155.1043895778364</v>
      </c>
      <c r="AI805" t="n">
        <v>19.70454925869545</v>
      </c>
      <c r="AJ805" t="n">
        <v>9.791322650762481</v>
      </c>
      <c r="AK805" t="n">
        <v>19.70454925869545</v>
      </c>
      <c r="AL805" t="n">
        <v>0</v>
      </c>
      <c r="AM805" t="n">
        <v>0</v>
      </c>
      <c r="AN805" t="n">
        <v>19.7088496148374</v>
      </c>
      <c r="AO805" t="n">
        <v>0</v>
      </c>
      <c r="AP805" t="n">
        <v>4.040855827059421</v>
      </c>
      <c r="AQ805" t="n">
        <v>1</v>
      </c>
      <c r="AR805" t="n">
        <v>0</v>
      </c>
      <c r="AS805" t="n">
        <v>0</v>
      </c>
      <c r="AT805" t="n">
        <v>0</v>
      </c>
      <c r="AU805" t="n">
        <v>4.018946196364229</v>
      </c>
      <c r="AV805" t="n">
        <v>1.425159910247256</v>
      </c>
    </row>
    <row r="806" spans="1:48">
      <c r="A806" t="n">
        <v>0</v>
      </c>
      <c r="B806" t="n">
        <v>-6.71993151994134</v>
      </c>
      <c r="C806" t="n">
        <v>82.41508588842112</v>
      </c>
      <c r="D806" t="n">
        <v>1278.738417687875</v>
      </c>
      <c r="E806" t="n">
        <v>804</v>
      </c>
      <c r="F806" t="n">
        <v>44.9965145111084</v>
      </c>
      <c r="G806" t="n">
        <v>0.4465745737703486</v>
      </c>
      <c r="H806" t="n">
        <v>-0</v>
      </c>
      <c r="I806" t="n">
        <v>0</v>
      </c>
      <c r="J806" t="n">
        <v>0</v>
      </c>
      <c r="K806" t="n">
        <v>0.06746220546699339</v>
      </c>
      <c r="L806" t="n">
        <v>0</v>
      </c>
      <c r="M806" t="n">
        <v>89.57944201070671</v>
      </c>
      <c r="N806" t="n">
        <v>15.15069373871947</v>
      </c>
      <c r="O806" t="b">
        <v>1</v>
      </c>
      <c r="P806" t="n">
        <v>0</v>
      </c>
      <c r="Q806" t="b">
        <v>0</v>
      </c>
      <c r="R806" t="n">
        <v>15.15069373871947</v>
      </c>
      <c r="S806" t="n">
        <v>338.1217047379179</v>
      </c>
      <c r="T806" t="n">
        <v>1471.505659019419</v>
      </c>
      <c r="U806" t="n">
        <v>427.8887334353761</v>
      </c>
      <c r="V806" t="n">
        <v>4</v>
      </c>
      <c r="W806" t="n">
        <v>1278.738417687875</v>
      </c>
      <c r="X806" t="b">
        <v>0</v>
      </c>
      <c r="Y806" t="n">
        <v>1278.738417687875</v>
      </c>
      <c r="Z806" t="b">
        <v>0</v>
      </c>
      <c r="AA806" t="n">
        <v>100.3265525199242</v>
      </c>
      <c r="AB806" t="n">
        <v>15.4598915701219</v>
      </c>
      <c r="AC806" t="b">
        <v>0</v>
      </c>
      <c r="AD806" t="n">
        <v>0</v>
      </c>
      <c r="AE806" t="n">
        <v>-2.273736754432321e-13</v>
      </c>
      <c r="AF806" t="n">
        <v>0.9320072584311951</v>
      </c>
      <c r="AG806" t="n">
        <v>37.03474495534313</v>
      </c>
      <c r="AH806" t="n">
        <v>123.8730462980765</v>
      </c>
      <c r="AI806" t="n">
        <v>16.58773730597852</v>
      </c>
      <c r="AJ806" t="n">
        <v>8.42246802428572</v>
      </c>
      <c r="AK806" t="n">
        <v>16.58773730597852</v>
      </c>
      <c r="AL806" t="n">
        <v>0</v>
      </c>
      <c r="AM806" t="n">
        <v>0</v>
      </c>
      <c r="AN806" t="n">
        <v>16.59240636738171</v>
      </c>
      <c r="AO806" t="n">
        <v>0</v>
      </c>
      <c r="AP806" t="n">
        <v>3.343652942259455</v>
      </c>
      <c r="AQ806" t="n">
        <v>1</v>
      </c>
      <c r="AR806" t="n">
        <v>3</v>
      </c>
      <c r="AS806" t="n">
        <v>0</v>
      </c>
      <c r="AT806" t="n">
        <v>0</v>
      </c>
      <c r="AU806" t="n">
        <v>3.32549097967654</v>
      </c>
      <c r="AV806" t="n">
        <v>1.179253514369357</v>
      </c>
    </row>
    <row r="807" spans="1:48">
      <c r="A807" t="n">
        <v>0</v>
      </c>
      <c r="B807" t="n">
        <v>-6.71993151994134</v>
      </c>
      <c r="C807" t="n">
        <v>82.51470793903934</v>
      </c>
      <c r="D807" t="n">
        <v>1319.808938358091</v>
      </c>
      <c r="E807" t="n">
        <v>805</v>
      </c>
      <c r="F807" t="n">
        <v>46.44171257019043</v>
      </c>
      <c r="G807" t="n">
        <v>0.7266366717344788</v>
      </c>
      <c r="H807" t="n">
        <v>-0</v>
      </c>
      <c r="I807" t="n">
        <v>0</v>
      </c>
      <c r="J807" t="n">
        <v>0</v>
      </c>
      <c r="K807" t="n">
        <v>0.07238220308965554</v>
      </c>
      <c r="L807" t="n">
        <v>0</v>
      </c>
      <c r="M807" t="n">
        <v>89.57677537121468</v>
      </c>
      <c r="N807" t="n">
        <v>22.69829511806407</v>
      </c>
      <c r="O807" t="b">
        <v>1</v>
      </c>
      <c r="P807" t="n">
        <v>0</v>
      </c>
      <c r="Q807" t="b">
        <v>0</v>
      </c>
      <c r="R807" t="n">
        <v>22.69829511806407</v>
      </c>
      <c r="S807" t="n">
        <v>348.9814976958839</v>
      </c>
      <c r="T807" t="n">
        <v>1518.767477972487</v>
      </c>
      <c r="U807" t="n">
        <v>621.1009852929187</v>
      </c>
      <c r="V807" t="n">
        <v>4</v>
      </c>
      <c r="W807" t="n">
        <v>1319.808938358091</v>
      </c>
      <c r="X807" t="b">
        <v>0</v>
      </c>
      <c r="Y807" t="n">
        <v>1319.808938358091</v>
      </c>
      <c r="Z807" t="b">
        <v>0</v>
      </c>
      <c r="AA807" t="n">
        <v>145.6287949460062</v>
      </c>
      <c r="AB807" t="n">
        <v>23.16152563067762</v>
      </c>
      <c r="AC807" t="b">
        <v>0</v>
      </c>
      <c r="AD807" t="n">
        <v>0</v>
      </c>
      <c r="AE807" t="n">
        <v>-2.273736754432321e-13</v>
      </c>
      <c r="AF807" t="n">
        <v>0.9386190793616974</v>
      </c>
      <c r="AG807" t="n">
        <v>37.06781291043813</v>
      </c>
      <c r="AH807" t="n">
        <v>178.5410569637104</v>
      </c>
      <c r="AI807" t="n">
        <v>24.67617177186349</v>
      </c>
      <c r="AJ807" t="n">
        <v>10.95901444816815</v>
      </c>
      <c r="AK807" t="n">
        <v>24.67617177186348</v>
      </c>
      <c r="AL807" t="n">
        <v>0</v>
      </c>
      <c r="AM807" t="n">
        <v>0</v>
      </c>
      <c r="AN807" t="n">
        <v>24.68467020804616</v>
      </c>
      <c r="AO807" t="n">
        <v>0</v>
      </c>
      <c r="AP807" t="n">
        <v>5.089308348877712</v>
      </c>
      <c r="AQ807" t="n">
        <v>1</v>
      </c>
      <c r="AR807" t="n">
        <v>0</v>
      </c>
      <c r="AS807" t="n">
        <v>0</v>
      </c>
      <c r="AT807" t="n">
        <v>0</v>
      </c>
      <c r="AU807" t="n">
        <v>5.061764582928879</v>
      </c>
      <c r="AV807" t="n">
        <v>1.794954101457169</v>
      </c>
    </row>
    <row r="808" spans="1:48">
      <c r="A808" t="n">
        <v>0</v>
      </c>
      <c r="B808" t="n">
        <v>-6.71993151994134</v>
      </c>
      <c r="C808" t="n">
        <v>82.57294913475106</v>
      </c>
      <c r="D808" t="n">
        <v>1422.638150075614</v>
      </c>
      <c r="E808" t="n">
        <v>806</v>
      </c>
      <c r="F808" t="n">
        <v>50.06008834838867</v>
      </c>
      <c r="G808" t="n">
        <v>0.8665236036919541</v>
      </c>
      <c r="H808" t="n">
        <v>-0</v>
      </c>
      <c r="I808" t="n">
        <v>0</v>
      </c>
      <c r="J808" t="n">
        <v>0</v>
      </c>
      <c r="K808" t="n">
        <v>0.07096885275327419</v>
      </c>
      <c r="L808" t="n">
        <v>0</v>
      </c>
      <c r="M808" t="n">
        <v>89.57410873172265</v>
      </c>
      <c r="N808" t="n">
        <v>28.47602255295213</v>
      </c>
      <c r="O808" t="b">
        <v>1</v>
      </c>
      <c r="P808" t="n">
        <v>0</v>
      </c>
      <c r="Q808" t="b">
        <v>0</v>
      </c>
      <c r="R808" t="n">
        <v>28.47602255295213</v>
      </c>
      <c r="S808" t="n">
        <v>376.1714122881517</v>
      </c>
      <c r="T808" t="n">
        <v>1637.097986278036</v>
      </c>
      <c r="U808" t="n">
        <v>722.8778584737827</v>
      </c>
      <c r="V808" t="n">
        <v>4</v>
      </c>
      <c r="W808" t="n">
        <v>1422.638150075614</v>
      </c>
      <c r="X808" t="b">
        <v>0</v>
      </c>
      <c r="Y808" t="n">
        <v>1422.638150075614</v>
      </c>
      <c r="Z808" t="b">
        <v>0</v>
      </c>
      <c r="AA808" t="n">
        <v>169.4922949977919</v>
      </c>
      <c r="AB808" t="n">
        <v>29.05716587035932</v>
      </c>
      <c r="AC808" t="b">
        <v>0</v>
      </c>
      <c r="AD808" t="n">
        <v>0</v>
      </c>
      <c r="AE808" t="n">
        <v>4.547473508864641e-13</v>
      </c>
      <c r="AF808" t="n">
        <v>0.9403489173721886</v>
      </c>
      <c r="AG808" t="n">
        <v>37.11253673171554</v>
      </c>
      <c r="AH808" t="n">
        <v>207.4154747672309</v>
      </c>
      <c r="AI808" t="n">
        <v>30.90040870314369</v>
      </c>
      <c r="AJ808" t="n">
        <v>12.37255762362685</v>
      </c>
      <c r="AK808" t="n">
        <v>30.9004087031437</v>
      </c>
      <c r="AL808" t="n">
        <v>0</v>
      </c>
      <c r="AM808" t="n">
        <v>0</v>
      </c>
      <c r="AN808" t="n">
        <v>30.91006119237356</v>
      </c>
      <c r="AO808" t="n">
        <v>0</v>
      </c>
      <c r="AP808" t="n">
        <v>6.477527467180333</v>
      </c>
      <c r="AQ808" t="n">
        <v>1</v>
      </c>
      <c r="AR808" t="n">
        <v>0</v>
      </c>
      <c r="AS808" t="n">
        <v>0</v>
      </c>
      <c r="AT808" t="n">
        <v>0</v>
      </c>
      <c r="AU808" t="n">
        <v>6.442563413713658</v>
      </c>
      <c r="AV808" t="n">
        <v>2.284599655690015</v>
      </c>
    </row>
    <row r="809" spans="1:48">
      <c r="A809" t="n">
        <v>0</v>
      </c>
      <c r="B809" t="n">
        <v>-6.71993151994134</v>
      </c>
      <c r="C809" t="n">
        <v>82.64626519830895</v>
      </c>
      <c r="D809" t="n">
        <v>1473.168246414316</v>
      </c>
      <c r="E809" t="n">
        <v>807</v>
      </c>
      <c r="F809" t="n">
        <v>51.8381519317627</v>
      </c>
      <c r="G809" t="n">
        <v>0.3043017148079228</v>
      </c>
      <c r="H809" t="n">
        <v>-0</v>
      </c>
      <c r="I809" t="n">
        <v>0</v>
      </c>
      <c r="J809" t="n">
        <v>0</v>
      </c>
      <c r="K809" t="n">
        <v>0.06584785042515023</v>
      </c>
      <c r="L809" t="n">
        <v>0</v>
      </c>
      <c r="M809" t="n">
        <v>89.57144209223061</v>
      </c>
      <c r="N809" t="n">
        <v>14.00587739357251</v>
      </c>
      <c r="O809" t="b">
        <v>1</v>
      </c>
      <c r="P809" t="n">
        <v>0</v>
      </c>
      <c r="Q809" t="b">
        <v>0</v>
      </c>
      <c r="R809" t="n">
        <v>14.00587739357251</v>
      </c>
      <c r="S809" t="n">
        <v>389.5324891732162</v>
      </c>
      <c r="T809" t="n">
        <v>1695.245392881837</v>
      </c>
      <c r="U809" t="n">
        <v>343.3507624882397</v>
      </c>
      <c r="V809" t="n">
        <v>4</v>
      </c>
      <c r="W809" t="n">
        <v>1473.168246414316</v>
      </c>
      <c r="X809" t="b">
        <v>0</v>
      </c>
      <c r="Y809" t="n">
        <v>1473.168246414316</v>
      </c>
      <c r="Z809" t="b">
        <v>0</v>
      </c>
      <c r="AA809" t="n">
        <v>80.50503697297036</v>
      </c>
      <c r="AB809" t="n">
        <v>14.2917116260944</v>
      </c>
      <c r="AC809" t="b">
        <v>0</v>
      </c>
      <c r="AD809" t="n">
        <v>0</v>
      </c>
      <c r="AE809" t="n">
        <v>-4.547473508864641e-13</v>
      </c>
      <c r="AF809" t="n">
        <v>0.9249752326865598</v>
      </c>
      <c r="AG809" t="n">
        <v>37.16706352095803</v>
      </c>
      <c r="AH809" t="n">
        <v>100.1551240521401</v>
      </c>
      <c r="AI809" t="n">
        <v>15.45091276074992</v>
      </c>
      <c r="AJ809" t="n">
        <v>7.514114877260539</v>
      </c>
      <c r="AK809" t="n">
        <v>15.45091276074992</v>
      </c>
      <c r="AL809" t="n">
        <v>0</v>
      </c>
      <c r="AM809" t="n">
        <v>0</v>
      </c>
      <c r="AN809" t="n">
        <v>15.45325184876472</v>
      </c>
      <c r="AO809" t="n">
        <v>0</v>
      </c>
      <c r="AP809" t="n">
        <v>3.066468609105592</v>
      </c>
      <c r="AQ809" t="n">
        <v>1</v>
      </c>
      <c r="AR809" t="n">
        <v>3</v>
      </c>
      <c r="AS809" t="n">
        <v>0</v>
      </c>
      <c r="AT809" t="n">
        <v>0</v>
      </c>
      <c r="AU809" t="n">
        <v>3.049785340773517</v>
      </c>
      <c r="AV809" t="n">
        <v>1.08148544174645</v>
      </c>
    </row>
    <row r="810" spans="1:48">
      <c r="A810" t="n">
        <v>0</v>
      </c>
      <c r="B810" t="n">
        <v>-6.71993151994134</v>
      </c>
      <c r="C810" t="n">
        <v>82.70395346510131</v>
      </c>
      <c r="D810" t="n">
        <v>1498.132379979601</v>
      </c>
      <c r="E810" t="n">
        <v>808</v>
      </c>
      <c r="F810" t="n">
        <v>52.71659507751465</v>
      </c>
      <c r="G810" t="n">
        <v>0.1300251446813334</v>
      </c>
      <c r="H810" t="n">
        <v>-0</v>
      </c>
      <c r="I810" t="n">
        <v>0</v>
      </c>
      <c r="J810" t="n">
        <v>0</v>
      </c>
      <c r="K810" t="n">
        <v>0.05680660192697029</v>
      </c>
      <c r="L810" t="n">
        <v>0</v>
      </c>
      <c r="M810" t="n">
        <v>89.56877545273858</v>
      </c>
      <c r="N810" t="n">
        <v>9.39000175539252</v>
      </c>
      <c r="O810" t="b">
        <v>1</v>
      </c>
      <c r="P810" t="n">
        <v>0</v>
      </c>
      <c r="Q810" t="b">
        <v>0</v>
      </c>
      <c r="R810" t="n">
        <v>9.39000175539252</v>
      </c>
      <c r="S810" t="n">
        <v>396.1334603191848</v>
      </c>
      <c r="T810" t="n">
        <v>1723.972819309093</v>
      </c>
      <c r="U810" t="n">
        <v>226.3578331113147</v>
      </c>
      <c r="V810" t="n">
        <v>4</v>
      </c>
      <c r="W810" t="n">
        <v>1498.132379979601</v>
      </c>
      <c r="X810" t="b">
        <v>0</v>
      </c>
      <c r="Y810" t="n">
        <v>1498.132379979601</v>
      </c>
      <c r="Z810" t="b">
        <v>0</v>
      </c>
      <c r="AA810" t="n">
        <v>53.07384667413402</v>
      </c>
      <c r="AB810" t="n">
        <v>9.581634444278082</v>
      </c>
      <c r="AC810" t="b">
        <v>0</v>
      </c>
      <c r="AD810" t="n">
        <v>0</v>
      </c>
      <c r="AE810" t="n">
        <v>-4.547473508864641e-13</v>
      </c>
      <c r="AF810" t="n">
        <v>0.9102002636568558</v>
      </c>
      <c r="AG810" t="n">
        <v>37.20079436777664</v>
      </c>
      <c r="AH810" t="n">
        <v>67.10020268978516</v>
      </c>
      <c r="AI810" t="n">
        <v>10.52695195426832</v>
      </c>
      <c r="AJ810" t="n">
        <v>6.025580510114246</v>
      </c>
      <c r="AK810" t="n">
        <v>10.52695195426832</v>
      </c>
      <c r="AL810" t="n">
        <v>0</v>
      </c>
      <c r="AM810" t="n">
        <v>0</v>
      </c>
      <c r="AN810" t="n">
        <v>10.52716840199267</v>
      </c>
      <c r="AO810" t="n">
        <v>0</v>
      </c>
      <c r="AP810" t="n">
        <v>2.145351930147322</v>
      </c>
      <c r="AQ810" t="n">
        <v>1</v>
      </c>
      <c r="AR810" t="n">
        <v>3</v>
      </c>
      <c r="AS810" t="n">
        <v>0</v>
      </c>
      <c r="AT810" t="n">
        <v>0</v>
      </c>
      <c r="AU810" t="n">
        <v>2.133644199571478</v>
      </c>
      <c r="AV810" t="n">
        <v>0.7566123126285531</v>
      </c>
    </row>
    <row r="811" spans="1:48">
      <c r="A811" t="n">
        <v>0</v>
      </c>
      <c r="B811" t="n">
        <v>-6.71993151994134</v>
      </c>
      <c r="C811" t="n">
        <v>82.76092789794572</v>
      </c>
      <c r="D811" t="n">
        <v>1496.133274960678</v>
      </c>
      <c r="E811" t="n">
        <v>809</v>
      </c>
      <c r="F811" t="n">
        <v>52.64625015258789</v>
      </c>
      <c r="G811" t="n">
        <v>-0.150987109512255</v>
      </c>
      <c r="H811" t="n">
        <v>-0</v>
      </c>
      <c r="I811" t="n">
        <v>0</v>
      </c>
      <c r="J811" t="n">
        <v>0</v>
      </c>
      <c r="K811" t="n">
        <v>0.0472219893756593</v>
      </c>
      <c r="L811" t="n">
        <v>0</v>
      </c>
      <c r="M811" t="n">
        <v>89.56610881324654</v>
      </c>
      <c r="N811" t="n">
        <v>1.443800037631163</v>
      </c>
      <c r="O811" t="b">
        <v>1</v>
      </c>
      <c r="P811" t="n">
        <v>0</v>
      </c>
      <c r="Q811" t="b">
        <v>0</v>
      </c>
      <c r="R811" t="n">
        <v>1.443800037631163</v>
      </c>
      <c r="S811" t="n">
        <v>395.6048605777532</v>
      </c>
      <c r="T811" t="n">
        <v>1721.672353234382</v>
      </c>
      <c r="U811" t="n">
        <v>34.85112581625133</v>
      </c>
      <c r="V811" t="n">
        <v>4</v>
      </c>
      <c r="W811" t="n">
        <v>1496.133274960678</v>
      </c>
      <c r="X811" t="b">
        <v>0</v>
      </c>
      <c r="Y811" t="n">
        <v>1496.133274960678</v>
      </c>
      <c r="Z811" t="b">
        <v>0</v>
      </c>
      <c r="AA811" t="n">
        <v>8.171501213669373</v>
      </c>
      <c r="AB811" t="n">
        <v>1.473265344521595</v>
      </c>
      <c r="AC811" t="b">
        <v>0</v>
      </c>
      <c r="AD811" t="n">
        <v>0</v>
      </c>
      <c r="AE811" t="n">
        <v>-2.273736754432321e-13</v>
      </c>
      <c r="AF811" t="n">
        <v>0.7260027821339763</v>
      </c>
      <c r="AG811" t="n">
        <v>37.22786217046237</v>
      </c>
      <c r="AH811" t="n">
        <v>12.95220734299094</v>
      </c>
      <c r="AI811" t="n">
        <v>2.0292833316577</v>
      </c>
      <c r="AJ811" t="n">
        <v>3.548868777203403</v>
      </c>
      <c r="AK811" t="n">
        <v>2.0292833316577</v>
      </c>
      <c r="AL811" t="n">
        <v>0</v>
      </c>
      <c r="AM811" t="n">
        <v>0</v>
      </c>
      <c r="AN811" t="n">
        <v>2.029557119156495</v>
      </c>
      <c r="AO811" t="n">
        <v>0</v>
      </c>
      <c r="AP811" t="n">
        <v>0.6823000833303227</v>
      </c>
      <c r="AQ811" t="n">
        <v>1</v>
      </c>
      <c r="AR811" t="n">
        <v>3</v>
      </c>
      <c r="AS811" t="n">
        <v>0</v>
      </c>
      <c r="AT811" t="n">
        <v>0</v>
      </c>
      <c r="AU811" t="n">
        <v>0.678524196728466</v>
      </c>
      <c r="AV811" t="n">
        <v>0.2406117016905928</v>
      </c>
    </row>
    <row r="812" spans="1:48">
      <c r="A812" t="n">
        <v>-14.43237346648734</v>
      </c>
      <c r="B812" t="n">
        <v>7.712441946546005</v>
      </c>
      <c r="C812" t="n">
        <v>82.78686370437278</v>
      </c>
      <c r="D812" t="n">
        <v>1472.303993002974</v>
      </c>
      <c r="E812" t="n">
        <v>810</v>
      </c>
      <c r="F812" t="n">
        <v>51.80774040222168</v>
      </c>
      <c r="G812" t="n">
        <v>-0.2834556027097763</v>
      </c>
      <c r="H812" t="n">
        <v>0.3015435611280805</v>
      </c>
      <c r="I812" t="n">
        <v>0</v>
      </c>
      <c r="J812" t="n">
        <v>0</v>
      </c>
      <c r="K812" t="n">
        <v>0.04126088757134794</v>
      </c>
      <c r="L812" t="n">
        <v>0</v>
      </c>
      <c r="M812" t="n">
        <v>89.56630573991849</v>
      </c>
      <c r="N812" t="n">
        <v>-2.322642322500296</v>
      </c>
      <c r="O812" t="b">
        <v>1</v>
      </c>
      <c r="P812" t="n">
        <v>0</v>
      </c>
      <c r="Q812" t="b">
        <v>0</v>
      </c>
      <c r="R812" t="n">
        <v>-2.322642322500296</v>
      </c>
      <c r="S812" t="n">
        <v>389.3039648458584</v>
      </c>
      <c r="T812" t="n">
        <v>1694.250855009176</v>
      </c>
      <c r="U812" t="n">
        <v>-56.97244930039067</v>
      </c>
      <c r="V812" t="n">
        <v>4</v>
      </c>
      <c r="W812" t="n">
        <v>1472.303993002974</v>
      </c>
      <c r="X812" t="b">
        <v>0</v>
      </c>
      <c r="Y812" t="n">
        <v>1472.303993002974</v>
      </c>
      <c r="Z812" t="b">
        <v>0</v>
      </c>
      <c r="AA812" t="n">
        <v>-13.35826110922275</v>
      </c>
      <c r="AB812" t="n">
        <v>-2.370043186224792</v>
      </c>
      <c r="AC812" t="b">
        <v>0</v>
      </c>
      <c r="AD812" t="n">
        <v>0</v>
      </c>
      <c r="AE812" t="n">
        <v>2.273736754432321e-13</v>
      </c>
      <c r="AF812" t="n">
        <v>0.7190003999885953</v>
      </c>
      <c r="AG812" t="n">
        <v>37.24056105191125</v>
      </c>
      <c r="AH812" t="n">
        <v>-11.05246844727647</v>
      </c>
      <c r="AI812" t="n">
        <v>-1.704061998885871</v>
      </c>
      <c r="AJ812" t="n">
        <v>2.305792661946276</v>
      </c>
      <c r="AK812" t="n">
        <v>-1.704061998885871</v>
      </c>
      <c r="AL812" t="n">
        <v>2</v>
      </c>
      <c r="AM812" t="n">
        <v>0</v>
      </c>
      <c r="AN812" t="n">
        <v>-1.40087952967862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</row>
    <row r="813" spans="1:48">
      <c r="A813" t="n">
        <v>-19.10850469288947</v>
      </c>
      <c r="B813" t="n">
        <v>12.38857317294813</v>
      </c>
      <c r="C813" t="n">
        <v>82.81279951079983</v>
      </c>
      <c r="D813" t="n">
        <v>1432.940449248078</v>
      </c>
      <c r="E813" t="n">
        <v>811</v>
      </c>
      <c r="F813" t="n">
        <v>50.42260780334473</v>
      </c>
      <c r="G813" t="n">
        <v>-0.5682257706846139</v>
      </c>
      <c r="H813" t="n">
        <v>0.3992445571275076</v>
      </c>
      <c r="I813" t="n">
        <v>0</v>
      </c>
      <c r="J813" t="n">
        <v>0</v>
      </c>
      <c r="K813" t="n">
        <v>0.03057768050423348</v>
      </c>
      <c r="L813" t="n">
        <v>0</v>
      </c>
      <c r="M813" t="n">
        <v>89.57029403656918</v>
      </c>
      <c r="N813" t="n">
        <v>-10.05903000023673</v>
      </c>
      <c r="O813" t="b">
        <v>1</v>
      </c>
      <c r="P813" t="n">
        <v>0</v>
      </c>
      <c r="Q813" t="b">
        <v>0</v>
      </c>
      <c r="R813" t="n">
        <v>-10.05903000023673</v>
      </c>
      <c r="S813" t="n">
        <v>378.8955276433565</v>
      </c>
      <c r="T813" t="n">
        <v>1648.953336303888</v>
      </c>
      <c r="U813" t="n">
        <v>-253.5175367001325</v>
      </c>
      <c r="V813" t="n">
        <v>4</v>
      </c>
      <c r="W813" t="n">
        <v>1432.940449248078</v>
      </c>
      <c r="X813" t="b">
        <v>0</v>
      </c>
      <c r="Y813" t="n">
        <v>1432.940449248078</v>
      </c>
      <c r="Z813" t="b">
        <v>0</v>
      </c>
      <c r="AA813" t="n">
        <v>-59.4419494438711</v>
      </c>
      <c r="AB813" t="n">
        <v>-10.26431632677217</v>
      </c>
      <c r="AC813" t="b">
        <v>0</v>
      </c>
      <c r="AD813" t="n">
        <v>0</v>
      </c>
      <c r="AE813" t="n">
        <v>-4.547473508864641e-13</v>
      </c>
      <c r="AF813" t="n">
        <v>0.9021578929553387</v>
      </c>
      <c r="AG813" t="n">
        <v>37.26151183710184</v>
      </c>
      <c r="AH813" t="n">
        <v>-61.71003896828597</v>
      </c>
      <c r="AI813" t="n">
        <v>-9.260033989987868</v>
      </c>
      <c r="AJ813" t="n">
        <v>-2.268089524414876</v>
      </c>
      <c r="AK813" t="n">
        <v>-9.260033989987864</v>
      </c>
      <c r="AL813" t="n">
        <v>2</v>
      </c>
      <c r="AM813" t="n">
        <v>6.846725453320996</v>
      </c>
      <c r="AN813" t="n">
        <v>-2.008651369156575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</row>
    <row r="814" spans="1:48">
      <c r="A814" t="n">
        <v>-18.52551592330573</v>
      </c>
      <c r="B814" t="n">
        <v>11.80558440336439</v>
      </c>
      <c r="C814" t="n">
        <v>82.84590308493981</v>
      </c>
      <c r="D814" t="n">
        <v>1357.463814026695</v>
      </c>
      <c r="E814" t="n">
        <v>812</v>
      </c>
      <c r="F814" t="n">
        <v>47.76672019958496</v>
      </c>
      <c r="G814" t="n">
        <v>-0.8111581500823766</v>
      </c>
      <c r="H814" t="n">
        <v>0.387063850323726</v>
      </c>
      <c r="I814" t="n">
        <v>0</v>
      </c>
      <c r="J814" t="n">
        <v>0</v>
      </c>
      <c r="K814" t="n">
        <v>0.02937269324275676</v>
      </c>
      <c r="L814" t="n">
        <v>0</v>
      </c>
      <c r="M814" t="n">
        <v>89.57509446465971</v>
      </c>
      <c r="N814" t="n">
        <v>-15.92995375385246</v>
      </c>
      <c r="O814" t="b">
        <v>1</v>
      </c>
      <c r="P814" t="n">
        <v>0</v>
      </c>
      <c r="Q814" t="b">
        <v>0</v>
      </c>
      <c r="R814" t="n">
        <v>-15.92995375385246</v>
      </c>
      <c r="S814" t="n">
        <v>358.9381319665455</v>
      </c>
      <c r="T814" t="n">
        <v>1562.098750318406</v>
      </c>
      <c r="U814" t="n">
        <v>-423.8052172267755</v>
      </c>
      <c r="V814" t="n">
        <v>4</v>
      </c>
      <c r="W814" t="n">
        <v>1357.463814026695</v>
      </c>
      <c r="X814" t="b">
        <v>0</v>
      </c>
      <c r="Y814" t="n">
        <v>1357.463814026695</v>
      </c>
      <c r="Z814" t="b">
        <v>0</v>
      </c>
      <c r="AA814" t="n">
        <v>-99.36909542569578</v>
      </c>
      <c r="AB814" t="n">
        <v>-16.25505485086986</v>
      </c>
      <c r="AC814" t="b">
        <v>0</v>
      </c>
      <c r="AD814" t="n">
        <v>0</v>
      </c>
      <c r="AE814" t="n">
        <v>2.273736754432321e-13</v>
      </c>
      <c r="AF814" t="n">
        <v>0.9239499601313743</v>
      </c>
      <c r="AG814" t="n">
        <v>37.29310507713424</v>
      </c>
      <c r="AH814" t="n">
        <v>-105.6525566822352</v>
      </c>
      <c r="AI814" t="n">
        <v>-15.01885728139451</v>
      </c>
      <c r="AJ814" t="n">
        <v>-6.283461256539383</v>
      </c>
      <c r="AK814" t="n">
        <v>-15.01885728139452</v>
      </c>
      <c r="AL814" t="n">
        <v>2</v>
      </c>
      <c r="AM814" t="n">
        <v>12.7333148005575</v>
      </c>
      <c r="AN814" t="n">
        <v>-1.887317464299291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 spans="1:48">
      <c r="A815" t="n">
        <v>-25.55987643100539</v>
      </c>
      <c r="B815" t="n">
        <v>18.83994491106405</v>
      </c>
      <c r="C815" t="n">
        <v>82.89774523384064</v>
      </c>
      <c r="D815" t="n">
        <v>1268.031104749477</v>
      </c>
      <c r="E815" t="n">
        <v>813</v>
      </c>
      <c r="F815" t="n">
        <v>44.61974334716797</v>
      </c>
      <c r="G815" t="n">
        <v>-1.02286200913318</v>
      </c>
      <c r="H815" t="n">
        <v>0.5340366349925774</v>
      </c>
      <c r="I815" t="n">
        <v>0</v>
      </c>
      <c r="J815" t="n">
        <v>0</v>
      </c>
      <c r="K815" t="n">
        <v>0.02908823804296679</v>
      </c>
      <c r="L815" t="n">
        <v>0</v>
      </c>
      <c r="M815" t="n">
        <v>89.58117492682527</v>
      </c>
      <c r="N815" t="n">
        <v>-20.1344255291987</v>
      </c>
      <c r="O815" t="b">
        <v>1</v>
      </c>
      <c r="P815" t="n">
        <v>0</v>
      </c>
      <c r="Q815" t="b">
        <v>0</v>
      </c>
      <c r="R815" t="n">
        <v>-20.1344255291987</v>
      </c>
      <c r="S815" t="n">
        <v>335.2904963736306</v>
      </c>
      <c r="T815" t="n">
        <v>1459.18424021804</v>
      </c>
      <c r="U815" t="n">
        <v>-573.4418453155381</v>
      </c>
      <c r="V815" t="n">
        <v>4</v>
      </c>
      <c r="W815" t="n">
        <v>1268.031104749477</v>
      </c>
      <c r="X815" t="b">
        <v>0</v>
      </c>
      <c r="Y815" t="n">
        <v>1268.031104749477</v>
      </c>
      <c r="Z815" t="b">
        <v>0</v>
      </c>
      <c r="AA815" t="n">
        <v>-134.4542141815018</v>
      </c>
      <c r="AB815" t="n">
        <v>-20.54533217265174</v>
      </c>
      <c r="AC815" t="b">
        <v>0</v>
      </c>
      <c r="AD815" t="n">
        <v>0</v>
      </c>
      <c r="AE815" t="n">
        <v>0</v>
      </c>
      <c r="AF815" t="n">
        <v>0.9326093954317973</v>
      </c>
      <c r="AG815" t="n">
        <v>37.33199402808898</v>
      </c>
      <c r="AH815" t="n">
        <v>-144.2960453406995</v>
      </c>
      <c r="AI815" t="n">
        <v>-19.16076981648219</v>
      </c>
      <c r="AJ815" t="n">
        <v>-9.841831159197625</v>
      </c>
      <c r="AK815" t="n">
        <v>-19.16076981648219</v>
      </c>
      <c r="AL815" t="n">
        <v>2</v>
      </c>
      <c r="AM815" t="n">
        <v>16.86176686177648</v>
      </c>
      <c r="AN815" t="n">
        <v>-1.746800207015958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</row>
    <row r="816" spans="1:48">
      <c r="A816" t="n">
        <v>-7.047137575339489</v>
      </c>
      <c r="B816" t="n">
        <v>0.3272060553981495</v>
      </c>
      <c r="C816" t="n">
        <v>82.93173675725575</v>
      </c>
      <c r="D816" t="n">
        <v>1147.075564814467</v>
      </c>
      <c r="E816" t="n">
        <v>814</v>
      </c>
      <c r="F816" t="n">
        <v>40.36353454589844</v>
      </c>
      <c r="G816" t="n">
        <v>-1.266715191457</v>
      </c>
      <c r="H816" t="n">
        <v>0.1472397430098225</v>
      </c>
      <c r="I816" t="n">
        <v>0</v>
      </c>
      <c r="J816" t="n">
        <v>0</v>
      </c>
      <c r="K816" t="n">
        <v>0.03840956268454071</v>
      </c>
      <c r="L816" t="n">
        <v>0</v>
      </c>
      <c r="M816" t="n">
        <v>89.58497793296941</v>
      </c>
      <c r="N816" t="n">
        <v>-23.7078208020868</v>
      </c>
      <c r="O816" t="b">
        <v>1</v>
      </c>
      <c r="P816" t="n">
        <v>0</v>
      </c>
      <c r="Q816" t="b">
        <v>0</v>
      </c>
      <c r="R816" t="n">
        <v>-23.7078208020868</v>
      </c>
      <c r="S816" t="n">
        <v>303.3076507856572</v>
      </c>
      <c r="T816" t="n">
        <v>1319.99489621918</v>
      </c>
      <c r="U816" t="n">
        <v>-746.4137869549721</v>
      </c>
      <c r="V816" t="n">
        <v>4</v>
      </c>
      <c r="W816" t="n">
        <v>1147.075564814467</v>
      </c>
      <c r="X816" t="b">
        <v>0</v>
      </c>
      <c r="Y816" t="n">
        <v>1147.075564814467</v>
      </c>
      <c r="Z816" t="b">
        <v>0</v>
      </c>
      <c r="AA816" t="n">
        <v>-175.0107356118163</v>
      </c>
      <c r="AB816" t="n">
        <v>-24.19165387968041</v>
      </c>
      <c r="AC816" t="b">
        <v>0</v>
      </c>
      <c r="AD816" t="n">
        <v>0</v>
      </c>
      <c r="AE816" t="n">
        <v>-4.547473508864641e-13</v>
      </c>
      <c r="AF816" t="n">
        <v>0.9384049359336749</v>
      </c>
      <c r="AG816" t="n">
        <v>37.37555031625229</v>
      </c>
      <c r="AH816" t="n">
        <v>-188.9884213343059</v>
      </c>
      <c r="AI816" t="n">
        <v>-22.70156740909113</v>
      </c>
      <c r="AJ816" t="n">
        <v>-13.97768572248958</v>
      </c>
      <c r="AK816" t="n">
        <v>-22.70156740909112</v>
      </c>
      <c r="AL816" t="n">
        <v>2</v>
      </c>
      <c r="AM816" t="n">
        <v>20.98691345065853</v>
      </c>
      <c r="AN816" t="n">
        <v>-1.56197004052456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 spans="1:48">
      <c r="A817" t="n">
        <v>-57.09839916200986</v>
      </c>
      <c r="B817" t="n">
        <v>50.37846764206852</v>
      </c>
      <c r="C817" t="n">
        <v>82.94577720082641</v>
      </c>
      <c r="D817" t="n">
        <v>1383.205651520229</v>
      </c>
      <c r="E817" t="n">
        <v>815</v>
      </c>
      <c r="F817" t="n">
        <v>35.87483291625976</v>
      </c>
      <c r="G817" t="n">
        <v>-1.197702584128987</v>
      </c>
      <c r="H817" t="n">
        <v>1.192988433815497</v>
      </c>
      <c r="I817" t="n">
        <v>0</v>
      </c>
      <c r="J817" t="n">
        <v>0</v>
      </c>
      <c r="K817" t="n">
        <v>0.04192770351307196</v>
      </c>
      <c r="L817" t="n">
        <v>0</v>
      </c>
      <c r="M817" t="n">
        <v>89.59503858251256</v>
      </c>
      <c r="N817" t="n">
        <v>-19.93317343002345</v>
      </c>
      <c r="O817" t="b">
        <v>1</v>
      </c>
      <c r="P817" t="n">
        <v>0</v>
      </c>
      <c r="Q817" t="b">
        <v>0</v>
      </c>
      <c r="R817" t="n">
        <v>-19.93317343002345</v>
      </c>
      <c r="S817" t="n">
        <v>269.5777616250509</v>
      </c>
      <c r="T817" t="n">
        <v>1173.202418592221</v>
      </c>
      <c r="U817" t="n">
        <v>-706.0960215202241</v>
      </c>
      <c r="V817" t="n">
        <v>3</v>
      </c>
      <c r="W817" t="n">
        <v>1383.205651520229</v>
      </c>
      <c r="X817" t="b">
        <v>1</v>
      </c>
      <c r="Y817" t="n">
        <v>1383.205651520229</v>
      </c>
      <c r="Z817" t="b">
        <v>0</v>
      </c>
      <c r="AA817" t="n">
        <v>-165.5574780350165</v>
      </c>
      <c r="AB817" t="n">
        <v>-20.33997288777903</v>
      </c>
      <c r="AC817" t="b">
        <v>0</v>
      </c>
      <c r="AD817" t="n">
        <v>0</v>
      </c>
      <c r="AE817" t="n">
        <v>-2.273736754432321e-13</v>
      </c>
      <c r="AF817" t="n">
        <v>0.9383426378367195</v>
      </c>
      <c r="AG817" t="n">
        <v>37.42242623730563</v>
      </c>
      <c r="AH817" t="n">
        <v>-131.7639021653708</v>
      </c>
      <c r="AI817" t="n">
        <v>-19.08586381304593</v>
      </c>
      <c r="AJ817" t="n">
        <v>33.79357586964574</v>
      </c>
      <c r="AK817" t="n">
        <v>-19.08586381304593</v>
      </c>
      <c r="AL817" t="n">
        <v>2</v>
      </c>
      <c r="AM817" t="n">
        <v>15.96225041785916</v>
      </c>
      <c r="AN817" t="n">
        <v>-1.928408936186063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</row>
    <row r="818" spans="1:48">
      <c r="A818" t="n">
        <v>-49.00635660315444</v>
      </c>
      <c r="B818" t="n">
        <v>42.2864250832131</v>
      </c>
      <c r="C818" t="n">
        <v>82.98208740733351</v>
      </c>
      <c r="D818" t="n">
        <v>1220.557032724227</v>
      </c>
      <c r="E818" t="n">
        <v>816</v>
      </c>
      <c r="F818" t="n">
        <v>31.65637702941894</v>
      </c>
      <c r="G818" t="n">
        <v>-1.198439069093294</v>
      </c>
      <c r="H818" t="n">
        <v>1.023916913066447</v>
      </c>
      <c r="I818" t="n">
        <v>0</v>
      </c>
      <c r="J818" t="n">
        <v>0</v>
      </c>
      <c r="K818" t="n">
        <v>0.03611906283751443</v>
      </c>
      <c r="L818" t="n">
        <v>0</v>
      </c>
      <c r="M818" t="n">
        <v>89.6134244739263</v>
      </c>
      <c r="N818" t="n">
        <v>-17.74406682087445</v>
      </c>
      <c r="O818" t="b">
        <v>1</v>
      </c>
      <c r="P818" t="n">
        <v>0</v>
      </c>
      <c r="Q818" t="b">
        <v>0</v>
      </c>
      <c r="R818" t="n">
        <v>-17.74406682087445</v>
      </c>
      <c r="S818" t="n">
        <v>237.8786064500829</v>
      </c>
      <c r="T818" t="n">
        <v>1035.247695270761</v>
      </c>
      <c r="U818" t="n">
        <v>-712.310195668059</v>
      </c>
      <c r="V818" t="n">
        <v>3</v>
      </c>
      <c r="W818" t="n">
        <v>1220.557032724227</v>
      </c>
      <c r="X818" t="b">
        <v>0</v>
      </c>
      <c r="Y818" t="n">
        <v>1220.557032724227</v>
      </c>
      <c r="Z818" t="b">
        <v>0</v>
      </c>
      <c r="AA818" t="n">
        <v>-167.0145079128665</v>
      </c>
      <c r="AB818" t="n">
        <v>-18.10619063354536</v>
      </c>
      <c r="AC818" t="b">
        <v>0</v>
      </c>
      <c r="AD818" t="n">
        <v>0</v>
      </c>
      <c r="AE818" t="n">
        <v>0</v>
      </c>
      <c r="AF818" t="n">
        <v>0.9392699129465195</v>
      </c>
      <c r="AG818" t="n">
        <v>37.46187865777907</v>
      </c>
      <c r="AH818" t="n">
        <v>-133.0548789721152</v>
      </c>
      <c r="AI818" t="n">
        <v>-17.00660010016324</v>
      </c>
      <c r="AJ818" t="n">
        <v>33.95962894075126</v>
      </c>
      <c r="AK818" t="n">
        <v>-17.00660010016324</v>
      </c>
      <c r="AL818" t="n">
        <v>2</v>
      </c>
      <c r="AM818" t="n">
        <v>14.272223455354</v>
      </c>
      <c r="AN818" t="n">
        <v>-1.673566782268159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 spans="1:48">
      <c r="A819" t="n">
        <v>-10.65173783379016</v>
      </c>
      <c r="B819" t="n">
        <v>3.931806313848825</v>
      </c>
      <c r="C819" t="n">
        <v>83.02454917600082</v>
      </c>
      <c r="D819" t="n">
        <v>1683.026732789355</v>
      </c>
      <c r="E819" t="n">
        <v>817</v>
      </c>
      <c r="F819" t="n">
        <v>27.31662578582764</v>
      </c>
      <c r="G819" t="n">
        <v>-1.140380414857941</v>
      </c>
      <c r="H819" t="n">
        <v>0.2225526498508456</v>
      </c>
      <c r="I819" t="n">
        <v>0</v>
      </c>
      <c r="J819" t="n">
        <v>0</v>
      </c>
      <c r="K819" t="n">
        <v>0.03271408648281171</v>
      </c>
      <c r="L819" t="n">
        <v>0</v>
      </c>
      <c r="M819" t="n">
        <v>89.62259475793365</v>
      </c>
      <c r="N819" t="n">
        <v>-14.57568758599144</v>
      </c>
      <c r="O819" t="b">
        <v>1</v>
      </c>
      <c r="P819" t="n">
        <v>0</v>
      </c>
      <c r="Q819" t="b">
        <v>0</v>
      </c>
      <c r="R819" t="n">
        <v>-14.57568758599144</v>
      </c>
      <c r="S819" t="n">
        <v>205.26798972644</v>
      </c>
      <c r="T819" t="n">
        <v>893.326291289467</v>
      </c>
      <c r="U819" t="n">
        <v>-678.0772973025049</v>
      </c>
      <c r="V819" t="n">
        <v>2</v>
      </c>
      <c r="W819" t="n">
        <v>1683.026732789356</v>
      </c>
      <c r="X819" t="b">
        <v>1</v>
      </c>
      <c r="Y819" t="n">
        <v>1683.026732789356</v>
      </c>
      <c r="Z819" t="b">
        <v>0</v>
      </c>
      <c r="AA819" t="n">
        <v>-158.9879617399706</v>
      </c>
      <c r="AB819" t="n">
        <v>-14.87315059795045</v>
      </c>
      <c r="AC819" t="b">
        <v>0</v>
      </c>
      <c r="AD819" t="n">
        <v>0</v>
      </c>
      <c r="AE819" t="n">
        <v>-6.821210263296962e-13</v>
      </c>
      <c r="AF819" t="n">
        <v>0.9393556303780807</v>
      </c>
      <c r="AG819" t="n">
        <v>37.49647015300513</v>
      </c>
      <c r="AH819" t="n">
        <v>-79.27082644521033</v>
      </c>
      <c r="AI819" t="n">
        <v>-13.97117775564587</v>
      </c>
      <c r="AJ819" t="n">
        <v>79.71713529476023</v>
      </c>
      <c r="AK819" t="n">
        <v>-13.97117775564587</v>
      </c>
      <c r="AL819" t="n">
        <v>2</v>
      </c>
      <c r="AM819" t="n">
        <v>11.30064525316863</v>
      </c>
      <c r="AN819" t="n">
        <v>-2.430470982570366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</row>
    <row r="820" spans="1:48">
      <c r="A820" t="n">
        <v>-11.17115499926663</v>
      </c>
      <c r="B820" t="n">
        <v>4.451223479325289</v>
      </c>
      <c r="C820" t="n">
        <v>83.09252572514235</v>
      </c>
      <c r="D820" t="n">
        <v>1427.104339895718</v>
      </c>
      <c r="E820" t="n">
        <v>818</v>
      </c>
      <c r="F820" t="n">
        <v>23.16283779144287</v>
      </c>
      <c r="G820" t="n">
        <v>-1.31798863645501</v>
      </c>
      <c r="H820" t="n">
        <v>0.2334051199696741</v>
      </c>
      <c r="I820" t="n">
        <v>0</v>
      </c>
      <c r="J820" t="n">
        <v>0</v>
      </c>
      <c r="K820" t="n">
        <v>0.02877897019103576</v>
      </c>
      <c r="L820" t="n">
        <v>0</v>
      </c>
      <c r="M820" t="n">
        <v>89.62425805749579</v>
      </c>
      <c r="N820" t="n">
        <v>-14.64654310774116</v>
      </c>
      <c r="O820" t="b">
        <v>1</v>
      </c>
      <c r="P820" t="n">
        <v>0</v>
      </c>
      <c r="Q820" t="b">
        <v>0</v>
      </c>
      <c r="R820" t="n">
        <v>-14.64654310774116</v>
      </c>
      <c r="S820" t="n">
        <v>174.054774813215</v>
      </c>
      <c r="T820" t="n">
        <v>757.4863799871116</v>
      </c>
      <c r="U820" t="n">
        <v>-803.5641897122672</v>
      </c>
      <c r="V820" t="n">
        <v>2</v>
      </c>
      <c r="W820" t="n">
        <v>1427.104339895718</v>
      </c>
      <c r="X820" t="b">
        <v>0</v>
      </c>
      <c r="Y820" t="n">
        <v>1427.104339895718</v>
      </c>
      <c r="Z820" t="b">
        <v>0</v>
      </c>
      <c r="AA820" t="n">
        <v>-188.4107212523135</v>
      </c>
      <c r="AB820" t="n">
        <v>-14.94545215075629</v>
      </c>
      <c r="AC820" t="b">
        <v>0</v>
      </c>
      <c r="AD820" t="n">
        <v>0</v>
      </c>
      <c r="AE820" t="n">
        <v>0</v>
      </c>
      <c r="AF820" t="n">
        <v>0.9423849901379872</v>
      </c>
      <c r="AG820" t="n">
        <v>37.52484488734616</v>
      </c>
      <c r="AH820" t="n">
        <v>-94.24386183081346</v>
      </c>
      <c r="AI820" t="n">
        <v>-14.08436977769822</v>
      </c>
      <c r="AJ820" t="n">
        <v>94.16685942150006</v>
      </c>
      <c r="AK820" t="n">
        <v>-14.08436977769822</v>
      </c>
      <c r="AL820" t="n">
        <v>2</v>
      </c>
      <c r="AM820" t="n">
        <v>11.73296393334097</v>
      </c>
      <c r="AN820" t="n">
        <v>-1.999176289762004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 spans="1:48">
      <c r="A821" t="n">
        <v>-20.49471364024971</v>
      </c>
      <c r="B821" t="n">
        <v>13.77478212030837</v>
      </c>
      <c r="C821" t="n">
        <v>83.14016027189493</v>
      </c>
      <c r="D821" t="n">
        <v>1144.951061958051</v>
      </c>
      <c r="E821" t="n">
        <v>819</v>
      </c>
      <c r="F821" t="n">
        <v>18.58330535888672</v>
      </c>
      <c r="G821" t="n">
        <v>-0.8654320617727862</v>
      </c>
      <c r="H821" t="n">
        <v>0.4282073873525732</v>
      </c>
      <c r="I821" t="n">
        <v>0</v>
      </c>
      <c r="J821" t="n">
        <v>0</v>
      </c>
      <c r="K821" t="n">
        <v>0.04151027431273685</v>
      </c>
      <c r="L821" t="n">
        <v>0</v>
      </c>
      <c r="M821" t="n">
        <v>89.6278743284481</v>
      </c>
      <c r="N821" t="n">
        <v>-7.30808194528047</v>
      </c>
      <c r="O821" t="b">
        <v>1</v>
      </c>
      <c r="P821" t="n">
        <v>0</v>
      </c>
      <c r="Q821" t="b">
        <v>0</v>
      </c>
      <c r="R821" t="n">
        <v>-7.30808194528047</v>
      </c>
      <c r="S821" t="n">
        <v>139.6423468769089</v>
      </c>
      <c r="T821" t="n">
        <v>607.7234936083074</v>
      </c>
      <c r="U821" t="n">
        <v>-499.755579360441</v>
      </c>
      <c r="V821" t="n">
        <v>2</v>
      </c>
      <c r="W821" t="n">
        <v>1144.951061958051</v>
      </c>
      <c r="X821" t="b">
        <v>0</v>
      </c>
      <c r="Y821" t="n">
        <v>1144.951061958051</v>
      </c>
      <c r="Z821" t="b">
        <v>0</v>
      </c>
      <c r="AA821" t="n">
        <v>-117.1770847465019</v>
      </c>
      <c r="AB821" t="n">
        <v>-7.457226474775989</v>
      </c>
      <c r="AC821" t="b">
        <v>0</v>
      </c>
      <c r="AD821" t="n">
        <v>0</v>
      </c>
      <c r="AE821" t="n">
        <v>0</v>
      </c>
      <c r="AF821" t="n">
        <v>0.9362978880703029</v>
      </c>
      <c r="AG821" t="n">
        <v>37.55193326787748</v>
      </c>
      <c r="AH821" t="n">
        <v>-58.23389436219994</v>
      </c>
      <c r="AI821" t="n">
        <v>-6.982185399194708</v>
      </c>
      <c r="AJ821" t="n">
        <v>58.94319038430201</v>
      </c>
      <c r="AK821" t="n">
        <v>-6.982185399194708</v>
      </c>
      <c r="AL821" t="n">
        <v>2</v>
      </c>
      <c r="AM821" t="n">
        <v>4.94701750250918</v>
      </c>
      <c r="AN821" t="n">
        <v>-1.558774199649703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 spans="1:48">
      <c r="A822" t="n">
        <v>0</v>
      </c>
      <c r="B822" t="n">
        <v>-6.71993151994134</v>
      </c>
      <c r="C822" t="n">
        <v>83.15320580588936</v>
      </c>
      <c r="D822" t="n">
        <v>1084.453097190582</v>
      </c>
      <c r="E822" t="n">
        <v>820</v>
      </c>
      <c r="F822" t="n">
        <v>17.60138378143311</v>
      </c>
      <c r="G822" t="n">
        <v>0.1451718752046927</v>
      </c>
      <c r="H822" t="n">
        <v>-0</v>
      </c>
      <c r="I822" t="n">
        <v>0</v>
      </c>
      <c r="J822" t="n">
        <v>0</v>
      </c>
      <c r="K822" t="n">
        <v>0.05610672177636306</v>
      </c>
      <c r="L822" t="n">
        <v>0</v>
      </c>
      <c r="M822" t="n">
        <v>89.62927410039262</v>
      </c>
      <c r="N822" t="n">
        <v>2.598569902561822</v>
      </c>
      <c r="O822" t="b">
        <v>1</v>
      </c>
      <c r="P822" t="n">
        <v>0</v>
      </c>
      <c r="Q822" t="b">
        <v>0</v>
      </c>
      <c r="R822" t="n">
        <v>2.598569902561822</v>
      </c>
      <c r="S822" t="n">
        <v>132.26379764271</v>
      </c>
      <c r="T822" t="n">
        <v>575.6120473410738</v>
      </c>
      <c r="U822" t="n">
        <v>187.6138077086284</v>
      </c>
      <c r="V822" t="n">
        <v>2</v>
      </c>
      <c r="W822" t="n">
        <v>1084.453097190583</v>
      </c>
      <c r="X822" t="b">
        <v>0</v>
      </c>
      <c r="Y822" t="n">
        <v>1084.453097190583</v>
      </c>
      <c r="Z822" t="b">
        <v>0</v>
      </c>
      <c r="AA822" t="n">
        <v>43.98958201451559</v>
      </c>
      <c r="AB822" t="n">
        <v>2.651601941389614</v>
      </c>
      <c r="AC822" t="b">
        <v>0</v>
      </c>
      <c r="AD822" t="n">
        <v>0</v>
      </c>
      <c r="AE822" t="n">
        <v>-9.094947017729282e-13</v>
      </c>
      <c r="AF822" t="n">
        <v>0.859942490800195</v>
      </c>
      <c r="AG822" t="n">
        <v>37.56687735897257</v>
      </c>
      <c r="AH822" t="n">
        <v>27.15185641986945</v>
      </c>
      <c r="AI822" t="n">
        <v>3.083464266223479</v>
      </c>
      <c r="AJ822" t="n">
        <v>3.802821380317649</v>
      </c>
      <c r="AK822" t="n">
        <v>3.083464266223476</v>
      </c>
      <c r="AL822" t="n">
        <v>0</v>
      </c>
      <c r="AM822" t="n">
        <v>0</v>
      </c>
      <c r="AN822" t="n">
        <v>3.083641113959277</v>
      </c>
      <c r="AO822" t="n">
        <v>0</v>
      </c>
      <c r="AP822" t="n">
        <v>0.7722316727776585</v>
      </c>
      <c r="AQ822" t="n">
        <v>1</v>
      </c>
      <c r="AR822" t="n">
        <v>3</v>
      </c>
      <c r="AS822" t="n">
        <v>0</v>
      </c>
      <c r="AT822" t="n">
        <v>0</v>
      </c>
      <c r="AU822" t="n">
        <v>0.7679820068590026</v>
      </c>
      <c r="AV822" t="n">
        <v>0.272334366893697</v>
      </c>
    </row>
    <row r="823" spans="1:48">
      <c r="A823" t="n">
        <v>0</v>
      </c>
      <c r="B823" t="n">
        <v>-6.71993151994134</v>
      </c>
      <c r="C823" t="n">
        <v>83.19528650066339</v>
      </c>
      <c r="D823" t="n">
        <v>1165.70928764926</v>
      </c>
      <c r="E823" t="n">
        <v>821</v>
      </c>
      <c r="F823" t="n">
        <v>18.92022495269775</v>
      </c>
      <c r="G823" t="n">
        <v>0.5655108891298717</v>
      </c>
      <c r="H823" t="n">
        <v>-0</v>
      </c>
      <c r="I823" t="n">
        <v>0</v>
      </c>
      <c r="J823" t="n">
        <v>0</v>
      </c>
      <c r="K823" t="n">
        <v>0.06628534545861875</v>
      </c>
      <c r="L823" t="n">
        <v>0</v>
      </c>
      <c r="M823" t="n">
        <v>89.62660746090059</v>
      </c>
      <c r="N823" t="n">
        <v>7.072348943671843</v>
      </c>
      <c r="O823" t="b">
        <v>1</v>
      </c>
      <c r="P823" t="n">
        <v>0</v>
      </c>
      <c r="Q823" t="b">
        <v>0</v>
      </c>
      <c r="R823" t="n">
        <v>7.072348943671843</v>
      </c>
      <c r="S823" t="n">
        <v>142.1740946946397</v>
      </c>
      <c r="T823" t="n">
        <v>618.7416601110722</v>
      </c>
      <c r="U823" t="n">
        <v>475.0229481989685</v>
      </c>
      <c r="V823" t="n">
        <v>2</v>
      </c>
      <c r="W823" t="n">
        <v>1165.70928764926</v>
      </c>
      <c r="X823" t="b">
        <v>0</v>
      </c>
      <c r="Y823" t="n">
        <v>1165.70928764926</v>
      </c>
      <c r="Z823" t="b">
        <v>0</v>
      </c>
      <c r="AA823" t="n">
        <v>111.3780547060156</v>
      </c>
      <c r="AB823" t="n">
        <v>7.216682595583514</v>
      </c>
      <c r="AC823" t="b">
        <v>0</v>
      </c>
      <c r="AD823" t="n">
        <v>0</v>
      </c>
      <c r="AE823" t="n">
        <v>0</v>
      </c>
      <c r="AF823" t="n">
        <v>0.9135975853873423</v>
      </c>
      <c r="AG823" t="n">
        <v>37.57856032380791</v>
      </c>
      <c r="AH823" t="n">
        <v>64.70886567306685</v>
      </c>
      <c r="AI823" t="n">
        <v>7.899191844430963</v>
      </c>
      <c r="AJ823" t="n">
        <v>5.591002240999089</v>
      </c>
      <c r="AK823" t="n">
        <v>7.899191844430963</v>
      </c>
      <c r="AL823" t="n">
        <v>0</v>
      </c>
      <c r="AM823" t="n">
        <v>0</v>
      </c>
      <c r="AN823" t="n">
        <v>7.923415957164108</v>
      </c>
      <c r="AO823" t="n">
        <v>0</v>
      </c>
      <c r="AP823" t="n">
        <v>1.651528708403427</v>
      </c>
      <c r="AQ823" t="n">
        <v>1</v>
      </c>
      <c r="AR823" t="n">
        <v>3</v>
      </c>
      <c r="AS823" t="n">
        <v>0</v>
      </c>
      <c r="AT823" t="n">
        <v>0</v>
      </c>
      <c r="AU823" t="n">
        <v>1.642507089031371</v>
      </c>
      <c r="AV823" t="n">
        <v>0.58245001082674</v>
      </c>
    </row>
    <row r="824" spans="1:48">
      <c r="A824" t="n">
        <v>0</v>
      </c>
      <c r="B824" t="n">
        <v>-6.71993151994134</v>
      </c>
      <c r="C824" t="n">
        <v>83.22352712894981</v>
      </c>
      <c r="D824" t="n">
        <v>1327.401706259834</v>
      </c>
      <c r="E824" t="n">
        <v>822</v>
      </c>
      <c r="F824" t="n">
        <v>21.5445987701416</v>
      </c>
      <c r="G824" t="n">
        <v>0.8787970588662266</v>
      </c>
      <c r="H824" t="n">
        <v>-0</v>
      </c>
      <c r="I824" t="n">
        <v>0</v>
      </c>
      <c r="J824" t="n">
        <v>0</v>
      </c>
      <c r="K824" t="n">
        <v>0.07178919766098679</v>
      </c>
      <c r="L824" t="n">
        <v>0</v>
      </c>
      <c r="M824" t="n">
        <v>89.62394082140855</v>
      </c>
      <c r="N824" t="n">
        <v>11.71208369927751</v>
      </c>
      <c r="O824" t="b">
        <v>1</v>
      </c>
      <c r="P824" t="n">
        <v>0</v>
      </c>
      <c r="Q824" t="b">
        <v>0</v>
      </c>
      <c r="R824" t="n">
        <v>11.71208369927751</v>
      </c>
      <c r="S824" t="n">
        <v>161.8946832483289</v>
      </c>
      <c r="T824" t="n">
        <v>704.5656614967273</v>
      </c>
      <c r="U824" t="n">
        <v>690.8328218982206</v>
      </c>
      <c r="V824" t="n">
        <v>2</v>
      </c>
      <c r="W824" t="n">
        <v>1327.401706259834</v>
      </c>
      <c r="X824" t="b">
        <v>0</v>
      </c>
      <c r="Y824" t="n">
        <v>1327.401706259834</v>
      </c>
      <c r="Z824" t="b">
        <v>0</v>
      </c>
      <c r="AA824" t="n">
        <v>161.9787341260459</v>
      </c>
      <c r="AB824" t="n">
        <v>11.95110581558929</v>
      </c>
      <c r="AC824" t="b">
        <v>0</v>
      </c>
      <c r="AD824" t="n">
        <v>0</v>
      </c>
      <c r="AE824" t="n">
        <v>-2.273736754432321e-13</v>
      </c>
      <c r="AF824" t="n">
        <v>0.9243973789526424</v>
      </c>
      <c r="AG824" t="n">
        <v>37.59817593419127</v>
      </c>
      <c r="AH824" t="n">
        <v>93.00759119961739</v>
      </c>
      <c r="AI824" t="n">
        <v>12.92853710720177</v>
      </c>
      <c r="AJ824" t="n">
        <v>7.031617671992223</v>
      </c>
      <c r="AK824" t="n">
        <v>12.92853710720176</v>
      </c>
      <c r="AL824" t="n">
        <v>0</v>
      </c>
      <c r="AM824" t="n">
        <v>0</v>
      </c>
      <c r="AN824" t="n">
        <v>12.98327533461403</v>
      </c>
      <c r="AO824" t="n">
        <v>0</v>
      </c>
      <c r="AP824" t="n">
        <v>2.604024158328451</v>
      </c>
      <c r="AQ824" t="n">
        <v>1</v>
      </c>
      <c r="AR824" t="n">
        <v>3</v>
      </c>
      <c r="AS824" t="n">
        <v>0</v>
      </c>
      <c r="AT824" t="n">
        <v>0</v>
      </c>
      <c r="AU824" t="n">
        <v>2.589842970475555</v>
      </c>
      <c r="AV824" t="n">
        <v>0.9183851176451346</v>
      </c>
    </row>
    <row r="825" spans="1:48">
      <c r="A825" t="n">
        <v>0</v>
      </c>
      <c r="B825" t="n">
        <v>-6.71993151994134</v>
      </c>
      <c r="C825" t="n">
        <v>83.31401367484969</v>
      </c>
      <c r="D825" t="n">
        <v>1530.913553941015</v>
      </c>
      <c r="E825" t="n">
        <v>823</v>
      </c>
      <c r="F825" t="n">
        <v>24.84772930145264</v>
      </c>
      <c r="G825" t="n">
        <v>0.858887832700967</v>
      </c>
      <c r="H825" t="n">
        <v>-0</v>
      </c>
      <c r="I825" t="n">
        <v>0</v>
      </c>
      <c r="J825" t="n">
        <v>0</v>
      </c>
      <c r="K825" t="n">
        <v>0.0736009325676234</v>
      </c>
      <c r="L825" t="n">
        <v>0</v>
      </c>
      <c r="M825" t="n">
        <v>89.62127418191652</v>
      </c>
      <c r="N825" t="n">
        <v>13.30908035054062</v>
      </c>
      <c r="O825" t="b">
        <v>1</v>
      </c>
      <c r="P825" t="n">
        <v>0</v>
      </c>
      <c r="Q825" t="b">
        <v>0</v>
      </c>
      <c r="R825" t="n">
        <v>13.30908035054062</v>
      </c>
      <c r="S825" t="n">
        <v>186.7157196853407</v>
      </c>
      <c r="T825" t="n">
        <v>812.5868120706029</v>
      </c>
      <c r="U825" t="n">
        <v>680.6730347178341</v>
      </c>
      <c r="V825" t="n">
        <v>2</v>
      </c>
      <c r="W825" t="n">
        <v>1530.913553941016</v>
      </c>
      <c r="X825" t="b">
        <v>0</v>
      </c>
      <c r="Y825" t="n">
        <v>1530.913553941016</v>
      </c>
      <c r="Z825" t="b">
        <v>0</v>
      </c>
      <c r="AA825" t="n">
        <v>159.5965811444501</v>
      </c>
      <c r="AB825" t="n">
        <v>13.58069423524553</v>
      </c>
      <c r="AC825" t="b">
        <v>0</v>
      </c>
      <c r="AD825" t="n">
        <v>0</v>
      </c>
      <c r="AE825" t="n">
        <v>-9.094947017729282e-13</v>
      </c>
      <c r="AF825" t="n">
        <v>0.9219740065795364</v>
      </c>
      <c r="AG825" t="n">
        <v>37.62659980931916</v>
      </c>
      <c r="AH825" t="n">
        <v>91.88063927234361</v>
      </c>
      <c r="AI825" t="n">
        <v>14.73001856704076</v>
      </c>
      <c r="AJ825" t="n">
        <v>7.169078155331874</v>
      </c>
      <c r="AK825" t="n">
        <v>14.73001856704075</v>
      </c>
      <c r="AL825" t="n">
        <v>0</v>
      </c>
      <c r="AM825" t="n">
        <v>0</v>
      </c>
      <c r="AN825" t="n">
        <v>14.78769619538473</v>
      </c>
      <c r="AO825" t="n">
        <v>0</v>
      </c>
      <c r="AP825" t="n">
        <v>2.932785499176469</v>
      </c>
      <c r="AQ825" t="n">
        <v>1</v>
      </c>
      <c r="AR825" t="n">
        <v>3</v>
      </c>
      <c r="AS825" t="n">
        <v>0</v>
      </c>
      <c r="AT825" t="n">
        <v>0</v>
      </c>
      <c r="AU825" t="n">
        <v>2.916819683935482</v>
      </c>
      <c r="AV825" t="n">
        <v>1.034334443871263</v>
      </c>
    </row>
    <row r="826" spans="1:48">
      <c r="A826" t="n">
        <v>0</v>
      </c>
      <c r="B826" t="n">
        <v>-6.71993151994134</v>
      </c>
      <c r="C826" t="n">
        <v>83.41093583906748</v>
      </c>
      <c r="D826" t="n">
        <v>1702.283349257197</v>
      </c>
      <c r="E826" t="n">
        <v>824</v>
      </c>
      <c r="F826" t="n">
        <v>27.62917327880859</v>
      </c>
      <c r="G826" t="n">
        <v>0.7561303675523972</v>
      </c>
      <c r="H826" t="n">
        <v>-0</v>
      </c>
      <c r="I826" t="n">
        <v>0</v>
      </c>
      <c r="J826" t="n">
        <v>0</v>
      </c>
      <c r="K826" t="n">
        <v>0.06128359671956313</v>
      </c>
      <c r="L826" t="n">
        <v>0</v>
      </c>
      <c r="M826" t="n">
        <v>89.61860754242448</v>
      </c>
      <c r="N826" t="n">
        <v>13.34533807839718</v>
      </c>
      <c r="O826" t="b">
        <v>1</v>
      </c>
      <c r="P826" t="n">
        <v>0</v>
      </c>
      <c r="Q826" t="b">
        <v>0</v>
      </c>
      <c r="R826" t="n">
        <v>13.34533807839718</v>
      </c>
      <c r="S826" t="n">
        <v>207.6165958859725</v>
      </c>
      <c r="T826" t="n">
        <v>903.5474252957523</v>
      </c>
      <c r="U826" t="n">
        <v>613.8169773988417</v>
      </c>
      <c r="V826" t="n">
        <v>2</v>
      </c>
      <c r="W826" t="n">
        <v>1702.283349257197</v>
      </c>
      <c r="X826" t="b">
        <v>0</v>
      </c>
      <c r="Y826" t="n">
        <v>1702.283349257197</v>
      </c>
      <c r="Z826" t="b">
        <v>0</v>
      </c>
      <c r="AA826" t="n">
        <v>143.9209224468323</v>
      </c>
      <c r="AB826" t="n">
        <v>13.61769191673182</v>
      </c>
      <c r="AC826" t="b">
        <v>0</v>
      </c>
      <c r="AD826" t="n">
        <v>0</v>
      </c>
      <c r="AE826" t="n">
        <v>-2.273736754432321e-13</v>
      </c>
      <c r="AF826" t="n">
        <v>0.9167420300670326</v>
      </c>
      <c r="AG826" t="n">
        <v>37.65993474494348</v>
      </c>
      <c r="AH826" t="n">
        <v>83.328946737582</v>
      </c>
      <c r="AI826" t="n">
        <v>14.85444265682472</v>
      </c>
      <c r="AJ826" t="n">
        <v>6.937798942023463</v>
      </c>
      <c r="AK826" t="n">
        <v>14.85444265682472</v>
      </c>
      <c r="AL826" t="n">
        <v>0</v>
      </c>
      <c r="AM826" t="n">
        <v>0</v>
      </c>
      <c r="AN826" t="n">
        <v>14.9059685974278</v>
      </c>
      <c r="AO826" t="n">
        <v>0</v>
      </c>
      <c r="AP826" t="n">
        <v>2.956658270880585</v>
      </c>
      <c r="AQ826" t="n">
        <v>1</v>
      </c>
      <c r="AR826" t="n">
        <v>3</v>
      </c>
      <c r="AS826" t="n">
        <v>0</v>
      </c>
      <c r="AT826" t="n">
        <v>0</v>
      </c>
      <c r="AU826" t="n">
        <v>2.9405598637513</v>
      </c>
      <c r="AV826" t="n">
        <v>1.042752957303011</v>
      </c>
    </row>
    <row r="827" spans="1:48">
      <c r="A827" t="n">
        <v>0</v>
      </c>
      <c r="B827" t="n">
        <v>-6.71993151994134</v>
      </c>
      <c r="C827" t="n">
        <v>83.50164583903906</v>
      </c>
      <c r="D827" t="n">
        <v>1176.587211032263</v>
      </c>
      <c r="E827" t="n">
        <v>825</v>
      </c>
      <c r="F827" t="n">
        <v>30.51597537994385</v>
      </c>
      <c r="G827" t="n">
        <v>0.8401290958321206</v>
      </c>
      <c r="H827" t="n">
        <v>-0</v>
      </c>
      <c r="I827" t="n">
        <v>0</v>
      </c>
      <c r="J827" t="n">
        <v>0</v>
      </c>
      <c r="K827" t="n">
        <v>0.05637806108658366</v>
      </c>
      <c r="L827" t="n">
        <v>0</v>
      </c>
      <c r="M827" t="n">
        <v>89.61594090293245</v>
      </c>
      <c r="N827" t="n">
        <v>16.19720989644246</v>
      </c>
      <c r="O827" t="b">
        <v>1</v>
      </c>
      <c r="P827" t="n">
        <v>0</v>
      </c>
      <c r="Q827" t="b">
        <v>0</v>
      </c>
      <c r="R827" t="n">
        <v>16.19720989644246</v>
      </c>
      <c r="S827" t="n">
        <v>229.3091749286423</v>
      </c>
      <c r="T827" t="n">
        <v>997.9535292894514</v>
      </c>
      <c r="U827" t="n">
        <v>674.5127455413797</v>
      </c>
      <c r="V827" t="n">
        <v>3</v>
      </c>
      <c r="W827" t="n">
        <v>1176.587211032263</v>
      </c>
      <c r="X827" t="b">
        <v>1</v>
      </c>
      <c r="Y827" t="n">
        <v>1176.587211032263</v>
      </c>
      <c r="Z827" t="b">
        <v>0</v>
      </c>
      <c r="AA827" t="n">
        <v>158.1521856105051</v>
      </c>
      <c r="AB827" t="n">
        <v>16.52776520045149</v>
      </c>
      <c r="AC827" t="b">
        <v>0</v>
      </c>
      <c r="AD827" t="n">
        <v>0</v>
      </c>
      <c r="AE827" t="n">
        <v>-2.273736754432321e-13</v>
      </c>
      <c r="AF827" t="n">
        <v>0.9359528522063724</v>
      </c>
      <c r="AG827" t="n">
        <v>37.69560183387061</v>
      </c>
      <c r="AH827" t="n">
        <v>143.3202050723725</v>
      </c>
      <c r="AI827" t="n">
        <v>17.65875830335865</v>
      </c>
      <c r="AJ827" t="n">
        <v>9.179250356083259</v>
      </c>
      <c r="AK827" t="n">
        <v>17.65875830335864</v>
      </c>
      <c r="AL827" t="n">
        <v>0</v>
      </c>
      <c r="AM827" t="n">
        <v>0</v>
      </c>
      <c r="AN827" t="n">
        <v>17.73113135328632</v>
      </c>
      <c r="AO827" t="n">
        <v>0</v>
      </c>
      <c r="AP827" t="n">
        <v>3.624360887703134</v>
      </c>
      <c r="AQ827" t="n">
        <v>1</v>
      </c>
      <c r="AR827" t="n">
        <v>0</v>
      </c>
      <c r="AS827" t="n">
        <v>0</v>
      </c>
      <c r="AT827" t="n">
        <v>0</v>
      </c>
      <c r="AU827" t="n">
        <v>3.604690424759573</v>
      </c>
      <c r="AV827" t="n">
        <v>1.278260526818438</v>
      </c>
    </row>
    <row r="828" spans="1:48">
      <c r="A828" t="n">
        <v>0</v>
      </c>
      <c r="B828" t="n">
        <v>-6.71993151994134</v>
      </c>
      <c r="C828" t="n">
        <v>83.60479390438154</v>
      </c>
      <c r="D828" t="n">
        <v>1282.351402795884</v>
      </c>
      <c r="E828" t="n">
        <v>826</v>
      </c>
      <c r="F828" t="n">
        <v>33.2590763092041</v>
      </c>
      <c r="G828" t="n">
        <v>0.5749391077820443</v>
      </c>
      <c r="H828" t="n">
        <v>-0</v>
      </c>
      <c r="I828" t="n">
        <v>0</v>
      </c>
      <c r="J828" t="n">
        <v>0</v>
      </c>
      <c r="K828" t="n">
        <v>0.06407924096890205</v>
      </c>
      <c r="L828" t="n">
        <v>0</v>
      </c>
      <c r="M828" t="n">
        <v>89.61327426344042</v>
      </c>
      <c r="N828" t="n">
        <v>13.01975621078192</v>
      </c>
      <c r="O828" t="b">
        <v>1</v>
      </c>
      <c r="P828" t="n">
        <v>0</v>
      </c>
      <c r="Q828" t="b">
        <v>0</v>
      </c>
      <c r="R828" t="n">
        <v>13.01975621078192</v>
      </c>
      <c r="S828" t="n">
        <v>249.9219262172041</v>
      </c>
      <c r="T828" t="n">
        <v>1087.660222897272</v>
      </c>
      <c r="U828" t="n">
        <v>497.473412636023</v>
      </c>
      <c r="V828" t="n">
        <v>3</v>
      </c>
      <c r="W828" t="n">
        <v>1282.351402795884</v>
      </c>
      <c r="X828" t="b">
        <v>0</v>
      </c>
      <c r="Y828" t="n">
        <v>1282.351402795884</v>
      </c>
      <c r="Z828" t="b">
        <v>0</v>
      </c>
      <c r="AA828" t="n">
        <v>116.6419878817206</v>
      </c>
      <c r="AB828" t="n">
        <v>13.28546552120605</v>
      </c>
      <c r="AC828" t="b">
        <v>0</v>
      </c>
      <c r="AD828" t="n">
        <v>0</v>
      </c>
      <c r="AE828" t="n">
        <v>-2.273736754432321e-13</v>
      </c>
      <c r="AF828" t="n">
        <v>0.9286604299928869</v>
      </c>
      <c r="AG828" t="n">
        <v>37.72890245017825</v>
      </c>
      <c r="AH828" t="n">
        <v>106.5330023645823</v>
      </c>
      <c r="AI828" t="n">
        <v>14.30605320537649</v>
      </c>
      <c r="AJ828" t="n">
        <v>7.600018580256062</v>
      </c>
      <c r="AK828" t="n">
        <v>14.30605320537648</v>
      </c>
      <c r="AL828" t="n">
        <v>0</v>
      </c>
      <c r="AM828" t="n">
        <v>0</v>
      </c>
      <c r="AN828" t="n">
        <v>14.31692677928594</v>
      </c>
      <c r="AO828" t="n">
        <v>0</v>
      </c>
      <c r="AP828" t="n">
        <v>2.873734210167206</v>
      </c>
      <c r="AQ828" t="n">
        <v>1</v>
      </c>
      <c r="AR828" t="n">
        <v>3</v>
      </c>
      <c r="AS828" t="n">
        <v>0</v>
      </c>
      <c r="AT828" t="n">
        <v>0</v>
      </c>
      <c r="AU828" t="n">
        <v>2.858100089902022</v>
      </c>
      <c r="AV828" t="n">
        <v>1.013511868182594</v>
      </c>
    </row>
    <row r="829" spans="1:48">
      <c r="A829" t="n">
        <v>0</v>
      </c>
      <c r="B829" t="n">
        <v>-6.71993151994134</v>
      </c>
      <c r="C829" t="n">
        <v>83.67490921206441</v>
      </c>
      <c r="D829" t="n">
        <v>1339.358061597941</v>
      </c>
      <c r="E829" t="n">
        <v>827</v>
      </c>
      <c r="F829" t="n">
        <v>34.73760147094727</v>
      </c>
      <c r="G829" t="n">
        <v>0.3781362155425496</v>
      </c>
      <c r="H829" t="n">
        <v>-0</v>
      </c>
      <c r="I829" t="n">
        <v>0</v>
      </c>
      <c r="J829" t="n">
        <v>0</v>
      </c>
      <c r="K829" t="n">
        <v>0.06168112302235329</v>
      </c>
      <c r="L829" t="n">
        <v>0</v>
      </c>
      <c r="M829" t="n">
        <v>89.61060762394838</v>
      </c>
      <c r="N829" t="n">
        <v>9.990003049755723</v>
      </c>
      <c r="O829" t="b">
        <v>1</v>
      </c>
      <c r="P829" t="n">
        <v>0</v>
      </c>
      <c r="Q829" t="b">
        <v>0</v>
      </c>
      <c r="R829" t="n">
        <v>9.990003049755723</v>
      </c>
      <c r="S829" t="n">
        <v>261.0321522784492</v>
      </c>
      <c r="T829" t="n">
        <v>1136.011926715811</v>
      </c>
      <c r="U829" t="n">
        <v>365.462649637663</v>
      </c>
      <c r="V829" t="n">
        <v>3</v>
      </c>
      <c r="W829" t="n">
        <v>1339.358061597941</v>
      </c>
      <c r="X829" t="b">
        <v>0</v>
      </c>
      <c r="Y829" t="n">
        <v>1339.358061597941</v>
      </c>
      <c r="Z829" t="b">
        <v>0</v>
      </c>
      <c r="AA829" t="n">
        <v>85.6895843425643</v>
      </c>
      <c r="AB829" t="n">
        <v>10.19388066301604</v>
      </c>
      <c r="AC829" t="b">
        <v>0</v>
      </c>
      <c r="AD829" t="n">
        <v>0</v>
      </c>
      <c r="AE829" t="n">
        <v>0</v>
      </c>
      <c r="AF829" t="n">
        <v>0.9190547263515271</v>
      </c>
      <c r="AG829" t="n">
        <v>37.75871819114097</v>
      </c>
      <c r="AH829" t="n">
        <v>79.08112852766352</v>
      </c>
      <c r="AI829" t="n">
        <v>11.09170147406109</v>
      </c>
      <c r="AJ829" t="n">
        <v>6.401243589101782</v>
      </c>
      <c r="AK829" t="n">
        <v>11.09170147406109</v>
      </c>
      <c r="AL829" t="n">
        <v>0</v>
      </c>
      <c r="AM829" t="n">
        <v>0</v>
      </c>
      <c r="AN829" t="n">
        <v>11.09727724257452</v>
      </c>
      <c r="AO829" t="n">
        <v>0</v>
      </c>
      <c r="AP829" t="n">
        <v>2.242961048506881</v>
      </c>
      <c r="AQ829" t="n">
        <v>1</v>
      </c>
      <c r="AR829" t="n">
        <v>3</v>
      </c>
      <c r="AS829" t="n">
        <v>0</v>
      </c>
      <c r="AT829" t="n">
        <v>0</v>
      </c>
      <c r="AU829" t="n">
        <v>2.230729215558207</v>
      </c>
      <c r="AV829" t="n">
        <v>0.7910396639564137</v>
      </c>
    </row>
    <row r="830" spans="1:48">
      <c r="A830" t="n">
        <v>0</v>
      </c>
      <c r="B830" t="n">
        <v>-6.71993151994134</v>
      </c>
      <c r="C830" t="n">
        <v>83.61787989239006</v>
      </c>
      <c r="D830" t="n">
        <v>1398.909606288924</v>
      </c>
      <c r="E830" t="n">
        <v>828</v>
      </c>
      <c r="F830" t="n">
        <v>36.28213081359863</v>
      </c>
      <c r="G830" t="n">
        <v>0.4317281170431988</v>
      </c>
      <c r="H830" t="n">
        <v>-0</v>
      </c>
      <c r="I830" t="n">
        <v>0</v>
      </c>
      <c r="J830" t="n">
        <v>0</v>
      </c>
      <c r="K830" t="n">
        <v>0.04461622541263072</v>
      </c>
      <c r="L830" t="n">
        <v>0</v>
      </c>
      <c r="M830" t="n">
        <v>89.60794098445635</v>
      </c>
      <c r="N830" t="n">
        <v>11.53826222874153</v>
      </c>
      <c r="O830" t="b">
        <v>1</v>
      </c>
      <c r="P830" t="n">
        <v>0</v>
      </c>
      <c r="Q830" t="b">
        <v>0</v>
      </c>
      <c r="R830" t="n">
        <v>11.53826222874153</v>
      </c>
      <c r="S830" t="n">
        <v>272.6383600042962</v>
      </c>
      <c r="T830" t="n">
        <v>1186.522142738697</v>
      </c>
      <c r="U830" t="n">
        <v>404.1334759420764</v>
      </c>
      <c r="V830" t="n">
        <v>3</v>
      </c>
      <c r="W830" t="n">
        <v>1398.909606288924</v>
      </c>
      <c r="X830" t="b">
        <v>0</v>
      </c>
      <c r="Y830" t="n">
        <v>1398.909606288924</v>
      </c>
      <c r="Z830" t="b">
        <v>0</v>
      </c>
      <c r="AA830" t="n">
        <v>94.7566860983635</v>
      </c>
      <c r="AB830" t="n">
        <v>11.7737369681036</v>
      </c>
      <c r="AC830" t="b">
        <v>0</v>
      </c>
      <c r="AD830" t="n">
        <v>0</v>
      </c>
      <c r="AE830" t="n">
        <v>0</v>
      </c>
      <c r="AF830" t="n">
        <v>0.9217240819554101</v>
      </c>
      <c r="AG830" t="n">
        <v>37.78467608088149</v>
      </c>
      <c r="AH830" t="n">
        <v>87.19571119523542</v>
      </c>
      <c r="AI830" t="n">
        <v>12.77360242462795</v>
      </c>
      <c r="AJ830" t="n">
        <v>6.825324343357977</v>
      </c>
      <c r="AK830" t="n">
        <v>12.77360242462795</v>
      </c>
      <c r="AL830" t="n">
        <v>0</v>
      </c>
      <c r="AM830" t="n">
        <v>0</v>
      </c>
      <c r="AN830" t="n">
        <v>12.77988841886818</v>
      </c>
      <c r="AO830" t="n">
        <v>0</v>
      </c>
      <c r="AP830" t="n">
        <v>2.558174081858379</v>
      </c>
      <c r="AQ830" t="n">
        <v>1</v>
      </c>
      <c r="AR830" t="n">
        <v>3</v>
      </c>
      <c r="AS830" t="n">
        <v>0</v>
      </c>
      <c r="AT830" t="n">
        <v>0</v>
      </c>
      <c r="AU830" t="n">
        <v>2.544235851339974</v>
      </c>
      <c r="AV830" t="n">
        <v>0.9022123612462805</v>
      </c>
    </row>
    <row r="831" spans="1:48">
      <c r="A831" t="n">
        <v>0</v>
      </c>
      <c r="B831" t="n">
        <v>-6.71993151994134</v>
      </c>
      <c r="C831" t="n">
        <v>83.64319315773082</v>
      </c>
      <c r="D831" t="n">
        <v>1463.117254058056</v>
      </c>
      <c r="E831" t="n">
        <v>829</v>
      </c>
      <c r="F831" t="n">
        <v>37.94742088317871</v>
      </c>
      <c r="G831" t="n">
        <v>0.5698008264775281</v>
      </c>
      <c r="H831" t="n">
        <v>-0</v>
      </c>
      <c r="I831" t="n">
        <v>0</v>
      </c>
      <c r="J831" t="n">
        <v>0</v>
      </c>
      <c r="K831" t="n">
        <v>0.04412709564335421</v>
      </c>
      <c r="L831" t="n">
        <v>0</v>
      </c>
      <c r="M831" t="n">
        <v>89.60527434496431</v>
      </c>
      <c r="N831" t="n">
        <v>14.94809344286417</v>
      </c>
      <c r="O831" t="b">
        <v>1</v>
      </c>
      <c r="P831" t="n">
        <v>0</v>
      </c>
      <c r="Q831" t="b">
        <v>0</v>
      </c>
      <c r="R831" t="n">
        <v>14.94809344286417</v>
      </c>
      <c r="S831" t="n">
        <v>285.15201185772</v>
      </c>
      <c r="T831" t="n">
        <v>1240.981555604797</v>
      </c>
      <c r="U831" t="n">
        <v>500.5883589736221</v>
      </c>
      <c r="V831" t="n">
        <v>3</v>
      </c>
      <c r="W831" t="n">
        <v>1463.117254058056</v>
      </c>
      <c r="X831" t="b">
        <v>0</v>
      </c>
      <c r="Y831" t="n">
        <v>1463.117254058056</v>
      </c>
      <c r="Z831" t="b">
        <v>0</v>
      </c>
      <c r="AA831" t="n">
        <v>117.3723455726717</v>
      </c>
      <c r="AB831" t="n">
        <v>15.25315657435119</v>
      </c>
      <c r="AC831" t="b">
        <v>0</v>
      </c>
      <c r="AD831" t="n">
        <v>0</v>
      </c>
      <c r="AE831" t="n">
        <v>-2.273736754432321e-13</v>
      </c>
      <c r="AF831" t="n">
        <v>0.9273250907275337</v>
      </c>
      <c r="AG831" t="n">
        <v>37.81366825883657</v>
      </c>
      <c r="AH831" t="n">
        <v>107.3544293709993</v>
      </c>
      <c r="AI831" t="n">
        <v>16.44855372389883</v>
      </c>
      <c r="AJ831" t="n">
        <v>7.801973414534757</v>
      </c>
      <c r="AK831" t="n">
        <v>16.44855372389883</v>
      </c>
      <c r="AL831" t="n">
        <v>0</v>
      </c>
      <c r="AM831" t="n">
        <v>0</v>
      </c>
      <c r="AN831" t="n">
        <v>16.45884160808877</v>
      </c>
      <c r="AO831" t="n">
        <v>0</v>
      </c>
      <c r="AP831" t="n">
        <v>3.26207743023972</v>
      </c>
      <c r="AQ831" t="n">
        <v>1</v>
      </c>
      <c r="AR831" t="n">
        <v>3</v>
      </c>
      <c r="AS831" t="n">
        <v>0</v>
      </c>
      <c r="AT831" t="n">
        <v>0</v>
      </c>
      <c r="AU831" t="n">
        <v>3.244337516728937</v>
      </c>
      <c r="AV831" t="n">
        <v>1.150475656612692</v>
      </c>
    </row>
    <row r="832" spans="1:48">
      <c r="A832" t="n">
        <v>0</v>
      </c>
      <c r="B832" t="n">
        <v>-6.71993151994134</v>
      </c>
      <c r="C832" t="n">
        <v>83.71070705444534</v>
      </c>
      <c r="D832" t="n">
        <v>1557.236069703123</v>
      </c>
      <c r="E832" t="n">
        <v>830</v>
      </c>
      <c r="F832" t="n">
        <v>40.38848724365234</v>
      </c>
      <c r="G832" t="n">
        <v>0.7110322687581139</v>
      </c>
      <c r="H832" t="n">
        <v>-0</v>
      </c>
      <c r="I832" t="n">
        <v>0</v>
      </c>
      <c r="J832" t="n">
        <v>0</v>
      </c>
      <c r="K832" t="n">
        <v>0.03460042619769949</v>
      </c>
      <c r="L832" t="n">
        <v>0</v>
      </c>
      <c r="M832" t="n">
        <v>89.60260770547228</v>
      </c>
      <c r="N832" t="n">
        <v>19.08439135031494</v>
      </c>
      <c r="O832" t="b">
        <v>1</v>
      </c>
      <c r="P832" t="n">
        <v>0</v>
      </c>
      <c r="Q832" t="b">
        <v>0</v>
      </c>
      <c r="R832" t="n">
        <v>19.08439135031494</v>
      </c>
      <c r="S832" t="n">
        <v>303.4951552800392</v>
      </c>
      <c r="T832" t="n">
        <v>1320.810915778731</v>
      </c>
      <c r="U832" t="n">
        <v>600.4791509439824</v>
      </c>
      <c r="V832" t="n">
        <v>3</v>
      </c>
      <c r="W832" t="n">
        <v>1557.236069703124</v>
      </c>
      <c r="X832" t="b">
        <v>0</v>
      </c>
      <c r="Y832" t="n">
        <v>1557.236069703124</v>
      </c>
      <c r="Z832" t="b">
        <v>0</v>
      </c>
      <c r="AA832" t="n">
        <v>140.7936184498758</v>
      </c>
      <c r="AB832" t="n">
        <v>19.47386872481116</v>
      </c>
      <c r="AC832" t="b">
        <v>0</v>
      </c>
      <c r="AD832" t="n">
        <v>0</v>
      </c>
      <c r="AE832" t="n">
        <v>-6.821210263296962e-13</v>
      </c>
      <c r="AF832" t="n">
        <v>0.931078089226243</v>
      </c>
      <c r="AG832" t="n">
        <v>37.84854071758949</v>
      </c>
      <c r="AH832" t="n">
        <v>128.257585196559</v>
      </c>
      <c r="AI832" t="n">
        <v>20.91539791361066</v>
      </c>
      <c r="AJ832" t="n">
        <v>8.839757842974791</v>
      </c>
      <c r="AK832" t="n">
        <v>20.91539791361065</v>
      </c>
      <c r="AL832" t="n">
        <v>0</v>
      </c>
      <c r="AM832" t="n">
        <v>0</v>
      </c>
      <c r="AN832" t="n">
        <v>20.9312879846083</v>
      </c>
      <c r="AO832" t="n">
        <v>0</v>
      </c>
      <c r="AP832" t="n">
        <v>4.138422387443381</v>
      </c>
      <c r="AQ832" t="n">
        <v>1</v>
      </c>
      <c r="AR832" t="n">
        <v>3</v>
      </c>
      <c r="AS832" t="n">
        <v>0</v>
      </c>
      <c r="AT832" t="n">
        <v>0</v>
      </c>
      <c r="AU832" t="n">
        <v>4.115960491785269</v>
      </c>
      <c r="AV832" t="n">
        <v>1.45956218333069</v>
      </c>
    </row>
    <row r="833" spans="1:48">
      <c r="A833" t="n">
        <v>0</v>
      </c>
      <c r="B833" t="n">
        <v>-6.71993151994134</v>
      </c>
      <c r="C833" t="n">
        <v>83.79707701369966</v>
      </c>
      <c r="D833" t="n">
        <v>1659.884766995849</v>
      </c>
      <c r="E833" t="n">
        <v>831</v>
      </c>
      <c r="F833" t="n">
        <v>43.05078468322754</v>
      </c>
      <c r="G833" t="n">
        <v>0.8388732651973738</v>
      </c>
      <c r="H833" t="n">
        <v>-0</v>
      </c>
      <c r="I833" t="n">
        <v>0</v>
      </c>
      <c r="J833" t="n">
        <v>0</v>
      </c>
      <c r="K833" t="n">
        <v>0.04013714228541299</v>
      </c>
      <c r="L833" t="n">
        <v>0</v>
      </c>
      <c r="M833" t="n">
        <v>89.59994106598025</v>
      </c>
      <c r="N833" t="n">
        <v>23.43593100108754</v>
      </c>
      <c r="O833" t="b">
        <v>1</v>
      </c>
      <c r="P833" t="n">
        <v>0</v>
      </c>
      <c r="Q833" t="b">
        <v>0</v>
      </c>
      <c r="R833" t="n">
        <v>23.43593100108754</v>
      </c>
      <c r="S833" t="n">
        <v>323.5007170123003</v>
      </c>
      <c r="T833" t="n">
        <v>1407.875120437531</v>
      </c>
      <c r="U833" t="n">
        <v>691.7964756118641</v>
      </c>
      <c r="V833" t="n">
        <v>3</v>
      </c>
      <c r="W833" t="n">
        <v>1659.884766995849</v>
      </c>
      <c r="X833" t="b">
        <v>0</v>
      </c>
      <c r="Y833" t="n">
        <v>1659.884766995849</v>
      </c>
      <c r="Z833" t="b">
        <v>0</v>
      </c>
      <c r="AA833" t="n">
        <v>162.2046808438682</v>
      </c>
      <c r="AB833" t="n">
        <v>23.91421530723218</v>
      </c>
      <c r="AC833" t="b">
        <v>0</v>
      </c>
      <c r="AD833" t="n">
        <v>0</v>
      </c>
      <c r="AE833" t="n">
        <v>0</v>
      </c>
      <c r="AF833" t="n">
        <v>0.9334813133756473</v>
      </c>
      <c r="AG833" t="n">
        <v>37.89076360118245</v>
      </c>
      <c r="AH833" t="n">
        <v>147.3818314805893</v>
      </c>
      <c r="AI833" t="n">
        <v>25.61831175897223</v>
      </c>
      <c r="AJ833" t="n">
        <v>9.803645862380478</v>
      </c>
      <c r="AK833" t="n">
        <v>25.61831175897223</v>
      </c>
      <c r="AL833" t="n">
        <v>0</v>
      </c>
      <c r="AM833" t="n">
        <v>0</v>
      </c>
      <c r="AN833" t="n">
        <v>25.6446140415357</v>
      </c>
      <c r="AO833" t="n">
        <v>0</v>
      </c>
      <c r="AP833" t="n">
        <v>5.055919702274825</v>
      </c>
      <c r="AQ833" t="n">
        <v>1</v>
      </c>
      <c r="AR833" t="n">
        <v>0</v>
      </c>
      <c r="AS833" t="n">
        <v>0</v>
      </c>
      <c r="AT833" t="n">
        <v>0</v>
      </c>
      <c r="AU833" t="n">
        <v>5.028500902318828</v>
      </c>
      <c r="AV833" t="n">
        <v>1.783158456092322</v>
      </c>
    </row>
    <row r="834" spans="1:48">
      <c r="A834" t="n">
        <v>0</v>
      </c>
      <c r="B834" t="n">
        <v>-6.71993151994134</v>
      </c>
      <c r="C834" t="n">
        <v>83.81917853045209</v>
      </c>
      <c r="D834" t="n">
        <v>1304.080668896147</v>
      </c>
      <c r="E834" t="n">
        <v>832</v>
      </c>
      <c r="F834" t="n">
        <v>45.88826293945313</v>
      </c>
      <c r="G834" t="n">
        <v>0.5166210836197243</v>
      </c>
      <c r="H834" t="n">
        <v>-0</v>
      </c>
      <c r="I834" t="n">
        <v>0</v>
      </c>
      <c r="J834" t="n">
        <v>0</v>
      </c>
      <c r="K834" t="n">
        <v>0.06963736276116617</v>
      </c>
      <c r="L834" t="n">
        <v>0</v>
      </c>
      <c r="M834" t="n">
        <v>89.59727442648821</v>
      </c>
      <c r="N834" t="n">
        <v>17.22863802239493</v>
      </c>
      <c r="O834" t="b">
        <v>1</v>
      </c>
      <c r="P834" t="n">
        <v>0</v>
      </c>
      <c r="Q834" t="b">
        <v>0</v>
      </c>
      <c r="R834" t="n">
        <v>17.22863802239493</v>
      </c>
      <c r="S834" t="n">
        <v>344.8226570686777</v>
      </c>
      <c r="T834" t="n">
        <v>1500.668203562886</v>
      </c>
      <c r="U834" t="n">
        <v>477.1188054720554</v>
      </c>
      <c r="V834" t="n">
        <v>4</v>
      </c>
      <c r="W834" t="n">
        <v>1304.080668896147</v>
      </c>
      <c r="X834" t="b">
        <v>1</v>
      </c>
      <c r="Y834" t="n">
        <v>1304.080668896147</v>
      </c>
      <c r="Z834" t="b">
        <v>0</v>
      </c>
      <c r="AA834" t="n">
        <v>111.8694678196408</v>
      </c>
      <c r="AB834" t="n">
        <v>17.58024287999482</v>
      </c>
      <c r="AC834" t="b">
        <v>0</v>
      </c>
      <c r="AD834" t="n">
        <v>0</v>
      </c>
      <c r="AE834" t="n">
        <v>-4.547473508864641e-13</v>
      </c>
      <c r="AF834" t="n">
        <v>0.9344421859679091</v>
      </c>
      <c r="AG834" t="n">
        <v>37.94080600272675</v>
      </c>
      <c r="AH834" t="n">
        <v>137.7651466755743</v>
      </c>
      <c r="AI834" t="n">
        <v>18.81362286933241</v>
      </c>
      <c r="AJ834" t="n">
        <v>9.031581865861028</v>
      </c>
      <c r="AK834" t="n">
        <v>18.8136228693324</v>
      </c>
      <c r="AL834" t="n">
        <v>0</v>
      </c>
      <c r="AM834" t="n">
        <v>0</v>
      </c>
      <c r="AN834" t="n">
        <v>18.85742086033222</v>
      </c>
      <c r="AO834" t="n">
        <v>0</v>
      </c>
      <c r="AP834" t="n">
        <v>3.81113895471602</v>
      </c>
      <c r="AQ834" t="n">
        <v>1</v>
      </c>
      <c r="AR834" t="n">
        <v>3</v>
      </c>
      <c r="AS834" t="n">
        <v>0</v>
      </c>
      <c r="AT834" t="n">
        <v>0</v>
      </c>
      <c r="AU834" t="n">
        <v>3.790458791560759</v>
      </c>
      <c r="AV834" t="n">
        <v>1.344135912061631</v>
      </c>
    </row>
    <row r="835" spans="1:48">
      <c r="A835" t="n">
        <v>0</v>
      </c>
      <c r="B835" t="n">
        <v>-6.71993151994134</v>
      </c>
      <c r="C835" t="n">
        <v>83.90909228630467</v>
      </c>
      <c r="D835" t="n">
        <v>1333.208508755991</v>
      </c>
      <c r="E835" t="n">
        <v>833</v>
      </c>
      <c r="F835" t="n">
        <v>46.9132194519043</v>
      </c>
      <c r="G835" t="n">
        <v>0.3133380408876896</v>
      </c>
      <c r="H835" t="n">
        <v>-0</v>
      </c>
      <c r="I835" t="n">
        <v>0</v>
      </c>
      <c r="J835" t="n">
        <v>0</v>
      </c>
      <c r="K835" t="n">
        <v>0.07577581701863884</v>
      </c>
      <c r="L835" t="n">
        <v>0</v>
      </c>
      <c r="M835" t="n">
        <v>89.59460778699618</v>
      </c>
      <c r="N835" t="n">
        <v>12.56884600002422</v>
      </c>
      <c r="O835" t="b">
        <v>1</v>
      </c>
      <c r="P835" t="n">
        <v>0</v>
      </c>
      <c r="Q835" t="b">
        <v>0</v>
      </c>
      <c r="R835" t="n">
        <v>12.56884600002422</v>
      </c>
      <c r="S835" t="n">
        <v>352.5245879190476</v>
      </c>
      <c r="T835" t="n">
        <v>1534.187006623695</v>
      </c>
      <c r="U835" t="n">
        <v>340.4688419051237</v>
      </c>
      <c r="V835" t="n">
        <v>4</v>
      </c>
      <c r="W835" t="n">
        <v>1333.208508755991</v>
      </c>
      <c r="X835" t="b">
        <v>0</v>
      </c>
      <c r="Y835" t="n">
        <v>1333.208508755991</v>
      </c>
      <c r="Z835" t="b">
        <v>0</v>
      </c>
      <c r="AA835" t="n">
        <v>79.82931654813262</v>
      </c>
      <c r="AB835" t="n">
        <v>12.82535306124921</v>
      </c>
      <c r="AC835" t="b">
        <v>0</v>
      </c>
      <c r="AD835" t="n">
        <v>0</v>
      </c>
      <c r="AE835" t="n">
        <v>0</v>
      </c>
      <c r="AF835" t="n">
        <v>0.9263810950074065</v>
      </c>
      <c r="AG835" t="n">
        <v>37.97706265299662</v>
      </c>
      <c r="AH835" t="n">
        <v>99.16375210143399</v>
      </c>
      <c r="AI835" t="n">
        <v>13.84457555359187</v>
      </c>
      <c r="AJ835" t="n">
        <v>7.300326844664568</v>
      </c>
      <c r="AK835" t="n">
        <v>13.84457555359187</v>
      </c>
      <c r="AL835" t="n">
        <v>0</v>
      </c>
      <c r="AM835" t="n">
        <v>0</v>
      </c>
      <c r="AN835" t="n">
        <v>13.84671300372303</v>
      </c>
      <c r="AO835" t="n">
        <v>0</v>
      </c>
      <c r="AP835" t="n">
        <v>2.770016330554592</v>
      </c>
      <c r="AQ835" t="n">
        <v>1</v>
      </c>
      <c r="AR835" t="n">
        <v>3</v>
      </c>
      <c r="AS835" t="n">
        <v>0</v>
      </c>
      <c r="AT835" t="n">
        <v>0</v>
      </c>
      <c r="AU835" t="n">
        <v>2.754937325063088</v>
      </c>
      <c r="AV835" t="n">
        <v>0.9769292842177431</v>
      </c>
    </row>
    <row r="836" spans="1:48">
      <c r="A836" t="n">
        <v>0</v>
      </c>
      <c r="B836" t="n">
        <v>-6.71993151994134</v>
      </c>
      <c r="C836" t="n">
        <v>83.97493575195236</v>
      </c>
      <c r="D836" t="n">
        <v>1376.24763916345</v>
      </c>
      <c r="E836" t="n">
        <v>834</v>
      </c>
      <c r="F836" t="n">
        <v>48.42768936157226</v>
      </c>
      <c r="G836" t="n">
        <v>0.3462154379287803</v>
      </c>
      <c r="H836" t="n">
        <v>-0</v>
      </c>
      <c r="I836" t="n">
        <v>0</v>
      </c>
      <c r="J836" t="n">
        <v>0</v>
      </c>
      <c r="K836" t="n">
        <v>0.08268878733872376</v>
      </c>
      <c r="L836" t="n">
        <v>0</v>
      </c>
      <c r="M836" t="n">
        <v>89.59194114750414</v>
      </c>
      <c r="N836" t="n">
        <v>13.93068007215011</v>
      </c>
      <c r="O836" t="b">
        <v>1</v>
      </c>
      <c r="P836" t="n">
        <v>0</v>
      </c>
      <c r="Q836" t="b">
        <v>0</v>
      </c>
      <c r="R836" t="n">
        <v>13.93068007215011</v>
      </c>
      <c r="S836" t="n">
        <v>363.9049171110963</v>
      </c>
      <c r="T836" t="n">
        <v>1583.714199267491</v>
      </c>
      <c r="U836" t="n">
        <v>365.5575657040516</v>
      </c>
      <c r="V836" t="n">
        <v>4</v>
      </c>
      <c r="W836" t="n">
        <v>1376.24763916345</v>
      </c>
      <c r="X836" t="b">
        <v>0</v>
      </c>
      <c r="Y836" t="n">
        <v>1376.24763916345</v>
      </c>
      <c r="Z836" t="b">
        <v>0</v>
      </c>
      <c r="AA836" t="n">
        <v>85.71183919756611</v>
      </c>
      <c r="AB836" t="n">
        <v>14.21497966545929</v>
      </c>
      <c r="AC836" t="b">
        <v>0</v>
      </c>
      <c r="AD836" t="n">
        <v>0</v>
      </c>
      <c r="AE836" t="n">
        <v>0</v>
      </c>
      <c r="AF836" t="n">
        <v>0.9279043101231346</v>
      </c>
      <c r="AG836" t="n">
        <v>38.00676542800031</v>
      </c>
      <c r="AH836" t="n">
        <v>106.296226101417</v>
      </c>
      <c r="AI836" t="n">
        <v>15.31944566953562</v>
      </c>
      <c r="AJ836" t="n">
        <v>7.663499752088939</v>
      </c>
      <c r="AK836" t="n">
        <v>15.31944566953562</v>
      </c>
      <c r="AL836" t="n">
        <v>0</v>
      </c>
      <c r="AM836" t="n">
        <v>0</v>
      </c>
      <c r="AN836" t="n">
        <v>15.32108439655434</v>
      </c>
      <c r="AO836" t="n">
        <v>0</v>
      </c>
      <c r="AP836" t="n">
        <v>3.052836349361515</v>
      </c>
      <c r="AQ836" t="n">
        <v>1</v>
      </c>
      <c r="AR836" t="n">
        <v>3</v>
      </c>
      <c r="AS836" t="n">
        <v>0</v>
      </c>
      <c r="AT836" t="n">
        <v>0</v>
      </c>
      <c r="AU836" t="n">
        <v>3.036228871975596</v>
      </c>
      <c r="AV836" t="n">
        <v>1.076678177625126</v>
      </c>
    </row>
    <row r="837" spans="1:48">
      <c r="A837" t="n">
        <v>0</v>
      </c>
      <c r="B837" t="n">
        <v>-6.71993151994134</v>
      </c>
      <c r="C837" t="n">
        <v>84.07501933526208</v>
      </c>
      <c r="D837" t="n">
        <v>1396.397843718253</v>
      </c>
      <c r="E837" t="n">
        <v>835</v>
      </c>
      <c r="F837" t="n">
        <v>49.13673896789551</v>
      </c>
      <c r="G837" t="n">
        <v>0.1547331373898713</v>
      </c>
      <c r="H837" t="n">
        <v>-0</v>
      </c>
      <c r="I837" t="n">
        <v>0</v>
      </c>
      <c r="J837" t="n">
        <v>0</v>
      </c>
      <c r="K837" t="n">
        <v>0.08432713091112121</v>
      </c>
      <c r="L837" t="n">
        <v>0</v>
      </c>
      <c r="M837" t="n">
        <v>89.58927450801211</v>
      </c>
      <c r="N837" t="n">
        <v>9.142390209235598</v>
      </c>
      <c r="O837" t="b">
        <v>1</v>
      </c>
      <c r="P837" t="n">
        <v>0</v>
      </c>
      <c r="Q837" t="b">
        <v>0</v>
      </c>
      <c r="R837" t="n">
        <v>9.142390209235598</v>
      </c>
      <c r="S837" t="n">
        <v>369.2329978355395</v>
      </c>
      <c r="T837" t="n">
        <v>1606.902006580268</v>
      </c>
      <c r="U837" t="n">
        <v>236.445269302213</v>
      </c>
      <c r="V837" t="n">
        <v>4</v>
      </c>
      <c r="W837" t="n">
        <v>1396.397843718253</v>
      </c>
      <c r="X837" t="b">
        <v>0</v>
      </c>
      <c r="Y837" t="n">
        <v>1396.397843718253</v>
      </c>
      <c r="Z837" t="b">
        <v>0</v>
      </c>
      <c r="AA837" t="n">
        <v>55.43903560694895</v>
      </c>
      <c r="AB837" t="n">
        <v>9.328969601260814</v>
      </c>
      <c r="AC837" t="b">
        <v>0</v>
      </c>
      <c r="AD837" t="n">
        <v>0</v>
      </c>
      <c r="AE837" t="n">
        <v>-2.273736754432321e-13</v>
      </c>
      <c r="AF837" t="n">
        <v>0.9137543718235756</v>
      </c>
      <c r="AG837" t="n">
        <v>38.0390053429417</v>
      </c>
      <c r="AH837" t="n">
        <v>69.81784224326158</v>
      </c>
      <c r="AI837" t="n">
        <v>10.20949380810407</v>
      </c>
      <c r="AJ837" t="n">
        <v>6.021483662192601</v>
      </c>
      <c r="AK837" t="n">
        <v>10.20949380810407</v>
      </c>
      <c r="AL837" t="n">
        <v>0</v>
      </c>
      <c r="AM837" t="n">
        <v>0</v>
      </c>
      <c r="AN837" t="n">
        <v>10.21005038081599</v>
      </c>
      <c r="AO837" t="n">
        <v>0</v>
      </c>
      <c r="AP837" t="n">
        <v>2.078438854003904</v>
      </c>
      <c r="AQ837" t="n">
        <v>1</v>
      </c>
      <c r="AR837" t="n">
        <v>3</v>
      </c>
      <c r="AS837" t="n">
        <v>0</v>
      </c>
      <c r="AT837" t="n">
        <v>0</v>
      </c>
      <c r="AU837" t="n">
        <v>2.067093592761839</v>
      </c>
      <c r="AV837" t="n">
        <v>0.7330127787722582</v>
      </c>
    </row>
    <row r="838" spans="1:48">
      <c r="A838" t="n">
        <v>0</v>
      </c>
      <c r="B838" t="n">
        <v>-6.71993151994134</v>
      </c>
      <c r="C838" t="n">
        <v>84.17745251317066</v>
      </c>
      <c r="D838" t="n">
        <v>1413.073374900044</v>
      </c>
      <c r="E838" t="n">
        <v>836</v>
      </c>
      <c r="F838" t="n">
        <v>49.72352104187011</v>
      </c>
      <c r="G838" t="n">
        <v>0.1147117460932696</v>
      </c>
      <c r="H838" t="n">
        <v>-0</v>
      </c>
      <c r="I838" t="n">
        <v>0</v>
      </c>
      <c r="J838" t="n">
        <v>0</v>
      </c>
      <c r="K838" t="n">
        <v>0.09708421103779596</v>
      </c>
      <c r="L838" t="n">
        <v>0</v>
      </c>
      <c r="M838" t="n">
        <v>89.58660786852008</v>
      </c>
      <c r="N838" t="n">
        <v>8.227313032502179</v>
      </c>
      <c r="O838" t="b">
        <v>1</v>
      </c>
      <c r="P838" t="n">
        <v>0</v>
      </c>
      <c r="Q838" t="b">
        <v>0</v>
      </c>
      <c r="R838" t="n">
        <v>8.227313032502179</v>
      </c>
      <c r="S838" t="n">
        <v>373.6423116972379</v>
      </c>
      <c r="T838" t="n">
        <v>1626.09134050638</v>
      </c>
      <c r="U838" t="n">
        <v>210.2680820390781</v>
      </c>
      <c r="V838" t="n">
        <v>4</v>
      </c>
      <c r="W838" t="n">
        <v>1413.073374900044</v>
      </c>
      <c r="X838" t="b">
        <v>0</v>
      </c>
      <c r="Y838" t="n">
        <v>1413.073374900044</v>
      </c>
      <c r="Z838" t="b">
        <v>0</v>
      </c>
      <c r="AA838" t="n">
        <v>49.30130224880844</v>
      </c>
      <c r="AB838" t="n">
        <v>8.395217380104265</v>
      </c>
      <c r="AC838" t="b">
        <v>0</v>
      </c>
      <c r="AD838" t="n">
        <v>0</v>
      </c>
      <c r="AE838" t="n">
        <v>2.273736754432321e-13</v>
      </c>
      <c r="AF838" t="n">
        <v>0.9087001111896017</v>
      </c>
      <c r="AG838" t="n">
        <v>38.06431633166428</v>
      </c>
      <c r="AH838" t="n">
        <v>62.43355049790879</v>
      </c>
      <c r="AI838" t="n">
        <v>9.238710633713778</v>
      </c>
      <c r="AJ838" t="n">
        <v>5.700176218497461</v>
      </c>
      <c r="AK838" t="n">
        <v>9.238710633713779</v>
      </c>
      <c r="AL838" t="n">
        <v>0</v>
      </c>
      <c r="AM838" t="n">
        <v>0</v>
      </c>
      <c r="AN838" t="n">
        <v>9.238924757686899</v>
      </c>
      <c r="AO838" t="n">
        <v>0</v>
      </c>
      <c r="AP838" t="n">
        <v>1.902889026977259</v>
      </c>
      <c r="AQ838" t="n">
        <v>1</v>
      </c>
      <c r="AR838" t="n">
        <v>3</v>
      </c>
      <c r="AS838" t="n">
        <v>0</v>
      </c>
      <c r="AT838" t="n">
        <v>0</v>
      </c>
      <c r="AU838" t="n">
        <v>1.892493123152484</v>
      </c>
      <c r="AV838" t="n">
        <v>0.6710976454413602</v>
      </c>
    </row>
    <row r="839" spans="1:48">
      <c r="A839" t="n">
        <v>0</v>
      </c>
      <c r="B839" t="n">
        <v>-6.71993151994134</v>
      </c>
      <c r="C839" t="n">
        <v>84.23356831932092</v>
      </c>
      <c r="D839" t="n">
        <v>1419.23926501196</v>
      </c>
      <c r="E839" t="n">
        <v>837</v>
      </c>
      <c r="F839" t="n">
        <v>49.94048767089843</v>
      </c>
      <c r="G839" t="n">
        <v>0.05621046407280783</v>
      </c>
      <c r="H839" t="n">
        <v>-0</v>
      </c>
      <c r="I839" t="n">
        <v>0</v>
      </c>
      <c r="J839" t="n">
        <v>0</v>
      </c>
      <c r="K839" t="n">
        <v>0.09393728717002292</v>
      </c>
      <c r="L839" t="n">
        <v>0</v>
      </c>
      <c r="M839" t="n">
        <v>89.58394122902804</v>
      </c>
      <c r="N839" t="n">
        <v>6.713340188686209</v>
      </c>
      <c r="O839" t="b">
        <v>1</v>
      </c>
      <c r="P839" t="n">
        <v>0</v>
      </c>
      <c r="Q839" t="b">
        <v>0</v>
      </c>
      <c r="R839" t="n">
        <v>6.713340188686209</v>
      </c>
      <c r="S839" t="n">
        <v>375.2726852333967</v>
      </c>
      <c r="T839" t="n">
        <v>1633.186726135743</v>
      </c>
      <c r="U839" t="n">
        <v>170.8295835635951</v>
      </c>
      <c r="V839" t="n">
        <v>4</v>
      </c>
      <c r="W839" t="n">
        <v>1419.23926501196</v>
      </c>
      <c r="X839" t="b">
        <v>0</v>
      </c>
      <c r="Y839" t="n">
        <v>1419.23926501196</v>
      </c>
      <c r="Z839" t="b">
        <v>0</v>
      </c>
      <c r="AA839" t="n">
        <v>40.05420532984953</v>
      </c>
      <c r="AB839" t="n">
        <v>6.850347131312458</v>
      </c>
      <c r="AC839" t="b">
        <v>0</v>
      </c>
      <c r="AD839" t="n">
        <v>0</v>
      </c>
      <c r="AE839" t="n">
        <v>-4.547473508864641e-13</v>
      </c>
      <c r="AF839" t="n">
        <v>0.8986499369913855</v>
      </c>
      <c r="AG839" t="n">
        <v>38.08842873708893</v>
      </c>
      <c r="AH839" t="n">
        <v>51.29060185117219</v>
      </c>
      <c r="AI839" t="n">
        <v>7.622931743863378</v>
      </c>
      <c r="AJ839" t="n">
        <v>5.198305729366062</v>
      </c>
      <c r="AK839" t="n">
        <v>7.622931743863375</v>
      </c>
      <c r="AL839" t="n">
        <v>0</v>
      </c>
      <c r="AM839" t="n">
        <v>0</v>
      </c>
      <c r="AN839" t="n">
        <v>7.623036461637239</v>
      </c>
      <c r="AO839" t="n">
        <v>0</v>
      </c>
      <c r="AP839" t="n">
        <v>1.615355674559241</v>
      </c>
      <c r="AQ839" t="n">
        <v>1</v>
      </c>
      <c r="AR839" t="n">
        <v>3</v>
      </c>
      <c r="AS839" t="n">
        <v>0</v>
      </c>
      <c r="AT839" t="n">
        <v>0</v>
      </c>
      <c r="AU839" t="n">
        <v>1.606516908499402</v>
      </c>
      <c r="AV839" t="n">
        <v>0.5696875203751074</v>
      </c>
    </row>
    <row r="840" spans="1:48">
      <c r="A840" t="n">
        <v>0</v>
      </c>
      <c r="B840" t="n">
        <v>-6.71993151994134</v>
      </c>
      <c r="C840" t="n">
        <v>84.32934818378394</v>
      </c>
      <c r="D840" t="n">
        <v>1429.046896675336</v>
      </c>
      <c r="E840" t="n">
        <v>838</v>
      </c>
      <c r="F840" t="n">
        <v>50.28560066223145</v>
      </c>
      <c r="G840" t="n">
        <v>0.1288460812499608</v>
      </c>
      <c r="H840" t="n">
        <v>-0</v>
      </c>
      <c r="I840" t="n">
        <v>0</v>
      </c>
      <c r="J840" t="n">
        <v>0</v>
      </c>
      <c r="K840" t="n">
        <v>0.09317188291276363</v>
      </c>
      <c r="L840" t="n">
        <v>0</v>
      </c>
      <c r="M840" t="n">
        <v>89.58127458953601</v>
      </c>
      <c r="N840" t="n">
        <v>8.742435019838323</v>
      </c>
      <c r="O840" t="b">
        <v>1</v>
      </c>
      <c r="P840" t="n">
        <v>0</v>
      </c>
      <c r="Q840" t="b">
        <v>0</v>
      </c>
      <c r="R840" t="n">
        <v>8.742435019838323</v>
      </c>
      <c r="S840" t="n">
        <v>377.8660014985469</v>
      </c>
      <c r="T840" t="n">
        <v>1644.472838521676</v>
      </c>
      <c r="U840" t="n">
        <v>220.9357405877616</v>
      </c>
      <c r="V840" t="n">
        <v>4</v>
      </c>
      <c r="W840" t="n">
        <v>1429.046896675337</v>
      </c>
      <c r="X840" t="b">
        <v>0</v>
      </c>
      <c r="Y840" t="n">
        <v>1429.046896675337</v>
      </c>
      <c r="Z840" t="b">
        <v>0</v>
      </c>
      <c r="AA840" t="n">
        <v>51.80253521434235</v>
      </c>
      <c r="AB840" t="n">
        <v>8.920852061059513</v>
      </c>
      <c r="AC840" t="b">
        <v>0</v>
      </c>
      <c r="AD840" t="n">
        <v>0</v>
      </c>
      <c r="AE840" t="n">
        <v>-6.821210263296962e-13</v>
      </c>
      <c r="AF840" t="n">
        <v>0.9106203661160694</v>
      </c>
      <c r="AG840" t="n">
        <v>38.11026985910048</v>
      </c>
      <c r="AH840" t="n">
        <v>65.46269476900306</v>
      </c>
      <c r="AI840" t="n">
        <v>9.796455683402149</v>
      </c>
      <c r="AJ840" t="n">
        <v>5.851031691509</v>
      </c>
      <c r="AK840" t="n">
        <v>9.796455683402145</v>
      </c>
      <c r="AL840" t="n">
        <v>0</v>
      </c>
      <c r="AM840" t="n">
        <v>0</v>
      </c>
      <c r="AN840" t="n">
        <v>9.7967568842493</v>
      </c>
      <c r="AO840" t="n">
        <v>0</v>
      </c>
      <c r="AP840" t="n">
        <v>2.004530459368279</v>
      </c>
      <c r="AQ840" t="n">
        <v>1</v>
      </c>
      <c r="AR840" t="n">
        <v>3</v>
      </c>
      <c r="AS840" t="n">
        <v>0</v>
      </c>
      <c r="AT840" t="n">
        <v>0</v>
      </c>
      <c r="AU840" t="n">
        <v>1.993583407787011</v>
      </c>
      <c r="AV840" t="n">
        <v>0.7069453064792077</v>
      </c>
    </row>
    <row r="841" spans="1:48">
      <c r="A841" t="n">
        <v>0</v>
      </c>
      <c r="B841" t="n">
        <v>-6.71993151994134</v>
      </c>
      <c r="C841" t="n">
        <v>84.42512804824695</v>
      </c>
      <c r="D841" t="n">
        <v>1446.329861779311</v>
      </c>
      <c r="E841" t="n">
        <v>839</v>
      </c>
      <c r="F841" t="n">
        <v>50.8937572479248</v>
      </c>
      <c r="G841" t="n">
        <v>0.2227965251159985</v>
      </c>
      <c r="H841" t="n">
        <v>-0</v>
      </c>
      <c r="I841" t="n">
        <v>0</v>
      </c>
      <c r="J841" t="n">
        <v>0</v>
      </c>
      <c r="K841" t="n">
        <v>0.08817146311451629</v>
      </c>
      <c r="L841" t="n">
        <v>0</v>
      </c>
      <c r="M841" t="n">
        <v>89.57860795004397</v>
      </c>
      <c r="N841" t="n">
        <v>11.4560964753461</v>
      </c>
      <c r="O841" t="b">
        <v>1</v>
      </c>
      <c r="P841" t="n">
        <v>0</v>
      </c>
      <c r="Q841" t="b">
        <v>0</v>
      </c>
      <c r="R841" t="n">
        <v>11.4560964753461</v>
      </c>
      <c r="S841" t="n">
        <v>382.4359319417474</v>
      </c>
      <c r="T841" t="n">
        <v>1664.361175810485</v>
      </c>
      <c r="U841" t="n">
        <v>286.0548756490845</v>
      </c>
      <c r="V841" t="n">
        <v>4</v>
      </c>
      <c r="W841" t="n">
        <v>1446.329861779311</v>
      </c>
      <c r="X841" t="b">
        <v>0</v>
      </c>
      <c r="Y841" t="n">
        <v>1446.329861779311</v>
      </c>
      <c r="Z841" t="b">
        <v>0</v>
      </c>
      <c r="AA841" t="n">
        <v>67.07093985619666</v>
      </c>
      <c r="AB841" t="n">
        <v>11.68989436259806</v>
      </c>
      <c r="AC841" t="b">
        <v>0</v>
      </c>
      <c r="AD841" t="n">
        <v>0</v>
      </c>
      <c r="AE841" t="n">
        <v>-4.547473508864641e-13</v>
      </c>
      <c r="AF841" t="n">
        <v>0.9200855949215937</v>
      </c>
      <c r="AG841" t="n">
        <v>38.13535307702464</v>
      </c>
      <c r="AH841" t="n">
        <v>83.88540087733332</v>
      </c>
      <c r="AI841" t="n">
        <v>12.70522484768848</v>
      </c>
      <c r="AJ841" t="n">
        <v>6.703651905875716</v>
      </c>
      <c r="AK841" t="n">
        <v>12.70522484768847</v>
      </c>
      <c r="AL841" t="n">
        <v>0</v>
      </c>
      <c r="AM841" t="n">
        <v>0</v>
      </c>
      <c r="AN841" t="n">
        <v>12.70597606345015</v>
      </c>
      <c r="AO841" t="n">
        <v>0</v>
      </c>
      <c r="AP841" t="n">
        <v>2.540677770532272</v>
      </c>
      <c r="AQ841" t="n">
        <v>1</v>
      </c>
      <c r="AR841" t="n">
        <v>3</v>
      </c>
      <c r="AS841" t="n">
        <v>0</v>
      </c>
      <c r="AT841" t="n">
        <v>0</v>
      </c>
      <c r="AU841" t="n">
        <v>2.526830172039083</v>
      </c>
      <c r="AV841" t="n">
        <v>0.8960401272480523</v>
      </c>
    </row>
    <row r="842" spans="1:48">
      <c r="A842" t="n">
        <v>0</v>
      </c>
      <c r="B842" t="n">
        <v>-6.71993151994134</v>
      </c>
      <c r="C842" t="n">
        <v>84.53728075958905</v>
      </c>
      <c r="D842" t="n">
        <v>1471.830053179122</v>
      </c>
      <c r="E842" t="n">
        <v>840</v>
      </c>
      <c r="F842" t="n">
        <v>51.79106330871582</v>
      </c>
      <c r="G842" t="n">
        <v>0.2345200236896936</v>
      </c>
      <c r="H842" t="n">
        <v>-0</v>
      </c>
      <c r="I842" t="n">
        <v>0</v>
      </c>
      <c r="J842" t="n">
        <v>0</v>
      </c>
      <c r="K842" t="n">
        <v>0.07666326290062342</v>
      </c>
      <c r="L842" t="n">
        <v>0</v>
      </c>
      <c r="M842" t="n">
        <v>89.57594131055194</v>
      </c>
      <c r="N842" t="n">
        <v>12.05276095216237</v>
      </c>
      <c r="O842" t="b">
        <v>1</v>
      </c>
      <c r="P842" t="n">
        <v>0</v>
      </c>
      <c r="Q842" t="b">
        <v>0</v>
      </c>
      <c r="R842" t="n">
        <v>12.05276095216237</v>
      </c>
      <c r="S842" t="n">
        <v>389.1786465329281</v>
      </c>
      <c r="T842" t="n">
        <v>1693.705469711303</v>
      </c>
      <c r="U842" t="n">
        <v>295.7392190754718</v>
      </c>
      <c r="V842" t="n">
        <v>4</v>
      </c>
      <c r="W842" t="n">
        <v>1471.830053179123</v>
      </c>
      <c r="X842" t="b">
        <v>0</v>
      </c>
      <c r="Y842" t="n">
        <v>1471.830053179123</v>
      </c>
      <c r="Z842" t="b">
        <v>0</v>
      </c>
      <c r="AA842" t="n">
        <v>69.3416161172606</v>
      </c>
      <c r="AB842" t="n">
        <v>12.2987356654718</v>
      </c>
      <c r="AC842" t="b">
        <v>0</v>
      </c>
      <c r="AD842" t="n">
        <v>0</v>
      </c>
      <c r="AE842" t="n">
        <v>-6.821210263296962e-13</v>
      </c>
      <c r="AF842" t="n">
        <v>0.9209247477507425</v>
      </c>
      <c r="AG842" t="n">
        <v>38.16474134558852</v>
      </c>
      <c r="AH842" t="n">
        <v>86.64630340433195</v>
      </c>
      <c r="AI842" t="n">
        <v>13.3547672548817</v>
      </c>
      <c r="AJ842" t="n">
        <v>6.851578298163261</v>
      </c>
      <c r="AK842" t="n">
        <v>13.3547672548817</v>
      </c>
      <c r="AL842" t="n">
        <v>0</v>
      </c>
      <c r="AM842" t="n">
        <v>0</v>
      </c>
      <c r="AN842" t="n">
        <v>13.35553938607826</v>
      </c>
      <c r="AO842" t="n">
        <v>0</v>
      </c>
      <c r="AP842" t="n">
        <v>2.661761358006312</v>
      </c>
      <c r="AQ842" t="n">
        <v>1</v>
      </c>
      <c r="AR842" t="n">
        <v>3</v>
      </c>
      <c r="AS842" t="n">
        <v>0</v>
      </c>
      <c r="AT842" t="n">
        <v>0</v>
      </c>
      <c r="AU842" t="n">
        <v>2.647258270229873</v>
      </c>
      <c r="AV842" t="n">
        <v>0.9387451770852704</v>
      </c>
    </row>
    <row r="843" spans="1:48">
      <c r="A843" t="n">
        <v>0</v>
      </c>
      <c r="B843" t="n">
        <v>-6.71993151994134</v>
      </c>
      <c r="C843" t="n">
        <v>84.62449837137102</v>
      </c>
      <c r="D843" t="n">
        <v>1489.704516171129</v>
      </c>
      <c r="E843" t="n">
        <v>841</v>
      </c>
      <c r="F843" t="n">
        <v>52.42003364562989</v>
      </c>
      <c r="G843" t="n">
        <v>0.111020378212805</v>
      </c>
      <c r="H843" t="n">
        <v>-0</v>
      </c>
      <c r="I843" t="n">
        <v>0</v>
      </c>
      <c r="J843" t="n">
        <v>0</v>
      </c>
      <c r="K843" t="n">
        <v>0.08387703949907777</v>
      </c>
      <c r="L843" t="n">
        <v>0</v>
      </c>
      <c r="M843" t="n">
        <v>89.57327467105991</v>
      </c>
      <c r="N843" t="n">
        <v>8.779665527155634</v>
      </c>
      <c r="O843" t="b">
        <v>1</v>
      </c>
      <c r="P843" t="n">
        <v>0</v>
      </c>
      <c r="Q843" t="b">
        <v>0</v>
      </c>
      <c r="R843" t="n">
        <v>8.779665527155634</v>
      </c>
      <c r="S843" t="n">
        <v>393.9049797802392</v>
      </c>
      <c r="T843" t="n">
        <v>1714.274472003601</v>
      </c>
      <c r="U843" t="n">
        <v>212.8422699484383</v>
      </c>
      <c r="V843" t="n">
        <v>4</v>
      </c>
      <c r="W843" t="n">
        <v>1489.704516171129</v>
      </c>
      <c r="X843" t="b">
        <v>0</v>
      </c>
      <c r="Y843" t="n">
        <v>1489.704516171129</v>
      </c>
      <c r="Z843" t="b">
        <v>0</v>
      </c>
      <c r="AA843" t="n">
        <v>49.90486896675194</v>
      </c>
      <c r="AB843" t="n">
        <v>8.958842374648608</v>
      </c>
      <c r="AC843" t="b">
        <v>0</v>
      </c>
      <c r="AD843" t="n">
        <v>0</v>
      </c>
      <c r="AE843" t="n">
        <v>-4.547473508864641e-13</v>
      </c>
      <c r="AF843" t="n">
        <v>0.9082298441885986</v>
      </c>
      <c r="AG843" t="n">
        <v>38.19533556634286</v>
      </c>
      <c r="AH843" t="n">
        <v>63.23061043641672</v>
      </c>
      <c r="AI843" t="n">
        <v>9.864069576630492</v>
      </c>
      <c r="AJ843" t="n">
        <v>5.802682971799989</v>
      </c>
      <c r="AK843" t="n">
        <v>9.864069576630488</v>
      </c>
      <c r="AL843" t="n">
        <v>0</v>
      </c>
      <c r="AM843" t="n">
        <v>0</v>
      </c>
      <c r="AN843" t="n">
        <v>9.864471252583071</v>
      </c>
      <c r="AO843" t="n">
        <v>0</v>
      </c>
      <c r="AP843" t="n">
        <v>2.021108384930817</v>
      </c>
      <c r="AQ843" t="n">
        <v>1</v>
      </c>
      <c r="AR843" t="n">
        <v>3</v>
      </c>
      <c r="AS843" t="n">
        <v>0</v>
      </c>
      <c r="AT843" t="n">
        <v>0</v>
      </c>
      <c r="AU843" t="n">
        <v>2.010068914931044</v>
      </c>
      <c r="AV843" t="n">
        <v>0.7127912379084527</v>
      </c>
    </row>
    <row r="844" spans="1:48">
      <c r="A844" t="n">
        <v>0</v>
      </c>
      <c r="B844" t="n">
        <v>-6.71993151994134</v>
      </c>
      <c r="C844" t="n">
        <v>84.69263436541009</v>
      </c>
      <c r="D844" t="n">
        <v>1503.114493775006</v>
      </c>
      <c r="E844" t="n">
        <v>842</v>
      </c>
      <c r="F844" t="n">
        <v>52.89190673828125</v>
      </c>
      <c r="G844" t="n">
        <v>0.2387679880969369</v>
      </c>
      <c r="H844" t="n">
        <v>-0</v>
      </c>
      <c r="I844" t="n">
        <v>0</v>
      </c>
      <c r="J844" t="n">
        <v>0</v>
      </c>
      <c r="K844" t="n">
        <v>0.08326606142822557</v>
      </c>
      <c r="L844" t="n">
        <v>0</v>
      </c>
      <c r="M844" t="n">
        <v>89.57060803156787</v>
      </c>
      <c r="N844" t="n">
        <v>12.51759704477533</v>
      </c>
      <c r="O844" t="b">
        <v>1</v>
      </c>
      <c r="P844" t="n">
        <v>0</v>
      </c>
      <c r="Q844" t="b">
        <v>0</v>
      </c>
      <c r="R844" t="n">
        <v>12.51759704477533</v>
      </c>
      <c r="S844" t="n">
        <v>397.450821858026</v>
      </c>
      <c r="T844" t="n">
        <v>1729.705976726129</v>
      </c>
      <c r="U844" t="n">
        <v>300.752294735998</v>
      </c>
      <c r="V844" t="n">
        <v>4</v>
      </c>
      <c r="W844" t="n">
        <v>1503.114493775006</v>
      </c>
      <c r="X844" t="b">
        <v>0</v>
      </c>
      <c r="Y844" t="n">
        <v>1503.114493775006</v>
      </c>
      <c r="Z844" t="b">
        <v>0</v>
      </c>
      <c r="AA844" t="n">
        <v>70.51702588910517</v>
      </c>
      <c r="AB844" t="n">
        <v>12.77305820895442</v>
      </c>
      <c r="AC844" t="b">
        <v>0</v>
      </c>
      <c r="AD844" t="n">
        <v>0</v>
      </c>
      <c r="AE844" t="n">
        <v>-2.273736754432321e-13</v>
      </c>
      <c r="AF844" t="n">
        <v>0.9211747444221671</v>
      </c>
      <c r="AG844" t="n">
        <v>38.22119932905888</v>
      </c>
      <c r="AH844" t="n">
        <v>88.09113148772879</v>
      </c>
      <c r="AI844" t="n">
        <v>13.86605341309772</v>
      </c>
      <c r="AJ844" t="n">
        <v>6.943805953660686</v>
      </c>
      <c r="AK844" t="n">
        <v>13.86605341309772</v>
      </c>
      <c r="AL844" t="n">
        <v>0</v>
      </c>
      <c r="AM844" t="n">
        <v>0</v>
      </c>
      <c r="AN844" t="n">
        <v>13.86710548091426</v>
      </c>
      <c r="AO844" t="n">
        <v>0</v>
      </c>
      <c r="AP844" t="n">
        <v>2.756723590624788</v>
      </c>
      <c r="AQ844" t="n">
        <v>1</v>
      </c>
      <c r="AR844" t="n">
        <v>3</v>
      </c>
      <c r="AS844" t="n">
        <v>0</v>
      </c>
      <c r="AT844" t="n">
        <v>0</v>
      </c>
      <c r="AU844" t="n">
        <v>2.741706009081527</v>
      </c>
      <c r="AV844" t="n">
        <v>0.9722373226498591</v>
      </c>
    </row>
    <row r="845" spans="1:48">
      <c r="A845" t="n">
        <v>0</v>
      </c>
      <c r="B845" t="n">
        <v>-6.71993151994134</v>
      </c>
      <c r="C845" t="n">
        <v>84.76814823707399</v>
      </c>
      <c r="D845" t="n">
        <v>1540.335031206669</v>
      </c>
      <c r="E845" t="n">
        <v>843</v>
      </c>
      <c r="F845" t="n">
        <v>54.20163078308106</v>
      </c>
      <c r="G845" t="n">
        <v>0.4185719506087402</v>
      </c>
      <c r="H845" t="n">
        <v>-0</v>
      </c>
      <c r="I845" t="n">
        <v>0</v>
      </c>
      <c r="J845" t="n">
        <v>0</v>
      </c>
      <c r="K845" t="n">
        <v>0.08308604674242365</v>
      </c>
      <c r="L845" t="n">
        <v>0</v>
      </c>
      <c r="M845" t="n">
        <v>89.56794139207584</v>
      </c>
      <c r="N845" t="n">
        <v>18.15979011732547</v>
      </c>
      <c r="O845" t="b">
        <v>1</v>
      </c>
      <c r="P845" t="n">
        <v>0</v>
      </c>
      <c r="Q845" t="b">
        <v>0</v>
      </c>
      <c r="R845" t="n">
        <v>18.15979011732547</v>
      </c>
      <c r="S845" t="n">
        <v>407.2926091959013</v>
      </c>
      <c r="T845" t="n">
        <v>1772.537435220563</v>
      </c>
      <c r="U845" t="n">
        <v>425.7706077784803</v>
      </c>
      <c r="V845" t="n">
        <v>4</v>
      </c>
      <c r="W845" t="n">
        <v>1540.335031206669</v>
      </c>
      <c r="X845" t="b">
        <v>0</v>
      </c>
      <c r="Y845" t="n">
        <v>1540.335031206669</v>
      </c>
      <c r="Z845" t="b">
        <v>0</v>
      </c>
      <c r="AA845" t="n">
        <v>99.82991816534745</v>
      </c>
      <c r="AB845" t="n">
        <v>18.53039807890354</v>
      </c>
      <c r="AC845" t="b">
        <v>0</v>
      </c>
      <c r="AD845" t="n">
        <v>0</v>
      </c>
      <c r="AE845" t="n">
        <v>2.273736754432321e-13</v>
      </c>
      <c r="AF845" t="n">
        <v>0.9304733248032929</v>
      </c>
      <c r="AG845" t="n">
        <v>38.25287301612024</v>
      </c>
      <c r="AH845" t="n">
        <v>123.4630528657814</v>
      </c>
      <c r="AI845" t="n">
        <v>19.91502344553614</v>
      </c>
      <c r="AJ845" t="n">
        <v>8.58397557539304</v>
      </c>
      <c r="AK845" t="n">
        <v>19.91502344553615</v>
      </c>
      <c r="AL845" t="n">
        <v>0</v>
      </c>
      <c r="AM845" t="n">
        <v>0</v>
      </c>
      <c r="AN845" t="n">
        <v>19.91747834995244</v>
      </c>
      <c r="AO845" t="n">
        <v>0</v>
      </c>
      <c r="AP845" t="n">
        <v>3.933700946018142</v>
      </c>
      <c r="AQ845" t="n">
        <v>1</v>
      </c>
      <c r="AR845" t="n">
        <v>3</v>
      </c>
      <c r="AS845" t="n">
        <v>0</v>
      </c>
      <c r="AT845" t="n">
        <v>0</v>
      </c>
      <c r="AU845" t="n">
        <v>3.912337785239648</v>
      </c>
      <c r="AV845" t="n">
        <v>1.387355464453143</v>
      </c>
    </row>
    <row r="846" spans="1:48">
      <c r="A846" t="n">
        <v>0</v>
      </c>
      <c r="B846" t="n">
        <v>-6.71993151994134</v>
      </c>
      <c r="C846" t="n">
        <v>84.82250921813628</v>
      </c>
      <c r="D846" t="n">
        <v>1580.455135472725</v>
      </c>
      <c r="E846" t="n">
        <v>844</v>
      </c>
      <c r="F846" t="n">
        <v>55.61338539123535</v>
      </c>
      <c r="G846" t="n">
        <v>0.354843086929856</v>
      </c>
      <c r="H846" t="n">
        <v>-0</v>
      </c>
      <c r="I846" t="n">
        <v>0</v>
      </c>
      <c r="J846" t="n">
        <v>0</v>
      </c>
      <c r="K846" t="n">
        <v>0.08190567464940368</v>
      </c>
      <c r="L846" t="n">
        <v>0</v>
      </c>
      <c r="M846" t="n">
        <v>89.5652747525838</v>
      </c>
      <c r="N846" t="n">
        <v>16.85738070192499</v>
      </c>
      <c r="O846" t="b">
        <v>1</v>
      </c>
      <c r="P846" t="n">
        <v>0</v>
      </c>
      <c r="Q846" t="b">
        <v>0</v>
      </c>
      <c r="R846" t="n">
        <v>16.85738070192499</v>
      </c>
      <c r="S846" t="n">
        <v>417.9010947634422</v>
      </c>
      <c r="T846" t="n">
        <v>1818.705564410501</v>
      </c>
      <c r="U846" t="n">
        <v>385.201498619475</v>
      </c>
      <c r="V846" t="n">
        <v>4</v>
      </c>
      <c r="W846" t="n">
        <v>1580.455135472725</v>
      </c>
      <c r="X846" t="b">
        <v>0</v>
      </c>
      <c r="Y846" t="n">
        <v>1580.455135472725</v>
      </c>
      <c r="Z846" t="b">
        <v>0</v>
      </c>
      <c r="AA846" t="n">
        <v>90.31772833027156</v>
      </c>
      <c r="AB846" t="n">
        <v>17.2014088795153</v>
      </c>
      <c r="AC846" t="b">
        <v>0</v>
      </c>
      <c r="AD846" t="n">
        <v>0</v>
      </c>
      <c r="AE846" t="n">
        <v>-2.273736754432321e-13</v>
      </c>
      <c r="AF846" t="n">
        <v>0.9277010292560628</v>
      </c>
      <c r="AG846" t="n">
        <v>38.29340282478291</v>
      </c>
      <c r="AH846" t="n">
        <v>112.0328001325528</v>
      </c>
      <c r="AI846" t="n">
        <v>18.5419745554334</v>
      </c>
      <c r="AJ846" t="n">
        <v>8.099856139144791</v>
      </c>
      <c r="AK846" t="n">
        <v>18.5419745554334</v>
      </c>
      <c r="AL846" t="n">
        <v>0</v>
      </c>
      <c r="AM846" t="n">
        <v>0</v>
      </c>
      <c r="AN846" t="n">
        <v>18.56434656695154</v>
      </c>
      <c r="AO846" t="n">
        <v>0</v>
      </c>
      <c r="AP846" t="n">
        <v>3.653851364971699</v>
      </c>
      <c r="AQ846" t="n">
        <v>1</v>
      </c>
      <c r="AR846" t="n">
        <v>3</v>
      </c>
      <c r="AS846" t="n">
        <v>0</v>
      </c>
      <c r="AT846" t="n">
        <v>0</v>
      </c>
      <c r="AU846" t="n">
        <v>3.633992159986415</v>
      </c>
      <c r="AV846" t="n">
        <v>1.288651225351241</v>
      </c>
    </row>
    <row r="847" spans="1:48">
      <c r="A847" t="n">
        <v>0</v>
      </c>
      <c r="B847" t="n">
        <v>-6.71993151994134</v>
      </c>
      <c r="C847" t="n">
        <v>84.92027310456926</v>
      </c>
      <c r="D847" t="n">
        <v>1306.858627770717</v>
      </c>
      <c r="E847" t="n">
        <v>845</v>
      </c>
      <c r="F847" t="n">
        <v>56.68347015380859</v>
      </c>
      <c r="G847" t="n">
        <v>0.2302551772781252</v>
      </c>
      <c r="H847" t="n">
        <v>-0</v>
      </c>
      <c r="I847" t="n">
        <v>0</v>
      </c>
      <c r="J847" t="n">
        <v>0</v>
      </c>
      <c r="K847" t="n">
        <v>0.08614561678372079</v>
      </c>
      <c r="L847" t="n">
        <v>0</v>
      </c>
      <c r="M847" t="n">
        <v>89.56260811309177</v>
      </c>
      <c r="N847" t="n">
        <v>13.49479500356552</v>
      </c>
      <c r="O847" t="b">
        <v>1</v>
      </c>
      <c r="P847" t="n">
        <v>0</v>
      </c>
      <c r="Q847" t="b">
        <v>0</v>
      </c>
      <c r="R847" t="n">
        <v>13.49479500356552</v>
      </c>
      <c r="S847" t="n">
        <v>425.9421372323209</v>
      </c>
      <c r="T847" t="n">
        <v>1853.700181235061</v>
      </c>
      <c r="U847" t="n">
        <v>302.5429714164879</v>
      </c>
      <c r="V847" t="n">
        <v>5</v>
      </c>
      <c r="W847" t="n">
        <v>1306.858627770718</v>
      </c>
      <c r="X847" t="b">
        <v>1</v>
      </c>
      <c r="Y847" t="n">
        <v>1306.858627770718</v>
      </c>
      <c r="Z847" t="b">
        <v>0</v>
      </c>
      <c r="AA847" t="n">
        <v>70.93688367921104</v>
      </c>
      <c r="AB847" t="n">
        <v>13.77019898323012</v>
      </c>
      <c r="AC847" t="b">
        <v>0</v>
      </c>
      <c r="AD847" t="n">
        <v>0</v>
      </c>
      <c r="AE847" t="n">
        <v>-6.821210263296962e-13</v>
      </c>
      <c r="AF847" t="n">
        <v>0.929135705705205</v>
      </c>
      <c r="AG847" t="n">
        <v>38.33252603440081</v>
      </c>
      <c r="AH847" t="n">
        <v>108.2938612133435</v>
      </c>
      <c r="AI847" t="n">
        <v>14.82043892907837</v>
      </c>
      <c r="AJ847" t="n">
        <v>7.67416805134205</v>
      </c>
      <c r="AK847" t="n">
        <v>14.82043892907836</v>
      </c>
      <c r="AL847" t="n">
        <v>0</v>
      </c>
      <c r="AM847" t="n">
        <v>0</v>
      </c>
      <c r="AN847" t="n">
        <v>14.84823346934276</v>
      </c>
      <c r="AO847" t="n">
        <v>0</v>
      </c>
      <c r="AP847" t="n">
        <v>2.971845272981526</v>
      </c>
      <c r="AQ847" t="n">
        <v>1</v>
      </c>
      <c r="AR847" t="n">
        <v>3</v>
      </c>
      <c r="AS847" t="n">
        <v>0</v>
      </c>
      <c r="AT847" t="n">
        <v>0</v>
      </c>
      <c r="AU847" t="n">
        <v>2.955677484911041</v>
      </c>
      <c r="AV847" t="n">
        <v>1.048113822207015</v>
      </c>
    </row>
    <row r="848" spans="1:48">
      <c r="A848" t="n">
        <v>0</v>
      </c>
      <c r="B848" t="n">
        <v>-6.71993151994134</v>
      </c>
      <c r="C848" t="n">
        <v>85.02054941926359</v>
      </c>
      <c r="D848" t="n">
        <v>1320.217427654772</v>
      </c>
      <c r="E848" t="n">
        <v>846</v>
      </c>
      <c r="F848" t="n">
        <v>57.26289253234863</v>
      </c>
      <c r="G848" t="n">
        <v>0.09872548821871163</v>
      </c>
      <c r="H848" t="n">
        <v>-0</v>
      </c>
      <c r="I848" t="n">
        <v>0</v>
      </c>
      <c r="J848" t="n">
        <v>0</v>
      </c>
      <c r="K848" t="n">
        <v>0.09320596547467741</v>
      </c>
      <c r="L848" t="n">
        <v>0</v>
      </c>
      <c r="M848" t="n">
        <v>89.55994147359974</v>
      </c>
      <c r="N848" t="n">
        <v>9.650576178594296</v>
      </c>
      <c r="O848" t="b">
        <v>1</v>
      </c>
      <c r="P848" t="n">
        <v>0</v>
      </c>
      <c r="Q848" t="b">
        <v>0</v>
      </c>
      <c r="R848" t="n">
        <v>9.650576178594296</v>
      </c>
      <c r="S848" t="n">
        <v>430.2961474156406</v>
      </c>
      <c r="T848" t="n">
        <v>1872.648833552868</v>
      </c>
      <c r="U848" t="n">
        <v>214.1692755186886</v>
      </c>
      <c r="V848" t="n">
        <v>5</v>
      </c>
      <c r="W848" t="n">
        <v>1320.217427654772</v>
      </c>
      <c r="X848" t="b">
        <v>0</v>
      </c>
      <c r="Y848" t="n">
        <v>1320.217427654772</v>
      </c>
      <c r="Z848" t="b">
        <v>0</v>
      </c>
      <c r="AA848" t="n">
        <v>50.21601035383416</v>
      </c>
      <c r="AB848" t="n">
        <v>9.847526712851323</v>
      </c>
      <c r="AC848" t="b">
        <v>0</v>
      </c>
      <c r="AD848" t="n">
        <v>0</v>
      </c>
      <c r="AE848" t="n">
        <v>2.273736754432321e-13</v>
      </c>
      <c r="AF848" t="n">
        <v>0.9188860857721428</v>
      </c>
      <c r="AG848" t="n">
        <v>38.36322374766396</v>
      </c>
      <c r="AH848" t="n">
        <v>77.51601050826928</v>
      </c>
      <c r="AI848" t="n">
        <v>10.71680904230519</v>
      </c>
      <c r="AJ848" t="n">
        <v>6.287627027653429</v>
      </c>
      <c r="AK848" t="n">
        <v>10.7168090423052</v>
      </c>
      <c r="AL848" t="n">
        <v>0</v>
      </c>
      <c r="AM848" t="n">
        <v>0</v>
      </c>
      <c r="AN848" t="n">
        <v>10.71693806417253</v>
      </c>
      <c r="AO848" t="n">
        <v>0</v>
      </c>
      <c r="AP848" t="n">
        <v>2.169409404753437</v>
      </c>
      <c r="AQ848" t="n">
        <v>1</v>
      </c>
      <c r="AR848" t="n">
        <v>3</v>
      </c>
      <c r="AS848" t="n">
        <v>0</v>
      </c>
      <c r="AT848" t="n">
        <v>0</v>
      </c>
      <c r="AU848" t="n">
        <v>2.157573559616557</v>
      </c>
      <c r="AV848" t="n">
        <v>0.7650979113272794</v>
      </c>
    </row>
    <row r="849" spans="1:48">
      <c r="A849" t="n">
        <v>0</v>
      </c>
      <c r="B849" t="n">
        <v>-6.71993151994134</v>
      </c>
      <c r="C849" t="n">
        <v>85.1293797639775</v>
      </c>
      <c r="D849" t="n">
        <v>1324.589174974853</v>
      </c>
      <c r="E849" t="n">
        <v>847</v>
      </c>
      <c r="F849" t="n">
        <v>57.45251197814942</v>
      </c>
      <c r="G849" t="n">
        <v>0.01571105679770923</v>
      </c>
      <c r="H849" t="n">
        <v>-0</v>
      </c>
      <c r="I849" t="n">
        <v>0</v>
      </c>
      <c r="J849" t="n">
        <v>0</v>
      </c>
      <c r="K849" t="n">
        <v>0.1100903574630533</v>
      </c>
      <c r="L849" t="n">
        <v>0</v>
      </c>
      <c r="M849" t="n">
        <v>89.5572748341077</v>
      </c>
      <c r="N849" t="n">
        <v>7.144518670096272</v>
      </c>
      <c r="O849" t="b">
        <v>1</v>
      </c>
      <c r="P849" t="n">
        <v>0</v>
      </c>
      <c r="Q849" t="b">
        <v>0</v>
      </c>
      <c r="R849" t="n">
        <v>7.144518670096272</v>
      </c>
      <c r="S849" t="n">
        <v>431.7210233413035</v>
      </c>
      <c r="T849" t="n">
        <v>1878.849893581353</v>
      </c>
      <c r="U849" t="n">
        <v>158.0305893223851</v>
      </c>
      <c r="V849" t="n">
        <v>5</v>
      </c>
      <c r="W849" t="n">
        <v>1324.589174974854</v>
      </c>
      <c r="X849" t="b">
        <v>0</v>
      </c>
      <c r="Y849" t="n">
        <v>1324.589174974854</v>
      </c>
      <c r="Z849" t="b">
        <v>0</v>
      </c>
      <c r="AA849" t="n">
        <v>37.05324066870148</v>
      </c>
      <c r="AB849" t="n">
        <v>7.290325173567624</v>
      </c>
      <c r="AC849" t="b">
        <v>0</v>
      </c>
      <c r="AD849" t="n">
        <v>0</v>
      </c>
      <c r="AE849" t="n">
        <v>-6.821210263296962e-13</v>
      </c>
      <c r="AF849" t="n">
        <v>0.9067836805741728</v>
      </c>
      <c r="AG849" t="n">
        <v>38.38835191811997</v>
      </c>
      <c r="AH849" t="n">
        <v>57.96066835838495</v>
      </c>
      <c r="AI849" t="n">
        <v>8.0397622164433</v>
      </c>
      <c r="AJ849" t="n">
        <v>5.402880175829644</v>
      </c>
      <c r="AK849" t="n">
        <v>8.039762216443295</v>
      </c>
      <c r="AL849" t="n">
        <v>0</v>
      </c>
      <c r="AM849" t="n">
        <v>0</v>
      </c>
      <c r="AN849" t="n">
        <v>8.039774032738682</v>
      </c>
      <c r="AO849" t="n">
        <v>0</v>
      </c>
      <c r="AP849" t="n">
        <v>1.677861318786406</v>
      </c>
      <c r="AQ849" t="n">
        <v>1</v>
      </c>
      <c r="AR849" t="n">
        <v>3</v>
      </c>
      <c r="AS849" t="n">
        <v>0</v>
      </c>
      <c r="AT849" t="n">
        <v>0</v>
      </c>
      <c r="AU849" t="n">
        <v>1.668685762854994</v>
      </c>
      <c r="AV849" t="n">
        <v>0.5917332394677748</v>
      </c>
    </row>
    <row r="850" spans="1:48">
      <c r="A850" t="n">
        <v>0</v>
      </c>
      <c r="B850" t="n">
        <v>-6.71993151994134</v>
      </c>
      <c r="C850" t="n">
        <v>85.2382101086914</v>
      </c>
      <c r="D850" t="n">
        <v>1325.583186461755</v>
      </c>
      <c r="E850" t="n">
        <v>848</v>
      </c>
      <c r="F850" t="n">
        <v>57.49562606811524</v>
      </c>
      <c r="G850" t="n">
        <v>0.0323748977292988</v>
      </c>
      <c r="H850" t="n">
        <v>-0</v>
      </c>
      <c r="I850" t="n">
        <v>0</v>
      </c>
      <c r="J850" t="n">
        <v>0</v>
      </c>
      <c r="K850" t="n">
        <v>0.1240443621544376</v>
      </c>
      <c r="L850" t="n">
        <v>0</v>
      </c>
      <c r="M850" t="n">
        <v>89.55460819461567</v>
      </c>
      <c r="N850" t="n">
        <v>7.667376570908706</v>
      </c>
      <c r="O850" t="b">
        <v>1</v>
      </c>
      <c r="P850" t="n">
        <v>0</v>
      </c>
      <c r="Q850" t="b">
        <v>0</v>
      </c>
      <c r="R850" t="n">
        <v>7.667376570908706</v>
      </c>
      <c r="S850" t="n">
        <v>432.0449997593852</v>
      </c>
      <c r="T850" t="n">
        <v>1880.259838952844</v>
      </c>
      <c r="U850" t="n">
        <v>169.4685807015544</v>
      </c>
      <c r="V850" t="n">
        <v>5</v>
      </c>
      <c r="W850" t="n">
        <v>1325.583186461755</v>
      </c>
      <c r="X850" t="b">
        <v>0</v>
      </c>
      <c r="Y850" t="n">
        <v>1325.583186461755</v>
      </c>
      <c r="Z850" t="b">
        <v>0</v>
      </c>
      <c r="AA850" t="n">
        <v>39.73509263898239</v>
      </c>
      <c r="AB850" t="n">
        <v>7.823853643784394</v>
      </c>
      <c r="AC850" t="b">
        <v>0</v>
      </c>
      <c r="AD850" t="n">
        <v>0</v>
      </c>
      <c r="AE850" t="n">
        <v>0</v>
      </c>
      <c r="AF850" t="n">
        <v>0.9098576693607903</v>
      </c>
      <c r="AG850" t="n">
        <v>38.40973041632142</v>
      </c>
      <c r="AH850" t="n">
        <v>61.94576957302326</v>
      </c>
      <c r="AI850" t="n">
        <v>8.59898631099186</v>
      </c>
      <c r="AJ850" t="n">
        <v>5.583936042551755</v>
      </c>
      <c r="AK850" t="n">
        <v>8.59898631099186</v>
      </c>
      <c r="AL850" t="n">
        <v>0</v>
      </c>
      <c r="AM850" t="n">
        <v>0</v>
      </c>
      <c r="AN850" t="n">
        <v>8.599004552989255</v>
      </c>
      <c r="AO850" t="n">
        <v>0</v>
      </c>
      <c r="AP850" t="n">
        <v>1.778803655065731</v>
      </c>
      <c r="AQ850" t="n">
        <v>1</v>
      </c>
      <c r="AR850" t="n">
        <v>3</v>
      </c>
      <c r="AS850" t="n">
        <v>0</v>
      </c>
      <c r="AT850" t="n">
        <v>0</v>
      </c>
      <c r="AU850" t="n">
        <v>1.769081095392627</v>
      </c>
      <c r="AV850" t="n">
        <v>0.6273344633005333</v>
      </c>
    </row>
    <row r="851" spans="1:48">
      <c r="A851" t="n">
        <v>0</v>
      </c>
      <c r="B851" t="n">
        <v>-6.71993151994134</v>
      </c>
      <c r="C851" t="n">
        <v>85.34704045340531</v>
      </c>
      <c r="D851" t="n">
        <v>1331.256116902253</v>
      </c>
      <c r="E851" t="n">
        <v>849</v>
      </c>
      <c r="F851" t="n">
        <v>57.74168281555175</v>
      </c>
      <c r="G851" t="n">
        <v>0.09576505012037018</v>
      </c>
      <c r="H851" t="n">
        <v>-0</v>
      </c>
      <c r="I851" t="n">
        <v>0</v>
      </c>
      <c r="J851" t="n">
        <v>0</v>
      </c>
      <c r="K851" t="n">
        <v>0.11523663912373</v>
      </c>
      <c r="L851" t="n">
        <v>0</v>
      </c>
      <c r="M851" t="n">
        <v>89.55194155512363</v>
      </c>
      <c r="N851" t="n">
        <v>9.685017686688321</v>
      </c>
      <c r="O851" t="b">
        <v>1</v>
      </c>
      <c r="P851" t="n">
        <v>0</v>
      </c>
      <c r="Q851" t="b">
        <v>0</v>
      </c>
      <c r="R851" t="n">
        <v>9.685017686688321</v>
      </c>
      <c r="S851" t="n">
        <v>433.8939680141365</v>
      </c>
      <c r="T851" t="n">
        <v>1888.306548797522</v>
      </c>
      <c r="U851" t="n">
        <v>213.1513990605178</v>
      </c>
      <c r="V851" t="n">
        <v>5</v>
      </c>
      <c r="W851" t="n">
        <v>1331.256116902253</v>
      </c>
      <c r="X851" t="b">
        <v>0</v>
      </c>
      <c r="Y851" t="n">
        <v>1331.256116902253</v>
      </c>
      <c r="Z851" t="b">
        <v>0</v>
      </c>
      <c r="AA851" t="n">
        <v>49.9773500948468</v>
      </c>
      <c r="AB851" t="n">
        <v>9.882671108865633</v>
      </c>
      <c r="AC851" t="b">
        <v>0</v>
      </c>
      <c r="AD851" t="n">
        <v>0</v>
      </c>
      <c r="AE851" t="n">
        <v>0</v>
      </c>
      <c r="AF851" t="n">
        <v>0.9186289353921514</v>
      </c>
      <c r="AG851" t="n">
        <v>38.43191686763156</v>
      </c>
      <c r="AH851" t="n">
        <v>77.16919809444153</v>
      </c>
      <c r="AI851" t="n">
        <v>10.75806642716609</v>
      </c>
      <c r="AJ851" t="n">
        <v>6.279339803878685</v>
      </c>
      <c r="AK851" t="n">
        <v>10.75806642716609</v>
      </c>
      <c r="AL851" t="n">
        <v>0</v>
      </c>
      <c r="AM851" t="n">
        <v>0</v>
      </c>
      <c r="AN851" t="n">
        <v>10.75819294891748</v>
      </c>
      <c r="AO851" t="n">
        <v>0</v>
      </c>
      <c r="AP851" t="n">
        <v>2.176312505537731</v>
      </c>
      <c r="AQ851" t="n">
        <v>1</v>
      </c>
      <c r="AR851" t="n">
        <v>3</v>
      </c>
      <c r="AS851" t="n">
        <v>0</v>
      </c>
      <c r="AT851" t="n">
        <v>0</v>
      </c>
      <c r="AU851" t="n">
        <v>2.164438107027872</v>
      </c>
      <c r="AV851" t="n">
        <v>0.7675321508753103</v>
      </c>
    </row>
    <row r="852" spans="1:48">
      <c r="A852" t="n">
        <v>0</v>
      </c>
      <c r="B852" t="n">
        <v>-6.71993151994134</v>
      </c>
      <c r="C852" t="n">
        <v>85.45818948121122</v>
      </c>
      <c r="D852" t="n">
        <v>1343.141106831366</v>
      </c>
      <c r="E852" t="n">
        <v>850</v>
      </c>
      <c r="F852" t="n">
        <v>58.25718040466309</v>
      </c>
      <c r="G852" t="n">
        <v>0.2191935155790805</v>
      </c>
      <c r="H852" t="n">
        <v>-0</v>
      </c>
      <c r="I852" t="n">
        <v>0</v>
      </c>
      <c r="J852" t="n">
        <v>0</v>
      </c>
      <c r="K852" t="n">
        <v>0.1187731933168041</v>
      </c>
      <c r="L852" t="n">
        <v>0</v>
      </c>
      <c r="M852" t="n">
        <v>89.5492749156316</v>
      </c>
      <c r="N852" t="n">
        <v>13.67445182985976</v>
      </c>
      <c r="O852" t="b">
        <v>1</v>
      </c>
      <c r="P852" t="n">
        <v>0</v>
      </c>
      <c r="Q852" t="b">
        <v>0</v>
      </c>
      <c r="R852" t="n">
        <v>13.67445182985976</v>
      </c>
      <c r="S852" t="n">
        <v>437.7676219073861</v>
      </c>
      <c r="T852" t="n">
        <v>1905.164690540944</v>
      </c>
      <c r="U852" t="n">
        <v>298.2892969532531</v>
      </c>
      <c r="V852" t="n">
        <v>5</v>
      </c>
      <c r="W852" t="n">
        <v>1343.141106831366</v>
      </c>
      <c r="X852" t="b">
        <v>0</v>
      </c>
      <c r="Y852" t="n">
        <v>1343.141106831366</v>
      </c>
      <c r="Z852" t="b">
        <v>0</v>
      </c>
      <c r="AA852" t="n">
        <v>69.93952978533282</v>
      </c>
      <c r="AB852" t="n">
        <v>13.95352227536711</v>
      </c>
      <c r="AC852" t="b">
        <v>0</v>
      </c>
      <c r="AD852" t="n">
        <v>0</v>
      </c>
      <c r="AE852" t="n">
        <v>2.273736754432321e-13</v>
      </c>
      <c r="AF852" t="n">
        <v>0.9285303678049457</v>
      </c>
      <c r="AG852" t="n">
        <v>38.45721466346073</v>
      </c>
      <c r="AH852" t="n">
        <v>106.8408855837722</v>
      </c>
      <c r="AI852" t="n">
        <v>15.02753464957033</v>
      </c>
      <c r="AJ852" t="n">
        <v>7.635878796066081</v>
      </c>
      <c r="AK852" t="n">
        <v>15.02753464957034</v>
      </c>
      <c r="AL852" t="n">
        <v>0</v>
      </c>
      <c r="AM852" t="n">
        <v>0</v>
      </c>
      <c r="AN852" t="n">
        <v>15.02809693335546</v>
      </c>
      <c r="AO852" t="n">
        <v>0</v>
      </c>
      <c r="AP852" t="n">
        <v>2.998346753148365</v>
      </c>
      <c r="AQ852" t="n">
        <v>1</v>
      </c>
      <c r="AR852" t="n">
        <v>3</v>
      </c>
      <c r="AS852" t="n">
        <v>0</v>
      </c>
      <c r="AT852" t="n">
        <v>0</v>
      </c>
      <c r="AU852" t="n">
        <v>2.982032136405788</v>
      </c>
      <c r="AV852" t="n">
        <v>1.057459454351289</v>
      </c>
    </row>
    <row r="853" spans="1:48">
      <c r="A853" t="n">
        <v>0</v>
      </c>
      <c r="B853" t="n">
        <v>-6.71993151994134</v>
      </c>
      <c r="C853" t="n">
        <v>85.63598453051354</v>
      </c>
      <c r="D853" t="n">
        <v>1368.270307535757</v>
      </c>
      <c r="E853" t="n">
        <v>851</v>
      </c>
      <c r="F853" t="n">
        <v>59.34713020324707</v>
      </c>
      <c r="G853" t="n">
        <v>0.365333710642755</v>
      </c>
      <c r="H853" t="n">
        <v>-0</v>
      </c>
      <c r="I853" t="n">
        <v>0</v>
      </c>
      <c r="J853" t="n">
        <v>0</v>
      </c>
      <c r="K853" t="n">
        <v>0.1268898719948309</v>
      </c>
      <c r="L853" t="n">
        <v>0</v>
      </c>
      <c r="M853" t="n">
        <v>89.54660827613957</v>
      </c>
      <c r="N853" t="n">
        <v>18.6861887560009</v>
      </c>
      <c r="O853" t="b">
        <v>1</v>
      </c>
      <c r="P853" t="n">
        <v>0</v>
      </c>
      <c r="Q853" t="b">
        <v>0</v>
      </c>
      <c r="R853" t="n">
        <v>18.6861887560009</v>
      </c>
      <c r="S853" t="n">
        <v>445.9579381569921</v>
      </c>
      <c r="T853" t="n">
        <v>1940.80894685923</v>
      </c>
      <c r="U853" t="n">
        <v>400.1273286475898</v>
      </c>
      <c r="V853" t="n">
        <v>5</v>
      </c>
      <c r="W853" t="n">
        <v>1368.270307535757</v>
      </c>
      <c r="X853" t="b">
        <v>0</v>
      </c>
      <c r="Y853" t="n">
        <v>1368.270307535757</v>
      </c>
      <c r="Z853" t="b">
        <v>0</v>
      </c>
      <c r="AA853" t="n">
        <v>93.8173695996187</v>
      </c>
      <c r="AB853" t="n">
        <v>19.0675395469397</v>
      </c>
      <c r="AC853" t="b">
        <v>0</v>
      </c>
      <c r="AD853" t="n">
        <v>0</v>
      </c>
      <c r="AE853" t="n">
        <v>0</v>
      </c>
      <c r="AF853" t="n">
        <v>0.9348859445181513</v>
      </c>
      <c r="AG853" t="n">
        <v>38.48858677423124</v>
      </c>
      <c r="AH853" t="n">
        <v>142.3428001034011</v>
      </c>
      <c r="AI853" t="n">
        <v>20.39557836840437</v>
      </c>
      <c r="AJ853" t="n">
        <v>9.268516983374553</v>
      </c>
      <c r="AK853" t="n">
        <v>20.39557836840437</v>
      </c>
      <c r="AL853" t="n">
        <v>0</v>
      </c>
      <c r="AM853" t="n">
        <v>0</v>
      </c>
      <c r="AN853" t="n">
        <v>20.39680292676544</v>
      </c>
      <c r="AO853" t="n">
        <v>0</v>
      </c>
      <c r="AP853" t="n">
        <v>4.104595725016263</v>
      </c>
      <c r="AQ853" t="n">
        <v>1</v>
      </c>
      <c r="AR853" t="n">
        <v>3</v>
      </c>
      <c r="AS853" t="n">
        <v>0</v>
      </c>
      <c r="AT853" t="n">
        <v>0</v>
      </c>
      <c r="AU853" t="n">
        <v>4.082328150413051</v>
      </c>
      <c r="AV853" t="n">
        <v>1.447635807044589</v>
      </c>
    </row>
    <row r="854" spans="1:48">
      <c r="A854" t="n">
        <v>0</v>
      </c>
      <c r="B854" t="n">
        <v>-6.71993151994134</v>
      </c>
      <c r="C854" t="n">
        <v>85.76079546924113</v>
      </c>
      <c r="D854" t="n">
        <v>1397.764694544408</v>
      </c>
      <c r="E854" t="n">
        <v>852</v>
      </c>
      <c r="F854" t="n">
        <v>60.62641487121582</v>
      </c>
      <c r="G854" t="n">
        <v>0.2938336973105127</v>
      </c>
      <c r="H854" t="n">
        <v>-0</v>
      </c>
      <c r="I854" t="n">
        <v>0</v>
      </c>
      <c r="J854" t="n">
        <v>0</v>
      </c>
      <c r="K854" t="n">
        <v>0.1222127911571945</v>
      </c>
      <c r="L854" t="n">
        <v>0</v>
      </c>
      <c r="M854" t="n">
        <v>89.54394163664753</v>
      </c>
      <c r="N854" t="n">
        <v>16.89794075609579</v>
      </c>
      <c r="O854" t="b">
        <v>1</v>
      </c>
      <c r="P854" t="n">
        <v>0</v>
      </c>
      <c r="Q854" t="b">
        <v>0</v>
      </c>
      <c r="R854" t="n">
        <v>16.89794075609579</v>
      </c>
      <c r="S854" t="n">
        <v>455.5709919118977</v>
      </c>
      <c r="T854" t="n">
        <v>1982.644956800579</v>
      </c>
      <c r="U854" t="n">
        <v>354.2004447807435</v>
      </c>
      <c r="V854" t="n">
        <v>5</v>
      </c>
      <c r="W854" t="n">
        <v>1397.764694544408</v>
      </c>
      <c r="X854" t="b">
        <v>0</v>
      </c>
      <c r="Y854" t="n">
        <v>1397.764694544408</v>
      </c>
      <c r="Z854" t="b">
        <v>0</v>
      </c>
      <c r="AA854" t="n">
        <v>83.04894882501675</v>
      </c>
      <c r="AB854" t="n">
        <v>17.24279668989366</v>
      </c>
      <c r="AC854" t="b">
        <v>0</v>
      </c>
      <c r="AD854" t="n">
        <v>0</v>
      </c>
      <c r="AE854" t="n">
        <v>0</v>
      </c>
      <c r="AF854" t="n">
        <v>0.9321908174902462</v>
      </c>
      <c r="AG854" t="n">
        <v>38.52764457121608</v>
      </c>
      <c r="AH854" t="n">
        <v>126.3688991579279</v>
      </c>
      <c r="AI854" t="n">
        <v>18.49706773160107</v>
      </c>
      <c r="AJ854" t="n">
        <v>8.568971746556599</v>
      </c>
      <c r="AK854" t="n">
        <v>18.49706773160107</v>
      </c>
      <c r="AL854" t="n">
        <v>0</v>
      </c>
      <c r="AM854" t="n">
        <v>0</v>
      </c>
      <c r="AN854" t="n">
        <v>18.49805229341319</v>
      </c>
      <c r="AO854" t="n">
        <v>0</v>
      </c>
      <c r="AP854" t="n">
        <v>3.687123504951328</v>
      </c>
      <c r="AQ854" t="n">
        <v>1</v>
      </c>
      <c r="AR854" t="n">
        <v>3</v>
      </c>
      <c r="AS854" t="n">
        <v>0</v>
      </c>
      <c r="AT854" t="n">
        <v>0</v>
      </c>
      <c r="AU854" t="n">
        <v>3.667094757982866</v>
      </c>
      <c r="AV854" t="n">
        <v>1.300389749154384</v>
      </c>
    </row>
    <row r="855" spans="1:48">
      <c r="A855" t="n">
        <v>0</v>
      </c>
      <c r="B855" t="n">
        <v>-6.71993151994134</v>
      </c>
      <c r="C855" t="n">
        <v>85.81350080524052</v>
      </c>
      <c r="D855" t="n">
        <v>1417.249539527344</v>
      </c>
      <c r="E855" t="n">
        <v>853</v>
      </c>
      <c r="F855" t="n">
        <v>61.47154731750489</v>
      </c>
      <c r="G855" t="n">
        <v>0.2296790953300398</v>
      </c>
      <c r="H855" t="n">
        <v>-0</v>
      </c>
      <c r="I855" t="n">
        <v>0</v>
      </c>
      <c r="J855" t="n">
        <v>0</v>
      </c>
      <c r="K855" t="n">
        <v>0.1202425377094026</v>
      </c>
      <c r="L855" t="n">
        <v>0</v>
      </c>
      <c r="M855" t="n">
        <v>89.5412749971555</v>
      </c>
      <c r="N855" t="n">
        <v>15.10982606167615</v>
      </c>
      <c r="O855" t="b">
        <v>1</v>
      </c>
      <c r="P855" t="n">
        <v>0</v>
      </c>
      <c r="Q855" t="b">
        <v>0</v>
      </c>
      <c r="R855" t="n">
        <v>15.10982606167615</v>
      </c>
      <c r="S855" t="n">
        <v>461.9216532147424</v>
      </c>
      <c r="T855" t="n">
        <v>2010.283034790559</v>
      </c>
      <c r="U855" t="n">
        <v>312.3651151971268</v>
      </c>
      <c r="V855" t="n">
        <v>5</v>
      </c>
      <c r="W855" t="n">
        <v>1417.249539527344</v>
      </c>
      <c r="X855" t="b">
        <v>0</v>
      </c>
      <c r="Y855" t="n">
        <v>1417.249539527344</v>
      </c>
      <c r="Z855" t="b">
        <v>0</v>
      </c>
      <c r="AA855" t="n">
        <v>73.23986982225549</v>
      </c>
      <c r="AB855" t="n">
        <v>15.41818985885321</v>
      </c>
      <c r="AC855" t="b">
        <v>0</v>
      </c>
      <c r="AD855" t="n">
        <v>0</v>
      </c>
      <c r="AE855" t="n">
        <v>-2.273736754432321e-13</v>
      </c>
      <c r="AF855" t="n">
        <v>0.9291234418202444</v>
      </c>
      <c r="AG855" t="n">
        <v>38.56442650504695</v>
      </c>
      <c r="AH855" t="n">
        <v>111.8111280992852</v>
      </c>
      <c r="AI855" t="n">
        <v>16.59433953000633</v>
      </c>
      <c r="AJ855" t="n">
        <v>7.924787925873119</v>
      </c>
      <c r="AK855" t="n">
        <v>16.59433953000632</v>
      </c>
      <c r="AL855" t="n">
        <v>0</v>
      </c>
      <c r="AM855" t="n">
        <v>0</v>
      </c>
      <c r="AN855" t="n">
        <v>16.59498093241307</v>
      </c>
      <c r="AO855" t="n">
        <v>0</v>
      </c>
      <c r="AP855" t="n">
        <v>3.293508454854739</v>
      </c>
      <c r="AQ855" t="n">
        <v>1</v>
      </c>
      <c r="AR855" t="n">
        <v>3</v>
      </c>
      <c r="AS855" t="n">
        <v>0</v>
      </c>
      <c r="AT855" t="n">
        <v>0</v>
      </c>
      <c r="AU855" t="n">
        <v>3.275596855067017</v>
      </c>
      <c r="AV855" t="n">
        <v>1.161560541466485</v>
      </c>
    </row>
    <row r="856" spans="1:48">
      <c r="A856" t="n">
        <v>0</v>
      </c>
      <c r="B856" t="n">
        <v>-6.71993151994134</v>
      </c>
      <c r="C856" t="n">
        <v>85.93978976396504</v>
      </c>
      <c r="D856" t="n">
        <v>1437.297330221728</v>
      </c>
      <c r="E856" t="n">
        <v>854</v>
      </c>
      <c r="F856" t="n">
        <v>62.34109687805176</v>
      </c>
      <c r="G856" t="n">
        <v>0.2163515937326057</v>
      </c>
      <c r="H856" t="n">
        <v>-0</v>
      </c>
      <c r="I856" t="n">
        <v>0</v>
      </c>
      <c r="J856" t="n">
        <v>0</v>
      </c>
      <c r="K856" t="n">
        <v>0.1199030046927491</v>
      </c>
      <c r="L856" t="n">
        <v>0</v>
      </c>
      <c r="M856" t="n">
        <v>89.53860835766346</v>
      </c>
      <c r="N856" t="n">
        <v>14.97303665695344</v>
      </c>
      <c r="O856" t="b">
        <v>1</v>
      </c>
      <c r="P856" t="n">
        <v>0</v>
      </c>
      <c r="Q856" t="b">
        <v>0</v>
      </c>
      <c r="R856" t="n">
        <v>14.97303665695344</v>
      </c>
      <c r="S856" t="n">
        <v>468.4557944245828</v>
      </c>
      <c r="T856" t="n">
        <v>2038.719617335785</v>
      </c>
      <c r="U856" t="n">
        <v>305.2197657169467</v>
      </c>
      <c r="V856" t="n">
        <v>5</v>
      </c>
      <c r="W856" t="n">
        <v>1437.297330221728</v>
      </c>
      <c r="X856" t="b">
        <v>0</v>
      </c>
      <c r="Y856" t="n">
        <v>1437.297330221728</v>
      </c>
      <c r="Z856" t="b">
        <v>0</v>
      </c>
      <c r="AA856" t="n">
        <v>71.56450839326666</v>
      </c>
      <c r="AB856" t="n">
        <v>15.27860883362596</v>
      </c>
      <c r="AC856" t="b">
        <v>0</v>
      </c>
      <c r="AD856" t="n">
        <v>0</v>
      </c>
      <c r="AE856" t="n">
        <v>0</v>
      </c>
      <c r="AF856" t="n">
        <v>0.9283922648766267</v>
      </c>
      <c r="AG856" t="n">
        <v>38.59880400986609</v>
      </c>
      <c r="AH856" t="n">
        <v>109.3394945474331</v>
      </c>
      <c r="AI856" t="n">
        <v>16.45706175250859</v>
      </c>
      <c r="AJ856" t="n">
        <v>7.829553564076107</v>
      </c>
      <c r="AK856" t="n">
        <v>16.45706175250859</v>
      </c>
      <c r="AL856" t="n">
        <v>0</v>
      </c>
      <c r="AM856" t="n">
        <v>0</v>
      </c>
      <c r="AN856" t="n">
        <v>16.45748588177959</v>
      </c>
      <c r="AO856" t="n">
        <v>0</v>
      </c>
      <c r="AP856" t="n">
        <v>3.261449111968102</v>
      </c>
      <c r="AQ856" t="n">
        <v>1</v>
      </c>
      <c r="AR856" t="n">
        <v>3</v>
      </c>
      <c r="AS856" t="n">
        <v>0</v>
      </c>
      <c r="AT856" t="n">
        <v>0</v>
      </c>
      <c r="AU856" t="n">
        <v>3.243708654491036</v>
      </c>
      <c r="AV856" t="n">
        <v>1.150252655555516</v>
      </c>
    </row>
    <row r="857" spans="1:48">
      <c r="A857" t="n">
        <v>0</v>
      </c>
      <c r="B857" t="n">
        <v>-6.71993151994134</v>
      </c>
      <c r="C857" t="n">
        <v>86.09508778126984</v>
      </c>
      <c r="D857" t="n">
        <v>1449.396476632432</v>
      </c>
      <c r="E857" t="n">
        <v>855</v>
      </c>
      <c r="F857" t="n">
        <v>62.86588325500488</v>
      </c>
      <c r="G857" t="n">
        <v>0.06686114432286061</v>
      </c>
      <c r="H857" t="n">
        <v>-0</v>
      </c>
      <c r="I857" t="n">
        <v>0</v>
      </c>
      <c r="J857" t="n">
        <v>0</v>
      </c>
      <c r="K857" t="n">
        <v>0.1053519995221699</v>
      </c>
      <c r="L857" t="n">
        <v>0</v>
      </c>
      <c r="M857" t="n">
        <v>89.53594171817143</v>
      </c>
      <c r="N857" t="n">
        <v>10.12110294912928</v>
      </c>
      <c r="O857" t="b">
        <v>1</v>
      </c>
      <c r="P857" t="n">
        <v>0</v>
      </c>
      <c r="Q857" t="b">
        <v>0</v>
      </c>
      <c r="R857" t="n">
        <v>10.12110294912928</v>
      </c>
      <c r="S857" t="n">
        <v>472.3992479637413</v>
      </c>
      <c r="T857" t="n">
        <v>2055.881527138202</v>
      </c>
      <c r="U857" t="n">
        <v>204.5926496503893</v>
      </c>
      <c r="V857" t="n">
        <v>5</v>
      </c>
      <c r="W857" t="n">
        <v>1449.396476632432</v>
      </c>
      <c r="X857" t="b">
        <v>0</v>
      </c>
      <c r="Y857" t="n">
        <v>1449.396476632432</v>
      </c>
      <c r="Z857" t="b">
        <v>0</v>
      </c>
      <c r="AA857" t="n">
        <v>47.97059049800919</v>
      </c>
      <c r="AB857" t="n">
        <v>10.32765607054008</v>
      </c>
      <c r="AC857" t="b">
        <v>0</v>
      </c>
      <c r="AD857" t="n">
        <v>0</v>
      </c>
      <c r="AE857" t="n">
        <v>-4.547473508864641e-13</v>
      </c>
      <c r="AF857" t="n">
        <v>0.9158724063793903</v>
      </c>
      <c r="AG857" t="n">
        <v>38.63322172949611</v>
      </c>
      <c r="AH857" t="n">
        <v>74.29352637263729</v>
      </c>
      <c r="AI857" t="n">
        <v>11.2763044269094</v>
      </c>
      <c r="AJ857" t="n">
        <v>6.250135595319279</v>
      </c>
      <c r="AK857" t="n">
        <v>11.27630442690939</v>
      </c>
      <c r="AL857" t="n">
        <v>0</v>
      </c>
      <c r="AM857" t="n">
        <v>0</v>
      </c>
      <c r="AN857" t="n">
        <v>11.27639176791787</v>
      </c>
      <c r="AO857" t="n">
        <v>0</v>
      </c>
      <c r="AP857" t="n">
        <v>2.27172584730412</v>
      </c>
      <c r="AQ857" t="n">
        <v>1</v>
      </c>
      <c r="AR857" t="n">
        <v>3</v>
      </c>
      <c r="AS857" t="n">
        <v>0</v>
      </c>
      <c r="AT857" t="n">
        <v>0</v>
      </c>
      <c r="AU857" t="n">
        <v>2.259328476527526</v>
      </c>
      <c r="AV857" t="n">
        <v>0.8011812578481273</v>
      </c>
    </row>
    <row r="858" spans="1:48">
      <c r="A858" t="n">
        <v>0</v>
      </c>
      <c r="B858" t="n">
        <v>-6.71993151994134</v>
      </c>
      <c r="C858" t="n">
        <v>86.18480634133708</v>
      </c>
      <c r="D858" t="n">
        <v>1451.885458669541</v>
      </c>
      <c r="E858" t="n">
        <v>856</v>
      </c>
      <c r="F858" t="n">
        <v>62.97383995056153</v>
      </c>
      <c r="G858" t="n">
        <v>0.04348972273409402</v>
      </c>
      <c r="H858" t="n">
        <v>-0</v>
      </c>
      <c r="I858" t="n">
        <v>0</v>
      </c>
      <c r="J858" t="n">
        <v>0</v>
      </c>
      <c r="K858" t="n">
        <v>0.09843981275989344</v>
      </c>
      <c r="L858" t="n">
        <v>0</v>
      </c>
      <c r="M858" t="n">
        <v>89.5332750786794</v>
      </c>
      <c r="N858" t="n">
        <v>9.361817987112586</v>
      </c>
      <c r="O858" t="b">
        <v>1</v>
      </c>
      <c r="P858" t="n">
        <v>0</v>
      </c>
      <c r="Q858" t="b">
        <v>0</v>
      </c>
      <c r="R858" t="n">
        <v>9.361817987112586</v>
      </c>
      <c r="S858" t="n">
        <v>473.2104775075424</v>
      </c>
      <c r="T858" t="n">
        <v>2059.411998112825</v>
      </c>
      <c r="U858" t="n">
        <v>188.9196896260824</v>
      </c>
      <c r="V858" t="n">
        <v>5</v>
      </c>
      <c r="W858" t="n">
        <v>1451.885458669541</v>
      </c>
      <c r="X858" t="b">
        <v>0</v>
      </c>
      <c r="Y858" t="n">
        <v>1451.885458669541</v>
      </c>
      <c r="Z858" t="b">
        <v>0</v>
      </c>
      <c r="AA858" t="n">
        <v>44.29577056433879</v>
      </c>
      <c r="AB858" t="n">
        <v>9.552875497053659</v>
      </c>
      <c r="AC858" t="b">
        <v>0</v>
      </c>
      <c r="AD858" t="n">
        <v>0</v>
      </c>
      <c r="AE858" t="n">
        <v>-2.273736754432321e-13</v>
      </c>
      <c r="AF858" t="n">
        <v>0.9127785054020046</v>
      </c>
      <c r="AG858" t="n">
        <v>38.66055418035379</v>
      </c>
      <c r="AH858" t="n">
        <v>68.83475000918519</v>
      </c>
      <c r="AI858" t="n">
        <v>10.46571040018783</v>
      </c>
      <c r="AJ858" t="n">
        <v>6.003869776080514</v>
      </c>
      <c r="AK858" t="n">
        <v>10.46571040018782</v>
      </c>
      <c r="AL858" t="n">
        <v>0</v>
      </c>
      <c r="AM858" t="n">
        <v>0</v>
      </c>
      <c r="AN858" t="n">
        <v>10.46574586323178</v>
      </c>
      <c r="AO858" t="n">
        <v>0</v>
      </c>
      <c r="AP858" t="n">
        <v>2.123468090236297</v>
      </c>
      <c r="AQ858" t="n">
        <v>1</v>
      </c>
      <c r="AR858" t="n">
        <v>3</v>
      </c>
      <c r="AS858" t="n">
        <v>0</v>
      </c>
      <c r="AT858" t="n">
        <v>0</v>
      </c>
      <c r="AU858" t="n">
        <v>2.111872517695799</v>
      </c>
      <c r="AV858" t="n">
        <v>0.748891848936866</v>
      </c>
    </row>
    <row r="859" spans="1:48">
      <c r="A859" t="n">
        <v>0</v>
      </c>
      <c r="B859" t="n">
        <v>-6.71993151994134</v>
      </c>
      <c r="C859" t="n">
        <v>86.28903899613096</v>
      </c>
      <c r="D859" t="n">
        <v>1458.692099223372</v>
      </c>
      <c r="E859" t="n">
        <v>857</v>
      </c>
      <c r="F859" t="n">
        <v>63.26907005310058</v>
      </c>
      <c r="G859" t="n">
        <v>0.09516896315384926</v>
      </c>
      <c r="H859" t="n">
        <v>-0</v>
      </c>
      <c r="I859" t="n">
        <v>0</v>
      </c>
      <c r="J859" t="n">
        <v>0</v>
      </c>
      <c r="K859" t="n">
        <v>0.1137673171434918</v>
      </c>
      <c r="L859" t="n">
        <v>0</v>
      </c>
      <c r="M859" t="n">
        <v>89.53060843918736</v>
      </c>
      <c r="N859" t="n">
        <v>11.19107916368054</v>
      </c>
      <c r="O859" t="b">
        <v>1</v>
      </c>
      <c r="P859" t="n">
        <v>0</v>
      </c>
      <c r="Q859" t="b">
        <v>0</v>
      </c>
      <c r="R859" t="n">
        <v>11.19107916368054</v>
      </c>
      <c r="S859" t="n">
        <v>475.4289539083269</v>
      </c>
      <c r="T859" t="n">
        <v>2069.066807409039</v>
      </c>
      <c r="U859" t="n">
        <v>224.7800289978859</v>
      </c>
      <c r="V859" t="n">
        <v>5</v>
      </c>
      <c r="W859" t="n">
        <v>1458.692099223372</v>
      </c>
      <c r="X859" t="b">
        <v>0</v>
      </c>
      <c r="Y859" t="n">
        <v>1458.692099223372</v>
      </c>
      <c r="Z859" t="b">
        <v>0</v>
      </c>
      <c r="AA859" t="n">
        <v>52.70390085672219</v>
      </c>
      <c r="AB859" t="n">
        <v>11.41946853436789</v>
      </c>
      <c r="AC859" t="b">
        <v>0</v>
      </c>
      <c r="AD859" t="n">
        <v>0</v>
      </c>
      <c r="AE859" t="n">
        <v>-4.547473508864641e-13</v>
      </c>
      <c r="AF859" t="n">
        <v>0.9191519514989926</v>
      </c>
      <c r="AG859" t="n">
        <v>38.68676592838985</v>
      </c>
      <c r="AH859" t="n">
        <v>81.33291351645434</v>
      </c>
      <c r="AI859" t="n">
        <v>12.42391806462961</v>
      </c>
      <c r="AJ859" t="n">
        <v>6.57560733670654</v>
      </c>
      <c r="AK859" t="n">
        <v>12.42391806462961</v>
      </c>
      <c r="AL859" t="n">
        <v>0</v>
      </c>
      <c r="AM859" t="n">
        <v>0</v>
      </c>
      <c r="AN859" t="n">
        <v>12.42400355988364</v>
      </c>
      <c r="AO859" t="n">
        <v>0</v>
      </c>
      <c r="AP859" t="n">
        <v>2.483758867274358</v>
      </c>
      <c r="AQ859" t="n">
        <v>1</v>
      </c>
      <c r="AR859" t="n">
        <v>3</v>
      </c>
      <c r="AS859" t="n">
        <v>0</v>
      </c>
      <c r="AT859" t="n">
        <v>0</v>
      </c>
      <c r="AU859" t="n">
        <v>2.470214223952684</v>
      </c>
      <c r="AV859" t="n">
        <v>0.8759635261812428</v>
      </c>
    </row>
    <row r="860" spans="1:48">
      <c r="A860" t="n">
        <v>0</v>
      </c>
      <c r="B860" t="n">
        <v>-6.71993151994134</v>
      </c>
      <c r="C860" t="n">
        <v>86.3883614764537</v>
      </c>
      <c r="D860" t="n">
        <v>1466.318620496998</v>
      </c>
      <c r="E860" t="n">
        <v>858</v>
      </c>
      <c r="F860" t="n">
        <v>63.59986152648926</v>
      </c>
      <c r="G860" t="n">
        <v>0.09751907125695247</v>
      </c>
      <c r="H860" t="n">
        <v>-0</v>
      </c>
      <c r="I860" t="n">
        <v>0</v>
      </c>
      <c r="J860" t="n">
        <v>0</v>
      </c>
      <c r="K860" t="n">
        <v>0.1001608774281951</v>
      </c>
      <c r="L860" t="n">
        <v>0</v>
      </c>
      <c r="M860" t="n">
        <v>89.52794179969533</v>
      </c>
      <c r="N860" t="n">
        <v>11.36722434551457</v>
      </c>
      <c r="O860" t="b">
        <v>1</v>
      </c>
      <c r="P860" t="n">
        <v>0</v>
      </c>
      <c r="Q860" t="b">
        <v>0</v>
      </c>
      <c r="R860" t="n">
        <v>11.36722434551457</v>
      </c>
      <c r="S860" t="n">
        <v>477.914652592107</v>
      </c>
      <c r="T860" t="n">
        <v>2079.884568080849</v>
      </c>
      <c r="U860" t="n">
        <v>227.1305055006039</v>
      </c>
      <c r="V860" t="n">
        <v>5</v>
      </c>
      <c r="W860" t="n">
        <v>1466.318620496999</v>
      </c>
      <c r="X860" t="b">
        <v>0</v>
      </c>
      <c r="Y860" t="n">
        <v>1466.318620496999</v>
      </c>
      <c r="Z860" t="b">
        <v>0</v>
      </c>
      <c r="AA860" t="n">
        <v>53.25501423239699</v>
      </c>
      <c r="AB860" t="n">
        <v>11.5992085158312</v>
      </c>
      <c r="AC860" t="b">
        <v>0</v>
      </c>
      <c r="AD860" t="n">
        <v>0</v>
      </c>
      <c r="AE860" t="n">
        <v>-9.094947017729282e-13</v>
      </c>
      <c r="AF860" t="n">
        <v>0.9194379343045295</v>
      </c>
      <c r="AG860" t="n">
        <v>38.71580975104659</v>
      </c>
      <c r="AH860" t="n">
        <v>82.15783193363029</v>
      </c>
      <c r="AI860" t="n">
        <v>12.61554269522818</v>
      </c>
      <c r="AJ860" t="n">
        <v>6.618804653634555</v>
      </c>
      <c r="AK860" t="n">
        <v>12.61554269522817</v>
      </c>
      <c r="AL860" t="n">
        <v>0</v>
      </c>
      <c r="AM860" t="n">
        <v>0</v>
      </c>
      <c r="AN860" t="n">
        <v>12.61566372887709</v>
      </c>
      <c r="AO860" t="n">
        <v>0</v>
      </c>
      <c r="AP860" t="n">
        <v>2.519203177007301</v>
      </c>
      <c r="AQ860" t="n">
        <v>1</v>
      </c>
      <c r="AR860" t="n">
        <v>3</v>
      </c>
      <c r="AS860" t="n">
        <v>0</v>
      </c>
      <c r="AT860" t="n">
        <v>0</v>
      </c>
      <c r="AU860" t="n">
        <v>2.505466421433369</v>
      </c>
      <c r="AV860" t="n">
        <v>0.8884643202060648</v>
      </c>
    </row>
    <row r="861" spans="1:48">
      <c r="A861" t="n">
        <v>0</v>
      </c>
      <c r="B861" t="n">
        <v>-6.71993151994134</v>
      </c>
      <c r="C861" t="n">
        <v>86.4737095188209</v>
      </c>
      <c r="D861" t="n">
        <v>1475.86499526234</v>
      </c>
      <c r="E861" t="n">
        <v>859</v>
      </c>
      <c r="F861" t="n">
        <v>64.01392440795898</v>
      </c>
      <c r="G861" t="n">
        <v>0.1354667142003354</v>
      </c>
      <c r="H861" t="n">
        <v>-0</v>
      </c>
      <c r="I861" t="n">
        <v>0</v>
      </c>
      <c r="J861" t="n">
        <v>0</v>
      </c>
      <c r="K861" t="n">
        <v>0.0801448231218177</v>
      </c>
      <c r="L861" t="n">
        <v>0</v>
      </c>
      <c r="M861" t="n">
        <v>89.52527516020329</v>
      </c>
      <c r="N861" t="n">
        <v>12.7905244119283</v>
      </c>
      <c r="O861" t="b">
        <v>1</v>
      </c>
      <c r="P861" t="n">
        <v>0</v>
      </c>
      <c r="Q861" t="b">
        <v>0</v>
      </c>
      <c r="R861" t="n">
        <v>12.7905244119283</v>
      </c>
      <c r="S861" t="n">
        <v>481.0260857524837</v>
      </c>
      <c r="T861" t="n">
        <v>2093.425525194809</v>
      </c>
      <c r="U861" t="n">
        <v>253.9166060042018</v>
      </c>
      <c r="V861" t="n">
        <v>5</v>
      </c>
      <c r="W861" t="n">
        <v>1475.86499526234</v>
      </c>
      <c r="X861" t="b">
        <v>0</v>
      </c>
      <c r="Y861" t="n">
        <v>1475.86499526234</v>
      </c>
      <c r="Z861" t="b">
        <v>0</v>
      </c>
      <c r="AA861" t="n">
        <v>59.53551873973067</v>
      </c>
      <c r="AB861" t="n">
        <v>13.05155552237581</v>
      </c>
      <c r="AC861" t="b">
        <v>0</v>
      </c>
      <c r="AD861" t="n">
        <v>0</v>
      </c>
      <c r="AE861" t="n">
        <v>-2.273736754432321e-13</v>
      </c>
      <c r="AF861" t="n">
        <v>0.9229534639880983</v>
      </c>
      <c r="AG861" t="n">
        <v>38.74520636382831</v>
      </c>
      <c r="AH861" t="n">
        <v>91.49707716223891</v>
      </c>
      <c r="AI861" t="n">
        <v>14.14107648069255</v>
      </c>
      <c r="AJ861" t="n">
        <v>7.049532850564191</v>
      </c>
      <c r="AK861" t="n">
        <v>14.14107648069254</v>
      </c>
      <c r="AL861" t="n">
        <v>0</v>
      </c>
      <c r="AM861" t="n">
        <v>0</v>
      </c>
      <c r="AN861" t="n">
        <v>14.14131414241377</v>
      </c>
      <c r="AO861" t="n">
        <v>0</v>
      </c>
      <c r="AP861" t="n">
        <v>2.805804083347082</v>
      </c>
      <c r="AQ861" t="n">
        <v>1</v>
      </c>
      <c r="AR861" t="n">
        <v>3</v>
      </c>
      <c r="AS861" t="n">
        <v>0</v>
      </c>
      <c r="AT861" t="n">
        <v>0</v>
      </c>
      <c r="AU861" t="n">
        <v>2.79051843352224</v>
      </c>
      <c r="AV861" t="n">
        <v>0.9895467134791789</v>
      </c>
    </row>
    <row r="862" spans="1:48">
      <c r="A862" t="n">
        <v>0</v>
      </c>
      <c r="B862" t="n">
        <v>-6.71993151994134</v>
      </c>
      <c r="C862" t="n">
        <v>86.55294836624965</v>
      </c>
      <c r="D862" t="n">
        <v>1490.382746701295</v>
      </c>
      <c r="E862" t="n">
        <v>860</v>
      </c>
      <c r="F862" t="n">
        <v>64.6436149597168</v>
      </c>
      <c r="G862" t="n">
        <v>0.2304085996313265</v>
      </c>
      <c r="H862" t="n">
        <v>-0</v>
      </c>
      <c r="I862" t="n">
        <v>0</v>
      </c>
      <c r="J862" t="n">
        <v>0</v>
      </c>
      <c r="K862" t="n">
        <v>0.07701520765543662</v>
      </c>
      <c r="L862" t="n">
        <v>0</v>
      </c>
      <c r="M862" t="n">
        <v>89.52260852071126</v>
      </c>
      <c r="N862" t="n">
        <v>16.27879252907723</v>
      </c>
      <c r="O862" t="b">
        <v>1</v>
      </c>
      <c r="P862" t="n">
        <v>0</v>
      </c>
      <c r="Q862" t="b">
        <v>0</v>
      </c>
      <c r="R862" t="n">
        <v>16.27879252907723</v>
      </c>
      <c r="S862" t="n">
        <v>485.7578309805535</v>
      </c>
      <c r="T862" t="n">
        <v>2114.018080427369</v>
      </c>
      <c r="U862" t="n">
        <v>320.0175231357757</v>
      </c>
      <c r="V862" t="n">
        <v>5</v>
      </c>
      <c r="W862" t="n">
        <v>1490.382746701295</v>
      </c>
      <c r="X862" t="b">
        <v>0</v>
      </c>
      <c r="Y862" t="n">
        <v>1490.382746701295</v>
      </c>
      <c r="Z862" t="b">
        <v>0</v>
      </c>
      <c r="AA862" t="n">
        <v>75.0341206332007</v>
      </c>
      <c r="AB862" t="n">
        <v>16.61101278477269</v>
      </c>
      <c r="AC862" t="b">
        <v>0</v>
      </c>
      <c r="AD862" t="n">
        <v>0</v>
      </c>
      <c r="AE862" t="n">
        <v>-2.273736754432321e-13</v>
      </c>
      <c r="AF862" t="n">
        <v>0.9292342887748736</v>
      </c>
      <c r="AG862" t="n">
        <v>38.77684033653952</v>
      </c>
      <c r="AH862" t="n">
        <v>114.5366438479188</v>
      </c>
      <c r="AI862" t="n">
        <v>17.87602221036535</v>
      </c>
      <c r="AJ862" t="n">
        <v>8.10526706323698</v>
      </c>
      <c r="AK862" t="n">
        <v>17.87602221036534</v>
      </c>
      <c r="AL862" t="n">
        <v>0</v>
      </c>
      <c r="AM862" t="n">
        <v>0</v>
      </c>
      <c r="AN862" t="n">
        <v>17.8765992947453</v>
      </c>
      <c r="AO862" t="n">
        <v>0</v>
      </c>
      <c r="AP862" t="n">
        <v>3.530963864608575</v>
      </c>
      <c r="AQ862" t="n">
        <v>1</v>
      </c>
      <c r="AR862" t="n">
        <v>3</v>
      </c>
      <c r="AS862" t="n">
        <v>0</v>
      </c>
      <c r="AT862" t="n">
        <v>0</v>
      </c>
      <c r="AU862" t="n">
        <v>3.511766648032595</v>
      </c>
      <c r="AV862" t="n">
        <v>1.245308793993584</v>
      </c>
    </row>
    <row r="863" spans="1:48">
      <c r="A863" t="n">
        <v>0</v>
      </c>
      <c r="B863" t="n">
        <v>-6.71993151994134</v>
      </c>
      <c r="C863" t="n">
        <v>86.67598080164915</v>
      </c>
      <c r="D863" t="n">
        <v>1513.363170749315</v>
      </c>
      <c r="E863" t="n">
        <v>861</v>
      </c>
      <c r="F863" t="n">
        <v>65.64036407470704</v>
      </c>
      <c r="G863" t="n">
        <v>0.2982652762310831</v>
      </c>
      <c r="H863" t="n">
        <v>-0</v>
      </c>
      <c r="I863" t="n">
        <v>0</v>
      </c>
      <c r="J863" t="n">
        <v>0</v>
      </c>
      <c r="K863" t="n">
        <v>0.06583377057806339</v>
      </c>
      <c r="L863" t="n">
        <v>0</v>
      </c>
      <c r="M863" t="n">
        <v>89.51994188121922</v>
      </c>
      <c r="N863" t="n">
        <v>19.03615149370413</v>
      </c>
      <c r="O863" t="b">
        <v>1</v>
      </c>
      <c r="P863" t="n">
        <v>0</v>
      </c>
      <c r="Q863" t="b">
        <v>0</v>
      </c>
      <c r="R863" t="n">
        <v>19.03615149370413</v>
      </c>
      <c r="S863" t="n">
        <v>493.2478002285785</v>
      </c>
      <c r="T863" t="n">
        <v>2146.614426594774</v>
      </c>
      <c r="U863" t="n">
        <v>368.5406328744099</v>
      </c>
      <c r="V863" t="n">
        <v>5</v>
      </c>
      <c r="W863" t="n">
        <v>1513.363170749315</v>
      </c>
      <c r="X863" t="b">
        <v>0</v>
      </c>
      <c r="Y863" t="n">
        <v>1513.363170749315</v>
      </c>
      <c r="Z863" t="b">
        <v>0</v>
      </c>
      <c r="AA863" t="n">
        <v>86.41127534007585</v>
      </c>
      <c r="AB863" t="n">
        <v>19.42464438133075</v>
      </c>
      <c r="AC863" t="b">
        <v>0</v>
      </c>
      <c r="AD863" t="n">
        <v>0</v>
      </c>
      <c r="AE863" t="n">
        <v>-4.547473508864641e-13</v>
      </c>
      <c r="AF863" t="n">
        <v>0.9323663823682414</v>
      </c>
      <c r="AG863" t="n">
        <v>38.81381952117244</v>
      </c>
      <c r="AH863" t="n">
        <v>131.4603220337164</v>
      </c>
      <c r="AI863" t="n">
        <v>20.83370308997146</v>
      </c>
      <c r="AJ863" t="n">
        <v>8.891137154176207</v>
      </c>
      <c r="AK863" t="n">
        <v>20.83370308997145</v>
      </c>
      <c r="AL863" t="n">
        <v>0</v>
      </c>
      <c r="AM863" t="n">
        <v>0</v>
      </c>
      <c r="AN863" t="n">
        <v>20.83463971203819</v>
      </c>
      <c r="AO863" t="n">
        <v>0</v>
      </c>
      <c r="AP863" t="n">
        <v>4.126128306775565</v>
      </c>
      <c r="AQ863" t="n">
        <v>1</v>
      </c>
      <c r="AR863" t="n">
        <v>3</v>
      </c>
      <c r="AS863" t="n">
        <v>0</v>
      </c>
      <c r="AT863" t="n">
        <v>0</v>
      </c>
      <c r="AU863" t="n">
        <v>4.10372763379492</v>
      </c>
      <c r="AV863" t="n">
        <v>1.455224285298772</v>
      </c>
    </row>
    <row r="864" spans="1:48">
      <c r="A864" t="n">
        <v>0</v>
      </c>
      <c r="B864" t="n">
        <v>-6.71993151994134</v>
      </c>
      <c r="C864" t="n">
        <v>86.73064306764414</v>
      </c>
      <c r="D864" t="n">
        <v>1538.154663832344</v>
      </c>
      <c r="E864" t="n">
        <v>862</v>
      </c>
      <c r="F864" t="n">
        <v>66.71566619873047</v>
      </c>
      <c r="G864" t="n">
        <v>0.3032396612890658</v>
      </c>
      <c r="H864" t="n">
        <v>-0</v>
      </c>
      <c r="I864" t="n">
        <v>0</v>
      </c>
      <c r="J864" t="n">
        <v>0</v>
      </c>
      <c r="K864" t="n">
        <v>0.07076606173547872</v>
      </c>
      <c r="L864" t="n">
        <v>0</v>
      </c>
      <c r="M864" t="n">
        <v>89.51727524172719</v>
      </c>
      <c r="N864" t="n">
        <v>19.65860883303169</v>
      </c>
      <c r="O864" t="b">
        <v>1</v>
      </c>
      <c r="P864" t="n">
        <v>0</v>
      </c>
      <c r="Q864" t="b">
        <v>0</v>
      </c>
      <c r="R864" t="n">
        <v>19.65860883303169</v>
      </c>
      <c r="S864" t="n">
        <v>501.3280480262907</v>
      </c>
      <c r="T864" t="n">
        <v>2181.779665010417</v>
      </c>
      <c r="U864" t="n">
        <v>374.4571781776205</v>
      </c>
      <c r="V864" t="n">
        <v>5</v>
      </c>
      <c r="W864" t="n">
        <v>1538.154663832344</v>
      </c>
      <c r="X864" t="b">
        <v>0</v>
      </c>
      <c r="Y864" t="n">
        <v>1538.154663832344</v>
      </c>
      <c r="Z864" t="b">
        <v>0</v>
      </c>
      <c r="AA864" t="n">
        <v>87.79852054359725</v>
      </c>
      <c r="AB864" t="n">
        <v>20.05980493166499</v>
      </c>
      <c r="AC864" t="b">
        <v>0</v>
      </c>
      <c r="AD864" t="n">
        <v>0</v>
      </c>
      <c r="AE864" t="n">
        <v>0</v>
      </c>
      <c r="AF864" t="n">
        <v>0.9325606839489814</v>
      </c>
      <c r="AG864" t="n">
        <v>38.85514843933262</v>
      </c>
      <c r="AH864" t="n">
        <v>133.5429540575523</v>
      </c>
      <c r="AI864" t="n">
        <v>21.51045532685401</v>
      </c>
      <c r="AJ864" t="n">
        <v>9.006045485073912</v>
      </c>
      <c r="AK864" t="n">
        <v>21.51045532685401</v>
      </c>
      <c r="AL864" t="n">
        <v>0</v>
      </c>
      <c r="AM864" t="n">
        <v>0</v>
      </c>
      <c r="AN864" t="n">
        <v>21.51159776626283</v>
      </c>
      <c r="AO864" t="n">
        <v>0</v>
      </c>
      <c r="AP864" t="n">
        <v>4.257294204731525</v>
      </c>
      <c r="AQ864" t="n">
        <v>1</v>
      </c>
      <c r="AR864" t="n">
        <v>3</v>
      </c>
      <c r="AS864" t="n">
        <v>0</v>
      </c>
      <c r="AT864" t="n">
        <v>0</v>
      </c>
      <c r="AU864" t="n">
        <v>4.234186872926265</v>
      </c>
      <c r="AV864" t="n">
        <v>1.501486481518157</v>
      </c>
    </row>
    <row r="865" spans="1:48">
      <c r="A865" t="n">
        <v>0</v>
      </c>
      <c r="B865" t="n">
        <v>-6.71993151994134</v>
      </c>
      <c r="C865" t="n">
        <v>86.77188808457318</v>
      </c>
      <c r="D865" t="n">
        <v>1566.123447558739</v>
      </c>
      <c r="E865" t="n">
        <v>863</v>
      </c>
      <c r="F865" t="n">
        <v>67.92877960205078</v>
      </c>
      <c r="G865" t="n">
        <v>0.395789018065777</v>
      </c>
      <c r="H865" t="n">
        <v>-0</v>
      </c>
      <c r="I865" t="n">
        <v>0</v>
      </c>
      <c r="J865" t="n">
        <v>0</v>
      </c>
      <c r="K865" t="n">
        <v>0.08335344485371882</v>
      </c>
      <c r="L865" t="n">
        <v>0</v>
      </c>
      <c r="M865" t="n">
        <v>89.51460860223516</v>
      </c>
      <c r="N865" t="n">
        <v>23.53984912741574</v>
      </c>
      <c r="O865" t="b">
        <v>1</v>
      </c>
      <c r="P865" t="n">
        <v>0</v>
      </c>
      <c r="Q865" t="b">
        <v>0</v>
      </c>
      <c r="R865" t="n">
        <v>23.53984912741574</v>
      </c>
      <c r="S865" t="n">
        <v>510.4438645829223</v>
      </c>
      <c r="T865" t="n">
        <v>2221.451698664878</v>
      </c>
      <c r="U865" t="n">
        <v>440.3794745963137</v>
      </c>
      <c r="V865" t="n">
        <v>5</v>
      </c>
      <c r="W865" t="n">
        <v>1566.123447558739</v>
      </c>
      <c r="X865" t="b">
        <v>0</v>
      </c>
      <c r="Y865" t="n">
        <v>1566.123447558739</v>
      </c>
      <c r="Z865" t="b">
        <v>0</v>
      </c>
      <c r="AA865" t="n">
        <v>103.2552414550931</v>
      </c>
      <c r="AB865" t="n">
        <v>24.02025421164871</v>
      </c>
      <c r="AC865" t="b">
        <v>0</v>
      </c>
      <c r="AD865" t="n">
        <v>0</v>
      </c>
      <c r="AE865" t="n">
        <v>-2.273736754432321e-13</v>
      </c>
      <c r="AF865" t="n">
        <v>0.9356664880244414</v>
      </c>
      <c r="AG865" t="n">
        <v>38.89770614486938</v>
      </c>
      <c r="AH865" t="n">
        <v>156.5315604137243</v>
      </c>
      <c r="AI865" t="n">
        <v>25.67181203888672</v>
      </c>
      <c r="AJ865" t="n">
        <v>10.07022501642922</v>
      </c>
      <c r="AK865" t="n">
        <v>25.67181203888671</v>
      </c>
      <c r="AL865" t="n">
        <v>0</v>
      </c>
      <c r="AM865" t="n">
        <v>0</v>
      </c>
      <c r="AN865" t="n">
        <v>25.6866209585989</v>
      </c>
      <c r="AO865" t="n">
        <v>0</v>
      </c>
      <c r="AP865" t="n">
        <v>5.103920914710889</v>
      </c>
      <c r="AQ865" t="n">
        <v>1</v>
      </c>
      <c r="AR865" t="n">
        <v>0</v>
      </c>
      <c r="AS865" t="n">
        <v>0</v>
      </c>
      <c r="AT865" t="n">
        <v>0</v>
      </c>
      <c r="AU865" t="n">
        <v>5.076244634412875</v>
      </c>
      <c r="AV865" t="n">
        <v>1.80008887755643</v>
      </c>
    </row>
    <row r="866" spans="1:48">
      <c r="A866" t="n">
        <v>0</v>
      </c>
      <c r="B866" t="n">
        <v>-6.71993151994134</v>
      </c>
      <c r="C866" t="n">
        <v>86.84547250128088</v>
      </c>
      <c r="D866" t="n">
        <v>1348.19903519616</v>
      </c>
      <c r="E866" t="n">
        <v>864</v>
      </c>
      <c r="F866" t="n">
        <v>69.63847351074219</v>
      </c>
      <c r="G866" t="n">
        <v>0.5492770264575793</v>
      </c>
      <c r="H866" t="n">
        <v>-0</v>
      </c>
      <c r="I866" t="n">
        <v>0</v>
      </c>
      <c r="J866" t="n">
        <v>0</v>
      </c>
      <c r="K866" t="n">
        <v>0.09130167834939201</v>
      </c>
      <c r="L866" t="n">
        <v>0</v>
      </c>
      <c r="M866" t="n">
        <v>89.51194196274312</v>
      </c>
      <c r="N866" t="n">
        <v>30.08809095881686</v>
      </c>
      <c r="O866" t="b">
        <v>1</v>
      </c>
      <c r="P866" t="n">
        <v>0</v>
      </c>
      <c r="Q866" t="b">
        <v>0</v>
      </c>
      <c r="R866" t="n">
        <v>30.08809095881686</v>
      </c>
      <c r="S866" t="n">
        <v>523.2911845424285</v>
      </c>
      <c r="T866" t="n">
        <v>2277.363235128649</v>
      </c>
      <c r="U866" t="n">
        <v>549.0635285761443</v>
      </c>
      <c r="V866" t="n">
        <v>6</v>
      </c>
      <c r="W866" t="n">
        <v>1348.19903519616</v>
      </c>
      <c r="X866" t="b">
        <v>1</v>
      </c>
      <c r="Y866" t="n">
        <v>1348.19903519616</v>
      </c>
      <c r="Z866" t="b">
        <v>0</v>
      </c>
      <c r="AA866" t="n">
        <v>128.7382598139594</v>
      </c>
      <c r="AB866" t="n">
        <v>30.70213363144578</v>
      </c>
      <c r="AC866" t="b">
        <v>0</v>
      </c>
      <c r="AD866" t="n">
        <v>0</v>
      </c>
      <c r="AE866" t="n">
        <v>0</v>
      </c>
      <c r="AF866" t="n">
        <v>0.9426821994933462</v>
      </c>
      <c r="AG866" t="n">
        <v>38.94631923208903</v>
      </c>
      <c r="AH866" t="n">
        <v>230.6856720426535</v>
      </c>
      <c r="AI866" t="n">
        <v>32.56891203413721</v>
      </c>
      <c r="AJ866" t="n">
        <v>13.22239532988419</v>
      </c>
      <c r="AK866" t="n">
        <v>32.56891203413721</v>
      </c>
      <c r="AL866" t="n">
        <v>0</v>
      </c>
      <c r="AM866" t="n">
        <v>0</v>
      </c>
      <c r="AN866" t="n">
        <v>32.58228439648838</v>
      </c>
      <c r="AO866" t="n">
        <v>0</v>
      </c>
      <c r="AP866" t="n">
        <v>7.060240547467984</v>
      </c>
      <c r="AQ866" t="n">
        <v>1</v>
      </c>
      <c r="AR866" t="n">
        <v>0</v>
      </c>
      <c r="AS866" t="n">
        <v>0</v>
      </c>
      <c r="AT866" t="n">
        <v>0</v>
      </c>
      <c r="AU866" t="n">
        <v>7.02222110836572</v>
      </c>
      <c r="AV866" t="n">
        <v>2.490152272650104</v>
      </c>
    </row>
    <row r="867" spans="1:48">
      <c r="A867" t="n">
        <v>0</v>
      </c>
      <c r="B867" t="n">
        <v>-6.71993151994134</v>
      </c>
      <c r="C867" t="n">
        <v>86.89414227269228</v>
      </c>
      <c r="D867" t="n">
        <v>1385.616240889094</v>
      </c>
      <c r="E867" t="n">
        <v>865</v>
      </c>
      <c r="F867" t="n">
        <v>71.57118301391601</v>
      </c>
      <c r="G867" t="n">
        <v>0.442439052658262</v>
      </c>
      <c r="H867" t="n">
        <v>-0</v>
      </c>
      <c r="I867" t="n">
        <v>0</v>
      </c>
      <c r="J867" t="n">
        <v>0</v>
      </c>
      <c r="K867" t="n">
        <v>0.08231669614650616</v>
      </c>
      <c r="L867" t="n">
        <v>0</v>
      </c>
      <c r="M867" t="n">
        <v>89.50927532325109</v>
      </c>
      <c r="N867" t="n">
        <v>27.09630818186981</v>
      </c>
      <c r="O867" t="b">
        <v>1</v>
      </c>
      <c r="P867" t="n">
        <v>0</v>
      </c>
      <c r="Q867" t="b">
        <v>0</v>
      </c>
      <c r="R867" t="n">
        <v>27.09630818186981</v>
      </c>
      <c r="S867" t="n">
        <v>537.8143323701337</v>
      </c>
      <c r="T867" t="n">
        <v>2340.567974474822</v>
      </c>
      <c r="U867" t="n">
        <v>481.1152615826532</v>
      </c>
      <c r="V867" t="n">
        <v>6</v>
      </c>
      <c r="W867" t="n">
        <v>1385.616240889094</v>
      </c>
      <c r="X867" t="b">
        <v>0</v>
      </c>
      <c r="Y867" t="n">
        <v>1385.616240889094</v>
      </c>
      <c r="Z867" t="b">
        <v>0</v>
      </c>
      <c r="AA867" t="n">
        <v>112.8065120382496</v>
      </c>
      <c r="AB867" t="n">
        <v>27.64929406313246</v>
      </c>
      <c r="AC867" t="b">
        <v>0</v>
      </c>
      <c r="AD867" t="n">
        <v>0</v>
      </c>
      <c r="AE867" t="n">
        <v>-4.547473508864641e-13</v>
      </c>
      <c r="AF867" t="n">
        <v>0.9408552336566813</v>
      </c>
      <c r="AG867" t="n">
        <v>39.00167927484555</v>
      </c>
      <c r="AH867" t="n">
        <v>202.5301383131635</v>
      </c>
      <c r="AI867" t="n">
        <v>29.38740528197104</v>
      </c>
      <c r="AJ867" t="n">
        <v>11.97859770801207</v>
      </c>
      <c r="AK867" t="n">
        <v>29.38740528197103</v>
      </c>
      <c r="AL867" t="n">
        <v>0</v>
      </c>
      <c r="AM867" t="n">
        <v>0</v>
      </c>
      <c r="AN867" t="n">
        <v>29.3888167467194</v>
      </c>
      <c r="AO867" t="n">
        <v>0</v>
      </c>
      <c r="AP867" t="n">
        <v>6.138627326733231</v>
      </c>
      <c r="AQ867" t="n">
        <v>1</v>
      </c>
      <c r="AR867" t="n">
        <v>0</v>
      </c>
      <c r="AS867" t="n">
        <v>0</v>
      </c>
      <c r="AT867" t="n">
        <v>0</v>
      </c>
      <c r="AU867" t="n">
        <v>6.105462944768154</v>
      </c>
      <c r="AV867" t="n">
        <v>2.165060341005658</v>
      </c>
    </row>
    <row r="868" spans="1:48">
      <c r="A868" t="n">
        <v>0</v>
      </c>
      <c r="B868" t="n">
        <v>-6.71993151994134</v>
      </c>
      <c r="C868" t="n">
        <v>87.00245854118423</v>
      </c>
      <c r="D868" t="n">
        <v>1406.843293170604</v>
      </c>
      <c r="E868" t="n">
        <v>866</v>
      </c>
      <c r="F868" t="n">
        <v>72.66762313842773</v>
      </c>
      <c r="G868" t="n">
        <v>0.2052581193140028</v>
      </c>
      <c r="H868" t="n">
        <v>-0</v>
      </c>
      <c r="I868" t="n">
        <v>0</v>
      </c>
      <c r="J868" t="n">
        <v>0</v>
      </c>
      <c r="K868" t="n">
        <v>0.079772358142637</v>
      </c>
      <c r="L868" t="n">
        <v>0</v>
      </c>
      <c r="M868" t="n">
        <v>89.50660868375905</v>
      </c>
      <c r="N868" t="n">
        <v>18.43413593686493</v>
      </c>
      <c r="O868" t="b">
        <v>1</v>
      </c>
      <c r="P868" t="n">
        <v>0</v>
      </c>
      <c r="Q868" t="b">
        <v>0</v>
      </c>
      <c r="R868" t="n">
        <v>18.43413593686493</v>
      </c>
      <c r="S868" t="n">
        <v>546.053419509904</v>
      </c>
      <c r="T868" t="n">
        <v>2376.424481707102</v>
      </c>
      <c r="U868" t="n">
        <v>322.3732790040834</v>
      </c>
      <c r="V868" t="n">
        <v>6</v>
      </c>
      <c r="W868" t="n">
        <v>1406.843293170604</v>
      </c>
      <c r="X868" t="b">
        <v>0</v>
      </c>
      <c r="Y868" t="n">
        <v>1406.843293170604</v>
      </c>
      <c r="Z868" t="b">
        <v>0</v>
      </c>
      <c r="AA868" t="n">
        <v>75.58647185532418</v>
      </c>
      <c r="AB868" t="n">
        <v>18.81034279271932</v>
      </c>
      <c r="AC868" t="b">
        <v>0</v>
      </c>
      <c r="AD868" t="n">
        <v>0</v>
      </c>
      <c r="AE868" t="n">
        <v>-2.273736754432321e-13</v>
      </c>
      <c r="AF868" t="n">
        <v>0.9340397802892034</v>
      </c>
      <c r="AG868" t="n">
        <v>39.05312374640972</v>
      </c>
      <c r="AH868" t="n">
        <v>136.6963739675343</v>
      </c>
      <c r="AI868" t="n">
        <v>20.1386955777142</v>
      </c>
      <c r="AJ868" t="n">
        <v>9.016522860567775</v>
      </c>
      <c r="AK868" t="n">
        <v>20.13869557771419</v>
      </c>
      <c r="AL868" t="n">
        <v>0</v>
      </c>
      <c r="AM868" t="n">
        <v>0</v>
      </c>
      <c r="AN868" t="n">
        <v>20.13915342604945</v>
      </c>
      <c r="AO868" t="n">
        <v>0</v>
      </c>
      <c r="AP868" t="n">
        <v>4.025326602083811</v>
      </c>
      <c r="AQ868" t="n">
        <v>1</v>
      </c>
      <c r="AR868" t="n">
        <v>3</v>
      </c>
      <c r="AS868" t="n">
        <v>0</v>
      </c>
      <c r="AT868" t="n">
        <v>0</v>
      </c>
      <c r="AU868" t="n">
        <v>4.003476587181787</v>
      </c>
      <c r="AV868" t="n">
        <v>1.419674226747947</v>
      </c>
    </row>
    <row r="869" spans="1:48">
      <c r="A869" t="n">
        <v>0</v>
      </c>
      <c r="B869" t="n">
        <v>-6.71993151994134</v>
      </c>
      <c r="C869" t="n">
        <v>87.13757853392475</v>
      </c>
      <c r="D869" t="n">
        <v>1419.016612381021</v>
      </c>
      <c r="E869" t="n">
        <v>867</v>
      </c>
      <c r="F869" t="n">
        <v>73.29641113281249</v>
      </c>
      <c r="G869" t="n">
        <v>0.1742185691661078</v>
      </c>
      <c r="H869" t="n">
        <v>-0</v>
      </c>
      <c r="I869" t="n">
        <v>0</v>
      </c>
      <c r="J869" t="n">
        <v>0</v>
      </c>
      <c r="K869" t="n">
        <v>0.08346279704146403</v>
      </c>
      <c r="L869" t="n">
        <v>0</v>
      </c>
      <c r="M869" t="n">
        <v>89.50394204426702</v>
      </c>
      <c r="N869" t="n">
        <v>17.46734761506412</v>
      </c>
      <c r="O869" t="b">
        <v>1</v>
      </c>
      <c r="P869" t="n">
        <v>0</v>
      </c>
      <c r="Q869" t="b">
        <v>0</v>
      </c>
      <c r="R869" t="n">
        <v>17.46734761506412</v>
      </c>
      <c r="S869" t="n">
        <v>550.7783825629339</v>
      </c>
      <c r="T869" t="n">
        <v>2396.987520913889</v>
      </c>
      <c r="U869" t="n">
        <v>302.8457329104666</v>
      </c>
      <c r="V869" t="n">
        <v>6</v>
      </c>
      <c r="W869" t="n">
        <v>1419.016612381022</v>
      </c>
      <c r="X869" t="b">
        <v>0</v>
      </c>
      <c r="Y869" t="n">
        <v>1419.016612381022</v>
      </c>
      <c r="Z869" t="b">
        <v>0</v>
      </c>
      <c r="AA869" t="n">
        <v>71.00787179961044</v>
      </c>
      <c r="AB869" t="n">
        <v>17.82382409700421</v>
      </c>
      <c r="AC869" t="b">
        <v>0</v>
      </c>
      <c r="AD869" t="n">
        <v>0</v>
      </c>
      <c r="AE869" t="n">
        <v>-9.094947017729282e-13</v>
      </c>
      <c r="AF869" t="n">
        <v>0.9326649710116929</v>
      </c>
      <c r="AG869" t="n">
        <v>39.09215541757738</v>
      </c>
      <c r="AH869" t="n">
        <v>128.6053761203497</v>
      </c>
      <c r="AI869" t="n">
        <v>19.11063956617788</v>
      </c>
      <c r="AJ869" t="n">
        <v>8.659646729115892</v>
      </c>
      <c r="AK869" t="n">
        <v>19.11063956617787</v>
      </c>
      <c r="AL869" t="n">
        <v>0</v>
      </c>
      <c r="AM869" t="n">
        <v>0</v>
      </c>
      <c r="AN869" t="n">
        <v>19.11093891481399</v>
      </c>
      <c r="AO869" t="n">
        <v>0</v>
      </c>
      <c r="AP869" t="n">
        <v>3.803138219876069</v>
      </c>
      <c r="AQ869" t="n">
        <v>1</v>
      </c>
      <c r="AR869" t="n">
        <v>3</v>
      </c>
      <c r="AS869" t="n">
        <v>0</v>
      </c>
      <c r="AT869" t="n">
        <v>0</v>
      </c>
      <c r="AU869" t="n">
        <v>3.782480464988644</v>
      </c>
      <c r="AV869" t="n">
        <v>1.341306714897527</v>
      </c>
    </row>
    <row r="870" spans="1:48">
      <c r="A870" t="n">
        <v>0</v>
      </c>
      <c r="B870" t="n">
        <v>-6.71993151994134</v>
      </c>
      <c r="C870" t="n">
        <v>87.26654544843268</v>
      </c>
      <c r="D870" t="n">
        <v>1433.850465735423</v>
      </c>
      <c r="E870" t="n">
        <v>868</v>
      </c>
      <c r="F870" t="n">
        <v>74.0626235961914</v>
      </c>
      <c r="G870" t="n">
        <v>0.2603679854912819</v>
      </c>
      <c r="H870" t="n">
        <v>-0</v>
      </c>
      <c r="I870" t="n">
        <v>0</v>
      </c>
      <c r="J870" t="n">
        <v>0</v>
      </c>
      <c r="K870" t="n">
        <v>0.09244529089109416</v>
      </c>
      <c r="L870" t="n">
        <v>0</v>
      </c>
      <c r="M870" t="n">
        <v>89.50127540477499</v>
      </c>
      <c r="N870" t="n">
        <v>21.1844738189649</v>
      </c>
      <c r="O870" t="b">
        <v>1</v>
      </c>
      <c r="P870" t="n">
        <v>0</v>
      </c>
      <c r="Q870" t="b">
        <v>0</v>
      </c>
      <c r="R870" t="n">
        <v>21.1844738189649</v>
      </c>
      <c r="S870" t="n">
        <v>556.5360077284377</v>
      </c>
      <c r="T870" t="n">
        <v>2422.044705634161</v>
      </c>
      <c r="U870" t="n">
        <v>363.4927851857112</v>
      </c>
      <c r="V870" t="n">
        <v>6</v>
      </c>
      <c r="W870" t="n">
        <v>1433.850465735423</v>
      </c>
      <c r="X870" t="b">
        <v>0</v>
      </c>
      <c r="Y870" t="n">
        <v>1433.850465735423</v>
      </c>
      <c r="Z870" t="b">
        <v>0</v>
      </c>
      <c r="AA870" t="n">
        <v>85.22771261294623</v>
      </c>
      <c r="AB870" t="n">
        <v>21.61681001935194</v>
      </c>
      <c r="AC870" t="b">
        <v>0</v>
      </c>
      <c r="AD870" t="n">
        <v>0</v>
      </c>
      <c r="AE870" t="n">
        <v>0</v>
      </c>
      <c r="AF870" t="n">
        <v>0.9362099117957984</v>
      </c>
      <c r="AG870" t="n">
        <v>39.12991092240265</v>
      </c>
      <c r="AH870" t="n">
        <v>153.7750550931072</v>
      </c>
      <c r="AI870" t="n">
        <v>23.08970429279849</v>
      </c>
      <c r="AJ870" t="n">
        <v>9.809324327995284</v>
      </c>
      <c r="AK870" t="n">
        <v>23.08970429279849</v>
      </c>
      <c r="AL870" t="n">
        <v>0</v>
      </c>
      <c r="AM870" t="n">
        <v>0</v>
      </c>
      <c r="AN870" t="n">
        <v>23.09022707551701</v>
      </c>
      <c r="AO870" t="n">
        <v>0</v>
      </c>
      <c r="AP870" t="n">
        <v>4.62280610916453</v>
      </c>
      <c r="AQ870" t="n">
        <v>1</v>
      </c>
      <c r="AR870" t="n">
        <v>0</v>
      </c>
      <c r="AS870" t="n">
        <v>0</v>
      </c>
      <c r="AT870" t="n">
        <v>0</v>
      </c>
      <c r="AU870" t="n">
        <v>4.59772663728118</v>
      </c>
      <c r="AV870" t="n">
        <v>1.630401443954844</v>
      </c>
    </row>
    <row r="871" spans="1:48">
      <c r="A871" t="n">
        <v>0</v>
      </c>
      <c r="B871" t="n">
        <v>-6.71993151994134</v>
      </c>
      <c r="C871" t="n">
        <v>87.33674575420116</v>
      </c>
      <c r="D871" t="n">
        <v>1454.706985555942</v>
      </c>
      <c r="E871" t="n">
        <v>869</v>
      </c>
      <c r="F871" t="n">
        <v>75.13992462158203</v>
      </c>
      <c r="G871" t="n">
        <v>0.3205707295100559</v>
      </c>
      <c r="H871" t="n">
        <v>-0</v>
      </c>
      <c r="I871" t="n">
        <v>0</v>
      </c>
      <c r="J871" t="n">
        <v>0</v>
      </c>
      <c r="K871" t="n">
        <v>0.1002834527138098</v>
      </c>
      <c r="L871" t="n">
        <v>0</v>
      </c>
      <c r="M871" t="n">
        <v>89.49860876528295</v>
      </c>
      <c r="N871" t="n">
        <v>24.08309576021094</v>
      </c>
      <c r="O871" t="b">
        <v>1</v>
      </c>
      <c r="P871" t="n">
        <v>0</v>
      </c>
      <c r="Q871" t="b">
        <v>0</v>
      </c>
      <c r="R871" t="n">
        <v>24.08309576021094</v>
      </c>
      <c r="S871" t="n">
        <v>564.6312760659677</v>
      </c>
      <c r="T871" t="n">
        <v>2457.275313439091</v>
      </c>
      <c r="U871" t="n">
        <v>407.304082965311</v>
      </c>
      <c r="V871" t="n">
        <v>6</v>
      </c>
      <c r="W871" t="n">
        <v>1454.706985555942</v>
      </c>
      <c r="X871" t="b">
        <v>0</v>
      </c>
      <c r="Y871" t="n">
        <v>1454.706985555942</v>
      </c>
      <c r="Z871" t="b">
        <v>0</v>
      </c>
      <c r="AA871" t="n">
        <v>95.50009448278787</v>
      </c>
      <c r="AB871" t="n">
        <v>24.57458751041933</v>
      </c>
      <c r="AC871" t="b">
        <v>0</v>
      </c>
      <c r="AD871" t="n">
        <v>0</v>
      </c>
      <c r="AE871" t="n">
        <v>0</v>
      </c>
      <c r="AF871" t="n">
        <v>0.9380794870375803</v>
      </c>
      <c r="AG871" t="n">
        <v>39.17329028347474</v>
      </c>
      <c r="AH871" t="n">
        <v>171.9659468051121</v>
      </c>
      <c r="AI871" t="n">
        <v>26.19670065276126</v>
      </c>
      <c r="AJ871" t="n">
        <v>10.6482196382407</v>
      </c>
      <c r="AK871" t="n">
        <v>26.19670065276126</v>
      </c>
      <c r="AL871" t="n">
        <v>0</v>
      </c>
      <c r="AM871" t="n">
        <v>0</v>
      </c>
      <c r="AN871" t="n">
        <v>26.19739104822994</v>
      </c>
      <c r="AO871" t="n">
        <v>0</v>
      </c>
      <c r="AP871" t="n">
        <v>5.295815284034318</v>
      </c>
      <c r="AQ871" t="n">
        <v>1</v>
      </c>
      <c r="AR871" t="n">
        <v>0</v>
      </c>
      <c r="AS871" t="n">
        <v>0</v>
      </c>
      <c r="AT871" t="n">
        <v>0</v>
      </c>
      <c r="AU871" t="n">
        <v>5.267126028294834</v>
      </c>
      <c r="AV871" t="n">
        <v>1.867777395113292</v>
      </c>
    </row>
    <row r="872" spans="1:48">
      <c r="A872" t="n">
        <v>0</v>
      </c>
      <c r="B872" t="n">
        <v>-6.71993151994134</v>
      </c>
      <c r="C872" t="n">
        <v>87.36918287622704</v>
      </c>
      <c r="D872" t="n">
        <v>1474.865156705662</v>
      </c>
      <c r="E872" t="n">
        <v>870</v>
      </c>
      <c r="F872" t="n">
        <v>76.1811538696289</v>
      </c>
      <c r="G872" t="n">
        <v>0.2227909909997567</v>
      </c>
      <c r="H872" t="n">
        <v>-0</v>
      </c>
      <c r="I872" t="n">
        <v>0</v>
      </c>
      <c r="J872" t="n">
        <v>0</v>
      </c>
      <c r="K872" t="n">
        <v>0.08930807414283887</v>
      </c>
      <c r="L872" t="n">
        <v>0</v>
      </c>
      <c r="M872" t="n">
        <v>89.49594212579092</v>
      </c>
      <c r="N872" t="n">
        <v>20.59003866603449</v>
      </c>
      <c r="O872" t="b">
        <v>1</v>
      </c>
      <c r="P872" t="n">
        <v>0</v>
      </c>
      <c r="Q872" t="b">
        <v>0</v>
      </c>
      <c r="R872" t="n">
        <v>20.59003866603449</v>
      </c>
      <c r="S872" t="n">
        <v>572.4554867231215</v>
      </c>
      <c r="T872" t="n">
        <v>2491.326278219025</v>
      </c>
      <c r="U872" t="n">
        <v>343.4684276583023</v>
      </c>
      <c r="V872" t="n">
        <v>6</v>
      </c>
      <c r="W872" t="n">
        <v>1474.865156705662</v>
      </c>
      <c r="X872" t="b">
        <v>0</v>
      </c>
      <c r="Y872" t="n">
        <v>1474.865156705662</v>
      </c>
      <c r="Z872" t="b">
        <v>0</v>
      </c>
      <c r="AA872" t="n">
        <v>80.53262578272768</v>
      </c>
      <c r="AB872" t="n">
        <v>21.01024353676989</v>
      </c>
      <c r="AC872" t="b">
        <v>0</v>
      </c>
      <c r="AD872" t="n">
        <v>0</v>
      </c>
      <c r="AE872" t="n">
        <v>-4.547473508864641e-13</v>
      </c>
      <c r="AF872" t="n">
        <v>0.9349309852801057</v>
      </c>
      <c r="AG872" t="n">
        <v>39.22115980923437</v>
      </c>
      <c r="AH872" t="n">
        <v>145.5025483067567</v>
      </c>
      <c r="AI872" t="n">
        <v>22.47250745516281</v>
      </c>
      <c r="AJ872" t="n">
        <v>9.467707457554496</v>
      </c>
      <c r="AK872" t="n">
        <v>22.4725074551628</v>
      </c>
      <c r="AL872" t="n">
        <v>0</v>
      </c>
      <c r="AM872" t="n">
        <v>0</v>
      </c>
      <c r="AN872" t="n">
        <v>22.47288301801728</v>
      </c>
      <c r="AO872" t="n">
        <v>0</v>
      </c>
      <c r="AP872" t="n">
        <v>4.489510043831655</v>
      </c>
      <c r="AQ872" t="n">
        <v>1</v>
      </c>
      <c r="AR872" t="n">
        <v>3</v>
      </c>
      <c r="AS872" t="n">
        <v>0</v>
      </c>
      <c r="AT872" t="n">
        <v>0</v>
      </c>
      <c r="AU872" t="n">
        <v>4.465160861132166</v>
      </c>
      <c r="AV872" t="n">
        <v>1.583392247910044</v>
      </c>
    </row>
    <row r="873" spans="1:48">
      <c r="A873" t="n">
        <v>0</v>
      </c>
      <c r="B873" t="n">
        <v>-6.71993151994134</v>
      </c>
      <c r="C873" t="n">
        <v>87.42246969526416</v>
      </c>
      <c r="D873" t="n">
        <v>1484.957432326272</v>
      </c>
      <c r="E873" t="n">
        <v>871</v>
      </c>
      <c r="F873" t="n">
        <v>76.70244979858398</v>
      </c>
      <c r="G873" t="n">
        <v>0.09036962065921372</v>
      </c>
      <c r="H873" t="n">
        <v>-0</v>
      </c>
      <c r="I873" t="n">
        <v>0</v>
      </c>
      <c r="J873" t="n">
        <v>0</v>
      </c>
      <c r="K873" t="n">
        <v>0.0694387655610425</v>
      </c>
      <c r="L873" t="n">
        <v>0</v>
      </c>
      <c r="M873" t="n">
        <v>89.49327548629888</v>
      </c>
      <c r="N873" t="n">
        <v>15.37185448540605</v>
      </c>
      <c r="O873" t="b">
        <v>1</v>
      </c>
      <c r="P873" t="n">
        <v>0</v>
      </c>
      <c r="Q873" t="b">
        <v>0</v>
      </c>
      <c r="R873" t="n">
        <v>15.37185448540605</v>
      </c>
      <c r="S873" t="n">
        <v>576.3727116479035</v>
      </c>
      <c r="T873" t="n">
        <v>2508.374041091676</v>
      </c>
      <c r="U873" t="n">
        <v>254.6796449311667</v>
      </c>
      <c r="V873" t="n">
        <v>6</v>
      </c>
      <c r="W873" t="n">
        <v>1484.957432326272</v>
      </c>
      <c r="X873" t="b">
        <v>0</v>
      </c>
      <c r="Y873" t="n">
        <v>1484.957432326272</v>
      </c>
      <c r="Z873" t="b">
        <v>0</v>
      </c>
      <c r="AA873" t="n">
        <v>59.71442755176289</v>
      </c>
      <c r="AB873" t="n">
        <v>15.68556580143474</v>
      </c>
      <c r="AC873" t="b">
        <v>0</v>
      </c>
      <c r="AD873" t="n">
        <v>0</v>
      </c>
      <c r="AE873" t="n">
        <v>-2.273736754432321e-13</v>
      </c>
      <c r="AF873" t="n">
        <v>0.9281306572241111</v>
      </c>
      <c r="AG873" t="n">
        <v>39.26416725593696</v>
      </c>
      <c r="AH873" t="n">
        <v>108.6797043863864</v>
      </c>
      <c r="AI873" t="n">
        <v>16.9001699053318</v>
      </c>
      <c r="AJ873" t="n">
        <v>7.810738927327478</v>
      </c>
      <c r="AK873" t="n">
        <v>16.90016990533179</v>
      </c>
      <c r="AL873" t="n">
        <v>0</v>
      </c>
      <c r="AM873" t="n">
        <v>0</v>
      </c>
      <c r="AN873" t="n">
        <v>16.9002508792406</v>
      </c>
      <c r="AO873" t="n">
        <v>0</v>
      </c>
      <c r="AP873" t="n">
        <v>3.336330323136974</v>
      </c>
      <c r="AQ873" t="n">
        <v>1</v>
      </c>
      <c r="AR873" t="n">
        <v>3</v>
      </c>
      <c r="AS873" t="n">
        <v>0</v>
      </c>
      <c r="AT873" t="n">
        <v>0</v>
      </c>
      <c r="AU873" t="n">
        <v>3.318179962079426</v>
      </c>
      <c r="AV873" t="n">
        <v>1.176660951873262</v>
      </c>
    </row>
    <row r="874" spans="1:48">
      <c r="A874" t="n">
        <v>0</v>
      </c>
      <c r="B874" t="n">
        <v>-6.71993151994134</v>
      </c>
      <c r="C874" t="n">
        <v>87.54363256124888</v>
      </c>
      <c r="D874" t="n">
        <v>1488.911491953445</v>
      </c>
      <c r="E874" t="n">
        <v>872</v>
      </c>
      <c r="F874" t="n">
        <v>76.90668869018555</v>
      </c>
      <c r="G874" t="n">
        <v>0.02034287682727332</v>
      </c>
      <c r="H874" t="n">
        <v>-0</v>
      </c>
      <c r="I874" t="n">
        <v>0</v>
      </c>
      <c r="J874" t="n">
        <v>0</v>
      </c>
      <c r="K874" t="n">
        <v>0.05924223800428874</v>
      </c>
      <c r="L874" t="n">
        <v>0</v>
      </c>
      <c r="M874" t="n">
        <v>89.49060884680685</v>
      </c>
      <c r="N874" t="n">
        <v>12.55987019243349</v>
      </c>
      <c r="O874" t="b">
        <v>1</v>
      </c>
      <c r="P874" t="n">
        <v>0</v>
      </c>
      <c r="Q874" t="b">
        <v>0</v>
      </c>
      <c r="R874" t="n">
        <v>12.55987019243349</v>
      </c>
      <c r="S874" t="n">
        <v>577.907443903333</v>
      </c>
      <c r="T874" t="n">
        <v>2515.053195867305</v>
      </c>
      <c r="U874" t="n">
        <v>207.5382949439266</v>
      </c>
      <c r="V874" t="n">
        <v>6</v>
      </c>
      <c r="W874" t="n">
        <v>1488.911491953445</v>
      </c>
      <c r="X874" t="b">
        <v>0</v>
      </c>
      <c r="Y874" t="n">
        <v>1488.911491953445</v>
      </c>
      <c r="Z874" t="b">
        <v>0</v>
      </c>
      <c r="AA874" t="n">
        <v>48.66125237843416</v>
      </c>
      <c r="AB874" t="n">
        <v>12.81619407391172</v>
      </c>
      <c r="AC874" t="b">
        <v>0</v>
      </c>
      <c r="AD874" t="n">
        <v>0</v>
      </c>
      <c r="AE874" t="n">
        <v>2.273736754432321e-13</v>
      </c>
      <c r="AF874" t="n">
        <v>0.922253168868106</v>
      </c>
      <c r="AG874" t="n">
        <v>39.29963080573015</v>
      </c>
      <c r="AH874" t="n">
        <v>89.12743726426065</v>
      </c>
      <c r="AI874" t="n">
        <v>13.89661158837894</v>
      </c>
      <c r="AJ874" t="n">
        <v>6.929375814202942</v>
      </c>
      <c r="AK874" t="n">
        <v>13.89661158837894</v>
      </c>
      <c r="AL874" t="n">
        <v>0</v>
      </c>
      <c r="AM874" t="n">
        <v>0</v>
      </c>
      <c r="AN874" t="n">
        <v>13.89661192814833</v>
      </c>
      <c r="AO874" t="n">
        <v>0</v>
      </c>
      <c r="AP874" t="n">
        <v>2.75638033994639</v>
      </c>
      <c r="AQ874" t="n">
        <v>1</v>
      </c>
      <c r="AR874" t="n">
        <v>3</v>
      </c>
      <c r="AS874" t="n">
        <v>0</v>
      </c>
      <c r="AT874" t="n">
        <v>0</v>
      </c>
      <c r="AU874" t="n">
        <v>2.741358601964386</v>
      </c>
      <c r="AV874" t="n">
        <v>0.9721141284910687</v>
      </c>
    </row>
    <row r="875" spans="1:48">
      <c r="A875" t="n">
        <v>0</v>
      </c>
      <c r="B875" t="n">
        <v>-6.71993151994134</v>
      </c>
      <c r="C875" t="n">
        <v>87.62670248752714</v>
      </c>
      <c r="D875" t="n">
        <v>1484.047555497384</v>
      </c>
      <c r="E875" t="n">
        <v>873</v>
      </c>
      <c r="F875" t="n">
        <v>76.65545196533203</v>
      </c>
      <c r="G875" t="n">
        <v>-0.2109059890115965</v>
      </c>
      <c r="H875" t="n">
        <v>-0</v>
      </c>
      <c r="I875" t="n">
        <v>0</v>
      </c>
      <c r="J875" t="n">
        <v>0</v>
      </c>
      <c r="K875" t="n">
        <v>0.06037210709695617</v>
      </c>
      <c r="L875" t="n">
        <v>0</v>
      </c>
      <c r="M875" t="n">
        <v>89.48794220731482</v>
      </c>
      <c r="N875" t="n">
        <v>2.978874114309092</v>
      </c>
      <c r="O875" t="b">
        <v>1</v>
      </c>
      <c r="P875" t="n">
        <v>0</v>
      </c>
      <c r="Q875" t="b">
        <v>0</v>
      </c>
      <c r="R875" t="n">
        <v>2.978874114309092</v>
      </c>
      <c r="S875" t="n">
        <v>576.0195512382408</v>
      </c>
      <c r="T875" t="n">
        <v>2506.837086988824</v>
      </c>
      <c r="U875" t="n">
        <v>49.38400501736049</v>
      </c>
      <c r="V875" t="n">
        <v>6</v>
      </c>
      <c r="W875" t="n">
        <v>1484.047555497384</v>
      </c>
      <c r="X875" t="b">
        <v>0</v>
      </c>
      <c r="Y875" t="n">
        <v>1484.047555497384</v>
      </c>
      <c r="Z875" t="b">
        <v>0</v>
      </c>
      <c r="AA875" t="n">
        <v>11.57900777905549</v>
      </c>
      <c r="AB875" t="n">
        <v>3.039667463580706</v>
      </c>
      <c r="AC875" t="b">
        <v>0</v>
      </c>
      <c r="AD875" t="n">
        <v>0</v>
      </c>
      <c r="AE875" t="n">
        <v>4.547473508864641e-13</v>
      </c>
      <c r="AF875" t="n">
        <v>0.8316165412867442</v>
      </c>
      <c r="AG875" t="n">
        <v>39.33097666032219</v>
      </c>
      <c r="AH875" t="n">
        <v>23.51941524834822</v>
      </c>
      <c r="AI875" t="n">
        <v>3.655131076249984</v>
      </c>
      <c r="AJ875" t="n">
        <v>3.960280486430161</v>
      </c>
      <c r="AK875" t="n">
        <v>3.655131076249986</v>
      </c>
      <c r="AL875" t="n">
        <v>0</v>
      </c>
      <c r="AM875" t="n">
        <v>0</v>
      </c>
      <c r="AN875" t="n">
        <v>3.655390316998261</v>
      </c>
      <c r="AO875" t="n">
        <v>0</v>
      </c>
      <c r="AP875" t="n">
        <v>0.9392761044119685</v>
      </c>
      <c r="AQ875" t="n">
        <v>1</v>
      </c>
      <c r="AR875" t="n">
        <v>3</v>
      </c>
      <c r="AS875" t="n">
        <v>0</v>
      </c>
      <c r="AT875" t="n">
        <v>0</v>
      </c>
      <c r="AU875" t="n">
        <v>0.9340952898123966</v>
      </c>
      <c r="AV875" t="n">
        <v>0.3312398560089539</v>
      </c>
    </row>
    <row r="876" spans="1:48">
      <c r="A876" t="n">
        <v>0</v>
      </c>
      <c r="B876" t="n">
        <v>-6.71993151994134</v>
      </c>
      <c r="C876" t="n">
        <v>87.67221439521003</v>
      </c>
      <c r="D876" t="n">
        <v>1463.778620458443</v>
      </c>
      <c r="E876" t="n">
        <v>874</v>
      </c>
      <c r="F876" t="n">
        <v>75.60850143432617</v>
      </c>
      <c r="G876" t="n">
        <v>-0.2585416339970568</v>
      </c>
      <c r="H876" t="n">
        <v>-0</v>
      </c>
      <c r="I876" t="n">
        <v>0</v>
      </c>
      <c r="J876" t="n">
        <v>0</v>
      </c>
      <c r="K876" t="n">
        <v>0.06145587402502894</v>
      </c>
      <c r="L876" t="n">
        <v>0</v>
      </c>
      <c r="M876" t="n">
        <v>89.48527556782278</v>
      </c>
      <c r="N876" t="n">
        <v>0.8425263510908504</v>
      </c>
      <c r="O876" t="b">
        <v>1</v>
      </c>
      <c r="P876" t="n">
        <v>0</v>
      </c>
      <c r="Q876" t="b">
        <v>0</v>
      </c>
      <c r="R876" t="n">
        <v>0.8425263510908504</v>
      </c>
      <c r="S876" t="n">
        <v>568.1523485856313</v>
      </c>
      <c r="T876" t="n">
        <v>2472.599021044668</v>
      </c>
      <c r="U876" t="n">
        <v>14.16087432834853</v>
      </c>
      <c r="V876" t="n">
        <v>6</v>
      </c>
      <c r="W876" t="n">
        <v>1463.778620458443</v>
      </c>
      <c r="X876" t="b">
        <v>0</v>
      </c>
      <c r="Y876" t="n">
        <v>1463.778620458443</v>
      </c>
      <c r="Z876" t="b">
        <v>0</v>
      </c>
      <c r="AA876" t="n">
        <v>3.320283033920255</v>
      </c>
      <c r="AB876" t="n">
        <v>0.8597207664192352</v>
      </c>
      <c r="AC876" t="b">
        <v>0</v>
      </c>
      <c r="AD876" t="n">
        <v>0</v>
      </c>
      <c r="AE876" t="n">
        <v>-2.273736754432321e-13</v>
      </c>
      <c r="AF876" t="n">
        <v>0.6309547702208806</v>
      </c>
      <c r="AG876" t="n">
        <v>39.34707806789896</v>
      </c>
      <c r="AH876" t="n">
        <v>8.889046363787628</v>
      </c>
      <c r="AI876" t="n">
        <v>1.362571149304838</v>
      </c>
      <c r="AJ876" t="n">
        <v>3.280460157841251</v>
      </c>
      <c r="AK876" t="n">
        <v>1.362571149304838</v>
      </c>
      <c r="AL876" t="n">
        <v>0</v>
      </c>
      <c r="AM876" t="n">
        <v>0</v>
      </c>
      <c r="AN876" t="n">
        <v>1.363028728391799</v>
      </c>
      <c r="AO876" t="n">
        <v>0</v>
      </c>
      <c r="AP876" t="n">
        <v>0.5553090304174049</v>
      </c>
      <c r="AQ876" t="n">
        <v>1</v>
      </c>
      <c r="AR876" t="n">
        <v>3</v>
      </c>
      <c r="AS876" t="n">
        <v>0</v>
      </c>
      <c r="AT876" t="n">
        <v>0</v>
      </c>
      <c r="AU876" t="n">
        <v>0.552214328724334</v>
      </c>
      <c r="AV876" t="n">
        <v>0.1958209154116023</v>
      </c>
    </row>
    <row r="877" spans="1:48">
      <c r="A877" t="n">
        <v>0</v>
      </c>
      <c r="B877" t="n">
        <v>-6.71993151994134</v>
      </c>
      <c r="C877" t="n">
        <v>87.71314284168123</v>
      </c>
      <c r="D877" t="n">
        <v>1450.65700637995</v>
      </c>
      <c r="E877" t="n">
        <v>875</v>
      </c>
      <c r="F877" t="n">
        <v>74.93073120117188</v>
      </c>
      <c r="G877" t="n">
        <v>-0.1921947784669626</v>
      </c>
      <c r="H877" t="n">
        <v>-0</v>
      </c>
      <c r="I877" t="n">
        <v>0</v>
      </c>
      <c r="J877" t="n">
        <v>0</v>
      </c>
      <c r="K877" t="n">
        <v>0.07258703836348346</v>
      </c>
      <c r="L877" t="n">
        <v>0</v>
      </c>
      <c r="M877" t="n">
        <v>89.48260892833075</v>
      </c>
      <c r="N877" t="n">
        <v>3.39391499246739</v>
      </c>
      <c r="O877" t="b">
        <v>1</v>
      </c>
      <c r="P877" t="n">
        <v>0</v>
      </c>
      <c r="Q877" t="b">
        <v>0</v>
      </c>
      <c r="R877" t="n">
        <v>3.39391499246739</v>
      </c>
      <c r="S877" t="n">
        <v>563.0593135106997</v>
      </c>
      <c r="T877" t="n">
        <v>2450.434132398565</v>
      </c>
      <c r="U877" t="n">
        <v>57.55965680954285</v>
      </c>
      <c r="V877" t="n">
        <v>6</v>
      </c>
      <c r="W877" t="n">
        <v>1450.65700637995</v>
      </c>
      <c r="X877" t="b">
        <v>0</v>
      </c>
      <c r="Y877" t="n">
        <v>1450.65700637995</v>
      </c>
      <c r="Z877" t="b">
        <v>0</v>
      </c>
      <c r="AA877" t="n">
        <v>13.49594294191337</v>
      </c>
      <c r="AB877" t="n">
        <v>3.463178563742234</v>
      </c>
      <c r="AC877" t="b">
        <v>0</v>
      </c>
      <c r="AD877" t="n">
        <v>0</v>
      </c>
      <c r="AE877" t="n">
        <v>-4.547473508864641e-13</v>
      </c>
      <c r="AF877" t="n">
        <v>0.8481825891688699</v>
      </c>
      <c r="AG877" t="n">
        <v>39.35705909778322</v>
      </c>
      <c r="AH877" t="n">
        <v>26.87770440764774</v>
      </c>
      <c r="AI877" t="n">
        <v>4.083057832082813</v>
      </c>
      <c r="AJ877" t="n">
        <v>4.080503492253531</v>
      </c>
      <c r="AK877" t="n">
        <v>4.083057832082812</v>
      </c>
      <c r="AL877" t="n">
        <v>0</v>
      </c>
      <c r="AM877" t="n">
        <v>0</v>
      </c>
      <c r="AN877" t="n">
        <v>4.083455862243504</v>
      </c>
      <c r="AO877" t="n">
        <v>0</v>
      </c>
      <c r="AP877" t="n">
        <v>1.003833972691009</v>
      </c>
      <c r="AQ877" t="n">
        <v>1</v>
      </c>
      <c r="AR877" t="n">
        <v>3</v>
      </c>
      <c r="AS877" t="n">
        <v>0</v>
      </c>
      <c r="AT877" t="n">
        <v>0</v>
      </c>
      <c r="AU877" t="n">
        <v>0.9983038038434915</v>
      </c>
      <c r="AV877" t="n">
        <v>0.3540088595294408</v>
      </c>
    </row>
    <row r="878" spans="1:48">
      <c r="A878" t="n">
        <v>0</v>
      </c>
      <c r="B878" t="n">
        <v>-6.71993151994134</v>
      </c>
      <c r="C878" t="n">
        <v>87.79076555406516</v>
      </c>
      <c r="D878" t="n">
        <v>1432.636479329905</v>
      </c>
      <c r="E878" t="n">
        <v>876</v>
      </c>
      <c r="F878" t="n">
        <v>73.99991760253906</v>
      </c>
      <c r="G878" t="n">
        <v>-0.3131657786243558</v>
      </c>
      <c r="H878" t="n">
        <v>-0</v>
      </c>
      <c r="I878" t="n">
        <v>0</v>
      </c>
      <c r="J878" t="n">
        <v>0</v>
      </c>
      <c r="K878" t="n">
        <v>0.0683623622741697</v>
      </c>
      <c r="L878" t="n">
        <v>0</v>
      </c>
      <c r="M878" t="n">
        <v>89.47994228883871</v>
      </c>
      <c r="N878" t="n">
        <v>-1.586716879475077</v>
      </c>
      <c r="O878" t="b">
        <v>1</v>
      </c>
      <c r="P878" t="n">
        <v>0</v>
      </c>
      <c r="Q878" t="b">
        <v>0</v>
      </c>
      <c r="R878" t="n">
        <v>-1.586716879475077</v>
      </c>
      <c r="S878" t="n">
        <v>556.064809954535</v>
      </c>
      <c r="T878" t="n">
        <v>2419.994052922137</v>
      </c>
      <c r="U878" t="n">
        <v>-27.24867642781998</v>
      </c>
      <c r="V878" t="n">
        <v>6</v>
      </c>
      <c r="W878" t="n">
        <v>1432.636479329905</v>
      </c>
      <c r="X878" t="b">
        <v>0</v>
      </c>
      <c r="Y878" t="n">
        <v>1432.636479329905</v>
      </c>
      <c r="Z878" t="b">
        <v>0</v>
      </c>
      <c r="AA878" t="n">
        <v>-6.388964123419676</v>
      </c>
      <c r="AB878" t="n">
        <v>-1.619098856607221</v>
      </c>
      <c r="AC878" t="b">
        <v>0</v>
      </c>
      <c r="AD878" t="n">
        <v>0</v>
      </c>
      <c r="AE878" t="n">
        <v>0</v>
      </c>
      <c r="AF878" t="n">
        <v>0.3667439310554387</v>
      </c>
      <c r="AG878" t="n">
        <v>39.37359907122123</v>
      </c>
      <c r="AH878" t="n">
        <v>-3.957962530397123</v>
      </c>
      <c r="AI878" t="n">
        <v>-0.5937946794394983</v>
      </c>
      <c r="AJ878" t="n">
        <v>2.431001593022552</v>
      </c>
      <c r="AK878" t="n">
        <v>-0.5937946794394983</v>
      </c>
      <c r="AL878" t="n">
        <v>0</v>
      </c>
      <c r="AM878" t="n">
        <v>0</v>
      </c>
      <c r="AN878" t="n">
        <v>-0.5931023273610727</v>
      </c>
      <c r="AO878" t="n">
        <v>0</v>
      </c>
      <c r="AP878" t="n">
        <v>0.2299521794119331</v>
      </c>
      <c r="AQ878" t="n">
        <v>1</v>
      </c>
      <c r="AR878" t="n">
        <v>3</v>
      </c>
      <c r="AS878" t="n">
        <v>0</v>
      </c>
      <c r="AT878" t="n">
        <v>0</v>
      </c>
      <c r="AU878" t="n">
        <v>0.2286271457441951</v>
      </c>
      <c r="AV878" t="n">
        <v>0.0810735517692793</v>
      </c>
    </row>
    <row r="879" spans="1:48">
      <c r="A879" t="n">
        <v>0</v>
      </c>
      <c r="B879" t="n">
        <v>-6.71993151994134</v>
      </c>
      <c r="C879" t="n">
        <v>87.87405643812741</v>
      </c>
      <c r="D879" t="n">
        <v>1409.584237851048</v>
      </c>
      <c r="E879" t="n">
        <v>877</v>
      </c>
      <c r="F879" t="n">
        <v>72.80920104980468</v>
      </c>
      <c r="G879" t="n">
        <v>-0.3230838998416203</v>
      </c>
      <c r="H879" t="n">
        <v>-0</v>
      </c>
      <c r="I879" t="n">
        <v>0</v>
      </c>
      <c r="J879" t="n">
        <v>0</v>
      </c>
      <c r="K879" t="n">
        <v>0.06748546381297282</v>
      </c>
      <c r="L879" t="n">
        <v>0</v>
      </c>
      <c r="M879" t="n">
        <v>89.47727564934668</v>
      </c>
      <c r="N879" t="n">
        <v>-2.123786450947452</v>
      </c>
      <c r="O879" t="b">
        <v>1</v>
      </c>
      <c r="P879" t="n">
        <v>0</v>
      </c>
      <c r="Q879" t="b">
        <v>0</v>
      </c>
      <c r="R879" t="n">
        <v>-2.123786450947452</v>
      </c>
      <c r="S879" t="n">
        <v>547.1172922402283</v>
      </c>
      <c r="T879" t="n">
        <v>2381.054455829474</v>
      </c>
      <c r="U879" t="n">
        <v>-37.06822466047732</v>
      </c>
      <c r="V879" t="n">
        <v>6</v>
      </c>
      <c r="W879" t="n">
        <v>1409.584237851048</v>
      </c>
      <c r="X879" t="b">
        <v>0</v>
      </c>
      <c r="Y879" t="n">
        <v>1409.584237851048</v>
      </c>
      <c r="Z879" t="b">
        <v>0</v>
      </c>
      <c r="AA879" t="n">
        <v>-8.691341691475962</v>
      </c>
      <c r="AB879" t="n">
        <v>-2.167129031579032</v>
      </c>
      <c r="AC879" t="b">
        <v>0</v>
      </c>
      <c r="AD879" t="n">
        <v>0</v>
      </c>
      <c r="AE879" t="n">
        <v>-2.273736754432321e-13</v>
      </c>
      <c r="AF879" t="n">
        <v>0.5267742011110257</v>
      </c>
      <c r="AG879" t="n">
        <v>39.40585362732465</v>
      </c>
      <c r="AH879" t="n">
        <v>-7.733740838023987</v>
      </c>
      <c r="AI879" t="n">
        <v>-1.141587664314555</v>
      </c>
      <c r="AJ879" t="n">
        <v>0.9576008534519733</v>
      </c>
      <c r="AK879" t="n">
        <v>-1.141587664314555</v>
      </c>
      <c r="AL879" t="n">
        <v>0</v>
      </c>
      <c r="AM879" t="n">
        <v>0</v>
      </c>
      <c r="AN879" t="n">
        <v>-1.14082927377874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</row>
    <row r="880" spans="1:48">
      <c r="A880" t="n">
        <v>0</v>
      </c>
      <c r="B880" t="n">
        <v>-6.71993151994134</v>
      </c>
      <c r="C880" t="n">
        <v>87.90554060077474</v>
      </c>
      <c r="D880" t="n">
        <v>1389.649499872714</v>
      </c>
      <c r="E880" t="n">
        <v>878</v>
      </c>
      <c r="F880" t="n">
        <v>71.77951278686524</v>
      </c>
      <c r="G880" t="n">
        <v>-0.2448359684040113</v>
      </c>
      <c r="H880" t="n">
        <v>-0</v>
      </c>
      <c r="I880" t="n">
        <v>0</v>
      </c>
      <c r="J880" t="n">
        <v>0</v>
      </c>
      <c r="K880" t="n">
        <v>0.07091412209915138</v>
      </c>
      <c r="L880" t="n">
        <v>0</v>
      </c>
      <c r="M880" t="n">
        <v>89.47460900985465</v>
      </c>
      <c r="N880" t="n">
        <v>0.7683701322827116</v>
      </c>
      <c r="O880" t="b">
        <v>1</v>
      </c>
      <c r="P880" t="n">
        <v>0</v>
      </c>
      <c r="Q880" t="b">
        <v>0</v>
      </c>
      <c r="R880" t="n">
        <v>0.7683701322827116</v>
      </c>
      <c r="S880" t="n">
        <v>539.3798051349156</v>
      </c>
      <c r="T880" t="n">
        <v>2347.380911947153</v>
      </c>
      <c r="U880" t="n">
        <v>13.60339080322578</v>
      </c>
      <c r="V880" t="n">
        <v>6</v>
      </c>
      <c r="W880" t="n">
        <v>1389.649499872714</v>
      </c>
      <c r="X880" t="b">
        <v>0</v>
      </c>
      <c r="Y880" t="n">
        <v>1389.649499872714</v>
      </c>
      <c r="Z880" t="b">
        <v>0</v>
      </c>
      <c r="AA880" t="n">
        <v>3.189570547725131</v>
      </c>
      <c r="AB880" t="n">
        <v>0.7840511553905221</v>
      </c>
      <c r="AC880" t="b">
        <v>0</v>
      </c>
      <c r="AD880" t="n">
        <v>0</v>
      </c>
      <c r="AE880" t="n">
        <v>-4.547473508864641e-13</v>
      </c>
      <c r="AF880" t="n">
        <v>0.6276436727045911</v>
      </c>
      <c r="AG880" t="n">
        <v>39.43811564507843</v>
      </c>
      <c r="AH880" t="n">
        <v>8.58415104251257</v>
      </c>
      <c r="AI880" t="n">
        <v>1.249197896016306</v>
      </c>
      <c r="AJ880" t="n">
        <v>3.196362955139036</v>
      </c>
      <c r="AK880" t="n">
        <v>1.249197896016305</v>
      </c>
      <c r="AL880" t="n">
        <v>0</v>
      </c>
      <c r="AM880" t="n">
        <v>0</v>
      </c>
      <c r="AN880" t="n">
        <v>1.249704659038082</v>
      </c>
      <c r="AO880" t="n">
        <v>0</v>
      </c>
      <c r="AP880" t="n">
        <v>0.518190260826888</v>
      </c>
      <c r="AQ880" t="n">
        <v>1</v>
      </c>
      <c r="AR880" t="n">
        <v>3</v>
      </c>
      <c r="AS880" t="n">
        <v>0</v>
      </c>
      <c r="AT880" t="n">
        <v>0</v>
      </c>
      <c r="AU880" t="n">
        <v>0.515299952237822</v>
      </c>
      <c r="AV880" t="n">
        <v>0.182730695510688</v>
      </c>
    </row>
    <row r="881" spans="1:48">
      <c r="A881" t="n">
        <v>0</v>
      </c>
      <c r="B881" t="n">
        <v>-6.71993151994134</v>
      </c>
      <c r="C881" t="n">
        <v>88.00488649587049</v>
      </c>
      <c r="D881" t="n">
        <v>1374.444951581954</v>
      </c>
      <c r="E881" t="n">
        <v>879</v>
      </c>
      <c r="F881" t="n">
        <v>70.99415283203125</v>
      </c>
      <c r="G881" t="n">
        <v>-0.210112408020203</v>
      </c>
      <c r="H881" t="n">
        <v>-0</v>
      </c>
      <c r="I881" t="n">
        <v>0</v>
      </c>
      <c r="J881" t="n">
        <v>0</v>
      </c>
      <c r="K881" t="n">
        <v>0.07484065175885884</v>
      </c>
      <c r="L881" t="n">
        <v>0</v>
      </c>
      <c r="M881" t="n">
        <v>89.47194237036261</v>
      </c>
      <c r="N881" t="n">
        <v>1.970791476874467</v>
      </c>
      <c r="O881" t="b">
        <v>1</v>
      </c>
      <c r="P881" t="n">
        <v>0</v>
      </c>
      <c r="Q881" t="b">
        <v>0</v>
      </c>
      <c r="R881" t="n">
        <v>1.970791476874467</v>
      </c>
      <c r="S881" t="n">
        <v>533.4782981038364</v>
      </c>
      <c r="T881" t="n">
        <v>2321.697553347896</v>
      </c>
      <c r="U881" t="n">
        <v>35.27729691679758</v>
      </c>
      <c r="V881" t="n">
        <v>6</v>
      </c>
      <c r="W881" t="n">
        <v>1374.444951581954</v>
      </c>
      <c r="X881" t="b">
        <v>0</v>
      </c>
      <c r="Y881" t="n">
        <v>1374.444951581954</v>
      </c>
      <c r="Z881" t="b">
        <v>0</v>
      </c>
      <c r="AA881" t="n">
        <v>8.271425034888388</v>
      </c>
      <c r="AB881" t="n">
        <v>2.011011711096395</v>
      </c>
      <c r="AC881" t="b">
        <v>0</v>
      </c>
      <c r="AD881" t="n">
        <v>0</v>
      </c>
      <c r="AE881" t="n">
        <v>-4.547473508864641e-13</v>
      </c>
      <c r="AF881" t="n">
        <v>0.7957042739307447</v>
      </c>
      <c r="AG881" t="n">
        <v>39.44729984819215</v>
      </c>
      <c r="AH881" t="n">
        <v>17.55928955754025</v>
      </c>
      <c r="AI881" t="n">
        <v>2.527335565463389</v>
      </c>
      <c r="AJ881" t="n">
        <v>3.587287809417978</v>
      </c>
      <c r="AK881" t="n">
        <v>2.527335565463388</v>
      </c>
      <c r="AL881" t="n">
        <v>0</v>
      </c>
      <c r="AM881" t="n">
        <v>0</v>
      </c>
      <c r="AN881" t="n">
        <v>2.527652247407218</v>
      </c>
      <c r="AO881" t="n">
        <v>0</v>
      </c>
      <c r="AP881" t="n">
        <v>0.7261293082401237</v>
      </c>
      <c r="AQ881" t="n">
        <v>1</v>
      </c>
      <c r="AR881" t="n">
        <v>3</v>
      </c>
      <c r="AS881" t="n">
        <v>0</v>
      </c>
      <c r="AT881" t="n">
        <v>0</v>
      </c>
      <c r="AU881" t="n">
        <v>0.7221096413219943</v>
      </c>
      <c r="AV881" t="n">
        <v>0.2560675513760634</v>
      </c>
    </row>
    <row r="882" spans="1:48">
      <c r="A882" t="n">
        <v>0</v>
      </c>
      <c r="B882" t="n">
        <v>-6.71993151994134</v>
      </c>
      <c r="C882" t="n">
        <v>88.09482814697944</v>
      </c>
      <c r="D882" t="n">
        <v>1361.871426000232</v>
      </c>
      <c r="E882" t="n">
        <v>880</v>
      </c>
      <c r="F882" t="n">
        <v>70.34469299316406</v>
      </c>
      <c r="G882" t="n">
        <v>-0.110397560932805</v>
      </c>
      <c r="H882" t="n">
        <v>-0</v>
      </c>
      <c r="I882" t="n">
        <v>0</v>
      </c>
      <c r="J882" t="n">
        <v>0</v>
      </c>
      <c r="K882" t="n">
        <v>0.0770415307177984</v>
      </c>
      <c r="L882" t="n">
        <v>0</v>
      </c>
      <c r="M882" t="n">
        <v>89.46927573087058</v>
      </c>
      <c r="N882" t="n">
        <v>5.622166367348969</v>
      </c>
      <c r="O882" t="b">
        <v>1</v>
      </c>
      <c r="P882" t="n">
        <v>0</v>
      </c>
      <c r="Q882" t="b">
        <v>0</v>
      </c>
      <c r="R882" t="n">
        <v>5.622166367348969</v>
      </c>
      <c r="S882" t="n">
        <v>528.5979985903625</v>
      </c>
      <c r="T882" t="n">
        <v>2300.458489865258</v>
      </c>
      <c r="U882" t="n">
        <v>101.5662833345704</v>
      </c>
      <c r="V882" t="n">
        <v>6</v>
      </c>
      <c r="W882" t="n">
        <v>1361.871426000233</v>
      </c>
      <c r="X882" t="b">
        <v>0</v>
      </c>
      <c r="Y882" t="n">
        <v>1361.871426000233</v>
      </c>
      <c r="Z882" t="b">
        <v>0</v>
      </c>
      <c r="AA882" t="n">
        <v>23.81412330586227</v>
      </c>
      <c r="AB882" t="n">
        <v>5.73690445647854</v>
      </c>
      <c r="AC882" t="b">
        <v>0</v>
      </c>
      <c r="AD882" t="n">
        <v>0</v>
      </c>
      <c r="AE882" t="n">
        <v>-4.547473508864641e-13</v>
      </c>
      <c r="AF882" t="n">
        <v>0.8930826003402298</v>
      </c>
      <c r="AG882" t="n">
        <v>39.46022430273833</v>
      </c>
      <c r="AH882" t="n">
        <v>45.04237303801028</v>
      </c>
      <c r="AI882" t="n">
        <v>6.423710924715141</v>
      </c>
      <c r="AJ882" t="n">
        <v>4.815813399729407</v>
      </c>
      <c r="AK882" t="n">
        <v>6.423710924715138</v>
      </c>
      <c r="AL882" t="n">
        <v>0</v>
      </c>
      <c r="AM882" t="n">
        <v>0</v>
      </c>
      <c r="AN882" t="n">
        <v>6.423864961857726</v>
      </c>
      <c r="AO882" t="n">
        <v>0</v>
      </c>
      <c r="AP882" t="n">
        <v>1.389571987882754</v>
      </c>
      <c r="AQ882" t="n">
        <v>1</v>
      </c>
      <c r="AR882" t="n">
        <v>3</v>
      </c>
      <c r="AS882" t="n">
        <v>0</v>
      </c>
      <c r="AT882" t="n">
        <v>0</v>
      </c>
      <c r="AU882" t="n">
        <v>1.3819518146688</v>
      </c>
      <c r="AV882" t="n">
        <v>0.4900544142494732</v>
      </c>
    </row>
    <row r="883" spans="1:48">
      <c r="A883" t="n">
        <v>0</v>
      </c>
      <c r="B883" t="n">
        <v>-6.71993151994134</v>
      </c>
      <c r="C883" t="n">
        <v>88.17453870818083</v>
      </c>
      <c r="D883" t="n">
        <v>1355.071669391996</v>
      </c>
      <c r="E883" t="n">
        <v>881</v>
      </c>
      <c r="F883" t="n">
        <v>69.99346542358398</v>
      </c>
      <c r="G883" t="n">
        <v>-0.1822035219546319</v>
      </c>
      <c r="H883" t="n">
        <v>-0</v>
      </c>
      <c r="I883" t="n">
        <v>0</v>
      </c>
      <c r="J883" t="n">
        <v>0</v>
      </c>
      <c r="K883" t="n">
        <v>0.07580001613866422</v>
      </c>
      <c r="L883" t="n">
        <v>0</v>
      </c>
      <c r="M883" t="n">
        <v>89.46660909137854</v>
      </c>
      <c r="N883" t="n">
        <v>2.852886033241994</v>
      </c>
      <c r="O883" t="b">
        <v>1</v>
      </c>
      <c r="P883" t="n">
        <v>0</v>
      </c>
      <c r="Q883" t="b">
        <v>0</v>
      </c>
      <c r="R883" t="n">
        <v>2.852886033241994</v>
      </c>
      <c r="S883" t="n">
        <v>525.9587349525522</v>
      </c>
      <c r="T883" t="n">
        <v>2288.972414513507</v>
      </c>
      <c r="U883" t="n">
        <v>51.79694345898677</v>
      </c>
      <c r="V883" t="n">
        <v>6</v>
      </c>
      <c r="W883" t="n">
        <v>1355.071669391996</v>
      </c>
      <c r="X883" t="b">
        <v>0</v>
      </c>
      <c r="Y883" t="n">
        <v>1355.071669391996</v>
      </c>
      <c r="Z883" t="b">
        <v>0</v>
      </c>
      <c r="AA883" t="n">
        <v>12.14476652981195</v>
      </c>
      <c r="AB883" t="n">
        <v>2.911108197185708</v>
      </c>
      <c r="AC883" t="b">
        <v>0</v>
      </c>
      <c r="AD883" t="n">
        <v>0</v>
      </c>
      <c r="AE883" t="n">
        <v>-2.273736754432321e-13</v>
      </c>
      <c r="AF883" t="n">
        <v>0.8410530754192586</v>
      </c>
      <c r="AG883" t="n">
        <v>39.47952017198122</v>
      </c>
      <c r="AH883" t="n">
        <v>24.39181179755936</v>
      </c>
      <c r="AI883" t="n">
        <v>3.461265742039577</v>
      </c>
      <c r="AJ883" t="n">
        <v>3.877003470174309</v>
      </c>
      <c r="AK883" t="n">
        <v>3.461265742039576</v>
      </c>
      <c r="AL883" t="n">
        <v>0</v>
      </c>
      <c r="AM883" t="n">
        <v>0</v>
      </c>
      <c r="AN883" t="n">
        <v>3.461515403604841</v>
      </c>
      <c r="AO883" t="n">
        <v>0</v>
      </c>
      <c r="AP883" t="n">
        <v>0.8786236898279016</v>
      </c>
      <c r="AQ883" t="n">
        <v>1</v>
      </c>
      <c r="AR883" t="n">
        <v>3</v>
      </c>
      <c r="AS883" t="n">
        <v>0</v>
      </c>
      <c r="AT883" t="n">
        <v>0</v>
      </c>
      <c r="AU883" t="n">
        <v>0.8737763187228355</v>
      </c>
      <c r="AV883" t="n">
        <v>0.3098501246654554</v>
      </c>
    </row>
    <row r="884" spans="1:48">
      <c r="A884" t="n">
        <v>0</v>
      </c>
      <c r="B884" t="n">
        <v>-6.71993151994134</v>
      </c>
      <c r="C884" t="n">
        <v>88.25736363774914</v>
      </c>
      <c r="D884" t="n">
        <v>1337.207266399699</v>
      </c>
      <c r="E884" t="n">
        <v>882</v>
      </c>
      <c r="F884" t="n">
        <v>69.07071609497071</v>
      </c>
      <c r="G884" t="n">
        <v>-0.222435766409804</v>
      </c>
      <c r="H884" t="n">
        <v>-0</v>
      </c>
      <c r="I884" t="n">
        <v>0</v>
      </c>
      <c r="J884" t="n">
        <v>0</v>
      </c>
      <c r="K884" t="n">
        <v>0.09132148654429489</v>
      </c>
      <c r="L884" t="n">
        <v>0</v>
      </c>
      <c r="M884" t="n">
        <v>89.46394245188651</v>
      </c>
      <c r="N884" t="n">
        <v>1.202985537050409</v>
      </c>
      <c r="O884" t="b">
        <v>1</v>
      </c>
      <c r="P884" t="n">
        <v>0</v>
      </c>
      <c r="Q884" t="b">
        <v>0</v>
      </c>
      <c r="R884" t="n">
        <v>1.202985537050409</v>
      </c>
      <c r="S884" t="n">
        <v>519.0248295284006</v>
      </c>
      <c r="T884" t="n">
        <v>2258.796058107599</v>
      </c>
      <c r="U884" t="n">
        <v>22.13317172478213</v>
      </c>
      <c r="V884" t="n">
        <v>6</v>
      </c>
      <c r="W884" t="n">
        <v>1337.207266399699</v>
      </c>
      <c r="X884" t="b">
        <v>0</v>
      </c>
      <c r="Y884" t="n">
        <v>1337.207266399699</v>
      </c>
      <c r="Z884" t="b">
        <v>0</v>
      </c>
      <c r="AA884" t="n">
        <v>5.18953793817108</v>
      </c>
      <c r="AB884" t="n">
        <v>1.227536262296336</v>
      </c>
      <c r="AC884" t="b">
        <v>0</v>
      </c>
      <c r="AD884" t="n">
        <v>0</v>
      </c>
      <c r="AE884" t="n">
        <v>0</v>
      </c>
      <c r="AF884" t="n">
        <v>0.7262543793691879</v>
      </c>
      <c r="AG884" t="n">
        <v>39.49407639896295</v>
      </c>
      <c r="AH884" t="n">
        <v>12.07030433284249</v>
      </c>
      <c r="AI884" t="n">
        <v>1.690229067344906</v>
      </c>
      <c r="AJ884" t="n">
        <v>3.30419295079675</v>
      </c>
      <c r="AK884" t="n">
        <v>1.690229067344906</v>
      </c>
      <c r="AL884" t="n">
        <v>0</v>
      </c>
      <c r="AM884" t="n">
        <v>0</v>
      </c>
      <c r="AN884" t="n">
        <v>1.690524979011854</v>
      </c>
      <c r="AO884" t="n">
        <v>0</v>
      </c>
      <c r="AP884" t="n">
        <v>0.5781099240461709</v>
      </c>
      <c r="AQ884" t="n">
        <v>1</v>
      </c>
      <c r="AR884" t="n">
        <v>3</v>
      </c>
      <c r="AS884" t="n">
        <v>0</v>
      </c>
      <c r="AT884" t="n">
        <v>0</v>
      </c>
      <c r="AU884" t="n">
        <v>0.5748956438990601</v>
      </c>
      <c r="AV884" t="n">
        <v>0.2038639444842346</v>
      </c>
    </row>
    <row r="885" spans="1:48">
      <c r="A885" t="n">
        <v>0</v>
      </c>
      <c r="B885" t="n">
        <v>-6.71993151994134</v>
      </c>
      <c r="C885" t="n">
        <v>88.33560510610576</v>
      </c>
      <c r="D885" t="n">
        <v>1328.219985753943</v>
      </c>
      <c r="E885" t="n">
        <v>883</v>
      </c>
      <c r="F885" t="n">
        <v>68.60649642944335</v>
      </c>
      <c r="G885" t="n">
        <v>-0.08386090752333253</v>
      </c>
      <c r="H885" t="n">
        <v>-0</v>
      </c>
      <c r="I885" t="n">
        <v>0</v>
      </c>
      <c r="J885" t="n">
        <v>0</v>
      </c>
      <c r="K885" t="n">
        <v>0.09546335757392532</v>
      </c>
      <c r="L885" t="n">
        <v>0</v>
      </c>
      <c r="M885" t="n">
        <v>89.46127581239448</v>
      </c>
      <c r="N885" t="n">
        <v>6.228647883879457</v>
      </c>
      <c r="O885" t="b">
        <v>1</v>
      </c>
      <c r="P885" t="n">
        <v>0</v>
      </c>
      <c r="Q885" t="b">
        <v>0</v>
      </c>
      <c r="R885" t="n">
        <v>6.228647883879457</v>
      </c>
      <c r="S885" t="n">
        <v>515.5364983457215</v>
      </c>
      <c r="T885" t="n">
        <v>2243.61484080058</v>
      </c>
      <c r="U885" t="n">
        <v>115.3734142214123</v>
      </c>
      <c r="V885" t="n">
        <v>6</v>
      </c>
      <c r="W885" t="n">
        <v>1328.219985753943</v>
      </c>
      <c r="X885" t="b">
        <v>0</v>
      </c>
      <c r="Y885" t="n">
        <v>1328.219985753943</v>
      </c>
      <c r="Z885" t="b">
        <v>0</v>
      </c>
      <c r="AA885" t="n">
        <v>27.05146454396109</v>
      </c>
      <c r="AB885" t="n">
        <v>6.355763146815772</v>
      </c>
      <c r="AC885" t="b">
        <v>0</v>
      </c>
      <c r="AD885" t="n">
        <v>0</v>
      </c>
      <c r="AE885" t="n">
        <v>-2.273736754432321e-13</v>
      </c>
      <c r="AF885" t="n">
        <v>0.900654113380981</v>
      </c>
      <c r="AG885" t="n">
        <v>39.50464749097738</v>
      </c>
      <c r="AH885" t="n">
        <v>50.73539417685923</v>
      </c>
      <c r="AI885" t="n">
        <v>7.056830199727577</v>
      </c>
      <c r="AJ885" t="n">
        <v>5.040352717465495</v>
      </c>
      <c r="AK885" t="n">
        <v>7.056830199727574</v>
      </c>
      <c r="AL885" t="n">
        <v>0</v>
      </c>
      <c r="AM885" t="n">
        <v>0</v>
      </c>
      <c r="AN885" t="n">
        <v>7.056926947507149</v>
      </c>
      <c r="AO885" t="n">
        <v>0</v>
      </c>
      <c r="AP885" t="n">
        <v>1.496619258792875</v>
      </c>
      <c r="AQ885" t="n">
        <v>1</v>
      </c>
      <c r="AR885" t="n">
        <v>3</v>
      </c>
      <c r="AS885" t="n">
        <v>0</v>
      </c>
      <c r="AT885" t="n">
        <v>0</v>
      </c>
      <c r="AU885" t="n">
        <v>1.48841974959129</v>
      </c>
      <c r="AV885" t="n">
        <v>0.5278090457286438</v>
      </c>
    </row>
    <row r="886" spans="1:48">
      <c r="A886" t="n">
        <v>0</v>
      </c>
      <c r="B886" t="n">
        <v>-6.71993151994134</v>
      </c>
      <c r="C886" t="n">
        <v>88.4253815451042</v>
      </c>
      <c r="D886" t="n">
        <v>1321.853639573948</v>
      </c>
      <c r="E886" t="n">
        <v>884</v>
      </c>
      <c r="F886" t="n">
        <v>68.27765579223633</v>
      </c>
      <c r="G886" t="n">
        <v>-0.1030041891088498</v>
      </c>
      <c r="H886" t="n">
        <v>-0</v>
      </c>
      <c r="I886" t="n">
        <v>0</v>
      </c>
      <c r="J886" t="n">
        <v>0</v>
      </c>
      <c r="K886" t="n">
        <v>0.1011137099212076</v>
      </c>
      <c r="L886" t="n">
        <v>0</v>
      </c>
      <c r="M886" t="n">
        <v>89.45860917290244</v>
      </c>
      <c r="N886" t="n">
        <v>5.455574635913069</v>
      </c>
      <c r="O886" t="b">
        <v>1</v>
      </c>
      <c r="P886" t="n">
        <v>0</v>
      </c>
      <c r="Q886" t="b">
        <v>0</v>
      </c>
      <c r="R886" t="n">
        <v>5.455574635913069</v>
      </c>
      <c r="S886" t="n">
        <v>513.0654590208401</v>
      </c>
      <c r="T886" t="n">
        <v>2232.860877658696</v>
      </c>
      <c r="U886" t="n">
        <v>101.5404551734281</v>
      </c>
      <c r="V886" t="n">
        <v>6</v>
      </c>
      <c r="W886" t="n">
        <v>1321.853639573948</v>
      </c>
      <c r="X886" t="b">
        <v>0</v>
      </c>
      <c r="Y886" t="n">
        <v>1321.853639573948</v>
      </c>
      <c r="Z886" t="b">
        <v>0</v>
      </c>
      <c r="AA886" t="n">
        <v>23.80806740823551</v>
      </c>
      <c r="AB886" t="n">
        <v>5.566912893788846</v>
      </c>
      <c r="AC886" t="b">
        <v>0</v>
      </c>
      <c r="AD886" t="n">
        <v>0</v>
      </c>
      <c r="AE886" t="n">
        <v>-2.273736754432321e-13</v>
      </c>
      <c r="AF886" t="n">
        <v>0.8938751429948798</v>
      </c>
      <c r="AG886" t="n">
        <v>39.52451099840615</v>
      </c>
      <c r="AH886" t="n">
        <v>44.99099275401739</v>
      </c>
      <c r="AI886" t="n">
        <v>6.227841704085438</v>
      </c>
      <c r="AJ886" t="n">
        <v>4.774662672538497</v>
      </c>
      <c r="AK886" t="n">
        <v>6.227841704085435</v>
      </c>
      <c r="AL886" t="n">
        <v>0</v>
      </c>
      <c r="AM886" t="n">
        <v>0</v>
      </c>
      <c r="AN886" t="n">
        <v>6.227909258133881</v>
      </c>
      <c r="AO886" t="n">
        <v>0</v>
      </c>
      <c r="AP886" t="n">
        <v>1.349291031830638</v>
      </c>
      <c r="AQ886" t="n">
        <v>1</v>
      </c>
      <c r="AR886" t="n">
        <v>3</v>
      </c>
      <c r="AS886" t="n">
        <v>0</v>
      </c>
      <c r="AT886" t="n">
        <v>0</v>
      </c>
      <c r="AU886" t="n">
        <v>1.341890465442055</v>
      </c>
      <c r="AV886" t="n">
        <v>0.4758482452492456</v>
      </c>
    </row>
    <row r="887" spans="1:48">
      <c r="A887" t="n">
        <v>0</v>
      </c>
      <c r="B887" t="n">
        <v>-6.71993151994134</v>
      </c>
      <c r="C887" t="n">
        <v>88.50987364763428</v>
      </c>
      <c r="D887" t="n">
        <v>1315.390295599512</v>
      </c>
      <c r="E887" t="n">
        <v>885</v>
      </c>
      <c r="F887" t="n">
        <v>67.94380493164063</v>
      </c>
      <c r="G887" t="n">
        <v>-0.05636525087687438</v>
      </c>
      <c r="H887" t="n">
        <v>-0</v>
      </c>
      <c r="I887" t="n">
        <v>0</v>
      </c>
      <c r="J887" t="n">
        <v>0</v>
      </c>
      <c r="K887" t="n">
        <v>0.1099416363151107</v>
      </c>
      <c r="L887" t="n">
        <v>0</v>
      </c>
      <c r="M887" t="n">
        <v>89.45594253341041</v>
      </c>
      <c r="N887" t="n">
        <v>7.083987911662805</v>
      </c>
      <c r="O887" t="b">
        <v>1</v>
      </c>
      <c r="P887" t="n">
        <v>0</v>
      </c>
      <c r="Q887" t="b">
        <v>0</v>
      </c>
      <c r="R887" t="n">
        <v>7.083987911662805</v>
      </c>
      <c r="S887" t="n">
        <v>510.5567708848964</v>
      </c>
      <c r="T887" t="n">
        <v>2221.943066891069</v>
      </c>
      <c r="U887" t="n">
        <v>132.4967279533209</v>
      </c>
      <c r="V887" t="n">
        <v>6</v>
      </c>
      <c r="W887" t="n">
        <v>1315.390295599513</v>
      </c>
      <c r="X887" t="b">
        <v>0</v>
      </c>
      <c r="Y887" t="n">
        <v>1315.390295599513</v>
      </c>
      <c r="Z887" t="b">
        <v>0</v>
      </c>
      <c r="AA887" t="n">
        <v>31.06634715292075</v>
      </c>
      <c r="AB887" t="n">
        <v>7.228559093533476</v>
      </c>
      <c r="AC887" t="b">
        <v>0</v>
      </c>
      <c r="AD887" t="n">
        <v>0</v>
      </c>
      <c r="AE887" t="n">
        <v>-9.094947017729282e-13</v>
      </c>
      <c r="AF887" t="n">
        <v>0.9075286229159437</v>
      </c>
      <c r="AG887" t="n">
        <v>39.54309631170883</v>
      </c>
      <c r="AH887" t="n">
        <v>57.82400293855257</v>
      </c>
      <c r="AI887" t="n">
        <v>7.965103150474399</v>
      </c>
      <c r="AJ887" t="n">
        <v>5.347065180240477</v>
      </c>
      <c r="AK887" t="n">
        <v>7.965103150474392</v>
      </c>
      <c r="AL887" t="n">
        <v>0</v>
      </c>
      <c r="AM887" t="n">
        <v>0</v>
      </c>
      <c r="AN887" t="n">
        <v>7.965119011734638</v>
      </c>
      <c r="AO887" t="n">
        <v>0</v>
      </c>
      <c r="AP887" t="n">
        <v>1.657477625549404</v>
      </c>
      <c r="AQ887" t="n">
        <v>1</v>
      </c>
      <c r="AR887" t="n">
        <v>3</v>
      </c>
      <c r="AS887" t="n">
        <v>0</v>
      </c>
      <c r="AT887" t="n">
        <v>0</v>
      </c>
      <c r="AU887" t="n">
        <v>1.648406644935177</v>
      </c>
      <c r="AV887" t="n">
        <v>0.5845420544002453</v>
      </c>
    </row>
    <row r="888" spans="1:48">
      <c r="A888" t="n">
        <v>0</v>
      </c>
      <c r="B888" t="n">
        <v>-6.71993151994134</v>
      </c>
      <c r="C888" t="n">
        <v>88.63810109808894</v>
      </c>
      <c r="D888" t="n">
        <v>1315.636947977974</v>
      </c>
      <c r="E888" t="n">
        <v>886</v>
      </c>
      <c r="F888" t="n">
        <v>67.95654525756837</v>
      </c>
      <c r="G888" t="n">
        <v>0.06087308039302997</v>
      </c>
      <c r="H888" t="n">
        <v>-0</v>
      </c>
      <c r="I888" t="n">
        <v>0</v>
      </c>
      <c r="J888" t="n">
        <v>0</v>
      </c>
      <c r="K888" t="n">
        <v>0.116087698125279</v>
      </c>
      <c r="L888" t="n">
        <v>0</v>
      </c>
      <c r="M888" t="n">
        <v>89.45327589391837</v>
      </c>
      <c r="N888" t="n">
        <v>11.3564203740587</v>
      </c>
      <c r="O888" t="b">
        <v>1</v>
      </c>
      <c r="P888" t="n">
        <v>0</v>
      </c>
      <c r="Q888" t="b">
        <v>0</v>
      </c>
      <c r="R888" t="n">
        <v>11.3564203740587</v>
      </c>
      <c r="S888" t="n">
        <v>510.6525067606282</v>
      </c>
      <c r="T888" t="n">
        <v>2222.359709422254</v>
      </c>
      <c r="U888" t="n">
        <v>212.3671672339246</v>
      </c>
      <c r="V888" t="n">
        <v>6</v>
      </c>
      <c r="W888" t="n">
        <v>1315.636947977974</v>
      </c>
      <c r="X888" t="b">
        <v>0</v>
      </c>
      <c r="Y888" t="n">
        <v>1315.636947977974</v>
      </c>
      <c r="Z888" t="b">
        <v>0</v>
      </c>
      <c r="AA888" t="n">
        <v>49.79347220933481</v>
      </c>
      <c r="AB888" t="n">
        <v>11.58818405516193</v>
      </c>
      <c r="AC888" t="b">
        <v>0</v>
      </c>
      <c r="AD888" t="n">
        <v>0</v>
      </c>
      <c r="AE888" t="n">
        <v>-4.547473508864641e-13</v>
      </c>
      <c r="AF888" t="n">
        <v>0.9247856908317856</v>
      </c>
      <c r="AG888" t="n">
        <v>39.56412428436366</v>
      </c>
      <c r="AH888" t="n">
        <v>90.95144505593356</v>
      </c>
      <c r="AI888" t="n">
        <v>12.53066972169423</v>
      </c>
      <c r="AJ888" t="n">
        <v>6.840850107732862</v>
      </c>
      <c r="AK888" t="n">
        <v>12.53066972169422</v>
      </c>
      <c r="AL888" t="n">
        <v>0</v>
      </c>
      <c r="AM888" t="n">
        <v>0</v>
      </c>
      <c r="AN888" t="n">
        <v>12.5306878422374</v>
      </c>
      <c r="AO888" t="n">
        <v>0</v>
      </c>
      <c r="AP888" t="n">
        <v>2.507162408972241</v>
      </c>
      <c r="AQ888" t="n">
        <v>1</v>
      </c>
      <c r="AR888" t="n">
        <v>3</v>
      </c>
      <c r="AS888" t="n">
        <v>0</v>
      </c>
      <c r="AT888" t="n">
        <v>0</v>
      </c>
      <c r="AU888" t="n">
        <v>2.493494133468428</v>
      </c>
      <c r="AV888" t="n">
        <v>0.8842188230015975</v>
      </c>
    </row>
    <row r="889" spans="1:48">
      <c r="A889" t="n">
        <v>0</v>
      </c>
      <c r="B889" t="n">
        <v>-6.71993151994134</v>
      </c>
      <c r="C889" t="n">
        <v>88.76626041415282</v>
      </c>
      <c r="D889" t="n">
        <v>1322.035006395622</v>
      </c>
      <c r="E889" t="n">
        <v>887</v>
      </c>
      <c r="F889" t="n">
        <v>68.28702392578126</v>
      </c>
      <c r="G889" t="n">
        <v>0.0988887577552795</v>
      </c>
      <c r="H889" t="n">
        <v>-0</v>
      </c>
      <c r="I889" t="n">
        <v>0</v>
      </c>
      <c r="J889" t="n">
        <v>0</v>
      </c>
      <c r="K889" t="n">
        <v>0.1175707419047874</v>
      </c>
      <c r="L889" t="n">
        <v>0</v>
      </c>
      <c r="M889" t="n">
        <v>89.45060925442634</v>
      </c>
      <c r="N889" t="n">
        <v>12.84562387880954</v>
      </c>
      <c r="O889" t="b">
        <v>1</v>
      </c>
      <c r="P889" t="n">
        <v>0</v>
      </c>
      <c r="Q889" t="b">
        <v>0</v>
      </c>
      <c r="R889" t="n">
        <v>12.84562387880954</v>
      </c>
      <c r="S889" t="n">
        <v>513.1358549019176</v>
      </c>
      <c r="T889" t="n">
        <v>2233.167240533146</v>
      </c>
      <c r="U889" t="n">
        <v>239.0530131014843</v>
      </c>
      <c r="V889" t="n">
        <v>6</v>
      </c>
      <c r="W889" t="n">
        <v>1322.035006395622</v>
      </c>
      <c r="X889" t="b">
        <v>0</v>
      </c>
      <c r="Y889" t="n">
        <v>1322.035006395622</v>
      </c>
      <c r="Z889" t="b">
        <v>0</v>
      </c>
      <c r="AA889" t="n">
        <v>56.05047013371385</v>
      </c>
      <c r="AB889" t="n">
        <v>13.107779468173</v>
      </c>
      <c r="AC889" t="b">
        <v>0</v>
      </c>
      <c r="AD889" t="n">
        <v>0</v>
      </c>
      <c r="AE889" t="n">
        <v>0</v>
      </c>
      <c r="AF889" t="n">
        <v>0.9280083133776802</v>
      </c>
      <c r="AG889" t="n">
        <v>39.5915434476627</v>
      </c>
      <c r="AH889" t="n">
        <v>102.0247845132269</v>
      </c>
      <c r="AI889" t="n">
        <v>14.12463582407413</v>
      </c>
      <c r="AJ889" t="n">
        <v>7.344936314385933</v>
      </c>
      <c r="AK889" t="n">
        <v>14.12463582407413</v>
      </c>
      <c r="AL889" t="n">
        <v>0</v>
      </c>
      <c r="AM889" t="n">
        <v>0</v>
      </c>
      <c r="AN889" t="n">
        <v>14.12469960556307</v>
      </c>
      <c r="AO889" t="n">
        <v>0</v>
      </c>
      <c r="AP889" t="n">
        <v>2.816763412860242</v>
      </c>
      <c r="AQ889" t="n">
        <v>1</v>
      </c>
      <c r="AR889" t="n">
        <v>3</v>
      </c>
      <c r="AS889" t="n">
        <v>0</v>
      </c>
      <c r="AT889" t="n">
        <v>0</v>
      </c>
      <c r="AU889" t="n">
        <v>2.801422955855236</v>
      </c>
      <c r="AV889" t="n">
        <v>0.9934135699410648</v>
      </c>
    </row>
    <row r="890" spans="1:48">
      <c r="A890" t="n">
        <v>0</v>
      </c>
      <c r="B890" t="n">
        <v>-6.71993151994134</v>
      </c>
      <c r="C890" t="n">
        <v>88.87816295925082</v>
      </c>
      <c r="D890" t="n">
        <v>1328.103254587587</v>
      </c>
      <c r="E890" t="n">
        <v>888</v>
      </c>
      <c r="F890" t="n">
        <v>68.60046691894532</v>
      </c>
      <c r="G890" t="n">
        <v>0.08017327306664868</v>
      </c>
      <c r="H890" t="n">
        <v>-0</v>
      </c>
      <c r="I890" t="n">
        <v>0</v>
      </c>
      <c r="J890" t="n">
        <v>0</v>
      </c>
      <c r="K890" t="n">
        <v>0.1077152456825058</v>
      </c>
      <c r="L890" t="n">
        <v>0</v>
      </c>
      <c r="M890" t="n">
        <v>89.44794261493431</v>
      </c>
      <c r="N890" t="n">
        <v>12.25754136518444</v>
      </c>
      <c r="O890" t="b">
        <v>1</v>
      </c>
      <c r="P890" t="n">
        <v>0</v>
      </c>
      <c r="Q890" t="b">
        <v>0</v>
      </c>
      <c r="R890" t="n">
        <v>12.25754136518444</v>
      </c>
      <c r="S890" t="n">
        <v>515.4911902059581</v>
      </c>
      <c r="T890" t="n">
        <v>2243.41765977633</v>
      </c>
      <c r="U890" t="n">
        <v>227.0667280629621</v>
      </c>
      <c r="V890" t="n">
        <v>6</v>
      </c>
      <c r="W890" t="n">
        <v>1328.103254587587</v>
      </c>
      <c r="X890" t="b">
        <v>0</v>
      </c>
      <c r="Y890" t="n">
        <v>1328.103254587587</v>
      </c>
      <c r="Z890" t="b">
        <v>0</v>
      </c>
      <c r="AA890" t="n">
        <v>53.2400604139223</v>
      </c>
      <c r="AB890" t="n">
        <v>12.50769527059636</v>
      </c>
      <c r="AC890" t="b">
        <v>0</v>
      </c>
      <c r="AD890" t="n">
        <v>0</v>
      </c>
      <c r="AE890" t="n">
        <v>-2.273736754432321e-13</v>
      </c>
      <c r="AF890" t="n">
        <v>0.9265886803402237</v>
      </c>
      <c r="AG890" t="n">
        <v>39.62122932010444</v>
      </c>
      <c r="AH890" t="n">
        <v>97.05766581343899</v>
      </c>
      <c r="AI890" t="n">
        <v>13.49864889996693</v>
      </c>
      <c r="AJ890" t="n">
        <v>7.125131330462125</v>
      </c>
      <c r="AK890" t="n">
        <v>13.49864889996692</v>
      </c>
      <c r="AL890" t="n">
        <v>0</v>
      </c>
      <c r="AM890" t="n">
        <v>0</v>
      </c>
      <c r="AN890" t="n">
        <v>13.49870637923244</v>
      </c>
      <c r="AO890" t="n">
        <v>0</v>
      </c>
      <c r="AP890" t="n">
        <v>2.692715188162326</v>
      </c>
      <c r="AQ890" t="n">
        <v>1</v>
      </c>
      <c r="AR890" t="n">
        <v>3</v>
      </c>
      <c r="AS890" t="n">
        <v>0</v>
      </c>
      <c r="AT890" t="n">
        <v>0</v>
      </c>
      <c r="AU890" t="n">
        <v>2.678043557692698</v>
      </c>
      <c r="AV890" t="n">
        <v>0.9496619585931063</v>
      </c>
    </row>
    <row r="891" spans="1:48">
      <c r="A891" t="n">
        <v>0</v>
      </c>
      <c r="B891" t="n">
        <v>-6.71993151994134</v>
      </c>
      <c r="C891" t="n">
        <v>88.99617469928725</v>
      </c>
      <c r="D891" t="n">
        <v>1333.869401989285</v>
      </c>
      <c r="E891" t="n">
        <v>889</v>
      </c>
      <c r="F891" t="n">
        <v>68.8983055114746</v>
      </c>
      <c r="G891" t="n">
        <v>0.08981947138924085</v>
      </c>
      <c r="H891" t="n">
        <v>-0</v>
      </c>
      <c r="I891" t="n">
        <v>0</v>
      </c>
      <c r="J891" t="n">
        <v>0</v>
      </c>
      <c r="K891" t="n">
        <v>0.09992334871972164</v>
      </c>
      <c r="L891" t="n">
        <v>0</v>
      </c>
      <c r="M891" t="n">
        <v>89.44527597544227</v>
      </c>
      <c r="N891" t="n">
        <v>12.70616818676674</v>
      </c>
      <c r="O891" t="b">
        <v>1</v>
      </c>
      <c r="P891" t="n">
        <v>0</v>
      </c>
      <c r="Q891" t="b">
        <v>0</v>
      </c>
      <c r="R891" t="n">
        <v>12.70616818676674</v>
      </c>
      <c r="S891" t="n">
        <v>517.7292678379019</v>
      </c>
      <c r="T891" t="n">
        <v>2253.157773630549</v>
      </c>
      <c r="U891" t="n">
        <v>234.3598788369909</v>
      </c>
      <c r="V891" t="n">
        <v>6</v>
      </c>
      <c r="W891" t="n">
        <v>1333.869401989285</v>
      </c>
      <c r="X891" t="b">
        <v>0</v>
      </c>
      <c r="Y891" t="n">
        <v>1333.869401989285</v>
      </c>
      <c r="Z891" t="b">
        <v>0</v>
      </c>
      <c r="AA891" t="n">
        <v>54.95007663307297</v>
      </c>
      <c r="AB891" t="n">
        <v>12.96547774159872</v>
      </c>
      <c r="AC891" t="b">
        <v>0</v>
      </c>
      <c r="AD891" t="n">
        <v>0</v>
      </c>
      <c r="AE891" t="n">
        <v>-2.273736754432321e-13</v>
      </c>
      <c r="AF891" t="n">
        <v>0.9274062163050001</v>
      </c>
      <c r="AG891" t="n">
        <v>39.65011473870487</v>
      </c>
      <c r="AH891" t="n">
        <v>100.086751373659</v>
      </c>
      <c r="AI891" t="n">
        <v>13.9803653605603</v>
      </c>
      <c r="AJ891" t="n">
        <v>7.265675979954636</v>
      </c>
      <c r="AK891" t="n">
        <v>13.98036536056029</v>
      </c>
      <c r="AL891" t="n">
        <v>0</v>
      </c>
      <c r="AM891" t="n">
        <v>0</v>
      </c>
      <c r="AN891" t="n">
        <v>13.98039655557086</v>
      </c>
      <c r="AO891" t="n">
        <v>0</v>
      </c>
      <c r="AP891" t="n">
        <v>2.785779994183023</v>
      </c>
      <c r="AQ891" t="n">
        <v>1</v>
      </c>
      <c r="AR891" t="n">
        <v>3</v>
      </c>
      <c r="AS891" t="n">
        <v>0</v>
      </c>
      <c r="AT891" t="n">
        <v>0</v>
      </c>
      <c r="AU891" t="n">
        <v>2.770605389491215</v>
      </c>
      <c r="AV891" t="n">
        <v>0.9824853420008351</v>
      </c>
    </row>
    <row r="892" spans="1:48">
      <c r="A892" t="n">
        <v>0</v>
      </c>
      <c r="B892" t="n">
        <v>-6.71993151994134</v>
      </c>
      <c r="C892" t="n">
        <v>89.11039592747724</v>
      </c>
      <c r="D892" t="n">
        <v>1336.82157941806</v>
      </c>
      <c r="E892" t="n">
        <v>890</v>
      </c>
      <c r="F892" t="n">
        <v>69.0507942199707</v>
      </c>
      <c r="G892" t="n">
        <v>-0.06417840776912342</v>
      </c>
      <c r="H892" t="n">
        <v>-0</v>
      </c>
      <c r="I892" t="n">
        <v>0</v>
      </c>
      <c r="J892" t="n">
        <v>0</v>
      </c>
      <c r="K892" t="n">
        <v>0.08225371114512231</v>
      </c>
      <c r="L892" t="n">
        <v>0</v>
      </c>
      <c r="M892" t="n">
        <v>89.44260933595024</v>
      </c>
      <c r="N892" t="n">
        <v>7.056050916317892</v>
      </c>
      <c r="O892" t="b">
        <v>1</v>
      </c>
      <c r="P892" t="n">
        <v>0</v>
      </c>
      <c r="Q892" t="b">
        <v>0</v>
      </c>
      <c r="R892" t="n">
        <v>7.056050916317892</v>
      </c>
      <c r="S892" t="n">
        <v>518.8751286369035</v>
      </c>
      <c r="T892" t="n">
        <v>2258.144559827804</v>
      </c>
      <c r="U892" t="n">
        <v>129.8584557317577</v>
      </c>
      <c r="V892" t="n">
        <v>6</v>
      </c>
      <c r="W892" t="n">
        <v>1336.82157941806</v>
      </c>
      <c r="X892" t="b">
        <v>0</v>
      </c>
      <c r="Y892" t="n">
        <v>1336.82157941806</v>
      </c>
      <c r="Z892" t="b">
        <v>0</v>
      </c>
      <c r="AA892" t="n">
        <v>30.44775466399631</v>
      </c>
      <c r="AB892" t="n">
        <v>7.200051955426421</v>
      </c>
      <c r="AC892" t="b">
        <v>0</v>
      </c>
      <c r="AD892" t="n">
        <v>0</v>
      </c>
      <c r="AE892" t="n">
        <v>0</v>
      </c>
      <c r="AF892" t="n">
        <v>0.9063672726533946</v>
      </c>
      <c r="AG892" t="n">
        <v>39.6797239132167</v>
      </c>
      <c r="AH892" t="n">
        <v>56.74522852412773</v>
      </c>
      <c r="AI892" t="n">
        <v>7.943856947027922</v>
      </c>
      <c r="AJ892" t="n">
        <v>5.313210510620458</v>
      </c>
      <c r="AK892" t="n">
        <v>7.943856947027922</v>
      </c>
      <c r="AL892" t="n">
        <v>0</v>
      </c>
      <c r="AM892" t="n">
        <v>0</v>
      </c>
      <c r="AN892" t="n">
        <v>7.943903422741574</v>
      </c>
      <c r="AO892" t="n">
        <v>0</v>
      </c>
      <c r="AP892" t="n">
        <v>1.654289935153903</v>
      </c>
      <c r="AQ892" t="n">
        <v>1</v>
      </c>
      <c r="AR892" t="n">
        <v>3</v>
      </c>
      <c r="AS892" t="n">
        <v>0</v>
      </c>
      <c r="AT892" t="n">
        <v>0</v>
      </c>
      <c r="AU892" t="n">
        <v>1.645234104130684</v>
      </c>
      <c r="AV892" t="n">
        <v>0.583417038600761</v>
      </c>
    </row>
    <row r="893" spans="1:48">
      <c r="A893" t="n">
        <v>0</v>
      </c>
      <c r="B893" t="n">
        <v>-6.71993151994134</v>
      </c>
      <c r="C893" t="n">
        <v>89.18264952694456</v>
      </c>
      <c r="D893" t="n">
        <v>1323.227885773844</v>
      </c>
      <c r="E893" t="n">
        <v>891</v>
      </c>
      <c r="F893" t="n">
        <v>68.34863967895508</v>
      </c>
      <c r="G893" t="n">
        <v>-0.291160700745678</v>
      </c>
      <c r="H893" t="n">
        <v>-0</v>
      </c>
      <c r="I893" t="n">
        <v>0</v>
      </c>
      <c r="J893" t="n">
        <v>0</v>
      </c>
      <c r="K893" t="n">
        <v>0.064511943590711</v>
      </c>
      <c r="L893" t="n">
        <v>0</v>
      </c>
      <c r="M893" t="n">
        <v>89.4399426964582</v>
      </c>
      <c r="N893" t="n">
        <v>-1.421148567928053</v>
      </c>
      <c r="O893" t="b">
        <v>1</v>
      </c>
      <c r="P893" t="n">
        <v>0</v>
      </c>
      <c r="Q893" t="b">
        <v>0</v>
      </c>
      <c r="R893" t="n">
        <v>-1.421148567928053</v>
      </c>
      <c r="S893" t="n">
        <v>513.5988601752861</v>
      </c>
      <c r="T893" t="n">
        <v>2235.182239482845</v>
      </c>
      <c r="U893" t="n">
        <v>-26.42328521249334</v>
      </c>
      <c r="V893" t="n">
        <v>6</v>
      </c>
      <c r="W893" t="n">
        <v>1323.227885773844</v>
      </c>
      <c r="X893" t="b">
        <v>0</v>
      </c>
      <c r="Y893" t="n">
        <v>1323.227885773844</v>
      </c>
      <c r="Z893" t="b">
        <v>0</v>
      </c>
      <c r="AA893" t="n">
        <v>-6.195435645936502</v>
      </c>
      <c r="AB893" t="n">
        <v>-1.450151599926585</v>
      </c>
      <c r="AC893" t="b">
        <v>0</v>
      </c>
      <c r="AD893" t="n">
        <v>0</v>
      </c>
      <c r="AE893" t="n">
        <v>-2.273736754432321e-13</v>
      </c>
      <c r="AF893" t="n">
        <v>0.3774313525655372</v>
      </c>
      <c r="AG893" t="n">
        <v>39.70093200756232</v>
      </c>
      <c r="AH893" t="n">
        <v>-3.94991833712594</v>
      </c>
      <c r="AI893" t="n">
        <v>-0.5473326797853687</v>
      </c>
      <c r="AJ893" t="n">
        <v>2.245517308810562</v>
      </c>
      <c r="AK893" t="n">
        <v>-0.5473326797853685</v>
      </c>
      <c r="AL893" t="n">
        <v>0</v>
      </c>
      <c r="AM893" t="n">
        <v>0</v>
      </c>
      <c r="AN893" t="n">
        <v>-0.5468200522517993</v>
      </c>
      <c r="AO893" t="n">
        <v>0</v>
      </c>
      <c r="AP893" t="n">
        <v>0.2066129324712123</v>
      </c>
      <c r="AQ893" t="n">
        <v>1</v>
      </c>
      <c r="AR893" t="n">
        <v>3</v>
      </c>
      <c r="AS893" t="n">
        <v>0</v>
      </c>
      <c r="AT893" t="n">
        <v>0</v>
      </c>
      <c r="AU893" t="n">
        <v>0.2054175424907546</v>
      </c>
      <c r="AV893" t="n">
        <v>0.07284318627708353</v>
      </c>
    </row>
    <row r="894" spans="1:48">
      <c r="A894" t="n">
        <v>0</v>
      </c>
      <c r="B894" t="n">
        <v>-6.71993151994134</v>
      </c>
      <c r="C894" t="n">
        <v>89.20956680596444</v>
      </c>
      <c r="D894" t="n">
        <v>1301.479553431213</v>
      </c>
      <c r="E894" t="n">
        <v>892</v>
      </c>
      <c r="F894" t="n">
        <v>67.22527389526367</v>
      </c>
      <c r="G894" t="n">
        <v>-0.2924457265040239</v>
      </c>
      <c r="H894" t="n">
        <v>-0</v>
      </c>
      <c r="I894" t="n">
        <v>0</v>
      </c>
      <c r="J894" t="n">
        <v>0</v>
      </c>
      <c r="K894" t="n">
        <v>0.05125337835539295</v>
      </c>
      <c r="L894" t="n">
        <v>0</v>
      </c>
      <c r="M894" t="n">
        <v>89.43727605696617</v>
      </c>
      <c r="N894" t="n">
        <v>-1.586789152702512</v>
      </c>
      <c r="O894" t="b">
        <v>1</v>
      </c>
      <c r="P894" t="n">
        <v>0</v>
      </c>
      <c r="Q894" t="b">
        <v>0</v>
      </c>
      <c r="R894" t="n">
        <v>-1.586789152702512</v>
      </c>
      <c r="S894" t="n">
        <v>505.1574429243517</v>
      </c>
      <c r="T894" t="n">
        <v>2198.445191606779</v>
      </c>
      <c r="U894" t="n">
        <v>-29.99603480078082</v>
      </c>
      <c r="V894" t="n">
        <v>6</v>
      </c>
      <c r="W894" t="n">
        <v>1301.479553431213</v>
      </c>
      <c r="X894" t="b">
        <v>0</v>
      </c>
      <c r="Y894" t="n">
        <v>1301.479553431213</v>
      </c>
      <c r="Z894" t="b">
        <v>0</v>
      </c>
      <c r="AA894" t="n">
        <v>-7.033133909997004</v>
      </c>
      <c r="AB894" t="n">
        <v>-1.619172604798481</v>
      </c>
      <c r="AC894" t="b">
        <v>0</v>
      </c>
      <c r="AD894" t="n">
        <v>0</v>
      </c>
      <c r="AE894" t="n">
        <v>0</v>
      </c>
      <c r="AF894" t="n">
        <v>0.4511257575670617</v>
      </c>
      <c r="AG894" t="n">
        <v>39.72933335826331</v>
      </c>
      <c r="AH894" t="n">
        <v>-5.359506525706063</v>
      </c>
      <c r="AI894" t="n">
        <v>-0.7304504679715476</v>
      </c>
      <c r="AJ894" t="n">
        <v>1.67362738429094</v>
      </c>
      <c r="AK894" t="n">
        <v>-0.7304504679715476</v>
      </c>
      <c r="AL894" t="n">
        <v>0</v>
      </c>
      <c r="AM894" t="n">
        <v>0</v>
      </c>
      <c r="AN894" t="n">
        <v>-0.7297874760000994</v>
      </c>
      <c r="AO894" t="n">
        <v>0</v>
      </c>
      <c r="AP894" t="n">
        <v>0.1714726941745755</v>
      </c>
      <c r="AQ894" t="n">
        <v>1</v>
      </c>
      <c r="AR894" t="n">
        <v>3</v>
      </c>
      <c r="AS894" t="n">
        <v>0</v>
      </c>
      <c r="AT894" t="n">
        <v>0</v>
      </c>
      <c r="AU894" t="n">
        <v>0.1704694897688606</v>
      </c>
      <c r="AV894" t="n">
        <v>0.06045024513109139</v>
      </c>
    </row>
    <row r="895" spans="1:48">
      <c r="A895" t="n">
        <v>0</v>
      </c>
      <c r="B895" t="n">
        <v>-6.71993151994134</v>
      </c>
      <c r="C895" t="n">
        <v>89.24222510551245</v>
      </c>
      <c r="D895" t="n">
        <v>1283.035423556932</v>
      </c>
      <c r="E895" t="n">
        <v>893</v>
      </c>
      <c r="F895" t="n">
        <v>66.27257995605468</v>
      </c>
      <c r="G895" t="n">
        <v>-0.2691061623219007</v>
      </c>
      <c r="H895" t="n">
        <v>-0</v>
      </c>
      <c r="I895" t="n">
        <v>0</v>
      </c>
      <c r="J895" t="n">
        <v>0</v>
      </c>
      <c r="K895" t="n">
        <v>0.03481711992833492</v>
      </c>
      <c r="L895" t="n">
        <v>0</v>
      </c>
      <c r="M895" t="n">
        <v>89.43460941747414</v>
      </c>
      <c r="N895" t="n">
        <v>-0.8531290280446996</v>
      </c>
      <c r="O895" t="b">
        <v>1</v>
      </c>
      <c r="P895" t="n">
        <v>0</v>
      </c>
      <c r="Q895" t="b">
        <v>0</v>
      </c>
      <c r="R895" t="n">
        <v>-0.8531290280446996</v>
      </c>
      <c r="S895" t="n">
        <v>497.9985217874868</v>
      </c>
      <c r="T895" t="n">
        <v>2167.289566819143</v>
      </c>
      <c r="U895" t="n">
        <v>-16.35904878847493</v>
      </c>
      <c r="V895" t="n">
        <v>6</v>
      </c>
      <c r="W895" t="n">
        <v>1283.035423556932</v>
      </c>
      <c r="X895" t="b">
        <v>0</v>
      </c>
      <c r="Y895" t="n">
        <v>1283.035423556932</v>
      </c>
      <c r="Z895" t="b">
        <v>0</v>
      </c>
      <c r="AA895" t="n">
        <v>-3.835686334332544</v>
      </c>
      <c r="AB895" t="n">
        <v>-0.8705398245354079</v>
      </c>
      <c r="AC895" t="b">
        <v>0</v>
      </c>
      <c r="AD895" t="n">
        <v>0</v>
      </c>
      <c r="AE895" t="n">
        <v>-2.273736754432321e-13</v>
      </c>
      <c r="AF895" t="n">
        <v>0.0388076307849177</v>
      </c>
      <c r="AG895" t="n">
        <v>39.75729124496755</v>
      </c>
      <c r="AH895" t="n">
        <v>-0.2514423970769117</v>
      </c>
      <c r="AI895" t="n">
        <v>-0.03378358809413715</v>
      </c>
      <c r="AJ895" t="n">
        <v>3.584243937255633</v>
      </c>
      <c r="AK895" t="n">
        <v>-0.03378358809413713</v>
      </c>
      <c r="AL895" t="n">
        <v>0</v>
      </c>
      <c r="AM895" t="n">
        <v>0</v>
      </c>
      <c r="AN895" t="n">
        <v>-0.03316948785616836</v>
      </c>
      <c r="AO895" t="n">
        <v>0</v>
      </c>
      <c r="AP895" t="n">
        <v>0.2801230696302264</v>
      </c>
      <c r="AQ895" t="n">
        <v>1</v>
      </c>
      <c r="AR895" t="n">
        <v>3</v>
      </c>
      <c r="AS895" t="n">
        <v>0</v>
      </c>
      <c r="AT895" t="n">
        <v>0</v>
      </c>
      <c r="AU895" t="n">
        <v>0.2785297738301634</v>
      </c>
      <c r="AV895" t="n">
        <v>0.09876954009289492</v>
      </c>
    </row>
    <row r="896" spans="1:48">
      <c r="A896" t="n">
        <v>0</v>
      </c>
      <c r="B896" t="n">
        <v>-6.71993151994134</v>
      </c>
      <c r="C896" t="n">
        <v>89.26475105812374</v>
      </c>
      <c r="D896" t="n">
        <v>1262.797447460758</v>
      </c>
      <c r="E896" t="n">
        <v>894</v>
      </c>
      <c r="F896" t="n">
        <v>65.22722854614258</v>
      </c>
      <c r="G896" t="n">
        <v>-0.2961674151425875</v>
      </c>
      <c r="H896" t="n">
        <v>-0</v>
      </c>
      <c r="I896" t="n">
        <v>0</v>
      </c>
      <c r="J896" t="n">
        <v>0</v>
      </c>
      <c r="K896" t="n">
        <v>0.02071560071069756</v>
      </c>
      <c r="L896" t="n">
        <v>0</v>
      </c>
      <c r="M896" t="n">
        <v>89.4319427779821</v>
      </c>
      <c r="N896" t="n">
        <v>-1.911064673515123</v>
      </c>
      <c r="O896" t="b">
        <v>1</v>
      </c>
      <c r="P896" t="n">
        <v>0</v>
      </c>
      <c r="Q896" t="b">
        <v>0</v>
      </c>
      <c r="R896" t="n">
        <v>-1.911064673515123</v>
      </c>
      <c r="S896" t="n">
        <v>490.1433355667317</v>
      </c>
      <c r="T896" t="n">
        <v>2133.103796386416</v>
      </c>
      <c r="U896" t="n">
        <v>-37.23262571833799</v>
      </c>
      <c r="V896" t="n">
        <v>6</v>
      </c>
      <c r="W896" t="n">
        <v>1262.797447460759</v>
      </c>
      <c r="X896" t="b">
        <v>0</v>
      </c>
      <c r="Y896" t="n">
        <v>1262.797447460759</v>
      </c>
      <c r="Z896" t="b">
        <v>0</v>
      </c>
      <c r="AA896" t="n">
        <v>-8.729888608178737</v>
      </c>
      <c r="AB896" t="n">
        <v>-1.950065993382778</v>
      </c>
      <c r="AC896" t="b">
        <v>0</v>
      </c>
      <c r="AD896" t="n">
        <v>0</v>
      </c>
      <c r="AE896" t="n">
        <v>-6.821210263296962e-13</v>
      </c>
      <c r="AF896" t="n">
        <v>0.5560935317767381</v>
      </c>
      <c r="AG896" t="n">
        <v>39.78361436114536</v>
      </c>
      <c r="AH896" t="n">
        <v>-8.200396263749369</v>
      </c>
      <c r="AI896" t="n">
        <v>-1.084419085457943</v>
      </c>
      <c r="AJ896" t="n">
        <v>0.5294923444293662</v>
      </c>
      <c r="AK896" t="n">
        <v>-1.084419085457942</v>
      </c>
      <c r="AL896" t="n">
        <v>0</v>
      </c>
      <c r="AM896" t="n">
        <v>0</v>
      </c>
      <c r="AN896" t="n">
        <v>-1.083735904926843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 spans="1:48">
      <c r="A897" t="n">
        <v>-33.2460026512538</v>
      </c>
      <c r="B897" t="n">
        <v>26.52607113131246</v>
      </c>
      <c r="C897" t="n">
        <v>89.29740935767174</v>
      </c>
      <c r="D897" t="n">
        <v>1242.235606260306</v>
      </c>
      <c r="E897" t="n">
        <v>895</v>
      </c>
      <c r="F897" t="n">
        <v>64.16514854431152</v>
      </c>
      <c r="G897" t="n">
        <v>-0.3024170202270646</v>
      </c>
      <c r="H897" t="n">
        <v>0.6946271211738997</v>
      </c>
      <c r="I897" t="n">
        <v>0</v>
      </c>
      <c r="J897" t="n">
        <v>0</v>
      </c>
      <c r="K897" t="n">
        <v>0.02279003957296039</v>
      </c>
      <c r="L897" t="n">
        <v>0</v>
      </c>
      <c r="M897" t="n">
        <v>89.43587256758754</v>
      </c>
      <c r="N897" t="n">
        <v>-2.218517657924512</v>
      </c>
      <c r="O897" t="b">
        <v>1</v>
      </c>
      <c r="P897" t="n">
        <v>0</v>
      </c>
      <c r="Q897" t="b">
        <v>0</v>
      </c>
      <c r="R897" t="n">
        <v>-2.218517657924512</v>
      </c>
      <c r="S897" t="n">
        <v>482.1624440534898</v>
      </c>
      <c r="T897" t="n">
        <v>2098.370956520788</v>
      </c>
      <c r="U897" t="n">
        <v>-43.93806145003324</v>
      </c>
      <c r="V897" t="n">
        <v>6</v>
      </c>
      <c r="W897" t="n">
        <v>1242.235606260306</v>
      </c>
      <c r="X897" t="b">
        <v>0</v>
      </c>
      <c r="Y897" t="n">
        <v>1242.235606260306</v>
      </c>
      <c r="Z897" t="b">
        <v>0</v>
      </c>
      <c r="AA897" t="n">
        <v>-10.30210399394912</v>
      </c>
      <c r="AB897" t="n">
        <v>-2.2637935284944</v>
      </c>
      <c r="AC897" t="b">
        <v>0</v>
      </c>
      <c r="AD897" t="n">
        <v>0</v>
      </c>
      <c r="AE897" t="n">
        <v>-2.273736754432321e-13</v>
      </c>
      <c r="AF897" t="n">
        <v>0.620130908219503</v>
      </c>
      <c r="AG897" t="n">
        <v>39.81084633520651</v>
      </c>
      <c r="AH897" t="n">
        <v>-10.79164376070851</v>
      </c>
      <c r="AI897" t="n">
        <v>-1.403848336846666</v>
      </c>
      <c r="AJ897" t="n">
        <v>-0.4895397667593908</v>
      </c>
      <c r="AK897" t="n">
        <v>-1.403848336846665</v>
      </c>
      <c r="AL897" t="n">
        <v>2</v>
      </c>
      <c r="AM897" t="n">
        <v>0</v>
      </c>
      <c r="AN897" t="n">
        <v>-0.7085461184786356</v>
      </c>
      <c r="AO897" t="n">
        <v>0</v>
      </c>
      <c r="AP897" t="n">
        <v>0.1599972764775674</v>
      </c>
      <c r="AQ897" t="n">
        <v>1</v>
      </c>
      <c r="AR897" t="n">
        <v>3</v>
      </c>
      <c r="AS897" t="n">
        <v>0</v>
      </c>
      <c r="AT897" t="n">
        <v>0</v>
      </c>
      <c r="AU897" t="n">
        <v>0.1590593524201007</v>
      </c>
      <c r="AV897" t="n">
        <v>0.05640409235239073</v>
      </c>
    </row>
    <row r="898" spans="1:48">
      <c r="A898" t="n">
        <v>0</v>
      </c>
      <c r="B898" t="n">
        <v>-6.71993151994134</v>
      </c>
      <c r="C898" t="n">
        <v>89.33006765721974</v>
      </c>
      <c r="D898" t="n">
        <v>1222.239718461813</v>
      </c>
      <c r="E898" t="n">
        <v>896</v>
      </c>
      <c r="F898" t="n">
        <v>63.13230171203613</v>
      </c>
      <c r="G898" t="n">
        <v>-0.23993686570455</v>
      </c>
      <c r="H898" t="n">
        <v>-0</v>
      </c>
      <c r="I898" t="n">
        <v>0</v>
      </c>
      <c r="J898" t="n">
        <v>0</v>
      </c>
      <c r="K898" t="n">
        <v>0.03024342652009515</v>
      </c>
      <c r="L898" t="n">
        <v>0</v>
      </c>
      <c r="M898" t="n">
        <v>89.43980235719297</v>
      </c>
      <c r="N898" t="n">
        <v>-0.1856774989458246</v>
      </c>
      <c r="O898" t="b">
        <v>1</v>
      </c>
      <c r="P898" t="n">
        <v>0</v>
      </c>
      <c r="Q898" t="b">
        <v>0</v>
      </c>
      <c r="R898" t="n">
        <v>-0.1856774989458246</v>
      </c>
      <c r="S898" t="n">
        <v>474.4012222020528</v>
      </c>
      <c r="T898" t="n">
        <v>2064.594119023334</v>
      </c>
      <c r="U898" t="n">
        <v>-3.737531489610943</v>
      </c>
      <c r="V898" t="n">
        <v>6</v>
      </c>
      <c r="W898" t="n">
        <v>1222.239718461814</v>
      </c>
      <c r="X898" t="b">
        <v>0</v>
      </c>
      <c r="Y898" t="n">
        <v>1222.239718461814</v>
      </c>
      <c r="Z898" t="b">
        <v>0</v>
      </c>
      <c r="AA898" t="n">
        <v>-0.8763344766682321</v>
      </c>
      <c r="AB898" t="n">
        <v>-0.1894668356590047</v>
      </c>
      <c r="AC898" t="b">
        <v>0</v>
      </c>
      <c r="AD898" t="n">
        <v>0</v>
      </c>
      <c r="AE898" t="n">
        <v>-9.094947017729282e-13</v>
      </c>
      <c r="AF898" t="n">
        <v>0</v>
      </c>
      <c r="AG898" t="n">
        <v>39.83789894168909</v>
      </c>
      <c r="AH898" t="n">
        <v>4.35951633276102</v>
      </c>
      <c r="AI898" t="n">
        <v>0.5579860220559753</v>
      </c>
      <c r="AJ898" t="n">
        <v>5.235850809429252</v>
      </c>
      <c r="AK898" t="n">
        <v>0.5579860220559748</v>
      </c>
      <c r="AL898" t="n">
        <v>0</v>
      </c>
      <c r="AM898" t="n">
        <v>0</v>
      </c>
      <c r="AN898" t="n">
        <v>0.5584005746515288</v>
      </c>
      <c r="AO898" t="n">
        <v>0</v>
      </c>
      <c r="AP898" t="n">
        <v>0.3629203635486596</v>
      </c>
      <c r="AQ898" t="n">
        <v>1</v>
      </c>
      <c r="AR898" t="n">
        <v>3</v>
      </c>
      <c r="AS898" t="n">
        <v>0</v>
      </c>
      <c r="AT898" t="n">
        <v>0</v>
      </c>
      <c r="AU898" t="n">
        <v>0.3608796935503064</v>
      </c>
      <c r="AV898" t="n">
        <v>0.1279716738023235</v>
      </c>
    </row>
    <row r="899" spans="1:48">
      <c r="A899" t="n">
        <v>0</v>
      </c>
      <c r="B899" t="n">
        <v>-6.71993151994134</v>
      </c>
      <c r="C899" t="n">
        <v>89.35259360983103</v>
      </c>
      <c r="D899" t="n">
        <v>1210.453674060491</v>
      </c>
      <c r="E899" t="n">
        <v>897</v>
      </c>
      <c r="F899" t="n">
        <v>62.52351760864258</v>
      </c>
      <c r="G899" t="n">
        <v>-0.1058612966788299</v>
      </c>
      <c r="H899" t="n">
        <v>-0</v>
      </c>
      <c r="I899" t="n">
        <v>0</v>
      </c>
      <c r="J899" t="n">
        <v>0</v>
      </c>
      <c r="K899" t="n">
        <v>0.03595806088615544</v>
      </c>
      <c r="L899" t="n">
        <v>0</v>
      </c>
      <c r="M899" t="n">
        <v>89.43713571770094</v>
      </c>
      <c r="N899" t="n">
        <v>4.241024776937083</v>
      </c>
      <c r="O899" t="b">
        <v>1</v>
      </c>
      <c r="P899" t="n">
        <v>0</v>
      </c>
      <c r="Q899" t="b">
        <v>0</v>
      </c>
      <c r="R899" t="n">
        <v>4.241024776937083</v>
      </c>
      <c r="S899" t="n">
        <v>469.826576341295</v>
      </c>
      <c r="T899" t="n">
        <v>2044.685260237316</v>
      </c>
      <c r="U899" t="n">
        <v>86.19947329685525</v>
      </c>
      <c r="V899" t="n">
        <v>6</v>
      </c>
      <c r="W899" t="n">
        <v>1210.453674060491</v>
      </c>
      <c r="X899" t="b">
        <v>0</v>
      </c>
      <c r="Y899" t="n">
        <v>1210.453674060491</v>
      </c>
      <c r="Z899" t="b">
        <v>0</v>
      </c>
      <c r="AA899" t="n">
        <v>20.21108598834579</v>
      </c>
      <c r="AB899" t="n">
        <v>4.327576302997024</v>
      </c>
      <c r="AC899" t="b">
        <v>0</v>
      </c>
      <c r="AD899" t="n">
        <v>0</v>
      </c>
      <c r="AE899" t="n">
        <v>0</v>
      </c>
      <c r="AF899" t="n">
        <v>0.8865077496094295</v>
      </c>
      <c r="AG899" t="n">
        <v>39.83789894168909</v>
      </c>
      <c r="AH899" t="n">
        <v>38.51105415415498</v>
      </c>
      <c r="AI899" t="n">
        <v>4.881600081785674</v>
      </c>
      <c r="AJ899" t="n">
        <v>4.370706200868177</v>
      </c>
      <c r="AK899" t="n">
        <v>4.881600081785674</v>
      </c>
      <c r="AL899" t="n">
        <v>0</v>
      </c>
      <c r="AM899" t="n">
        <v>0</v>
      </c>
      <c r="AN899" t="n">
        <v>4.881708635849146</v>
      </c>
      <c r="AO899" t="n">
        <v>0</v>
      </c>
      <c r="AP899" t="n">
        <v>1.096895012889054</v>
      </c>
      <c r="AQ899" t="n">
        <v>1</v>
      </c>
      <c r="AR899" t="n">
        <v>3</v>
      </c>
      <c r="AS899" t="n">
        <v>0</v>
      </c>
      <c r="AT899" t="n">
        <v>0</v>
      </c>
      <c r="AU899" t="n">
        <v>1.090867772728587</v>
      </c>
      <c r="AV899" t="n">
        <v>0.3868330007701853</v>
      </c>
    </row>
    <row r="900" spans="1:48">
      <c r="A900" t="n">
        <v>0</v>
      </c>
      <c r="B900" t="n">
        <v>-6.71993151994134</v>
      </c>
      <c r="C900" t="n">
        <v>89.37970302365402</v>
      </c>
      <c r="D900" t="n">
        <v>1205.976236962906</v>
      </c>
      <c r="E900" t="n">
        <v>898</v>
      </c>
      <c r="F900" t="n">
        <v>62.29224472045898</v>
      </c>
      <c r="G900" t="n">
        <v>-0.03666544056108734</v>
      </c>
      <c r="H900" t="n">
        <v>-0</v>
      </c>
      <c r="I900" t="n">
        <v>0</v>
      </c>
      <c r="J900" t="n">
        <v>0</v>
      </c>
      <c r="K900" t="n">
        <v>0.04884947461418249</v>
      </c>
      <c r="L900" t="n">
        <v>0</v>
      </c>
      <c r="M900" t="n">
        <v>89.43446907820891</v>
      </c>
      <c r="N900" t="n">
        <v>6.509855643609078</v>
      </c>
      <c r="O900" t="b">
        <v>1</v>
      </c>
      <c r="P900" t="n">
        <v>0</v>
      </c>
      <c r="Q900" t="b">
        <v>0</v>
      </c>
      <c r="R900" t="n">
        <v>6.509855643609078</v>
      </c>
      <c r="S900" t="n">
        <v>468.0886998843753</v>
      </c>
      <c r="T900" t="n">
        <v>2037.122021896801</v>
      </c>
      <c r="U900" t="n">
        <v>132.8050480284163</v>
      </c>
      <c r="V900" t="n">
        <v>6</v>
      </c>
      <c r="W900" t="n">
        <v>1205.976236962906</v>
      </c>
      <c r="X900" t="b">
        <v>0</v>
      </c>
      <c r="Y900" t="n">
        <v>1205.976236962906</v>
      </c>
      <c r="Z900" t="b">
        <v>0</v>
      </c>
      <c r="AA900" t="n">
        <v>31.1386385870949</v>
      </c>
      <c r="AB900" t="n">
        <v>6.642709840417427</v>
      </c>
      <c r="AC900" t="b">
        <v>0</v>
      </c>
      <c r="AD900" t="n">
        <v>0</v>
      </c>
      <c r="AE900" t="n">
        <v>-4.547473508864641e-13</v>
      </c>
      <c r="AF900" t="n">
        <v>0.9094595997968929</v>
      </c>
      <c r="AG900" t="n">
        <v>39.85334968168161</v>
      </c>
      <c r="AH900" t="n">
        <v>57.83550108123202</v>
      </c>
      <c r="AI900" t="n">
        <v>7.304018608304233</v>
      </c>
      <c r="AJ900" t="n">
        <v>5.236449413841974</v>
      </c>
      <c r="AK900" t="n">
        <v>7.304018608304229</v>
      </c>
      <c r="AL900" t="n">
        <v>0</v>
      </c>
      <c r="AM900" t="n">
        <v>0</v>
      </c>
      <c r="AN900" t="n">
        <v>7.304035956312092</v>
      </c>
      <c r="AO900" t="n">
        <v>0</v>
      </c>
      <c r="AP900" t="n">
        <v>1.529405214640382</v>
      </c>
      <c r="AQ900" t="n">
        <v>1</v>
      </c>
      <c r="AR900" t="n">
        <v>3</v>
      </c>
      <c r="AS900" t="n">
        <v>0</v>
      </c>
      <c r="AT900" t="n">
        <v>0</v>
      </c>
      <c r="AU900" t="n">
        <v>1.521032847488837</v>
      </c>
      <c r="AV900" t="n">
        <v>0.5393739877312517</v>
      </c>
    </row>
    <row r="901" spans="1:48">
      <c r="A901" t="n">
        <v>0</v>
      </c>
      <c r="B901" t="n">
        <v>-6.71993151994134</v>
      </c>
      <c r="C901" t="n">
        <v>89.44582771729587</v>
      </c>
      <c r="D901" t="n">
        <v>1203.952148374676</v>
      </c>
      <c r="E901" t="n">
        <v>899</v>
      </c>
      <c r="F901" t="n">
        <v>62.18769454956055</v>
      </c>
      <c r="G901" t="n">
        <v>-0.02732949031186038</v>
      </c>
      <c r="H901" t="n">
        <v>-0</v>
      </c>
      <c r="I901" t="n">
        <v>0</v>
      </c>
      <c r="J901" t="n">
        <v>0</v>
      </c>
      <c r="K901" t="n">
        <v>0.05181125972606077</v>
      </c>
      <c r="L901" t="n">
        <v>0</v>
      </c>
      <c r="M901" t="n">
        <v>89.43180243871687</v>
      </c>
      <c r="N901" t="n">
        <v>6.798642448153013</v>
      </c>
      <c r="O901" t="b">
        <v>1</v>
      </c>
      <c r="P901" t="n">
        <v>0</v>
      </c>
      <c r="Q901" t="b">
        <v>0</v>
      </c>
      <c r="R901" t="n">
        <v>6.798642448153013</v>
      </c>
      <c r="S901" t="n">
        <v>467.3030683215997</v>
      </c>
      <c r="T901" t="n">
        <v>2033.702953335602</v>
      </c>
      <c r="U901" t="n">
        <v>138.9296529754358</v>
      </c>
      <c r="V901" t="n">
        <v>6</v>
      </c>
      <c r="W901" t="n">
        <v>1203.952148374676</v>
      </c>
      <c r="X901" t="b">
        <v>0</v>
      </c>
      <c r="Y901" t="n">
        <v>1203.952148374676</v>
      </c>
      <c r="Z901" t="b">
        <v>0</v>
      </c>
      <c r="AA901" t="n">
        <v>32.57466728303098</v>
      </c>
      <c r="AB901" t="n">
        <v>6.93739025321736</v>
      </c>
      <c r="AC901" t="b">
        <v>0</v>
      </c>
      <c r="AD901" t="n">
        <v>0</v>
      </c>
      <c r="AE901" t="n">
        <v>-2.273736754432321e-13</v>
      </c>
      <c r="AF901" t="n">
        <v>0.911413862715735</v>
      </c>
      <c r="AG901" t="n">
        <v>39.87226989527662</v>
      </c>
      <c r="AH901" t="n">
        <v>60.37298538775094</v>
      </c>
      <c r="AI901" t="n">
        <v>7.611679542097434</v>
      </c>
      <c r="AJ901" t="n">
        <v>5.348209571820227</v>
      </c>
      <c r="AK901" t="n">
        <v>7.611679542097431</v>
      </c>
      <c r="AL901" t="n">
        <v>0</v>
      </c>
      <c r="AM901" t="n">
        <v>0</v>
      </c>
      <c r="AN901" t="n">
        <v>7.611690972048615</v>
      </c>
      <c r="AO901" t="n">
        <v>0</v>
      </c>
      <c r="AP901" t="n">
        <v>1.585467345890772</v>
      </c>
      <c r="AQ901" t="n">
        <v>1</v>
      </c>
      <c r="AR901" t="n">
        <v>3</v>
      </c>
      <c r="AS901" t="n">
        <v>0</v>
      </c>
      <c r="AT901" t="n">
        <v>0</v>
      </c>
      <c r="AU901" t="n">
        <v>1.576791338641412</v>
      </c>
      <c r="AV901" t="n">
        <v>0.5591465256961574</v>
      </c>
    </row>
    <row r="902" spans="1:48">
      <c r="A902" t="n">
        <v>0</v>
      </c>
      <c r="B902" t="n">
        <v>-6.71993151994134</v>
      </c>
      <c r="C902" t="n">
        <v>89.47124337131793</v>
      </c>
      <c r="D902" t="n">
        <v>1200.698926245523</v>
      </c>
      <c r="E902" t="n">
        <v>900</v>
      </c>
      <c r="F902" t="n">
        <v>62.01965599060058</v>
      </c>
      <c r="G902" t="n">
        <v>-0.08117387307347812</v>
      </c>
      <c r="H902" t="n">
        <v>-0</v>
      </c>
      <c r="I902" t="n">
        <v>0</v>
      </c>
      <c r="J902" t="n">
        <v>0</v>
      </c>
      <c r="K902" t="n">
        <v>0.02690085641593259</v>
      </c>
      <c r="L902" t="n">
        <v>0</v>
      </c>
      <c r="M902" t="n">
        <v>89.42913579922484</v>
      </c>
      <c r="N902" t="n">
        <v>4.972469275258454</v>
      </c>
      <c r="O902" t="b">
        <v>1</v>
      </c>
      <c r="P902" t="n">
        <v>0</v>
      </c>
      <c r="Q902" t="b">
        <v>0</v>
      </c>
      <c r="R902" t="n">
        <v>4.972469275258454</v>
      </c>
      <c r="S902" t="n">
        <v>466.0403597621796</v>
      </c>
      <c r="T902" t="n">
        <v>2028.207645685006</v>
      </c>
      <c r="U902" t="n">
        <v>101.887278380843</v>
      </c>
      <c r="V902" t="n">
        <v>6</v>
      </c>
      <c r="W902" t="n">
        <v>1200.698926245523</v>
      </c>
      <c r="X902" t="b">
        <v>0</v>
      </c>
      <c r="Y902" t="n">
        <v>1200.698926245523</v>
      </c>
      <c r="Z902" t="b">
        <v>0</v>
      </c>
      <c r="AA902" t="n">
        <v>23.88938662516015</v>
      </c>
      <c r="AB902" t="n">
        <v>5.073948240059647</v>
      </c>
      <c r="AC902" t="b">
        <v>0</v>
      </c>
      <c r="AD902" t="n">
        <v>0</v>
      </c>
      <c r="AE902" t="n">
        <v>-4.547473508864641e-13</v>
      </c>
      <c r="AF902" t="n">
        <v>0.8966225178701144</v>
      </c>
      <c r="AG902" t="n">
        <v>39.89160293901907</v>
      </c>
      <c r="AH902" t="n">
        <v>45.00633524065365</v>
      </c>
      <c r="AI902" t="n">
        <v>5.658956962304021</v>
      </c>
      <c r="AJ902" t="n">
        <v>4.652641617072312</v>
      </c>
      <c r="AK902" t="n">
        <v>5.658956962304019</v>
      </c>
      <c r="AL902" t="n">
        <v>0</v>
      </c>
      <c r="AM902" t="n">
        <v>0</v>
      </c>
      <c r="AN902" t="n">
        <v>5.658982563195567</v>
      </c>
      <c r="AO902" t="n">
        <v>0</v>
      </c>
      <c r="AP902" t="n">
        <v>1.23298427247807</v>
      </c>
      <c r="AQ902" t="n">
        <v>1</v>
      </c>
      <c r="AR902" t="n">
        <v>3</v>
      </c>
      <c r="AS902" t="n">
        <v>0</v>
      </c>
      <c r="AT902" t="n">
        <v>0</v>
      </c>
      <c r="AU902" t="n">
        <v>1.226219214304891</v>
      </c>
      <c r="AV902" t="n">
        <v>0.4348300226022339</v>
      </c>
    </row>
    <row r="903" spans="1:48">
      <c r="A903" t="n">
        <v>0</v>
      </c>
      <c r="B903" t="n">
        <v>-6.71993151994134</v>
      </c>
      <c r="C903" t="n">
        <v>89.50233864119467</v>
      </c>
      <c r="D903" t="n">
        <v>1196.054132134096</v>
      </c>
      <c r="E903" t="n">
        <v>901</v>
      </c>
      <c r="F903" t="n">
        <v>61.77973861694336</v>
      </c>
      <c r="G903" t="n">
        <v>0.01206170542479512</v>
      </c>
      <c r="H903" t="n">
        <v>-0</v>
      </c>
      <c r="I903" t="n">
        <v>0</v>
      </c>
      <c r="J903" t="n">
        <v>0</v>
      </c>
      <c r="K903" t="n">
        <v>0.01369576728712846</v>
      </c>
      <c r="L903" t="n">
        <v>0</v>
      </c>
      <c r="M903" t="n">
        <v>89.4264691597328</v>
      </c>
      <c r="N903" t="n">
        <v>8.014079905051689</v>
      </c>
      <c r="O903" t="b">
        <v>1</v>
      </c>
      <c r="P903" t="n">
        <v>0</v>
      </c>
      <c r="Q903" t="b">
        <v>0</v>
      </c>
      <c r="R903" t="n">
        <v>8.014079905051689</v>
      </c>
      <c r="S903" t="n">
        <v>464.2375252035785</v>
      </c>
      <c r="T903" t="n">
        <v>2020.361709685974</v>
      </c>
      <c r="U903" t="n">
        <v>164.84842719206</v>
      </c>
      <c r="V903" t="n">
        <v>6</v>
      </c>
      <c r="W903" t="n">
        <v>1196.054132134096</v>
      </c>
      <c r="X903" t="b">
        <v>0</v>
      </c>
      <c r="Y903" t="n">
        <v>1196.054132134096</v>
      </c>
      <c r="Z903" t="b">
        <v>0</v>
      </c>
      <c r="AA903" t="n">
        <v>38.65181084747805</v>
      </c>
      <c r="AB903" t="n">
        <v>8.177632556175194</v>
      </c>
      <c r="AC903" t="b">
        <v>0</v>
      </c>
      <c r="AD903" t="n">
        <v>0</v>
      </c>
      <c r="AE903" t="n">
        <v>-2.273736754432321e-13</v>
      </c>
      <c r="AF903" t="n">
        <v>0.9181127124049252</v>
      </c>
      <c r="AG903" t="n">
        <v>39.90810394134562</v>
      </c>
      <c r="AH903" t="n">
        <v>71.11351378102879</v>
      </c>
      <c r="AI903" t="n">
        <v>8.907002861069769</v>
      </c>
      <c r="AJ903" t="n">
        <v>5.823292754883425</v>
      </c>
      <c r="AK903" t="n">
        <v>8.907002861069765</v>
      </c>
      <c r="AL903" t="n">
        <v>0</v>
      </c>
      <c r="AM903" t="n">
        <v>0</v>
      </c>
      <c r="AN903" t="n">
        <v>8.907003962711039</v>
      </c>
      <c r="AO903" t="n">
        <v>0</v>
      </c>
      <c r="AP903" t="n">
        <v>1.825087377194023</v>
      </c>
      <c r="AQ903" t="n">
        <v>1</v>
      </c>
      <c r="AR903" t="n">
        <v>3</v>
      </c>
      <c r="AS903" t="n">
        <v>0</v>
      </c>
      <c r="AT903" t="n">
        <v>0</v>
      </c>
      <c r="AU903" t="n">
        <v>1.81511425365245</v>
      </c>
      <c r="AV903" t="n">
        <v>0.6436582975815986</v>
      </c>
    </row>
    <row r="904" spans="1:48">
      <c r="A904" t="n">
        <v>0</v>
      </c>
      <c r="B904" t="n">
        <v>-6.71993151994134</v>
      </c>
      <c r="C904" t="n">
        <v>89.54823754718201</v>
      </c>
      <c r="D904" t="n">
        <v>1199.060561565152</v>
      </c>
      <c r="E904" t="n">
        <v>902</v>
      </c>
      <c r="F904" t="n">
        <v>61.93502960205078</v>
      </c>
      <c r="G904" t="n">
        <v>-0.03759493908387235</v>
      </c>
      <c r="H904" t="n">
        <v>-0</v>
      </c>
      <c r="I904" t="n">
        <v>0</v>
      </c>
      <c r="J904" t="n">
        <v>0</v>
      </c>
      <c r="K904" t="n">
        <v>-0.01586216477833691</v>
      </c>
      <c r="L904" t="n">
        <v>0</v>
      </c>
      <c r="M904" t="n">
        <v>89.42380252024077</v>
      </c>
      <c r="N904" t="n">
        <v>6.402907584649849</v>
      </c>
      <c r="O904" t="b">
        <v>1</v>
      </c>
      <c r="P904" t="n">
        <v>0</v>
      </c>
      <c r="Q904" t="b">
        <v>0</v>
      </c>
      <c r="R904" t="n">
        <v>6.402907584649849</v>
      </c>
      <c r="S904" t="n">
        <v>465.4044434234772</v>
      </c>
      <c r="T904" t="n">
        <v>2025.440137778973</v>
      </c>
      <c r="U904" t="n">
        <v>131.376621773724</v>
      </c>
      <c r="V904" t="n">
        <v>6</v>
      </c>
      <c r="W904" t="n">
        <v>1199.060561565152</v>
      </c>
      <c r="X904" t="b">
        <v>0</v>
      </c>
      <c r="Y904" t="n">
        <v>1199.060561565152</v>
      </c>
      <c r="Z904" t="b">
        <v>0</v>
      </c>
      <c r="AA904" t="n">
        <v>30.80371721510261</v>
      </c>
      <c r="AB904" t="n">
        <v>6.53357916801005</v>
      </c>
      <c r="AC904" t="b">
        <v>0</v>
      </c>
      <c r="AD904" t="n">
        <v>0</v>
      </c>
      <c r="AE904" t="n">
        <v>0</v>
      </c>
      <c r="AF904" t="n">
        <v>0.9091373046999004</v>
      </c>
      <c r="AG904" t="n">
        <v>39.92916995790286</v>
      </c>
      <c r="AH904" t="n">
        <v>57.23371578484293</v>
      </c>
      <c r="AI904" t="n">
        <v>7.186570316973999</v>
      </c>
      <c r="AJ904" t="n">
        <v>5.200409678250693</v>
      </c>
      <c r="AK904" t="n">
        <v>7.186570316973999</v>
      </c>
      <c r="AL904" t="n">
        <v>0</v>
      </c>
      <c r="AM904" t="n">
        <v>0</v>
      </c>
      <c r="AN904" t="n">
        <v>7.203712654369007</v>
      </c>
      <c r="AO904" t="n">
        <v>0</v>
      </c>
      <c r="AP904" t="n">
        <v>1.510740015306445</v>
      </c>
      <c r="AQ904" t="n">
        <v>1</v>
      </c>
      <c r="AR904" t="n">
        <v>3</v>
      </c>
      <c r="AS904" t="n">
        <v>0</v>
      </c>
      <c r="AT904" t="n">
        <v>0</v>
      </c>
      <c r="AU904" t="n">
        <v>1.502469184969682</v>
      </c>
      <c r="AV904" t="n">
        <v>0.5327911209007393</v>
      </c>
    </row>
    <row r="905" spans="1:48">
      <c r="A905" t="n">
        <v>-36.10902066401484</v>
      </c>
      <c r="B905" t="n">
        <v>29.3890891440735</v>
      </c>
      <c r="C905" t="n">
        <v>89.57805400000125</v>
      </c>
      <c r="D905" t="n">
        <v>1400.428062401517</v>
      </c>
      <c r="E905" t="n">
        <v>903</v>
      </c>
      <c r="F905" t="n">
        <v>60.74193534851074</v>
      </c>
      <c r="G905" t="n">
        <v>-0.7265180061164953</v>
      </c>
      <c r="H905" t="n">
        <v>0.7544457399995895</v>
      </c>
      <c r="I905" t="n">
        <v>0</v>
      </c>
      <c r="J905" t="n">
        <v>0</v>
      </c>
      <c r="K905" t="n">
        <v>-0.03447377842807153</v>
      </c>
      <c r="L905" t="n">
        <v>0</v>
      </c>
      <c r="M905" t="n">
        <v>89.42830036897571</v>
      </c>
      <c r="N905" t="n">
        <v>-16.2710315100192</v>
      </c>
      <c r="O905" t="b">
        <v>1</v>
      </c>
      <c r="P905" t="n">
        <v>0</v>
      </c>
      <c r="Q905" t="b">
        <v>0</v>
      </c>
      <c r="R905" t="n">
        <v>-16.2710315100192</v>
      </c>
      <c r="S905" t="n">
        <v>456.4390587197269</v>
      </c>
      <c r="T905" t="n">
        <v>1986.422783548251</v>
      </c>
      <c r="U905" t="n">
        <v>-340.4110640251332</v>
      </c>
      <c r="V905" t="n">
        <v>5</v>
      </c>
      <c r="W905" t="n">
        <v>1400.428062401517</v>
      </c>
      <c r="X905" t="b">
        <v>1</v>
      </c>
      <c r="Y905" t="n">
        <v>1400.428062401517</v>
      </c>
      <c r="Z905" t="b">
        <v>0</v>
      </c>
      <c r="AA905" t="n">
        <v>-79.81576943866605</v>
      </c>
      <c r="AB905" t="n">
        <v>-16.60309337757061</v>
      </c>
      <c r="AC905" t="b">
        <v>0</v>
      </c>
      <c r="AD905" t="n">
        <v>0</v>
      </c>
      <c r="AE905" t="n">
        <v>0</v>
      </c>
      <c r="AF905" t="n">
        <v>0.9131009528944092</v>
      </c>
      <c r="AG905" t="n">
        <v>39.94784558165522</v>
      </c>
      <c r="AH905" t="n">
        <v>-103.3756810360942</v>
      </c>
      <c r="AI905" t="n">
        <v>-15.16030038405458</v>
      </c>
      <c r="AJ905" t="n">
        <v>-23.5599115974282</v>
      </c>
      <c r="AK905" t="n">
        <v>-15.16030038405458</v>
      </c>
      <c r="AL905" t="n">
        <v>2</v>
      </c>
      <c r="AM905" t="n">
        <v>12.44488735702564</v>
      </c>
      <c r="AN905" t="n">
        <v>-1.956067403152351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 spans="1:48">
      <c r="A906" t="n">
        <v>-39.32160007408725</v>
      </c>
      <c r="B906" t="n">
        <v>32.60166855414591</v>
      </c>
      <c r="C906" t="n">
        <v>89.47268397959562</v>
      </c>
      <c r="D906" t="n">
        <v>1308.326140557659</v>
      </c>
      <c r="E906" t="n">
        <v>904</v>
      </c>
      <c r="F906" t="n">
        <v>56.74712181091309</v>
      </c>
      <c r="G906" t="n">
        <v>-1.379589529064869</v>
      </c>
      <c r="H906" t="n">
        <v>0.8215679384355866</v>
      </c>
      <c r="I906" t="n">
        <v>0</v>
      </c>
      <c r="J906" t="n">
        <v>0</v>
      </c>
      <c r="K906" t="n">
        <v>-0.04125694418179227</v>
      </c>
      <c r="L906" t="n">
        <v>0</v>
      </c>
      <c r="M906" t="n">
        <v>89.44060012248727</v>
      </c>
      <c r="N906" t="n">
        <v>-35.4395628758455</v>
      </c>
      <c r="O906" t="b">
        <v>1</v>
      </c>
      <c r="P906" t="n">
        <v>0</v>
      </c>
      <c r="Q906" t="b">
        <v>0</v>
      </c>
      <c r="R906" t="n">
        <v>-35.4395628758455</v>
      </c>
      <c r="S906" t="n">
        <v>426.4204410974848</v>
      </c>
      <c r="T906" t="n">
        <v>1855.781759656254</v>
      </c>
      <c r="U906" t="n">
        <v>-793.636665004628</v>
      </c>
      <c r="V906" t="n">
        <v>5</v>
      </c>
      <c r="W906" t="n">
        <v>1308.326140557659</v>
      </c>
      <c r="X906" t="b">
        <v>0</v>
      </c>
      <c r="Y906" t="n">
        <v>1308.326140557659</v>
      </c>
      <c r="Z906" t="b">
        <v>0</v>
      </c>
      <c r="AA906" t="n">
        <v>-186.0830265710881</v>
      </c>
      <c r="AB906" t="n">
        <v>-36.16281926106684</v>
      </c>
      <c r="AC906" t="b">
        <v>0</v>
      </c>
      <c r="AD906" t="n">
        <v>0</v>
      </c>
      <c r="AE906" t="n">
        <v>0</v>
      </c>
      <c r="AF906" t="n">
        <v>0.9376804024472724</v>
      </c>
      <c r="AG906" t="n">
        <v>39.99323371972323</v>
      </c>
      <c r="AH906" t="n">
        <v>-247.4984499911835</v>
      </c>
      <c r="AI906" t="n">
        <v>-33.90916691834512</v>
      </c>
      <c r="AJ906" t="n">
        <v>-61.41542342009541</v>
      </c>
      <c r="AK906" t="n">
        <v>-33.90916691834512</v>
      </c>
      <c r="AL906" t="n">
        <v>2</v>
      </c>
      <c r="AM906" t="n">
        <v>31.25921441679899</v>
      </c>
      <c r="AN906" t="n">
        <v>-1.809688844826594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</row>
    <row r="907" spans="1:48">
      <c r="A907" t="n">
        <v>-43.68290121376986</v>
      </c>
      <c r="B907" t="n">
        <v>36.96296969382852</v>
      </c>
      <c r="C907" t="n">
        <v>89.42398145855441</v>
      </c>
      <c r="D907" t="n">
        <v>1186.995069124938</v>
      </c>
      <c r="E907" t="n">
        <v>905</v>
      </c>
      <c r="F907" t="n">
        <v>51.48452796936035</v>
      </c>
      <c r="G907" t="n">
        <v>-1.469630026916019</v>
      </c>
      <c r="H907" t="n">
        <v>0.9126910153061808</v>
      </c>
      <c r="I907" t="n">
        <v>0</v>
      </c>
      <c r="J907" t="n">
        <v>0</v>
      </c>
      <c r="K907" t="n">
        <v>-0.04512117543279326</v>
      </c>
      <c r="L907" t="n">
        <v>0</v>
      </c>
      <c r="M907" t="n">
        <v>89.45440263007615</v>
      </c>
      <c r="N907" t="n">
        <v>-35.0594580867908</v>
      </c>
      <c r="O907" t="b">
        <v>1</v>
      </c>
      <c r="P907" t="n">
        <v>0</v>
      </c>
      <c r="Q907" t="b">
        <v>0</v>
      </c>
      <c r="R907" t="n">
        <v>-35.0594580867908</v>
      </c>
      <c r="S907" t="n">
        <v>386.8752180867159</v>
      </c>
      <c r="T907" t="n">
        <v>1683.680949113388</v>
      </c>
      <c r="U907" t="n">
        <v>-865.3776405060681</v>
      </c>
      <c r="V907" t="n">
        <v>5</v>
      </c>
      <c r="W907" t="n">
        <v>1186.995069124938</v>
      </c>
      <c r="X907" t="b">
        <v>0</v>
      </c>
      <c r="Y907" t="n">
        <v>1186.995069124938</v>
      </c>
      <c r="Z907" t="b">
        <v>0</v>
      </c>
      <c r="AA907" t="n">
        <v>-202.9040461120545</v>
      </c>
      <c r="AB907" t="n">
        <v>-35.77495723141918</v>
      </c>
      <c r="AC907" t="b">
        <v>0</v>
      </c>
      <c r="AD907" t="n">
        <v>0</v>
      </c>
      <c r="AE907" t="n">
        <v>-2.273736754432321e-13</v>
      </c>
      <c r="AF907" t="n">
        <v>0.9399173456828724</v>
      </c>
      <c r="AG907" t="n">
        <v>40.06413029611944</v>
      </c>
      <c r="AH907" t="n">
        <v>-270.5149396453297</v>
      </c>
      <c r="AI907" t="n">
        <v>-33.62550284287379</v>
      </c>
      <c r="AJ907" t="n">
        <v>-67.61089353327517</v>
      </c>
      <c r="AK907" t="n">
        <v>-33.62550284287378</v>
      </c>
      <c r="AL907" t="n">
        <v>2</v>
      </c>
      <c r="AM907" t="n">
        <v>31.09035925371312</v>
      </c>
      <c r="AN907" t="n">
        <v>-1.622337280840967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</row>
    <row r="908" spans="1:48">
      <c r="A908" t="n">
        <v>-38.93727895915527</v>
      </c>
      <c r="B908" t="n">
        <v>32.21734743921393</v>
      </c>
      <c r="C908" t="n">
        <v>89.30151652219921</v>
      </c>
      <c r="D908" t="n">
        <v>1325.08683362003</v>
      </c>
      <c r="E908" t="n">
        <v>906</v>
      </c>
      <c r="F908" t="n">
        <v>46.62743225097656</v>
      </c>
      <c r="G908" t="n">
        <v>-1.174964996551499</v>
      </c>
      <c r="H908" t="n">
        <v>0.8135381048200413</v>
      </c>
      <c r="I908" t="n">
        <v>0</v>
      </c>
      <c r="J908" t="n">
        <v>0</v>
      </c>
      <c r="K908" t="n">
        <v>-0.04169231844814697</v>
      </c>
      <c r="L908" t="n">
        <v>0</v>
      </c>
      <c r="M908" t="n">
        <v>89.46812888347556</v>
      </c>
      <c r="N908" t="n">
        <v>-24.71433677823305</v>
      </c>
      <c r="O908" t="b">
        <v>1</v>
      </c>
      <c r="P908" t="n">
        <v>0</v>
      </c>
      <c r="Q908" t="b">
        <v>0</v>
      </c>
      <c r="R908" t="n">
        <v>-24.71433677823305</v>
      </c>
      <c r="S908" t="n">
        <v>350.3770692363258</v>
      </c>
      <c r="T908" t="n">
        <v>1524.84100531649</v>
      </c>
      <c r="U908" t="n">
        <v>-673.5729947282434</v>
      </c>
      <c r="V908" t="n">
        <v>4</v>
      </c>
      <c r="W908" t="n">
        <v>1325.08683362003</v>
      </c>
      <c r="X908" t="b">
        <v>1</v>
      </c>
      <c r="Y908" t="n">
        <v>1325.08683362003</v>
      </c>
      <c r="Z908" t="b">
        <v>0</v>
      </c>
      <c r="AA908" t="n">
        <v>-157.9318433767828</v>
      </c>
      <c r="AB908" t="n">
        <v>-25.21871099819699</v>
      </c>
      <c r="AC908" t="b">
        <v>0</v>
      </c>
      <c r="AD908" t="n">
        <v>0</v>
      </c>
      <c r="AE908" t="n">
        <v>0</v>
      </c>
      <c r="AF908" t="n">
        <v>0.9365630103733691</v>
      </c>
      <c r="AG908" t="n">
        <v>40.13174895866952</v>
      </c>
      <c r="AH908" t="n">
        <v>-170.2107280400174</v>
      </c>
      <c r="AI908" t="n">
        <v>-23.61891189020736</v>
      </c>
      <c r="AJ908" t="n">
        <v>-12.27888466323461</v>
      </c>
      <c r="AK908" t="n">
        <v>-23.61891189020736</v>
      </c>
      <c r="AL908" t="n">
        <v>2</v>
      </c>
      <c r="AM908" t="n">
        <v>20.96845942957979</v>
      </c>
      <c r="AN908" t="n">
        <v>-1.836050037621465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</row>
    <row r="909" spans="1:48">
      <c r="A909" t="n">
        <v>-42.22236379809073</v>
      </c>
      <c r="B909" t="n">
        <v>35.50243227814939</v>
      </c>
      <c r="C909" t="n">
        <v>89.2683383104432</v>
      </c>
      <c r="D909" t="n">
        <v>1232.886046051432</v>
      </c>
      <c r="E909" t="n">
        <v>907</v>
      </c>
      <c r="F909" t="n">
        <v>43.38305168151855</v>
      </c>
      <c r="G909" t="n">
        <v>-0.5817402267461418</v>
      </c>
      <c r="H909" t="n">
        <v>0.8821751992827559</v>
      </c>
      <c r="I909" t="n">
        <v>0</v>
      </c>
      <c r="J909" t="n">
        <v>0</v>
      </c>
      <c r="K909" t="n">
        <v>-0.03918392347234895</v>
      </c>
      <c r="L909" t="n">
        <v>0</v>
      </c>
      <c r="M909" t="n">
        <v>89.4815653477052</v>
      </c>
      <c r="N909" t="n">
        <v>-9.391484275608295</v>
      </c>
      <c r="O909" t="b">
        <v>1</v>
      </c>
      <c r="P909" t="n">
        <v>0</v>
      </c>
      <c r="Q909" t="b">
        <v>0</v>
      </c>
      <c r="R909" t="n">
        <v>-9.391484275608295</v>
      </c>
      <c r="S909" t="n">
        <v>325.9975033769991</v>
      </c>
      <c r="T909" t="n">
        <v>1418.7411346967</v>
      </c>
      <c r="U909" t="n">
        <v>-275.1004771415671</v>
      </c>
      <c r="V909" t="n">
        <v>4</v>
      </c>
      <c r="W909" t="n">
        <v>1232.886046051433</v>
      </c>
      <c r="X909" t="b">
        <v>0</v>
      </c>
      <c r="Y909" t="n">
        <v>1232.886046051433</v>
      </c>
      <c r="Z909" t="b">
        <v>0</v>
      </c>
      <c r="AA909" t="n">
        <v>-64.50247532018287</v>
      </c>
      <c r="AB909" t="n">
        <v>-9.583147220008465</v>
      </c>
      <c r="AC909" t="b">
        <v>0</v>
      </c>
      <c r="AD909" t="n">
        <v>0</v>
      </c>
      <c r="AE909" t="n">
        <v>-6.821210263296962e-13</v>
      </c>
      <c r="AF909" t="n">
        <v>0.91134087152976</v>
      </c>
      <c r="AG909" t="n">
        <v>40.18207627736376</v>
      </c>
      <c r="AH909" t="n">
        <v>-67.64527281256878</v>
      </c>
      <c r="AI909" t="n">
        <v>-8.733513739480509</v>
      </c>
      <c r="AJ909" t="n">
        <v>-3.14279749238591</v>
      </c>
      <c r="AK909" t="n">
        <v>-8.733513739480504</v>
      </c>
      <c r="AL909" t="n">
        <v>2</v>
      </c>
      <c r="AM909" t="n">
        <v>6.151840687417781</v>
      </c>
      <c r="AN909" t="n">
        <v>-1.692497886912852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 spans="1:48">
      <c r="A910" t="n">
        <v>-53.82707498840377</v>
      </c>
      <c r="B910" t="n">
        <v>47.10714346846243</v>
      </c>
      <c r="C910" t="n">
        <v>89.25904765212427</v>
      </c>
      <c r="D910" t="n">
        <v>1194.488258488673</v>
      </c>
      <c r="E910" t="n">
        <v>908</v>
      </c>
      <c r="F910" t="n">
        <v>42.03190231323242</v>
      </c>
      <c r="G910" t="n">
        <v>-0.3276823779173856</v>
      </c>
      <c r="H910" t="n">
        <v>1.124638848544292</v>
      </c>
      <c r="I910" t="n">
        <v>0</v>
      </c>
      <c r="J910" t="n">
        <v>0</v>
      </c>
      <c r="K910" t="n">
        <v>-0.008846964862904538</v>
      </c>
      <c r="L910" t="n">
        <v>0</v>
      </c>
      <c r="M910" t="n">
        <v>89.49795613654382</v>
      </c>
      <c r="N910" t="n">
        <v>-3.449330001373908</v>
      </c>
      <c r="O910" t="b">
        <v>1</v>
      </c>
      <c r="P910" t="n">
        <v>0</v>
      </c>
      <c r="Q910" t="b">
        <v>0</v>
      </c>
      <c r="R910" t="n">
        <v>-3.449330001373908</v>
      </c>
      <c r="S910" t="n">
        <v>315.844429683976</v>
      </c>
      <c r="T910" t="n">
        <v>1374.554957984664</v>
      </c>
      <c r="U910" t="n">
        <v>-104.2876559114476</v>
      </c>
      <c r="V910" t="n">
        <v>4</v>
      </c>
      <c r="W910" t="n">
        <v>1194.488258488673</v>
      </c>
      <c r="X910" t="b">
        <v>0</v>
      </c>
      <c r="Y910" t="n">
        <v>1194.488258488673</v>
      </c>
      <c r="Z910" t="b">
        <v>0</v>
      </c>
      <c r="AA910" t="n">
        <v>-24.45220023433927</v>
      </c>
      <c r="AB910" t="n">
        <v>-3.519724491197866</v>
      </c>
      <c r="AC910" t="b">
        <v>0</v>
      </c>
      <c r="AD910" t="n">
        <v>0</v>
      </c>
      <c r="AE910" t="n">
        <v>2.273736754432321e-13</v>
      </c>
      <c r="AF910" t="n">
        <v>0.841435677597036</v>
      </c>
      <c r="AG910" t="n">
        <v>40.20880449263421</v>
      </c>
      <c r="AH910" t="n">
        <v>-23.67658650508592</v>
      </c>
      <c r="AI910" t="n">
        <v>-2.961621762205959</v>
      </c>
      <c r="AJ910" t="n">
        <v>0.7756137292533509</v>
      </c>
      <c r="AK910" t="n">
        <v>-2.96162176220596</v>
      </c>
      <c r="AL910" t="n">
        <v>2</v>
      </c>
      <c r="AM910" t="n">
        <v>0.201659154062338</v>
      </c>
      <c r="AN910" t="n">
        <v>-1.633736772815661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</row>
    <row r="911" spans="1:48">
      <c r="A911" t="n">
        <v>0</v>
      </c>
      <c r="B911" t="n">
        <v>-6.71993151994134</v>
      </c>
      <c r="C911" t="n">
        <v>89.28495998801672</v>
      </c>
      <c r="D911" t="n">
        <v>1170.702264003328</v>
      </c>
      <c r="E911" t="n">
        <v>909</v>
      </c>
      <c r="F911" t="n">
        <v>41.19491577148438</v>
      </c>
      <c r="G911" t="n">
        <v>0.06902314672053667</v>
      </c>
      <c r="H911" t="n">
        <v>-0</v>
      </c>
      <c r="I911" t="n">
        <v>0</v>
      </c>
      <c r="J911" t="n">
        <v>0</v>
      </c>
      <c r="K911" t="n">
        <v>0.01977271313273143</v>
      </c>
      <c r="L911" t="n">
        <v>0</v>
      </c>
      <c r="M911" t="n">
        <v>89.5059694722479</v>
      </c>
      <c r="N911" t="n">
        <v>5.333645703176236</v>
      </c>
      <c r="O911" t="b">
        <v>1</v>
      </c>
      <c r="P911" t="n">
        <v>0</v>
      </c>
      <c r="Q911" t="b">
        <v>0</v>
      </c>
      <c r="R911" t="n">
        <v>5.333645703176236</v>
      </c>
      <c r="S911" t="n">
        <v>309.5549799474041</v>
      </c>
      <c r="T911" t="n">
        <v>1347.183272731103</v>
      </c>
      <c r="U911" t="n">
        <v>164.5347934972153</v>
      </c>
      <c r="V911" t="n">
        <v>4</v>
      </c>
      <c r="W911" t="n">
        <v>1170.702264003329</v>
      </c>
      <c r="X911" t="b">
        <v>0</v>
      </c>
      <c r="Y911" t="n">
        <v>1170.702264003329</v>
      </c>
      <c r="Z911" t="b">
        <v>0</v>
      </c>
      <c r="AA911" t="n">
        <v>38.57827353532396</v>
      </c>
      <c r="AB911" t="n">
        <v>5.442495615485955</v>
      </c>
      <c r="AC911" t="b">
        <v>0</v>
      </c>
      <c r="AD911" t="n">
        <v>0</v>
      </c>
      <c r="AE911" t="n">
        <v>-4.547473508864641e-13</v>
      </c>
      <c r="AF911" t="n">
        <v>0.9023696209388389</v>
      </c>
      <c r="AG911" t="n">
        <v>40.22636158074973</v>
      </c>
      <c r="AH911" t="n">
        <v>49.19699151143018</v>
      </c>
      <c r="AI911" t="n">
        <v>6.031337369074438</v>
      </c>
      <c r="AJ911" t="n">
        <v>4.803120929929655</v>
      </c>
      <c r="AK911" t="n">
        <v>6.031337369074436</v>
      </c>
      <c r="AL911" t="n">
        <v>0</v>
      </c>
      <c r="AM911" t="n">
        <v>0</v>
      </c>
      <c r="AN911" t="n">
        <v>6.031469363333246</v>
      </c>
      <c r="AO911" t="n">
        <v>0</v>
      </c>
      <c r="AP911" t="n">
        <v>1.296547701690333</v>
      </c>
      <c r="AQ911" t="n">
        <v>1</v>
      </c>
      <c r="AR911" t="n">
        <v>3</v>
      </c>
      <c r="AS911" t="n">
        <v>0</v>
      </c>
      <c r="AT911" t="n">
        <v>0</v>
      </c>
      <c r="AU911" t="n">
        <v>1.289439537255066</v>
      </c>
      <c r="AV911" t="n">
        <v>0.4572486033393891</v>
      </c>
    </row>
    <row r="912" spans="1:48">
      <c r="A912" t="n">
        <v>0</v>
      </c>
      <c r="B912" t="n">
        <v>-6.71993151994134</v>
      </c>
      <c r="C912" t="n">
        <v>89.32516835036758</v>
      </c>
      <c r="D912" t="n">
        <v>1212.421879942154</v>
      </c>
      <c r="E912" t="n">
        <v>910</v>
      </c>
      <c r="F912" t="n">
        <v>42.66295433044434</v>
      </c>
      <c r="G912" t="n">
        <v>0.5774664720451721</v>
      </c>
      <c r="H912" t="n">
        <v>-0</v>
      </c>
      <c r="I912" t="n">
        <v>0</v>
      </c>
      <c r="J912" t="n">
        <v>0</v>
      </c>
      <c r="K912" t="n">
        <v>0.02559740953432166</v>
      </c>
      <c r="L912" t="n">
        <v>0</v>
      </c>
      <c r="M912" t="n">
        <v>89.50330283275586</v>
      </c>
      <c r="N912" t="n">
        <v>17.22712029069233</v>
      </c>
      <c r="O912" t="b">
        <v>1</v>
      </c>
      <c r="P912" t="n">
        <v>0</v>
      </c>
      <c r="Q912" t="b">
        <v>0</v>
      </c>
      <c r="R912" t="n">
        <v>17.22712029069233</v>
      </c>
      <c r="S912" t="n">
        <v>320.5864055049103</v>
      </c>
      <c r="T912" t="n">
        <v>1395.19203675737</v>
      </c>
      <c r="U912" t="n">
        <v>513.1436584500548</v>
      </c>
      <c r="V912" t="n">
        <v>4</v>
      </c>
      <c r="W912" t="n">
        <v>1212.421879942154</v>
      </c>
      <c r="X912" t="b">
        <v>0</v>
      </c>
      <c r="Y912" t="n">
        <v>1212.421879942154</v>
      </c>
      <c r="Z912" t="b">
        <v>0</v>
      </c>
      <c r="AA912" t="n">
        <v>120.3161714177987</v>
      </c>
      <c r="AB912" t="n">
        <v>17.57869417417585</v>
      </c>
      <c r="AC912" t="b">
        <v>0</v>
      </c>
      <c r="AD912" t="n">
        <v>0</v>
      </c>
      <c r="AE912" t="n">
        <v>-4.547473508864641e-13</v>
      </c>
      <c r="AF912" t="n">
        <v>0.9372584403507175</v>
      </c>
      <c r="AG912" t="n">
        <v>40.24307715904082</v>
      </c>
      <c r="AH912" t="n">
        <v>147.7218939884256</v>
      </c>
      <c r="AI912" t="n">
        <v>18.75543971372291</v>
      </c>
      <c r="AJ912" t="n">
        <v>9.268302023179785</v>
      </c>
      <c r="AK912" t="n">
        <v>18.75543971372291</v>
      </c>
      <c r="AL912" t="n">
        <v>0</v>
      </c>
      <c r="AM912" t="n">
        <v>0</v>
      </c>
      <c r="AN912" t="n">
        <v>18.75976477971689</v>
      </c>
      <c r="AO912" t="n">
        <v>0</v>
      </c>
      <c r="AP912" t="n">
        <v>3.816230793894818</v>
      </c>
      <c r="AQ912" t="n">
        <v>1</v>
      </c>
      <c r="AR912" t="n">
        <v>0</v>
      </c>
      <c r="AS912" t="n">
        <v>0</v>
      </c>
      <c r="AT912" t="n">
        <v>0</v>
      </c>
      <c r="AU912" t="n">
        <v>3.795512313181851</v>
      </c>
      <c r="AV912" t="n">
        <v>1.34592794312352</v>
      </c>
    </row>
    <row r="913" spans="1:48">
      <c r="A913" t="n">
        <v>0</v>
      </c>
      <c r="B913" t="n">
        <v>-6.71993151994134</v>
      </c>
      <c r="C913" t="n">
        <v>89.34315289506716</v>
      </c>
      <c r="D913" t="n">
        <v>1273.358857032549</v>
      </c>
      <c r="E913" t="n">
        <v>911</v>
      </c>
      <c r="F913" t="n">
        <v>44.80721740722656</v>
      </c>
      <c r="G913" t="n">
        <v>0.6313623282172527</v>
      </c>
      <c r="H913" t="n">
        <v>-0</v>
      </c>
      <c r="I913" t="n">
        <v>0</v>
      </c>
      <c r="J913" t="n">
        <v>0</v>
      </c>
      <c r="K913" t="n">
        <v>0.01992941304453949</v>
      </c>
      <c r="L913" t="n">
        <v>0</v>
      </c>
      <c r="M913" t="n">
        <v>89.50063619326383</v>
      </c>
      <c r="N913" t="n">
        <v>19.51267275200665</v>
      </c>
      <c r="O913" t="b">
        <v>1</v>
      </c>
      <c r="P913" t="n">
        <v>0</v>
      </c>
      <c r="Q913" t="b">
        <v>0</v>
      </c>
      <c r="R913" t="n">
        <v>19.51267275200665</v>
      </c>
      <c r="S913" t="n">
        <v>336.6992510176264</v>
      </c>
      <c r="T913" t="n">
        <v>1465.31514042871</v>
      </c>
      <c r="U913" t="n">
        <v>553.408713330429</v>
      </c>
      <c r="V913" t="n">
        <v>4</v>
      </c>
      <c r="W913" t="n">
        <v>1273.358857032549</v>
      </c>
      <c r="X913" t="b">
        <v>0</v>
      </c>
      <c r="Y913" t="n">
        <v>1273.358857032549</v>
      </c>
      <c r="Z913" t="b">
        <v>0</v>
      </c>
      <c r="AA913" t="n">
        <v>129.7570700148252</v>
      </c>
      <c r="AB913" t="n">
        <v>19.91089056327209</v>
      </c>
      <c r="AC913" t="b">
        <v>0</v>
      </c>
      <c r="AD913" t="n">
        <v>0</v>
      </c>
      <c r="AE913" t="n">
        <v>-2.273736754432321e-13</v>
      </c>
      <c r="AF913" t="n">
        <v>0.9382012338595973</v>
      </c>
      <c r="AG913" t="n">
        <v>40.27777322729899</v>
      </c>
      <c r="AH913" t="n">
        <v>159.1531556607965</v>
      </c>
      <c r="AI913" t="n">
        <v>21.22240927072984</v>
      </c>
      <c r="AJ913" t="n">
        <v>9.835468647188662</v>
      </c>
      <c r="AK913" t="n">
        <v>21.22240927072983</v>
      </c>
      <c r="AL913" t="n">
        <v>0</v>
      </c>
      <c r="AM913" t="n">
        <v>0</v>
      </c>
      <c r="AN913" t="n">
        <v>21.23001204604365</v>
      </c>
      <c r="AO913" t="n">
        <v>0</v>
      </c>
      <c r="AP913" t="n">
        <v>4.321534747277816</v>
      </c>
      <c r="AQ913" t="n">
        <v>1</v>
      </c>
      <c r="AR913" t="n">
        <v>0</v>
      </c>
      <c r="AS913" t="n">
        <v>0</v>
      </c>
      <c r="AT913" t="n">
        <v>0</v>
      </c>
      <c r="AU913" t="n">
        <v>4.298093744273617</v>
      </c>
      <c r="AV913" t="n">
        <v>1.524148519421518</v>
      </c>
    </row>
    <row r="914" spans="1:48">
      <c r="A914" t="n">
        <v>0</v>
      </c>
      <c r="B914" t="n">
        <v>-6.71993151994134</v>
      </c>
      <c r="C914" t="n">
        <v>89.36196160759894</v>
      </c>
      <c r="D914" t="n">
        <v>1348.527655773808</v>
      </c>
      <c r="E914" t="n">
        <v>912</v>
      </c>
      <c r="F914" t="n">
        <v>47.45227279663086</v>
      </c>
      <c r="G914" t="n">
        <v>0.8881829369079188</v>
      </c>
      <c r="H914" t="n">
        <v>-0</v>
      </c>
      <c r="I914" t="n">
        <v>0</v>
      </c>
      <c r="J914" t="n">
        <v>0</v>
      </c>
      <c r="K914" t="n">
        <v>-0.01426724163185883</v>
      </c>
      <c r="L914" t="n">
        <v>0</v>
      </c>
      <c r="M914" t="n">
        <v>89.4979695537718</v>
      </c>
      <c r="N914" t="n">
        <v>27.36657717234058</v>
      </c>
      <c r="O914" t="b">
        <v>1</v>
      </c>
      <c r="P914" t="n">
        <v>0</v>
      </c>
      <c r="Q914" t="b">
        <v>0</v>
      </c>
      <c r="R914" t="n">
        <v>27.36657717234058</v>
      </c>
      <c r="S914" t="n">
        <v>356.575249127898</v>
      </c>
      <c r="T914" t="n">
        <v>1551.815484204612</v>
      </c>
      <c r="U914" t="n">
        <v>732.8931623498469</v>
      </c>
      <c r="V914" t="n">
        <v>4</v>
      </c>
      <c r="W914" t="n">
        <v>1348.527655773808</v>
      </c>
      <c r="X914" t="b">
        <v>0</v>
      </c>
      <c r="Y914" t="n">
        <v>1348.527655773808</v>
      </c>
      <c r="Z914" t="b">
        <v>0</v>
      </c>
      <c r="AA914" t="n">
        <v>171.8405711542071</v>
      </c>
      <c r="AB914" t="n">
        <v>27.92507874728631</v>
      </c>
      <c r="AC914" t="b">
        <v>0</v>
      </c>
      <c r="AD914" t="n">
        <v>0</v>
      </c>
      <c r="AE914" t="n">
        <v>2.273736754432321e-13</v>
      </c>
      <c r="AF914" t="n">
        <v>0.9419682279309098</v>
      </c>
      <c r="AG914" t="n">
        <v>40.31648194922654</v>
      </c>
      <c r="AH914" t="n">
        <v>209.9276656453461</v>
      </c>
      <c r="AI914" t="n">
        <v>29.6454571600843</v>
      </c>
      <c r="AJ914" t="n">
        <v>12.1824744437269</v>
      </c>
      <c r="AK914" t="n">
        <v>29.64545716008431</v>
      </c>
      <c r="AL914" t="n">
        <v>0</v>
      </c>
      <c r="AM914" t="n">
        <v>0</v>
      </c>
      <c r="AN914" t="n">
        <v>29.65680744620554</v>
      </c>
      <c r="AO914" t="n">
        <v>0</v>
      </c>
      <c r="AP914" t="n">
        <v>6.261991706961725</v>
      </c>
      <c r="AQ914" t="n">
        <v>1</v>
      </c>
      <c r="AR914" t="n">
        <v>0</v>
      </c>
      <c r="AS914" t="n">
        <v>0</v>
      </c>
      <c r="AT914" t="n">
        <v>0</v>
      </c>
      <c r="AU914" t="n">
        <v>6.228180894055138</v>
      </c>
      <c r="AV914" t="n">
        <v>2.208577395737514</v>
      </c>
    </row>
    <row r="915" spans="1:48">
      <c r="A915" t="n">
        <v>0</v>
      </c>
      <c r="B915" t="n">
        <v>-6.71993151994134</v>
      </c>
      <c r="C915" t="n">
        <v>89.45531959818436</v>
      </c>
      <c r="D915" t="n">
        <v>1439.659482357666</v>
      </c>
      <c r="E915" t="n">
        <v>913</v>
      </c>
      <c r="F915" t="n">
        <v>50.65903854370117</v>
      </c>
      <c r="G915" t="n">
        <v>0.6924235378799217</v>
      </c>
      <c r="H915" t="n">
        <v>-0</v>
      </c>
      <c r="I915" t="n">
        <v>0</v>
      </c>
      <c r="J915" t="n">
        <v>0</v>
      </c>
      <c r="K915" t="n">
        <v>-0.02618312832510594</v>
      </c>
      <c r="L915" t="n">
        <v>0</v>
      </c>
      <c r="M915" t="n">
        <v>89.49530291427976</v>
      </c>
      <c r="N915" t="n">
        <v>24.13487917376721</v>
      </c>
      <c r="O915" t="b">
        <v>1</v>
      </c>
      <c r="P915" t="n">
        <v>0</v>
      </c>
      <c r="Q915" t="b">
        <v>0</v>
      </c>
      <c r="R915" t="n">
        <v>24.13487917376721</v>
      </c>
      <c r="S915" t="n">
        <v>380.6721622527335</v>
      </c>
      <c r="T915" t="n">
        <v>1656.685250123896</v>
      </c>
      <c r="U915" t="n">
        <v>605.4320282364868</v>
      </c>
      <c r="V915" t="n">
        <v>4</v>
      </c>
      <c r="W915" t="n">
        <v>1439.659482357666</v>
      </c>
      <c r="X915" t="b">
        <v>0</v>
      </c>
      <c r="Y915" t="n">
        <v>1439.659482357666</v>
      </c>
      <c r="Z915" t="b">
        <v>0</v>
      </c>
      <c r="AA915" t="n">
        <v>141.9549135833599</v>
      </c>
      <c r="AB915" t="n">
        <v>24.62742772833389</v>
      </c>
      <c r="AC915" t="b">
        <v>0</v>
      </c>
      <c r="AD915" t="n">
        <v>0</v>
      </c>
      <c r="AE915" t="n">
        <v>4.547473508864641e-13</v>
      </c>
      <c r="AF915" t="n">
        <v>0.9388036403152702</v>
      </c>
      <c r="AG915" t="n">
        <v>40.36746180254932</v>
      </c>
      <c r="AH915" t="n">
        <v>174.0026603232114</v>
      </c>
      <c r="AI915" t="n">
        <v>26.23277826241009</v>
      </c>
      <c r="AJ915" t="n">
        <v>10.64832938723907</v>
      </c>
      <c r="AK915" t="n">
        <v>26.2327782624101</v>
      </c>
      <c r="AL915" t="n">
        <v>0</v>
      </c>
      <c r="AM915" t="n">
        <v>0</v>
      </c>
      <c r="AN915" t="n">
        <v>26.24038080640105</v>
      </c>
      <c r="AO915" t="n">
        <v>0</v>
      </c>
      <c r="AP915" t="n">
        <v>5.314405096657757</v>
      </c>
      <c r="AQ915" t="n">
        <v>1</v>
      </c>
      <c r="AR915" t="n">
        <v>0</v>
      </c>
      <c r="AS915" t="n">
        <v>0</v>
      </c>
      <c r="AT915" t="n">
        <v>0</v>
      </c>
      <c r="AU915" t="n">
        <v>5.285614583734461</v>
      </c>
      <c r="AV915" t="n">
        <v>1.874333628196178</v>
      </c>
    </row>
    <row r="916" spans="1:48">
      <c r="A916" t="n">
        <v>0</v>
      </c>
      <c r="B916" t="n">
        <v>-6.71993151994134</v>
      </c>
      <c r="C916" t="n">
        <v>89.36562457633737</v>
      </c>
      <c r="D916" t="n">
        <v>1484.631361005106</v>
      </c>
      <c r="E916" t="n">
        <v>914</v>
      </c>
      <c r="F916" t="n">
        <v>52.24151840209961</v>
      </c>
      <c r="G916" t="n">
        <v>0.3331609161296827</v>
      </c>
      <c r="H916" t="n">
        <v>-0</v>
      </c>
      <c r="I916" t="n">
        <v>0</v>
      </c>
      <c r="J916" t="n">
        <v>0</v>
      </c>
      <c r="K916" t="n">
        <v>-0.02883898179984967</v>
      </c>
      <c r="L916" t="n">
        <v>0</v>
      </c>
      <c r="M916" t="n">
        <v>89.49263627478773</v>
      </c>
      <c r="N916" t="n">
        <v>14.95457137415678</v>
      </c>
      <c r="O916" t="b">
        <v>1</v>
      </c>
      <c r="P916" t="n">
        <v>0</v>
      </c>
      <c r="Q916" t="b">
        <v>0</v>
      </c>
      <c r="R916" t="n">
        <v>14.95457137415678</v>
      </c>
      <c r="S916" t="n">
        <v>392.5635452464763</v>
      </c>
      <c r="T916" t="n">
        <v>1708.436548912665</v>
      </c>
      <c r="U916" t="n">
        <v>363.7771237046327</v>
      </c>
      <c r="V916" t="n">
        <v>4</v>
      </c>
      <c r="W916" t="n">
        <v>1484.631361005106</v>
      </c>
      <c r="X916" t="b">
        <v>0</v>
      </c>
      <c r="Y916" t="n">
        <v>1484.631361005106</v>
      </c>
      <c r="Z916" t="b">
        <v>0</v>
      </c>
      <c r="AA916" t="n">
        <v>85.29438112072157</v>
      </c>
      <c r="AB916" t="n">
        <v>15.25976670832324</v>
      </c>
      <c r="AC916" t="b">
        <v>0</v>
      </c>
      <c r="AD916" t="n">
        <v>0</v>
      </c>
      <c r="AE916" t="n">
        <v>2.273736754432321e-13</v>
      </c>
      <c r="AF916" t="n">
        <v>0.927932862976459</v>
      </c>
      <c r="AG916" t="n">
        <v>40.41487322490565</v>
      </c>
      <c r="AH916" t="n">
        <v>105.77525726726</v>
      </c>
      <c r="AI916" t="n">
        <v>16.44490384721979</v>
      </c>
      <c r="AJ916" t="n">
        <v>7.622919959179939</v>
      </c>
      <c r="AK916" t="n">
        <v>16.44490384721979</v>
      </c>
      <c r="AL916" t="n">
        <v>0</v>
      </c>
      <c r="AM916" t="n">
        <v>0</v>
      </c>
      <c r="AN916" t="n">
        <v>16.44821879728268</v>
      </c>
      <c r="AO916" t="n">
        <v>0</v>
      </c>
      <c r="AP916" t="n">
        <v>3.243616625879545</v>
      </c>
      <c r="AQ916" t="n">
        <v>1</v>
      </c>
      <c r="AR916" t="n">
        <v>3</v>
      </c>
      <c r="AS916" t="n">
        <v>0</v>
      </c>
      <c r="AT916" t="n">
        <v>0</v>
      </c>
      <c r="AU916" t="n">
        <v>3.22596207354283</v>
      </c>
      <c r="AV916" t="n">
        <v>1.143959534305417</v>
      </c>
    </row>
    <row r="917" spans="1:48">
      <c r="A917" t="n">
        <v>0</v>
      </c>
      <c r="B917" t="n">
        <v>-6.71993151994134</v>
      </c>
      <c r="C917" t="n">
        <v>89.30765784913646</v>
      </c>
      <c r="D917" t="n">
        <v>1529.532427288545</v>
      </c>
      <c r="E917" t="n">
        <v>915</v>
      </c>
      <c r="F917" t="n">
        <v>53.82150650024414</v>
      </c>
      <c r="G917" t="n">
        <v>0.6103227613871534</v>
      </c>
      <c r="H917" t="n">
        <v>-0</v>
      </c>
      <c r="I917" t="n">
        <v>0</v>
      </c>
      <c r="J917" t="n">
        <v>0</v>
      </c>
      <c r="K917" t="n">
        <v>-0.02425860476786607</v>
      </c>
      <c r="L917" t="n">
        <v>0</v>
      </c>
      <c r="M917" t="n">
        <v>89.48996963529569</v>
      </c>
      <c r="N917" t="n">
        <v>23.53111334602146</v>
      </c>
      <c r="O917" t="b">
        <v>1</v>
      </c>
      <c r="P917" t="n">
        <v>0</v>
      </c>
      <c r="Q917" t="b">
        <v>0</v>
      </c>
      <c r="R917" t="n">
        <v>23.53111334602146</v>
      </c>
      <c r="S917" t="n">
        <v>404.4362041627211</v>
      </c>
      <c r="T917" t="n">
        <v>1760.106360516163</v>
      </c>
      <c r="U917" t="n">
        <v>555.6020406078454</v>
      </c>
      <c r="V917" t="n">
        <v>4</v>
      </c>
      <c r="W917" t="n">
        <v>1529.532427288545</v>
      </c>
      <c r="X917" t="b">
        <v>0</v>
      </c>
      <c r="Y917" t="n">
        <v>1529.532427288545</v>
      </c>
      <c r="Z917" t="b">
        <v>0</v>
      </c>
      <c r="AA917" t="n">
        <v>130.2713368021846</v>
      </c>
      <c r="AB917" t="n">
        <v>24.01134014900149</v>
      </c>
      <c r="AC917" t="b">
        <v>0</v>
      </c>
      <c r="AD917" t="n">
        <v>0</v>
      </c>
      <c r="AE917" t="n">
        <v>-2.273736754432321e-13</v>
      </c>
      <c r="AF917" t="n">
        <v>0.9368997101752844</v>
      </c>
      <c r="AG917" t="n">
        <v>40.44946903513809</v>
      </c>
      <c r="AH917" t="n">
        <v>160.0058969550541</v>
      </c>
      <c r="AI917" t="n">
        <v>25.62850632594305</v>
      </c>
      <c r="AJ917" t="n">
        <v>10.09641847152747</v>
      </c>
      <c r="AK917" t="n">
        <v>25.62850632594304</v>
      </c>
      <c r="AL917" t="n">
        <v>0</v>
      </c>
      <c r="AM917" t="n">
        <v>0</v>
      </c>
      <c r="AN917" t="n">
        <v>25.64289784452693</v>
      </c>
      <c r="AO917" t="n">
        <v>0</v>
      </c>
      <c r="AP917" t="n">
        <v>5.110918407111942</v>
      </c>
      <c r="AQ917" t="n">
        <v>1</v>
      </c>
      <c r="AR917" t="n">
        <v>0</v>
      </c>
      <c r="AS917" t="n">
        <v>0</v>
      </c>
      <c r="AT917" t="n">
        <v>0</v>
      </c>
      <c r="AU917" t="n">
        <v>5.083202743402771</v>
      </c>
      <c r="AV917" t="n">
        <v>1.802556295008424</v>
      </c>
    </row>
    <row r="918" spans="1:48">
      <c r="A918" t="n">
        <v>0</v>
      </c>
      <c r="B918" t="n">
        <v>-6.71993151994134</v>
      </c>
      <c r="C918" t="n">
        <v>89.14375311946125</v>
      </c>
      <c r="D918" t="n">
        <v>1297.371891407909</v>
      </c>
      <c r="E918" t="n">
        <v>916</v>
      </c>
      <c r="F918" t="n">
        <v>56.27199401855469</v>
      </c>
      <c r="G918" t="n">
        <v>0.5842777187009407</v>
      </c>
      <c r="H918" t="n">
        <v>-0</v>
      </c>
      <c r="I918" t="n">
        <v>0</v>
      </c>
      <c r="J918" t="n">
        <v>0</v>
      </c>
      <c r="K918" t="n">
        <v>-0.0204192575909744</v>
      </c>
      <c r="L918" t="n">
        <v>0</v>
      </c>
      <c r="M918" t="n">
        <v>89.48730299580366</v>
      </c>
      <c r="N918" t="n">
        <v>24.03510608930698</v>
      </c>
      <c r="O918" t="b">
        <v>1</v>
      </c>
      <c r="P918" t="n">
        <v>0</v>
      </c>
      <c r="Q918" t="b">
        <v>0</v>
      </c>
      <c r="R918" t="n">
        <v>24.03510608930698</v>
      </c>
      <c r="S918" t="n">
        <v>422.8501419117351</v>
      </c>
      <c r="T918" t="n">
        <v>1840.243817599871</v>
      </c>
      <c r="U918" t="n">
        <v>542.7888837246468</v>
      </c>
      <c r="V918" t="n">
        <v>5</v>
      </c>
      <c r="W918" t="n">
        <v>1297.371891407909</v>
      </c>
      <c r="X918" t="b">
        <v>1</v>
      </c>
      <c r="Y918" t="n">
        <v>1297.371891407909</v>
      </c>
      <c r="Z918" t="b">
        <v>0</v>
      </c>
      <c r="AA918" t="n">
        <v>127.2670514435415</v>
      </c>
      <c r="AB918" t="n">
        <v>24.5256184584765</v>
      </c>
      <c r="AC918" t="b">
        <v>0</v>
      </c>
      <c r="AD918" t="n">
        <v>0</v>
      </c>
      <c r="AE918" t="n">
        <v>0</v>
      </c>
      <c r="AF918" t="n">
        <v>0.9410389737852146</v>
      </c>
      <c r="AG918" t="n">
        <v>40.4971325534317</v>
      </c>
      <c r="AH918" t="n">
        <v>191.8312050555426</v>
      </c>
      <c r="AI918" t="n">
        <v>26.06227705939233</v>
      </c>
      <c r="AJ918" t="n">
        <v>11.3105647100937</v>
      </c>
      <c r="AK918" t="n">
        <v>26.06227705939233</v>
      </c>
      <c r="AL918" t="n">
        <v>0</v>
      </c>
      <c r="AM918" t="n">
        <v>0</v>
      </c>
      <c r="AN918" t="n">
        <v>26.07876172621778</v>
      </c>
      <c r="AO918" t="n">
        <v>0</v>
      </c>
      <c r="AP918" t="n">
        <v>5.43637255416483</v>
      </c>
      <c r="AQ918" t="n">
        <v>1</v>
      </c>
      <c r="AR918" t="n">
        <v>0</v>
      </c>
      <c r="AS918" t="n">
        <v>0</v>
      </c>
      <c r="AT918" t="n">
        <v>0</v>
      </c>
      <c r="AU918" t="n">
        <v>5.40696762337694</v>
      </c>
      <c r="AV918" t="n">
        <v>1.917366671843681</v>
      </c>
    </row>
    <row r="919" spans="1:48">
      <c r="A919" t="n">
        <v>0</v>
      </c>
      <c r="B919" t="n">
        <v>-6.71993151994134</v>
      </c>
      <c r="C919" t="n">
        <v>89.1197162898293</v>
      </c>
      <c r="D919" t="n">
        <v>1329.117269718889</v>
      </c>
      <c r="E919" t="n">
        <v>917</v>
      </c>
      <c r="F919" t="n">
        <v>57.6489128112793</v>
      </c>
      <c r="G919" t="n">
        <v>0.2420716230050575</v>
      </c>
      <c r="H919" t="n">
        <v>-0</v>
      </c>
      <c r="I919" t="n">
        <v>0</v>
      </c>
      <c r="J919" t="n">
        <v>0</v>
      </c>
      <c r="K919" t="n">
        <v>-0.03190560856966956</v>
      </c>
      <c r="L919" t="n">
        <v>0</v>
      </c>
      <c r="M919" t="n">
        <v>89.48463635631163</v>
      </c>
      <c r="N919" t="n">
        <v>14.18054427637494</v>
      </c>
      <c r="O919" t="b">
        <v>1</v>
      </c>
      <c r="P919" t="n">
        <v>0</v>
      </c>
      <c r="Q919" t="b">
        <v>0</v>
      </c>
      <c r="R919" t="n">
        <v>14.18054427637494</v>
      </c>
      <c r="S919" t="n">
        <v>433.1968573082528</v>
      </c>
      <c r="T919" t="n">
        <v>1885.272723005517</v>
      </c>
      <c r="U919" t="n">
        <v>312.5928102999966</v>
      </c>
      <c r="V919" t="n">
        <v>5</v>
      </c>
      <c r="W919" t="n">
        <v>1329.117269718889</v>
      </c>
      <c r="X919" t="b">
        <v>0</v>
      </c>
      <c r="Y919" t="n">
        <v>1329.117269718889</v>
      </c>
      <c r="Z919" t="b">
        <v>0</v>
      </c>
      <c r="AA919" t="n">
        <v>73.29325721694848</v>
      </c>
      <c r="AB919" t="n">
        <v>14.4699431391581</v>
      </c>
      <c r="AC919" t="b">
        <v>0</v>
      </c>
      <c r="AD919" t="n">
        <v>0</v>
      </c>
      <c r="AE919" t="n">
        <v>0</v>
      </c>
      <c r="AF919" t="n">
        <v>0.9306976945900653</v>
      </c>
      <c r="AG919" t="n">
        <v>40.54262332931805</v>
      </c>
      <c r="AH919" t="n">
        <v>111.7033678913174</v>
      </c>
      <c r="AI919" t="n">
        <v>15.54741483004482</v>
      </c>
      <c r="AJ919" t="n">
        <v>7.741300916922356</v>
      </c>
      <c r="AK919" t="n">
        <v>15.54741483004482</v>
      </c>
      <c r="AL919" t="n">
        <v>0</v>
      </c>
      <c r="AM919" t="n">
        <v>0</v>
      </c>
      <c r="AN919" t="n">
        <v>15.54842571267955</v>
      </c>
      <c r="AO919" t="n">
        <v>0</v>
      </c>
      <c r="AP919" t="n">
        <v>3.098391507901566</v>
      </c>
      <c r="AQ919" t="n">
        <v>1</v>
      </c>
      <c r="AR919" t="n">
        <v>3</v>
      </c>
      <c r="AS919" t="n">
        <v>0</v>
      </c>
      <c r="AT919" t="n">
        <v>0</v>
      </c>
      <c r="AU919" t="n">
        <v>3.081531006705128</v>
      </c>
      <c r="AV919" t="n">
        <v>1.092742783397544</v>
      </c>
    </row>
    <row r="920" spans="1:48">
      <c r="A920" t="n">
        <v>0</v>
      </c>
      <c r="B920" t="n">
        <v>-6.71993151994134</v>
      </c>
      <c r="C920" t="n">
        <v>89.1700024613683</v>
      </c>
      <c r="D920" t="n">
        <v>1347.001499483983</v>
      </c>
      <c r="E920" t="n">
        <v>918</v>
      </c>
      <c r="F920" t="n">
        <v>58.42462043762207</v>
      </c>
      <c r="G920" t="n">
        <v>0.241291138501639</v>
      </c>
      <c r="H920" t="n">
        <v>-0</v>
      </c>
      <c r="I920" t="n">
        <v>0</v>
      </c>
      <c r="J920" t="n">
        <v>0</v>
      </c>
      <c r="K920" t="n">
        <v>-0.01329376819087558</v>
      </c>
      <c r="L920" t="n">
        <v>0</v>
      </c>
      <c r="M920" t="n">
        <v>89.48196971681959</v>
      </c>
      <c r="N920" t="n">
        <v>14.42185519489451</v>
      </c>
      <c r="O920" t="b">
        <v>1</v>
      </c>
      <c r="P920" t="n">
        <v>0</v>
      </c>
      <c r="Q920" t="b">
        <v>0</v>
      </c>
      <c r="R920" t="n">
        <v>14.42185519489451</v>
      </c>
      <c r="S920" t="n">
        <v>439.0258329044064</v>
      </c>
      <c r="T920" t="n">
        <v>1910.640424799977</v>
      </c>
      <c r="U920" t="n">
        <v>313.6912733774514</v>
      </c>
      <c r="V920" t="n">
        <v>5</v>
      </c>
      <c r="W920" t="n">
        <v>1347.001499483983</v>
      </c>
      <c r="X920" t="b">
        <v>0</v>
      </c>
      <c r="Y920" t="n">
        <v>1347.001499483983</v>
      </c>
      <c r="Z920" t="b">
        <v>0</v>
      </c>
      <c r="AA920" t="n">
        <v>73.55081252284931</v>
      </c>
      <c r="AB920" t="n">
        <v>14.71617877030052</v>
      </c>
      <c r="AC920" t="b">
        <v>0</v>
      </c>
      <c r="AD920" t="n">
        <v>0</v>
      </c>
      <c r="AE920" t="n">
        <v>-4.547473508864641e-13</v>
      </c>
      <c r="AF920" t="n">
        <v>0.9306533102217812</v>
      </c>
      <c r="AG920" t="n">
        <v>40.57416995039461</v>
      </c>
      <c r="AH920" t="n">
        <v>112.1012438289933</v>
      </c>
      <c r="AI920" t="n">
        <v>15.81273994157239</v>
      </c>
      <c r="AJ920" t="n">
        <v>7.773850179561649</v>
      </c>
      <c r="AK920" t="n">
        <v>15.81273994157238</v>
      </c>
      <c r="AL920" t="n">
        <v>0</v>
      </c>
      <c r="AM920" t="n">
        <v>0</v>
      </c>
      <c r="AN920" t="n">
        <v>15.81330231567746</v>
      </c>
      <c r="AO920" t="n">
        <v>0</v>
      </c>
      <c r="AP920" t="n">
        <v>3.146998751087327</v>
      </c>
      <c r="AQ920" t="n">
        <v>1</v>
      </c>
      <c r="AR920" t="n">
        <v>3</v>
      </c>
      <c r="AS920" t="n">
        <v>0</v>
      </c>
      <c r="AT920" t="n">
        <v>0</v>
      </c>
      <c r="AU920" t="n">
        <v>3.12987475913326</v>
      </c>
      <c r="AV920" t="n">
        <v>1.109885978281272</v>
      </c>
    </row>
    <row r="921" spans="1:48">
      <c r="A921" t="n">
        <v>0</v>
      </c>
      <c r="B921" t="n">
        <v>-6.71993151994134</v>
      </c>
      <c r="C921" t="n">
        <v>89.2202886329073</v>
      </c>
      <c r="D921" t="n">
        <v>1366.134433037845</v>
      </c>
      <c r="E921" t="n">
        <v>919</v>
      </c>
      <c r="F921" t="n">
        <v>59.25448913574219</v>
      </c>
      <c r="G921" t="n">
        <v>0.1307440933741155</v>
      </c>
      <c r="H921" t="n">
        <v>-0</v>
      </c>
      <c r="I921" t="n">
        <v>0</v>
      </c>
      <c r="J921" t="n">
        <v>0</v>
      </c>
      <c r="K921" t="n">
        <v>-0.001761262396068664</v>
      </c>
      <c r="L921" t="n">
        <v>0</v>
      </c>
      <c r="M921" t="n">
        <v>89.47930307732756</v>
      </c>
      <c r="N921" t="n">
        <v>11.19869630803549</v>
      </c>
      <c r="O921" t="b">
        <v>1</v>
      </c>
      <c r="P921" t="n">
        <v>0</v>
      </c>
      <c r="Q921" t="b">
        <v>0</v>
      </c>
      <c r="R921" t="n">
        <v>11.19869630803549</v>
      </c>
      <c r="S921" t="n">
        <v>445.2617963332569</v>
      </c>
      <c r="T921" t="n">
        <v>1937.779337642334</v>
      </c>
      <c r="U921" t="n">
        <v>240.1725755436006</v>
      </c>
      <c r="V921" t="n">
        <v>5</v>
      </c>
      <c r="W921" t="n">
        <v>1366.134433037845</v>
      </c>
      <c r="X921" t="b">
        <v>0</v>
      </c>
      <c r="Y921" t="n">
        <v>1366.134433037845</v>
      </c>
      <c r="Z921" t="b">
        <v>0</v>
      </c>
      <c r="AA921" t="n">
        <v>56.31297258206421</v>
      </c>
      <c r="AB921" t="n">
        <v>11.42724113064846</v>
      </c>
      <c r="AC921" t="b">
        <v>0</v>
      </c>
      <c r="AD921" t="n">
        <v>0</v>
      </c>
      <c r="AE921" t="n">
        <v>-4.547473508864641e-13</v>
      </c>
      <c r="AF921" t="n">
        <v>0.9232274119392031</v>
      </c>
      <c r="AG921" t="n">
        <v>40.60627394935977</v>
      </c>
      <c r="AH921" t="n">
        <v>86.51883146126931</v>
      </c>
      <c r="AI921" t="n">
        <v>12.3774933270731</v>
      </c>
      <c r="AJ921" t="n">
        <v>6.642274607277542</v>
      </c>
      <c r="AK921" t="n">
        <v>12.3774933270731</v>
      </c>
      <c r="AL921" t="n">
        <v>0</v>
      </c>
      <c r="AM921" t="n">
        <v>0</v>
      </c>
      <c r="AN921" t="n">
        <v>12.37764849688131</v>
      </c>
      <c r="AO921" t="n">
        <v>0</v>
      </c>
      <c r="AP921" t="n">
        <v>2.472453712657174</v>
      </c>
      <c r="AQ921" t="n">
        <v>1</v>
      </c>
      <c r="AR921" t="n">
        <v>3</v>
      </c>
      <c r="AS921" t="n">
        <v>0</v>
      </c>
      <c r="AT921" t="n">
        <v>0</v>
      </c>
      <c r="AU921" t="n">
        <v>2.458968804777621</v>
      </c>
      <c r="AV921" t="n">
        <v>0.871975784171478</v>
      </c>
    </row>
    <row r="922" spans="1:48">
      <c r="A922" t="n">
        <v>0</v>
      </c>
      <c r="B922" t="n">
        <v>-6.71993151994134</v>
      </c>
      <c r="C922" t="n">
        <v>89.24189056326242</v>
      </c>
      <c r="D922" t="n">
        <v>1366.445879006065</v>
      </c>
      <c r="E922" t="n">
        <v>920</v>
      </c>
      <c r="F922" t="n">
        <v>59.26799774169922</v>
      </c>
      <c r="G922" t="n">
        <v>-0.06145309193381721</v>
      </c>
      <c r="H922" t="n">
        <v>-0</v>
      </c>
      <c r="I922" t="n">
        <v>0</v>
      </c>
      <c r="J922" t="n">
        <v>0</v>
      </c>
      <c r="K922" t="n">
        <v>0.01296283352544614</v>
      </c>
      <c r="L922" t="n">
        <v>0</v>
      </c>
      <c r="M922" t="n">
        <v>89.47663643783552</v>
      </c>
      <c r="N922" t="n">
        <v>5.098241959955433</v>
      </c>
      <c r="O922" t="b">
        <v>1</v>
      </c>
      <c r="P922" t="n">
        <v>0</v>
      </c>
      <c r="Q922" t="b">
        <v>0</v>
      </c>
      <c r="R922" t="n">
        <v>5.098241959955433</v>
      </c>
      <c r="S922" t="n">
        <v>445.3633053706668</v>
      </c>
      <c r="T922" t="n">
        <v>1938.221104973142</v>
      </c>
      <c r="U922" t="n">
        <v>109.314404561925</v>
      </c>
      <c r="V922" t="n">
        <v>5</v>
      </c>
      <c r="W922" t="n">
        <v>1366.445879006065</v>
      </c>
      <c r="X922" t="b">
        <v>0</v>
      </c>
      <c r="Y922" t="n">
        <v>1366.445879006065</v>
      </c>
      <c r="Z922" t="b">
        <v>0</v>
      </c>
      <c r="AA922" t="n">
        <v>25.63081589555939</v>
      </c>
      <c r="AB922" t="n">
        <v>5.202287714240238</v>
      </c>
      <c r="AC922" t="b">
        <v>0</v>
      </c>
      <c r="AD922" t="n">
        <v>0</v>
      </c>
      <c r="AE922" t="n">
        <v>0</v>
      </c>
      <c r="AF922" t="n">
        <v>0.8877251108652454</v>
      </c>
      <c r="AG922" t="n">
        <v>40.63387247713853</v>
      </c>
      <c r="AH922" t="n">
        <v>40.95385697979037</v>
      </c>
      <c r="AI922" t="n">
        <v>5.860246207488359</v>
      </c>
      <c r="AJ922" t="n">
        <v>4.598089752046555</v>
      </c>
      <c r="AK922" t="n">
        <v>5.860246207488359</v>
      </c>
      <c r="AL922" t="n">
        <v>0</v>
      </c>
      <c r="AM922" t="n">
        <v>0</v>
      </c>
      <c r="AN922" t="n">
        <v>5.860246207736179</v>
      </c>
      <c r="AO922" t="n">
        <v>0</v>
      </c>
      <c r="AP922" t="n">
        <v>1.289957539506444</v>
      </c>
      <c r="AQ922" t="n">
        <v>1</v>
      </c>
      <c r="AR922" t="n">
        <v>3</v>
      </c>
      <c r="AS922" t="n">
        <v>0</v>
      </c>
      <c r="AT922" t="n">
        <v>0</v>
      </c>
      <c r="AU922" t="n">
        <v>1.28287548774011</v>
      </c>
      <c r="AV922" t="n">
        <v>0.4549209234550312</v>
      </c>
    </row>
    <row r="923" spans="1:48">
      <c r="A923" t="n">
        <v>0</v>
      </c>
      <c r="B923" t="n">
        <v>-6.71993151994134</v>
      </c>
      <c r="C923" t="n">
        <v>89.24422731605057</v>
      </c>
      <c r="D923" t="n">
        <v>1366.159006064932</v>
      </c>
      <c r="E923" t="n">
        <v>921</v>
      </c>
      <c r="F923" t="n">
        <v>59.2555549621582</v>
      </c>
      <c r="G923" t="n">
        <v>0.1159564630411722</v>
      </c>
      <c r="H923" t="n">
        <v>-0</v>
      </c>
      <c r="I923" t="n">
        <v>0</v>
      </c>
      <c r="J923" t="n">
        <v>0</v>
      </c>
      <c r="K923" t="n">
        <v>-0.0005982938842430952</v>
      </c>
      <c r="L923" t="n">
        <v>0</v>
      </c>
      <c r="M923" t="n">
        <v>89.47396979834349</v>
      </c>
      <c r="N923" t="n">
        <v>10.72943423606096</v>
      </c>
      <c r="O923" t="b">
        <v>1</v>
      </c>
      <c r="P923" t="n">
        <v>0</v>
      </c>
      <c r="Q923" t="b">
        <v>0</v>
      </c>
      <c r="R923" t="n">
        <v>10.72943423606096</v>
      </c>
      <c r="S923" t="n">
        <v>445.2698053768162</v>
      </c>
      <c r="T923" t="n">
        <v>1937.814192999904</v>
      </c>
      <c r="U923" t="n">
        <v>230.1044186641038</v>
      </c>
      <c r="V923" t="n">
        <v>5</v>
      </c>
      <c r="W923" t="n">
        <v>1366.159006064932</v>
      </c>
      <c r="X923" t="b">
        <v>0</v>
      </c>
      <c r="Y923" t="n">
        <v>1366.159006064932</v>
      </c>
      <c r="Z923" t="b">
        <v>0</v>
      </c>
      <c r="AA923" t="n">
        <v>53.95230404601773</v>
      </c>
      <c r="AB923" t="n">
        <v>10.94840228169486</v>
      </c>
      <c r="AC923" t="b">
        <v>0</v>
      </c>
      <c r="AD923" t="n">
        <v>0</v>
      </c>
      <c r="AE923" t="n">
        <v>-2.273736754432321e-13</v>
      </c>
      <c r="AF923" t="n">
        <v>0.92190163940186</v>
      </c>
      <c r="AG923" t="n">
        <v>40.65224696930363</v>
      </c>
      <c r="AH923" t="n">
        <v>83.01112350235921</v>
      </c>
      <c r="AI923" t="n">
        <v>11.87588980620351</v>
      </c>
      <c r="AJ923" t="n">
        <v>6.48303265694399</v>
      </c>
      <c r="AK923" t="n">
        <v>11.87588980620351</v>
      </c>
      <c r="AL923" t="n">
        <v>0</v>
      </c>
      <c r="AM923" t="n">
        <v>0</v>
      </c>
      <c r="AN923" t="n">
        <v>11.87606931091323</v>
      </c>
      <c r="AO923" t="n">
        <v>0</v>
      </c>
      <c r="AP923" t="n">
        <v>2.377595120583218</v>
      </c>
      <c r="AQ923" t="n">
        <v>1</v>
      </c>
      <c r="AR923" t="n">
        <v>3</v>
      </c>
      <c r="AS923" t="n">
        <v>0</v>
      </c>
      <c r="AT923" t="n">
        <v>0</v>
      </c>
      <c r="AU923" t="n">
        <v>2.364622928610466</v>
      </c>
      <c r="AV923" t="n">
        <v>0.8385197601689125</v>
      </c>
    </row>
    <row r="924" spans="1:48">
      <c r="A924" t="n">
        <v>0</v>
      </c>
      <c r="B924" t="n">
        <v>-6.71993151994134</v>
      </c>
      <c r="C924" t="n">
        <v>89.23410310335092</v>
      </c>
      <c r="D924" t="n">
        <v>1387.359459941144</v>
      </c>
      <c r="E924" t="n">
        <v>922</v>
      </c>
      <c r="F924" t="n">
        <v>60.17509994506836</v>
      </c>
      <c r="G924" t="n">
        <v>0.353545742576765</v>
      </c>
      <c r="H924" t="n">
        <v>-0</v>
      </c>
      <c r="I924" t="n">
        <v>0</v>
      </c>
      <c r="J924" t="n">
        <v>0</v>
      </c>
      <c r="K924" t="n">
        <v>-0.02358232104511238</v>
      </c>
      <c r="L924" t="n">
        <v>0</v>
      </c>
      <c r="M924" t="n">
        <v>89.47130315885146</v>
      </c>
      <c r="N924" t="n">
        <v>18.65122266661157</v>
      </c>
      <c r="O924" t="b">
        <v>1</v>
      </c>
      <c r="P924" t="n">
        <v>0</v>
      </c>
      <c r="Q924" t="b">
        <v>0</v>
      </c>
      <c r="R924" t="n">
        <v>18.65122266661157</v>
      </c>
      <c r="S924" t="n">
        <v>452.1796320730156</v>
      </c>
      <c r="T924" t="n">
        <v>1967.885758781764</v>
      </c>
      <c r="U924" t="n">
        <v>393.8834133448327</v>
      </c>
      <c r="V924" t="n">
        <v>5</v>
      </c>
      <c r="W924" t="n">
        <v>1387.359459941144</v>
      </c>
      <c r="X924" t="b">
        <v>0</v>
      </c>
      <c r="Y924" t="n">
        <v>1387.359459941144</v>
      </c>
      <c r="Z924" t="b">
        <v>0</v>
      </c>
      <c r="AA924" t="n">
        <v>92.35336634923485</v>
      </c>
      <c r="AB924" t="n">
        <v>19.03185986388936</v>
      </c>
      <c r="AC924" t="b">
        <v>0</v>
      </c>
      <c r="AD924" t="n">
        <v>0</v>
      </c>
      <c r="AE924" t="n">
        <v>2.273736754432321e-13</v>
      </c>
      <c r="AF924" t="n">
        <v>0.9353218321376512</v>
      </c>
      <c r="AG924" t="n">
        <v>40.6791456516731</v>
      </c>
      <c r="AH924" t="n">
        <v>140.0562654091808</v>
      </c>
      <c r="AI924" t="n">
        <v>20.34792646761232</v>
      </c>
      <c r="AJ924" t="n">
        <v>9.058582644308672</v>
      </c>
      <c r="AK924" t="n">
        <v>20.34792646761232</v>
      </c>
      <c r="AL924" t="n">
        <v>0</v>
      </c>
      <c r="AM924" t="n">
        <v>0</v>
      </c>
      <c r="AN924" t="n">
        <v>20.34914264661587</v>
      </c>
      <c r="AO924" t="n">
        <v>0</v>
      </c>
      <c r="AP924" t="n">
        <v>4.075384327700051</v>
      </c>
      <c r="AQ924" t="n">
        <v>1</v>
      </c>
      <c r="AR924" t="n">
        <v>3</v>
      </c>
      <c r="AS924" t="n">
        <v>0</v>
      </c>
      <c r="AT924" t="n">
        <v>0</v>
      </c>
      <c r="AU924" t="n">
        <v>4.053262838773841</v>
      </c>
      <c r="AV924" t="n">
        <v>1.437328946762528</v>
      </c>
    </row>
    <row r="925" spans="1:48">
      <c r="A925" t="n">
        <v>0</v>
      </c>
      <c r="B925" t="n">
        <v>-6.71993151994134</v>
      </c>
      <c r="C925" t="n">
        <v>89.23961930294337</v>
      </c>
      <c r="D925" t="n">
        <v>1420.595384953861</v>
      </c>
      <c r="E925" t="n">
        <v>923</v>
      </c>
      <c r="F925" t="n">
        <v>61.61666946411133</v>
      </c>
      <c r="G925" t="n">
        <v>0.4374559849460447</v>
      </c>
      <c r="H925" t="n">
        <v>-0</v>
      </c>
      <c r="I925" t="n">
        <v>0</v>
      </c>
      <c r="J925" t="n">
        <v>0</v>
      </c>
      <c r="K925" t="n">
        <v>-0.02824574486369175</v>
      </c>
      <c r="L925" t="n">
        <v>0</v>
      </c>
      <c r="M925" t="n">
        <v>89.46863651935942</v>
      </c>
      <c r="N925" t="n">
        <v>22.02173519106395</v>
      </c>
      <c r="O925" t="b">
        <v>1</v>
      </c>
      <c r="P925" t="n">
        <v>0</v>
      </c>
      <c r="Q925" t="b">
        <v>0</v>
      </c>
      <c r="R925" t="n">
        <v>22.02173519106395</v>
      </c>
      <c r="S925" t="n">
        <v>463.012158738091</v>
      </c>
      <c r="T925" t="n">
        <v>2015.028914828172</v>
      </c>
      <c r="U925" t="n">
        <v>454.1826314890984</v>
      </c>
      <c r="V925" t="n">
        <v>5</v>
      </c>
      <c r="W925" t="n">
        <v>1420.595384953861</v>
      </c>
      <c r="X925" t="b">
        <v>0</v>
      </c>
      <c r="Y925" t="n">
        <v>1420.595384953861</v>
      </c>
      <c r="Z925" t="b">
        <v>0</v>
      </c>
      <c r="AA925" t="n">
        <v>106.4916509156237</v>
      </c>
      <c r="AB925" t="n">
        <v>22.47115835822852</v>
      </c>
      <c r="AC925" t="b">
        <v>0</v>
      </c>
      <c r="AD925" t="n">
        <v>0</v>
      </c>
      <c r="AE925" t="n">
        <v>-4.547473508864641e-13</v>
      </c>
      <c r="AF925" t="n">
        <v>0.937739851808535</v>
      </c>
      <c r="AG925" t="n">
        <v>40.71786939056123</v>
      </c>
      <c r="AH925" t="n">
        <v>161.0809083383194</v>
      </c>
      <c r="AI925" t="n">
        <v>23.96310481514719</v>
      </c>
      <c r="AJ925" t="n">
        <v>10.02892122395954</v>
      </c>
      <c r="AK925" t="n">
        <v>23.96310481514718</v>
      </c>
      <c r="AL925" t="n">
        <v>0</v>
      </c>
      <c r="AM925" t="n">
        <v>0</v>
      </c>
      <c r="AN925" t="n">
        <v>23.96499717620761</v>
      </c>
      <c r="AO925" t="n">
        <v>0</v>
      </c>
      <c r="AP925" t="n">
        <v>4.818735569987441</v>
      </c>
      <c r="AQ925" t="n">
        <v>1</v>
      </c>
      <c r="AR925" t="n">
        <v>0</v>
      </c>
      <c r="AS925" t="n">
        <v>0</v>
      </c>
      <c r="AT925" t="n">
        <v>0</v>
      </c>
      <c r="AU925" t="n">
        <v>4.792602623640453</v>
      </c>
      <c r="AV925" t="n">
        <v>1.69950648534116</v>
      </c>
    </row>
    <row r="926" spans="1:48">
      <c r="A926" t="n">
        <v>0</v>
      </c>
      <c r="B926" t="n">
        <v>-6.71993151994134</v>
      </c>
      <c r="C926" t="n">
        <v>89.15821860250949</v>
      </c>
      <c r="D926" t="n">
        <v>1455.263009809246</v>
      </c>
      <c r="E926" t="n">
        <v>924</v>
      </c>
      <c r="F926" t="n">
        <v>63.12033729553222</v>
      </c>
      <c r="G926" t="n">
        <v>0.3509947763589398</v>
      </c>
      <c r="H926" t="n">
        <v>-0</v>
      </c>
      <c r="I926" t="n">
        <v>0</v>
      </c>
      <c r="J926" t="n">
        <v>0</v>
      </c>
      <c r="K926" t="n">
        <v>-0.03104037117948077</v>
      </c>
      <c r="L926" t="n">
        <v>0</v>
      </c>
      <c r="M926" t="n">
        <v>89.46596987986739</v>
      </c>
      <c r="N926" t="n">
        <v>19.80146308056467</v>
      </c>
      <c r="O926" t="b">
        <v>1</v>
      </c>
      <c r="P926" t="n">
        <v>0</v>
      </c>
      <c r="Q926" t="b">
        <v>0</v>
      </c>
      <c r="R926" t="n">
        <v>19.80146308056467</v>
      </c>
      <c r="S926" t="n">
        <v>474.3113168183036</v>
      </c>
      <c r="T926" t="n">
        <v>2064.202850793257</v>
      </c>
      <c r="U926" t="n">
        <v>398.6623069671511</v>
      </c>
      <c r="V926" t="n">
        <v>5</v>
      </c>
      <c r="W926" t="n">
        <v>1455.263009809246</v>
      </c>
      <c r="X926" t="b">
        <v>0</v>
      </c>
      <c r="Y926" t="n">
        <v>1455.263009809246</v>
      </c>
      <c r="Z926" t="b">
        <v>0</v>
      </c>
      <c r="AA926" t="n">
        <v>93.47386774252304</v>
      </c>
      <c r="AB926" t="n">
        <v>20.20557457200476</v>
      </c>
      <c r="AC926" t="b">
        <v>0</v>
      </c>
      <c r="AD926" t="n">
        <v>0</v>
      </c>
      <c r="AE926" t="n">
        <v>-4.547473508864641e-13</v>
      </c>
      <c r="AF926" t="n">
        <v>0.9351619888378465</v>
      </c>
      <c r="AG926" t="n">
        <v>40.76188167925559</v>
      </c>
      <c r="AH926" t="n">
        <v>141.7797643893385</v>
      </c>
      <c r="AI926" t="n">
        <v>21.60649685635195</v>
      </c>
      <c r="AJ926" t="n">
        <v>9.192717946043444</v>
      </c>
      <c r="AK926" t="n">
        <v>21.60649685635194</v>
      </c>
      <c r="AL926" t="n">
        <v>0</v>
      </c>
      <c r="AM926" t="n">
        <v>0</v>
      </c>
      <c r="AN926" t="n">
        <v>21.60780081219146</v>
      </c>
      <c r="AO926" t="n">
        <v>0</v>
      </c>
      <c r="AP926" t="n">
        <v>4.309396240824091</v>
      </c>
      <c r="AQ926" t="n">
        <v>1</v>
      </c>
      <c r="AR926" t="n">
        <v>3</v>
      </c>
      <c r="AS926" t="n">
        <v>0</v>
      </c>
      <c r="AT926" t="n">
        <v>0</v>
      </c>
      <c r="AU926" t="n">
        <v>4.286010869064317</v>
      </c>
      <c r="AV926" t="n">
        <v>1.519863806835818</v>
      </c>
    </row>
    <row r="927" spans="1:48">
      <c r="A927" t="n">
        <v>0</v>
      </c>
      <c r="B927" t="n">
        <v>-6.71993151994134</v>
      </c>
      <c r="C927" t="n">
        <v>89.03656697906831</v>
      </c>
      <c r="D927" t="n">
        <v>1476.961995348808</v>
      </c>
      <c r="E927" t="n">
        <v>925</v>
      </c>
      <c r="F927" t="n">
        <v>64.06150550842285</v>
      </c>
      <c r="G927" t="n">
        <v>0.1959282798777817</v>
      </c>
      <c r="H927" t="n">
        <v>-0</v>
      </c>
      <c r="I927" t="n">
        <v>0</v>
      </c>
      <c r="J927" t="n">
        <v>0</v>
      </c>
      <c r="K927" t="n">
        <v>-0.03917626344027392</v>
      </c>
      <c r="L927" t="n">
        <v>0</v>
      </c>
      <c r="M927" t="n">
        <v>89.46330324037535</v>
      </c>
      <c r="N927" t="n">
        <v>14.88114030963113</v>
      </c>
      <c r="O927" t="b">
        <v>1</v>
      </c>
      <c r="P927" t="n">
        <v>0</v>
      </c>
      <c r="Q927" t="b">
        <v>0</v>
      </c>
      <c r="R927" t="n">
        <v>14.88114030963113</v>
      </c>
      <c r="S927" t="n">
        <v>481.3836290639368</v>
      </c>
      <c r="T927" t="n">
        <v>2094.981553686253</v>
      </c>
      <c r="U927" t="n">
        <v>295.1999481653269</v>
      </c>
      <c r="V927" t="n">
        <v>5</v>
      </c>
      <c r="W927" t="n">
        <v>1476.961995348808</v>
      </c>
      <c r="X927" t="b">
        <v>0</v>
      </c>
      <c r="Y927" t="n">
        <v>1476.961995348808</v>
      </c>
      <c r="Z927" t="b">
        <v>0</v>
      </c>
      <c r="AA927" t="n">
        <v>69.21517392081682</v>
      </c>
      <c r="AB927" t="n">
        <v>15.18483705064401</v>
      </c>
      <c r="AC927" t="b">
        <v>0</v>
      </c>
      <c r="AD927" t="n">
        <v>0</v>
      </c>
      <c r="AE927" t="n">
        <v>-2.273736754432321e-13</v>
      </c>
      <c r="AF927" t="n">
        <v>0.9281780114906953</v>
      </c>
      <c r="AG927" t="n">
        <v>40.80309515403606</v>
      </c>
      <c r="AH927" t="n">
        <v>105.7744855462107</v>
      </c>
      <c r="AI927" t="n">
        <v>16.35983277200941</v>
      </c>
      <c r="AJ927" t="n">
        <v>7.596933885477554</v>
      </c>
      <c r="AK927" t="n">
        <v>16.35983277200941</v>
      </c>
      <c r="AL927" t="n">
        <v>0</v>
      </c>
      <c r="AM927" t="n">
        <v>0</v>
      </c>
      <c r="AN927" t="n">
        <v>16.36015872506007</v>
      </c>
      <c r="AO927" t="n">
        <v>0</v>
      </c>
      <c r="AP927" t="n">
        <v>3.227637204741085</v>
      </c>
      <c r="AQ927" t="n">
        <v>1</v>
      </c>
      <c r="AR927" t="n">
        <v>3</v>
      </c>
      <c r="AS927" t="n">
        <v>0</v>
      </c>
      <c r="AT927" t="n">
        <v>0</v>
      </c>
      <c r="AU927" t="n">
        <v>3.210069255849247</v>
      </c>
      <c r="AV927" t="n">
        <v>1.138323776688594</v>
      </c>
    </row>
    <row r="928" spans="1:48">
      <c r="A928" t="n">
        <v>0</v>
      </c>
      <c r="B928" t="n">
        <v>-6.71993151994134</v>
      </c>
      <c r="C928" t="n">
        <v>89.00262615055161</v>
      </c>
      <c r="D928" t="n">
        <v>1483.444762702039</v>
      </c>
      <c r="E928" t="n">
        <v>926</v>
      </c>
      <c r="F928" t="n">
        <v>64.34268798828126</v>
      </c>
      <c r="G928" t="n">
        <v>-0.1160823185792115</v>
      </c>
      <c r="H928" t="n">
        <v>-0</v>
      </c>
      <c r="I928" t="n">
        <v>0</v>
      </c>
      <c r="J928" t="n">
        <v>0</v>
      </c>
      <c r="K928" t="n">
        <v>-0.01643350010787648</v>
      </c>
      <c r="L928" t="n">
        <v>0</v>
      </c>
      <c r="M928" t="n">
        <v>89.46063660088332</v>
      </c>
      <c r="N928" t="n">
        <v>4.220838986637743</v>
      </c>
      <c r="O928" t="b">
        <v>1</v>
      </c>
      <c r="P928" t="n">
        <v>0</v>
      </c>
      <c r="Q928" t="b">
        <v>0</v>
      </c>
      <c r="R928" t="n">
        <v>4.220838986637743</v>
      </c>
      <c r="S928" t="n">
        <v>483.4965460412882</v>
      </c>
      <c r="T928" t="n">
        <v>2104.176968371686</v>
      </c>
      <c r="U928" t="n">
        <v>83.36366340797201</v>
      </c>
      <c r="V928" t="n">
        <v>5</v>
      </c>
      <c r="W928" t="n">
        <v>1483.444762702039</v>
      </c>
      <c r="X928" t="b">
        <v>0</v>
      </c>
      <c r="Y928" t="n">
        <v>1483.444762702039</v>
      </c>
      <c r="Z928" t="b">
        <v>0</v>
      </c>
      <c r="AA928" t="n">
        <v>19.54617708207627</v>
      </c>
      <c r="AB928" t="n">
        <v>4.306978557793615</v>
      </c>
      <c r="AC928" t="b">
        <v>0</v>
      </c>
      <c r="AD928" t="n">
        <v>0</v>
      </c>
      <c r="AE928" t="n">
        <v>4.547473508864641e-13</v>
      </c>
      <c r="AF928" t="n">
        <v>0.865795544376759</v>
      </c>
      <c r="AG928" t="n">
        <v>40.83740398368953</v>
      </c>
      <c r="AH928" t="n">
        <v>32.0226571450461</v>
      </c>
      <c r="AI928" t="n">
        <v>4.974590809304735</v>
      </c>
      <c r="AJ928" t="n">
        <v>4.297583269760604</v>
      </c>
      <c r="AK928" t="n">
        <v>4.974590809304737</v>
      </c>
      <c r="AL928" t="n">
        <v>0</v>
      </c>
      <c r="AM928" t="n">
        <v>0</v>
      </c>
      <c r="AN928" t="n">
        <v>4.974689341807884</v>
      </c>
      <c r="AO928" t="n">
        <v>0</v>
      </c>
      <c r="AP928" t="n">
        <v>1.158319631836183</v>
      </c>
      <c r="AQ928" t="n">
        <v>1</v>
      </c>
      <c r="AR928" t="n">
        <v>3</v>
      </c>
      <c r="AS928" t="n">
        <v>0</v>
      </c>
      <c r="AT928" t="n">
        <v>0</v>
      </c>
      <c r="AU928" t="n">
        <v>1.15194697469878</v>
      </c>
      <c r="AV928" t="n">
        <v>0.408492317851007</v>
      </c>
    </row>
    <row r="929" spans="1:48">
      <c r="A929" t="n">
        <v>-67.4522152733248</v>
      </c>
      <c r="B929" t="n">
        <v>60.73228375338346</v>
      </c>
      <c r="C929" t="n">
        <v>89.02640958540802</v>
      </c>
      <c r="D929" t="n">
        <v>1461.467400121189</v>
      </c>
      <c r="E929" t="n">
        <v>927</v>
      </c>
      <c r="F929" t="n">
        <v>63.38944549560547</v>
      </c>
      <c r="G929" t="n">
        <v>-0.2916490162420757</v>
      </c>
      <c r="H929" t="n">
        <v>1.409316440343385</v>
      </c>
      <c r="I929" t="n">
        <v>0</v>
      </c>
      <c r="J929" t="n">
        <v>0</v>
      </c>
      <c r="K929" t="n">
        <v>-0.02774963728033231</v>
      </c>
      <c r="L929" t="n">
        <v>0</v>
      </c>
      <c r="M929" t="n">
        <v>89.47135333743758</v>
      </c>
      <c r="N929" t="n">
        <v>-1.914055849819874</v>
      </c>
      <c r="O929" t="b">
        <v>1</v>
      </c>
      <c r="P929" t="n">
        <v>0</v>
      </c>
      <c r="Q929" t="b">
        <v>0</v>
      </c>
      <c r="R929" t="n">
        <v>-1.914055849819874</v>
      </c>
      <c r="S929" t="n">
        <v>476.333502855519</v>
      </c>
      <c r="T929" t="n">
        <v>2073.003404427219</v>
      </c>
      <c r="U929" t="n">
        <v>-38.37203740991428</v>
      </c>
      <c r="V929" t="n">
        <v>5</v>
      </c>
      <c r="W929" t="n">
        <v>1461.467400121189</v>
      </c>
      <c r="X929" t="b">
        <v>0</v>
      </c>
      <c r="Y929" t="n">
        <v>1461.467400121189</v>
      </c>
      <c r="Z929" t="b">
        <v>0</v>
      </c>
      <c r="AA929" t="n">
        <v>-8.997045085983054</v>
      </c>
      <c r="AB929" t="n">
        <v>-1.953118214101913</v>
      </c>
      <c r="AC929" t="b">
        <v>0</v>
      </c>
      <c r="AD929" t="n">
        <v>0</v>
      </c>
      <c r="AE929" t="n">
        <v>-2.273736754432321e-13</v>
      </c>
      <c r="AF929" t="n">
        <v>0.5776727001653054</v>
      </c>
      <c r="AG929" t="n">
        <v>40.85558750488263</v>
      </c>
      <c r="AH929" t="n">
        <v>-7.372123869969961</v>
      </c>
      <c r="AI929" t="n">
        <v>-1.128263072482291</v>
      </c>
      <c r="AJ929" t="n">
        <v>1.624921216013092</v>
      </c>
      <c r="AK929" t="n">
        <v>-1.128263072482291</v>
      </c>
      <c r="AL929" t="n">
        <v>2</v>
      </c>
      <c r="AM929" t="n">
        <v>0</v>
      </c>
      <c r="AN929" t="n">
        <v>0.2817185102857451</v>
      </c>
      <c r="AO929" t="n">
        <v>0</v>
      </c>
      <c r="AP929" t="n">
        <v>0.37607420110097</v>
      </c>
      <c r="AQ929" t="n">
        <v>1</v>
      </c>
      <c r="AR929" t="n">
        <v>3</v>
      </c>
      <c r="AS929" t="n">
        <v>0</v>
      </c>
      <c r="AT929" t="n">
        <v>0</v>
      </c>
      <c r="AU929" t="n">
        <v>0.3739509268437186</v>
      </c>
      <c r="AV929" t="n">
        <v>0.132606868392416</v>
      </c>
    </row>
    <row r="930" spans="1:48">
      <c r="A930" t="n">
        <v>0</v>
      </c>
      <c r="B930" t="n">
        <v>-6.71993151994134</v>
      </c>
      <c r="C930" t="n">
        <v>89.06779770637318</v>
      </c>
      <c r="D930" t="n">
        <v>1443.187169956087</v>
      </c>
      <c r="E930" t="n">
        <v>928</v>
      </c>
      <c r="F930" t="n">
        <v>62.59656181335449</v>
      </c>
      <c r="G930" t="n">
        <v>-0.1724267622247844</v>
      </c>
      <c r="H930" t="n">
        <v>-0</v>
      </c>
      <c r="I930" t="n">
        <v>0</v>
      </c>
      <c r="J930" t="n">
        <v>0</v>
      </c>
      <c r="K930" t="n">
        <v>-0.01063633697260624</v>
      </c>
      <c r="L930" t="n">
        <v>0</v>
      </c>
      <c r="M930" t="n">
        <v>89.48207007399184</v>
      </c>
      <c r="N930" t="n">
        <v>2.021126942388757</v>
      </c>
      <c r="O930" t="b">
        <v>1</v>
      </c>
      <c r="P930" t="n">
        <v>0</v>
      </c>
      <c r="Q930" t="b">
        <v>0</v>
      </c>
      <c r="R930" t="n">
        <v>2.021126942388757</v>
      </c>
      <c r="S930" t="n">
        <v>470.3754595445111</v>
      </c>
      <c r="T930" t="n">
        <v>2047.073999937712</v>
      </c>
      <c r="U930" t="n">
        <v>41.03177625068336</v>
      </c>
      <c r="V930" t="n">
        <v>5</v>
      </c>
      <c r="W930" t="n">
        <v>1443.187169956087</v>
      </c>
      <c r="X930" t="b">
        <v>0</v>
      </c>
      <c r="Y930" t="n">
        <v>1443.187169956087</v>
      </c>
      <c r="Z930" t="b">
        <v>0</v>
      </c>
      <c r="AA930" t="n">
        <v>9.620670827084746</v>
      </c>
      <c r="AB930" t="n">
        <v>2.062374431008935</v>
      </c>
      <c r="AC930" t="b">
        <v>0</v>
      </c>
      <c r="AD930" t="n">
        <v>0</v>
      </c>
      <c r="AE930" t="n">
        <v>-2.273736754432321e-13</v>
      </c>
      <c r="AF930" t="n">
        <v>0.791353783501386</v>
      </c>
      <c r="AG930" t="n">
        <v>40.88153623018292</v>
      </c>
      <c r="AH930" t="n">
        <v>17.24429943118843</v>
      </c>
      <c r="AI930" t="n">
        <v>2.606134543116547</v>
      </c>
      <c r="AJ930" t="n">
        <v>3.597957832486669</v>
      </c>
      <c r="AK930" t="n">
        <v>2.606134543116546</v>
      </c>
      <c r="AL930" t="n">
        <v>0</v>
      </c>
      <c r="AM930" t="n">
        <v>0</v>
      </c>
      <c r="AN930" t="n">
        <v>2.606550681424663</v>
      </c>
      <c r="AO930" t="n">
        <v>0</v>
      </c>
      <c r="AP930" t="n">
        <v>0.7524848613182098</v>
      </c>
      <c r="AQ930" t="n">
        <v>1</v>
      </c>
      <c r="AR930" t="n">
        <v>3</v>
      </c>
      <c r="AS930" t="n">
        <v>0</v>
      </c>
      <c r="AT930" t="n">
        <v>0</v>
      </c>
      <c r="AU930" t="n">
        <v>0.7483170416358124</v>
      </c>
      <c r="AV930" t="n">
        <v>0.2653609667277901</v>
      </c>
    </row>
    <row r="931" spans="1:48">
      <c r="A931" t="n">
        <v>0</v>
      </c>
      <c r="B931" t="n">
        <v>-6.71993151994134</v>
      </c>
      <c r="C931" t="n">
        <v>89.03025101731878</v>
      </c>
      <c r="D931" t="n">
        <v>1429.624741118509</v>
      </c>
      <c r="E931" t="n">
        <v>929</v>
      </c>
      <c r="F931" t="n">
        <v>62.00830726623535</v>
      </c>
      <c r="G931" t="n">
        <v>-0.1695924593338827</v>
      </c>
      <c r="H931" t="n">
        <v>-0</v>
      </c>
      <c r="I931" t="n">
        <v>0</v>
      </c>
      <c r="J931" t="n">
        <v>0</v>
      </c>
      <c r="K931" t="n">
        <v>0.008915643256225902</v>
      </c>
      <c r="L931" t="n">
        <v>0</v>
      </c>
      <c r="M931" t="n">
        <v>89.4794034344998</v>
      </c>
      <c r="N931" t="n">
        <v>2.032232251641569</v>
      </c>
      <c r="O931" t="b">
        <v>1</v>
      </c>
      <c r="P931" t="n">
        <v>0</v>
      </c>
      <c r="Q931" t="b">
        <v>0</v>
      </c>
      <c r="R931" t="n">
        <v>2.032232251641569</v>
      </c>
      <c r="S931" t="n">
        <v>465.9550809340155</v>
      </c>
      <c r="T931" t="n">
        <v>2027.836512224836</v>
      </c>
      <c r="U931" t="n">
        <v>41.64862514788172</v>
      </c>
      <c r="V931" t="n">
        <v>5</v>
      </c>
      <c r="W931" t="n">
        <v>1429.624741118509</v>
      </c>
      <c r="X931" t="b">
        <v>0</v>
      </c>
      <c r="Y931" t="n">
        <v>1429.624741118509</v>
      </c>
      <c r="Z931" t="b">
        <v>0</v>
      </c>
      <c r="AA931" t="n">
        <v>9.765302640090813</v>
      </c>
      <c r="AB931" t="n">
        <v>2.073706379226091</v>
      </c>
      <c r="AC931" t="b">
        <v>0</v>
      </c>
      <c r="AD931" t="n">
        <v>0</v>
      </c>
      <c r="AE931" t="n">
        <v>0</v>
      </c>
      <c r="AF931" t="n">
        <v>0.7939715973031316</v>
      </c>
      <c r="AG931" t="n">
        <v>40.89507304139575</v>
      </c>
      <c r="AH931" t="n">
        <v>17.44582949007357</v>
      </c>
      <c r="AI931" t="n">
        <v>2.611814309567006</v>
      </c>
      <c r="AJ931" t="n">
        <v>3.59433638356178</v>
      </c>
      <c r="AK931" t="n">
        <v>2.611814309567006</v>
      </c>
      <c r="AL931" t="n">
        <v>0</v>
      </c>
      <c r="AM931" t="n">
        <v>0</v>
      </c>
      <c r="AN931" t="n">
        <v>2.612121081399664</v>
      </c>
      <c r="AO931" t="n">
        <v>0</v>
      </c>
      <c r="AP931" t="n">
        <v>0.7503481540257892</v>
      </c>
      <c r="AQ931" t="n">
        <v>1</v>
      </c>
      <c r="AR931" t="n">
        <v>3</v>
      </c>
      <c r="AS931" t="n">
        <v>0</v>
      </c>
      <c r="AT931" t="n">
        <v>0</v>
      </c>
      <c r="AU931" t="n">
        <v>0.7461925132320025</v>
      </c>
      <c r="AV931" t="n">
        <v>0.264607586970671</v>
      </c>
    </row>
    <row r="932" spans="1:48">
      <c r="A932" t="n">
        <v>0</v>
      </c>
      <c r="B932" t="n">
        <v>-6.71993151994134</v>
      </c>
      <c r="C932" t="n">
        <v>89.12659864243486</v>
      </c>
      <c r="D932" t="n">
        <v>1415.847188357327</v>
      </c>
      <c r="E932" t="n">
        <v>930</v>
      </c>
      <c r="F932" t="n">
        <v>61.4107219696045</v>
      </c>
      <c r="G932" t="n">
        <v>-0.137403270231351</v>
      </c>
      <c r="H932" t="n">
        <v>-0</v>
      </c>
      <c r="I932" t="n">
        <v>0</v>
      </c>
      <c r="J932" t="n">
        <v>0</v>
      </c>
      <c r="K932" t="n">
        <v>0.0118287230018394</v>
      </c>
      <c r="L932" t="n">
        <v>0</v>
      </c>
      <c r="M932" t="n">
        <v>89.47673679500777</v>
      </c>
      <c r="N932" t="n">
        <v>3.008020948840112</v>
      </c>
      <c r="O932" t="b">
        <v>1</v>
      </c>
      <c r="P932" t="n">
        <v>0</v>
      </c>
      <c r="Q932" t="b">
        <v>0</v>
      </c>
      <c r="R932" t="n">
        <v>3.008020948840112</v>
      </c>
      <c r="S932" t="n">
        <v>461.4645873609355</v>
      </c>
      <c r="T932" t="n">
        <v>2008.293884194791</v>
      </c>
      <c r="U932" t="n">
        <v>62.2463455759081</v>
      </c>
      <c r="V932" t="n">
        <v>5</v>
      </c>
      <c r="W932" t="n">
        <v>1415.847188357328</v>
      </c>
      <c r="X932" t="b">
        <v>0</v>
      </c>
      <c r="Y932" t="n">
        <v>1415.847188357328</v>
      </c>
      <c r="Z932" t="b">
        <v>0</v>
      </c>
      <c r="AA932" t="n">
        <v>14.59482517442323</v>
      </c>
      <c r="AB932" t="n">
        <v>3.069409131469502</v>
      </c>
      <c r="AC932" t="b">
        <v>0</v>
      </c>
      <c r="AD932" t="n">
        <v>0</v>
      </c>
      <c r="AE932" t="n">
        <v>-6.821210263296962e-13</v>
      </c>
      <c r="AF932" t="n">
        <v>0.8414069867450104</v>
      </c>
      <c r="AG932" t="n">
        <v>40.90851345711425</v>
      </c>
      <c r="AH932" t="n">
        <v>24.60388374016044</v>
      </c>
      <c r="AI932" t="n">
        <v>3.64794823411621</v>
      </c>
      <c r="AJ932" t="n">
        <v>3.902004060127492</v>
      </c>
      <c r="AK932" t="n">
        <v>3.647948234116208</v>
      </c>
      <c r="AL932" t="n">
        <v>0</v>
      </c>
      <c r="AM932" t="n">
        <v>0</v>
      </c>
      <c r="AN932" t="n">
        <v>3.648143526511876</v>
      </c>
      <c r="AO932" t="n">
        <v>0</v>
      </c>
      <c r="AP932" t="n">
        <v>0.9206264443027292</v>
      </c>
      <c r="AQ932" t="n">
        <v>1</v>
      </c>
      <c r="AR932" t="n">
        <v>3</v>
      </c>
      <c r="AS932" t="n">
        <v>0</v>
      </c>
      <c r="AT932" t="n">
        <v>0</v>
      </c>
      <c r="AU932" t="n">
        <v>0.9155466665665568</v>
      </c>
      <c r="AV932" t="n">
        <v>0.3246623222603892</v>
      </c>
    </row>
    <row r="933" spans="1:48">
      <c r="A933" t="n">
        <v>0</v>
      </c>
      <c r="B933" t="n">
        <v>-6.71993151994134</v>
      </c>
      <c r="C933" t="n">
        <v>89.05668012714317</v>
      </c>
      <c r="D933" t="n">
        <v>1407.810849852787</v>
      </c>
      <c r="E933" t="n">
        <v>931</v>
      </c>
      <c r="F933" t="n">
        <v>61.06215515136719</v>
      </c>
      <c r="G933" t="n">
        <v>-0.06925455546417858</v>
      </c>
      <c r="H933" t="n">
        <v>-0</v>
      </c>
      <c r="I933" t="n">
        <v>0</v>
      </c>
      <c r="J933" t="n">
        <v>0</v>
      </c>
      <c r="K933" t="n">
        <v>0.003601122055617911</v>
      </c>
      <c r="L933" t="n">
        <v>0</v>
      </c>
      <c r="M933" t="n">
        <v>89.47407015551573</v>
      </c>
      <c r="N933" t="n">
        <v>5.184091105007172</v>
      </c>
      <c r="O933" t="b">
        <v>1</v>
      </c>
      <c r="P933" t="n">
        <v>0</v>
      </c>
      <c r="Q933" t="b">
        <v>0</v>
      </c>
      <c r="R933" t="n">
        <v>5.184091105007172</v>
      </c>
      <c r="S933" t="n">
        <v>458.8453176668712</v>
      </c>
      <c r="T933" t="n">
        <v>1996.894822486224</v>
      </c>
      <c r="U933" t="n">
        <v>107.8891329648002</v>
      </c>
      <c r="V933" t="n">
        <v>5</v>
      </c>
      <c r="W933" t="n">
        <v>1407.810849852787</v>
      </c>
      <c r="X933" t="b">
        <v>0</v>
      </c>
      <c r="Y933" t="n">
        <v>1407.810849852787</v>
      </c>
      <c r="Z933" t="b">
        <v>0</v>
      </c>
      <c r="AA933" t="n">
        <v>25.29663419230196</v>
      </c>
      <c r="AB933" t="n">
        <v>5.28988888266038</v>
      </c>
      <c r="AC933" t="b">
        <v>0</v>
      </c>
      <c r="AD933" t="n">
        <v>0</v>
      </c>
      <c r="AE933" t="n">
        <v>-4.547473508864641e-13</v>
      </c>
      <c r="AF933" t="n">
        <v>0.8862501019838871</v>
      </c>
      <c r="AG933" t="n">
        <v>40.92382705271829</v>
      </c>
      <c r="AH933" t="n">
        <v>40.48716107005993</v>
      </c>
      <c r="AI933" t="n">
        <v>5.968844314735611</v>
      </c>
      <c r="AJ933" t="n">
        <v>4.605410442681254</v>
      </c>
      <c r="AK933" t="n">
        <v>5.968844314735608</v>
      </c>
      <c r="AL933" t="n">
        <v>0</v>
      </c>
      <c r="AM933" t="n">
        <v>0</v>
      </c>
      <c r="AN933" t="n">
        <v>5.968935622369304</v>
      </c>
      <c r="AO933" t="n">
        <v>0</v>
      </c>
      <c r="AP933" t="n">
        <v>1.315165876132351</v>
      </c>
      <c r="AQ933" t="n">
        <v>1</v>
      </c>
      <c r="AR933" t="n">
        <v>3</v>
      </c>
      <c r="AS933" t="n">
        <v>0</v>
      </c>
      <c r="AT933" t="n">
        <v>0</v>
      </c>
      <c r="AU933" t="n">
        <v>1.307945325211339</v>
      </c>
      <c r="AV933" t="n">
        <v>0.4638109472510033</v>
      </c>
    </row>
    <row r="934" spans="1:48">
      <c r="A934" t="n">
        <v>0</v>
      </c>
      <c r="B934" t="n">
        <v>-6.71993151994134</v>
      </c>
      <c r="C934" t="n">
        <v>89.07170585002783</v>
      </c>
      <c r="D934" t="n">
        <v>1400.931475249561</v>
      </c>
      <c r="E934" t="n">
        <v>932</v>
      </c>
      <c r="F934" t="n">
        <v>60.76377029418946</v>
      </c>
      <c r="G934" t="n">
        <v>-0.1247049040911286</v>
      </c>
      <c r="H934" t="n">
        <v>-0</v>
      </c>
      <c r="I934" t="n">
        <v>0</v>
      </c>
      <c r="J934" t="n">
        <v>0</v>
      </c>
      <c r="K934" t="n">
        <v>0.004757820566569759</v>
      </c>
      <c r="L934" t="n">
        <v>0</v>
      </c>
      <c r="M934" t="n">
        <v>89.4714035160237</v>
      </c>
      <c r="N934" t="n">
        <v>3.321916043914987</v>
      </c>
      <c r="O934" t="b">
        <v>1</v>
      </c>
      <c r="P934" t="n">
        <v>0</v>
      </c>
      <c r="Q934" t="b">
        <v>0</v>
      </c>
      <c r="R934" t="n">
        <v>3.321916043914987</v>
      </c>
      <c r="S934" t="n">
        <v>456.6031351851146</v>
      </c>
      <c r="T934" t="n">
        <v>1987.136844325619</v>
      </c>
      <c r="U934" t="n">
        <v>69.47381454719975</v>
      </c>
      <c r="V934" t="n">
        <v>5</v>
      </c>
      <c r="W934" t="n">
        <v>1400.931475249561</v>
      </c>
      <c r="X934" t="b">
        <v>0</v>
      </c>
      <c r="Y934" t="n">
        <v>1400.931475249561</v>
      </c>
      <c r="Z934" t="b">
        <v>0</v>
      </c>
      <c r="AA934" t="n">
        <v>16.28944106092431</v>
      </c>
      <c r="AB934" t="n">
        <v>3.389710248892843</v>
      </c>
      <c r="AC934" t="b">
        <v>0</v>
      </c>
      <c r="AD934" t="n">
        <v>0</v>
      </c>
      <c r="AE934" t="n">
        <v>-2.273736754432321e-13</v>
      </c>
      <c r="AF934" t="n">
        <v>0.8524445917305282</v>
      </c>
      <c r="AG934" t="n">
        <v>40.94275641173201</v>
      </c>
      <c r="AH934" t="n">
        <v>27.10509325941446</v>
      </c>
      <c r="AI934" t="n">
        <v>3.976458155493098</v>
      </c>
      <c r="AJ934" t="n">
        <v>3.999503102075014</v>
      </c>
      <c r="AK934" t="n">
        <v>3.976458155493098</v>
      </c>
      <c r="AL934" t="n">
        <v>0</v>
      </c>
      <c r="AM934" t="n">
        <v>0</v>
      </c>
      <c r="AN934" t="n">
        <v>3.97666969876576</v>
      </c>
      <c r="AO934" t="n">
        <v>0</v>
      </c>
      <c r="AP934" t="n">
        <v>0.9730613332262604</v>
      </c>
      <c r="AQ934" t="n">
        <v>1</v>
      </c>
      <c r="AR934" t="n">
        <v>3</v>
      </c>
      <c r="AS934" t="n">
        <v>0</v>
      </c>
      <c r="AT934" t="n">
        <v>0</v>
      </c>
      <c r="AU934" t="n">
        <v>0.9676975023318372</v>
      </c>
      <c r="AV934" t="n">
        <v>0.3431555482920797</v>
      </c>
    </row>
    <row r="935" spans="1:48">
      <c r="A935" t="n">
        <v>0</v>
      </c>
      <c r="B935" t="n">
        <v>-6.71993151994134</v>
      </c>
      <c r="C935" t="n">
        <v>89.05747121225286</v>
      </c>
      <c r="D935" t="n">
        <v>1385.107492401876</v>
      </c>
      <c r="E935" t="n">
        <v>933</v>
      </c>
      <c r="F935" t="n">
        <v>60.07742347717285</v>
      </c>
      <c r="G935" t="n">
        <v>-0.2525355566666043</v>
      </c>
      <c r="H935" t="n">
        <v>-0</v>
      </c>
      <c r="I935" t="n">
        <v>0</v>
      </c>
      <c r="J935" t="n">
        <v>0</v>
      </c>
      <c r="K935" t="n">
        <v>0.01075030187062281</v>
      </c>
      <c r="L935" t="n">
        <v>0</v>
      </c>
      <c r="M935" t="n">
        <v>89.46873687653166</v>
      </c>
      <c r="N935" t="n">
        <v>-0.9016315325380729</v>
      </c>
      <c r="O935" t="b">
        <v>1</v>
      </c>
      <c r="P935" t="n">
        <v>0</v>
      </c>
      <c r="Q935" t="b">
        <v>0</v>
      </c>
      <c r="R935" t="n">
        <v>-0.9016315325380729</v>
      </c>
      <c r="S935" t="n">
        <v>451.4456522482126</v>
      </c>
      <c r="T935" t="n">
        <v>1964.691478584222</v>
      </c>
      <c r="U935" t="n">
        <v>-19.07194558676007</v>
      </c>
      <c r="V935" t="n">
        <v>5</v>
      </c>
      <c r="W935" t="n">
        <v>1385.107492401876</v>
      </c>
      <c r="X935" t="b">
        <v>0</v>
      </c>
      <c r="Y935" t="n">
        <v>1385.107492401876</v>
      </c>
      <c r="Z935" t="b">
        <v>0</v>
      </c>
      <c r="AA935" t="n">
        <v>-4.471775957279803</v>
      </c>
      <c r="AB935" t="n">
        <v>-0.920032176059258</v>
      </c>
      <c r="AC935" t="b">
        <v>0</v>
      </c>
      <c r="AD935" t="n">
        <v>0</v>
      </c>
      <c r="AE935" t="n">
        <v>-2.273736754432321e-13</v>
      </c>
      <c r="AF935" t="n">
        <v>0.2182122544285855</v>
      </c>
      <c r="AG935" t="n">
        <v>40.95849102420691</v>
      </c>
      <c r="AH935" t="n">
        <v>-1.384108245301521</v>
      </c>
      <c r="AI935" t="n">
        <v>-0.200762295284728</v>
      </c>
      <c r="AJ935" t="n">
        <v>3.087667711978283</v>
      </c>
      <c r="AK935" t="n">
        <v>-0.2007622952847279</v>
      </c>
      <c r="AL935" t="n">
        <v>0</v>
      </c>
      <c r="AM935" t="n">
        <v>0</v>
      </c>
      <c r="AN935" t="n">
        <v>-0.2002611102675757</v>
      </c>
      <c r="AO935" t="n">
        <v>0</v>
      </c>
      <c r="AP935" t="n">
        <v>0.2784670872288306</v>
      </c>
      <c r="AQ935" t="n">
        <v>1</v>
      </c>
      <c r="AR935" t="n">
        <v>3</v>
      </c>
      <c r="AS935" t="n">
        <v>0</v>
      </c>
      <c r="AT935" t="n">
        <v>0</v>
      </c>
      <c r="AU935" t="n">
        <v>0.2768779986139491</v>
      </c>
      <c r="AV935" t="n">
        <v>0.09818380350826031</v>
      </c>
    </row>
    <row r="936" spans="1:48">
      <c r="A936" t="n">
        <v>0</v>
      </c>
      <c r="B936" t="n">
        <v>-6.71993151994134</v>
      </c>
      <c r="C936" t="n">
        <v>89.04611188116866</v>
      </c>
      <c r="D936" t="n">
        <v>1365.986115382586</v>
      </c>
      <c r="E936" t="n">
        <v>934</v>
      </c>
      <c r="F936" t="n">
        <v>59.24805603027344</v>
      </c>
      <c r="G936" t="n">
        <v>-0.1282480891724784</v>
      </c>
      <c r="H936" t="n">
        <v>-0</v>
      </c>
      <c r="I936" t="n">
        <v>0</v>
      </c>
      <c r="J936" t="n">
        <v>0</v>
      </c>
      <c r="K936" t="n">
        <v>-0.005156186883262803</v>
      </c>
      <c r="L936" t="n">
        <v>0</v>
      </c>
      <c r="M936" t="n">
        <v>89.46607023703963</v>
      </c>
      <c r="N936" t="n">
        <v>2.97378277855977</v>
      </c>
      <c r="O936" t="b">
        <v>1</v>
      </c>
      <c r="P936" t="n">
        <v>0</v>
      </c>
      <c r="Q936" t="b">
        <v>0</v>
      </c>
      <c r="R936" t="n">
        <v>2.97378277855977</v>
      </c>
      <c r="S936" t="n">
        <v>445.2134554203776</v>
      </c>
      <c r="T936" t="n">
        <v>1937.568957989484</v>
      </c>
      <c r="U936" t="n">
        <v>63.78408690848508</v>
      </c>
      <c r="V936" t="n">
        <v>5</v>
      </c>
      <c r="W936" t="n">
        <v>1365.986115382586</v>
      </c>
      <c r="X936" t="b">
        <v>0</v>
      </c>
      <c r="Y936" t="n">
        <v>1365.986115382586</v>
      </c>
      <c r="Z936" t="b">
        <v>0</v>
      </c>
      <c r="AA936" t="n">
        <v>14.95537752018426</v>
      </c>
      <c r="AB936" t="n">
        <v>3.034472223020174</v>
      </c>
      <c r="AC936" t="b">
        <v>0</v>
      </c>
      <c r="AD936" t="n">
        <v>0</v>
      </c>
      <c r="AE936" t="n">
        <v>0</v>
      </c>
      <c r="AF936" t="n">
        <v>0.8454923583351184</v>
      </c>
      <c r="AG936" t="n">
        <v>40.98111819304088</v>
      </c>
      <c r="AH936" t="n">
        <v>25.08987956891954</v>
      </c>
      <c r="AI936" t="n">
        <v>3.589000176175968</v>
      </c>
      <c r="AJ936" t="n">
        <v>3.876578121849658</v>
      </c>
      <c r="AK936" t="n">
        <v>3.589000176175968</v>
      </c>
      <c r="AL936" t="n">
        <v>0</v>
      </c>
      <c r="AM936" t="n">
        <v>0</v>
      </c>
      <c r="AN936" t="n">
        <v>3.589270872822484</v>
      </c>
      <c r="AO936" t="n">
        <v>0</v>
      </c>
      <c r="AP936" t="n">
        <v>0.9006500569752806</v>
      </c>
      <c r="AQ936" t="n">
        <v>1</v>
      </c>
      <c r="AR936" t="n">
        <v>3</v>
      </c>
      <c r="AS936" t="n">
        <v>0</v>
      </c>
      <c r="AT936" t="n">
        <v>0</v>
      </c>
      <c r="AU936" t="n">
        <v>0.895680875988827</v>
      </c>
      <c r="AV936" t="n">
        <v>0.3176177073455738</v>
      </c>
    </row>
    <row r="937" spans="1:48">
      <c r="A937" t="n">
        <v>0</v>
      </c>
      <c r="B937" t="n">
        <v>-6.71993151994134</v>
      </c>
      <c r="C937" t="n">
        <v>89.02993176730934</v>
      </c>
      <c r="D937" t="n">
        <v>1359.425310638753</v>
      </c>
      <c r="E937" t="n">
        <v>935</v>
      </c>
      <c r="F937" t="n">
        <v>58.96348876953125</v>
      </c>
      <c r="G937" t="n">
        <v>-0.1627510096781393</v>
      </c>
      <c r="H937" t="n">
        <v>-0</v>
      </c>
      <c r="I937" t="n">
        <v>0</v>
      </c>
      <c r="J937" t="n">
        <v>0</v>
      </c>
      <c r="K937" t="n">
        <v>0.01221913594676149</v>
      </c>
      <c r="L937" t="n">
        <v>0</v>
      </c>
      <c r="M937" t="n">
        <v>89.4634035975476</v>
      </c>
      <c r="N937" t="n">
        <v>1.841107541632008</v>
      </c>
      <c r="O937" t="b">
        <v>1</v>
      </c>
      <c r="P937" t="n">
        <v>0</v>
      </c>
      <c r="Q937" t="b">
        <v>0</v>
      </c>
      <c r="R937" t="n">
        <v>1.841107541632008</v>
      </c>
      <c r="S937" t="n">
        <v>443.0751038533692</v>
      </c>
      <c r="T937" t="n">
        <v>1928.262851969863</v>
      </c>
      <c r="U937" t="n">
        <v>39.68013956994619</v>
      </c>
      <c r="V937" t="n">
        <v>5</v>
      </c>
      <c r="W937" t="n">
        <v>1359.425310638753</v>
      </c>
      <c r="X937" t="b">
        <v>0</v>
      </c>
      <c r="Y937" t="n">
        <v>1359.425310638753</v>
      </c>
      <c r="Z937" t="b">
        <v>0</v>
      </c>
      <c r="AA937" t="n">
        <v>9.303754213391496</v>
      </c>
      <c r="AB937" t="n">
        <v>1.87868116493062</v>
      </c>
      <c r="AC937" t="b">
        <v>0</v>
      </c>
      <c r="AD937" t="n">
        <v>0</v>
      </c>
      <c r="AE937" t="n">
        <v>-2.273736754432321e-13</v>
      </c>
      <c r="AF937" t="n">
        <v>0.7906463904332142</v>
      </c>
      <c r="AG937" t="n">
        <v>40.99586749519796</v>
      </c>
      <c r="AH937" t="n">
        <v>16.69117148545924</v>
      </c>
      <c r="AI937" t="n">
        <v>2.376133234354293</v>
      </c>
      <c r="AJ937" t="n">
        <v>3.494356998379102</v>
      </c>
      <c r="AK937" t="n">
        <v>2.376133234354292</v>
      </c>
      <c r="AL937" t="n">
        <v>0</v>
      </c>
      <c r="AM937" t="n">
        <v>0</v>
      </c>
      <c r="AN937" t="n">
        <v>2.376502123847043</v>
      </c>
      <c r="AO937" t="n">
        <v>0</v>
      </c>
      <c r="AP937" t="n">
        <v>0.6956091725683875</v>
      </c>
      <c r="AQ937" t="n">
        <v>1</v>
      </c>
      <c r="AR937" t="n">
        <v>3</v>
      </c>
      <c r="AS937" t="n">
        <v>0</v>
      </c>
      <c r="AT937" t="n">
        <v>0</v>
      </c>
      <c r="AU937" t="n">
        <v>0.691753931178462</v>
      </c>
      <c r="AV937" t="n">
        <v>0.2453031024310177</v>
      </c>
    </row>
    <row r="938" spans="1:48">
      <c r="A938" t="n">
        <v>-38.98278315021709</v>
      </c>
      <c r="B938" t="n">
        <v>32.26285163027575</v>
      </c>
      <c r="C938" t="n">
        <v>89.09802565963849</v>
      </c>
      <c r="D938" t="n">
        <v>1336.005632737893</v>
      </c>
      <c r="E938" t="n">
        <v>936</v>
      </c>
      <c r="F938" t="n">
        <v>57.94768753051758</v>
      </c>
      <c r="G938" t="n">
        <v>-0.3043882885781848</v>
      </c>
      <c r="H938" t="n">
        <v>0.8144888490514662</v>
      </c>
      <c r="I938" t="n">
        <v>0</v>
      </c>
      <c r="J938" t="n">
        <v>0</v>
      </c>
      <c r="K938" t="n">
        <v>0.01448570213608424</v>
      </c>
      <c r="L938" t="n">
        <v>0</v>
      </c>
      <c r="M938" t="n">
        <v>89.46847163725202</v>
      </c>
      <c r="N938" t="n">
        <v>-2.68685197938397</v>
      </c>
      <c r="O938" t="b">
        <v>1</v>
      </c>
      <c r="P938" t="n">
        <v>0</v>
      </c>
      <c r="Q938" t="b">
        <v>0</v>
      </c>
      <c r="R938" t="n">
        <v>-2.68685197938397</v>
      </c>
      <c r="S938" t="n">
        <v>435.441969368577</v>
      </c>
      <c r="T938" t="n">
        <v>1895.043450692047</v>
      </c>
      <c r="U938" t="n">
        <v>-58.92299832677466</v>
      </c>
      <c r="V938" t="n">
        <v>5</v>
      </c>
      <c r="W938" t="n">
        <v>1336.005632737893</v>
      </c>
      <c r="X938" t="b">
        <v>0</v>
      </c>
      <c r="Y938" t="n">
        <v>1336.005632737893</v>
      </c>
      <c r="Z938" t="b">
        <v>0</v>
      </c>
      <c r="AA938" t="n">
        <v>-13.81560397442758</v>
      </c>
      <c r="AB938" t="n">
        <v>-2.741685693248949</v>
      </c>
      <c r="AC938" t="b">
        <v>0</v>
      </c>
      <c r="AD938" t="n">
        <v>0</v>
      </c>
      <c r="AE938" t="n">
        <v>-2.273736754432321e-13</v>
      </c>
      <c r="AF938" t="n">
        <v>0.7213529791527865</v>
      </c>
      <c r="AG938" t="n">
        <v>41.00824040585962</v>
      </c>
      <c r="AH938" t="n">
        <v>-14.13606678829562</v>
      </c>
      <c r="AI938" t="n">
        <v>-1.977723142725702</v>
      </c>
      <c r="AJ938" t="n">
        <v>-0.3204628138680405</v>
      </c>
      <c r="AK938" t="n">
        <v>-1.977723142725701</v>
      </c>
      <c r="AL938" t="n">
        <v>2</v>
      </c>
      <c r="AM938" t="n">
        <v>0</v>
      </c>
      <c r="AN938" t="n">
        <v>-1.162437011740009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</row>
    <row r="939" spans="1:48">
      <c r="A939" t="n">
        <v>0</v>
      </c>
      <c r="B939" t="n">
        <v>-6.71993151994134</v>
      </c>
      <c r="C939" t="n">
        <v>89.1217441172617</v>
      </c>
      <c r="D939" t="n">
        <v>1315.349892688681</v>
      </c>
      <c r="E939" t="n">
        <v>937</v>
      </c>
      <c r="F939" t="n">
        <v>57.05176887512207</v>
      </c>
      <c r="G939" t="n">
        <v>-0.212795748016779</v>
      </c>
      <c r="H939" t="n">
        <v>-0</v>
      </c>
      <c r="I939" t="n">
        <v>0</v>
      </c>
      <c r="J939" t="n">
        <v>0</v>
      </c>
      <c r="K939" t="n">
        <v>0.02071215340494892</v>
      </c>
      <c r="L939" t="n">
        <v>0</v>
      </c>
      <c r="M939" t="n">
        <v>89.47353967695645</v>
      </c>
      <c r="N939" t="n">
        <v>0.07111859358249517</v>
      </c>
      <c r="O939" t="b">
        <v>1</v>
      </c>
      <c r="P939" t="n">
        <v>0</v>
      </c>
      <c r="Q939" t="b">
        <v>0</v>
      </c>
      <c r="R939" t="n">
        <v>0.07111859358249517</v>
      </c>
      <c r="S939" t="n">
        <v>428.7096802932966</v>
      </c>
      <c r="T939" t="n">
        <v>1865.744528636427</v>
      </c>
      <c r="U939" t="n">
        <v>1.58413157920586</v>
      </c>
      <c r="V939" t="n">
        <v>5</v>
      </c>
      <c r="W939" t="n">
        <v>1315.349892688681</v>
      </c>
      <c r="X939" t="b">
        <v>0</v>
      </c>
      <c r="Y939" t="n">
        <v>1315.349892688681</v>
      </c>
      <c r="Z939" t="b">
        <v>0</v>
      </c>
      <c r="AA939" t="n">
        <v>0.3714294106406296</v>
      </c>
      <c r="AB939" t="n">
        <v>0.07256999345152569</v>
      </c>
      <c r="AC939" t="b">
        <v>0</v>
      </c>
      <c r="AD939" t="n">
        <v>0</v>
      </c>
      <c r="AE939" t="n">
        <v>0</v>
      </c>
      <c r="AF939" t="n">
        <v>0.1556417073086834</v>
      </c>
      <c r="AG939" t="n">
        <v>41.03227354011919</v>
      </c>
      <c r="AH939" t="n">
        <v>3.38501958741785</v>
      </c>
      <c r="AI939" t="n">
        <v>0.4662631546928357</v>
      </c>
      <c r="AJ939" t="n">
        <v>2.858169359558801</v>
      </c>
      <c r="AK939" t="n">
        <v>0.4662631546928357</v>
      </c>
      <c r="AL939" t="n">
        <v>0</v>
      </c>
      <c r="AM939" t="n">
        <v>0</v>
      </c>
      <c r="AN939" t="n">
        <v>0.4668443575457521</v>
      </c>
      <c r="AO939" t="n">
        <v>0</v>
      </c>
      <c r="AP939" t="n">
        <v>0.3697551381221054</v>
      </c>
      <c r="AQ939" t="n">
        <v>1</v>
      </c>
      <c r="AR939" t="n">
        <v>3</v>
      </c>
      <c r="AS939" t="n">
        <v>0</v>
      </c>
      <c r="AT939" t="n">
        <v>0</v>
      </c>
      <c r="AU939" t="n">
        <v>0.3676729139352029</v>
      </c>
      <c r="AV939" t="n">
        <v>0.1303806200486772</v>
      </c>
    </row>
    <row r="940" spans="1:48">
      <c r="A940" t="n">
        <v>0</v>
      </c>
      <c r="B940" t="n">
        <v>-6.71993151994134</v>
      </c>
      <c r="C940" t="n">
        <v>89.14427006987299</v>
      </c>
      <c r="D940" t="n">
        <v>1298.373888688867</v>
      </c>
      <c r="E940" t="n">
        <v>938</v>
      </c>
      <c r="F940" t="n">
        <v>56.31545448303223</v>
      </c>
      <c r="G940" t="n">
        <v>-0.2046229255924858</v>
      </c>
      <c r="H940" t="n">
        <v>-0</v>
      </c>
      <c r="I940" t="n">
        <v>0</v>
      </c>
      <c r="J940" t="n">
        <v>0</v>
      </c>
      <c r="K940" t="n">
        <v>0.03005686287200848</v>
      </c>
      <c r="L940" t="n">
        <v>0</v>
      </c>
      <c r="M940" t="n">
        <v>89.47087303746441</v>
      </c>
      <c r="N940" t="n">
        <v>0.2496405805051</v>
      </c>
      <c r="O940" t="b">
        <v>1</v>
      </c>
      <c r="P940" t="n">
        <v>0</v>
      </c>
      <c r="Q940" t="b">
        <v>0</v>
      </c>
      <c r="R940" t="n">
        <v>0.2496405805051</v>
      </c>
      <c r="S940" t="n">
        <v>423.1767211256477</v>
      </c>
      <c r="T940" t="n">
        <v>1841.665090338819</v>
      </c>
      <c r="U940" t="n">
        <v>5.633324859368152</v>
      </c>
      <c r="V940" t="n">
        <v>5</v>
      </c>
      <c r="W940" t="n">
        <v>1298.373888688867</v>
      </c>
      <c r="X940" t="b">
        <v>0</v>
      </c>
      <c r="Y940" t="n">
        <v>1298.373888688867</v>
      </c>
      <c r="Z940" t="b">
        <v>0</v>
      </c>
      <c r="AA940" t="n">
        <v>1.320838849454192</v>
      </c>
      <c r="AB940" t="n">
        <v>0.2547352862296939</v>
      </c>
      <c r="AC940" t="b">
        <v>0</v>
      </c>
      <c r="AD940" t="n">
        <v>0</v>
      </c>
      <c r="AE940" t="n">
        <v>-2.273736754432321e-13</v>
      </c>
      <c r="AF940" t="n">
        <v>0.3920620221400976</v>
      </c>
      <c r="AG940" t="n">
        <v>41.03420116356326</v>
      </c>
      <c r="AH940" t="n">
        <v>4.778657908988363</v>
      </c>
      <c r="AI940" t="n">
        <v>0.6497321134018638</v>
      </c>
      <c r="AJ940" t="n">
        <v>2.905127626074615</v>
      </c>
      <c r="AK940" t="n">
        <v>0.6497321134018634</v>
      </c>
      <c r="AL940" t="n">
        <v>0</v>
      </c>
      <c r="AM940" t="n">
        <v>0</v>
      </c>
      <c r="AN940" t="n">
        <v>0.650186359079382</v>
      </c>
      <c r="AO940" t="n">
        <v>0</v>
      </c>
      <c r="AP940" t="n">
        <v>0.3958032353992617</v>
      </c>
      <c r="AQ940" t="n">
        <v>1</v>
      </c>
      <c r="AR940" t="n">
        <v>3</v>
      </c>
      <c r="AS940" t="n">
        <v>0</v>
      </c>
      <c r="AT940" t="n">
        <v>0</v>
      </c>
      <c r="AU940" t="n">
        <v>0.3935801766162403</v>
      </c>
      <c r="AV940" t="n">
        <v>0.1395676034899238</v>
      </c>
    </row>
    <row r="941" spans="1:48">
      <c r="A941" t="n">
        <v>0</v>
      </c>
      <c r="B941" t="n">
        <v>-6.71993151994134</v>
      </c>
      <c r="C941" t="n">
        <v>89.16679602248428</v>
      </c>
      <c r="D941" t="n">
        <v>1282.081188981635</v>
      </c>
      <c r="E941" t="n">
        <v>939</v>
      </c>
      <c r="F941" t="n">
        <v>55.6087776184082</v>
      </c>
      <c r="G941" t="n">
        <v>-0.1712052635415073</v>
      </c>
      <c r="H941" t="n">
        <v>-0</v>
      </c>
      <c r="I941" t="n">
        <v>0</v>
      </c>
      <c r="J941" t="n">
        <v>0</v>
      </c>
      <c r="K941" t="n">
        <v>0.03396280176756661</v>
      </c>
      <c r="L941" t="n">
        <v>0</v>
      </c>
      <c r="M941" t="n">
        <v>89.46820639797238</v>
      </c>
      <c r="N941" t="n">
        <v>1.179349483715757</v>
      </c>
      <c r="O941" t="b">
        <v>1</v>
      </c>
      <c r="P941" t="n">
        <v>0</v>
      </c>
      <c r="Q941" t="b">
        <v>0</v>
      </c>
      <c r="R941" t="n">
        <v>1.179349483715757</v>
      </c>
      <c r="S941" t="n">
        <v>417.8664701259501</v>
      </c>
      <c r="T941" t="n">
        <v>1818.554877988135</v>
      </c>
      <c r="U941" t="n">
        <v>26.95109276075622</v>
      </c>
      <c r="V941" t="n">
        <v>5</v>
      </c>
      <c r="W941" t="n">
        <v>1282.081188981635</v>
      </c>
      <c r="X941" t="b">
        <v>0</v>
      </c>
      <c r="Y941" t="n">
        <v>1282.081188981635</v>
      </c>
      <c r="Z941" t="b">
        <v>0</v>
      </c>
      <c r="AA941" t="n">
        <v>6.319190041818966</v>
      </c>
      <c r="AB941" t="n">
        <v>1.203417840526283</v>
      </c>
      <c r="AC941" t="b">
        <v>0</v>
      </c>
      <c r="AD941" t="n">
        <v>0</v>
      </c>
      <c r="AE941" t="n">
        <v>0</v>
      </c>
      <c r="AF941" t="n">
        <v>0.7356052263001958</v>
      </c>
      <c r="AG941" t="n">
        <v>41.03907293298695</v>
      </c>
      <c r="AH941" t="n">
        <v>12.18505498570475</v>
      </c>
      <c r="AI941" t="n">
        <v>1.635956077390858</v>
      </c>
      <c r="AJ941" t="n">
        <v>3.221664855465077</v>
      </c>
      <c r="AK941" t="n">
        <v>1.635956077390858</v>
      </c>
      <c r="AL941" t="n">
        <v>0</v>
      </c>
      <c r="AM941" t="n">
        <v>0</v>
      </c>
      <c r="AN941" t="n">
        <v>1.636268462190016</v>
      </c>
      <c r="AO941" t="n">
        <v>0</v>
      </c>
      <c r="AP941" t="n">
        <v>0.5553131263673725</v>
      </c>
      <c r="AQ941" t="n">
        <v>1</v>
      </c>
      <c r="AR941" t="n">
        <v>3</v>
      </c>
      <c r="AS941" t="n">
        <v>0</v>
      </c>
      <c r="AT941" t="n">
        <v>0</v>
      </c>
      <c r="AU941" t="n">
        <v>0.5522237379280017</v>
      </c>
      <c r="AV941" t="n">
        <v>0.1958242520125916</v>
      </c>
    </row>
    <row r="942" spans="1:48">
      <c r="A942" t="n">
        <v>0</v>
      </c>
      <c r="B942" t="n">
        <v>-6.71993151994134</v>
      </c>
      <c r="C942" t="n">
        <v>89.18932197509557</v>
      </c>
      <c r="D942" t="n">
        <v>1270.784922696108</v>
      </c>
      <c r="E942" t="n">
        <v>940</v>
      </c>
      <c r="F942" t="n">
        <v>55.11881523132324</v>
      </c>
      <c r="G942" t="n">
        <v>-0.1077553966656417</v>
      </c>
      <c r="H942" t="n">
        <v>-0</v>
      </c>
      <c r="I942" t="n">
        <v>0</v>
      </c>
      <c r="J942" t="n">
        <v>0</v>
      </c>
      <c r="K942" t="n">
        <v>0.02601497350157295</v>
      </c>
      <c r="L942" t="n">
        <v>0</v>
      </c>
      <c r="M942" t="n">
        <v>89.46553975848035</v>
      </c>
      <c r="N942" t="n">
        <v>3.00019656101321</v>
      </c>
      <c r="O942" t="b">
        <v>1</v>
      </c>
      <c r="P942" t="n">
        <v>0</v>
      </c>
      <c r="Q942" t="b">
        <v>0</v>
      </c>
      <c r="R942" t="n">
        <v>3.00019656101321</v>
      </c>
      <c r="S942" t="n">
        <v>414.1846978958426</v>
      </c>
      <c r="T942" t="n">
        <v>1802.531805242707</v>
      </c>
      <c r="U942" t="n">
        <v>69.17147572448022</v>
      </c>
      <c r="V942" t="n">
        <v>5</v>
      </c>
      <c r="W942" t="n">
        <v>1270.784922696108</v>
      </c>
      <c r="X942" t="b">
        <v>0</v>
      </c>
      <c r="Y942" t="n">
        <v>1270.784922696108</v>
      </c>
      <c r="Z942" t="b">
        <v>0</v>
      </c>
      <c r="AA942" t="n">
        <v>16.21855204374255</v>
      </c>
      <c r="AB942" t="n">
        <v>3.061425062258377</v>
      </c>
      <c r="AC942" t="b">
        <v>0</v>
      </c>
      <c r="AD942" t="n">
        <v>0</v>
      </c>
      <c r="AE942" t="n">
        <v>-4.547473508864641e-13</v>
      </c>
      <c r="AF942" t="n">
        <v>0.8560521277813645</v>
      </c>
      <c r="AG942" t="n">
        <v>41.04908232398341</v>
      </c>
      <c r="AH942" t="n">
        <v>26.87340830463304</v>
      </c>
      <c r="AI942" t="n">
        <v>3.576213367044237</v>
      </c>
      <c r="AJ942" t="n">
        <v>3.868369944714534</v>
      </c>
      <c r="AK942" t="n">
        <v>3.576213367044236</v>
      </c>
      <c r="AL942" t="n">
        <v>0</v>
      </c>
      <c r="AM942" t="n">
        <v>0</v>
      </c>
      <c r="AN942" t="n">
        <v>3.576367002067054</v>
      </c>
      <c r="AO942" t="n">
        <v>0</v>
      </c>
      <c r="AP942" t="n">
        <v>0.8804651411972437</v>
      </c>
      <c r="AQ942" t="n">
        <v>1</v>
      </c>
      <c r="AR942" t="n">
        <v>3</v>
      </c>
      <c r="AS942" t="n">
        <v>0</v>
      </c>
      <c r="AT942" t="n">
        <v>0</v>
      </c>
      <c r="AU942" t="n">
        <v>0.8756098568117254</v>
      </c>
      <c r="AV942" t="n">
        <v>0.3105003162456665</v>
      </c>
    </row>
    <row r="943" spans="1:48">
      <c r="A943" t="n">
        <v>0</v>
      </c>
      <c r="B943" t="n">
        <v>-6.71993151994134</v>
      </c>
      <c r="C943" t="n">
        <v>89.21643138891855</v>
      </c>
      <c r="D943" t="n">
        <v>1262.733210658516</v>
      </c>
      <c r="E943" t="n">
        <v>941</v>
      </c>
      <c r="F943" t="n">
        <v>54.7695816040039</v>
      </c>
      <c r="G943" t="n">
        <v>-0.09710316179949974</v>
      </c>
      <c r="H943" t="n">
        <v>-0</v>
      </c>
      <c r="I943" t="n">
        <v>0</v>
      </c>
      <c r="J943" t="n">
        <v>0</v>
      </c>
      <c r="K943" t="n">
        <v>0.02353010713410353</v>
      </c>
      <c r="L943" t="n">
        <v>0</v>
      </c>
      <c r="M943" t="n">
        <v>89.46287311898831</v>
      </c>
      <c r="N943" t="n">
        <v>3.263638619899597</v>
      </c>
      <c r="O943" t="b">
        <v>1</v>
      </c>
      <c r="P943" t="n">
        <v>0</v>
      </c>
      <c r="Q943" t="b">
        <v>0</v>
      </c>
      <c r="R943" t="n">
        <v>3.263638619899597</v>
      </c>
      <c r="S943" t="n">
        <v>411.5604175331521</v>
      </c>
      <c r="T943" t="n">
        <v>1791.110937104278</v>
      </c>
      <c r="U943" t="n">
        <v>75.72509843429606</v>
      </c>
      <c r="V943" t="n">
        <v>5</v>
      </c>
      <c r="W943" t="n">
        <v>1262.733210658516</v>
      </c>
      <c r="X943" t="b">
        <v>0</v>
      </c>
      <c r="Y943" t="n">
        <v>1262.733210658516</v>
      </c>
      <c r="Z943" t="b">
        <v>0</v>
      </c>
      <c r="AA943" t="n">
        <v>17.75517201434388</v>
      </c>
      <c r="AB943" t="n">
        <v>3.330243489693467</v>
      </c>
      <c r="AC943" t="b">
        <v>0</v>
      </c>
      <c r="AD943" t="n">
        <v>0</v>
      </c>
      <c r="AE943" t="n">
        <v>2.273736754432321e-13</v>
      </c>
      <c r="AF943" t="n">
        <v>0.864054134760455</v>
      </c>
      <c r="AG943" t="n">
        <v>41.06294564326868</v>
      </c>
      <c r="AH943" t="n">
        <v>29.14706398816057</v>
      </c>
      <c r="AI943" t="n">
        <v>3.854206994353105</v>
      </c>
      <c r="AJ943" t="n">
        <v>3.96242283306287</v>
      </c>
      <c r="AK943" t="n">
        <v>3.854206994353107</v>
      </c>
      <c r="AL943" t="n">
        <v>0</v>
      </c>
      <c r="AM943" t="n">
        <v>0</v>
      </c>
      <c r="AN943" t="n">
        <v>3.854318708341502</v>
      </c>
      <c r="AO943" t="n">
        <v>0</v>
      </c>
      <c r="AP943" t="n">
        <v>0.9266700504039453</v>
      </c>
      <c r="AQ943" t="n">
        <v>1</v>
      </c>
      <c r="AR943" t="n">
        <v>3</v>
      </c>
      <c r="AS943" t="n">
        <v>0</v>
      </c>
      <c r="AT943" t="n">
        <v>0</v>
      </c>
      <c r="AU943" t="n">
        <v>0.9215642564801385</v>
      </c>
      <c r="AV943" t="n">
        <v>0.326796221915205</v>
      </c>
    </row>
    <row r="944" spans="1:48">
      <c r="A944" t="n">
        <v>0</v>
      </c>
      <c r="B944" t="n">
        <v>-6.71993151994134</v>
      </c>
      <c r="C944" t="n">
        <v>89.24354080274153</v>
      </c>
      <c r="D944" t="n">
        <v>1254.286430483218</v>
      </c>
      <c r="E944" t="n">
        <v>942</v>
      </c>
      <c r="F944" t="n">
        <v>54.40321235656738</v>
      </c>
      <c r="G944" t="n">
        <v>-0.1001676850995752</v>
      </c>
      <c r="H944" t="n">
        <v>-0</v>
      </c>
      <c r="I944" t="n">
        <v>0</v>
      </c>
      <c r="J944" t="n">
        <v>0</v>
      </c>
      <c r="K944" t="n">
        <v>0.02645460339517608</v>
      </c>
      <c r="L944" t="n">
        <v>0</v>
      </c>
      <c r="M944" t="n">
        <v>89.46020647949628</v>
      </c>
      <c r="N944" t="n">
        <v>3.121172930117683</v>
      </c>
      <c r="O944" t="b">
        <v>1</v>
      </c>
      <c r="P944" t="n">
        <v>0</v>
      </c>
      <c r="Q944" t="b">
        <v>0</v>
      </c>
      <c r="R944" t="n">
        <v>3.121172930117683</v>
      </c>
      <c r="S944" t="n">
        <v>408.807373306222</v>
      </c>
      <c r="T944" t="n">
        <v>1779.129688628678</v>
      </c>
      <c r="U944" t="n">
        <v>72.90721241968612</v>
      </c>
      <c r="V944" t="n">
        <v>5</v>
      </c>
      <c r="W944" t="n">
        <v>1254.286430483218</v>
      </c>
      <c r="X944" t="b">
        <v>0</v>
      </c>
      <c r="Y944" t="n">
        <v>1254.286430483218</v>
      </c>
      <c r="Z944" t="b">
        <v>0</v>
      </c>
      <c r="AA944" t="n">
        <v>17.09446569714279</v>
      </c>
      <c r="AB944" t="n">
        <v>3.184870336854778</v>
      </c>
      <c r="AC944" t="b">
        <v>0</v>
      </c>
      <c r="AD944" t="n">
        <v>0</v>
      </c>
      <c r="AE944" t="n">
        <v>0</v>
      </c>
      <c r="AF944" t="n">
        <v>0.8611343212640522</v>
      </c>
      <c r="AG944" t="n">
        <v>41.07718794996774</v>
      </c>
      <c r="AH944" t="n">
        <v>28.15759223063916</v>
      </c>
      <c r="AI944" t="n">
        <v>3.698459413601972</v>
      </c>
      <c r="AJ944" t="n">
        <v>3.910123156677763</v>
      </c>
      <c r="AK944" t="n">
        <v>3.698459413601972</v>
      </c>
      <c r="AL944" t="n">
        <v>0</v>
      </c>
      <c r="AM944" t="n">
        <v>0</v>
      </c>
      <c r="AN944" t="n">
        <v>3.698560973362444</v>
      </c>
      <c r="AO944" t="n">
        <v>0</v>
      </c>
      <c r="AP944" t="n">
        <v>0.8984608832652448</v>
      </c>
      <c r="AQ944" t="n">
        <v>1</v>
      </c>
      <c r="AR944" t="n">
        <v>3</v>
      </c>
      <c r="AS944" t="n">
        <v>0</v>
      </c>
      <c r="AT944" t="n">
        <v>0</v>
      </c>
      <c r="AU944" t="n">
        <v>0.8935086552713949</v>
      </c>
      <c r="AV944" t="n">
        <v>0.3168474154005128</v>
      </c>
    </row>
    <row r="945" spans="1:48">
      <c r="A945" t="n">
        <v>0</v>
      </c>
      <c r="B945" t="n">
        <v>-6.71993151994134</v>
      </c>
      <c r="C945" t="n">
        <v>89.27065021656452</v>
      </c>
      <c r="D945" t="n">
        <v>1247.002392476519</v>
      </c>
      <c r="E945" t="n">
        <v>943</v>
      </c>
      <c r="F945" t="n">
        <v>54.08727569580078</v>
      </c>
      <c r="G945" t="n">
        <v>-0.07081435463813346</v>
      </c>
      <c r="H945" t="n">
        <v>-0</v>
      </c>
      <c r="I945" t="n">
        <v>0</v>
      </c>
      <c r="J945" t="n">
        <v>0</v>
      </c>
      <c r="K945" t="n">
        <v>0.02770360038716679</v>
      </c>
      <c r="L945" t="n">
        <v>0</v>
      </c>
      <c r="M945" t="n">
        <v>89.45753984000424</v>
      </c>
      <c r="N945" t="n">
        <v>3.927156342088422</v>
      </c>
      <c r="O945" t="b">
        <v>1</v>
      </c>
      <c r="P945" t="n">
        <v>0</v>
      </c>
      <c r="Q945" t="b">
        <v>0</v>
      </c>
      <c r="R945" t="n">
        <v>3.927156342088422</v>
      </c>
      <c r="S945" t="n">
        <v>406.4332995921071</v>
      </c>
      <c r="T945" t="n">
        <v>1768.79771982485</v>
      </c>
      <c r="U945" t="n">
        <v>92.26995102497698</v>
      </c>
      <c r="V945" t="n">
        <v>5</v>
      </c>
      <c r="W945" t="n">
        <v>1247.002392476519</v>
      </c>
      <c r="X945" t="b">
        <v>0</v>
      </c>
      <c r="Y945" t="n">
        <v>1247.002392476519</v>
      </c>
      <c r="Z945" t="b">
        <v>0</v>
      </c>
      <c r="AA945" t="n">
        <v>21.63442354089534</v>
      </c>
      <c r="AB945" t="n">
        <v>4.007302389886145</v>
      </c>
      <c r="AC945" t="b">
        <v>0</v>
      </c>
      <c r="AD945" t="n">
        <v>0</v>
      </c>
      <c r="AE945" t="n">
        <v>-4.547473508864641e-13</v>
      </c>
      <c r="AF945" t="n">
        <v>0.8795018686540904</v>
      </c>
      <c r="AG945" t="n">
        <v>41.09110108562979</v>
      </c>
      <c r="AH945" t="n">
        <v>34.89148424082742</v>
      </c>
      <c r="AI945" t="n">
        <v>4.556331865466705</v>
      </c>
      <c r="AJ945" t="n">
        <v>4.204358650904958</v>
      </c>
      <c r="AK945" t="n">
        <v>4.556331865466703</v>
      </c>
      <c r="AL945" t="n">
        <v>0</v>
      </c>
      <c r="AM945" t="n">
        <v>0</v>
      </c>
      <c r="AN945" t="n">
        <v>4.556381925600831</v>
      </c>
      <c r="AO945" t="n">
        <v>0</v>
      </c>
      <c r="AP945" t="n">
        <v>1.04537983305199</v>
      </c>
      <c r="AQ945" t="n">
        <v>1</v>
      </c>
      <c r="AR945" t="n">
        <v>3</v>
      </c>
      <c r="AS945" t="n">
        <v>0</v>
      </c>
      <c r="AT945" t="n">
        <v>0</v>
      </c>
      <c r="AU945" t="n">
        <v>1.039630365473186</v>
      </c>
      <c r="AV945" t="n">
        <v>0.3686636859404748</v>
      </c>
    </row>
    <row r="946" spans="1:48">
      <c r="A946" t="n">
        <v>0</v>
      </c>
      <c r="B946" t="n">
        <v>-6.71993151994134</v>
      </c>
      <c r="C946" t="n">
        <v>89.30343995557443</v>
      </c>
      <c r="D946" t="n">
        <v>1243.242174046708</v>
      </c>
      <c r="E946" t="n">
        <v>944</v>
      </c>
      <c r="F946" t="n">
        <v>53.92418060302735</v>
      </c>
      <c r="G946" t="n">
        <v>-0.01576802429791524</v>
      </c>
      <c r="H946" t="n">
        <v>-0</v>
      </c>
      <c r="I946" t="n">
        <v>0</v>
      </c>
      <c r="J946" t="n">
        <v>0</v>
      </c>
      <c r="K946" t="n">
        <v>0.03412432340850879</v>
      </c>
      <c r="L946" t="n">
        <v>0</v>
      </c>
      <c r="M946" t="n">
        <v>89.45487320051221</v>
      </c>
      <c r="N946" t="n">
        <v>5.492316744238278</v>
      </c>
      <c r="O946" t="b">
        <v>1</v>
      </c>
      <c r="P946" t="n">
        <v>0</v>
      </c>
      <c r="Q946" t="b">
        <v>0</v>
      </c>
      <c r="R946" t="n">
        <v>5.492316744238278</v>
      </c>
      <c r="S946" t="n">
        <v>405.2077382035839</v>
      </c>
      <c r="T946" t="n">
        <v>1763.464076661997</v>
      </c>
      <c r="U946" t="n">
        <v>129.4342545501036</v>
      </c>
      <c r="V946" t="n">
        <v>5</v>
      </c>
      <c r="W946" t="n">
        <v>1243.242174046708</v>
      </c>
      <c r="X946" t="b">
        <v>0</v>
      </c>
      <c r="Y946" t="n">
        <v>1243.242174046708</v>
      </c>
      <c r="Z946" t="b">
        <v>0</v>
      </c>
      <c r="AA946" t="n">
        <v>30.34829272727144</v>
      </c>
      <c r="AB946" t="n">
        <v>5.604404841059467</v>
      </c>
      <c r="AC946" t="b">
        <v>0</v>
      </c>
      <c r="AD946" t="n">
        <v>0</v>
      </c>
      <c r="AE946" t="n">
        <v>2.273736754432321e-13</v>
      </c>
      <c r="AF946" t="n">
        <v>0.9000750353486767</v>
      </c>
      <c r="AG946" t="n">
        <v>41.10629154019645</v>
      </c>
      <c r="AH946" t="n">
        <v>47.82626118493583</v>
      </c>
      <c r="AI946" t="n">
        <v>6.226597362394789</v>
      </c>
      <c r="AJ946" t="n">
        <v>4.779037458309659</v>
      </c>
      <c r="AK946" t="n">
        <v>6.226597362394791</v>
      </c>
      <c r="AL946" t="n">
        <v>0</v>
      </c>
      <c r="AM946" t="n">
        <v>0</v>
      </c>
      <c r="AN946" t="n">
        <v>6.226602069157751</v>
      </c>
      <c r="AO946" t="n">
        <v>0</v>
      </c>
      <c r="AP946" t="n">
        <v>1.33855675078057</v>
      </c>
      <c r="AQ946" t="n">
        <v>1</v>
      </c>
      <c r="AR946" t="n">
        <v>3</v>
      </c>
      <c r="AS946" t="n">
        <v>0</v>
      </c>
      <c r="AT946" t="n">
        <v>0</v>
      </c>
      <c r="AU946" t="n">
        <v>1.331216930396518</v>
      </c>
      <c r="AV946" t="n">
        <v>0.4720632992698044</v>
      </c>
    </row>
    <row r="947" spans="1:48">
      <c r="A947" t="n">
        <v>0</v>
      </c>
      <c r="B947" t="n">
        <v>-6.71993151994134</v>
      </c>
      <c r="C947" t="n">
        <v>89.32588995622012</v>
      </c>
      <c r="D947" t="n">
        <v>1243.615888100745</v>
      </c>
      <c r="E947" t="n">
        <v>945</v>
      </c>
      <c r="F947" t="n">
        <v>53.94039001464844</v>
      </c>
      <c r="G947" t="n">
        <v>0.01148171753617699</v>
      </c>
      <c r="H947" t="n">
        <v>-0</v>
      </c>
      <c r="I947" t="n">
        <v>0</v>
      </c>
      <c r="J947" t="n">
        <v>0</v>
      </c>
      <c r="K947" t="n">
        <v>0.03847919267650624</v>
      </c>
      <c r="L947" t="n">
        <v>0</v>
      </c>
      <c r="M947" t="n">
        <v>89.45220656102018</v>
      </c>
      <c r="N947" t="n">
        <v>6.283004992899746</v>
      </c>
      <c r="O947" t="b">
        <v>1</v>
      </c>
      <c r="P947" t="n">
        <v>0</v>
      </c>
      <c r="Q947" t="b">
        <v>0</v>
      </c>
      <c r="R947" t="n">
        <v>6.283004992899746</v>
      </c>
      <c r="S947" t="n">
        <v>405.3295421688392</v>
      </c>
      <c r="T947" t="n">
        <v>1763.994167518788</v>
      </c>
      <c r="U947" t="n">
        <v>148.0234522369728</v>
      </c>
      <c r="V947" t="n">
        <v>5</v>
      </c>
      <c r="W947" t="n">
        <v>1243.615888100746</v>
      </c>
      <c r="X947" t="b">
        <v>0</v>
      </c>
      <c r="Y947" t="n">
        <v>1243.615888100746</v>
      </c>
      <c r="Z947" t="b">
        <v>0</v>
      </c>
      <c r="AA947" t="n">
        <v>34.7068793697884</v>
      </c>
      <c r="AB947" t="n">
        <v>6.411229584591578</v>
      </c>
      <c r="AC947" t="b">
        <v>0</v>
      </c>
      <c r="AD947" t="n">
        <v>0</v>
      </c>
      <c r="AE947" t="n">
        <v>-6.821210263296962e-13</v>
      </c>
      <c r="AF947" t="n">
        <v>0.9066588387149579</v>
      </c>
      <c r="AG947" t="n">
        <v>41.1239089414324</v>
      </c>
      <c r="AH947" t="n">
        <v>54.29783952377772</v>
      </c>
      <c r="AI947" t="n">
        <v>7.071270152374468</v>
      </c>
      <c r="AJ947" t="n">
        <v>5.068223396418269</v>
      </c>
      <c r="AK947" t="n">
        <v>7.071270152374463</v>
      </c>
      <c r="AL947" t="n">
        <v>0</v>
      </c>
      <c r="AM947" t="n">
        <v>0</v>
      </c>
      <c r="AN947" t="n">
        <v>7.071270973096754</v>
      </c>
      <c r="AO947" t="n">
        <v>0</v>
      </c>
      <c r="AP947" t="n">
        <v>1.489816817934674</v>
      </c>
      <c r="AQ947" t="n">
        <v>1</v>
      </c>
      <c r="AR947" t="n">
        <v>3</v>
      </c>
      <c r="AS947" t="n">
        <v>0</v>
      </c>
      <c r="AT947" t="n">
        <v>0</v>
      </c>
      <c r="AU947" t="n">
        <v>1.481656934620851</v>
      </c>
      <c r="AV947" t="n">
        <v>0.5254108815568992</v>
      </c>
    </row>
    <row r="948" spans="1:48">
      <c r="A948" t="n">
        <v>0</v>
      </c>
      <c r="B948" t="n">
        <v>-6.71993151994134</v>
      </c>
      <c r="C948" t="n">
        <v>89.36963588636127</v>
      </c>
      <c r="D948" t="n">
        <v>1244.65630162448</v>
      </c>
      <c r="E948" t="n">
        <v>946</v>
      </c>
      <c r="F948" t="n">
        <v>53.9855167388916</v>
      </c>
      <c r="G948" t="n">
        <v>0.02095460070673738</v>
      </c>
      <c r="H948" t="n">
        <v>-0</v>
      </c>
      <c r="I948" t="n">
        <v>0</v>
      </c>
      <c r="J948" t="n">
        <v>0</v>
      </c>
      <c r="K948" t="n">
        <v>0.0350067248480822</v>
      </c>
      <c r="L948" t="n">
        <v>0</v>
      </c>
      <c r="M948" t="n">
        <v>89.44953992152814</v>
      </c>
      <c r="N948" t="n">
        <v>6.566100596350284</v>
      </c>
      <c r="O948" t="b">
        <v>1</v>
      </c>
      <c r="P948" t="n">
        <v>0</v>
      </c>
      <c r="Q948" t="b">
        <v>0</v>
      </c>
      <c r="R948" t="n">
        <v>6.566100596350284</v>
      </c>
      <c r="S948" t="n">
        <v>405.6686423212869</v>
      </c>
      <c r="T948" t="n">
        <v>1765.469931382241</v>
      </c>
      <c r="U948" t="n">
        <v>154.563689335416</v>
      </c>
      <c r="V948" t="n">
        <v>5</v>
      </c>
      <c r="W948" t="n">
        <v>1244.65630162448</v>
      </c>
      <c r="X948" t="b">
        <v>0</v>
      </c>
      <c r="Y948" t="n">
        <v>1244.65630162448</v>
      </c>
      <c r="Z948" t="b">
        <v>0</v>
      </c>
      <c r="AA948" t="n">
        <v>36.24036083232104</v>
      </c>
      <c r="AB948" t="n">
        <v>6.700102649337025</v>
      </c>
      <c r="AC948" t="b">
        <v>0</v>
      </c>
      <c r="AD948" t="n">
        <v>0</v>
      </c>
      <c r="AE948" t="n">
        <v>2.273736754432321e-13</v>
      </c>
      <c r="AF948" t="n">
        <v>0.9086108040266663</v>
      </c>
      <c r="AG948" t="n">
        <v>41.14273471676809</v>
      </c>
      <c r="AH948" t="n">
        <v>56.57512205471794</v>
      </c>
      <c r="AI948" t="n">
        <v>7.374007242313606</v>
      </c>
      <c r="AJ948" t="n">
        <v>5.170354916673901</v>
      </c>
      <c r="AK948" t="n">
        <v>7.374007242313609</v>
      </c>
      <c r="AL948" t="n">
        <v>0</v>
      </c>
      <c r="AM948" t="n">
        <v>0</v>
      </c>
      <c r="AN948" t="n">
        <v>7.374015598367862</v>
      </c>
      <c r="AO948" t="n">
        <v>0</v>
      </c>
      <c r="AP948" t="n">
        <v>1.544543443972659</v>
      </c>
      <c r="AQ948" t="n">
        <v>1</v>
      </c>
      <c r="AR948" t="n">
        <v>3</v>
      </c>
      <c r="AS948" t="n">
        <v>0</v>
      </c>
      <c r="AT948" t="n">
        <v>0</v>
      </c>
      <c r="AU948" t="n">
        <v>1.53608690801272</v>
      </c>
      <c r="AV948" t="n">
        <v>0.5447123133760392</v>
      </c>
    </row>
    <row r="949" spans="1:48">
      <c r="A949" t="n">
        <v>0</v>
      </c>
      <c r="B949" t="n">
        <v>-6.71993151994134</v>
      </c>
      <c r="C949" t="n">
        <v>89.41516232022435</v>
      </c>
      <c r="D949" t="n">
        <v>1248.128116795795</v>
      </c>
      <c r="E949" t="n">
        <v>947</v>
      </c>
      <c r="F949" t="n">
        <v>54.1361026763916</v>
      </c>
      <c r="G949" t="n">
        <v>0.06779376442284235</v>
      </c>
      <c r="H949" t="n">
        <v>-0</v>
      </c>
      <c r="I949" t="n">
        <v>0</v>
      </c>
      <c r="J949" t="n">
        <v>0</v>
      </c>
      <c r="K949" t="n">
        <v>0.04755534532455208</v>
      </c>
      <c r="L949" t="n">
        <v>0</v>
      </c>
      <c r="M949" t="n">
        <v>89.44687328203611</v>
      </c>
      <c r="N949" t="n">
        <v>7.955951393562597</v>
      </c>
      <c r="O949" t="b">
        <v>1</v>
      </c>
      <c r="P949" t="n">
        <v>0</v>
      </c>
      <c r="Q949" t="b">
        <v>0</v>
      </c>
      <c r="R949" t="n">
        <v>7.955951393562597</v>
      </c>
      <c r="S949" t="n">
        <v>406.8002049423093</v>
      </c>
      <c r="T949" t="n">
        <v>1770.39449190893</v>
      </c>
      <c r="U949" t="n">
        <v>186.7593441547914</v>
      </c>
      <c r="V949" t="n">
        <v>5</v>
      </c>
      <c r="W949" t="n">
        <v>1248.128116795796</v>
      </c>
      <c r="X949" t="b">
        <v>0</v>
      </c>
      <c r="Y949" t="n">
        <v>1248.128116795796</v>
      </c>
      <c r="Z949" t="b">
        <v>0</v>
      </c>
      <c r="AA949" t="n">
        <v>43.78923698107167</v>
      </c>
      <c r="AB949" t="n">
        <v>8.118317748533263</v>
      </c>
      <c r="AC949" t="b">
        <v>0</v>
      </c>
      <c r="AD949" t="n">
        <v>0</v>
      </c>
      <c r="AE949" t="n">
        <v>-6.821210263296962e-13</v>
      </c>
      <c r="AF949" t="n">
        <v>0.9162943793089141</v>
      </c>
      <c r="AG949" t="n">
        <v>41.1619973056445</v>
      </c>
      <c r="AH949" t="n">
        <v>67.78650429766802</v>
      </c>
      <c r="AI949" t="n">
        <v>8.859944938935724</v>
      </c>
      <c r="AJ949" t="n">
        <v>5.674111416715277</v>
      </c>
      <c r="AK949" t="n">
        <v>8.859944938935719</v>
      </c>
      <c r="AL949" t="n">
        <v>0</v>
      </c>
      <c r="AM949" t="n">
        <v>0</v>
      </c>
      <c r="AN949" t="n">
        <v>8.860014611008211</v>
      </c>
      <c r="AO949" t="n">
        <v>0</v>
      </c>
      <c r="AP949" t="n">
        <v>1.816425750896387</v>
      </c>
      <c r="AQ949" t="n">
        <v>1</v>
      </c>
      <c r="AR949" t="n">
        <v>3</v>
      </c>
      <c r="AS949" t="n">
        <v>0</v>
      </c>
      <c r="AT949" t="n">
        <v>0</v>
      </c>
      <c r="AU949" t="n">
        <v>1.806496324180024</v>
      </c>
      <c r="AV949" t="n">
        <v>0.6406022906102812</v>
      </c>
    </row>
    <row r="950" spans="1:48">
      <c r="A950" t="n">
        <v>0</v>
      </c>
      <c r="B950" t="n">
        <v>-6.71993151994134</v>
      </c>
      <c r="C950" t="n">
        <v>89.46284172993364</v>
      </c>
      <c r="D950" t="n">
        <v>1257.685564374703</v>
      </c>
      <c r="E950" t="n">
        <v>948</v>
      </c>
      <c r="F950" t="n">
        <v>54.55064582824707</v>
      </c>
      <c r="G950" t="n">
        <v>0.1788112493981338</v>
      </c>
      <c r="H950" t="n">
        <v>-0</v>
      </c>
      <c r="I950" t="n">
        <v>0</v>
      </c>
      <c r="J950" t="n">
        <v>0</v>
      </c>
      <c r="K950" t="n">
        <v>0.04666523308675796</v>
      </c>
      <c r="L950" t="n">
        <v>0</v>
      </c>
      <c r="M950" t="n">
        <v>89.44420664254407</v>
      </c>
      <c r="N950" t="n">
        <v>11.29760899359772</v>
      </c>
      <c r="O950" t="b">
        <v>1</v>
      </c>
      <c r="P950" t="n">
        <v>0</v>
      </c>
      <c r="Q950" t="b">
        <v>0</v>
      </c>
      <c r="R950" t="n">
        <v>11.29760899359772</v>
      </c>
      <c r="S950" t="n">
        <v>409.9152470453637</v>
      </c>
      <c r="T950" t="n">
        <v>1783.951155141423</v>
      </c>
      <c r="U950" t="n">
        <v>263.1866459338916</v>
      </c>
      <c r="V950" t="n">
        <v>5</v>
      </c>
      <c r="W950" t="n">
        <v>1257.685564374703</v>
      </c>
      <c r="X950" t="b">
        <v>0</v>
      </c>
      <c r="Y950" t="n">
        <v>1257.685564374703</v>
      </c>
      <c r="Z950" t="b">
        <v>0</v>
      </c>
      <c r="AA950" t="n">
        <v>61.70905376226075</v>
      </c>
      <c r="AB950" t="n">
        <v>11.52817244244666</v>
      </c>
      <c r="AC950" t="b">
        <v>0</v>
      </c>
      <c r="AD950" t="n">
        <v>0</v>
      </c>
      <c r="AE950" t="n">
        <v>0</v>
      </c>
      <c r="AF950" t="n">
        <v>0.9272067002391764</v>
      </c>
      <c r="AG950" t="n">
        <v>41.18337490872545</v>
      </c>
      <c r="AH950" t="n">
        <v>94.40243765478372</v>
      </c>
      <c r="AI950" t="n">
        <v>12.43322814586318</v>
      </c>
      <c r="AJ950" t="n">
        <v>6.871864942357121</v>
      </c>
      <c r="AK950" t="n">
        <v>12.43322814586318</v>
      </c>
      <c r="AL950" t="n">
        <v>0</v>
      </c>
      <c r="AM950" t="n">
        <v>0</v>
      </c>
      <c r="AN950" t="n">
        <v>12.43355745971337</v>
      </c>
      <c r="AO950" t="n">
        <v>0</v>
      </c>
      <c r="AP950" t="n">
        <v>2.494814152068165</v>
      </c>
      <c r="AQ950" t="n">
        <v>1</v>
      </c>
      <c r="AR950" t="n">
        <v>3</v>
      </c>
      <c r="AS950" t="n">
        <v>0</v>
      </c>
      <c r="AT950" t="n">
        <v>0</v>
      </c>
      <c r="AU950" t="n">
        <v>2.48121574412754</v>
      </c>
      <c r="AV950" t="n">
        <v>0.8798647790816087</v>
      </c>
    </row>
    <row r="951" spans="1:48">
      <c r="A951" t="n">
        <v>0</v>
      </c>
      <c r="B951" t="n">
        <v>-6.71993151994134</v>
      </c>
      <c r="C951" t="n">
        <v>89.51502629641243</v>
      </c>
      <c r="D951" t="n">
        <v>1276.454783706953</v>
      </c>
      <c r="E951" t="n">
        <v>949</v>
      </c>
      <c r="F951" t="n">
        <v>55.36473884582519</v>
      </c>
      <c r="G951" t="n">
        <v>0.2408247125126124</v>
      </c>
      <c r="H951" t="n">
        <v>-0</v>
      </c>
      <c r="I951" t="n">
        <v>0</v>
      </c>
      <c r="J951" t="n">
        <v>0</v>
      </c>
      <c r="K951" t="n">
        <v>0.05147107267136652</v>
      </c>
      <c r="L951" t="n">
        <v>0</v>
      </c>
      <c r="M951" t="n">
        <v>89.44154000305204</v>
      </c>
      <c r="N951" t="n">
        <v>13.37726519734944</v>
      </c>
      <c r="O951" t="b">
        <v>1</v>
      </c>
      <c r="P951" t="n">
        <v>0</v>
      </c>
      <c r="Q951" t="b">
        <v>0</v>
      </c>
      <c r="R951" t="n">
        <v>13.37726519734944</v>
      </c>
      <c r="S951" t="n">
        <v>416.032665736778</v>
      </c>
      <c r="T951" t="n">
        <v>1810.574161286458</v>
      </c>
      <c r="U951" t="n">
        <v>307.0515452105949</v>
      </c>
      <c r="V951" t="n">
        <v>5</v>
      </c>
      <c r="W951" t="n">
        <v>1276.454783706953</v>
      </c>
      <c r="X951" t="b">
        <v>0</v>
      </c>
      <c r="Y951" t="n">
        <v>1276.454783706953</v>
      </c>
      <c r="Z951" t="b">
        <v>0</v>
      </c>
      <c r="AA951" t="n">
        <v>71.99400351013723</v>
      </c>
      <c r="AB951" t="n">
        <v>13.65027060954025</v>
      </c>
      <c r="AC951" t="b">
        <v>0</v>
      </c>
      <c r="AD951" t="n">
        <v>0</v>
      </c>
      <c r="AE951" t="n">
        <v>4.547473508864641e-13</v>
      </c>
      <c r="AF951" t="n">
        <v>0.9309781432037124</v>
      </c>
      <c r="AG951" t="n">
        <v>41.20977407512559</v>
      </c>
      <c r="AH951" t="n">
        <v>109.6901733521611</v>
      </c>
      <c r="AI951" t="n">
        <v>14.66228902277608</v>
      </c>
      <c r="AJ951" t="n">
        <v>7.571019437072806</v>
      </c>
      <c r="AK951" t="n">
        <v>14.66228902277609</v>
      </c>
      <c r="AL951" t="n">
        <v>0</v>
      </c>
      <c r="AM951" t="n">
        <v>0</v>
      </c>
      <c r="AN951" t="n">
        <v>14.66282039231956</v>
      </c>
      <c r="AO951" t="n">
        <v>0</v>
      </c>
      <c r="AP951" t="n">
        <v>2.933803082562114</v>
      </c>
      <c r="AQ951" t="n">
        <v>1</v>
      </c>
      <c r="AR951" t="n">
        <v>3</v>
      </c>
      <c r="AS951" t="n">
        <v>0</v>
      </c>
      <c r="AT951" t="n">
        <v>0</v>
      </c>
      <c r="AU951" t="n">
        <v>2.917834452200492</v>
      </c>
      <c r="AV951" t="n">
        <v>1.0346942911991</v>
      </c>
    </row>
    <row r="952" spans="1:48">
      <c r="A952" t="n">
        <v>0</v>
      </c>
      <c r="B952" t="n">
        <v>-6.71993151994134</v>
      </c>
      <c r="C952" t="n">
        <v>89.51930696439236</v>
      </c>
      <c r="D952" t="n">
        <v>1293.667854974172</v>
      </c>
      <c r="E952" t="n">
        <v>950</v>
      </c>
      <c r="F952" t="n">
        <v>56.11133575439453</v>
      </c>
      <c r="G952" t="n">
        <v>0.1584648390076344</v>
      </c>
      <c r="H952" t="n">
        <v>-0</v>
      </c>
      <c r="I952" t="n">
        <v>0</v>
      </c>
      <c r="J952" t="n">
        <v>0</v>
      </c>
      <c r="K952" t="n">
        <v>0.0471201750394849</v>
      </c>
      <c r="L952" t="n">
        <v>0</v>
      </c>
      <c r="M952" t="n">
        <v>89.43887336356001</v>
      </c>
      <c r="N952" t="n">
        <v>11.1480930007998</v>
      </c>
      <c r="O952" t="b">
        <v>1</v>
      </c>
      <c r="P952" t="n">
        <v>0</v>
      </c>
      <c r="Q952" t="b">
        <v>0</v>
      </c>
      <c r="R952" t="n">
        <v>11.1480930007998</v>
      </c>
      <c r="S952" t="n">
        <v>421.6428918225163</v>
      </c>
      <c r="T952" t="n">
        <v>1834.989865211591</v>
      </c>
      <c r="U952" t="n">
        <v>252.4801164496758</v>
      </c>
      <c r="V952" t="n">
        <v>5</v>
      </c>
      <c r="W952" t="n">
        <v>1293.667854974172</v>
      </c>
      <c r="X952" t="b">
        <v>0</v>
      </c>
      <c r="Y952" t="n">
        <v>1293.667854974172</v>
      </c>
      <c r="Z952" t="b">
        <v>0</v>
      </c>
      <c r="AA952" t="n">
        <v>59.19870677560299</v>
      </c>
      <c r="AB952" t="n">
        <v>11.37560510285694</v>
      </c>
      <c r="AC952" t="b">
        <v>0</v>
      </c>
      <c r="AD952" t="n">
        <v>0</v>
      </c>
      <c r="AE952" t="n">
        <v>4.547473508864641e-13</v>
      </c>
      <c r="AF952" t="n">
        <v>0.9257308866419949</v>
      </c>
      <c r="AG952" t="n">
        <v>41.23941325907382</v>
      </c>
      <c r="AH952" t="n">
        <v>90.70648722699511</v>
      </c>
      <c r="AI952" t="n">
        <v>12.28824193618614</v>
      </c>
      <c r="AJ952" t="n">
        <v>6.736690382168149</v>
      </c>
      <c r="AK952" t="n">
        <v>12.28824193618615</v>
      </c>
      <c r="AL952" t="n">
        <v>0</v>
      </c>
      <c r="AM952" t="n">
        <v>0</v>
      </c>
      <c r="AN952" t="n">
        <v>12.28845660496471</v>
      </c>
      <c r="AO952" t="n">
        <v>0</v>
      </c>
      <c r="AP952" t="n">
        <v>2.461906362698306</v>
      </c>
      <c r="AQ952" t="n">
        <v>1</v>
      </c>
      <c r="AR952" t="n">
        <v>3</v>
      </c>
      <c r="AS952" t="n">
        <v>0</v>
      </c>
      <c r="AT952" t="n">
        <v>0</v>
      </c>
      <c r="AU952" t="n">
        <v>2.448483071641762</v>
      </c>
      <c r="AV952" t="n">
        <v>0.8682574346926281</v>
      </c>
    </row>
    <row r="953" spans="1:48">
      <c r="A953" t="n">
        <v>0</v>
      </c>
      <c r="B953" t="n">
        <v>-6.71993151994134</v>
      </c>
      <c r="C953" t="n">
        <v>89.57149153087114</v>
      </c>
      <c r="D953" t="n">
        <v>1299.325244777998</v>
      </c>
      <c r="E953" t="n">
        <v>951</v>
      </c>
      <c r="F953" t="n">
        <v>56.35671844482422</v>
      </c>
      <c r="G953" t="n">
        <v>-0.04803440271062431</v>
      </c>
      <c r="H953" t="n">
        <v>-0</v>
      </c>
      <c r="I953" t="n">
        <v>0</v>
      </c>
      <c r="J953" t="n">
        <v>0</v>
      </c>
      <c r="K953" t="n">
        <v>0.005186774735141175</v>
      </c>
      <c r="L953" t="n">
        <v>0</v>
      </c>
      <c r="M953" t="n">
        <v>89.43620672406797</v>
      </c>
      <c r="N953" t="n">
        <v>4.982668888224914</v>
      </c>
      <c r="O953" t="b">
        <v>1</v>
      </c>
      <c r="P953" t="n">
        <v>0</v>
      </c>
      <c r="Q953" t="b">
        <v>0</v>
      </c>
      <c r="R953" t="n">
        <v>4.982668888224914</v>
      </c>
      <c r="S953" t="n">
        <v>423.4867949448521</v>
      </c>
      <c r="T953" t="n">
        <v>1843.014531599997</v>
      </c>
      <c r="U953" t="n">
        <v>112.355293173351</v>
      </c>
      <c r="V953" t="n">
        <v>5</v>
      </c>
      <c r="W953" t="n">
        <v>1299.325244777998</v>
      </c>
      <c r="X953" t="b">
        <v>0</v>
      </c>
      <c r="Y953" t="n">
        <v>1299.325244777998</v>
      </c>
      <c r="Z953" t="b">
        <v>0</v>
      </c>
      <c r="AA953" t="n">
        <v>26.34380936124863</v>
      </c>
      <c r="AB953" t="n">
        <v>5.084356008392771</v>
      </c>
      <c r="AC953" t="b">
        <v>0</v>
      </c>
      <c r="AD953" t="n">
        <v>0</v>
      </c>
      <c r="AE953" t="n">
        <v>4.547473508864641e-13</v>
      </c>
      <c r="AF953" t="n">
        <v>0.8912208954616905</v>
      </c>
      <c r="AG953" t="n">
        <v>41.26599118515825</v>
      </c>
      <c r="AH953" t="n">
        <v>41.92799525598046</v>
      </c>
      <c r="AI953" t="n">
        <v>5.704933574025838</v>
      </c>
      <c r="AJ953" t="n">
        <v>4.560889779032038</v>
      </c>
      <c r="AK953" t="n">
        <v>5.704933574025841</v>
      </c>
      <c r="AL953" t="n">
        <v>0</v>
      </c>
      <c r="AM953" t="n">
        <v>0</v>
      </c>
      <c r="AN953" t="n">
        <v>5.704975581463074</v>
      </c>
      <c r="AO953" t="n">
        <v>0</v>
      </c>
      <c r="AP953" t="n">
        <v>1.253290489184336</v>
      </c>
      <c r="AQ953" t="n">
        <v>1</v>
      </c>
      <c r="AR953" t="n">
        <v>3</v>
      </c>
      <c r="AS953" t="n">
        <v>0</v>
      </c>
      <c r="AT953" t="n">
        <v>0</v>
      </c>
      <c r="AU953" t="n">
        <v>1.246410381683887</v>
      </c>
      <c r="AV953" t="n">
        <v>0.4419900194978554</v>
      </c>
    </row>
    <row r="954" spans="1:48">
      <c r="A954" t="n">
        <v>-37.79923007037688</v>
      </c>
      <c r="B954" t="n">
        <v>31.07929855043554</v>
      </c>
      <c r="C954" t="n">
        <v>89.58797094878622</v>
      </c>
      <c r="D954" t="n">
        <v>1283.550812551146</v>
      </c>
      <c r="E954" t="n">
        <v>952</v>
      </c>
      <c r="F954" t="n">
        <v>55.67252082824707</v>
      </c>
      <c r="G954" t="n">
        <v>-0.3320063332880299</v>
      </c>
      <c r="H954" t="n">
        <v>0.7897602199519044</v>
      </c>
      <c r="I954" t="n">
        <v>0</v>
      </c>
      <c r="J954" t="n">
        <v>0</v>
      </c>
      <c r="K954" t="n">
        <v>-0.01059241873340461</v>
      </c>
      <c r="L954" t="n">
        <v>0</v>
      </c>
      <c r="M954" t="n">
        <v>89.44103993181211</v>
      </c>
      <c r="N954" t="n">
        <v>-3.610996865498446</v>
      </c>
      <c r="O954" t="b">
        <v>1</v>
      </c>
      <c r="P954" t="n">
        <v>0</v>
      </c>
      <c r="Q954" t="b">
        <v>0</v>
      </c>
      <c r="R954" t="n">
        <v>-3.610996865498446</v>
      </c>
      <c r="S954" t="n">
        <v>418.3454619547697</v>
      </c>
      <c r="T954" t="n">
        <v>1820.639450427158</v>
      </c>
      <c r="U954" t="n">
        <v>-82.42584938505489</v>
      </c>
      <c r="V954" t="n">
        <v>5</v>
      </c>
      <c r="W954" t="n">
        <v>1283.550812551146</v>
      </c>
      <c r="X954" t="b">
        <v>0</v>
      </c>
      <c r="Y954" t="n">
        <v>1283.550812551146</v>
      </c>
      <c r="Z954" t="b">
        <v>0</v>
      </c>
      <c r="AA954" t="n">
        <v>-19.32628896520832</v>
      </c>
      <c r="AB954" t="n">
        <v>-3.684690679080048</v>
      </c>
      <c r="AC954" t="b">
        <v>0</v>
      </c>
      <c r="AD954" t="n">
        <v>0</v>
      </c>
      <c r="AE954" t="n">
        <v>-2.273736754432321e-13</v>
      </c>
      <c r="AF954" t="n">
        <v>0.7919678084685002</v>
      </c>
      <c r="AG954" t="n">
        <v>41.28339000433058</v>
      </c>
      <c r="AH954" t="n">
        <v>-21.71035279092908</v>
      </c>
      <c r="AI954" t="n">
        <v>-2.918156401995335</v>
      </c>
      <c r="AJ954" t="n">
        <v>-2.384063825720748</v>
      </c>
      <c r="AK954" t="n">
        <v>-2.918156401995334</v>
      </c>
      <c r="AL954" t="n">
        <v>2</v>
      </c>
      <c r="AM954" t="n">
        <v>0.35589183574148</v>
      </c>
      <c r="AN954" t="n">
        <v>-1.770941246310214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 spans="1:48">
      <c r="A955" t="n">
        <v>-40.08313280759743</v>
      </c>
      <c r="B955" t="n">
        <v>33.36320128765609</v>
      </c>
      <c r="C955" t="n">
        <v>89.60890973381065</v>
      </c>
      <c r="D955" t="n">
        <v>1237.611221794572</v>
      </c>
      <c r="E955" t="n">
        <v>953</v>
      </c>
      <c r="F955" t="n">
        <v>53.6799446105957</v>
      </c>
      <c r="G955" t="n">
        <v>-0.85458512599436</v>
      </c>
      <c r="H955" t="n">
        <v>0.8374790630272198</v>
      </c>
      <c r="I955" t="n">
        <v>0</v>
      </c>
      <c r="J955" t="n">
        <v>0</v>
      </c>
      <c r="K955" t="n">
        <v>-0.03881311117485831</v>
      </c>
      <c r="L955" t="n">
        <v>0</v>
      </c>
      <c r="M955" t="n">
        <v>89.45382614209745</v>
      </c>
      <c r="N955" t="n">
        <v>-18.68258821967756</v>
      </c>
      <c r="O955" t="b">
        <v>1</v>
      </c>
      <c r="P955" t="n">
        <v>0</v>
      </c>
      <c r="Q955" t="b">
        <v>0</v>
      </c>
      <c r="R955" t="n">
        <v>-18.68258821967756</v>
      </c>
      <c r="S955" t="n">
        <v>403.3724518260365</v>
      </c>
      <c r="T955" t="n">
        <v>1755.476910346911</v>
      </c>
      <c r="U955" t="n">
        <v>-442.2849777844204</v>
      </c>
      <c r="V955" t="n">
        <v>5</v>
      </c>
      <c r="W955" t="n">
        <v>1237.611221794572</v>
      </c>
      <c r="X955" t="b">
        <v>0</v>
      </c>
      <c r="Y955" t="n">
        <v>1237.611221794572</v>
      </c>
      <c r="Z955" t="b">
        <v>0</v>
      </c>
      <c r="AA955" t="n">
        <v>-103.7020224772144</v>
      </c>
      <c r="AB955" t="n">
        <v>-19.06386553028322</v>
      </c>
      <c r="AC955" t="b">
        <v>0</v>
      </c>
      <c r="AD955" t="n">
        <v>0</v>
      </c>
      <c r="AE955" t="n">
        <v>-2.273736754432321e-13</v>
      </c>
      <c r="AF955" t="n">
        <v>0.9254566774864497</v>
      </c>
      <c r="AG955" t="n">
        <v>41.30750404131199</v>
      </c>
      <c r="AH955" t="n">
        <v>-136.1301122984227</v>
      </c>
      <c r="AI955" t="n">
        <v>-17.64278165370436</v>
      </c>
      <c r="AJ955" t="n">
        <v>-32.42808982120825</v>
      </c>
      <c r="AK955" t="n">
        <v>-17.64278165370436</v>
      </c>
      <c r="AL955" t="n">
        <v>2</v>
      </c>
      <c r="AM955" t="n">
        <v>15.0985031496286</v>
      </c>
      <c r="AN955" t="n">
        <v>-1.69976951804939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 spans="1:48">
      <c r="A956" t="n">
        <v>-38.93727895915527</v>
      </c>
      <c r="B956" t="n">
        <v>32.21734743921393</v>
      </c>
      <c r="C956" t="n">
        <v>89.59299746431834</v>
      </c>
      <c r="D956" t="n">
        <v>1414.428544889988</v>
      </c>
      <c r="E956" t="n">
        <v>954</v>
      </c>
      <c r="F956" t="n">
        <v>49.77120704650879</v>
      </c>
      <c r="G956" t="n">
        <v>-1.167414647516433</v>
      </c>
      <c r="H956" t="n">
        <v>0.8135381048200413</v>
      </c>
      <c r="I956" t="n">
        <v>0</v>
      </c>
      <c r="J956" t="n">
        <v>0</v>
      </c>
      <c r="K956" t="n">
        <v>-0.06639913844045392</v>
      </c>
      <c r="L956" t="n">
        <v>0</v>
      </c>
      <c r="M956" t="n">
        <v>89.46683815573374</v>
      </c>
      <c r="N956" t="n">
        <v>-25.95783762224789</v>
      </c>
      <c r="O956" t="b">
        <v>1</v>
      </c>
      <c r="P956" t="n">
        <v>0</v>
      </c>
      <c r="Q956" t="b">
        <v>0</v>
      </c>
      <c r="R956" t="n">
        <v>-25.95783762224789</v>
      </c>
      <c r="S956" t="n">
        <v>374.00064330038</v>
      </c>
      <c r="T956" t="n">
        <v>1627.650799643254</v>
      </c>
      <c r="U956" t="n">
        <v>-662.7771759589364</v>
      </c>
      <c r="V956" t="n">
        <v>4</v>
      </c>
      <c r="W956" t="n">
        <v>1414.428544889988</v>
      </c>
      <c r="X956" t="b">
        <v>1</v>
      </c>
      <c r="Y956" t="n">
        <v>1414.428544889988</v>
      </c>
      <c r="Z956" t="b">
        <v>0</v>
      </c>
      <c r="AA956" t="n">
        <v>-155.4005608397116</v>
      </c>
      <c r="AB956" t="n">
        <v>-26.48758941045703</v>
      </c>
      <c r="AC956" t="b">
        <v>0</v>
      </c>
      <c r="AD956" t="n">
        <v>0</v>
      </c>
      <c r="AE956" t="n">
        <v>2.273736754432321e-13</v>
      </c>
      <c r="AF956" t="n">
        <v>0.9361540477225045</v>
      </c>
      <c r="AG956" t="n">
        <v>41.35220924260299</v>
      </c>
      <c r="AH956" t="n">
        <v>-167.409509837104</v>
      </c>
      <c r="AI956" t="n">
        <v>-24.7964640410111</v>
      </c>
      <c r="AJ956" t="n">
        <v>-12.00894899739237</v>
      </c>
      <c r="AK956" t="n">
        <v>-24.7964640410111</v>
      </c>
      <c r="AL956" t="n">
        <v>2</v>
      </c>
      <c r="AM956" t="n">
        <v>22.00297370177853</v>
      </c>
      <c r="AN956" t="n">
        <v>-1.978651293372531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 spans="1:48">
      <c r="A957" t="n">
        <v>-37.36096618165807</v>
      </c>
      <c r="B957" t="n">
        <v>30.64103466171673</v>
      </c>
      <c r="C957" t="n">
        <v>89.40309869381576</v>
      </c>
      <c r="D957" t="n">
        <v>1293.912633521624</v>
      </c>
      <c r="E957" t="n">
        <v>955</v>
      </c>
      <c r="F957" t="n">
        <v>45.53046798706055</v>
      </c>
      <c r="G957" t="n">
        <v>-1.266986803552531</v>
      </c>
      <c r="H957" t="n">
        <v>0.7806033301288283</v>
      </c>
      <c r="I957" t="n">
        <v>0</v>
      </c>
      <c r="J957" t="n">
        <v>0</v>
      </c>
      <c r="K957" t="n">
        <v>-0.07921504761689641</v>
      </c>
      <c r="L957" t="n">
        <v>0</v>
      </c>
      <c r="M957" t="n">
        <v>89.47931005694424</v>
      </c>
      <c r="N957" t="n">
        <v>-26.44627588508624</v>
      </c>
      <c r="O957" t="b">
        <v>1</v>
      </c>
      <c r="P957" t="n">
        <v>0</v>
      </c>
      <c r="Q957" t="b">
        <v>0</v>
      </c>
      <c r="R957" t="n">
        <v>-26.44627588508624</v>
      </c>
      <c r="S957" t="n">
        <v>342.1340435046263</v>
      </c>
      <c r="T957" t="n">
        <v>1488.967357332134</v>
      </c>
      <c r="U957" t="n">
        <v>-738.1414881199715</v>
      </c>
      <c r="V957" t="n">
        <v>4</v>
      </c>
      <c r="W957" t="n">
        <v>1293.912633521624</v>
      </c>
      <c r="X957" t="b">
        <v>0</v>
      </c>
      <c r="Y957" t="n">
        <v>1293.912633521624</v>
      </c>
      <c r="Z957" t="b">
        <v>0</v>
      </c>
      <c r="AA957" t="n">
        <v>-173.0711397340119</v>
      </c>
      <c r="AB957" t="n">
        <v>-26.98599580110841</v>
      </c>
      <c r="AC957" t="b">
        <v>0</v>
      </c>
      <c r="AD957" t="n">
        <v>0</v>
      </c>
      <c r="AE957" t="n">
        <v>-2.273736754432321e-13</v>
      </c>
      <c r="AF957" t="n">
        <v>0.9388556577085142</v>
      </c>
      <c r="AG957" t="n">
        <v>41.40540955068853</v>
      </c>
      <c r="AH957" t="n">
        <v>-186.983680926741</v>
      </c>
      <c r="AI957" t="n">
        <v>-25.33595483676884</v>
      </c>
      <c r="AJ957" t="n">
        <v>-13.91254119272907</v>
      </c>
      <c r="AK957" t="n">
        <v>-25.33595483676883</v>
      </c>
      <c r="AL957" t="n">
        <v>2</v>
      </c>
      <c r="AM957" t="n">
        <v>22.73998752190387</v>
      </c>
      <c r="AN957" t="n">
        <v>-1.787115179190709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 spans="1:48">
      <c r="A958" t="n">
        <v>-58.40812818454689</v>
      </c>
      <c r="B958" t="n">
        <v>51.68819666460555</v>
      </c>
      <c r="C958" t="n">
        <v>89.36266210268569</v>
      </c>
      <c r="D958" t="n">
        <v>1152.072834103576</v>
      </c>
      <c r="E958" t="n">
        <v>956</v>
      </c>
      <c r="F958" t="n">
        <v>40.53937950134277</v>
      </c>
      <c r="G958" t="n">
        <v>-1.457827759245116</v>
      </c>
      <c r="H958" t="n">
        <v>1.220353326671525</v>
      </c>
      <c r="I958" t="n">
        <v>0</v>
      </c>
      <c r="J958" t="n">
        <v>0</v>
      </c>
      <c r="K958" t="n">
        <v>-0.08069728709123136</v>
      </c>
      <c r="L958" t="n">
        <v>0</v>
      </c>
      <c r="M958" t="n">
        <v>89.49564522188994</v>
      </c>
      <c r="N958" t="n">
        <v>-27.95417689925087</v>
      </c>
      <c r="O958" t="b">
        <v>1</v>
      </c>
      <c r="P958" t="n">
        <v>0</v>
      </c>
      <c r="Q958" t="b">
        <v>0</v>
      </c>
      <c r="R958" t="n">
        <v>-27.95417689925087</v>
      </c>
      <c r="S958" t="n">
        <v>304.6290197127931</v>
      </c>
      <c r="T958" t="n">
        <v>1325.745493790076</v>
      </c>
      <c r="U958" t="n">
        <v>-876.2879067350142</v>
      </c>
      <c r="V958" t="n">
        <v>4</v>
      </c>
      <c r="W958" t="n">
        <v>1152.072834103576</v>
      </c>
      <c r="X958" t="b">
        <v>0</v>
      </c>
      <c r="Y958" t="n">
        <v>1152.072834103576</v>
      </c>
      <c r="Z958" t="b">
        <v>0</v>
      </c>
      <c r="AA958" t="n">
        <v>-205.4621630062214</v>
      </c>
      <c r="AB958" t="n">
        <v>-28.52467030535804</v>
      </c>
      <c r="AC958" t="b">
        <v>0</v>
      </c>
      <c r="AD958" t="n">
        <v>0</v>
      </c>
      <c r="AE958" t="n">
        <v>0</v>
      </c>
      <c r="AF958" t="n">
        <v>0.942190586037937</v>
      </c>
      <c r="AG958" t="n">
        <v>41.45731740402846</v>
      </c>
      <c r="AH958" t="n">
        <v>-222.7669916817652</v>
      </c>
      <c r="AI958" t="n">
        <v>-26.87567583154423</v>
      </c>
      <c r="AJ958" t="n">
        <v>-17.30482867554375</v>
      </c>
      <c r="AK958" t="n">
        <v>-26.87567583154423</v>
      </c>
      <c r="AL958" t="n">
        <v>2</v>
      </c>
      <c r="AM958" t="n">
        <v>24.08407712578089</v>
      </c>
      <c r="AN958" t="n">
        <v>-1.569493977574414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 spans="1:48">
      <c r="A959" t="n">
        <v>-77.84276638927913</v>
      </c>
      <c r="B959" t="n">
        <v>63.8013357544119</v>
      </c>
      <c r="C959" t="n">
        <v>89.24019716633049</v>
      </c>
      <c r="D959" t="n">
        <v>1359.238223147212</v>
      </c>
      <c r="E959" t="n">
        <v>957</v>
      </c>
      <c r="F959" t="n">
        <v>35.25321350097656</v>
      </c>
      <c r="G959" t="n">
        <v>-1.466080897870333</v>
      </c>
      <c r="H959" t="n">
        <v>1.626411971640692</v>
      </c>
      <c r="I959" t="n">
        <v>0</v>
      </c>
      <c r="J959" t="n">
        <v>0</v>
      </c>
      <c r="K959" t="n">
        <v>-0.1016580929849499</v>
      </c>
      <c r="L959" t="n">
        <v>0</v>
      </c>
      <c r="M959" t="n">
        <v>89.51855981165562</v>
      </c>
      <c r="N959" t="n">
        <v>-24.68221374543223</v>
      </c>
      <c r="O959" t="b">
        <v>1</v>
      </c>
      <c r="P959" t="n">
        <v>0</v>
      </c>
      <c r="Q959" t="b">
        <v>0</v>
      </c>
      <c r="R959" t="n">
        <v>-24.68221374543223</v>
      </c>
      <c r="S959" t="n">
        <v>264.9066661262682</v>
      </c>
      <c r="T959" t="n">
        <v>1152.873810981519</v>
      </c>
      <c r="U959" t="n">
        <v>-889.7389517930443</v>
      </c>
      <c r="V959" t="n">
        <v>3</v>
      </c>
      <c r="W959" t="n">
        <v>1359.238223147212</v>
      </c>
      <c r="X959" t="b">
        <v>1</v>
      </c>
      <c r="Y959" t="n">
        <v>1359.238223147212</v>
      </c>
      <c r="Z959" t="b">
        <v>0</v>
      </c>
      <c r="AA959" t="n">
        <v>-208.6160132317875</v>
      </c>
      <c r="AB959" t="n">
        <v>-25.1859323932982</v>
      </c>
      <c r="AC959" t="b">
        <v>0</v>
      </c>
      <c r="AD959" t="n">
        <v>0</v>
      </c>
      <c r="AE959" t="n">
        <v>4.547473508864641e-13</v>
      </c>
      <c r="AF959" t="n">
        <v>0.9431541528386924</v>
      </c>
      <c r="AG959" t="n">
        <v>41.50919233632103</v>
      </c>
      <c r="AH959" t="n">
        <v>-166.8846982427582</v>
      </c>
      <c r="AI959" t="n">
        <v>-23.75421672985374</v>
      </c>
      <c r="AJ959" t="n">
        <v>41.73131498902922</v>
      </c>
      <c r="AK959" t="n">
        <v>-23.75421672985375</v>
      </c>
      <c r="AL959" t="n">
        <v>2</v>
      </c>
      <c r="AM959" t="n">
        <v>20.0342841327859</v>
      </c>
      <c r="AN959" t="n">
        <v>-1.890140464922312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 spans="1:48">
      <c r="A960" t="n">
        <v>-26.18064423236959</v>
      </c>
      <c r="B960" t="n">
        <v>19.46071271242825</v>
      </c>
      <c r="C960" t="n">
        <v>89.07679512042886</v>
      </c>
      <c r="D960" t="n">
        <v>1856.027627327592</v>
      </c>
      <c r="E960" t="n">
        <v>958</v>
      </c>
      <c r="F960" t="n">
        <v>30.12454357147217</v>
      </c>
      <c r="G960" t="n">
        <v>-1.356878590832387</v>
      </c>
      <c r="H960" t="n">
        <v>0.5470066800022684</v>
      </c>
      <c r="I960" t="n">
        <v>0</v>
      </c>
      <c r="J960" t="n">
        <v>0</v>
      </c>
      <c r="K960" t="n">
        <v>-0.1118079331465231</v>
      </c>
      <c r="L960" t="n">
        <v>0</v>
      </c>
      <c r="M960" t="n">
        <v>89.53508005936729</v>
      </c>
      <c r="N960" t="n">
        <v>-19.48914306146121</v>
      </c>
      <c r="O960" t="b">
        <v>1</v>
      </c>
      <c r="P960" t="n">
        <v>0</v>
      </c>
      <c r="Q960" t="b">
        <v>0</v>
      </c>
      <c r="R960" t="n">
        <v>-19.48914306146121</v>
      </c>
      <c r="S960" t="n">
        <v>226.3678006509431</v>
      </c>
      <c r="T960" t="n">
        <v>985.1526684329046</v>
      </c>
      <c r="U960" t="n">
        <v>-822.1469959783549</v>
      </c>
      <c r="V960" t="n">
        <v>2</v>
      </c>
      <c r="W960" t="n">
        <v>1856.027627327592</v>
      </c>
      <c r="X960" t="b">
        <v>1</v>
      </c>
      <c r="Y960" t="n">
        <v>1856.027627327592</v>
      </c>
      <c r="Z960" t="b">
        <v>0</v>
      </c>
      <c r="AA960" t="n">
        <v>-192.7678093061494</v>
      </c>
      <c r="AB960" t="n">
        <v>-19.88688067496042</v>
      </c>
      <c r="AC960" t="b">
        <v>0</v>
      </c>
      <c r="AD960" t="n">
        <v>0</v>
      </c>
      <c r="AE960" t="n">
        <v>-2.273736754432321e-13</v>
      </c>
      <c r="AF960" t="n">
        <v>0.9429481981379012</v>
      </c>
      <c r="AG960" t="n">
        <v>41.5542319979347</v>
      </c>
      <c r="AH960" t="n">
        <v>-96.48092274109561</v>
      </c>
      <c r="AI960" t="n">
        <v>-18.75229829903738</v>
      </c>
      <c r="AJ960" t="n">
        <v>96.28688656505375</v>
      </c>
      <c r="AK960" t="n">
        <v>-18.75229829903738</v>
      </c>
      <c r="AL960" t="n">
        <v>2</v>
      </c>
      <c r="AM960" t="n">
        <v>15.43763418973522</v>
      </c>
      <c r="AN960" t="n">
        <v>-2.742043346551582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 spans="1:48">
      <c r="A961" t="n">
        <v>-17.88124850919298</v>
      </c>
      <c r="B961" t="n">
        <v>11.16131698925164</v>
      </c>
      <c r="C961" t="n">
        <v>89.03207954338708</v>
      </c>
      <c r="D961" t="n">
        <v>1609.059763393918</v>
      </c>
      <c r="E961" t="n">
        <v>959</v>
      </c>
      <c r="F961" t="n">
        <v>26.11609344482422</v>
      </c>
      <c r="G961" t="n">
        <v>-0.7206714522603979</v>
      </c>
      <c r="H961" t="n">
        <v>0.3736028149076557</v>
      </c>
      <c r="I961" t="n">
        <v>0</v>
      </c>
      <c r="J961" t="n">
        <v>0</v>
      </c>
      <c r="K961" t="n">
        <v>-0.09411480094731495</v>
      </c>
      <c r="L961" t="n">
        <v>0</v>
      </c>
      <c r="M961" t="n">
        <v>89.54115585891127</v>
      </c>
      <c r="N961" t="n">
        <v>-8.08922881923165</v>
      </c>
      <c r="O961" t="b">
        <v>1</v>
      </c>
      <c r="P961" t="n">
        <v>0</v>
      </c>
      <c r="Q961" t="b">
        <v>0</v>
      </c>
      <c r="R961" t="n">
        <v>-8.08922881923165</v>
      </c>
      <c r="S961" t="n">
        <v>196.2467122754306</v>
      </c>
      <c r="T961" t="n">
        <v>854.0656918226741</v>
      </c>
      <c r="U961" t="n">
        <v>-393.6190535233693</v>
      </c>
      <c r="V961" t="n">
        <v>2</v>
      </c>
      <c r="W961" t="n">
        <v>1609.059763393918</v>
      </c>
      <c r="X961" t="b">
        <v>0</v>
      </c>
      <c r="Y961" t="n">
        <v>1609.059763393918</v>
      </c>
      <c r="Z961" t="b">
        <v>0</v>
      </c>
      <c r="AA961" t="n">
        <v>-92.29138222242865</v>
      </c>
      <c r="AB961" t="n">
        <v>-8.254315121664948</v>
      </c>
      <c r="AC961" t="b">
        <v>0</v>
      </c>
      <c r="AD961" t="n">
        <v>0</v>
      </c>
      <c r="AE961" t="n">
        <v>0</v>
      </c>
      <c r="AF961" t="n">
        <v>0.9306984526819666</v>
      </c>
      <c r="AG961" t="n">
        <v>41.58992428488047</v>
      </c>
      <c r="AH961" t="n">
        <v>-45.5920629672475</v>
      </c>
      <c r="AI961" t="n">
        <v>-7.682278311682926</v>
      </c>
      <c r="AJ961" t="n">
        <v>46.69931925518114</v>
      </c>
      <c r="AK961" t="n">
        <v>-7.682278311682926</v>
      </c>
      <c r="AL961" t="n">
        <v>2</v>
      </c>
      <c r="AM961" t="n">
        <v>4.971853513463872</v>
      </c>
      <c r="AN961" t="n">
        <v>-2.302366912283159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</row>
    <row r="962" spans="1:48">
      <c r="A962" t="n">
        <v>0</v>
      </c>
      <c r="B962" t="n">
        <v>-6.71993151994134</v>
      </c>
      <c r="C962" t="n">
        <v>89.05384805424083</v>
      </c>
      <c r="D962" t="n">
        <v>1566.281892105056</v>
      </c>
      <c r="E962" t="n">
        <v>960</v>
      </c>
      <c r="F962" t="n">
        <v>25.42178058624268</v>
      </c>
      <c r="G962" t="n">
        <v>0.3205952455160683</v>
      </c>
      <c r="H962" t="n">
        <v>-0</v>
      </c>
      <c r="I962" t="n">
        <v>0</v>
      </c>
      <c r="J962" t="n">
        <v>0</v>
      </c>
      <c r="K962" t="n">
        <v>-0.06437466119533936</v>
      </c>
      <c r="L962" t="n">
        <v>0</v>
      </c>
      <c r="M962" t="n">
        <v>89.54203708618692</v>
      </c>
      <c r="N962" t="n">
        <v>6.295800936624815</v>
      </c>
      <c r="O962" t="b">
        <v>1</v>
      </c>
      <c r="P962" t="n">
        <v>0</v>
      </c>
      <c r="Q962" t="b">
        <v>0</v>
      </c>
      <c r="R962" t="n">
        <v>6.295800936624815</v>
      </c>
      <c r="S962" t="n">
        <v>191.0293693341881</v>
      </c>
      <c r="T962" t="n">
        <v>831.3598153423867</v>
      </c>
      <c r="U962" t="n">
        <v>314.7184676195536</v>
      </c>
      <c r="V962" t="n">
        <v>2</v>
      </c>
      <c r="W962" t="n">
        <v>1566.281892105056</v>
      </c>
      <c r="X962" t="b">
        <v>0</v>
      </c>
      <c r="Y962" t="n">
        <v>1566.281892105056</v>
      </c>
      <c r="Z962" t="b">
        <v>0</v>
      </c>
      <c r="AA962" t="n">
        <v>73.79165751133739</v>
      </c>
      <c r="AB962" t="n">
        <v>6.424286670025321</v>
      </c>
      <c r="AC962" t="b">
        <v>0</v>
      </c>
      <c r="AD962" t="n">
        <v>0</v>
      </c>
      <c r="AE962" t="n">
        <v>-4.547473508864641e-13</v>
      </c>
      <c r="AF962" t="n">
        <v>0.88910930594023</v>
      </c>
      <c r="AG962" t="n">
        <v>41.60791971861776</v>
      </c>
      <c r="AH962" t="n">
        <v>44.0525660771652</v>
      </c>
      <c r="AI962" t="n">
        <v>7.2255307948123</v>
      </c>
      <c r="AJ962" t="n">
        <v>4.885019627410735</v>
      </c>
      <c r="AK962" t="n">
        <v>7.225530794812296</v>
      </c>
      <c r="AL962" t="n">
        <v>0</v>
      </c>
      <c r="AM962" t="n">
        <v>0</v>
      </c>
      <c r="AN962" t="n">
        <v>7.233868179475163</v>
      </c>
      <c r="AO962" t="n">
        <v>0</v>
      </c>
      <c r="AP962" t="n">
        <v>1.559863559067719</v>
      </c>
      <c r="AQ962" t="n">
        <v>1</v>
      </c>
      <c r="AR962" t="n">
        <v>3</v>
      </c>
      <c r="AS962" t="n">
        <v>0</v>
      </c>
      <c r="AT962" t="n">
        <v>0</v>
      </c>
      <c r="AU962" t="n">
        <v>1.55131027335358</v>
      </c>
      <c r="AV962" t="n">
        <v>0.5501106762609339</v>
      </c>
    </row>
    <row r="963" spans="1:48">
      <c r="A963" t="n">
        <v>0</v>
      </c>
      <c r="B963" t="n">
        <v>-6.71993151994134</v>
      </c>
      <c r="C963" t="n">
        <v>88.95280356352394</v>
      </c>
      <c r="D963" t="n">
        <v>1751.58947193283</v>
      </c>
      <c r="E963" t="n">
        <v>961</v>
      </c>
      <c r="F963" t="n">
        <v>28.42944393157959</v>
      </c>
      <c r="G963" t="n">
        <v>1.366082542492264</v>
      </c>
      <c r="H963" t="n">
        <v>-0</v>
      </c>
      <c r="I963" t="n">
        <v>0</v>
      </c>
      <c r="J963" t="n">
        <v>0</v>
      </c>
      <c r="K963" t="n">
        <v>-0.04161792270659059</v>
      </c>
      <c r="L963" t="n">
        <v>0</v>
      </c>
      <c r="M963" t="n">
        <v>89.53937044669489</v>
      </c>
      <c r="N963" t="n">
        <v>23.04555233614971</v>
      </c>
      <c r="O963" t="b">
        <v>1</v>
      </c>
      <c r="P963" t="n">
        <v>0</v>
      </c>
      <c r="Q963" t="b">
        <v>0</v>
      </c>
      <c r="R963" t="n">
        <v>23.04555233614971</v>
      </c>
      <c r="S963" t="n">
        <v>213.6301478311983</v>
      </c>
      <c r="T963" t="n">
        <v>929.7184033613752</v>
      </c>
      <c r="U963" t="n">
        <v>1030.139315396446</v>
      </c>
      <c r="V963" t="n">
        <v>2</v>
      </c>
      <c r="W963" t="n">
        <v>1751.589471932831</v>
      </c>
      <c r="X963" t="b">
        <v>0</v>
      </c>
      <c r="Y963" t="n">
        <v>1751.589471932831</v>
      </c>
      <c r="Z963" t="b">
        <v>0</v>
      </c>
      <c r="AA963" t="n">
        <v>241.5355162525431</v>
      </c>
      <c r="AB963" t="n">
        <v>23.51586973076502</v>
      </c>
      <c r="AC963" t="b">
        <v>0</v>
      </c>
      <c r="AD963" t="n">
        <v>0</v>
      </c>
      <c r="AE963" t="n">
        <v>-6.821210263296962e-13</v>
      </c>
      <c r="AF963" t="n">
        <v>0.9329441583542152</v>
      </c>
      <c r="AG963" t="n">
        <v>41.63033057004922</v>
      </c>
      <c r="AH963" t="n">
        <v>137.4182621134</v>
      </c>
      <c r="AI963" t="n">
        <v>25.20608497324085</v>
      </c>
      <c r="AJ963" t="n">
        <v>9.214697223515117</v>
      </c>
      <c r="AK963" t="n">
        <v>25.20608497324084</v>
      </c>
      <c r="AL963" t="n">
        <v>0</v>
      </c>
      <c r="AM963" t="n">
        <v>0</v>
      </c>
      <c r="AN963" t="n">
        <v>25.31990680173792</v>
      </c>
      <c r="AO963" t="n">
        <v>0</v>
      </c>
      <c r="AP963" t="n">
        <v>4.96605946461927</v>
      </c>
      <c r="AQ963" t="n">
        <v>1</v>
      </c>
      <c r="AR963" t="n">
        <v>3</v>
      </c>
      <c r="AS963" t="n">
        <v>0</v>
      </c>
      <c r="AT963" t="n">
        <v>0</v>
      </c>
      <c r="AU963" t="n">
        <v>4.939129195529259</v>
      </c>
      <c r="AV963" t="n">
        <v>1.751466324024943</v>
      </c>
    </row>
    <row r="964" spans="1:48">
      <c r="A964" t="n">
        <v>0</v>
      </c>
      <c r="B964" t="n">
        <v>-6.71993151994134</v>
      </c>
      <c r="C964" t="n">
        <v>88.90112993046661</v>
      </c>
      <c r="D964" t="n">
        <v>2092.909055896587</v>
      </c>
      <c r="E964" t="n">
        <v>962</v>
      </c>
      <c r="F964" t="n">
        <v>33.96928424835205</v>
      </c>
      <c r="G964" t="n">
        <v>1.337994302939351</v>
      </c>
      <c r="H964" t="n">
        <v>-0</v>
      </c>
      <c r="I964" t="n">
        <v>0</v>
      </c>
      <c r="J964" t="n">
        <v>0</v>
      </c>
      <c r="K964" t="n">
        <v>0.00539280299539624</v>
      </c>
      <c r="L964" t="n">
        <v>0</v>
      </c>
      <c r="M964" t="n">
        <v>89.53670380720285</v>
      </c>
      <c r="N964" t="n">
        <v>27.21380077276356</v>
      </c>
      <c r="O964" t="b">
        <v>1</v>
      </c>
      <c r="P964" t="n">
        <v>0</v>
      </c>
      <c r="Q964" t="b">
        <v>0</v>
      </c>
      <c r="R964" t="n">
        <v>27.21380077276356</v>
      </c>
      <c r="S964" t="n">
        <v>255.2587111151505</v>
      </c>
      <c r="T964" t="n">
        <v>1110.885910773135</v>
      </c>
      <c r="U964" t="n">
        <v>1018.075558177405</v>
      </c>
      <c r="V964" t="n">
        <v>2</v>
      </c>
      <c r="W964" t="n">
        <v>2092.909055896586</v>
      </c>
      <c r="X964" t="b">
        <v>0</v>
      </c>
      <c r="Y964" t="n">
        <v>2092.909055896586</v>
      </c>
      <c r="Z964" t="b">
        <v>0</v>
      </c>
      <c r="AA964" t="n">
        <v>238.706941724519</v>
      </c>
      <c r="AB964" t="n">
        <v>27.76918446200363</v>
      </c>
      <c r="AC964" t="b">
        <v>0</v>
      </c>
      <c r="AD964" t="n">
        <v>0</v>
      </c>
      <c r="AE964" t="n">
        <v>4.547473508864641e-13</v>
      </c>
      <c r="AF964" t="n">
        <v>0.9305054088814203</v>
      </c>
      <c r="AG964" t="n">
        <v>41.67993677534175</v>
      </c>
      <c r="AH964" t="n">
        <v>136.1649240920484</v>
      </c>
      <c r="AI964" t="n">
        <v>29.84311987545084</v>
      </c>
      <c r="AJ964" t="n">
        <v>9.462725724469323</v>
      </c>
      <c r="AK964" t="n">
        <v>29.84311987545085</v>
      </c>
      <c r="AL964" t="n">
        <v>0</v>
      </c>
      <c r="AM964" t="n">
        <v>0</v>
      </c>
      <c r="AN964" t="n">
        <v>29.87247720042309</v>
      </c>
      <c r="AO964" t="n">
        <v>0</v>
      </c>
      <c r="AP964" t="n">
        <v>5.790505014489743</v>
      </c>
      <c r="AQ964" t="n">
        <v>1</v>
      </c>
      <c r="AR964" t="n">
        <v>0</v>
      </c>
      <c r="AS964" t="n">
        <v>0</v>
      </c>
      <c r="AT964" t="n">
        <v>0</v>
      </c>
      <c r="AU964" t="n">
        <v>5.759116050787195</v>
      </c>
      <c r="AV964" t="n">
        <v>2.042242148319512</v>
      </c>
    </row>
    <row r="965" spans="1:48">
      <c r="A965" t="n">
        <v>0</v>
      </c>
      <c r="B965" t="n">
        <v>-6.71993151994134</v>
      </c>
      <c r="C965" t="n">
        <v>88.80734908870798</v>
      </c>
      <c r="D965" t="n">
        <v>1484.135705856861</v>
      </c>
      <c r="E965" t="n">
        <v>963</v>
      </c>
      <c r="F965" t="n">
        <v>38.49255561828613</v>
      </c>
      <c r="G965" t="n">
        <v>1.667866651339126</v>
      </c>
      <c r="H965" t="n">
        <v>-0</v>
      </c>
      <c r="I965" t="n">
        <v>0</v>
      </c>
      <c r="J965" t="n">
        <v>0</v>
      </c>
      <c r="K965" t="n">
        <v>0.01647176626274205</v>
      </c>
      <c r="L965" t="n">
        <v>0</v>
      </c>
      <c r="M965" t="n">
        <v>89.53403716771082</v>
      </c>
      <c r="N965" t="n">
        <v>37.83794644527899</v>
      </c>
      <c r="O965" t="b">
        <v>1</v>
      </c>
      <c r="P965" t="n">
        <v>0</v>
      </c>
      <c r="Q965" t="b">
        <v>0</v>
      </c>
      <c r="R965" t="n">
        <v>37.83794644527899</v>
      </c>
      <c r="S965" t="n">
        <v>289.2483710524054</v>
      </c>
      <c r="T965" t="n">
        <v>1258.808910820069</v>
      </c>
      <c r="U965" t="n">
        <v>1249.188617650985</v>
      </c>
      <c r="V965" t="n">
        <v>3</v>
      </c>
      <c r="W965" t="n">
        <v>1484.135705856861</v>
      </c>
      <c r="X965" t="b">
        <v>1</v>
      </c>
      <c r="Y965" t="n">
        <v>1484.135705856861</v>
      </c>
      <c r="Z965" t="b">
        <v>0</v>
      </c>
      <c r="AA965" t="n">
        <v>292.895740558173</v>
      </c>
      <c r="AB965" t="n">
        <v>38.61014943395816</v>
      </c>
      <c r="AC965" t="b">
        <v>0</v>
      </c>
      <c r="AD965" t="n">
        <v>0</v>
      </c>
      <c r="AE965" t="n">
        <v>0</v>
      </c>
      <c r="AF965" t="n">
        <v>0.9446196170726426</v>
      </c>
      <c r="AG965" t="n">
        <v>41.74064569046932</v>
      </c>
      <c r="AH965" t="n">
        <v>262.9918502364596</v>
      </c>
      <c r="AI965" t="n">
        <v>40.87375355765979</v>
      </c>
      <c r="AJ965" t="n">
        <v>14.56458937286934</v>
      </c>
      <c r="AK965" t="n">
        <v>40.87375355765979</v>
      </c>
      <c r="AL965" t="n">
        <v>0</v>
      </c>
      <c r="AM965" t="n">
        <v>0</v>
      </c>
      <c r="AN965" t="n">
        <v>40.92460541818148</v>
      </c>
      <c r="AO965" t="n">
        <v>0</v>
      </c>
      <c r="AP965" t="n">
        <v>9.139126568476676</v>
      </c>
      <c r="AQ965" t="n">
        <v>1</v>
      </c>
      <c r="AR965" t="n">
        <v>0</v>
      </c>
      <c r="AS965" t="n">
        <v>0</v>
      </c>
      <c r="AT965" t="n">
        <v>0</v>
      </c>
      <c r="AU965" t="n">
        <v>9.090139012609926</v>
      </c>
      <c r="AV965" t="n">
        <v>3.223457360804182</v>
      </c>
    </row>
    <row r="966" spans="1:48">
      <c r="A966" t="n">
        <v>0</v>
      </c>
      <c r="B966" t="n">
        <v>-6.71993151994134</v>
      </c>
      <c r="C966" t="n">
        <v>88.90889759323433</v>
      </c>
      <c r="D966" t="n">
        <v>1740.908052807535</v>
      </c>
      <c r="E966" t="n">
        <v>964</v>
      </c>
      <c r="F966" t="n">
        <v>45.15220527648925</v>
      </c>
      <c r="G966" t="n">
        <v>1.30963994848515</v>
      </c>
      <c r="H966" t="n">
        <v>-0</v>
      </c>
      <c r="I966" t="n">
        <v>0</v>
      </c>
      <c r="J966" t="n">
        <v>0</v>
      </c>
      <c r="K966" t="n">
        <v>-0.002461254969801041</v>
      </c>
      <c r="L966" t="n">
        <v>0</v>
      </c>
      <c r="M966" t="n">
        <v>89.53137052821879</v>
      </c>
      <c r="N966" t="n">
        <v>36.09564205329725</v>
      </c>
      <c r="O966" t="b">
        <v>1</v>
      </c>
      <c r="P966" t="n">
        <v>0</v>
      </c>
      <c r="Q966" t="b">
        <v>0</v>
      </c>
      <c r="R966" t="n">
        <v>36.09564205329725</v>
      </c>
      <c r="S966" t="n">
        <v>339.2916270657802</v>
      </c>
      <c r="T966" t="n">
        <v>1476.597160990275</v>
      </c>
      <c r="U966" t="n">
        <v>1015.904796685863</v>
      </c>
      <c r="V966" t="n">
        <v>3</v>
      </c>
      <c r="W966" t="n">
        <v>1740.908052807535</v>
      </c>
      <c r="X966" t="b">
        <v>0</v>
      </c>
      <c r="Y966" t="n">
        <v>1740.908052807535</v>
      </c>
      <c r="Z966" t="b">
        <v>0</v>
      </c>
      <c r="AA966" t="n">
        <v>238.1979659096129</v>
      </c>
      <c r="AB966" t="n">
        <v>36.83228780948699</v>
      </c>
      <c r="AC966" t="b">
        <v>0</v>
      </c>
      <c r="AD966" t="n">
        <v>0</v>
      </c>
      <c r="AE966" t="n">
        <v>2.273736754432321e-13</v>
      </c>
      <c r="AF966" t="n">
        <v>0.9411358702822554</v>
      </c>
      <c r="AG966" t="n">
        <v>41.80791171781303</v>
      </c>
      <c r="AH966" t="n">
        <v>214.6702771849228</v>
      </c>
      <c r="AI966" t="n">
        <v>39.13599403924606</v>
      </c>
      <c r="AJ966" t="n">
        <v>12.63637904275751</v>
      </c>
      <c r="AK966" t="n">
        <v>39.13599403924606</v>
      </c>
      <c r="AL966" t="n">
        <v>0</v>
      </c>
      <c r="AM966" t="n">
        <v>0</v>
      </c>
      <c r="AN966" t="n">
        <v>39.14346152154855</v>
      </c>
      <c r="AO966" t="n">
        <v>0</v>
      </c>
      <c r="AP966" t="n">
        <v>8.038311363744663</v>
      </c>
      <c r="AQ966" t="n">
        <v>1</v>
      </c>
      <c r="AR966" t="n">
        <v>0</v>
      </c>
      <c r="AS966" t="n">
        <v>0</v>
      </c>
      <c r="AT966" t="n">
        <v>0</v>
      </c>
      <c r="AU966" t="n">
        <v>7.994950343834736</v>
      </c>
      <c r="AV966" t="n">
        <v>2.835092125582206</v>
      </c>
    </row>
    <row r="967" spans="1:48">
      <c r="A967" t="n">
        <v>0</v>
      </c>
      <c r="B967" t="n">
        <v>-6.71993151994134</v>
      </c>
      <c r="C967" t="n">
        <v>88.91081802637493</v>
      </c>
      <c r="D967" t="n">
        <v>1349.246381754907</v>
      </c>
      <c r="E967" t="n">
        <v>965</v>
      </c>
      <c r="F967" t="n">
        <v>47.4775634765625</v>
      </c>
      <c r="G967" t="n">
        <v>0.5810801032839112</v>
      </c>
      <c r="H967" t="n">
        <v>-0</v>
      </c>
      <c r="I967" t="n">
        <v>0</v>
      </c>
      <c r="J967" t="n">
        <v>0</v>
      </c>
      <c r="K967" t="n">
        <v>0.01746824626055288</v>
      </c>
      <c r="L967" t="n">
        <v>0</v>
      </c>
      <c r="M967" t="n">
        <v>89.52870388872675</v>
      </c>
      <c r="N967" t="n">
        <v>19.56935634970336</v>
      </c>
      <c r="O967" t="b">
        <v>1</v>
      </c>
      <c r="P967" t="n">
        <v>0</v>
      </c>
      <c r="Q967" t="b">
        <v>0</v>
      </c>
      <c r="R967" t="n">
        <v>19.56935634970336</v>
      </c>
      <c r="S967" t="n">
        <v>356.765293354776</v>
      </c>
      <c r="T967" t="n">
        <v>1552.642556679985</v>
      </c>
      <c r="U967" t="n">
        <v>523.7997956967523</v>
      </c>
      <c r="V967" t="n">
        <v>4</v>
      </c>
      <c r="W967" t="n">
        <v>1349.246381754907</v>
      </c>
      <c r="X967" t="b">
        <v>1</v>
      </c>
      <c r="Y967" t="n">
        <v>1349.246381754907</v>
      </c>
      <c r="Z967" t="b">
        <v>0</v>
      </c>
      <c r="AA967" t="n">
        <v>122.8147029976254</v>
      </c>
      <c r="AB967" t="n">
        <v>19.96873096908506</v>
      </c>
      <c r="AC967" t="b">
        <v>0</v>
      </c>
      <c r="AD967" t="n">
        <v>0</v>
      </c>
      <c r="AE967" t="n">
        <v>-2.273736754432321e-13</v>
      </c>
      <c r="AF967" t="n">
        <v>0.9374283957363567</v>
      </c>
      <c r="AG967" t="n">
        <v>41.87611696162941</v>
      </c>
      <c r="AH967" t="n">
        <v>150.7622051902443</v>
      </c>
      <c r="AI967" t="n">
        <v>21.30160667194157</v>
      </c>
      <c r="AJ967" t="n">
        <v>9.433433041078132</v>
      </c>
      <c r="AK967" t="n">
        <v>21.30160667194156</v>
      </c>
      <c r="AL967" t="n">
        <v>0</v>
      </c>
      <c r="AM967" t="n">
        <v>0</v>
      </c>
      <c r="AN967" t="n">
        <v>21.3403792707336</v>
      </c>
      <c r="AO967" t="n">
        <v>0</v>
      </c>
      <c r="AP967" t="n">
        <v>4.292023283126487</v>
      </c>
      <c r="AQ967" t="n">
        <v>1</v>
      </c>
      <c r="AR967" t="n">
        <v>0</v>
      </c>
      <c r="AS967" t="n">
        <v>0</v>
      </c>
      <c r="AT967" t="n">
        <v>0</v>
      </c>
      <c r="AU967" t="n">
        <v>4.268727398495312</v>
      </c>
      <c r="AV967" t="n">
        <v>1.513734909318561</v>
      </c>
    </row>
    <row r="968" spans="1:48">
      <c r="A968" t="n">
        <v>0</v>
      </c>
      <c r="B968" t="n">
        <v>-6.71993151994134</v>
      </c>
      <c r="C968" t="n">
        <v>89.0042269523387</v>
      </c>
      <c r="D968" t="n">
        <v>1433.544099717256</v>
      </c>
      <c r="E968" t="n">
        <v>966</v>
      </c>
      <c r="F968" t="n">
        <v>50.44384918212891</v>
      </c>
      <c r="G968" t="n">
        <v>0.7757428930789123</v>
      </c>
      <c r="H968" t="n">
        <v>-0</v>
      </c>
      <c r="I968" t="n">
        <v>0</v>
      </c>
      <c r="J968" t="n">
        <v>0</v>
      </c>
      <c r="K968" t="n">
        <v>0.02281395119723723</v>
      </c>
      <c r="L968" t="n">
        <v>0</v>
      </c>
      <c r="M968" t="n">
        <v>89.52603724923472</v>
      </c>
      <c r="N968" t="n">
        <v>26.26868034606588</v>
      </c>
      <c r="O968" t="b">
        <v>1</v>
      </c>
      <c r="P968" t="n">
        <v>0</v>
      </c>
      <c r="Q968" t="b">
        <v>0</v>
      </c>
      <c r="R968" t="n">
        <v>26.26868034606588</v>
      </c>
      <c r="S968" t="n">
        <v>379.0551438110425</v>
      </c>
      <c r="T968" t="n">
        <v>1649.647985865657</v>
      </c>
      <c r="U968" t="n">
        <v>661.7702559384994</v>
      </c>
      <c r="V968" t="n">
        <v>4</v>
      </c>
      <c r="W968" t="n">
        <v>1433.544099717256</v>
      </c>
      <c r="X968" t="b">
        <v>0</v>
      </c>
      <c r="Y968" t="n">
        <v>1433.544099717256</v>
      </c>
      <c r="Z968" t="b">
        <v>0</v>
      </c>
      <c r="AA968" t="n">
        <v>155.1644695233951</v>
      </c>
      <c r="AB968" t="n">
        <v>26.80477586333253</v>
      </c>
      <c r="AC968" t="b">
        <v>0</v>
      </c>
      <c r="AD968" t="n">
        <v>0</v>
      </c>
      <c r="AE968" t="n">
        <v>0</v>
      </c>
      <c r="AF968" t="n">
        <v>0.940753865137776</v>
      </c>
      <c r="AG968" t="n">
        <v>41.91542361768251</v>
      </c>
      <c r="AH968" t="n">
        <v>189.8001246120797</v>
      </c>
      <c r="AI968" t="n">
        <v>28.4928681737671</v>
      </c>
      <c r="AJ968" t="n">
        <v>11.24492377963415</v>
      </c>
      <c r="AK968" t="n">
        <v>28.4928681737671</v>
      </c>
      <c r="AL968" t="n">
        <v>0</v>
      </c>
      <c r="AM968" t="n">
        <v>0</v>
      </c>
      <c r="AN968" t="n">
        <v>28.50050642785585</v>
      </c>
      <c r="AO968" t="n">
        <v>0</v>
      </c>
      <c r="AP968" t="n">
        <v>5.849340526914146</v>
      </c>
      <c r="AQ968" t="n">
        <v>1</v>
      </c>
      <c r="AR968" t="n">
        <v>0</v>
      </c>
      <c r="AS968" t="n">
        <v>0</v>
      </c>
      <c r="AT968" t="n">
        <v>0</v>
      </c>
      <c r="AU968" t="n">
        <v>5.817694925025339</v>
      </c>
      <c r="AV968" t="n">
        <v>2.063014823312559</v>
      </c>
    </row>
    <row r="969" spans="1:48">
      <c r="A969" t="n">
        <v>0</v>
      </c>
      <c r="B969" t="n">
        <v>-6.71993151994134</v>
      </c>
      <c r="C969" t="n">
        <v>89.06225914164526</v>
      </c>
      <c r="D969" t="n">
        <v>1485.669360552064</v>
      </c>
      <c r="E969" t="n">
        <v>967</v>
      </c>
      <c r="F969" t="n">
        <v>52.27804374694824</v>
      </c>
      <c r="G969" t="n">
        <v>0.3163485497218783</v>
      </c>
      <c r="H969" t="n">
        <v>-0</v>
      </c>
      <c r="I969" t="n">
        <v>0</v>
      </c>
      <c r="J969" t="n">
        <v>0</v>
      </c>
      <c r="K969" t="n">
        <v>0.04448334118694264</v>
      </c>
      <c r="L969" t="n">
        <v>0</v>
      </c>
      <c r="M969" t="n">
        <v>89.52337060974268</v>
      </c>
      <c r="N969" t="n">
        <v>14.4969174524185</v>
      </c>
      <c r="O969" t="b">
        <v>1</v>
      </c>
      <c r="P969" t="n">
        <v>0</v>
      </c>
      <c r="Q969" t="b">
        <v>0</v>
      </c>
      <c r="R969" t="n">
        <v>14.4969174524185</v>
      </c>
      <c r="S969" t="n">
        <v>392.8380112134639</v>
      </c>
      <c r="T969" t="n">
        <v>1709.631024800995</v>
      </c>
      <c r="U969" t="n">
        <v>352.3980887216893</v>
      </c>
      <c r="V969" t="n">
        <v>4</v>
      </c>
      <c r="W969" t="n">
        <v>1485.669360552065</v>
      </c>
      <c r="X969" t="b">
        <v>0</v>
      </c>
      <c r="Y969" t="n">
        <v>1485.669360552065</v>
      </c>
      <c r="Z969" t="b">
        <v>0</v>
      </c>
      <c r="AA969" t="n">
        <v>82.62635258518</v>
      </c>
      <c r="AB969" t="n">
        <v>14.79277291063112</v>
      </c>
      <c r="AC969" t="b">
        <v>0</v>
      </c>
      <c r="AD969" t="n">
        <v>0</v>
      </c>
      <c r="AE969" t="n">
        <v>-4.547473508864641e-13</v>
      </c>
      <c r="AF969" t="n">
        <v>0.9277793878748369</v>
      </c>
      <c r="AG969" t="n">
        <v>41.96538225058381</v>
      </c>
      <c r="AH969" t="n">
        <v>102.4835322775381</v>
      </c>
      <c r="AI969" t="n">
        <v>15.94427846097693</v>
      </c>
      <c r="AJ969" t="n">
        <v>7.401423433832719</v>
      </c>
      <c r="AK969" t="n">
        <v>15.94427846097692</v>
      </c>
      <c r="AL969" t="n">
        <v>0</v>
      </c>
      <c r="AM969" t="n">
        <v>0</v>
      </c>
      <c r="AN969" t="n">
        <v>15.94622597556298</v>
      </c>
      <c r="AO969" t="n">
        <v>0</v>
      </c>
      <c r="AP969" t="n">
        <v>3.145556369298147</v>
      </c>
      <c r="AQ969" t="n">
        <v>1</v>
      </c>
      <c r="AR969" t="n">
        <v>3</v>
      </c>
      <c r="AS969" t="n">
        <v>0</v>
      </c>
      <c r="AT969" t="n">
        <v>0</v>
      </c>
      <c r="AU969" t="n">
        <v>3.128430581062743</v>
      </c>
      <c r="AV969" t="n">
        <v>1.109373857792767</v>
      </c>
    </row>
    <row r="970" spans="1:48">
      <c r="A970" t="n">
        <v>0</v>
      </c>
      <c r="B970" t="n">
        <v>-6.71993151994134</v>
      </c>
      <c r="C970" t="n">
        <v>88.98612407792717</v>
      </c>
      <c r="D970" t="n">
        <v>1502.430079051112</v>
      </c>
      <c r="E970" t="n">
        <v>968</v>
      </c>
      <c r="F970" t="n">
        <v>52.86782341003418</v>
      </c>
      <c r="G970" t="n">
        <v>-0.02115856871203015</v>
      </c>
      <c r="H970" t="n">
        <v>-0</v>
      </c>
      <c r="I970" t="n">
        <v>0</v>
      </c>
      <c r="J970" t="n">
        <v>0</v>
      </c>
      <c r="K970" t="n">
        <v>0.0230403711119142</v>
      </c>
      <c r="L970" t="n">
        <v>0</v>
      </c>
      <c r="M970" t="n">
        <v>89.52070397025065</v>
      </c>
      <c r="N970" t="n">
        <v>5.145937463500708</v>
      </c>
      <c r="O970" t="b">
        <v>1</v>
      </c>
      <c r="P970" t="n">
        <v>0</v>
      </c>
      <c r="Q970" t="b">
        <v>0</v>
      </c>
      <c r="R970" t="n">
        <v>5.145937463500708</v>
      </c>
      <c r="S970" t="n">
        <v>397.2698501518585</v>
      </c>
      <c r="T970" t="n">
        <v>1728.918387860889</v>
      </c>
      <c r="U970" t="n">
        <v>123.694468711105</v>
      </c>
      <c r="V970" t="n">
        <v>4</v>
      </c>
      <c r="W970" t="n">
        <v>1502.430079051112</v>
      </c>
      <c r="X970" t="b">
        <v>0</v>
      </c>
      <c r="Y970" t="n">
        <v>1502.430079051112</v>
      </c>
      <c r="Z970" t="b">
        <v>0</v>
      </c>
      <c r="AA970" t="n">
        <v>29.00249210100564</v>
      </c>
      <c r="AB970" t="n">
        <v>5.250956595408886</v>
      </c>
      <c r="AC970" t="b">
        <v>0</v>
      </c>
      <c r="AD970" t="n">
        <v>0</v>
      </c>
      <c r="AE970" t="n">
        <v>-2.273736754432321e-13</v>
      </c>
      <c r="AF970" t="n">
        <v>0.8802285939729186</v>
      </c>
      <c r="AG970" t="n">
        <v>41.99899074813609</v>
      </c>
      <c r="AH970" t="n">
        <v>37.91578643124623</v>
      </c>
      <c r="AI970" t="n">
        <v>5.965446511693801</v>
      </c>
      <c r="AJ970" t="n">
        <v>4.541227051492896</v>
      </c>
      <c r="AK970" t="n">
        <v>5.9654465116938</v>
      </c>
      <c r="AL970" t="n">
        <v>0</v>
      </c>
      <c r="AM970" t="n">
        <v>0</v>
      </c>
      <c r="AN970" t="n">
        <v>5.965448383817959</v>
      </c>
      <c r="AO970" t="n">
        <v>0</v>
      </c>
      <c r="AP970" t="n">
        <v>1.330683067778964</v>
      </c>
      <c r="AQ970" t="n">
        <v>1</v>
      </c>
      <c r="AR970" t="n">
        <v>3</v>
      </c>
      <c r="AS970" t="n">
        <v>0</v>
      </c>
      <c r="AT970" t="n">
        <v>0</v>
      </c>
      <c r="AU970" t="n">
        <v>1.323374637722228</v>
      </c>
      <c r="AV970" t="n">
        <v>0.469282341133581</v>
      </c>
    </row>
    <row r="971" spans="1:48">
      <c r="A971" t="n">
        <v>0</v>
      </c>
      <c r="B971" t="n">
        <v>-6.71993151994134</v>
      </c>
      <c r="C971" t="n">
        <v>89.01485087239634</v>
      </c>
      <c r="D971" t="n">
        <v>1487.805146876151</v>
      </c>
      <c r="E971" t="n">
        <v>969</v>
      </c>
      <c r="F971" t="n">
        <v>52.3531982421875</v>
      </c>
      <c r="G971" t="n">
        <v>-0.1690855288410331</v>
      </c>
      <c r="H971" t="n">
        <v>-0</v>
      </c>
      <c r="I971" t="n">
        <v>0</v>
      </c>
      <c r="J971" t="n">
        <v>0</v>
      </c>
      <c r="K971" t="n">
        <v>0.01896306996990105</v>
      </c>
      <c r="L971" t="n">
        <v>0</v>
      </c>
      <c r="M971" t="n">
        <v>89.51803733075862</v>
      </c>
      <c r="N971" t="n">
        <v>0.9046948717282897</v>
      </c>
      <c r="O971" t="b">
        <v>1</v>
      </c>
      <c r="P971" t="n">
        <v>0</v>
      </c>
      <c r="Q971" t="b">
        <v>0</v>
      </c>
      <c r="R971" t="n">
        <v>0.9046948717282897</v>
      </c>
      <c r="S971" t="n">
        <v>393.4027519789457</v>
      </c>
      <c r="T971" t="n">
        <v>1712.088776612372</v>
      </c>
      <c r="U971" t="n">
        <v>21.96019119355089</v>
      </c>
      <c r="V971" t="n">
        <v>4</v>
      </c>
      <c r="W971" t="n">
        <v>1487.805146876151</v>
      </c>
      <c r="X971" t="b">
        <v>0</v>
      </c>
      <c r="Y971" t="n">
        <v>1487.805146876151</v>
      </c>
      <c r="Z971" t="b">
        <v>0</v>
      </c>
      <c r="AA971" t="n">
        <v>5.14897940274959</v>
      </c>
      <c r="AB971" t="n">
        <v>0.9231580323758058</v>
      </c>
      <c r="AC971" t="b">
        <v>0</v>
      </c>
      <c r="AD971" t="n">
        <v>0</v>
      </c>
      <c r="AE971" t="n">
        <v>0</v>
      </c>
      <c r="AF971" t="n">
        <v>0.6458926100640361</v>
      </c>
      <c r="AG971" t="n">
        <v>42.01877546861812</v>
      </c>
      <c r="AH971" t="n">
        <v>9.173626677762595</v>
      </c>
      <c r="AI971" t="n">
        <v>1.429274802020541</v>
      </c>
      <c r="AJ971" t="n">
        <v>3.24844899910944</v>
      </c>
      <c r="AK971" t="n">
        <v>1.429274802020541</v>
      </c>
      <c r="AL971" t="n">
        <v>0</v>
      </c>
      <c r="AM971" t="n">
        <v>0</v>
      </c>
      <c r="AN971" t="n">
        <v>1.429620844291388</v>
      </c>
      <c r="AO971" t="n">
        <v>0</v>
      </c>
      <c r="AP971" t="n">
        <v>0.5693655909378735</v>
      </c>
      <c r="AQ971" t="n">
        <v>1</v>
      </c>
      <c r="AR971" t="n">
        <v>3</v>
      </c>
      <c r="AS971" t="n">
        <v>0</v>
      </c>
      <c r="AT971" t="n">
        <v>0</v>
      </c>
      <c r="AU971" t="n">
        <v>0.5661906799358489</v>
      </c>
      <c r="AV971" t="n">
        <v>0.2007770741818308</v>
      </c>
    </row>
    <row r="972" spans="1:48">
      <c r="A972" t="n">
        <v>0</v>
      </c>
      <c r="B972" t="n">
        <v>-6.71993151994134</v>
      </c>
      <c r="C972" t="n">
        <v>89.03405084604105</v>
      </c>
      <c r="D972" t="n">
        <v>1473.392857769144</v>
      </c>
      <c r="E972" t="n">
        <v>970</v>
      </c>
      <c r="F972" t="n">
        <v>51.84605560302735</v>
      </c>
      <c r="G972" t="n">
        <v>-0.1539724884295284</v>
      </c>
      <c r="H972" t="n">
        <v>-0</v>
      </c>
      <c r="I972" t="n">
        <v>0</v>
      </c>
      <c r="J972" t="n">
        <v>0</v>
      </c>
      <c r="K972" t="n">
        <v>0.01029820983481322</v>
      </c>
      <c r="L972" t="n">
        <v>0</v>
      </c>
      <c r="M972" t="n">
        <v>89.51537069126658</v>
      </c>
      <c r="N972" t="n">
        <v>1.276130427620722</v>
      </c>
      <c r="O972" t="b">
        <v>1</v>
      </c>
      <c r="P972" t="n">
        <v>0</v>
      </c>
      <c r="Q972" t="b">
        <v>0</v>
      </c>
      <c r="R972" t="n">
        <v>1.276130427620722</v>
      </c>
      <c r="S972" t="n">
        <v>389.5918805023164</v>
      </c>
      <c r="T972" t="n">
        <v>1695.503863946081</v>
      </c>
      <c r="U972" t="n">
        <v>31.27926567524107</v>
      </c>
      <c r="V972" t="n">
        <v>4</v>
      </c>
      <c r="W972" t="n">
        <v>1473.392857769145</v>
      </c>
      <c r="X972" t="b">
        <v>0</v>
      </c>
      <c r="Y972" t="n">
        <v>1473.392857769145</v>
      </c>
      <c r="Z972" t="b">
        <v>0</v>
      </c>
      <c r="AA972" t="n">
        <v>7.334011497233518</v>
      </c>
      <c r="AB972" t="n">
        <v>1.302173905735431</v>
      </c>
      <c r="AC972" t="b">
        <v>0</v>
      </c>
      <c r="AD972" t="n">
        <v>0</v>
      </c>
      <c r="AE972" t="n">
        <v>-6.821210263296962e-13</v>
      </c>
      <c r="AF972" t="n">
        <v>0.7157442891059483</v>
      </c>
      <c r="AG972" t="n">
        <v>42.02905916830941</v>
      </c>
      <c r="AH972" t="n">
        <v>11.79136053140623</v>
      </c>
      <c r="AI972" t="n">
        <v>1.819328390816788</v>
      </c>
      <c r="AJ972" t="n">
        <v>3.351761570262941</v>
      </c>
      <c r="AK972" t="n">
        <v>1.819328390816787</v>
      </c>
      <c r="AL972" t="n">
        <v>0</v>
      </c>
      <c r="AM972" t="n">
        <v>0</v>
      </c>
      <c r="AN972" t="n">
        <v>1.819849997578661</v>
      </c>
      <c r="AO972" t="n">
        <v>0</v>
      </c>
      <c r="AP972" t="n">
        <v>0.6297277727683311</v>
      </c>
      <c r="AQ972" t="n">
        <v>1</v>
      </c>
      <c r="AR972" t="n">
        <v>3</v>
      </c>
      <c r="AS972" t="n">
        <v>0</v>
      </c>
      <c r="AT972" t="n">
        <v>0</v>
      </c>
      <c r="AU972" t="n">
        <v>0.6262255202026942</v>
      </c>
      <c r="AV972" t="n">
        <v>0.2220660497953404</v>
      </c>
    </row>
    <row r="973" spans="1:48">
      <c r="A973" t="n">
        <v>-13.70518481716536</v>
      </c>
      <c r="B973" t="n">
        <v>6.985253297224017</v>
      </c>
      <c r="C973" t="n">
        <v>89.05325081968577</v>
      </c>
      <c r="D973" t="n">
        <v>1452.154937577164</v>
      </c>
      <c r="E973" t="n">
        <v>971</v>
      </c>
      <c r="F973" t="n">
        <v>51.09873123168946</v>
      </c>
      <c r="G973" t="n">
        <v>-0.2604136928558871</v>
      </c>
      <c r="H973" t="n">
        <v>0.2863500064825023</v>
      </c>
      <c r="I973" t="n">
        <v>0</v>
      </c>
      <c r="J973" t="n">
        <v>0</v>
      </c>
      <c r="K973" t="n">
        <v>-0.01139815872121502</v>
      </c>
      <c r="L973" t="n">
        <v>0</v>
      </c>
      <c r="M973" t="n">
        <v>89.51542333447637</v>
      </c>
      <c r="N973" t="n">
        <v>-1.714025574947514</v>
      </c>
      <c r="O973" t="b">
        <v>1</v>
      </c>
      <c r="P973" t="n">
        <v>0</v>
      </c>
      <c r="Q973" t="b">
        <v>0</v>
      </c>
      <c r="R973" t="n">
        <v>-1.714025574947514</v>
      </c>
      <c r="S973" t="n">
        <v>383.9761879720299</v>
      </c>
      <c r="T973" t="n">
        <v>1671.064370054274</v>
      </c>
      <c r="U973" t="n">
        <v>-42.62696251237789</v>
      </c>
      <c r="V973" t="n">
        <v>4</v>
      </c>
      <c r="W973" t="n">
        <v>1452.154937577164</v>
      </c>
      <c r="X973" t="b">
        <v>0</v>
      </c>
      <c r="Y973" t="n">
        <v>1452.154937577164</v>
      </c>
      <c r="Z973" t="b">
        <v>0</v>
      </c>
      <c r="AA973" t="n">
        <v>-9.994692215724855</v>
      </c>
      <c r="AB973" t="n">
        <v>-1.749005688721953</v>
      </c>
      <c r="AC973" t="b">
        <v>0</v>
      </c>
      <c r="AD973" t="n">
        <v>0</v>
      </c>
      <c r="AE973" t="n">
        <v>-2.273736754432321e-13</v>
      </c>
      <c r="AF973" t="n">
        <v>0.6550107533528634</v>
      </c>
      <c r="AG973" t="n">
        <v>42.04070355259906</v>
      </c>
      <c r="AH973" t="n">
        <v>-7.53352229890902</v>
      </c>
      <c r="AI973" t="n">
        <v>-1.14561753378821</v>
      </c>
      <c r="AJ973" t="n">
        <v>2.461169916815837</v>
      </c>
      <c r="AK973" t="n">
        <v>-1.14561753378821</v>
      </c>
      <c r="AL973" t="n">
        <v>2</v>
      </c>
      <c r="AM973" t="n">
        <v>0</v>
      </c>
      <c r="AN973" t="n">
        <v>-0.8579857174194699</v>
      </c>
      <c r="AO973" t="n">
        <v>0</v>
      </c>
      <c r="AP973" t="n">
        <v>0.1902425867520427</v>
      </c>
      <c r="AQ973" t="n">
        <v>1</v>
      </c>
      <c r="AR973" t="n">
        <v>3</v>
      </c>
      <c r="AS973" t="n">
        <v>0</v>
      </c>
      <c r="AT973" t="n">
        <v>0</v>
      </c>
      <c r="AU973" t="n">
        <v>0.1891301218833144</v>
      </c>
      <c r="AV973" t="n">
        <v>0.06706749838356112</v>
      </c>
    </row>
    <row r="974" spans="1:48">
      <c r="A974" t="n">
        <v>-19.78474364162799</v>
      </c>
      <c r="B974" t="n">
        <v>13.06481212168665</v>
      </c>
      <c r="C974" t="n">
        <v>89.01570413063136</v>
      </c>
      <c r="D974" t="n">
        <v>1417.50695305459</v>
      </c>
      <c r="E974" t="n">
        <v>972</v>
      </c>
      <c r="F974" t="n">
        <v>49.87953071594238</v>
      </c>
      <c r="G974" t="n">
        <v>-0.4431434793843954</v>
      </c>
      <c r="H974" t="n">
        <v>0.4133735914994094</v>
      </c>
      <c r="I974" t="n">
        <v>0</v>
      </c>
      <c r="J974" t="n">
        <v>0</v>
      </c>
      <c r="K974" t="n">
        <v>-0.01175459990939803</v>
      </c>
      <c r="L974" t="n">
        <v>0</v>
      </c>
      <c r="M974" t="n">
        <v>89.51940152205948</v>
      </c>
      <c r="N974" t="n">
        <v>-6.646887999849374</v>
      </c>
      <c r="O974" t="b">
        <v>1</v>
      </c>
      <c r="P974" t="n">
        <v>0</v>
      </c>
      <c r="Q974" t="b">
        <v>0</v>
      </c>
      <c r="R974" t="n">
        <v>-6.646887999849374</v>
      </c>
      <c r="S974" t="n">
        <v>374.8146304318346</v>
      </c>
      <c r="T974" t="n">
        <v>1631.193271639344</v>
      </c>
      <c r="U974" t="n">
        <v>-169.3453236020285</v>
      </c>
      <c r="V974" t="n">
        <v>4</v>
      </c>
      <c r="W974" t="n">
        <v>1417.50695305459</v>
      </c>
      <c r="X974" t="b">
        <v>0</v>
      </c>
      <c r="Y974" t="n">
        <v>1417.50695305459</v>
      </c>
      <c r="Z974" t="b">
        <v>0</v>
      </c>
      <c r="AA974" t="n">
        <v>-39.70619269630396</v>
      </c>
      <c r="AB974" t="n">
        <v>-6.782538775356504</v>
      </c>
      <c r="AC974" t="b">
        <v>0</v>
      </c>
      <c r="AD974" t="n">
        <v>0</v>
      </c>
      <c r="AE974" t="n">
        <v>0</v>
      </c>
      <c r="AF974" t="n">
        <v>0.8807853488053705</v>
      </c>
      <c r="AG974" t="n">
        <v>42.05968525337513</v>
      </c>
      <c r="AH974" t="n">
        <v>-40.24468674769543</v>
      </c>
      <c r="AI974" t="n">
        <v>-5.973960781038328</v>
      </c>
      <c r="AJ974" t="n">
        <v>-0.5384940513914813</v>
      </c>
      <c r="AK974" t="n">
        <v>-5.973960781038328</v>
      </c>
      <c r="AL974" t="n">
        <v>2</v>
      </c>
      <c r="AM974" t="n">
        <v>3.572764951441196</v>
      </c>
      <c r="AN974" t="n">
        <v>-1.983629100041139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 spans="1:48">
      <c r="A975" t="n">
        <v>-22.73855374430496</v>
      </c>
      <c r="B975" t="n">
        <v>16.01862222436362</v>
      </c>
      <c r="C975" t="n">
        <v>89.00225639210225</v>
      </c>
      <c r="D975" t="n">
        <v>1351.076142019075</v>
      </c>
      <c r="E975" t="n">
        <v>973</v>
      </c>
      <c r="F975" t="n">
        <v>47.54194946289063</v>
      </c>
      <c r="G975" t="n">
        <v>-0.9309971969388879</v>
      </c>
      <c r="H975" t="n">
        <v>0.4750891796752259</v>
      </c>
      <c r="I975" t="n">
        <v>0</v>
      </c>
      <c r="J975" t="n">
        <v>0</v>
      </c>
      <c r="K975" t="n">
        <v>-0.02714292512810801</v>
      </c>
      <c r="L975" t="n">
        <v>0</v>
      </c>
      <c r="M975" t="n">
        <v>89.52517204474719</v>
      </c>
      <c r="N975" t="n">
        <v>-18.92312386271248</v>
      </c>
      <c r="O975" t="b">
        <v>1</v>
      </c>
      <c r="P975" t="n">
        <v>0</v>
      </c>
      <c r="Q975" t="b">
        <v>0</v>
      </c>
      <c r="R975" t="n">
        <v>-18.92312386271248</v>
      </c>
      <c r="S975" t="n">
        <v>357.2491152617622</v>
      </c>
      <c r="T975" t="n">
        <v>1554.748149619189</v>
      </c>
      <c r="U975" t="n">
        <v>-505.8165699222232</v>
      </c>
      <c r="V975" t="n">
        <v>4</v>
      </c>
      <c r="W975" t="n">
        <v>1351.076142019075</v>
      </c>
      <c r="X975" t="b">
        <v>0</v>
      </c>
      <c r="Y975" t="n">
        <v>1351.076142019075</v>
      </c>
      <c r="Z975" t="b">
        <v>0</v>
      </c>
      <c r="AA975" t="n">
        <v>-118.5981978546629</v>
      </c>
      <c r="AB975" t="n">
        <v>-19.30931006399233</v>
      </c>
      <c r="AC975" t="b">
        <v>0</v>
      </c>
      <c r="AD975" t="n">
        <v>0</v>
      </c>
      <c r="AE975" t="n">
        <v>-4.547473508864641e-13</v>
      </c>
      <c r="AF975" t="n">
        <v>0.9310844097391149</v>
      </c>
      <c r="AG975" t="n">
        <v>42.08512192364577</v>
      </c>
      <c r="AH975" t="n">
        <v>-127.0712693275392</v>
      </c>
      <c r="AI975" t="n">
        <v>-17.97859756340185</v>
      </c>
      <c r="AJ975" t="n">
        <v>-8.473071472876299</v>
      </c>
      <c r="AK975" t="n">
        <v>-17.97859756340184</v>
      </c>
      <c r="AL975" t="n">
        <v>2</v>
      </c>
      <c r="AM975" t="n">
        <v>15.61259643418824</v>
      </c>
      <c r="AN975" t="n">
        <v>-1.877166504178166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 spans="1:48">
      <c r="A976" t="n">
        <v>-22.9486295171868</v>
      </c>
      <c r="B976" t="n">
        <v>16.22869799724546</v>
      </c>
      <c r="C976" t="n">
        <v>89.04862768284863</v>
      </c>
      <c r="D976" t="n">
        <v>1234.499032887774</v>
      </c>
      <c r="E976" t="n">
        <v>974</v>
      </c>
      <c r="F976" t="n">
        <v>43.43980979919434</v>
      </c>
      <c r="G976" t="n">
        <v>-1.199301830150086</v>
      </c>
      <c r="H976" t="n">
        <v>0.4794784089872735</v>
      </c>
      <c r="I976" t="n">
        <v>0</v>
      </c>
      <c r="J976" t="n">
        <v>0</v>
      </c>
      <c r="K976" t="n">
        <v>-0.03451204002651187</v>
      </c>
      <c r="L976" t="n">
        <v>0</v>
      </c>
      <c r="M976" t="n">
        <v>89.53157032256894</v>
      </c>
      <c r="N976" t="n">
        <v>-23.77665509568573</v>
      </c>
      <c r="O976" t="b">
        <v>1</v>
      </c>
      <c r="P976" t="n">
        <v>0</v>
      </c>
      <c r="Q976" t="b">
        <v>0</v>
      </c>
      <c r="R976" t="n">
        <v>-23.77665509568573</v>
      </c>
      <c r="S976" t="n">
        <v>326.4240064453982</v>
      </c>
      <c r="T976" t="n">
        <v>1420.597276050373</v>
      </c>
      <c r="U976" t="n">
        <v>-695.5687291282248</v>
      </c>
      <c r="V976" t="n">
        <v>4</v>
      </c>
      <c r="W976" t="n">
        <v>1234.499032887774</v>
      </c>
      <c r="X976" t="b">
        <v>0</v>
      </c>
      <c r="Y976" t="n">
        <v>1234.499032887774</v>
      </c>
      <c r="Z976" t="b">
        <v>0</v>
      </c>
      <c r="AA976" t="n">
        <v>-163.0891565520485</v>
      </c>
      <c r="AB976" t="n">
        <v>-24.26189295478135</v>
      </c>
      <c r="AC976" t="b">
        <v>0</v>
      </c>
      <c r="AD976" t="n">
        <v>0</v>
      </c>
      <c r="AE976" t="n">
        <v>-2.273736754432321e-13</v>
      </c>
      <c r="AF976" t="n">
        <v>0.9385034777236069</v>
      </c>
      <c r="AG976" t="n">
        <v>42.12698417483291</v>
      </c>
      <c r="AH976" t="n">
        <v>-176.1331882659462</v>
      </c>
      <c r="AI976" t="n">
        <v>-22.76987091422017</v>
      </c>
      <c r="AJ976" t="n">
        <v>-13.04403171389774</v>
      </c>
      <c r="AK976" t="n">
        <v>-22.76987091422016</v>
      </c>
      <c r="AL976" t="n">
        <v>2</v>
      </c>
      <c r="AM976" t="n">
        <v>20.58689796001973</v>
      </c>
      <c r="AN976" t="n">
        <v>-1.694979121720803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 spans="1:48">
      <c r="A977" t="n">
        <v>-19.188758771914</v>
      </c>
      <c r="B977" t="n">
        <v>12.46882725197266</v>
      </c>
      <c r="C977" t="n">
        <v>89.01800264514145</v>
      </c>
      <c r="D977" t="n">
        <v>1495.11962138198</v>
      </c>
      <c r="E977" t="n">
        <v>975</v>
      </c>
      <c r="F977" t="n">
        <v>38.77743453979492</v>
      </c>
      <c r="G977" t="n">
        <v>-1.575557918373867</v>
      </c>
      <c r="H977" t="n">
        <v>0.4009213499876913</v>
      </c>
      <c r="I977" t="n">
        <v>0</v>
      </c>
      <c r="J977" t="n">
        <v>0</v>
      </c>
      <c r="K977" t="n">
        <v>-0.02791167846063236</v>
      </c>
      <c r="L977" t="n">
        <v>0</v>
      </c>
      <c r="M977" t="n">
        <v>89.5372642759914</v>
      </c>
      <c r="N977" t="n">
        <v>-29.26824316760894</v>
      </c>
      <c r="O977" t="b">
        <v>1</v>
      </c>
      <c r="P977" t="n">
        <v>0</v>
      </c>
      <c r="Q977" t="b">
        <v>0</v>
      </c>
      <c r="R977" t="n">
        <v>-29.26824316760894</v>
      </c>
      <c r="S977" t="n">
        <v>291.3890645623587</v>
      </c>
      <c r="T977" t="n">
        <v>1268.125208975385</v>
      </c>
      <c r="U977" t="n">
        <v>-959.1682342788152</v>
      </c>
      <c r="V977" t="n">
        <v>3</v>
      </c>
      <c r="W977" t="n">
        <v>1495.119621381979</v>
      </c>
      <c r="X977" t="b">
        <v>1</v>
      </c>
      <c r="Y977" t="n">
        <v>1495.119621381979</v>
      </c>
      <c r="Z977" t="b">
        <v>0</v>
      </c>
      <c r="AA977" t="n">
        <v>-224.895012914263</v>
      </c>
      <c r="AB977" t="n">
        <v>-29.86555425266218</v>
      </c>
      <c r="AC977" t="b">
        <v>0</v>
      </c>
      <c r="AD977" t="n">
        <v>0</v>
      </c>
      <c r="AE977" t="n">
        <v>9.094947017729282e-13</v>
      </c>
      <c r="AF977" t="n">
        <v>0.9438060707090385</v>
      </c>
      <c r="AG977" t="n">
        <v>42.17392098606074</v>
      </c>
      <c r="AH977" t="n">
        <v>-180.0316187113393</v>
      </c>
      <c r="AI977" t="n">
        <v>-28.18729140875271</v>
      </c>
      <c r="AJ977" t="n">
        <v>44.8633942029237</v>
      </c>
      <c r="AK977" t="n">
        <v>-28.18729140875272</v>
      </c>
      <c r="AL977" t="n">
        <v>2</v>
      </c>
      <c r="AM977" t="n">
        <v>25.67564032302684</v>
      </c>
      <c r="AN977" t="n">
        <v>-2.110601621290814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</row>
    <row r="978" spans="1:48">
      <c r="A978" t="n">
        <v>-9.126896714632682</v>
      </c>
      <c r="B978" t="n">
        <v>2.406965194691343</v>
      </c>
      <c r="C978" t="n">
        <v>88.92222694166017</v>
      </c>
      <c r="D978" t="n">
        <v>1252.167119977273</v>
      </c>
      <c r="E978" t="n">
        <v>976</v>
      </c>
      <c r="F978" t="n">
        <v>32.47621650695801</v>
      </c>
      <c r="G978" t="n">
        <v>-1.634794239884719</v>
      </c>
      <c r="H978" t="n">
        <v>0.1906933009853963</v>
      </c>
      <c r="I978" t="n">
        <v>0</v>
      </c>
      <c r="J978" t="n">
        <v>0</v>
      </c>
      <c r="K978" t="n">
        <v>-0.02269834714867069</v>
      </c>
      <c r="L978" t="n">
        <v>0</v>
      </c>
      <c r="M978" t="n">
        <v>89.54021582211178</v>
      </c>
      <c r="N978" t="n">
        <v>-25.77045791442317</v>
      </c>
      <c r="O978" t="b">
        <v>1</v>
      </c>
      <c r="P978" t="n">
        <v>0</v>
      </c>
      <c r="Q978" t="b">
        <v>0</v>
      </c>
      <c r="R978" t="n">
        <v>-25.77045791442317</v>
      </c>
      <c r="S978" t="n">
        <v>244.0392063269582</v>
      </c>
      <c r="T978" t="n">
        <v>1062.058625934922</v>
      </c>
      <c r="U978" t="n">
        <v>-1008.402500045918</v>
      </c>
      <c r="V978" t="n">
        <v>3</v>
      </c>
      <c r="W978" t="n">
        <v>1252.167119977273</v>
      </c>
      <c r="X978" t="b">
        <v>0</v>
      </c>
      <c r="Y978" t="n">
        <v>1252.167119977273</v>
      </c>
      <c r="Z978" t="b">
        <v>0</v>
      </c>
      <c r="AA978" t="n">
        <v>-236.4389115128671</v>
      </c>
      <c r="AB978" t="n">
        <v>-26.29638562696242</v>
      </c>
      <c r="AC978" t="b">
        <v>0</v>
      </c>
      <c r="AD978" t="n">
        <v>0</v>
      </c>
      <c r="AE978" t="n">
        <v>-4.547473508864641e-13</v>
      </c>
      <c r="AF978" t="n">
        <v>0.9451762513818311</v>
      </c>
      <c r="AG978" t="n">
        <v>42.22671665807751</v>
      </c>
      <c r="AH978" t="n">
        <v>-189.5474504364141</v>
      </c>
      <c r="AI978" t="n">
        <v>-24.85471919178341</v>
      </c>
      <c r="AJ978" t="n">
        <v>46.891461076453</v>
      </c>
      <c r="AK978" t="n">
        <v>-24.8547191917834</v>
      </c>
      <c r="AL978" t="n">
        <v>2</v>
      </c>
      <c r="AM978" t="n">
        <v>22.92681958732952</v>
      </c>
      <c r="AN978" t="n">
        <v>-1.722226533193897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 spans="1:48">
      <c r="A979" t="n">
        <v>-8.875506515128972</v>
      </c>
      <c r="B979" t="n">
        <v>2.155574995187632</v>
      </c>
      <c r="C979" t="n">
        <v>88.86769296903118</v>
      </c>
      <c r="D979" t="n">
        <v>1686.167867074604</v>
      </c>
      <c r="E979" t="n">
        <v>977</v>
      </c>
      <c r="F979" t="n">
        <v>27.36760845184326</v>
      </c>
      <c r="G979" t="n">
        <v>-1.393453528713633</v>
      </c>
      <c r="H979" t="n">
        <v>0.1854408665076529</v>
      </c>
      <c r="I979" t="n">
        <v>0</v>
      </c>
      <c r="J979" t="n">
        <v>0</v>
      </c>
      <c r="K979" t="n">
        <v>-0.01799604085150408</v>
      </c>
      <c r="L979" t="n">
        <v>0</v>
      </c>
      <c r="M979" t="n">
        <v>89.54112108802246</v>
      </c>
      <c r="N979" t="n">
        <v>-18.31317167642791</v>
      </c>
      <c r="O979" t="b">
        <v>1</v>
      </c>
      <c r="P979" t="n">
        <v>0</v>
      </c>
      <c r="Q979" t="b">
        <v>0</v>
      </c>
      <c r="R979" t="n">
        <v>-18.31317167642791</v>
      </c>
      <c r="S979" t="n">
        <v>205.6510937542205</v>
      </c>
      <c r="T979" t="n">
        <v>894.9935600183675</v>
      </c>
      <c r="U979" t="n">
        <v>-850.3621574152251</v>
      </c>
      <c r="V979" t="n">
        <v>2</v>
      </c>
      <c r="W979" t="n">
        <v>1686.167867074604</v>
      </c>
      <c r="X979" t="b">
        <v>1</v>
      </c>
      <c r="Y979" t="n">
        <v>1686.167867074604</v>
      </c>
      <c r="Z979" t="b">
        <v>0</v>
      </c>
      <c r="AA979" t="n">
        <v>-199.3833839977925</v>
      </c>
      <c r="AB979" t="n">
        <v>-18.68690987390603</v>
      </c>
      <c r="AC979" t="b">
        <v>0</v>
      </c>
      <c r="AD979" t="n">
        <v>0</v>
      </c>
      <c r="AE979" t="n">
        <v>-2.273736754432321e-13</v>
      </c>
      <c r="AF979" t="n">
        <v>0.9440115695918696</v>
      </c>
      <c r="AG979" t="n">
        <v>42.27206935628299</v>
      </c>
      <c r="AH979" t="n">
        <v>-99.90457605005017</v>
      </c>
      <c r="AI979" t="n">
        <v>-17.64065912088784</v>
      </c>
      <c r="AJ979" t="n">
        <v>99.4788079477423</v>
      </c>
      <c r="AK979" t="n">
        <v>-17.64065912088783</v>
      </c>
      <c r="AL979" t="n">
        <v>2</v>
      </c>
      <c r="AM979" t="n">
        <v>15.013807941312</v>
      </c>
      <c r="AN979" t="n">
        <v>-2.435976652703794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 spans="1:48">
      <c r="A980" t="n">
        <v>-8.507176309798316</v>
      </c>
      <c r="B980" t="n">
        <v>1.787244789856977</v>
      </c>
      <c r="C980" t="n">
        <v>88.83339761258357</v>
      </c>
      <c r="D980" t="n">
        <v>1367.230392590842</v>
      </c>
      <c r="E980" t="n">
        <v>978</v>
      </c>
      <c r="F980" t="n">
        <v>22.19104442596436</v>
      </c>
      <c r="G980" t="n">
        <v>-1.36236837942213</v>
      </c>
      <c r="H980" t="n">
        <v>0.1777451398106998</v>
      </c>
      <c r="I980" t="n">
        <v>0</v>
      </c>
      <c r="J980" t="n">
        <v>0</v>
      </c>
      <c r="K980" t="n">
        <v>-0.02133116682192898</v>
      </c>
      <c r="L980" t="n">
        <v>0</v>
      </c>
      <c r="M980" t="n">
        <v>89.54190339353536</v>
      </c>
      <c r="N980" t="n">
        <v>-14.57699618714579</v>
      </c>
      <c r="O980" t="b">
        <v>1</v>
      </c>
      <c r="P980" t="n">
        <v>0</v>
      </c>
      <c r="Q980" t="b">
        <v>0</v>
      </c>
      <c r="R980" t="n">
        <v>-14.57699618714579</v>
      </c>
      <c r="S980" t="n">
        <v>166.752332991694</v>
      </c>
      <c r="T980" t="n">
        <v>725.7061531798524</v>
      </c>
      <c r="U980" t="n">
        <v>-834.7712887704629</v>
      </c>
      <c r="V980" t="n">
        <v>2</v>
      </c>
      <c r="W980" t="n">
        <v>1367.230392590842</v>
      </c>
      <c r="X980" t="b">
        <v>0</v>
      </c>
      <c r="Y980" t="n">
        <v>1367.230392590842</v>
      </c>
      <c r="Z980" t="b">
        <v>0</v>
      </c>
      <c r="AA980" t="n">
        <v>-195.7278119303494</v>
      </c>
      <c r="AB980" t="n">
        <v>-14.87448590525081</v>
      </c>
      <c r="AC980" t="b">
        <v>0</v>
      </c>
      <c r="AD980" t="n">
        <v>0</v>
      </c>
      <c r="AE980" t="n">
        <v>2.273736754432321e-13</v>
      </c>
      <c r="AF980" t="n">
        <v>0.9445796423050251</v>
      </c>
      <c r="AG980" t="n">
        <v>42.30498286074631</v>
      </c>
      <c r="AH980" t="n">
        <v>-98.13190370611181</v>
      </c>
      <c r="AI980" t="n">
        <v>-14.05013657585294</v>
      </c>
      <c r="AJ980" t="n">
        <v>97.5959082242376</v>
      </c>
      <c r="AK980" t="n">
        <v>-14.05013657585294</v>
      </c>
      <c r="AL980" t="n">
        <v>2</v>
      </c>
      <c r="AM980" t="n">
        <v>11.82730602912447</v>
      </c>
      <c r="AN980" t="n">
        <v>-1.902872946390911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 spans="1:48">
      <c r="A981" t="n">
        <v>-6.405166119500445</v>
      </c>
      <c r="B981" t="n">
        <v>-0.3147654004408951</v>
      </c>
      <c r="C981" t="n">
        <v>88.88683060047147</v>
      </c>
      <c r="D981" t="n">
        <v>1097.514946905717</v>
      </c>
      <c r="E981" t="n">
        <v>979</v>
      </c>
      <c r="F981" t="n">
        <v>17.8133861541748</v>
      </c>
      <c r="G981" t="n">
        <v>-1.118924868321567</v>
      </c>
      <c r="H981" t="n">
        <v>0.133826678319819</v>
      </c>
      <c r="I981" t="n">
        <v>0</v>
      </c>
      <c r="J981" t="n">
        <v>0</v>
      </c>
      <c r="K981" t="n">
        <v>-0.002787818236876849</v>
      </c>
      <c r="L981" t="n">
        <v>0</v>
      </c>
      <c r="M981" t="n">
        <v>89.54219555214438</v>
      </c>
      <c r="N981" t="n">
        <v>-9.434575349663485</v>
      </c>
      <c r="O981" t="b">
        <v>1</v>
      </c>
      <c r="P981" t="n">
        <v>0</v>
      </c>
      <c r="Q981" t="b">
        <v>0</v>
      </c>
      <c r="R981" t="n">
        <v>-9.434575349663485</v>
      </c>
      <c r="S981" t="n">
        <v>133.8568677828918</v>
      </c>
      <c r="T981" t="n">
        <v>582.5450885911449</v>
      </c>
      <c r="U981" t="n">
        <v>-673.0589148286368</v>
      </c>
      <c r="V981" t="n">
        <v>2</v>
      </c>
      <c r="W981" t="n">
        <v>1097.514946905717</v>
      </c>
      <c r="X981" t="b">
        <v>0</v>
      </c>
      <c r="Y981" t="n">
        <v>1097.514946905717</v>
      </c>
      <c r="Z981" t="b">
        <v>0</v>
      </c>
      <c r="AA981" t="n">
        <v>-157.8113076860362</v>
      </c>
      <c r="AB981" t="n">
        <v>-9.62711770373825</v>
      </c>
      <c r="AC981" t="b">
        <v>0</v>
      </c>
      <c r="AD981" t="n">
        <v>0</v>
      </c>
      <c r="AE981" t="n">
        <v>0</v>
      </c>
      <c r="AF981" t="n">
        <v>0.9427569410667813</v>
      </c>
      <c r="AG981" t="n">
        <v>42.33091567394067</v>
      </c>
      <c r="AH981" t="n">
        <v>-78.96905822708922</v>
      </c>
      <c r="AI981" t="n">
        <v>-9.076032037666128</v>
      </c>
      <c r="AJ981" t="n">
        <v>78.84224945894692</v>
      </c>
      <c r="AK981" t="n">
        <v>-9.076032037666128</v>
      </c>
      <c r="AL981" t="n">
        <v>2</v>
      </c>
      <c r="AM981" t="n">
        <v>7.355937043940865</v>
      </c>
      <c r="AN981" t="n">
        <v>-1.487850090152237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 spans="1:48">
      <c r="A982" t="n">
        <v>-7.528507589652504</v>
      </c>
      <c r="B982" t="n">
        <v>0.8085760697111644</v>
      </c>
      <c r="C982" t="n">
        <v>88.90146697345298</v>
      </c>
      <c r="D982" t="n">
        <v>877.5324919838308</v>
      </c>
      <c r="E982" t="n">
        <v>980</v>
      </c>
      <c r="F982" t="n">
        <v>14.24292688369751</v>
      </c>
      <c r="G982" t="n">
        <v>-0.785363432513976</v>
      </c>
      <c r="H982" t="n">
        <v>0.1572972729561806</v>
      </c>
      <c r="I982" t="n">
        <v>0</v>
      </c>
      <c r="J982" t="n">
        <v>0</v>
      </c>
      <c r="K982" t="n">
        <v>0.02007449951837648</v>
      </c>
      <c r="L982" t="n">
        <v>0</v>
      </c>
      <c r="M982" t="n">
        <v>89.54229353045177</v>
      </c>
      <c r="N982" t="n">
        <v>-5.029945152006055</v>
      </c>
      <c r="O982" t="b">
        <v>1</v>
      </c>
      <c r="P982" t="n">
        <v>0</v>
      </c>
      <c r="Q982" t="b">
        <v>0</v>
      </c>
      <c r="R982" t="n">
        <v>-5.029945152006055</v>
      </c>
      <c r="S982" t="n">
        <v>107.0270168855951</v>
      </c>
      <c r="T982" t="n">
        <v>465.7815774861099</v>
      </c>
      <c r="U982" t="n">
        <v>-448.7879739441515</v>
      </c>
      <c r="V982" t="n">
        <v>2</v>
      </c>
      <c r="W982" t="n">
        <v>877.5324919838309</v>
      </c>
      <c r="X982" t="b">
        <v>0</v>
      </c>
      <c r="Y982" t="n">
        <v>877.5324919838309</v>
      </c>
      <c r="Z982" t="b">
        <v>0</v>
      </c>
      <c r="AA982" t="n">
        <v>-105.2267721020013</v>
      </c>
      <c r="AB982" t="n">
        <v>-5.13259709388373</v>
      </c>
      <c r="AC982" t="b">
        <v>0</v>
      </c>
      <c r="AD982" t="n">
        <v>0</v>
      </c>
      <c r="AE982" t="n">
        <v>-1.13686837721616e-13</v>
      </c>
      <c r="AF982" t="n">
        <v>0.9373452770393934</v>
      </c>
      <c r="AG982" t="n">
        <v>42.34825201561365</v>
      </c>
      <c r="AH982" t="n">
        <v>-52.35340650101462</v>
      </c>
      <c r="AI982" t="n">
        <v>-4.811015644898029</v>
      </c>
      <c r="AJ982" t="n">
        <v>52.87336560098669</v>
      </c>
      <c r="AK982" t="n">
        <v>-4.811015644898029</v>
      </c>
      <c r="AL982" t="n">
        <v>2</v>
      </c>
      <c r="AM982" t="n">
        <v>3.432925208577112</v>
      </c>
      <c r="AN982" t="n">
        <v>-1.168915360374238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</row>
    <row r="983" spans="1:48">
      <c r="A983" t="n">
        <v>-23.58829358180742</v>
      </c>
      <c r="B983" t="n">
        <v>16.86836206186608</v>
      </c>
      <c r="C983" t="n">
        <v>88.91061215094156</v>
      </c>
      <c r="D983" t="n">
        <v>1453.049050315849</v>
      </c>
      <c r="E983" t="n">
        <v>981</v>
      </c>
      <c r="F983" t="n">
        <v>12.19992809295654</v>
      </c>
      <c r="G983" t="n">
        <v>-0.4175031193044128</v>
      </c>
      <c r="H983" t="n">
        <v>0.4928432640763727</v>
      </c>
      <c r="I983" t="n">
        <v>0</v>
      </c>
      <c r="J983" t="n">
        <v>0</v>
      </c>
      <c r="K983" t="n">
        <v>0.03251269588520073</v>
      </c>
      <c r="L983" t="n">
        <v>0</v>
      </c>
      <c r="M983" t="n">
        <v>89.54580085944613</v>
      </c>
      <c r="N983" t="n">
        <v>-1.917622847176818</v>
      </c>
      <c r="O983" t="b">
        <v>1</v>
      </c>
      <c r="P983" t="n">
        <v>0</v>
      </c>
      <c r="Q983" t="b">
        <v>0</v>
      </c>
      <c r="R983" t="n">
        <v>-1.917622847176818</v>
      </c>
      <c r="S983" t="n">
        <v>91.67511149007147</v>
      </c>
      <c r="T983" t="n">
        <v>398.9700852047911</v>
      </c>
      <c r="U983" t="n">
        <v>-199.748317828137</v>
      </c>
      <c r="V983" t="n">
        <v>1</v>
      </c>
      <c r="W983" t="n">
        <v>1453.049050315849</v>
      </c>
      <c r="X983" t="b">
        <v>1</v>
      </c>
      <c r="Y983" t="n">
        <v>1453.049050315849</v>
      </c>
      <c r="Z983" t="b">
        <v>0</v>
      </c>
      <c r="AA983" t="n">
        <v>-46.83474588932533</v>
      </c>
      <c r="AB983" t="n">
        <v>-1.956758007323284</v>
      </c>
      <c r="AC983" t="b">
        <v>0</v>
      </c>
      <c r="AD983" t="n">
        <v>0</v>
      </c>
      <c r="AE983" t="n">
        <v>-2.273736754432321e-13</v>
      </c>
      <c r="AF983" t="n">
        <v>0.915881339117668</v>
      </c>
      <c r="AG983" t="n">
        <v>42.35836849335665</v>
      </c>
      <c r="AH983" t="n">
        <v>-11.77788846302882</v>
      </c>
      <c r="AI983" t="n">
        <v>-1.792158144076469</v>
      </c>
      <c r="AJ983" t="n">
        <v>35.0568574262965</v>
      </c>
      <c r="AK983" t="n">
        <v>-1.792158144076468</v>
      </c>
      <c r="AL983" t="n">
        <v>2</v>
      </c>
      <c r="AM983" t="n">
        <v>0</v>
      </c>
      <c r="AN983" t="n">
        <v>-1.241990168557695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</row>
    <row r="984" spans="1:48">
      <c r="A984" t="n">
        <v>-0.9372182534372667</v>
      </c>
      <c r="B984" t="n">
        <v>-5.782713266504073</v>
      </c>
      <c r="C984" t="n">
        <v>88.94074174688993</v>
      </c>
      <c r="D984" t="n">
        <v>1251.265465426187</v>
      </c>
      <c r="E984" t="n">
        <v>982</v>
      </c>
      <c r="F984" t="n">
        <v>10.50573530197144</v>
      </c>
      <c r="G984" t="n">
        <v>-0.6589504083734341</v>
      </c>
      <c r="H984" t="n">
        <v>0.01958181932805108</v>
      </c>
      <c r="I984" t="n">
        <v>0</v>
      </c>
      <c r="J984" t="n">
        <v>0</v>
      </c>
      <c r="K984" t="n">
        <v>0.04359642455033419</v>
      </c>
      <c r="L984" t="n">
        <v>0</v>
      </c>
      <c r="M984" t="n">
        <v>89.54800039293727</v>
      </c>
      <c r="N984" t="n">
        <v>-3.019947466624732</v>
      </c>
      <c r="O984" t="b">
        <v>1</v>
      </c>
      <c r="P984" t="n">
        <v>0</v>
      </c>
      <c r="Q984" t="b">
        <v>0</v>
      </c>
      <c r="R984" t="n">
        <v>-3.019947466624732</v>
      </c>
      <c r="S984" t="n">
        <v>78.94427309366293</v>
      </c>
      <c r="T984" t="n">
        <v>343.5654765036211</v>
      </c>
      <c r="U984" t="n">
        <v>-365.3003935732648</v>
      </c>
      <c r="V984" t="n">
        <v>1</v>
      </c>
      <c r="W984" t="n">
        <v>1251.265465426188</v>
      </c>
      <c r="X984" t="b">
        <v>0</v>
      </c>
      <c r="Y984" t="n">
        <v>1251.265465426188</v>
      </c>
      <c r="Z984" t="b">
        <v>0</v>
      </c>
      <c r="AA984" t="n">
        <v>-85.65154035987788</v>
      </c>
      <c r="AB984" t="n">
        <v>-3.081579047576257</v>
      </c>
      <c r="AC984" t="b">
        <v>0</v>
      </c>
      <c r="AD984" t="n">
        <v>0</v>
      </c>
      <c r="AE984" t="n">
        <v>-1.13686837721616e-12</v>
      </c>
      <c r="AF984" t="n">
        <v>0.9344565572326755</v>
      </c>
      <c r="AG984" t="n">
        <v>42.36354656211121</v>
      </c>
      <c r="AH984" t="n">
        <v>-21.97628872223148</v>
      </c>
      <c r="AI984" t="n">
        <v>-2.879601747638457</v>
      </c>
      <c r="AJ984" t="n">
        <v>63.67525163764641</v>
      </c>
      <c r="AK984" t="n">
        <v>-2.879601747638454</v>
      </c>
      <c r="AL984" t="n">
        <v>2</v>
      </c>
      <c r="AM984" t="n">
        <v>1.022045759474755</v>
      </c>
      <c r="AN984" t="n">
        <v>-1.720832947318961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</row>
    <row r="985" spans="1:48">
      <c r="A985" t="n">
        <v>-49.16297355039735</v>
      </c>
      <c r="B985" t="n">
        <v>42.44304203045601</v>
      </c>
      <c r="C985" t="n">
        <v>89.00339739883806</v>
      </c>
      <c r="D985" t="n">
        <v>918.7980404898306</v>
      </c>
      <c r="E985" t="n">
        <v>983</v>
      </c>
      <c r="F985" t="n">
        <v>7.714309453964233</v>
      </c>
      <c r="G985" t="n">
        <v>-0.6847107796954407</v>
      </c>
      <c r="H985" t="n">
        <v>1.027189197567281</v>
      </c>
      <c r="I985" t="n">
        <v>0</v>
      </c>
      <c r="J985" t="n">
        <v>0</v>
      </c>
      <c r="K985" t="n">
        <v>0.02849558949465297</v>
      </c>
      <c r="L985" t="n">
        <v>0</v>
      </c>
      <c r="M985" t="n">
        <v>89.55527426769203</v>
      </c>
      <c r="N985" t="n">
        <v>-2.334112873958458</v>
      </c>
      <c r="O985" t="b">
        <v>1</v>
      </c>
      <c r="P985" t="n">
        <v>0</v>
      </c>
      <c r="Q985" t="b">
        <v>0</v>
      </c>
      <c r="R985" t="n">
        <v>-2.334112873958458</v>
      </c>
      <c r="S985" t="n">
        <v>57.96838914725912</v>
      </c>
      <c r="T985" t="n">
        <v>252.2784295688717</v>
      </c>
      <c r="U985" t="n">
        <v>-384.5050108408783</v>
      </c>
      <c r="V985" t="n">
        <v>1</v>
      </c>
      <c r="W985" t="n">
        <v>918.7980404898307</v>
      </c>
      <c r="X985" t="b">
        <v>0</v>
      </c>
      <c r="Y985" t="n">
        <v>918.7980404898307</v>
      </c>
      <c r="Z985" t="b">
        <v>0</v>
      </c>
      <c r="AA985" t="n">
        <v>-90.15442368530496</v>
      </c>
      <c r="AB985" t="n">
        <v>-2.381747830569855</v>
      </c>
      <c r="AC985" t="b">
        <v>0</v>
      </c>
      <c r="AD985" t="n">
        <v>0</v>
      </c>
      <c r="AE985" t="n">
        <v>-1.13686837721616e-13</v>
      </c>
      <c r="AF985" t="n">
        <v>0.9364186592497947</v>
      </c>
      <c r="AG985" t="n">
        <v>42.36990046985638</v>
      </c>
      <c r="AH985" t="n">
        <v>-23.1801989436659</v>
      </c>
      <c r="AI985" t="n">
        <v>-2.230313110173331</v>
      </c>
      <c r="AJ985" t="n">
        <v>66.97422474163908</v>
      </c>
      <c r="AK985" t="n">
        <v>-2.23031311017333</v>
      </c>
      <c r="AL985" t="n">
        <v>2</v>
      </c>
      <c r="AM985" t="n">
        <v>0</v>
      </c>
      <c r="AN985" t="n">
        <v>-1.119547592918241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</row>
    <row r="986" spans="1:48">
      <c r="A986" t="n">
        <v>-3.481199369655928</v>
      </c>
      <c r="B986" t="n">
        <v>-3.238732150285412</v>
      </c>
      <c r="C986" t="n">
        <v>89.04123962996783</v>
      </c>
      <c r="D986" t="n">
        <v>800</v>
      </c>
      <c r="E986" t="n">
        <v>984</v>
      </c>
      <c r="F986" t="n">
        <v>5.907546520233154</v>
      </c>
      <c r="G986" t="n">
        <v>-0.4340304576267082</v>
      </c>
      <c r="H986" t="n">
        <v>0.0727346238205662</v>
      </c>
      <c r="I986" t="n">
        <v>0</v>
      </c>
      <c r="J986" t="n">
        <v>0</v>
      </c>
      <c r="K986" t="n">
        <v>0.0277089021744123</v>
      </c>
      <c r="L986" t="n">
        <v>0</v>
      </c>
      <c r="M986" t="n">
        <v>89.56305290060476</v>
      </c>
      <c r="N986" t="n">
        <v>-0.9982506567029524</v>
      </c>
      <c r="O986" t="b">
        <v>1</v>
      </c>
      <c r="P986" t="n">
        <v>0</v>
      </c>
      <c r="Q986" t="b">
        <v>0</v>
      </c>
      <c r="R986" t="n">
        <v>-0.9982506567029524</v>
      </c>
      <c r="S986" t="n">
        <v>44.39165393014316</v>
      </c>
      <c r="T986" t="n">
        <v>193.1924779039831</v>
      </c>
      <c r="U986" t="n">
        <v>-214.7383740768316</v>
      </c>
      <c r="V986" t="n">
        <v>0</v>
      </c>
      <c r="W986" t="n">
        <v>0</v>
      </c>
      <c r="X986" t="b">
        <v>1</v>
      </c>
      <c r="Y986" t="n">
        <v>650</v>
      </c>
      <c r="Z986" t="b">
        <v>1</v>
      </c>
      <c r="AA986" t="n">
        <v>-50.3494462027385</v>
      </c>
      <c r="AB986" t="n">
        <v>-1.018623119084645</v>
      </c>
      <c r="AC986" t="b">
        <v>0</v>
      </c>
      <c r="AD986" t="n">
        <v>0</v>
      </c>
      <c r="AE986" t="n">
        <v>150</v>
      </c>
      <c r="AF986" t="n">
        <v>0</v>
      </c>
      <c r="AG986" t="n">
        <v>42.37466438264813</v>
      </c>
      <c r="AH986" t="n">
        <v>0</v>
      </c>
      <c r="AI986" t="n">
        <v>0</v>
      </c>
      <c r="AJ986" t="n">
        <v>50.34944620273848</v>
      </c>
      <c r="AK986" t="n">
        <v>0</v>
      </c>
      <c r="AL986" t="n">
        <v>1</v>
      </c>
      <c r="AM986" t="n">
        <v>0</v>
      </c>
      <c r="AN986" t="n">
        <v>0.07852674446809943</v>
      </c>
      <c r="AO986" t="n">
        <v>0</v>
      </c>
      <c r="AP986" t="n">
        <v>0.1894640971513006</v>
      </c>
      <c r="AQ986" t="n">
        <v>1</v>
      </c>
      <c r="AR986" t="n">
        <v>3</v>
      </c>
      <c r="AS986" t="n">
        <v>0</v>
      </c>
      <c r="AT986" t="n">
        <v>0</v>
      </c>
      <c r="AU986" t="n">
        <v>0.1883880523560704</v>
      </c>
      <c r="AV986" t="n">
        <v>0.06680435285008741</v>
      </c>
    </row>
    <row r="987" spans="1:48">
      <c r="A987" t="n">
        <v>-7.901137138449333</v>
      </c>
      <c r="B987" t="n">
        <v>1.181205618507994</v>
      </c>
      <c r="C987" t="n">
        <v>89.05875430530956</v>
      </c>
      <c r="D987" t="n">
        <v>800</v>
      </c>
      <c r="E987" t="n">
        <v>985</v>
      </c>
      <c r="F987" t="n">
        <v>4.270731830596924</v>
      </c>
      <c r="G987" t="n">
        <v>-0.4488154092704826</v>
      </c>
      <c r="H987" t="n">
        <v>0.1650828282140639</v>
      </c>
      <c r="I987" t="n">
        <v>0</v>
      </c>
      <c r="J987" t="n">
        <v>0</v>
      </c>
      <c r="K987" t="n">
        <v>0.02613129851698159</v>
      </c>
      <c r="L987" t="n">
        <v>0</v>
      </c>
      <c r="M987" t="n">
        <v>89.56264466121354</v>
      </c>
      <c r="N987" t="n">
        <v>-0.7580944913581217</v>
      </c>
      <c r="O987" t="b">
        <v>1</v>
      </c>
      <c r="P987" t="n">
        <v>0</v>
      </c>
      <c r="Q987" t="b">
        <v>0</v>
      </c>
      <c r="R987" t="n">
        <v>-0.7580944913581217</v>
      </c>
      <c r="S987" t="n">
        <v>32.09197740601509</v>
      </c>
      <c r="T987" t="n">
        <v>139.6642856709777</v>
      </c>
      <c r="U987" t="n">
        <v>-225.5787808346766</v>
      </c>
      <c r="V987" t="n">
        <v>0</v>
      </c>
      <c r="W987" t="n">
        <v>0</v>
      </c>
      <c r="X987" t="b">
        <v>0</v>
      </c>
      <c r="Y987" t="n">
        <v>650</v>
      </c>
      <c r="Z987" t="b">
        <v>1</v>
      </c>
      <c r="AA987" t="n">
        <v>-52.8911832314199</v>
      </c>
      <c r="AB987" t="n">
        <v>-0.7735658075082875</v>
      </c>
      <c r="AC987" t="b">
        <v>0</v>
      </c>
      <c r="AD987" t="n">
        <v>0</v>
      </c>
      <c r="AE987" t="n">
        <v>150</v>
      </c>
      <c r="AF987" t="n">
        <v>0</v>
      </c>
      <c r="AG987" t="n">
        <v>42.37466438264813</v>
      </c>
      <c r="AH987" t="n">
        <v>0</v>
      </c>
      <c r="AI987" t="n">
        <v>0</v>
      </c>
      <c r="AJ987" t="n">
        <v>52.89118323141991</v>
      </c>
      <c r="AK987" t="n">
        <v>0</v>
      </c>
      <c r="AL987" t="n">
        <v>1</v>
      </c>
      <c r="AM987" t="n">
        <v>0</v>
      </c>
      <c r="AN987" t="n">
        <v>0.1650828282140639</v>
      </c>
      <c r="AO987" t="n">
        <v>0</v>
      </c>
      <c r="AP987" t="n">
        <v>0.2043889472270649</v>
      </c>
      <c r="AQ987" t="n">
        <v>1</v>
      </c>
      <c r="AR987" t="n">
        <v>3</v>
      </c>
      <c r="AS987" t="n">
        <v>0</v>
      </c>
      <c r="AT987" t="n">
        <v>0</v>
      </c>
      <c r="AU987" t="n">
        <v>0.2032317339445169</v>
      </c>
      <c r="AV987" t="n">
        <v>0.07206807594731797</v>
      </c>
    </row>
    <row r="988" spans="1:48">
      <c r="A988" t="n">
        <v>-41.27527042664948</v>
      </c>
      <c r="B988" t="n">
        <v>34.55533890670814</v>
      </c>
      <c r="C988" t="n">
        <v>89.07626898065129</v>
      </c>
      <c r="D988" t="n">
        <v>800</v>
      </c>
      <c r="E988" t="n">
        <v>986</v>
      </c>
      <c r="F988" t="n">
        <v>2.591457283496857</v>
      </c>
      <c r="G988" t="n">
        <v>-0.5341156025716083</v>
      </c>
      <c r="H988" t="n">
        <v>0.8623870536524928</v>
      </c>
      <c r="I988" t="n">
        <v>0</v>
      </c>
      <c r="J988" t="n">
        <v>0</v>
      </c>
      <c r="K988" t="n">
        <v>0.02034199781121032</v>
      </c>
      <c r="L988" t="n">
        <v>0</v>
      </c>
      <c r="M988" t="n">
        <v>89.56973524544473</v>
      </c>
      <c r="N988" t="n">
        <v>-0.5799062134658912</v>
      </c>
      <c r="O988" t="b">
        <v>1</v>
      </c>
      <c r="P988" t="n">
        <v>0</v>
      </c>
      <c r="Q988" t="b">
        <v>0</v>
      </c>
      <c r="R988" t="n">
        <v>-0.5799062134658912</v>
      </c>
      <c r="S988" t="n">
        <v>19.47324062700756</v>
      </c>
      <c r="T988" t="n">
        <v>84.74754320873689</v>
      </c>
      <c r="U988" t="n">
        <v>-284.3746724152199</v>
      </c>
      <c r="V988" t="n">
        <v>0</v>
      </c>
      <c r="W988" t="n">
        <v>0</v>
      </c>
      <c r="X988" t="b">
        <v>0</v>
      </c>
      <c r="Y988" t="n">
        <v>650</v>
      </c>
      <c r="Z988" t="b">
        <v>1</v>
      </c>
      <c r="AA988" t="n">
        <v>-66.67698464117365</v>
      </c>
      <c r="AB988" t="n">
        <v>-0.5917410341488687</v>
      </c>
      <c r="AC988" t="b">
        <v>0</v>
      </c>
      <c r="AD988" t="n">
        <v>0</v>
      </c>
      <c r="AE988" t="n">
        <v>150</v>
      </c>
      <c r="AF988" t="n">
        <v>0</v>
      </c>
      <c r="AG988" t="n">
        <v>42.37466438264813</v>
      </c>
      <c r="AH988" t="n">
        <v>0</v>
      </c>
      <c r="AI988" t="n">
        <v>0</v>
      </c>
      <c r="AJ988" t="n">
        <v>66.67698464117366</v>
      </c>
      <c r="AK988" t="n">
        <v>0</v>
      </c>
      <c r="AL988" t="n">
        <v>1</v>
      </c>
      <c r="AM988" t="n">
        <v>0</v>
      </c>
      <c r="AN988" t="n">
        <v>0.8623870536524928</v>
      </c>
      <c r="AO988" t="n">
        <v>0</v>
      </c>
      <c r="AP988" t="n">
        <v>0.3256243627213587</v>
      </c>
      <c r="AQ988" t="n">
        <v>1</v>
      </c>
      <c r="AR988" t="n">
        <v>3</v>
      </c>
      <c r="AS988" t="n">
        <v>0</v>
      </c>
      <c r="AT988" t="n">
        <v>0</v>
      </c>
      <c r="AU988" t="n">
        <v>0.3238079970510468</v>
      </c>
      <c r="AV988" t="n">
        <v>0.1148256665969038</v>
      </c>
    </row>
    <row r="989" spans="1:48">
      <c r="A989" t="n">
        <v>0</v>
      </c>
      <c r="B989" t="n">
        <v>-6.71993151994134</v>
      </c>
      <c r="C989" t="n">
        <v>89.06770043753453</v>
      </c>
      <c r="D989" t="n">
        <v>800</v>
      </c>
      <c r="E989" t="n">
        <v>987</v>
      </c>
      <c r="F989" t="n">
        <v>0.705203863978386</v>
      </c>
      <c r="G989" t="n">
        <v>-0.3859954859585335</v>
      </c>
      <c r="H989" t="n">
        <v>-0</v>
      </c>
      <c r="I989" t="n">
        <v>0</v>
      </c>
      <c r="J989" t="n">
        <v>0</v>
      </c>
      <c r="K989" t="n">
        <v>0.02185235945295116</v>
      </c>
      <c r="L989" t="n">
        <v>0</v>
      </c>
      <c r="M989" t="n">
        <v>89.57525814373575</v>
      </c>
      <c r="N989" t="n">
        <v>-0.1022145542501909</v>
      </c>
      <c r="O989" t="b">
        <v>1</v>
      </c>
      <c r="P989" t="n">
        <v>0</v>
      </c>
      <c r="Q989" t="b">
        <v>0</v>
      </c>
      <c r="R989" t="n">
        <v>-0.1022145542501909</v>
      </c>
      <c r="S989" t="n">
        <v>5.299182287047438</v>
      </c>
      <c r="T989" t="n">
        <v>23.06204131323045</v>
      </c>
      <c r="U989" t="n">
        <v>-184.1939078557342</v>
      </c>
      <c r="V989" t="n">
        <v>0</v>
      </c>
      <c r="W989" t="n">
        <v>0</v>
      </c>
      <c r="X989" t="b">
        <v>0</v>
      </c>
      <c r="Y989" t="n">
        <v>650</v>
      </c>
      <c r="Z989" t="b">
        <v>1</v>
      </c>
      <c r="AA989" t="n">
        <v>-43.18772224258474</v>
      </c>
      <c r="AB989" t="n">
        <v>-0.1043005655614193</v>
      </c>
      <c r="AC989" t="b">
        <v>0</v>
      </c>
      <c r="AD989" t="n">
        <v>0</v>
      </c>
      <c r="AE989" t="n">
        <v>150</v>
      </c>
      <c r="AF989" t="n">
        <v>0</v>
      </c>
      <c r="AG989" t="n">
        <v>42.37466438264813</v>
      </c>
      <c r="AH989" t="n">
        <v>0</v>
      </c>
      <c r="AI989" t="n">
        <v>0</v>
      </c>
      <c r="AJ989" t="n">
        <v>43.18772224258475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0.1759470195912907</v>
      </c>
      <c r="AQ989" t="n">
        <v>1</v>
      </c>
      <c r="AR989" t="n">
        <v>3</v>
      </c>
      <c r="AS989" t="n">
        <v>0</v>
      </c>
      <c r="AT989" t="n">
        <v>0</v>
      </c>
      <c r="AU989" t="n">
        <v>0.1749444913473579</v>
      </c>
      <c r="AV989" t="n">
        <v>0.06203712699921319</v>
      </c>
    </row>
    <row r="990" spans="1:48">
      <c r="A990" t="n">
        <v>0</v>
      </c>
      <c r="B990" t="n">
        <v>-6.71993151994134</v>
      </c>
      <c r="C990" t="n">
        <v>89.09800631894667</v>
      </c>
      <c r="D990" t="n">
        <v>800</v>
      </c>
      <c r="E990" t="n">
        <v>988</v>
      </c>
      <c r="F990" t="n">
        <v>0.03611964834854007</v>
      </c>
      <c r="G990" t="n">
        <v>-0.05135048288452174</v>
      </c>
      <c r="H990" t="n">
        <v>-0</v>
      </c>
      <c r="I990" t="n">
        <v>0</v>
      </c>
      <c r="J990" t="n">
        <v>0</v>
      </c>
      <c r="K990" t="n">
        <v>0.01704415864688208</v>
      </c>
      <c r="L990" t="n">
        <v>0</v>
      </c>
      <c r="M990" t="n">
        <v>89.57259150424372</v>
      </c>
      <c r="N990" t="n">
        <v>0.001235889675743217</v>
      </c>
      <c r="O990" t="b">
        <v>1</v>
      </c>
      <c r="P990" t="n">
        <v>0</v>
      </c>
      <c r="Q990" t="b">
        <v>0</v>
      </c>
      <c r="R990" t="n">
        <v>0.001235889675743217</v>
      </c>
      <c r="S990" t="n">
        <v>0.2714174021440589</v>
      </c>
      <c r="T990" t="n">
        <v>1.181208534130944</v>
      </c>
      <c r="U990" t="n">
        <v>43.48238899723289</v>
      </c>
      <c r="V990" t="n">
        <v>0</v>
      </c>
      <c r="W990" t="n">
        <v>0</v>
      </c>
      <c r="X990" t="b">
        <v>0</v>
      </c>
      <c r="Y990" t="n">
        <v>650</v>
      </c>
      <c r="Z990" t="b">
        <v>1</v>
      </c>
      <c r="AA990" t="n">
        <v>10.19526302643703</v>
      </c>
      <c r="AB990" t="n">
        <v>0.001261111914023691</v>
      </c>
      <c r="AC990" t="b">
        <v>0</v>
      </c>
      <c r="AD990" t="n">
        <v>0</v>
      </c>
      <c r="AE990" t="n">
        <v>150</v>
      </c>
      <c r="AF990" t="n">
        <v>1</v>
      </c>
      <c r="AG990" t="n">
        <v>42.37466438264813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0.2626630717943247</v>
      </c>
      <c r="AO990" t="n">
        <v>0</v>
      </c>
      <c r="AP990" t="n">
        <v>0.2212471291723706</v>
      </c>
      <c r="AQ990" t="n">
        <v>1</v>
      </c>
      <c r="AR990" t="n">
        <v>3</v>
      </c>
      <c r="AS990" t="n">
        <v>0</v>
      </c>
      <c r="AT990" t="n">
        <v>0</v>
      </c>
      <c r="AU990" t="n">
        <v>0.2199982389107625</v>
      </c>
      <c r="AV990" t="n">
        <v>0.07801365211215229</v>
      </c>
    </row>
    <row r="991" spans="1:48">
      <c r="A991" t="n">
        <v>0</v>
      </c>
      <c r="B991" t="n">
        <v>-3.102948563693991</v>
      </c>
      <c r="C991" t="n">
        <v>89.11088997046434</v>
      </c>
      <c r="D991" t="n">
        <v>0</v>
      </c>
      <c r="E991" t="n">
        <v>989</v>
      </c>
      <c r="F991" t="n">
        <v>0.002748260227963329</v>
      </c>
      <c r="G991" t="n">
        <v>0.006017747704601532</v>
      </c>
      <c r="H991" t="n">
        <v>-0</v>
      </c>
      <c r="I991" t="n">
        <v>0</v>
      </c>
      <c r="J991" t="n">
        <v>0</v>
      </c>
      <c r="K991" t="n">
        <v>0.01566961417486307</v>
      </c>
      <c r="L991" t="n">
        <v>0</v>
      </c>
      <c r="M991" t="n">
        <v>89.57064252010014</v>
      </c>
      <c r="N991" t="n">
        <v>0.0001785025288405431</v>
      </c>
      <c r="O991" t="b">
        <v>0</v>
      </c>
      <c r="P991" t="n">
        <v>0</v>
      </c>
      <c r="Q991" t="b">
        <v>0</v>
      </c>
      <c r="R991" t="n">
        <v>0.0001785025288405431</v>
      </c>
      <c r="S991" t="n">
        <v>0.02065152031082262</v>
      </c>
      <c r="T991" t="n">
        <v>0.08987541639270004</v>
      </c>
      <c r="U991" t="n">
        <v>82.53985970559586</v>
      </c>
      <c r="V991" t="n">
        <v>0</v>
      </c>
      <c r="W991" t="n">
        <v>0</v>
      </c>
      <c r="X991" t="b">
        <v>0</v>
      </c>
      <c r="Y991" t="n">
        <v>0</v>
      </c>
      <c r="Z991" t="b">
        <v>0</v>
      </c>
      <c r="AA991" t="n">
        <v>19.35302082682976</v>
      </c>
      <c r="AB991" t="n">
        <v>0.0001821454375923909</v>
      </c>
      <c r="AC991" t="b">
        <v>0</v>
      </c>
      <c r="AD991" t="n">
        <v>0</v>
      </c>
      <c r="AE991" t="n">
        <v>0</v>
      </c>
      <c r="AF991" t="n">
        <v>1</v>
      </c>
      <c r="AG991" t="n">
        <v>42.37466438264813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0.2626630717943247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</row>
    <row r="992" spans="1:48">
      <c r="A992" t="n">
        <v>0</v>
      </c>
      <c r="B992" t="n">
        <v>-3.102948563693991</v>
      </c>
      <c r="C992" t="n">
        <v>89.11957724470942</v>
      </c>
      <c r="D992" t="n">
        <v>0</v>
      </c>
      <c r="E992" t="n">
        <v>990</v>
      </c>
      <c r="F992" t="n">
        <v>0.0007680677808821201</v>
      </c>
      <c r="G992" t="n">
        <v>-0.002180158406932684</v>
      </c>
      <c r="H992" t="n">
        <v>-0</v>
      </c>
      <c r="I992" t="n">
        <v>0</v>
      </c>
      <c r="J992" t="n">
        <v>0</v>
      </c>
      <c r="K992" t="n">
        <v>0.01499765782766926</v>
      </c>
      <c r="L992" t="n">
        <v>0</v>
      </c>
      <c r="M992" t="n">
        <v>89.56941119130502</v>
      </c>
      <c r="N992" t="n">
        <v>4.651223904813395e-05</v>
      </c>
      <c r="O992" t="b">
        <v>0</v>
      </c>
      <c r="P992" t="n">
        <v>0</v>
      </c>
      <c r="Q992" t="b">
        <v>0</v>
      </c>
      <c r="R992" t="n">
        <v>4.651223904813395e-05</v>
      </c>
      <c r="S992" t="n">
        <v>0.005771566759065732</v>
      </c>
      <c r="T992" t="n">
        <v>0.02511785853545407</v>
      </c>
      <c r="U992" t="n">
        <v>76.95642865592382</v>
      </c>
      <c r="V992" t="n">
        <v>0</v>
      </c>
      <c r="W992" t="n">
        <v>0</v>
      </c>
      <c r="X992" t="b">
        <v>0</v>
      </c>
      <c r="Y992" t="n">
        <v>0</v>
      </c>
      <c r="Z992" t="b">
        <v>0</v>
      </c>
      <c r="AA992" t="n">
        <v>18.04388051843952</v>
      </c>
      <c r="AB992" t="n">
        <v>4.746146841646322e-05</v>
      </c>
      <c r="AC992" t="b">
        <v>0</v>
      </c>
      <c r="AD992" t="n">
        <v>0</v>
      </c>
      <c r="AE992" t="n">
        <v>0</v>
      </c>
      <c r="AF992" t="n">
        <v>1</v>
      </c>
      <c r="AG992" t="n">
        <v>42.37466438264813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</row>
    <row r="993" spans="1:48">
      <c r="A993" t="n">
        <v>0</v>
      </c>
      <c r="B993" t="n">
        <v>-3.102948563693991</v>
      </c>
      <c r="C993" t="n">
        <v>89.18046540908598</v>
      </c>
      <c r="D993" t="n">
        <v>0</v>
      </c>
      <c r="E993" t="n">
        <v>991</v>
      </c>
      <c r="F993" t="n">
        <v>0</v>
      </c>
      <c r="G993" t="n">
        <v>0</v>
      </c>
      <c r="H993" t="n">
        <v>-0</v>
      </c>
      <c r="I993" t="n">
        <v>0</v>
      </c>
      <c r="J993" t="n">
        <v>0</v>
      </c>
      <c r="K993" t="n">
        <v>0.02007049727336835</v>
      </c>
      <c r="L993" t="n">
        <v>0</v>
      </c>
      <c r="M993" t="n">
        <v>89.56817986250991</v>
      </c>
      <c r="N993" t="n">
        <v>0</v>
      </c>
      <c r="O993" t="b">
        <v>0</v>
      </c>
      <c r="P993" t="n">
        <v>0</v>
      </c>
      <c r="Q993" t="b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b">
        <v>0</v>
      </c>
      <c r="Y993" t="n">
        <v>0</v>
      </c>
      <c r="Z993" t="b">
        <v>0</v>
      </c>
      <c r="AA993" t="n">
        <v>0</v>
      </c>
      <c r="AB993" t="n">
        <v>0</v>
      </c>
      <c r="AC993" t="b">
        <v>0</v>
      </c>
      <c r="AD993" t="n">
        <v>0</v>
      </c>
      <c r="AE993" t="n">
        <v>0</v>
      </c>
      <c r="AF993" t="n">
        <v>1</v>
      </c>
      <c r="AG993" t="n">
        <v>42.37466438264813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</row>
    <row r="994" spans="1:48">
      <c r="A994" t="n">
        <v>0</v>
      </c>
      <c r="B994" t="n">
        <v>-3.102948563693991</v>
      </c>
      <c r="C994" t="n">
        <v>89.18915268333106</v>
      </c>
      <c r="D994" t="n">
        <v>0</v>
      </c>
      <c r="E994" t="n">
        <v>992</v>
      </c>
      <c r="F994" t="n">
        <v>0</v>
      </c>
      <c r="G994" t="n">
        <v>0</v>
      </c>
      <c r="H994" t="n">
        <v>-0</v>
      </c>
      <c r="I994" t="n">
        <v>0</v>
      </c>
      <c r="J994" t="n">
        <v>0</v>
      </c>
      <c r="K994" t="n">
        <v>0.01708553140131319</v>
      </c>
      <c r="L994" t="n">
        <v>0</v>
      </c>
      <c r="M994" t="n">
        <v>89.56694853371479</v>
      </c>
      <c r="N994" t="n">
        <v>0</v>
      </c>
      <c r="O994" t="b">
        <v>0</v>
      </c>
      <c r="P994" t="n">
        <v>0</v>
      </c>
      <c r="Q994" t="b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b">
        <v>0</v>
      </c>
      <c r="Y994" t="n">
        <v>0</v>
      </c>
      <c r="Z994" t="b">
        <v>0</v>
      </c>
      <c r="AA994" t="n">
        <v>0</v>
      </c>
      <c r="AB994" t="n">
        <v>0</v>
      </c>
      <c r="AC994" t="b">
        <v>0</v>
      </c>
      <c r="AD994" t="n">
        <v>0</v>
      </c>
      <c r="AE994" t="n">
        <v>0</v>
      </c>
      <c r="AF994" t="n">
        <v>1</v>
      </c>
      <c r="AG994" t="n">
        <v>42.37466438264813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</row>
    <row r="995" spans="1:48">
      <c r="A995" t="n">
        <v>0</v>
      </c>
      <c r="B995" t="n">
        <v>-3.102948563693991</v>
      </c>
      <c r="C995" t="n">
        <v>89.19783995757614</v>
      </c>
      <c r="D995" t="n">
        <v>0</v>
      </c>
      <c r="E995" t="n">
        <v>993</v>
      </c>
      <c r="F995" t="n">
        <v>0</v>
      </c>
      <c r="G995" t="n">
        <v>0</v>
      </c>
      <c r="H995" t="n">
        <v>-0</v>
      </c>
      <c r="I995" t="n">
        <v>0</v>
      </c>
      <c r="J995" t="n">
        <v>0</v>
      </c>
      <c r="K995" t="n">
        <v>0.01662783027364462</v>
      </c>
      <c r="L995" t="n">
        <v>0</v>
      </c>
      <c r="M995" t="n">
        <v>89.56571720491968</v>
      </c>
      <c r="N995" t="n">
        <v>0</v>
      </c>
      <c r="O995" t="b">
        <v>0</v>
      </c>
      <c r="P995" t="n">
        <v>0</v>
      </c>
      <c r="Q995" t="b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b">
        <v>0</v>
      </c>
      <c r="Y995" t="n">
        <v>0</v>
      </c>
      <c r="Z995" t="b">
        <v>0</v>
      </c>
      <c r="AA995" t="n">
        <v>0</v>
      </c>
      <c r="AB995" t="n">
        <v>0</v>
      </c>
      <c r="AC995" t="b">
        <v>0</v>
      </c>
      <c r="AD995" t="n">
        <v>0</v>
      </c>
      <c r="AE995" t="n">
        <v>0</v>
      </c>
      <c r="AF995" t="n">
        <v>1</v>
      </c>
      <c r="AG995" t="n">
        <v>42.37466438264813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</row>
    <row r="996" spans="1:48">
      <c r="A996" t="n">
        <v>0</v>
      </c>
      <c r="B996" t="n">
        <v>-3.102948563693991</v>
      </c>
      <c r="C996" t="n">
        <v>89.20652723182121</v>
      </c>
      <c r="D996" t="n">
        <v>0</v>
      </c>
      <c r="E996" t="n">
        <v>994</v>
      </c>
      <c r="F996" t="n">
        <v>0</v>
      </c>
      <c r="G996" t="n">
        <v>0</v>
      </c>
      <c r="H996" t="n">
        <v>-0</v>
      </c>
      <c r="I996" t="n">
        <v>0</v>
      </c>
      <c r="J996" t="n">
        <v>0</v>
      </c>
      <c r="K996" t="n">
        <v>0.01686951480767557</v>
      </c>
      <c r="L996" t="n">
        <v>0</v>
      </c>
      <c r="M996" t="n">
        <v>89.56448587612456</v>
      </c>
      <c r="N996" t="n">
        <v>0</v>
      </c>
      <c r="O996" t="b">
        <v>0</v>
      </c>
      <c r="P996" t="n">
        <v>0</v>
      </c>
      <c r="Q996" t="b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b">
        <v>0</v>
      </c>
      <c r="Y996" t="n">
        <v>0</v>
      </c>
      <c r="Z996" t="b">
        <v>0</v>
      </c>
      <c r="AA996" t="n">
        <v>0</v>
      </c>
      <c r="AB996" t="n">
        <v>0</v>
      </c>
      <c r="AC996" t="b">
        <v>0</v>
      </c>
      <c r="AD996" t="n">
        <v>0</v>
      </c>
      <c r="AE996" t="n">
        <v>0</v>
      </c>
      <c r="AF996" t="n">
        <v>1</v>
      </c>
      <c r="AG996" t="n">
        <v>42.37466438264813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</row>
    <row r="997" spans="1:48">
      <c r="A997" t="n">
        <v>0</v>
      </c>
      <c r="B997" t="n">
        <v>-3.102948563693991</v>
      </c>
      <c r="C997" t="n">
        <v>89.21521450606629</v>
      </c>
      <c r="D997" t="n">
        <v>0</v>
      </c>
      <c r="E997" t="n">
        <v>995</v>
      </c>
      <c r="F997" t="n">
        <v>0</v>
      </c>
      <c r="G997" t="n">
        <v>0</v>
      </c>
      <c r="H997" t="n">
        <v>-0</v>
      </c>
      <c r="I997" t="n">
        <v>0</v>
      </c>
      <c r="J997" t="n">
        <v>0</v>
      </c>
      <c r="K997" t="n">
        <v>0.006209886516522878</v>
      </c>
      <c r="L997" t="n">
        <v>0</v>
      </c>
      <c r="M997" t="n">
        <v>89.56325454732945</v>
      </c>
      <c r="N997" t="n">
        <v>0</v>
      </c>
      <c r="O997" t="b">
        <v>0</v>
      </c>
      <c r="P997" t="n">
        <v>0</v>
      </c>
      <c r="Q997" t="b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b">
        <v>0</v>
      </c>
      <c r="Y997" t="n">
        <v>0</v>
      </c>
      <c r="Z997" t="b">
        <v>0</v>
      </c>
      <c r="AA997" t="n">
        <v>0</v>
      </c>
      <c r="AB997" t="n">
        <v>0</v>
      </c>
      <c r="AC997" t="b">
        <v>0</v>
      </c>
      <c r="AD997" t="n">
        <v>0</v>
      </c>
      <c r="AE997" t="n">
        <v>0</v>
      </c>
      <c r="AF997" t="n">
        <v>1</v>
      </c>
      <c r="AG997" t="n">
        <v>42.37466438264813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</row>
    <row r="998" spans="1:48">
      <c r="A998" t="n">
        <v>0</v>
      </c>
      <c r="B998" t="n">
        <v>-3.102948563693991</v>
      </c>
      <c r="C998" t="n">
        <v>89.22390178031137</v>
      </c>
      <c r="D998" t="n">
        <v>0</v>
      </c>
      <c r="E998" t="n">
        <v>996</v>
      </c>
      <c r="F998" t="n">
        <v>0</v>
      </c>
      <c r="G998" t="n">
        <v>0</v>
      </c>
      <c r="H998" t="n">
        <v>-0</v>
      </c>
      <c r="I998" t="n">
        <v>0</v>
      </c>
      <c r="J998" t="n">
        <v>0</v>
      </c>
      <c r="K998" t="n">
        <v>0.006899105298267261</v>
      </c>
      <c r="L998" t="n">
        <v>0</v>
      </c>
      <c r="M998" t="n">
        <v>89.56202321853434</v>
      </c>
      <c r="N998" t="n">
        <v>0</v>
      </c>
      <c r="O998" t="b">
        <v>0</v>
      </c>
      <c r="P998" t="n">
        <v>0</v>
      </c>
      <c r="Q998" t="b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b">
        <v>0</v>
      </c>
      <c r="Y998" t="n">
        <v>0</v>
      </c>
      <c r="Z998" t="b">
        <v>0</v>
      </c>
      <c r="AA998" t="n">
        <v>0</v>
      </c>
      <c r="AB998" t="n">
        <v>0</v>
      </c>
      <c r="AC998" t="b">
        <v>0</v>
      </c>
      <c r="AD998" t="n">
        <v>0</v>
      </c>
      <c r="AE998" t="n">
        <v>0</v>
      </c>
      <c r="AF998" t="n">
        <v>1</v>
      </c>
      <c r="AG998" t="n">
        <v>42.37466438264813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</row>
    <row r="999" spans="1:48">
      <c r="A999" t="n">
        <v>0</v>
      </c>
      <c r="B999" t="n">
        <v>-3.102948563693991</v>
      </c>
      <c r="C999" t="n">
        <v>89.23258905455644</v>
      </c>
      <c r="D999" t="n">
        <v>0</v>
      </c>
      <c r="E999" t="n">
        <v>997</v>
      </c>
      <c r="F999" t="n">
        <v>0</v>
      </c>
      <c r="G999" t="n">
        <v>0</v>
      </c>
      <c r="H999" t="n">
        <v>-0</v>
      </c>
      <c r="I999" t="n">
        <v>0</v>
      </c>
      <c r="J999" t="n">
        <v>0</v>
      </c>
      <c r="K999" t="n">
        <v>0.007019688608086883</v>
      </c>
      <c r="L999" t="n">
        <v>0</v>
      </c>
      <c r="M999" t="n">
        <v>89.56079188973922</v>
      </c>
      <c r="N999" t="n">
        <v>0</v>
      </c>
      <c r="O999" t="b">
        <v>0</v>
      </c>
      <c r="P999" t="n">
        <v>0</v>
      </c>
      <c r="Q999" t="b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b">
        <v>0</v>
      </c>
      <c r="Y999" t="n">
        <v>0</v>
      </c>
      <c r="Z999" t="b">
        <v>0</v>
      </c>
      <c r="AA999" t="n">
        <v>0</v>
      </c>
      <c r="AB999" t="n">
        <v>0</v>
      </c>
      <c r="AC999" t="b">
        <v>0</v>
      </c>
      <c r="AD999" t="n">
        <v>0</v>
      </c>
      <c r="AE999" t="n">
        <v>0</v>
      </c>
      <c r="AF999" t="n">
        <v>1</v>
      </c>
      <c r="AG999" t="n">
        <v>42.37466438264813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</row>
    <row r="1000" spans="1:48">
      <c r="A1000" t="n">
        <v>0</v>
      </c>
      <c r="B1000" t="n">
        <v>-3.102948563693991</v>
      </c>
      <c r="C1000" t="n">
        <v>89.24127632880152</v>
      </c>
      <c r="D1000" t="n">
        <v>0</v>
      </c>
      <c r="E1000" t="n">
        <v>998</v>
      </c>
      <c r="F1000" t="n">
        <v>0</v>
      </c>
      <c r="G1000" t="n">
        <v>0</v>
      </c>
      <c r="H1000" t="n">
        <v>-0</v>
      </c>
      <c r="I1000" t="n">
        <v>0</v>
      </c>
      <c r="J1000" t="n">
        <v>0</v>
      </c>
      <c r="K1000" t="n">
        <v>0.006982907770184565</v>
      </c>
      <c r="L1000" t="n">
        <v>0</v>
      </c>
      <c r="M1000" t="n">
        <v>89.55956056094411</v>
      </c>
      <c r="N1000" t="n">
        <v>0</v>
      </c>
      <c r="O1000" t="b">
        <v>0</v>
      </c>
      <c r="P1000" t="n">
        <v>0</v>
      </c>
      <c r="Q1000" t="b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b">
        <v>0</v>
      </c>
      <c r="Y1000" t="n">
        <v>0</v>
      </c>
      <c r="Z1000" t="b">
        <v>0</v>
      </c>
      <c r="AA1000" t="n">
        <v>0</v>
      </c>
      <c r="AB1000" t="n">
        <v>0</v>
      </c>
      <c r="AC1000" t="b">
        <v>0</v>
      </c>
      <c r="AD1000" t="n">
        <v>0</v>
      </c>
      <c r="AE1000" t="n">
        <v>0</v>
      </c>
      <c r="AF1000" t="n">
        <v>1</v>
      </c>
      <c r="AG1000" t="n">
        <v>42.37466438264813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</row>
    <row r="1001" spans="1:48">
      <c r="A1001" t="n">
        <v>0</v>
      </c>
      <c r="B1001" t="n">
        <v>-3.102948563693991</v>
      </c>
      <c r="C1001" t="n">
        <v>89.2499636030466</v>
      </c>
      <c r="D1001" t="n">
        <v>0</v>
      </c>
      <c r="E1001" t="n">
        <v>999</v>
      </c>
      <c r="F1001" t="n">
        <v>0</v>
      </c>
      <c r="G1001" t="n">
        <v>0</v>
      </c>
      <c r="H1001" t="n">
        <v>-0</v>
      </c>
      <c r="I1001" t="n">
        <v>0</v>
      </c>
      <c r="J1001" t="n">
        <v>0</v>
      </c>
      <c r="K1001" t="n">
        <v>0.009012340389123519</v>
      </c>
      <c r="L1001" t="n">
        <v>0</v>
      </c>
      <c r="M1001" t="n">
        <v>89.55832923214899</v>
      </c>
      <c r="N1001" t="n">
        <v>0</v>
      </c>
      <c r="O1001" t="b">
        <v>0</v>
      </c>
      <c r="P1001" t="n">
        <v>0</v>
      </c>
      <c r="Q1001" t="b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b">
        <v>0</v>
      </c>
      <c r="Y1001" t="n">
        <v>0</v>
      </c>
      <c r="Z1001" t="b">
        <v>0</v>
      </c>
      <c r="AA1001" t="n">
        <v>0</v>
      </c>
      <c r="AB1001" t="n">
        <v>0</v>
      </c>
      <c r="AC1001" t="b">
        <v>0</v>
      </c>
      <c r="AD1001" t="n">
        <v>0</v>
      </c>
      <c r="AE1001" t="n">
        <v>0</v>
      </c>
      <c r="AF1001" t="n">
        <v>1</v>
      </c>
      <c r="AG1001" t="n">
        <v>42.37466438264813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</row>
    <row r="1002" spans="1:48">
      <c r="A1002" t="n">
        <v>0</v>
      </c>
      <c r="B1002" t="n">
        <v>-3.102948563693991</v>
      </c>
      <c r="C1002" t="n">
        <v>89.25865087729167</v>
      </c>
      <c r="D1002" t="n">
        <v>0</v>
      </c>
      <c r="E1002" t="n">
        <v>1000</v>
      </c>
      <c r="F1002" t="n">
        <v>0</v>
      </c>
      <c r="G1002" t="n">
        <v>0</v>
      </c>
      <c r="H1002" t="n">
        <v>-0</v>
      </c>
      <c r="I1002" t="n">
        <v>0</v>
      </c>
      <c r="J1002" t="n">
        <v>0</v>
      </c>
      <c r="K1002" t="n">
        <v>0.008922262859260122</v>
      </c>
      <c r="L1002" t="n">
        <v>0</v>
      </c>
      <c r="M1002" t="n">
        <v>89.55709790335388</v>
      </c>
      <c r="N1002" t="n">
        <v>0</v>
      </c>
      <c r="O1002" t="b">
        <v>0</v>
      </c>
      <c r="P1002" t="n">
        <v>0</v>
      </c>
      <c r="Q1002" t="b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b">
        <v>0</v>
      </c>
      <c r="Y1002" t="n">
        <v>0</v>
      </c>
      <c r="Z1002" t="b">
        <v>0</v>
      </c>
      <c r="AA1002" t="n">
        <v>0</v>
      </c>
      <c r="AB1002" t="n">
        <v>0</v>
      </c>
      <c r="AC1002" t="b">
        <v>0</v>
      </c>
      <c r="AD1002" t="n">
        <v>0</v>
      </c>
      <c r="AE1002" t="n">
        <v>0</v>
      </c>
      <c r="AF1002" t="n">
        <v>1</v>
      </c>
      <c r="AG1002" t="n">
        <v>42.37466438264813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</row>
    <row r="1003" spans="1:48">
      <c r="A1003" t="n">
        <v>0</v>
      </c>
      <c r="B1003" t="n">
        <v>-3.102948563693991</v>
      </c>
      <c r="C1003" t="n">
        <v>89.26733815153675</v>
      </c>
      <c r="D1003" t="n">
        <v>0</v>
      </c>
      <c r="E1003" t="n">
        <v>1001</v>
      </c>
      <c r="F1003" t="n">
        <v>0</v>
      </c>
      <c r="G1003" t="n">
        <v>0</v>
      </c>
      <c r="H1003" t="n">
        <v>-0</v>
      </c>
      <c r="I1003" t="n">
        <v>0</v>
      </c>
      <c r="J1003" t="n">
        <v>0</v>
      </c>
      <c r="K1003" t="n">
        <v>0.00890477795395711</v>
      </c>
      <c r="L1003" t="n">
        <v>0</v>
      </c>
      <c r="M1003" t="n">
        <v>89.55586657455876</v>
      </c>
      <c r="N1003" t="n">
        <v>0</v>
      </c>
      <c r="O1003" t="b">
        <v>0</v>
      </c>
      <c r="P1003" t="n">
        <v>0</v>
      </c>
      <c r="Q1003" t="b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b">
        <v>0</v>
      </c>
      <c r="Y1003" t="n">
        <v>0</v>
      </c>
      <c r="Z1003" t="b">
        <v>0</v>
      </c>
      <c r="AA1003" t="n">
        <v>0</v>
      </c>
      <c r="AB1003" t="n">
        <v>0</v>
      </c>
      <c r="AC1003" t="b">
        <v>0</v>
      </c>
      <c r="AD1003" t="n">
        <v>0</v>
      </c>
      <c r="AE1003" t="n">
        <v>0</v>
      </c>
      <c r="AF1003" t="n">
        <v>1</v>
      </c>
      <c r="AG1003" t="n">
        <v>42.37466438264813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</row>
    <row r="1004" spans="1:48">
      <c r="A1004" t="n">
        <v>0</v>
      </c>
      <c r="B1004" t="n">
        <v>-3.102948563693991</v>
      </c>
      <c r="C1004" t="n">
        <v>89.27602542578182</v>
      </c>
      <c r="D1004" t="n">
        <v>0</v>
      </c>
      <c r="E1004" t="n">
        <v>1002</v>
      </c>
      <c r="F1004" t="n">
        <v>0</v>
      </c>
      <c r="G1004" t="n">
        <v>0</v>
      </c>
      <c r="H1004" t="n">
        <v>-0</v>
      </c>
      <c r="I1004" t="n">
        <v>0</v>
      </c>
      <c r="J1004" t="n">
        <v>0</v>
      </c>
      <c r="K1004" t="n">
        <v>0.008904777953957721</v>
      </c>
      <c r="L1004" t="n">
        <v>0</v>
      </c>
      <c r="M1004" t="n">
        <v>89.55463524576365</v>
      </c>
      <c r="N1004" t="n">
        <v>0</v>
      </c>
      <c r="O1004" t="b">
        <v>0</v>
      </c>
      <c r="P1004" t="n">
        <v>0</v>
      </c>
      <c r="Q1004" t="b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b">
        <v>0</v>
      </c>
      <c r="Y1004" t="n">
        <v>0</v>
      </c>
      <c r="Z1004" t="b">
        <v>0</v>
      </c>
      <c r="AA1004" t="n">
        <v>0</v>
      </c>
      <c r="AB1004" t="n">
        <v>0</v>
      </c>
      <c r="AC1004" t="b">
        <v>0</v>
      </c>
      <c r="AD1004" t="n">
        <v>0</v>
      </c>
      <c r="AE1004" t="n">
        <v>0</v>
      </c>
      <c r="AF1004" t="n">
        <v>1</v>
      </c>
      <c r="AG1004" t="n">
        <v>42.37466438264813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</row>
    <row r="1005" spans="1:48">
      <c r="A1005" t="n">
        <v>0</v>
      </c>
      <c r="B1005" t="n">
        <v>-3.102948563693991</v>
      </c>
      <c r="C1005" t="n">
        <v>89.2847127000269</v>
      </c>
      <c r="D1005" t="n">
        <v>0</v>
      </c>
      <c r="E1005" t="n">
        <v>1003</v>
      </c>
      <c r="F1005" t="n">
        <v>0</v>
      </c>
      <c r="G1005" t="n">
        <v>0</v>
      </c>
      <c r="H1005" t="n">
        <v>-0</v>
      </c>
      <c r="I1005" t="n">
        <v>0</v>
      </c>
      <c r="J1005" t="n">
        <v>0</v>
      </c>
      <c r="K1005" t="n">
        <v>0.008687274245076038</v>
      </c>
      <c r="L1005" t="n">
        <v>0</v>
      </c>
      <c r="M1005" t="n">
        <v>89.55340391696853</v>
      </c>
      <c r="N1005" t="n">
        <v>0</v>
      </c>
      <c r="O1005" t="b">
        <v>0</v>
      </c>
      <c r="P1005" t="n">
        <v>0</v>
      </c>
      <c r="Q1005" t="b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b">
        <v>0</v>
      </c>
      <c r="Y1005" t="n">
        <v>0</v>
      </c>
      <c r="Z1005" t="b">
        <v>0</v>
      </c>
      <c r="AA1005" t="n">
        <v>0</v>
      </c>
      <c r="AB1005" t="n">
        <v>0</v>
      </c>
      <c r="AC1005" t="b">
        <v>0</v>
      </c>
      <c r="AD1005" t="n">
        <v>0</v>
      </c>
      <c r="AE1005" t="n">
        <v>0</v>
      </c>
      <c r="AF1005" t="n">
        <v>1</v>
      </c>
      <c r="AG1005" t="n">
        <v>42.37466438264813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</row>
    <row r="1006" spans="1:48">
      <c r="A1006" t="n">
        <v>0</v>
      </c>
      <c r="B1006" t="n">
        <v>-3.102948563693991</v>
      </c>
      <c r="C1006" t="n">
        <v>89.29339997427198</v>
      </c>
      <c r="D1006" t="n">
        <v>0</v>
      </c>
      <c r="E1006" t="n">
        <v>1004</v>
      </c>
      <c r="F1006" t="n">
        <v>0</v>
      </c>
      <c r="G1006" t="n">
        <v>0</v>
      </c>
      <c r="H1006" t="n">
        <v>-0</v>
      </c>
      <c r="I1006" t="n">
        <v>0</v>
      </c>
      <c r="J1006" t="n">
        <v>0</v>
      </c>
      <c r="K1006" t="n">
        <v>0.008687274245076704</v>
      </c>
      <c r="L1006" t="n">
        <v>0</v>
      </c>
      <c r="M1006" t="n">
        <v>89.55217258817342</v>
      </c>
      <c r="N1006" t="n">
        <v>0</v>
      </c>
      <c r="O1006" t="b">
        <v>0</v>
      </c>
      <c r="P1006" t="n">
        <v>0</v>
      </c>
      <c r="Q1006" t="b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b">
        <v>0</v>
      </c>
      <c r="Y1006" t="n">
        <v>0</v>
      </c>
      <c r="Z1006" t="b">
        <v>0</v>
      </c>
      <c r="AA1006" t="n">
        <v>0</v>
      </c>
      <c r="AB1006" t="n">
        <v>0</v>
      </c>
      <c r="AC1006" t="b">
        <v>0</v>
      </c>
      <c r="AD1006" t="n">
        <v>0</v>
      </c>
      <c r="AE1006" t="n">
        <v>0</v>
      </c>
      <c r="AF1006" t="n">
        <v>1</v>
      </c>
      <c r="AG1006" t="n">
        <v>42.37466438264813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</row>
    <row r="1007" spans="1:48">
      <c r="A1007" t="n">
        <v>0</v>
      </c>
      <c r="B1007" t="n">
        <v>-3.102948563693991</v>
      </c>
      <c r="C1007" t="n">
        <v>89.30208724851705</v>
      </c>
      <c r="D1007" t="n">
        <v>0</v>
      </c>
      <c r="E1007" t="n">
        <v>1005</v>
      </c>
      <c r="F1007" t="n">
        <v>0</v>
      </c>
      <c r="G1007" t="n">
        <v>0</v>
      </c>
      <c r="H1007" t="n">
        <v>-0</v>
      </c>
      <c r="I1007" t="n">
        <v>0</v>
      </c>
      <c r="J1007" t="n">
        <v>0</v>
      </c>
      <c r="K1007" t="n">
        <v>0.00868727424507687</v>
      </c>
      <c r="L1007" t="n">
        <v>0</v>
      </c>
      <c r="M1007" t="n">
        <v>89.55094125937831</v>
      </c>
      <c r="N1007" t="n">
        <v>0</v>
      </c>
      <c r="O1007" t="b">
        <v>0</v>
      </c>
      <c r="P1007" t="n">
        <v>0</v>
      </c>
      <c r="Q1007" t="b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b">
        <v>0</v>
      </c>
      <c r="Y1007" t="n">
        <v>0</v>
      </c>
      <c r="Z1007" t="b">
        <v>0</v>
      </c>
      <c r="AA1007" t="n">
        <v>0</v>
      </c>
      <c r="AB1007" t="n">
        <v>0</v>
      </c>
      <c r="AC1007" t="b">
        <v>0</v>
      </c>
      <c r="AD1007" t="n">
        <v>0</v>
      </c>
      <c r="AE1007" t="n">
        <v>0</v>
      </c>
      <c r="AF1007" t="n">
        <v>1</v>
      </c>
      <c r="AG1007" t="n">
        <v>42.37466438264813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</row>
    <row r="1008" spans="1:48">
      <c r="A1008" t="n">
        <v>0</v>
      </c>
      <c r="B1008" t="n">
        <v>-3.102948563693991</v>
      </c>
      <c r="C1008" t="n">
        <v>89.31077452276213</v>
      </c>
      <c r="D1008" t="n">
        <v>0</v>
      </c>
      <c r="E1008" t="n">
        <v>1006</v>
      </c>
      <c r="F1008" t="n">
        <v>0</v>
      </c>
      <c r="G1008" t="n">
        <v>0</v>
      </c>
      <c r="H1008" t="n">
        <v>-0</v>
      </c>
      <c r="I1008" t="n">
        <v>0</v>
      </c>
      <c r="J1008" t="n">
        <v>0</v>
      </c>
      <c r="K1008" t="n">
        <v>0.00868727424507526</v>
      </c>
      <c r="L1008" t="n">
        <v>0</v>
      </c>
      <c r="M1008" t="n">
        <v>89.54970993058319</v>
      </c>
      <c r="N1008" t="n">
        <v>0</v>
      </c>
      <c r="O1008" t="b">
        <v>0</v>
      </c>
      <c r="P1008" t="n">
        <v>0</v>
      </c>
      <c r="Q1008" t="b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b">
        <v>0</v>
      </c>
      <c r="Y1008" t="n">
        <v>0</v>
      </c>
      <c r="Z1008" t="b">
        <v>0</v>
      </c>
      <c r="AA1008" t="n">
        <v>0</v>
      </c>
      <c r="AB1008" t="n">
        <v>0</v>
      </c>
      <c r="AC1008" t="b">
        <v>0</v>
      </c>
      <c r="AD1008" t="n">
        <v>0</v>
      </c>
      <c r="AE1008" t="n">
        <v>0</v>
      </c>
      <c r="AF1008" t="n">
        <v>1</v>
      </c>
      <c r="AG1008" t="n">
        <v>42.37466438264813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</row>
    <row r="1009" spans="1:48">
      <c r="A1009" t="n">
        <v>0</v>
      </c>
      <c r="B1009" t="n">
        <v>-3.102948563693991</v>
      </c>
      <c r="C1009" t="n">
        <v>89.31946179700721</v>
      </c>
      <c r="D1009" t="n">
        <v>0</v>
      </c>
      <c r="E1009" t="n">
        <v>1007</v>
      </c>
      <c r="F1009" t="n">
        <v>0</v>
      </c>
      <c r="G1009" t="n">
        <v>0</v>
      </c>
      <c r="H1009" t="n">
        <v>-0</v>
      </c>
      <c r="I1009" t="n">
        <v>0</v>
      </c>
      <c r="J1009" t="n">
        <v>0</v>
      </c>
      <c r="K1009" t="n">
        <v>0.008687274245077647</v>
      </c>
      <c r="L1009" t="n">
        <v>0</v>
      </c>
      <c r="M1009" t="n">
        <v>89.54847860178808</v>
      </c>
      <c r="N1009" t="n">
        <v>0</v>
      </c>
      <c r="O1009" t="b">
        <v>0</v>
      </c>
      <c r="P1009" t="n">
        <v>0</v>
      </c>
      <c r="Q1009" t="b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b">
        <v>0</v>
      </c>
      <c r="Y1009" t="n">
        <v>0</v>
      </c>
      <c r="Z1009" t="b">
        <v>0</v>
      </c>
      <c r="AA1009" t="n">
        <v>0</v>
      </c>
      <c r="AB1009" t="n">
        <v>0</v>
      </c>
      <c r="AC1009" t="b">
        <v>0</v>
      </c>
      <c r="AD1009" t="n">
        <v>0</v>
      </c>
      <c r="AE1009" t="n">
        <v>0</v>
      </c>
      <c r="AF1009" t="n">
        <v>1</v>
      </c>
      <c r="AG1009" t="n">
        <v>42.37466438264813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</row>
    <row r="1010" spans="1:48">
      <c r="A1010" t="n">
        <v>0</v>
      </c>
      <c r="B1010" t="n">
        <v>-3.102948563693991</v>
      </c>
      <c r="C1010" t="n">
        <v>89.32814907125228</v>
      </c>
      <c r="D1010" t="n">
        <v>0</v>
      </c>
      <c r="E1010" t="n">
        <v>1008</v>
      </c>
      <c r="F1010" t="n">
        <v>0</v>
      </c>
      <c r="G1010" t="n">
        <v>0</v>
      </c>
      <c r="H1010" t="n">
        <v>-0</v>
      </c>
      <c r="I1010" t="n">
        <v>0</v>
      </c>
      <c r="J1010" t="n">
        <v>0</v>
      </c>
      <c r="K1010" t="n">
        <v>0.008687274245076038</v>
      </c>
      <c r="L1010" t="n">
        <v>0</v>
      </c>
      <c r="M1010" t="n">
        <v>89.54724727299296</v>
      </c>
      <c r="N1010" t="n">
        <v>0</v>
      </c>
      <c r="O1010" t="b">
        <v>0</v>
      </c>
      <c r="P1010" t="n">
        <v>0</v>
      </c>
      <c r="Q1010" t="b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b">
        <v>0</v>
      </c>
      <c r="Y1010" t="n">
        <v>0</v>
      </c>
      <c r="Z1010" t="b">
        <v>0</v>
      </c>
      <c r="AA1010" t="n">
        <v>0</v>
      </c>
      <c r="AB1010" t="n">
        <v>0</v>
      </c>
      <c r="AC1010" t="b">
        <v>0</v>
      </c>
      <c r="AD1010" t="n">
        <v>0</v>
      </c>
      <c r="AE1010" t="n">
        <v>0</v>
      </c>
      <c r="AF1010" t="n">
        <v>1</v>
      </c>
      <c r="AG1010" t="n">
        <v>42.37466438264813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</row>
    <row r="1011" spans="1:48">
      <c r="A1011" t="n">
        <v>0</v>
      </c>
      <c r="B1011" t="n">
        <v>-3.102948563693991</v>
      </c>
      <c r="C1011" t="n">
        <v>89.33683634549736</v>
      </c>
      <c r="D1011" t="n">
        <v>0</v>
      </c>
      <c r="E1011" t="n">
        <v>1009</v>
      </c>
      <c r="F1011" t="n">
        <v>0</v>
      </c>
      <c r="G1011" t="n">
        <v>0</v>
      </c>
      <c r="H1011" t="n">
        <v>-0</v>
      </c>
      <c r="I1011" t="n">
        <v>0</v>
      </c>
      <c r="J1011" t="n">
        <v>0</v>
      </c>
      <c r="K1011" t="n">
        <v>0.008687274245076704</v>
      </c>
      <c r="L1011" t="n">
        <v>0</v>
      </c>
      <c r="M1011" t="n">
        <v>89.54601594419785</v>
      </c>
      <c r="N1011" t="n">
        <v>0</v>
      </c>
      <c r="O1011" t="b">
        <v>0</v>
      </c>
      <c r="P1011" t="n">
        <v>0</v>
      </c>
      <c r="Q1011" t="b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b">
        <v>0</v>
      </c>
      <c r="Y1011" t="n">
        <v>0</v>
      </c>
      <c r="Z1011" t="b">
        <v>0</v>
      </c>
      <c r="AA1011" t="n">
        <v>0</v>
      </c>
      <c r="AB1011" t="n">
        <v>0</v>
      </c>
      <c r="AC1011" t="b">
        <v>0</v>
      </c>
      <c r="AD1011" t="n">
        <v>0</v>
      </c>
      <c r="AE1011" t="n">
        <v>0</v>
      </c>
      <c r="AF1011" t="n">
        <v>1</v>
      </c>
      <c r="AG1011" t="n">
        <v>42.37466438264813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</row>
    <row r="1012" spans="1:48">
      <c r="A1012" t="n">
        <v>0</v>
      </c>
      <c r="B1012" t="n">
        <v>-3.102948563693991</v>
      </c>
      <c r="C1012" t="n">
        <v>89.34552361974244</v>
      </c>
      <c r="D1012" t="n">
        <v>0</v>
      </c>
      <c r="E1012" t="n">
        <v>1010</v>
      </c>
      <c r="F1012" t="n">
        <v>0</v>
      </c>
      <c r="G1012" t="n">
        <v>0</v>
      </c>
      <c r="H1012" t="n">
        <v>-0</v>
      </c>
      <c r="I1012" t="n">
        <v>0</v>
      </c>
      <c r="J1012" t="n">
        <v>0</v>
      </c>
      <c r="K1012" t="n">
        <v>0.00868727424507687</v>
      </c>
      <c r="L1012" t="n">
        <v>0</v>
      </c>
      <c r="M1012" t="n">
        <v>89.54478461540273</v>
      </c>
      <c r="N1012" t="n">
        <v>0</v>
      </c>
      <c r="O1012" t="b">
        <v>0</v>
      </c>
      <c r="P1012" t="n">
        <v>0</v>
      </c>
      <c r="Q1012" t="b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b">
        <v>0</v>
      </c>
      <c r="Y1012" t="n">
        <v>0</v>
      </c>
      <c r="Z1012" t="b">
        <v>0</v>
      </c>
      <c r="AA1012" t="n">
        <v>0</v>
      </c>
      <c r="AB1012" t="n">
        <v>0</v>
      </c>
      <c r="AC1012" t="b">
        <v>0</v>
      </c>
      <c r="AD1012" t="n">
        <v>0</v>
      </c>
      <c r="AE1012" t="n">
        <v>0</v>
      </c>
      <c r="AF1012" t="n">
        <v>1</v>
      </c>
      <c r="AG1012" t="n">
        <v>42.37466438264813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</row>
    <row r="1013" spans="1:48">
      <c r="A1013" t="n">
        <v>0</v>
      </c>
      <c r="B1013" t="n">
        <v>-3.102948563693991</v>
      </c>
      <c r="C1013" t="n">
        <v>89.35421089398751</v>
      </c>
      <c r="D1013" t="n">
        <v>0</v>
      </c>
      <c r="E1013" t="n">
        <v>1011</v>
      </c>
      <c r="F1013" t="n">
        <v>0</v>
      </c>
      <c r="G1013" t="n">
        <v>0</v>
      </c>
      <c r="H1013" t="n">
        <v>-0</v>
      </c>
      <c r="I1013" t="n">
        <v>0</v>
      </c>
      <c r="J1013" t="n">
        <v>0</v>
      </c>
      <c r="K1013" t="n">
        <v>0.00868727424507526</v>
      </c>
      <c r="L1013" t="n">
        <v>0</v>
      </c>
      <c r="M1013" t="n">
        <v>89.54355328660762</v>
      </c>
      <c r="N1013" t="n">
        <v>0</v>
      </c>
      <c r="O1013" t="b">
        <v>0</v>
      </c>
      <c r="P1013" t="n">
        <v>0</v>
      </c>
      <c r="Q1013" t="b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b">
        <v>0</v>
      </c>
      <c r="Y1013" t="n">
        <v>0</v>
      </c>
      <c r="Z1013" t="b">
        <v>0</v>
      </c>
      <c r="AA1013" t="n">
        <v>0</v>
      </c>
      <c r="AB1013" t="n">
        <v>0</v>
      </c>
      <c r="AC1013" t="b">
        <v>0</v>
      </c>
      <c r="AD1013" t="n">
        <v>0</v>
      </c>
      <c r="AE1013" t="n">
        <v>0</v>
      </c>
      <c r="AF1013" t="n">
        <v>1</v>
      </c>
      <c r="AG1013" t="n">
        <v>42.37466438264813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</row>
    <row r="1014" spans="1:48">
      <c r="A1014" t="n">
        <v>0</v>
      </c>
      <c r="B1014" t="n">
        <v>-3.102948563693991</v>
      </c>
      <c r="C1014" t="n">
        <v>89.36289816823259</v>
      </c>
      <c r="D1014" t="n">
        <v>0</v>
      </c>
      <c r="E1014" t="n">
        <v>1012</v>
      </c>
      <c r="F1014" t="n">
        <v>0</v>
      </c>
      <c r="G1014" t="n">
        <v>0</v>
      </c>
      <c r="H1014" t="n">
        <v>-0</v>
      </c>
      <c r="I1014" t="n">
        <v>0</v>
      </c>
      <c r="J1014" t="n">
        <v>0</v>
      </c>
      <c r="K1014" t="n">
        <v>0.008687274245077647</v>
      </c>
      <c r="L1014" t="n">
        <v>0</v>
      </c>
      <c r="M1014" t="n">
        <v>89.5423219578125</v>
      </c>
      <c r="N1014" t="n">
        <v>0</v>
      </c>
      <c r="O1014" t="b">
        <v>0</v>
      </c>
      <c r="P1014" t="n">
        <v>0</v>
      </c>
      <c r="Q1014" t="b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b">
        <v>0</v>
      </c>
      <c r="Y1014" t="n">
        <v>0</v>
      </c>
      <c r="Z1014" t="b">
        <v>0</v>
      </c>
      <c r="AA1014" t="n">
        <v>0</v>
      </c>
      <c r="AB1014" t="n">
        <v>0</v>
      </c>
      <c r="AC1014" t="b">
        <v>0</v>
      </c>
      <c r="AD1014" t="n">
        <v>0</v>
      </c>
      <c r="AE1014" t="n">
        <v>0</v>
      </c>
      <c r="AF1014" t="n">
        <v>1</v>
      </c>
      <c r="AG1014" t="n">
        <v>42.37466438264813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</row>
    <row r="1015" spans="1:48">
      <c r="A1015" t="n">
        <v>0</v>
      </c>
      <c r="B1015" t="n">
        <v>-3.102948563693991</v>
      </c>
      <c r="C1015" t="n">
        <v>89.37158544247767</v>
      </c>
      <c r="D1015" t="n">
        <v>0</v>
      </c>
      <c r="E1015" t="n">
        <v>1013</v>
      </c>
      <c r="F1015" t="n">
        <v>0</v>
      </c>
      <c r="G1015" t="n">
        <v>0</v>
      </c>
      <c r="H1015" t="n">
        <v>-0</v>
      </c>
      <c r="I1015" t="n">
        <v>0</v>
      </c>
      <c r="J1015" t="n">
        <v>0</v>
      </c>
      <c r="K1015" t="n">
        <v>0.008217269558684404</v>
      </c>
      <c r="L1015" t="n">
        <v>0</v>
      </c>
      <c r="M1015" t="n">
        <v>89.54109062901739</v>
      </c>
      <c r="N1015" t="n">
        <v>0</v>
      </c>
      <c r="O1015" t="b">
        <v>0</v>
      </c>
      <c r="P1015" t="n">
        <v>0</v>
      </c>
      <c r="Q1015" t="b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b">
        <v>0</v>
      </c>
      <c r="Y1015" t="n">
        <v>0</v>
      </c>
      <c r="Z1015" t="b">
        <v>0</v>
      </c>
      <c r="AA1015" t="n">
        <v>0</v>
      </c>
      <c r="AB1015" t="n">
        <v>0</v>
      </c>
      <c r="AC1015" t="b">
        <v>0</v>
      </c>
      <c r="AD1015" t="n">
        <v>0</v>
      </c>
      <c r="AE1015" t="n">
        <v>0</v>
      </c>
      <c r="AF1015" t="n">
        <v>1</v>
      </c>
      <c r="AG1015" t="n">
        <v>42.37466438264813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</row>
    <row r="1016" spans="1:48">
      <c r="A1016" t="n">
        <v>0</v>
      </c>
      <c r="B1016" t="n">
        <v>-3.102948563693991</v>
      </c>
      <c r="C1016" t="n">
        <v>89.38027271672274</v>
      </c>
      <c r="D1016" t="n">
        <v>0</v>
      </c>
      <c r="E1016" t="n">
        <v>1014</v>
      </c>
      <c r="F1016" t="n">
        <v>0</v>
      </c>
      <c r="G1016" t="n">
        <v>0</v>
      </c>
      <c r="H1016" t="n">
        <v>-0</v>
      </c>
      <c r="I1016" t="n">
        <v>0</v>
      </c>
      <c r="J1016" t="n">
        <v>0</v>
      </c>
      <c r="K1016" t="n">
        <v>0.00821726955868507</v>
      </c>
      <c r="L1016" t="n">
        <v>0</v>
      </c>
      <c r="M1016" t="n">
        <v>89.53985930022228</v>
      </c>
      <c r="N1016" t="n">
        <v>0</v>
      </c>
      <c r="O1016" t="b">
        <v>0</v>
      </c>
      <c r="P1016" t="n">
        <v>0</v>
      </c>
      <c r="Q1016" t="b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b">
        <v>0</v>
      </c>
      <c r="Y1016" t="n">
        <v>0</v>
      </c>
      <c r="Z1016" t="b">
        <v>0</v>
      </c>
      <c r="AA1016" t="n">
        <v>0</v>
      </c>
      <c r="AB1016" t="n">
        <v>0</v>
      </c>
      <c r="AC1016" t="b">
        <v>0</v>
      </c>
      <c r="AD1016" t="n">
        <v>0</v>
      </c>
      <c r="AE1016" t="n">
        <v>0</v>
      </c>
      <c r="AF1016" t="n">
        <v>1</v>
      </c>
      <c r="AG1016" t="n">
        <v>42.37466438264813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</row>
    <row r="1017" spans="1:48">
      <c r="A1017" t="n">
        <v>0</v>
      </c>
      <c r="B1017" t="n">
        <v>-3.102948563693991</v>
      </c>
      <c r="C1017" t="n">
        <v>89.38895999096782</v>
      </c>
      <c r="D1017" t="n">
        <v>0</v>
      </c>
      <c r="E1017" t="n">
        <v>1015</v>
      </c>
      <c r="F1017" t="n">
        <v>0</v>
      </c>
      <c r="G1017" t="n">
        <v>0</v>
      </c>
      <c r="H1017" t="n">
        <v>-0</v>
      </c>
      <c r="I1017" t="n">
        <v>0</v>
      </c>
      <c r="J1017" t="n">
        <v>0</v>
      </c>
      <c r="K1017" t="n">
        <v>0.008243326617324354</v>
      </c>
      <c r="L1017" t="n">
        <v>0</v>
      </c>
      <c r="M1017" t="n">
        <v>89.53862797142716</v>
      </c>
      <c r="N1017" t="n">
        <v>0</v>
      </c>
      <c r="O1017" t="b">
        <v>0</v>
      </c>
      <c r="P1017" t="n">
        <v>0</v>
      </c>
      <c r="Q1017" t="b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b">
        <v>0</v>
      </c>
      <c r="Y1017" t="n">
        <v>0</v>
      </c>
      <c r="Z1017" t="b">
        <v>0</v>
      </c>
      <c r="AA1017" t="n">
        <v>0</v>
      </c>
      <c r="AB1017" t="n">
        <v>0</v>
      </c>
      <c r="AC1017" t="b">
        <v>0</v>
      </c>
      <c r="AD1017" t="n">
        <v>0</v>
      </c>
      <c r="AE1017" t="n">
        <v>0</v>
      </c>
      <c r="AF1017" t="n">
        <v>1</v>
      </c>
      <c r="AG1017" t="n">
        <v>42.37466438264813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</row>
    <row r="1018" spans="1:48">
      <c r="A1018" t="n">
        <v>0</v>
      </c>
      <c r="B1018" t="n">
        <v>-3.102948563693991</v>
      </c>
      <c r="C1018" t="n">
        <v>89.3976472652129</v>
      </c>
      <c r="D1018" t="n">
        <v>0</v>
      </c>
      <c r="E1018" t="n">
        <v>1016</v>
      </c>
      <c r="F1018" t="n">
        <v>0</v>
      </c>
      <c r="G1018" t="n">
        <v>0</v>
      </c>
      <c r="H1018" t="n">
        <v>-0</v>
      </c>
      <c r="I1018" t="n">
        <v>0</v>
      </c>
      <c r="J1018" t="n">
        <v>0</v>
      </c>
      <c r="K1018" t="n">
        <v>0.00828601361432979</v>
      </c>
      <c r="L1018" t="n">
        <v>0</v>
      </c>
      <c r="M1018" t="n">
        <v>89.53739664263205</v>
      </c>
      <c r="N1018" t="n">
        <v>0</v>
      </c>
      <c r="O1018" t="b">
        <v>0</v>
      </c>
      <c r="P1018" t="n">
        <v>0</v>
      </c>
      <c r="Q1018" t="b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b">
        <v>0</v>
      </c>
      <c r="Y1018" t="n">
        <v>0</v>
      </c>
      <c r="Z1018" t="b">
        <v>0</v>
      </c>
      <c r="AA1018" t="n">
        <v>0</v>
      </c>
      <c r="AB1018" t="n">
        <v>0</v>
      </c>
      <c r="AC1018" t="b">
        <v>0</v>
      </c>
      <c r="AD1018" t="n">
        <v>0</v>
      </c>
      <c r="AE1018" t="n">
        <v>0</v>
      </c>
      <c r="AF1018" t="n">
        <v>1</v>
      </c>
      <c r="AG1018" t="n">
        <v>42.37466438264813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</row>
    <row r="1019" spans="1:48">
      <c r="A1019" t="n">
        <v>0</v>
      </c>
      <c r="B1019" t="n">
        <v>-3.102948563693991</v>
      </c>
      <c r="C1019" t="n">
        <v>89.40633453945797</v>
      </c>
      <c r="D1019" t="n">
        <v>0</v>
      </c>
      <c r="E1019" t="n">
        <v>1017</v>
      </c>
      <c r="F1019" t="n">
        <v>0</v>
      </c>
      <c r="G1019" t="n">
        <v>0</v>
      </c>
      <c r="H1019" t="n">
        <v>-0</v>
      </c>
      <c r="I1019" t="n">
        <v>0</v>
      </c>
      <c r="J1019" t="n">
        <v>0</v>
      </c>
      <c r="K1019" t="n">
        <v>0.01253954815115549</v>
      </c>
      <c r="L1019" t="n">
        <v>0</v>
      </c>
      <c r="M1019" t="n">
        <v>89.53616531383693</v>
      </c>
      <c r="N1019" t="n">
        <v>0</v>
      </c>
      <c r="O1019" t="b">
        <v>0</v>
      </c>
      <c r="P1019" t="n">
        <v>0</v>
      </c>
      <c r="Q1019" t="b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b">
        <v>0</v>
      </c>
      <c r="Y1019" t="n">
        <v>0</v>
      </c>
      <c r="Z1019" t="b">
        <v>0</v>
      </c>
      <c r="AA1019" t="n">
        <v>0</v>
      </c>
      <c r="AB1019" t="n">
        <v>0</v>
      </c>
      <c r="AC1019" t="b">
        <v>0</v>
      </c>
      <c r="AD1019" t="n">
        <v>0</v>
      </c>
      <c r="AE1019" t="n">
        <v>0</v>
      </c>
      <c r="AF1019" t="n">
        <v>1</v>
      </c>
      <c r="AG1019" t="n">
        <v>42.37466438264813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</row>
    <row r="1020" spans="1:48">
      <c r="A1020" t="n">
        <v>0</v>
      </c>
      <c r="B1020" t="n">
        <v>-3.102948563693991</v>
      </c>
      <c r="C1020" t="n">
        <v>89.41502181370305</v>
      </c>
      <c r="D1020" t="n">
        <v>0</v>
      </c>
      <c r="E1020" t="n">
        <v>1018</v>
      </c>
      <c r="F1020" t="n">
        <v>0</v>
      </c>
      <c r="G1020" t="n">
        <v>0</v>
      </c>
      <c r="H1020" t="n">
        <v>-0</v>
      </c>
      <c r="I1020" t="n">
        <v>0</v>
      </c>
      <c r="J1020" t="n">
        <v>0</v>
      </c>
      <c r="K1020" t="n">
        <v>0.01268984232013254</v>
      </c>
      <c r="L1020" t="n">
        <v>0</v>
      </c>
      <c r="M1020" t="n">
        <v>89.53493398504182</v>
      </c>
      <c r="N1020" t="n">
        <v>0</v>
      </c>
      <c r="O1020" t="b">
        <v>0</v>
      </c>
      <c r="P1020" t="n">
        <v>0</v>
      </c>
      <c r="Q1020" t="b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b">
        <v>0</v>
      </c>
      <c r="Y1020" t="n">
        <v>0</v>
      </c>
      <c r="Z1020" t="b">
        <v>0</v>
      </c>
      <c r="AA1020" t="n">
        <v>0</v>
      </c>
      <c r="AB1020" t="n">
        <v>0</v>
      </c>
      <c r="AC1020" t="b">
        <v>0</v>
      </c>
      <c r="AD1020" t="n">
        <v>0</v>
      </c>
      <c r="AE1020" t="n">
        <v>0</v>
      </c>
      <c r="AF1020" t="n">
        <v>1</v>
      </c>
      <c r="AG1020" t="n">
        <v>42.37466438264813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</row>
    <row r="1021" spans="1:48">
      <c r="A1021" t="n">
        <v>0</v>
      </c>
      <c r="B1021" t="n">
        <v>-3.102948563693991</v>
      </c>
      <c r="C1021" t="n">
        <v>89.42370908794813</v>
      </c>
      <c r="D1021" t="n">
        <v>0</v>
      </c>
      <c r="E1021" t="n">
        <v>1019</v>
      </c>
      <c r="F1021" t="n">
        <v>0</v>
      </c>
      <c r="G1021" t="n">
        <v>0</v>
      </c>
      <c r="H1021" t="n">
        <v>-0</v>
      </c>
      <c r="I1021" t="n">
        <v>0</v>
      </c>
      <c r="J1021" t="n">
        <v>0</v>
      </c>
      <c r="K1021" t="n">
        <v>0.01238044987776216</v>
      </c>
      <c r="L1021" t="n">
        <v>0</v>
      </c>
      <c r="M1021" t="n">
        <v>89.5337026562467</v>
      </c>
      <c r="N1021" t="n">
        <v>0</v>
      </c>
      <c r="O1021" t="b">
        <v>0</v>
      </c>
      <c r="P1021" t="n">
        <v>0</v>
      </c>
      <c r="Q1021" t="b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b">
        <v>0</v>
      </c>
      <c r="Y1021" t="n">
        <v>0</v>
      </c>
      <c r="Z1021" t="b">
        <v>0</v>
      </c>
      <c r="AA1021" t="n">
        <v>0</v>
      </c>
      <c r="AB1021" t="n">
        <v>0</v>
      </c>
      <c r="AC1021" t="b">
        <v>0</v>
      </c>
      <c r="AD1021" t="n">
        <v>0</v>
      </c>
      <c r="AE1021" t="n">
        <v>0</v>
      </c>
      <c r="AF1021" t="n">
        <v>1</v>
      </c>
      <c r="AG1021" t="n">
        <v>42.37466438264813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</row>
    <row r="1022" spans="1:48">
      <c r="A1022" t="n">
        <v>0</v>
      </c>
      <c r="B1022" t="n">
        <v>-3.102948563693991</v>
      </c>
      <c r="C1022" t="n">
        <v>89.4323963621932</v>
      </c>
      <c r="D1022" t="n">
        <v>0</v>
      </c>
      <c r="E1022" t="n">
        <v>1020</v>
      </c>
      <c r="F1022" t="n">
        <v>0</v>
      </c>
      <c r="G1022" t="n">
        <v>0</v>
      </c>
      <c r="H1022" t="n">
        <v>-0</v>
      </c>
      <c r="I1022" t="n">
        <v>0</v>
      </c>
      <c r="J1022" t="n">
        <v>0</v>
      </c>
      <c r="K1022" t="n">
        <v>0.01184960409584274</v>
      </c>
      <c r="L1022" t="n">
        <v>0</v>
      </c>
      <c r="M1022" t="n">
        <v>89.53247132745159</v>
      </c>
      <c r="N1022" t="n">
        <v>0</v>
      </c>
      <c r="O1022" t="b">
        <v>0</v>
      </c>
      <c r="P1022" t="n">
        <v>0</v>
      </c>
      <c r="Q1022" t="b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b">
        <v>0</v>
      </c>
      <c r="Y1022" t="n">
        <v>0</v>
      </c>
      <c r="Z1022" t="b">
        <v>0</v>
      </c>
      <c r="AA1022" t="n">
        <v>0</v>
      </c>
      <c r="AB1022" t="n">
        <v>0</v>
      </c>
      <c r="AC1022" t="b">
        <v>0</v>
      </c>
      <c r="AD1022" t="n">
        <v>0</v>
      </c>
      <c r="AE1022" t="n">
        <v>0</v>
      </c>
      <c r="AF1022" t="n">
        <v>1</v>
      </c>
      <c r="AG1022" t="n">
        <v>42.37466438264813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</row>
    <row r="1023" spans="1:48">
      <c r="A1023" t="n">
        <v>0</v>
      </c>
      <c r="B1023" t="n">
        <v>-3.102948563693991</v>
      </c>
      <c r="C1023" t="n">
        <v>89.44108363643828</v>
      </c>
      <c r="D1023" t="n">
        <v>0</v>
      </c>
      <c r="E1023" t="n">
        <v>1021</v>
      </c>
      <c r="F1023" t="n">
        <v>0</v>
      </c>
      <c r="G1023" t="n">
        <v>0</v>
      </c>
      <c r="H1023" t="n">
        <v>-0</v>
      </c>
      <c r="I1023" t="n">
        <v>0</v>
      </c>
      <c r="J1023" t="n">
        <v>0</v>
      </c>
      <c r="K1023" t="n">
        <v>-0.009218291087009833</v>
      </c>
      <c r="L1023" t="n">
        <v>0</v>
      </c>
      <c r="M1023" t="n">
        <v>89.53123999865647</v>
      </c>
      <c r="N1023" t="n">
        <v>0</v>
      </c>
      <c r="O1023" t="b">
        <v>0</v>
      </c>
      <c r="P1023" t="n">
        <v>0</v>
      </c>
      <c r="Q1023" t="b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b">
        <v>0</v>
      </c>
      <c r="Y1023" t="n">
        <v>0</v>
      </c>
      <c r="Z1023" t="b">
        <v>0</v>
      </c>
      <c r="AA1023" t="n">
        <v>0</v>
      </c>
      <c r="AB1023" t="n">
        <v>0</v>
      </c>
      <c r="AC1023" t="b">
        <v>0</v>
      </c>
      <c r="AD1023" t="n">
        <v>0</v>
      </c>
      <c r="AE1023" t="n">
        <v>0</v>
      </c>
      <c r="AF1023" t="n">
        <v>1</v>
      </c>
      <c r="AG1023" t="n">
        <v>42.37466438264813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</row>
    <row r="1024" spans="1:48">
      <c r="A1024" t="n">
        <v>0</v>
      </c>
      <c r="B1024" t="n">
        <v>-3.102948563693991</v>
      </c>
      <c r="C1024" t="n">
        <v>89.44977091068336</v>
      </c>
      <c r="D1024" t="n">
        <v>0</v>
      </c>
      <c r="E1024" t="n">
        <v>1022</v>
      </c>
      <c r="F1024" t="n">
        <v>0</v>
      </c>
      <c r="G1024" t="n">
        <v>0</v>
      </c>
      <c r="H1024" t="n">
        <v>-0</v>
      </c>
      <c r="I1024" t="n">
        <v>0</v>
      </c>
      <c r="J1024" t="n">
        <v>0</v>
      </c>
      <c r="K1024" t="n">
        <v>-0.01030376962577606</v>
      </c>
      <c r="L1024" t="n">
        <v>0</v>
      </c>
      <c r="M1024" t="n">
        <v>89.53000866986136</v>
      </c>
      <c r="N1024" t="n">
        <v>0</v>
      </c>
      <c r="O1024" t="b">
        <v>0</v>
      </c>
      <c r="P1024" t="n">
        <v>0</v>
      </c>
      <c r="Q1024" t="b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b">
        <v>0</v>
      </c>
      <c r="Y1024" t="n">
        <v>0</v>
      </c>
      <c r="Z1024" t="b">
        <v>0</v>
      </c>
      <c r="AA1024" t="n">
        <v>0</v>
      </c>
      <c r="AB1024" t="n">
        <v>0</v>
      </c>
      <c r="AC1024" t="b">
        <v>0</v>
      </c>
      <c r="AD1024" t="n">
        <v>0</v>
      </c>
      <c r="AE1024" t="n">
        <v>0</v>
      </c>
      <c r="AF1024" t="n">
        <v>1</v>
      </c>
      <c r="AG1024" t="n">
        <v>42.37466438264813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</row>
    <row r="1025" spans="1:48">
      <c r="A1025" t="n">
        <v>0</v>
      </c>
      <c r="B1025" t="n">
        <v>-3.102948563693991</v>
      </c>
      <c r="C1025" t="n">
        <v>89.45845818492843</v>
      </c>
      <c r="D1025" t="n">
        <v>0</v>
      </c>
      <c r="E1025" t="n">
        <v>1023</v>
      </c>
      <c r="F1025" t="n">
        <v>0</v>
      </c>
      <c r="G1025" t="n">
        <v>0</v>
      </c>
      <c r="H1025" t="n">
        <v>-0</v>
      </c>
      <c r="I1025" t="n">
        <v>0</v>
      </c>
      <c r="J1025" t="n">
        <v>0</v>
      </c>
      <c r="K1025" t="n">
        <v>-0.008999501355971662</v>
      </c>
      <c r="L1025" t="n">
        <v>0</v>
      </c>
      <c r="M1025" t="n">
        <v>89.52877734106625</v>
      </c>
      <c r="N1025" t="n">
        <v>0</v>
      </c>
      <c r="O1025" t="b">
        <v>0</v>
      </c>
      <c r="P1025" t="n">
        <v>0</v>
      </c>
      <c r="Q1025" t="b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b">
        <v>0</v>
      </c>
      <c r="Y1025" t="n">
        <v>0</v>
      </c>
      <c r="Z1025" t="b">
        <v>0</v>
      </c>
      <c r="AA1025" t="n">
        <v>0</v>
      </c>
      <c r="AB1025" t="n">
        <v>0</v>
      </c>
      <c r="AC1025" t="b">
        <v>0</v>
      </c>
      <c r="AD1025" t="n">
        <v>0</v>
      </c>
      <c r="AE1025" t="n">
        <v>0</v>
      </c>
      <c r="AF1025" t="n">
        <v>1</v>
      </c>
      <c r="AG1025" t="n">
        <v>42.37466438264813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</row>
    <row r="1026" spans="1:48">
      <c r="A1026" t="n">
        <v>0</v>
      </c>
      <c r="B1026" t="n">
        <v>-3.102948563693991</v>
      </c>
      <c r="C1026" t="n">
        <v>89.46714545917351</v>
      </c>
      <c r="D1026" t="n">
        <v>0</v>
      </c>
      <c r="E1026" t="n">
        <v>1024</v>
      </c>
      <c r="F1026" t="n">
        <v>0</v>
      </c>
      <c r="G1026" t="n">
        <v>0</v>
      </c>
      <c r="H1026" t="n">
        <v>-0</v>
      </c>
      <c r="I1026" t="n">
        <v>0</v>
      </c>
      <c r="J1026" t="n">
        <v>0</v>
      </c>
      <c r="K1026" t="n">
        <v>-0.005375525640647527</v>
      </c>
      <c r="L1026" t="n">
        <v>0</v>
      </c>
      <c r="M1026" t="n">
        <v>89.52754601227113</v>
      </c>
      <c r="N1026" t="n">
        <v>0</v>
      </c>
      <c r="O1026" t="b">
        <v>0</v>
      </c>
      <c r="P1026" t="n">
        <v>0</v>
      </c>
      <c r="Q1026" t="b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b">
        <v>0</v>
      </c>
      <c r="Y1026" t="n">
        <v>0</v>
      </c>
      <c r="Z1026" t="b">
        <v>0</v>
      </c>
      <c r="AA1026" t="n">
        <v>0</v>
      </c>
      <c r="AB1026" t="n">
        <v>0</v>
      </c>
      <c r="AC1026" t="b">
        <v>0</v>
      </c>
      <c r="AD1026" t="n">
        <v>0</v>
      </c>
      <c r="AE1026" t="n">
        <v>0</v>
      </c>
      <c r="AF1026" t="n">
        <v>1</v>
      </c>
      <c r="AG1026" t="n">
        <v>42.37466438264813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</row>
    <row r="1027" spans="1:48">
      <c r="A1027" t="n">
        <v>0</v>
      </c>
      <c r="B1027" t="n">
        <v>-3.102948563693991</v>
      </c>
      <c r="C1027" t="n">
        <v>89.36303160868459</v>
      </c>
      <c r="D1027" t="n">
        <v>0</v>
      </c>
      <c r="E1027" t="n">
        <v>1025</v>
      </c>
      <c r="F1027" t="n">
        <v>0</v>
      </c>
      <c r="G1027" t="n">
        <v>0</v>
      </c>
      <c r="H1027" t="n">
        <v>-0</v>
      </c>
      <c r="I1027" t="n">
        <v>0</v>
      </c>
      <c r="J1027" t="n">
        <v>0</v>
      </c>
      <c r="K1027" t="n">
        <v>-0.006960692725676398</v>
      </c>
      <c r="L1027" t="n">
        <v>0</v>
      </c>
      <c r="M1027" t="n">
        <v>89.52631468347602</v>
      </c>
      <c r="N1027" t="n">
        <v>0</v>
      </c>
      <c r="O1027" t="b">
        <v>0</v>
      </c>
      <c r="P1027" t="n">
        <v>0</v>
      </c>
      <c r="Q1027" t="b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b">
        <v>0</v>
      </c>
      <c r="Y1027" t="n">
        <v>0</v>
      </c>
      <c r="Z1027" t="b">
        <v>0</v>
      </c>
      <c r="AA1027" t="n">
        <v>0</v>
      </c>
      <c r="AB1027" t="n">
        <v>0</v>
      </c>
      <c r="AC1027" t="b">
        <v>0</v>
      </c>
      <c r="AD1027" t="n">
        <v>0</v>
      </c>
      <c r="AE1027" t="n">
        <v>0</v>
      </c>
      <c r="AF1027" t="n">
        <v>1</v>
      </c>
      <c r="AG1027" t="n">
        <v>42.37466438264813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</row>
    <row r="1028" spans="1:48">
      <c r="A1028" t="n">
        <v>0</v>
      </c>
      <c r="B1028" t="n">
        <v>-3.102948563693991</v>
      </c>
      <c r="C1028" t="n">
        <v>89.37171888292967</v>
      </c>
      <c r="D1028" t="n">
        <v>0</v>
      </c>
      <c r="E1028" t="n">
        <v>1026</v>
      </c>
      <c r="F1028" t="n">
        <v>0</v>
      </c>
      <c r="G1028" t="n">
        <v>-0.01046148202168075</v>
      </c>
      <c r="H1028" t="n">
        <v>-0</v>
      </c>
      <c r="I1028" t="n">
        <v>0</v>
      </c>
      <c r="J1028" t="n">
        <v>0</v>
      </c>
      <c r="K1028" t="n">
        <v>-0.002690656444332362</v>
      </c>
      <c r="L1028" t="n">
        <v>0</v>
      </c>
      <c r="M1028" t="n">
        <v>89.5250833546809</v>
      </c>
      <c r="N1028" t="n">
        <v>0</v>
      </c>
      <c r="O1028" t="b">
        <v>0</v>
      </c>
      <c r="P1028" t="n">
        <v>0</v>
      </c>
      <c r="Q1028" t="b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b">
        <v>0</v>
      </c>
      <c r="Y1028" t="n">
        <v>0</v>
      </c>
      <c r="Z1028" t="b">
        <v>0</v>
      </c>
      <c r="AA1028" t="n">
        <v>0</v>
      </c>
      <c r="AB1028" t="n">
        <v>0</v>
      </c>
      <c r="AC1028" t="b">
        <v>0</v>
      </c>
      <c r="AD1028" t="n">
        <v>0</v>
      </c>
      <c r="AE1028" t="n">
        <v>0</v>
      </c>
      <c r="AF1028" t="n">
        <v>1</v>
      </c>
      <c r="AG1028" t="n">
        <v>42.37466438264813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0.2626630717943247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</row>
    <row r="1029" spans="1:48">
      <c r="A1029" t="n">
        <v>-12.85443042839532</v>
      </c>
      <c r="B1029" t="n">
        <v>6.13449890845398</v>
      </c>
      <c r="C1029" t="n">
        <v>89.38665985124814</v>
      </c>
      <c r="D1029" t="n">
        <v>800</v>
      </c>
      <c r="E1029" t="n">
        <v>1027</v>
      </c>
      <c r="F1029" t="n">
        <v>0.1752536182291806</v>
      </c>
      <c r="G1029" t="n">
        <v>0.1850874642850312</v>
      </c>
      <c r="H1029" t="n">
        <v>0.2685747245005914</v>
      </c>
      <c r="I1029" t="n">
        <v>0</v>
      </c>
      <c r="J1029" t="n">
        <v>0</v>
      </c>
      <c r="K1029" t="n">
        <v>-0.001288678171376845</v>
      </c>
      <c r="L1029" t="n">
        <v>0</v>
      </c>
      <c r="M1029" t="n">
        <v>89.52568485276518</v>
      </c>
      <c r="N1029" t="n">
        <v>0.02820797947997378</v>
      </c>
      <c r="O1029" t="b">
        <v>1</v>
      </c>
      <c r="P1029" t="n">
        <v>0</v>
      </c>
      <c r="Q1029" t="b">
        <v>0</v>
      </c>
      <c r="R1029" t="n">
        <v>0.02820797947997378</v>
      </c>
      <c r="S1029" t="n">
        <v>1.316925384131917</v>
      </c>
      <c r="T1029" t="n">
        <v>5.731259271742101</v>
      </c>
      <c r="U1029" t="n">
        <v>204.5418558849589</v>
      </c>
      <c r="V1029" t="n">
        <v>0</v>
      </c>
      <c r="W1029" t="n">
        <v>0</v>
      </c>
      <c r="X1029" t="b">
        <v>0</v>
      </c>
      <c r="Y1029" t="n">
        <v>650</v>
      </c>
      <c r="Z1029" t="b">
        <v>1</v>
      </c>
      <c r="AA1029" t="n">
        <v>47.95868094541542</v>
      </c>
      <c r="AB1029" t="n">
        <v>0.02878365253058549</v>
      </c>
      <c r="AC1029" t="b">
        <v>0</v>
      </c>
      <c r="AD1029" t="n">
        <v>0</v>
      </c>
      <c r="AE1029" t="n">
        <v>150</v>
      </c>
      <c r="AF1029" t="n">
        <v>1</v>
      </c>
      <c r="AG1029" t="n">
        <v>42.37466438264813</v>
      </c>
      <c r="AH1029" t="n">
        <v>0</v>
      </c>
      <c r="AI1029" t="n">
        <v>0</v>
      </c>
      <c r="AJ1029" t="n">
        <v>0</v>
      </c>
      <c r="AK1029" t="n">
        <v>0</v>
      </c>
      <c r="AL1029" t="n">
        <v>1</v>
      </c>
      <c r="AM1029" t="n">
        <v>0</v>
      </c>
      <c r="AN1029" t="n">
        <v>0.5312377962949162</v>
      </c>
      <c r="AO1029" t="n">
        <v>0</v>
      </c>
      <c r="AP1029" t="n">
        <v>0.2663698811798113</v>
      </c>
      <c r="AQ1029" t="n">
        <v>1</v>
      </c>
      <c r="AR1029" t="n">
        <v>3</v>
      </c>
      <c r="AS1029" t="n">
        <v>0</v>
      </c>
      <c r="AT1029" t="n">
        <v>0</v>
      </c>
      <c r="AU1029" t="n">
        <v>0.2663237741662481</v>
      </c>
      <c r="AV1029" t="n">
        <v>0.09444116630146657</v>
      </c>
    </row>
    <row r="1030" spans="1:48">
      <c r="A1030" t="n">
        <v>-29.18641293575994</v>
      </c>
      <c r="B1030" t="n">
        <v>22.4664814158186</v>
      </c>
      <c r="C1030" t="n">
        <v>89.4055920047749</v>
      </c>
      <c r="D1030" t="n">
        <v>800</v>
      </c>
      <c r="E1030" t="n">
        <v>1028</v>
      </c>
      <c r="F1030" t="n">
        <v>1.191051864624023</v>
      </c>
      <c r="G1030" t="n">
        <v>0.2626548454015754</v>
      </c>
      <c r="H1030" t="n">
        <v>0.6098078679601807</v>
      </c>
      <c r="I1030" t="n">
        <v>0</v>
      </c>
      <c r="J1030" t="n">
        <v>0</v>
      </c>
      <c r="K1030" t="n">
        <v>-0.01194877805357847</v>
      </c>
      <c r="L1030" t="n">
        <v>0</v>
      </c>
      <c r="M1030" t="n">
        <v>89.53135965044856</v>
      </c>
      <c r="N1030" t="n">
        <v>0.2415345666212664</v>
      </c>
      <c r="O1030" t="b">
        <v>1</v>
      </c>
      <c r="P1030" t="n">
        <v>0</v>
      </c>
      <c r="Q1030" t="b">
        <v>0</v>
      </c>
      <c r="R1030" t="n">
        <v>0.2415345666212664</v>
      </c>
      <c r="S1030" t="n">
        <v>8.950037381196045</v>
      </c>
      <c r="T1030" t="n">
        <v>38.95056268296519</v>
      </c>
      <c r="U1030" t="n">
        <v>257.7067685958388</v>
      </c>
      <c r="V1030" t="n">
        <v>1</v>
      </c>
      <c r="W1030" t="n">
        <v>141.8579492913592</v>
      </c>
      <c r="X1030" t="b">
        <v>1</v>
      </c>
      <c r="Y1030" t="n">
        <v>650</v>
      </c>
      <c r="Z1030" t="b">
        <v>0</v>
      </c>
      <c r="AA1030" t="n">
        <v>60.42419356707654</v>
      </c>
      <c r="AB1030" t="n">
        <v>0.2464638434910882</v>
      </c>
      <c r="AC1030" t="b">
        <v>0</v>
      </c>
      <c r="AD1030" t="n">
        <v>0</v>
      </c>
      <c r="AE1030" t="n">
        <v>150</v>
      </c>
      <c r="AF1030" t="n">
        <v>0.8700924629775431</v>
      </c>
      <c r="AG1030" t="n">
        <v>42.37466438264813</v>
      </c>
      <c r="AH1030" t="n">
        <v>19.06801631333416</v>
      </c>
      <c r="AI1030" t="n">
        <v>0.2832616692801411</v>
      </c>
      <c r="AJ1030" t="n">
        <v>2.477079035169272</v>
      </c>
      <c r="AK1030" t="n">
        <v>0.9306028396968188</v>
      </c>
      <c r="AL1030" t="n">
        <v>1</v>
      </c>
      <c r="AM1030" t="n">
        <v>0</v>
      </c>
      <c r="AN1030" t="n">
        <v>1.540410707657</v>
      </c>
      <c r="AO1030" t="n">
        <v>0</v>
      </c>
      <c r="AP1030" t="n">
        <v>0.442846117552537</v>
      </c>
      <c r="AQ1030" t="n">
        <v>1</v>
      </c>
      <c r="AR1030" t="n">
        <v>3</v>
      </c>
      <c r="AS1030" t="n">
        <v>0</v>
      </c>
      <c r="AT1030" t="n">
        <v>0</v>
      </c>
      <c r="AU1030" t="n">
        <v>0.4428003118739794</v>
      </c>
      <c r="AV1030" t="n">
        <v>0.1570215727940504</v>
      </c>
    </row>
    <row r="1031" spans="1:48">
      <c r="A1031" t="n">
        <v>-16.01248760245337</v>
      </c>
      <c r="B1031" t="n">
        <v>9.292556082512025</v>
      </c>
      <c r="C1031" t="n">
        <v>89.41991744525163</v>
      </c>
      <c r="D1031" t="n">
        <v>800</v>
      </c>
      <c r="E1031" t="n">
        <v>1029</v>
      </c>
      <c r="F1031" t="n">
        <v>2.985069191455841</v>
      </c>
      <c r="G1031" t="n">
        <v>1.105806131797551</v>
      </c>
      <c r="H1031" t="n">
        <v>0.3345577597042475</v>
      </c>
      <c r="I1031" t="n">
        <v>0</v>
      </c>
      <c r="J1031" t="n">
        <v>0</v>
      </c>
      <c r="K1031" t="n">
        <v>0.02198983540062005</v>
      </c>
      <c r="L1031" t="n">
        <v>0</v>
      </c>
      <c r="M1031" t="n">
        <v>89.5376610467776</v>
      </c>
      <c r="N1031" t="n">
        <v>1.955695806862953</v>
      </c>
      <c r="O1031" t="b">
        <v>1</v>
      </c>
      <c r="P1031" t="n">
        <v>0</v>
      </c>
      <c r="Q1031" t="b">
        <v>0</v>
      </c>
      <c r="R1031" t="n">
        <v>1.955695806862953</v>
      </c>
      <c r="S1031" t="n">
        <v>22.43099703925989</v>
      </c>
      <c r="T1031" t="n">
        <v>97.61969911485906</v>
      </c>
      <c r="U1031" t="n">
        <v>832.5764235130981</v>
      </c>
      <c r="V1031" t="n">
        <v>1</v>
      </c>
      <c r="W1031" t="n">
        <v>355.5309441763167</v>
      </c>
      <c r="X1031" t="b">
        <v>0</v>
      </c>
      <c r="Y1031" t="n">
        <v>650</v>
      </c>
      <c r="Z1031" t="b">
        <v>0</v>
      </c>
      <c r="AA1031" t="n">
        <v>195.2131845346962</v>
      </c>
      <c r="AB1031" t="n">
        <v>1.995607966186686</v>
      </c>
      <c r="AC1031" t="b">
        <v>0</v>
      </c>
      <c r="AD1031" t="n">
        <v>0</v>
      </c>
      <c r="AE1031" t="n">
        <v>150</v>
      </c>
      <c r="AF1031" t="n">
        <v>0.9241898512727144</v>
      </c>
      <c r="AG1031" t="n">
        <v>42.37567160628355</v>
      </c>
      <c r="AH1031" t="n">
        <v>57.99733120703353</v>
      </c>
      <c r="AI1031" t="n">
        <v>2.159305215739501</v>
      </c>
      <c r="AJ1031" t="n">
        <v>4.396786304590847</v>
      </c>
      <c r="AK1031" t="n">
        <v>3.373534839637822</v>
      </c>
      <c r="AL1031" t="n">
        <v>1</v>
      </c>
      <c r="AM1031" t="n">
        <v>0</v>
      </c>
      <c r="AN1031" t="n">
        <v>3.740705096984814</v>
      </c>
      <c r="AO1031" t="n">
        <v>0</v>
      </c>
      <c r="AP1031" t="n">
        <v>0.8418702877665851</v>
      </c>
      <c r="AQ1031" t="n">
        <v>1</v>
      </c>
      <c r="AR1031" t="n">
        <v>3</v>
      </c>
      <c r="AS1031" t="n">
        <v>0</v>
      </c>
      <c r="AT1031" t="n">
        <v>0</v>
      </c>
      <c r="AU1031" t="n">
        <v>0.8418280372081719</v>
      </c>
      <c r="AV1031" t="n">
        <v>0.2985209334318971</v>
      </c>
    </row>
    <row r="1032" spans="1:48">
      <c r="A1032" t="n">
        <v>-2.394625727706171</v>
      </c>
      <c r="B1032" t="n">
        <v>-4.325305792235168</v>
      </c>
      <c r="C1032" t="n">
        <v>89.46467532005158</v>
      </c>
      <c r="D1032" t="n">
        <v>1081.891842248319</v>
      </c>
      <c r="E1032" t="n">
        <v>1030</v>
      </c>
      <c r="F1032" t="n">
        <v>9.083659410476685</v>
      </c>
      <c r="G1032" t="n">
        <v>1.89129358228544</v>
      </c>
      <c r="H1032" t="n">
        <v>0.05003223975447652</v>
      </c>
      <c r="I1032" t="n">
        <v>0</v>
      </c>
      <c r="J1032" t="n">
        <v>0</v>
      </c>
      <c r="K1032" t="n">
        <v>0.03492552962638229</v>
      </c>
      <c r="L1032" t="n">
        <v>0</v>
      </c>
      <c r="M1032" t="n">
        <v>89.53864661231138</v>
      </c>
      <c r="N1032" t="n">
        <v>9.796668278867703</v>
      </c>
      <c r="O1032" t="b">
        <v>1</v>
      </c>
      <c r="P1032" t="n">
        <v>0</v>
      </c>
      <c r="Q1032" t="b">
        <v>0</v>
      </c>
      <c r="R1032" t="n">
        <v>9.796668278867703</v>
      </c>
      <c r="S1032" t="n">
        <v>68.25822929842194</v>
      </c>
      <c r="T1032" t="n">
        <v>297.0598139067323</v>
      </c>
      <c r="U1032" t="n">
        <v>1370.549630518539</v>
      </c>
      <c r="V1032" t="n">
        <v>1</v>
      </c>
      <c r="W1032" t="n">
        <v>1081.891842248319</v>
      </c>
      <c r="X1032" t="b">
        <v>0</v>
      </c>
      <c r="Y1032" t="n">
        <v>1081.891842248319</v>
      </c>
      <c r="Z1032" t="b">
        <v>0</v>
      </c>
      <c r="AA1032" t="n">
        <v>321.3511100968213</v>
      </c>
      <c r="AB1032" t="n">
        <v>9.99660028455888</v>
      </c>
      <c r="AC1032" t="b">
        <v>0</v>
      </c>
      <c r="AD1032" t="n">
        <v>0</v>
      </c>
      <c r="AE1032" t="n">
        <v>0</v>
      </c>
      <c r="AF1032" t="n">
        <v>0.9295722955009168</v>
      </c>
      <c r="AG1032" t="n">
        <v>42.3804308826023</v>
      </c>
      <c r="AH1032" t="n">
        <v>94.91977307960369</v>
      </c>
      <c r="AI1032" t="n">
        <v>10.75397828973811</v>
      </c>
      <c r="AJ1032" t="n">
        <v>6.684981729570353</v>
      </c>
      <c r="AK1032" t="n">
        <v>10.75397828973811</v>
      </c>
      <c r="AL1032" t="n">
        <v>1</v>
      </c>
      <c r="AM1032" t="n">
        <v>0</v>
      </c>
      <c r="AN1032" t="n">
        <v>10.81192255614571</v>
      </c>
      <c r="AO1032" t="n">
        <v>0</v>
      </c>
      <c r="AP1032" t="n">
        <v>2.19266912303841</v>
      </c>
      <c r="AQ1032" t="n">
        <v>1</v>
      </c>
      <c r="AR1032" t="n">
        <v>3</v>
      </c>
      <c r="AS1032" t="n">
        <v>0</v>
      </c>
      <c r="AT1032" t="n">
        <v>0</v>
      </c>
      <c r="AU1032" t="n">
        <v>2.192638652491564</v>
      </c>
      <c r="AV1032" t="n">
        <v>0.7775323561227251</v>
      </c>
    </row>
    <row r="1033" spans="1:48">
      <c r="A1033" t="n">
        <v>-3.768085411594401</v>
      </c>
      <c r="B1033" t="n">
        <v>-2.951846108346939</v>
      </c>
      <c r="C1033" t="n">
        <v>89.45539165478824</v>
      </c>
      <c r="D1033" t="n">
        <v>938.8463119018461</v>
      </c>
      <c r="E1033" t="n">
        <v>1031</v>
      </c>
      <c r="F1033" t="n">
        <v>15.23809032440186</v>
      </c>
      <c r="G1033" t="n">
        <v>1.539870483182373</v>
      </c>
      <c r="H1033" t="n">
        <v>0.07872869256642731</v>
      </c>
      <c r="I1033" t="n">
        <v>0</v>
      </c>
      <c r="J1033" t="n">
        <v>0</v>
      </c>
      <c r="K1033" t="n">
        <v>0.01016911916911906</v>
      </c>
      <c r="L1033" t="n">
        <v>0</v>
      </c>
      <c r="M1033" t="n">
        <v>89.53720273296602</v>
      </c>
      <c r="N1033" t="n">
        <v>13.61536398836636</v>
      </c>
      <c r="O1033" t="b">
        <v>1</v>
      </c>
      <c r="P1033" t="n">
        <v>0</v>
      </c>
      <c r="Q1033" t="b">
        <v>0</v>
      </c>
      <c r="R1033" t="n">
        <v>13.61536398836636</v>
      </c>
      <c r="S1033" t="n">
        <v>114.5050707464277</v>
      </c>
      <c r="T1033" t="n">
        <v>498.3260678884535</v>
      </c>
      <c r="U1033" t="n">
        <v>1135.470665159949</v>
      </c>
      <c r="V1033" t="n">
        <v>2</v>
      </c>
      <c r="W1033" t="n">
        <v>938.8463119018463</v>
      </c>
      <c r="X1033" t="b">
        <v>1</v>
      </c>
      <c r="Y1033" t="n">
        <v>938.8463119018463</v>
      </c>
      <c r="Z1033" t="b">
        <v>0</v>
      </c>
      <c r="AA1033" t="n">
        <v>266.2324301189107</v>
      </c>
      <c r="AB1033" t="n">
        <v>13.89322855955751</v>
      </c>
      <c r="AC1033" t="b">
        <v>0</v>
      </c>
      <c r="AD1033" t="n">
        <v>0</v>
      </c>
      <c r="AE1033" t="n">
        <v>-2.273736754432321e-13</v>
      </c>
      <c r="AF1033" t="n">
        <v>0.9400196178064422</v>
      </c>
      <c r="AG1033" t="n">
        <v>42.40257886670627</v>
      </c>
      <c r="AH1033" t="n">
        <v>150.3291288127494</v>
      </c>
      <c r="AI1033" t="n">
        <v>14.77972192961003</v>
      </c>
      <c r="AJ1033" t="n">
        <v>9.016798601013278</v>
      </c>
      <c r="AK1033" t="n">
        <v>14.77972192961002</v>
      </c>
      <c r="AL1033" t="n">
        <v>1</v>
      </c>
      <c r="AM1033" t="n">
        <v>0</v>
      </c>
      <c r="AN1033" t="n">
        <v>14.86783917763677</v>
      </c>
      <c r="AO1033" t="n">
        <v>0</v>
      </c>
      <c r="AP1033" t="n">
        <v>3.119093596062669</v>
      </c>
      <c r="AQ1033" t="n">
        <v>1</v>
      </c>
      <c r="AR1033" t="n">
        <v>0</v>
      </c>
      <c r="AS1033" t="n">
        <v>0</v>
      </c>
      <c r="AT1033" t="n">
        <v>0</v>
      </c>
      <c r="AU1033" t="n">
        <v>3.119131047398698</v>
      </c>
      <c r="AV1033" t="n">
        <v>1.106076146921698</v>
      </c>
    </row>
    <row r="1034" spans="1:48">
      <c r="A1034" t="n">
        <v>-9.859990180067431</v>
      </c>
      <c r="B1034" t="n">
        <v>3.140058660126091</v>
      </c>
      <c r="C1034" t="n">
        <v>89.42887985490771</v>
      </c>
      <c r="D1034" t="n">
        <v>1233.139920612178</v>
      </c>
      <c r="E1034" t="n">
        <v>1032</v>
      </c>
      <c r="F1034" t="n">
        <v>20.01466827392578</v>
      </c>
      <c r="G1034" t="n">
        <v>1.058398537859315</v>
      </c>
      <c r="H1034" t="n">
        <v>0.2060102282198689</v>
      </c>
      <c r="I1034" t="n">
        <v>0</v>
      </c>
      <c r="J1034" t="n">
        <v>0</v>
      </c>
      <c r="K1034" t="n">
        <v>0.0308628464075123</v>
      </c>
      <c r="L1034" t="n">
        <v>0</v>
      </c>
      <c r="M1034" t="n">
        <v>89.53724007672629</v>
      </c>
      <c r="N1034" t="n">
        <v>12.78371365045166</v>
      </c>
      <c r="O1034" t="b">
        <v>1</v>
      </c>
      <c r="P1034" t="n">
        <v>0</v>
      </c>
      <c r="Q1034" t="b">
        <v>0</v>
      </c>
      <c r="R1034" t="n">
        <v>12.78371365045166</v>
      </c>
      <c r="S1034" t="n">
        <v>150.3981770604259</v>
      </c>
      <c r="T1034" t="n">
        <v>654.5328665669737</v>
      </c>
      <c r="U1034" t="n">
        <v>811.6818667515932</v>
      </c>
      <c r="V1034" t="n">
        <v>2</v>
      </c>
      <c r="W1034" t="n">
        <v>1233.139920612178</v>
      </c>
      <c r="X1034" t="b">
        <v>0</v>
      </c>
      <c r="Y1034" t="n">
        <v>1233.139920612178</v>
      </c>
      <c r="Z1034" t="b">
        <v>0</v>
      </c>
      <c r="AA1034" t="n">
        <v>190.3140631451627</v>
      </c>
      <c r="AB1034" t="n">
        <v>13.044605765767</v>
      </c>
      <c r="AC1034" t="b">
        <v>0</v>
      </c>
      <c r="AD1034" t="n">
        <v>0</v>
      </c>
      <c r="AE1034" t="n">
        <v>-2.273736754432321e-13</v>
      </c>
      <c r="AF1034" t="n">
        <v>0.9315904916417964</v>
      </c>
      <c r="AG1034" t="n">
        <v>42.42879392041483</v>
      </c>
      <c r="AH1034" t="n">
        <v>108.4338644390771</v>
      </c>
      <c r="AI1034" t="n">
        <v>14.00251063402088</v>
      </c>
      <c r="AJ1034" t="n">
        <v>7.417907355657363</v>
      </c>
      <c r="AK1034" t="n">
        <v>14.00251063402087</v>
      </c>
      <c r="AL1034" t="n">
        <v>1</v>
      </c>
      <c r="AM1034" t="n">
        <v>0</v>
      </c>
      <c r="AN1034" t="n">
        <v>14.30730119189939</v>
      </c>
      <c r="AO1034" t="n">
        <v>0</v>
      </c>
      <c r="AP1034" t="n">
        <v>2.858221354799456</v>
      </c>
      <c r="AQ1034" t="n">
        <v>1</v>
      </c>
      <c r="AR1034" t="n">
        <v>3</v>
      </c>
      <c r="AS1034" t="n">
        <v>0</v>
      </c>
      <c r="AT1034" t="n">
        <v>0</v>
      </c>
      <c r="AU1034" t="n">
        <v>2.8582039171759</v>
      </c>
      <c r="AV1034" t="n">
        <v>1.013548686408341</v>
      </c>
    </row>
    <row r="1035" spans="1:48">
      <c r="A1035" t="n">
        <v>-5.713069136504913</v>
      </c>
      <c r="B1035" t="n">
        <v>-1.006862383436427</v>
      </c>
      <c r="C1035" t="n">
        <v>89.50806639438275</v>
      </c>
      <c r="D1035" t="n">
        <v>1429.444243797038</v>
      </c>
      <c r="E1035" t="n">
        <v>1033</v>
      </c>
      <c r="F1035" t="n">
        <v>23.20081596374512</v>
      </c>
      <c r="G1035" t="n">
        <v>0.8621400648330884</v>
      </c>
      <c r="H1035" t="n">
        <v>0.1193663132673848</v>
      </c>
      <c r="I1035" t="n">
        <v>0</v>
      </c>
      <c r="J1035" t="n">
        <v>0</v>
      </c>
      <c r="K1035" t="n">
        <v>0.02903519730236626</v>
      </c>
      <c r="L1035" t="n">
        <v>0</v>
      </c>
      <c r="M1035" t="n">
        <v>89.53766332995579</v>
      </c>
      <c r="N1035" t="n">
        <v>12.43568458081668</v>
      </c>
      <c r="O1035" t="b">
        <v>1</v>
      </c>
      <c r="P1035" t="n">
        <v>0</v>
      </c>
      <c r="Q1035" t="b">
        <v>0</v>
      </c>
      <c r="R1035" t="n">
        <v>12.43568458081668</v>
      </c>
      <c r="S1035" t="n">
        <v>174.3401579034652</v>
      </c>
      <c r="T1035" t="n">
        <v>758.7283671958805</v>
      </c>
      <c r="U1035" t="n">
        <v>681.1513866579904</v>
      </c>
      <c r="V1035" t="n">
        <v>2</v>
      </c>
      <c r="W1035" t="n">
        <v>1429.444243797039</v>
      </c>
      <c r="X1035" t="b">
        <v>0</v>
      </c>
      <c r="Y1035" t="n">
        <v>1429.444243797039</v>
      </c>
      <c r="Z1035" t="b">
        <v>0</v>
      </c>
      <c r="AA1035" t="n">
        <v>159.708739743864</v>
      </c>
      <c r="AB1035" t="n">
        <v>12.68947406205783</v>
      </c>
      <c r="AC1035" t="b">
        <v>0</v>
      </c>
      <c r="AD1035" t="n">
        <v>0</v>
      </c>
      <c r="AE1035" t="n">
        <v>-6.821210263296962e-13</v>
      </c>
      <c r="AF1035" t="n">
        <v>0.9252844002743043</v>
      </c>
      <c r="AG1035" t="n">
        <v>42.45686672291585</v>
      </c>
      <c r="AH1035" t="n">
        <v>91.61625685808065</v>
      </c>
      <c r="AI1035" t="n">
        <v>13.71413379312997</v>
      </c>
      <c r="AJ1035" t="n">
        <v>6.845163575774876</v>
      </c>
      <c r="AK1035" t="n">
        <v>13.71413379312996</v>
      </c>
      <c r="AL1035" t="n">
        <v>1</v>
      </c>
      <c r="AM1035" t="n">
        <v>0</v>
      </c>
      <c r="AN1035" t="n">
        <v>13.90878875293688</v>
      </c>
      <c r="AO1035" t="n">
        <v>0</v>
      </c>
      <c r="AP1035" t="n">
        <v>2.744204851615796</v>
      </c>
      <c r="AQ1035" t="n">
        <v>1</v>
      </c>
      <c r="AR1035" t="n">
        <v>3</v>
      </c>
      <c r="AS1035" t="n">
        <v>0</v>
      </c>
      <c r="AT1035" t="n">
        <v>0</v>
      </c>
      <c r="AU1035" t="n">
        <v>2.744167862102274</v>
      </c>
      <c r="AV1035" t="n">
        <v>0.9731103212068599</v>
      </c>
    </row>
    <row r="1036" spans="1:48">
      <c r="A1036" t="n">
        <v>-8.906811533040393</v>
      </c>
      <c r="B1036" t="n">
        <v>2.186880013099054</v>
      </c>
      <c r="C1036" t="n">
        <v>89.58087422431736</v>
      </c>
      <c r="D1036" t="n">
        <v>1661.446970087689</v>
      </c>
      <c r="E1036" t="n">
        <v>1034</v>
      </c>
      <c r="F1036" t="n">
        <v>26.96637210845947</v>
      </c>
      <c r="G1036" t="n">
        <v>1.286127731586407</v>
      </c>
      <c r="H1036" t="n">
        <v>0.1860949395611328</v>
      </c>
      <c r="I1036" t="n">
        <v>0</v>
      </c>
      <c r="J1036" t="n">
        <v>0</v>
      </c>
      <c r="K1036" t="n">
        <v>0.01700840863294006</v>
      </c>
      <c r="L1036" t="n">
        <v>0</v>
      </c>
      <c r="M1036" t="n">
        <v>89.53789746043786</v>
      </c>
      <c r="N1036" t="n">
        <v>20.66788928180461</v>
      </c>
      <c r="O1036" t="b">
        <v>1</v>
      </c>
      <c r="P1036" t="n">
        <v>0</v>
      </c>
      <c r="Q1036" t="b">
        <v>0</v>
      </c>
      <c r="R1036" t="n">
        <v>20.66788928180461</v>
      </c>
      <c r="S1036" t="n">
        <v>202.636044302018</v>
      </c>
      <c r="T1036" t="n">
        <v>881.8720648023825</v>
      </c>
      <c r="U1036" t="n">
        <v>973.9817278230734</v>
      </c>
      <c r="V1036" t="n">
        <v>2</v>
      </c>
      <c r="W1036" t="n">
        <v>1661.446970087689</v>
      </c>
      <c r="X1036" t="b">
        <v>0</v>
      </c>
      <c r="Y1036" t="n">
        <v>1661.446970087689</v>
      </c>
      <c r="Z1036" t="b">
        <v>0</v>
      </c>
      <c r="AA1036" t="n">
        <v>228.3683147844466</v>
      </c>
      <c r="AB1036" t="n">
        <v>21.08968294061695</v>
      </c>
      <c r="AC1036" t="b">
        <v>0</v>
      </c>
      <c r="AD1036" t="n">
        <v>0</v>
      </c>
      <c r="AE1036" t="n">
        <v>2.273736754432321e-13</v>
      </c>
      <c r="AF1036" t="n">
        <v>0.9326527066503127</v>
      </c>
      <c r="AG1036" t="n">
        <v>42.48669260192661</v>
      </c>
      <c r="AH1036" t="n">
        <v>129.967568405708</v>
      </c>
      <c r="AI1036" t="n">
        <v>22.61257892700705</v>
      </c>
      <c r="AJ1036" t="n">
        <v>8.752963955364777</v>
      </c>
      <c r="AK1036" t="n">
        <v>22.61257892700705</v>
      </c>
      <c r="AL1036" t="n">
        <v>1</v>
      </c>
      <c r="AM1036" t="n">
        <v>0</v>
      </c>
      <c r="AN1036" t="n">
        <v>22.81796205441677</v>
      </c>
      <c r="AO1036" t="n">
        <v>0</v>
      </c>
      <c r="AP1036" t="n">
        <v>4.453995913728205</v>
      </c>
      <c r="AQ1036" t="n">
        <v>1</v>
      </c>
      <c r="AR1036" t="n">
        <v>3</v>
      </c>
      <c r="AS1036" t="n">
        <v>0</v>
      </c>
      <c r="AT1036" t="n">
        <v>0</v>
      </c>
      <c r="AU1036" t="n">
        <v>4.45403386206716</v>
      </c>
      <c r="AV1036" t="n">
        <v>1.579446498896746</v>
      </c>
    </row>
    <row r="1037" spans="1:48">
      <c r="A1037" t="n">
        <v>-17.90003238926699</v>
      </c>
      <c r="B1037" t="n">
        <v>11.18010086932565</v>
      </c>
      <c r="C1037" t="n">
        <v>89.45943119443817</v>
      </c>
      <c r="D1037" t="n">
        <v>1212.655768454592</v>
      </c>
      <c r="E1037" t="n">
        <v>1035</v>
      </c>
      <c r="F1037" t="n">
        <v>31.4514497756958</v>
      </c>
      <c r="G1037" t="n">
        <v>0.8688771854468502</v>
      </c>
      <c r="H1037" t="n">
        <v>0.3739952769030768</v>
      </c>
      <c r="I1037" t="n">
        <v>0</v>
      </c>
      <c r="J1037" t="n">
        <v>0</v>
      </c>
      <c r="K1037" t="n">
        <v>0.01685969376158414</v>
      </c>
      <c r="L1037" t="n">
        <v>0</v>
      </c>
      <c r="M1037" t="n">
        <v>89.54054963918438</v>
      </c>
      <c r="N1037" t="n">
        <v>17.20764123027456</v>
      </c>
      <c r="O1037" t="b">
        <v>1</v>
      </c>
      <c r="P1037" t="n">
        <v>0</v>
      </c>
      <c r="Q1037" t="b">
        <v>0</v>
      </c>
      <c r="R1037" t="n">
        <v>17.20764123027456</v>
      </c>
      <c r="S1037" t="n">
        <v>236.3387015679164</v>
      </c>
      <c r="T1037" t="n">
        <v>1028.546029223573</v>
      </c>
      <c r="U1037" t="n">
        <v>695.2770263815011</v>
      </c>
      <c r="V1037" t="n">
        <v>3</v>
      </c>
      <c r="W1037" t="n">
        <v>1212.655768454592</v>
      </c>
      <c r="X1037" t="b">
        <v>1</v>
      </c>
      <c r="Y1037" t="n">
        <v>1212.655768454592</v>
      </c>
      <c r="Z1037" t="b">
        <v>0</v>
      </c>
      <c r="AA1037" t="n">
        <v>163.0207613627094</v>
      </c>
      <c r="AB1037" t="n">
        <v>17.55881758191281</v>
      </c>
      <c r="AC1037" t="b">
        <v>0</v>
      </c>
      <c r="AD1037" t="n">
        <v>0</v>
      </c>
      <c r="AE1037" t="n">
        <v>-2.273736754432321e-13</v>
      </c>
      <c r="AF1037" t="n">
        <v>0.9381008311573551</v>
      </c>
      <c r="AG1037" t="n">
        <v>42.53137418375115</v>
      </c>
      <c r="AH1037" t="n">
        <v>147.3939274748235</v>
      </c>
      <c r="AI1037" t="n">
        <v>18.7174096842555</v>
      </c>
      <c r="AJ1037" t="n">
        <v>9.123561603144651</v>
      </c>
      <c r="AK1037" t="n">
        <v>18.71740968425549</v>
      </c>
      <c r="AL1037" t="n">
        <v>1</v>
      </c>
      <c r="AM1037" t="n">
        <v>0</v>
      </c>
      <c r="AN1037" t="n">
        <v>19.1516404512447</v>
      </c>
      <c r="AO1037" t="n">
        <v>0</v>
      </c>
      <c r="AP1037" t="n">
        <v>3.881428339675344</v>
      </c>
      <c r="AQ1037" t="n">
        <v>1</v>
      </c>
      <c r="AR1037" t="n">
        <v>0</v>
      </c>
      <c r="AS1037" t="n">
        <v>0</v>
      </c>
      <c r="AT1037" t="n">
        <v>0</v>
      </c>
      <c r="AU1037" t="n">
        <v>3.881462842116234</v>
      </c>
      <c r="AV1037" t="n">
        <v>1.376406890120284</v>
      </c>
    </row>
    <row r="1038" spans="1:48">
      <c r="A1038" t="n">
        <v>-5.006730226044343</v>
      </c>
      <c r="B1038" t="n">
        <v>-1.713201293896996</v>
      </c>
      <c r="C1038" t="n">
        <v>89.56006140555377</v>
      </c>
      <c r="D1038" t="n">
        <v>1278.342956747505</v>
      </c>
      <c r="E1038" t="n">
        <v>1036</v>
      </c>
      <c r="F1038" t="n">
        <v>33.15511322021484</v>
      </c>
      <c r="G1038" t="n">
        <v>0.3956477864223267</v>
      </c>
      <c r="H1038" t="n">
        <v>0.104608383747463</v>
      </c>
      <c r="I1038" t="n">
        <v>0</v>
      </c>
      <c r="J1038" t="n">
        <v>0</v>
      </c>
      <c r="K1038" t="n">
        <v>-0.002957811186440062</v>
      </c>
      <c r="L1038" t="n">
        <v>0</v>
      </c>
      <c r="M1038" t="n">
        <v>89.54242799227474</v>
      </c>
      <c r="N1038" t="n">
        <v>9.789897546673039</v>
      </c>
      <c r="O1038" t="b">
        <v>1</v>
      </c>
      <c r="P1038" t="n">
        <v>0</v>
      </c>
      <c r="Q1038" t="b">
        <v>0</v>
      </c>
      <c r="R1038" t="n">
        <v>9.789897546673039</v>
      </c>
      <c r="S1038" t="n">
        <v>249.1407062213711</v>
      </c>
      <c r="T1038" t="n">
        <v>1084.260353475407</v>
      </c>
      <c r="U1038" t="n">
        <v>375.2362937107015</v>
      </c>
      <c r="V1038" t="n">
        <v>3</v>
      </c>
      <c r="W1038" t="n">
        <v>1278.342956747505</v>
      </c>
      <c r="X1038" t="b">
        <v>0</v>
      </c>
      <c r="Y1038" t="n">
        <v>1278.342956747505</v>
      </c>
      <c r="Z1038" t="b">
        <v>0</v>
      </c>
      <c r="AA1038" t="n">
        <v>87.98119881797285</v>
      </c>
      <c r="AB1038" t="n">
        <v>9.989691374156164</v>
      </c>
      <c r="AC1038" t="b">
        <v>0</v>
      </c>
      <c r="AD1038" t="n">
        <v>0</v>
      </c>
      <c r="AE1038" t="n">
        <v>0</v>
      </c>
      <c r="AF1038" t="n">
        <v>0.9229697031970758</v>
      </c>
      <c r="AG1038" t="n">
        <v>42.56556570526098</v>
      </c>
      <c r="AH1038" t="n">
        <v>80.8516011342941</v>
      </c>
      <c r="AI1038" t="n">
        <v>10.82342284860799</v>
      </c>
      <c r="AJ1038" t="n">
        <v>6.228022832366321</v>
      </c>
      <c r="AK1038" t="n">
        <v>10.82342284860799</v>
      </c>
      <c r="AL1038" t="n">
        <v>1</v>
      </c>
      <c r="AM1038" t="n">
        <v>0</v>
      </c>
      <c r="AN1038" t="n">
        <v>10.93688438265271</v>
      </c>
      <c r="AO1038" t="n">
        <v>0</v>
      </c>
      <c r="AP1038" t="n">
        <v>2.19266721930264</v>
      </c>
      <c r="AQ1038" t="n">
        <v>1</v>
      </c>
      <c r="AR1038" t="n">
        <v>3</v>
      </c>
      <c r="AS1038" t="n">
        <v>0</v>
      </c>
      <c r="AT1038" t="n">
        <v>0</v>
      </c>
      <c r="AU1038" t="n">
        <v>2.192621085935423</v>
      </c>
      <c r="AV1038" t="n">
        <v>0.7775261268401344</v>
      </c>
    </row>
    <row r="1039" spans="1:48">
      <c r="A1039" t="n">
        <v>-3.470377676763371</v>
      </c>
      <c r="B1039" t="n">
        <v>-3.249553843177968</v>
      </c>
      <c r="C1039" t="n">
        <v>89.56908448603699</v>
      </c>
      <c r="D1039" t="n">
        <v>1359.527899424664</v>
      </c>
      <c r="E1039" t="n">
        <v>1037</v>
      </c>
      <c r="F1039" t="n">
        <v>35.26072654724121</v>
      </c>
      <c r="G1039" t="n">
        <v>0.7229289784850161</v>
      </c>
      <c r="H1039" t="n">
        <v>0.07250852020567339</v>
      </c>
      <c r="I1039" t="n">
        <v>0</v>
      </c>
      <c r="J1039" t="n">
        <v>0</v>
      </c>
      <c r="K1039" t="n">
        <v>-0.03093200720689848</v>
      </c>
      <c r="L1039" t="n">
        <v>0</v>
      </c>
      <c r="M1039" t="n">
        <v>89.54144331863642</v>
      </c>
      <c r="N1039" t="n">
        <v>16.67576545933851</v>
      </c>
      <c r="O1039" t="b">
        <v>1</v>
      </c>
      <c r="P1039" t="n">
        <v>0</v>
      </c>
      <c r="Q1039" t="b">
        <v>0</v>
      </c>
      <c r="R1039" t="n">
        <v>16.67576545933851</v>
      </c>
      <c r="S1039" t="n">
        <v>264.9631221437705</v>
      </c>
      <c r="T1039" t="n">
        <v>1153.119507569689</v>
      </c>
      <c r="U1039" t="n">
        <v>600.9962023140841</v>
      </c>
      <c r="V1039" t="n">
        <v>3</v>
      </c>
      <c r="W1039" t="n">
        <v>1359.527899424664</v>
      </c>
      <c r="X1039" t="b">
        <v>0</v>
      </c>
      <c r="Y1039" t="n">
        <v>1359.527899424664</v>
      </c>
      <c r="Z1039" t="b">
        <v>0</v>
      </c>
      <c r="AA1039" t="n">
        <v>140.9148508577065</v>
      </c>
      <c r="AB1039" t="n">
        <v>17.01608720340665</v>
      </c>
      <c r="AC1039" t="b">
        <v>0</v>
      </c>
      <c r="AD1039" t="n">
        <v>0</v>
      </c>
      <c r="AE1039" t="n">
        <v>0</v>
      </c>
      <c r="AF1039" t="n">
        <v>0.934431359478918</v>
      </c>
      <c r="AG1039" t="n">
        <v>42.58977331922214</v>
      </c>
      <c r="AH1039" t="n">
        <v>127.9073659192909</v>
      </c>
      <c r="AI1039" t="n">
        <v>18.21009861323105</v>
      </c>
      <c r="AJ1039" t="n">
        <v>8.38671209596049</v>
      </c>
      <c r="AK1039" t="n">
        <v>18.21009861323105</v>
      </c>
      <c r="AL1039" t="n">
        <v>1</v>
      </c>
      <c r="AM1039" t="n">
        <v>0</v>
      </c>
      <c r="AN1039" t="n">
        <v>18.29790994946807</v>
      </c>
      <c r="AO1039" t="n">
        <v>0</v>
      </c>
      <c r="AP1039" t="n">
        <v>3.633280386394235</v>
      </c>
      <c r="AQ1039" t="n">
        <v>1</v>
      </c>
      <c r="AR1039" t="n">
        <v>3</v>
      </c>
      <c r="AS1039" t="n">
        <v>0</v>
      </c>
      <c r="AT1039" t="n">
        <v>0</v>
      </c>
      <c r="AU1039" t="n">
        <v>3.63329106338916</v>
      </c>
      <c r="AV1039" t="n">
        <v>1.288402609242739</v>
      </c>
    </row>
    <row r="1040" spans="1:48">
      <c r="A1040" t="n">
        <v>-11.01083433213892</v>
      </c>
      <c r="B1040" t="n">
        <v>4.29090281219758</v>
      </c>
      <c r="C1040" t="n">
        <v>89.5564884440417</v>
      </c>
      <c r="D1040" t="n">
        <v>1471.440236685916</v>
      </c>
      <c r="E1040" t="n">
        <v>1038</v>
      </c>
      <c r="F1040" t="n">
        <v>38.16328582763672</v>
      </c>
      <c r="G1040" t="n">
        <v>0.8861134724891784</v>
      </c>
      <c r="H1040" t="n">
        <v>0.2300554516008244</v>
      </c>
      <c r="I1040" t="n">
        <v>0</v>
      </c>
      <c r="J1040" t="n">
        <v>0</v>
      </c>
      <c r="K1040" t="n">
        <v>-0.03413631749154106</v>
      </c>
      <c r="L1040" t="n">
        <v>0</v>
      </c>
      <c r="M1040" t="n">
        <v>89.54164993549536</v>
      </c>
      <c r="N1040" t="n">
        <v>21.51172602968927</v>
      </c>
      <c r="O1040" t="b">
        <v>1</v>
      </c>
      <c r="P1040" t="n">
        <v>0</v>
      </c>
      <c r="Q1040" t="b">
        <v>0</v>
      </c>
      <c r="R1040" t="n">
        <v>21.51172602968927</v>
      </c>
      <c r="S1040" t="n">
        <v>286.7741068978876</v>
      </c>
      <c r="T1040" t="n">
        <v>1248.040913219607</v>
      </c>
      <c r="U1040" t="n">
        <v>716.3193851283213</v>
      </c>
      <c r="V1040" t="n">
        <v>3</v>
      </c>
      <c r="W1040" t="n">
        <v>1471.440236685917</v>
      </c>
      <c r="X1040" t="b">
        <v>0</v>
      </c>
      <c r="Y1040" t="n">
        <v>1471.440236685917</v>
      </c>
      <c r="Z1040" t="b">
        <v>0</v>
      </c>
      <c r="AA1040" t="n">
        <v>167.9545377045321</v>
      </c>
      <c r="AB1040" t="n">
        <v>21.95074084662171</v>
      </c>
      <c r="AC1040" t="b">
        <v>0</v>
      </c>
      <c r="AD1040" t="n">
        <v>0</v>
      </c>
      <c r="AE1040" t="n">
        <v>-6.821210263296962e-13</v>
      </c>
      <c r="AF1040" t="n">
        <v>0.9371520842835313</v>
      </c>
      <c r="AG1040" t="n">
        <v>42.62487227729565</v>
      </c>
      <c r="AH1040" t="n">
        <v>152.0084957594771</v>
      </c>
      <c r="AI1040" t="n">
        <v>23.42281601326579</v>
      </c>
      <c r="AJ1040" t="n">
        <v>9.553417129678792</v>
      </c>
      <c r="AK1040" t="n">
        <v>23.42281601326578</v>
      </c>
      <c r="AL1040" t="n">
        <v>1</v>
      </c>
      <c r="AM1040" t="n">
        <v>0</v>
      </c>
      <c r="AN1040" t="n">
        <v>23.67495687567245</v>
      </c>
      <c r="AO1040" t="n">
        <v>0</v>
      </c>
      <c r="AP1040" t="n">
        <v>4.695658197989814</v>
      </c>
      <c r="AQ1040" t="n">
        <v>1</v>
      </c>
      <c r="AR1040" t="n">
        <v>0</v>
      </c>
      <c r="AS1040" t="n">
        <v>0</v>
      </c>
      <c r="AT1040" t="n">
        <v>0</v>
      </c>
      <c r="AU1040" t="n">
        <v>4.695707946709526</v>
      </c>
      <c r="AV1040" t="n">
        <v>1.66514663021216</v>
      </c>
    </row>
    <row r="1041" spans="1:48">
      <c r="A1041" t="n">
        <v>-11.05692849577887</v>
      </c>
      <c r="B1041" t="n">
        <v>4.336996975837532</v>
      </c>
      <c r="C1041" t="n">
        <v>89.53917004455602</v>
      </c>
      <c r="D1041" t="n">
        <v>1591.503986441672</v>
      </c>
      <c r="E1041" t="n">
        <v>1039</v>
      </c>
      <c r="F1041" t="n">
        <v>41.27726020812988</v>
      </c>
      <c r="G1041" t="n">
        <v>0.7463951822988291</v>
      </c>
      <c r="H1041" t="n">
        <v>0.2310185224556277</v>
      </c>
      <c r="I1041" t="n">
        <v>0</v>
      </c>
      <c r="J1041" t="n">
        <v>0</v>
      </c>
      <c r="K1041" t="n">
        <v>-0.01530847702618843</v>
      </c>
      <c r="L1041" t="n">
        <v>0</v>
      </c>
      <c r="M1041" t="n">
        <v>89.54336182037393</v>
      </c>
      <c r="N1041" t="n">
        <v>20.33195292380064</v>
      </c>
      <c r="O1041" t="b">
        <v>1</v>
      </c>
      <c r="P1041" t="n">
        <v>0</v>
      </c>
      <c r="Q1041" t="b">
        <v>0</v>
      </c>
      <c r="R1041" t="n">
        <v>20.33195292380064</v>
      </c>
      <c r="S1041" t="n">
        <v>310.1737487919863</v>
      </c>
      <c r="T1041" t="n">
        <v>1349.876154742724</v>
      </c>
      <c r="U1041" t="n">
        <v>625.9583520147705</v>
      </c>
      <c r="V1041" t="n">
        <v>3</v>
      </c>
      <c r="W1041" t="n">
        <v>1591.503986441672</v>
      </c>
      <c r="X1041" t="b">
        <v>0</v>
      </c>
      <c r="Y1041" t="n">
        <v>1591.503986441672</v>
      </c>
      <c r="Z1041" t="b">
        <v>0</v>
      </c>
      <c r="AA1041" t="n">
        <v>146.7676958317946</v>
      </c>
      <c r="AB1041" t="n">
        <v>20.74689073857208</v>
      </c>
      <c r="AC1041" t="b">
        <v>0</v>
      </c>
      <c r="AD1041" t="n">
        <v>0</v>
      </c>
      <c r="AE1041" t="n">
        <v>-2.273736754432321e-13</v>
      </c>
      <c r="AF1041" t="n">
        <v>0.9337743251758001</v>
      </c>
      <c r="AG1041" t="n">
        <v>42.66827114557246</v>
      </c>
      <c r="AH1041" t="n">
        <v>133.3136878666068</v>
      </c>
      <c r="AI1041" t="n">
        <v>22.21831354665497</v>
      </c>
      <c r="AJ1041" t="n">
        <v>8.828788942268787</v>
      </c>
      <c r="AK1041" t="n">
        <v>22.21831354665496</v>
      </c>
      <c r="AL1041" t="n">
        <v>1</v>
      </c>
      <c r="AM1041" t="n">
        <v>0</v>
      </c>
      <c r="AN1041" t="n">
        <v>22.4654542172177</v>
      </c>
      <c r="AO1041" t="n">
        <v>0</v>
      </c>
      <c r="AP1041" t="n">
        <v>4.405032774585251</v>
      </c>
      <c r="AQ1041" t="n">
        <v>1</v>
      </c>
      <c r="AR1041" t="n">
        <v>3</v>
      </c>
      <c r="AS1041" t="n">
        <v>0</v>
      </c>
      <c r="AT1041" t="n">
        <v>0</v>
      </c>
      <c r="AU1041" t="n">
        <v>4.405071603862047</v>
      </c>
      <c r="AV1041" t="n">
        <v>1.562083975464054</v>
      </c>
    </row>
    <row r="1042" spans="1:48">
      <c r="A1042" t="n">
        <v>-5.006730226044343</v>
      </c>
      <c r="B1042" t="n">
        <v>-1.713201293896996</v>
      </c>
      <c r="C1042" t="n">
        <v>89.40087811456034</v>
      </c>
      <c r="D1042" t="n">
        <v>1669.639452011293</v>
      </c>
      <c r="E1042" t="n">
        <v>1040</v>
      </c>
      <c r="F1042" t="n">
        <v>43.30378227233886</v>
      </c>
      <c r="G1042" t="n">
        <v>0.412052835567283</v>
      </c>
      <c r="H1042" t="n">
        <v>0.104608383747463</v>
      </c>
      <c r="I1042" t="n">
        <v>0</v>
      </c>
      <c r="J1042" t="n">
        <v>0</v>
      </c>
      <c r="K1042" t="n">
        <v>-0.03569024050454106</v>
      </c>
      <c r="L1042" t="n">
        <v>0</v>
      </c>
      <c r="M1042" t="n">
        <v>89.54388241475527</v>
      </c>
      <c r="N1042" t="n">
        <v>13.68307947879233</v>
      </c>
      <c r="O1042" t="b">
        <v>1</v>
      </c>
      <c r="P1042" t="n">
        <v>0</v>
      </c>
      <c r="Q1042" t="b">
        <v>0</v>
      </c>
      <c r="R1042" t="n">
        <v>13.68307947879233</v>
      </c>
      <c r="S1042" t="n">
        <v>325.4018415117053</v>
      </c>
      <c r="T1042" t="n">
        <v>1416.148814258941</v>
      </c>
      <c r="U1042" t="n">
        <v>401.545927150029</v>
      </c>
      <c r="V1042" t="n">
        <v>3</v>
      </c>
      <c r="W1042" t="n">
        <v>1669.639452011292</v>
      </c>
      <c r="X1042" t="b">
        <v>0</v>
      </c>
      <c r="Y1042" t="n">
        <v>1669.639452011292</v>
      </c>
      <c r="Z1042" t="b">
        <v>0</v>
      </c>
      <c r="AA1042" t="n">
        <v>94.14998667045622</v>
      </c>
      <c r="AB1042" t="n">
        <v>13.96232599876769</v>
      </c>
      <c r="AC1042" t="b">
        <v>0</v>
      </c>
      <c r="AD1042" t="n">
        <v>0</v>
      </c>
      <c r="AE1042" t="n">
        <v>1.13686837721616e-12</v>
      </c>
      <c r="AF1042" t="n">
        <v>0.9212216296102292</v>
      </c>
      <c r="AG1042" t="n">
        <v>42.71149442901039</v>
      </c>
      <c r="AH1042" t="n">
        <v>86.68467623416981</v>
      </c>
      <c r="AI1042" t="n">
        <v>15.15631586361598</v>
      </c>
      <c r="AJ1042" t="n">
        <v>6.828877531492793</v>
      </c>
      <c r="AK1042" t="n">
        <v>15.156315863616</v>
      </c>
      <c r="AL1042" t="n">
        <v>1</v>
      </c>
      <c r="AM1042" t="n">
        <v>0</v>
      </c>
      <c r="AN1042" t="n">
        <v>15.3033705448929</v>
      </c>
      <c r="AO1042" t="n">
        <v>0</v>
      </c>
      <c r="AP1042" t="n">
        <v>2.997433842086837</v>
      </c>
      <c r="AQ1042" t="n">
        <v>1</v>
      </c>
      <c r="AR1042" t="n">
        <v>3</v>
      </c>
      <c r="AS1042" t="n">
        <v>0</v>
      </c>
      <c r="AT1042" t="n">
        <v>0</v>
      </c>
      <c r="AU1042" t="n">
        <v>2.997396882759835</v>
      </c>
      <c r="AV1042" t="n">
        <v>1.062907952406505</v>
      </c>
    </row>
    <row r="1043" spans="1:48">
      <c r="A1043" t="n">
        <v>-5.006730226044343</v>
      </c>
      <c r="B1043" t="n">
        <v>-1.713201293896996</v>
      </c>
      <c r="C1043" t="n">
        <v>89.30933732557806</v>
      </c>
      <c r="D1043" t="n">
        <v>1269.908174437482</v>
      </c>
      <c r="E1043" t="n">
        <v>1041</v>
      </c>
      <c r="F1043" t="n">
        <v>44.68579406738282</v>
      </c>
      <c r="G1043" t="n">
        <v>0.4458383581428231</v>
      </c>
      <c r="H1043" t="n">
        <v>0.104608383747463</v>
      </c>
      <c r="I1043" t="n">
        <v>0</v>
      </c>
      <c r="J1043" t="n">
        <v>0</v>
      </c>
      <c r="K1043" t="n">
        <v>-0.05023613401261595</v>
      </c>
      <c r="L1043" t="n">
        <v>0</v>
      </c>
      <c r="M1043" t="n">
        <v>89.54320257297198</v>
      </c>
      <c r="N1043" t="n">
        <v>15.00992104455899</v>
      </c>
      <c r="O1043" t="b">
        <v>1</v>
      </c>
      <c r="P1043" t="n">
        <v>0</v>
      </c>
      <c r="Q1043" t="b">
        <v>0</v>
      </c>
      <c r="R1043" t="n">
        <v>15.00992104455899</v>
      </c>
      <c r="S1043" t="n">
        <v>335.7868277530911</v>
      </c>
      <c r="T1043" t="n">
        <v>1461.344274381452</v>
      </c>
      <c r="U1043" t="n">
        <v>426.8606625779659</v>
      </c>
      <c r="V1043" t="n">
        <v>4</v>
      </c>
      <c r="W1043" t="n">
        <v>1269.908174437482</v>
      </c>
      <c r="X1043" t="b">
        <v>1</v>
      </c>
      <c r="Y1043" t="n">
        <v>1269.908174437482</v>
      </c>
      <c r="Z1043" t="b">
        <v>0</v>
      </c>
      <c r="AA1043" t="n">
        <v>100.0855019925077</v>
      </c>
      <c r="AB1043" t="n">
        <v>15.31624596383571</v>
      </c>
      <c r="AC1043" t="b">
        <v>0</v>
      </c>
      <c r="AD1043" t="n">
        <v>0</v>
      </c>
      <c r="AE1043" t="n">
        <v>0</v>
      </c>
      <c r="AF1043" t="n">
        <v>0.9343458876127436</v>
      </c>
      <c r="AG1043" t="n">
        <v>42.74609658098926</v>
      </c>
      <c r="AH1043" t="n">
        <v>123.2661173894219</v>
      </c>
      <c r="AI1043" t="n">
        <v>16.39247966614244</v>
      </c>
      <c r="AJ1043" t="n">
        <v>8.092927524625864</v>
      </c>
      <c r="AK1043" t="n">
        <v>16.39247966614244</v>
      </c>
      <c r="AL1043" t="n">
        <v>1</v>
      </c>
      <c r="AM1043" t="n">
        <v>0</v>
      </c>
      <c r="AN1043" t="n">
        <v>16.54493592031693</v>
      </c>
      <c r="AO1043" t="n">
        <v>0</v>
      </c>
      <c r="AP1043" t="n">
        <v>3.305281443157249</v>
      </c>
      <c r="AQ1043" t="n">
        <v>1</v>
      </c>
      <c r="AR1043" t="n">
        <v>3</v>
      </c>
      <c r="AS1043" t="n">
        <v>0</v>
      </c>
      <c r="AT1043" t="n">
        <v>0</v>
      </c>
      <c r="AU1043" t="n">
        <v>3.305283096775641</v>
      </c>
      <c r="AV1043" t="n">
        <v>1.172087589976693</v>
      </c>
    </row>
    <row r="1044" spans="1:48">
      <c r="A1044" t="n">
        <v>-6.546637426057741</v>
      </c>
      <c r="B1044" t="n">
        <v>-0.173294093883599</v>
      </c>
      <c r="C1044" t="n">
        <v>89.34561636181441</v>
      </c>
      <c r="D1044" t="n">
        <v>1328.193644784278</v>
      </c>
      <c r="E1044" t="n">
        <v>1042</v>
      </c>
      <c r="F1044" t="n">
        <v>46.73675537109375</v>
      </c>
      <c r="G1044" t="n">
        <v>0.6654046474904973</v>
      </c>
      <c r="H1044" t="n">
        <v>0.1367825165730202</v>
      </c>
      <c r="I1044" t="n">
        <v>0</v>
      </c>
      <c r="J1044" t="n">
        <v>0</v>
      </c>
      <c r="K1044" t="n">
        <v>-0.05598811435468071</v>
      </c>
      <c r="L1044" t="n">
        <v>0</v>
      </c>
      <c r="M1044" t="n">
        <v>89.54282826833155</v>
      </c>
      <c r="N1044" t="n">
        <v>21.32788259563616</v>
      </c>
      <c r="O1044" t="b">
        <v>1</v>
      </c>
      <c r="P1044" t="n">
        <v>0</v>
      </c>
      <c r="Q1044" t="b">
        <v>0</v>
      </c>
      <c r="R1044" t="n">
        <v>21.32788259563616</v>
      </c>
      <c r="S1044" t="n">
        <v>351.1985666376894</v>
      </c>
      <c r="T1044" t="n">
        <v>1528.416162007224</v>
      </c>
      <c r="U1044" t="n">
        <v>579.9177325710906</v>
      </c>
      <c r="V1044" t="n">
        <v>4</v>
      </c>
      <c r="W1044" t="n">
        <v>1328.193644784278</v>
      </c>
      <c r="X1044" t="b">
        <v>0</v>
      </c>
      <c r="Y1044" t="n">
        <v>1328.193644784278</v>
      </c>
      <c r="Z1044" t="b">
        <v>0</v>
      </c>
      <c r="AA1044" t="n">
        <v>135.9726076143951</v>
      </c>
      <c r="AB1044" t="n">
        <v>21.76314550575119</v>
      </c>
      <c r="AC1044" t="b">
        <v>0</v>
      </c>
      <c r="AD1044" t="n">
        <v>0</v>
      </c>
      <c r="AE1044" t="n">
        <v>0</v>
      </c>
      <c r="AF1044" t="n">
        <v>0.9395889312423887</v>
      </c>
      <c r="AG1044" t="n">
        <v>42.77773047163445</v>
      </c>
      <c r="AH1044" t="n">
        <v>166.5304892241673</v>
      </c>
      <c r="AI1044" t="n">
        <v>23.16241154200749</v>
      </c>
      <c r="AJ1044" t="n">
        <v>10.06028483475978</v>
      </c>
      <c r="AK1044" t="n">
        <v>23.16241154200749</v>
      </c>
      <c r="AL1044" t="n">
        <v>1</v>
      </c>
      <c r="AM1044" t="n">
        <v>0</v>
      </c>
      <c r="AN1044" t="n">
        <v>23.30639896781346</v>
      </c>
      <c r="AO1044" t="n">
        <v>0</v>
      </c>
      <c r="AP1044" t="n">
        <v>4.719793661010149</v>
      </c>
      <c r="AQ1044" t="n">
        <v>1</v>
      </c>
      <c r="AR1044" t="n">
        <v>0</v>
      </c>
      <c r="AS1044" t="n">
        <v>0</v>
      </c>
      <c r="AT1044" t="n">
        <v>0</v>
      </c>
      <c r="AU1044" t="n">
        <v>4.719869425398595</v>
      </c>
      <c r="AV1044" t="n">
        <v>1.673714540584065</v>
      </c>
    </row>
    <row r="1045" spans="1:48">
      <c r="A1045" t="n">
        <v>-7.67452031209797</v>
      </c>
      <c r="B1045" t="n">
        <v>0.9545887921566303</v>
      </c>
      <c r="C1045" t="n">
        <v>89.31599398163311</v>
      </c>
      <c r="D1045" t="n">
        <v>1402.404774599712</v>
      </c>
      <c r="E1045" t="n">
        <v>1043</v>
      </c>
      <c r="F1045" t="n">
        <v>49.34811210632324</v>
      </c>
      <c r="G1045" t="n">
        <v>0.7778080843455415</v>
      </c>
      <c r="H1045" t="n">
        <v>0.1603479975233109</v>
      </c>
      <c r="I1045" t="n">
        <v>0</v>
      </c>
      <c r="J1045" t="n">
        <v>0</v>
      </c>
      <c r="K1045" t="n">
        <v>-0.06543394637494299</v>
      </c>
      <c r="L1045" t="n">
        <v>0</v>
      </c>
      <c r="M1045" t="n">
        <v>89.54298328712089</v>
      </c>
      <c r="N1045" t="n">
        <v>25.67394091553907</v>
      </c>
      <c r="O1045" t="b">
        <v>1</v>
      </c>
      <c r="P1045" t="n">
        <v>0</v>
      </c>
      <c r="Q1045" t="b">
        <v>0</v>
      </c>
      <c r="R1045" t="n">
        <v>25.67394091553907</v>
      </c>
      <c r="S1045" t="n">
        <v>370.8213396588455</v>
      </c>
      <c r="T1045" t="n">
        <v>1613.814470195296</v>
      </c>
      <c r="U1045" t="n">
        <v>661.1487800216464</v>
      </c>
      <c r="V1045" t="n">
        <v>4</v>
      </c>
      <c r="W1045" t="n">
        <v>1402.404774599712</v>
      </c>
      <c r="X1045" t="b">
        <v>0</v>
      </c>
      <c r="Y1045" t="n">
        <v>1402.404774599712</v>
      </c>
      <c r="Z1045" t="b">
        <v>0</v>
      </c>
      <c r="AA1045" t="n">
        <v>155.0187528187008</v>
      </c>
      <c r="AB1045" t="n">
        <v>26.19789889340722</v>
      </c>
      <c r="AC1045" t="b">
        <v>0</v>
      </c>
      <c r="AD1045" t="n">
        <v>0</v>
      </c>
      <c r="AE1045" t="n">
        <v>0</v>
      </c>
      <c r="AF1045" t="n">
        <v>0.9412093252153489</v>
      </c>
      <c r="AG1045" t="n">
        <v>42.81909009044539</v>
      </c>
      <c r="AH1045" t="n">
        <v>189.5301213544065</v>
      </c>
      <c r="AI1045" t="n">
        <v>27.83429593349294</v>
      </c>
      <c r="AJ1045" t="n">
        <v>11.14260372644236</v>
      </c>
      <c r="AK1045" t="n">
        <v>27.83429593349294</v>
      </c>
      <c r="AL1045" t="n">
        <v>1</v>
      </c>
      <c r="AM1045" t="n">
        <v>0</v>
      </c>
      <c r="AN1045" t="n">
        <v>28.00303147829698</v>
      </c>
      <c r="AO1045" t="n">
        <v>0</v>
      </c>
      <c r="AP1045" t="n">
        <v>5.736728540541947</v>
      </c>
      <c r="AQ1045" t="n">
        <v>1</v>
      </c>
      <c r="AR1045" t="n">
        <v>0</v>
      </c>
      <c r="AS1045" t="n">
        <v>0</v>
      </c>
      <c r="AT1045" t="n">
        <v>0</v>
      </c>
      <c r="AU1045" t="n">
        <v>5.736883077680772</v>
      </c>
      <c r="AV1045" t="n">
        <v>2.03435810598385</v>
      </c>
    </row>
    <row r="1046" spans="1:48">
      <c r="A1046" t="n">
        <v>-5.006730226044343</v>
      </c>
      <c r="B1046" t="n">
        <v>-1.713201293896996</v>
      </c>
      <c r="C1046" t="n">
        <v>89.29195036342826</v>
      </c>
      <c r="D1046" t="n">
        <v>1471.151481667751</v>
      </c>
      <c r="E1046" t="n">
        <v>1044</v>
      </c>
      <c r="F1046" t="n">
        <v>51.76718559265137</v>
      </c>
      <c r="G1046" t="n">
        <v>0.4153881997587048</v>
      </c>
      <c r="H1046" t="n">
        <v>0.104608383747463</v>
      </c>
      <c r="I1046" t="n">
        <v>0</v>
      </c>
      <c r="J1046" t="n">
        <v>0</v>
      </c>
      <c r="K1046" t="n">
        <v>-0.05659716679244553</v>
      </c>
      <c r="L1046" t="n">
        <v>0</v>
      </c>
      <c r="M1046" t="n">
        <v>89.54283276876737</v>
      </c>
      <c r="N1046" t="n">
        <v>17.06286882161902</v>
      </c>
      <c r="O1046" t="b">
        <v>1</v>
      </c>
      <c r="P1046" t="n">
        <v>0</v>
      </c>
      <c r="Q1046" t="b">
        <v>0</v>
      </c>
      <c r="R1046" t="n">
        <v>17.06286882161902</v>
      </c>
      <c r="S1046" t="n">
        <v>388.999219878471</v>
      </c>
      <c r="T1046" t="n">
        <v>1692.924604911106</v>
      </c>
      <c r="U1046" t="n">
        <v>418.8656085949461</v>
      </c>
      <c r="V1046" t="n">
        <v>4</v>
      </c>
      <c r="W1046" t="n">
        <v>1471.151481667751</v>
      </c>
      <c r="X1046" t="b">
        <v>0</v>
      </c>
      <c r="Y1046" t="n">
        <v>1471.151481667751</v>
      </c>
      <c r="Z1046" t="b">
        <v>0</v>
      </c>
      <c r="AA1046" t="n">
        <v>98.21091137899209</v>
      </c>
      <c r="AB1046" t="n">
        <v>17.41109063430512</v>
      </c>
      <c r="AC1046" t="b">
        <v>0</v>
      </c>
      <c r="AD1046" t="n">
        <v>0</v>
      </c>
      <c r="AE1046" t="n">
        <v>2.273736754432321e-13</v>
      </c>
      <c r="AF1046" t="n">
        <v>0.9325556704426927</v>
      </c>
      <c r="AG1046" t="n">
        <v>42.86754226234107</v>
      </c>
      <c r="AH1046" t="n">
        <v>121.1895569062495</v>
      </c>
      <c r="AI1046" t="n">
        <v>18.67029624734352</v>
      </c>
      <c r="AJ1046" t="n">
        <v>8.17354841488914</v>
      </c>
      <c r="AK1046" t="n">
        <v>18.67029624734352</v>
      </c>
      <c r="AL1046" t="n">
        <v>1</v>
      </c>
      <c r="AM1046" t="n">
        <v>0</v>
      </c>
      <c r="AN1046" t="n">
        <v>18.77805010422925</v>
      </c>
      <c r="AO1046" t="n">
        <v>0</v>
      </c>
      <c r="AP1046" t="n">
        <v>3.691525129373955</v>
      </c>
      <c r="AQ1046" t="n">
        <v>1</v>
      </c>
      <c r="AR1046" t="n">
        <v>3</v>
      </c>
      <c r="AS1046" t="n">
        <v>0</v>
      </c>
      <c r="AT1046" t="n">
        <v>0</v>
      </c>
      <c r="AU1046" t="n">
        <v>3.691528949227227</v>
      </c>
      <c r="AV1046" t="n">
        <v>1.309054366220489</v>
      </c>
    </row>
    <row r="1047" spans="1:48">
      <c r="A1047" t="n">
        <v>-4.962095067336316</v>
      </c>
      <c r="B1047" t="n">
        <v>-1.757836452605024</v>
      </c>
      <c r="C1047" t="n">
        <v>89.21376560570732</v>
      </c>
      <c r="D1047" t="n">
        <v>1489.95020211806</v>
      </c>
      <c r="E1047" t="n">
        <v>1045</v>
      </c>
      <c r="F1047" t="n">
        <v>52.42867889404297</v>
      </c>
      <c r="G1047" t="n">
        <v>0.1277781063860646</v>
      </c>
      <c r="H1047" t="n">
        <v>0.1036757966896524</v>
      </c>
      <c r="I1047" t="n">
        <v>0</v>
      </c>
      <c r="J1047" t="n">
        <v>0</v>
      </c>
      <c r="K1047" t="n">
        <v>-0.03432579925296109</v>
      </c>
      <c r="L1047" t="n">
        <v>0</v>
      </c>
      <c r="M1047" t="n">
        <v>89.5421440708018</v>
      </c>
      <c r="N1047" t="n">
        <v>9.252623136468053</v>
      </c>
      <c r="O1047" t="b">
        <v>1</v>
      </c>
      <c r="P1047" t="n">
        <v>0</v>
      </c>
      <c r="Q1047" t="b">
        <v>0</v>
      </c>
      <c r="R1047" t="n">
        <v>9.252623136468053</v>
      </c>
      <c r="S1047" t="n">
        <v>393.9699436149511</v>
      </c>
      <c r="T1047" t="n">
        <v>1714.557194612267</v>
      </c>
      <c r="U1047" t="n">
        <v>224.2710236049757</v>
      </c>
      <c r="V1047" t="n">
        <v>4</v>
      </c>
      <c r="W1047" t="n">
        <v>1489.95020211806</v>
      </c>
      <c r="X1047" t="b">
        <v>0</v>
      </c>
      <c r="Y1047" t="n">
        <v>1489.95020211806</v>
      </c>
      <c r="Z1047" t="b">
        <v>0</v>
      </c>
      <c r="AA1047" t="n">
        <v>52.58455497940794</v>
      </c>
      <c r="AB1047" t="n">
        <v>9.441452180069442</v>
      </c>
      <c r="AC1047" t="b">
        <v>0</v>
      </c>
      <c r="AD1047" t="n">
        <v>0</v>
      </c>
      <c r="AE1047" t="n">
        <v>-2.273736754432321e-13</v>
      </c>
      <c r="AF1047" t="n">
        <v>0.9131355642671157</v>
      </c>
      <c r="AG1047" t="n">
        <v>42.9044833570185</v>
      </c>
      <c r="AH1047" t="n">
        <v>66.26789396366527</v>
      </c>
      <c r="AI1047" t="n">
        <v>10.33959529070272</v>
      </c>
      <c r="AJ1047" t="n">
        <v>5.756323216360393</v>
      </c>
      <c r="AK1047" t="n">
        <v>10.33959529070272</v>
      </c>
      <c r="AL1047" t="n">
        <v>1</v>
      </c>
      <c r="AM1047" t="n">
        <v>0</v>
      </c>
      <c r="AN1047" t="n">
        <v>10.4437965221855</v>
      </c>
      <c r="AO1047" t="n">
        <v>0</v>
      </c>
      <c r="AP1047" t="n">
        <v>2.104198600379613</v>
      </c>
      <c r="AQ1047" t="n">
        <v>1</v>
      </c>
      <c r="AR1047" t="n">
        <v>3</v>
      </c>
      <c r="AS1047" t="n">
        <v>0</v>
      </c>
      <c r="AT1047" t="n">
        <v>0</v>
      </c>
      <c r="AU1047" t="n">
        <v>2.104139439497698</v>
      </c>
      <c r="AV1047" t="n">
        <v>0.7461496193840765</v>
      </c>
    </row>
    <row r="1048" spans="1:48">
      <c r="A1048" t="n">
        <v>-4.962095067336316</v>
      </c>
      <c r="B1048" t="n">
        <v>-1.757836452605024</v>
      </c>
      <c r="C1048" t="n">
        <v>89.16527571299611</v>
      </c>
      <c r="D1048" t="n">
        <v>1506.932268879229</v>
      </c>
      <c r="E1048" t="n">
        <v>1046</v>
      </c>
      <c r="F1048" t="n">
        <v>53.02624740600586</v>
      </c>
      <c r="G1048" t="n">
        <v>0.1227175524924391</v>
      </c>
      <c r="H1048" t="n">
        <v>0.1036757966896524</v>
      </c>
      <c r="I1048" t="n">
        <v>0</v>
      </c>
      <c r="J1048" t="n">
        <v>0</v>
      </c>
      <c r="K1048" t="n">
        <v>-0.03470548112942773</v>
      </c>
      <c r="L1048" t="n">
        <v>0</v>
      </c>
      <c r="M1048" t="n">
        <v>89.54144651665393</v>
      </c>
      <c r="N1048" t="n">
        <v>9.262600780413216</v>
      </c>
      <c r="O1048" t="b">
        <v>1</v>
      </c>
      <c r="P1048" t="n">
        <v>0</v>
      </c>
      <c r="Q1048" t="b">
        <v>0</v>
      </c>
      <c r="R1048" t="n">
        <v>9.262600780413216</v>
      </c>
      <c r="S1048" t="n">
        <v>398.460311061361</v>
      </c>
      <c r="T1048" t="n">
        <v>1734.099273739043</v>
      </c>
      <c r="U1048" t="n">
        <v>221.9827660370308</v>
      </c>
      <c r="V1048" t="n">
        <v>4</v>
      </c>
      <c r="W1048" t="n">
        <v>1506.932268879229</v>
      </c>
      <c r="X1048" t="b">
        <v>0</v>
      </c>
      <c r="Y1048" t="n">
        <v>1506.932268879229</v>
      </c>
      <c r="Z1048" t="b">
        <v>0</v>
      </c>
      <c r="AA1048" t="n">
        <v>52.04803000192987</v>
      </c>
      <c r="AB1048" t="n">
        <v>9.451633449401241</v>
      </c>
      <c r="AC1048" t="b">
        <v>0</v>
      </c>
      <c r="AD1048" t="n">
        <v>0</v>
      </c>
      <c r="AE1048" t="n">
        <v>2.273736754432321e-13</v>
      </c>
      <c r="AF1048" t="n">
        <v>0.9125115807783786</v>
      </c>
      <c r="AG1048" t="n">
        <v>42.93028332359402</v>
      </c>
      <c r="AH1048" t="n">
        <v>65.63660886236718</v>
      </c>
      <c r="AI1048" t="n">
        <v>10.35782301123119</v>
      </c>
      <c r="AJ1048" t="n">
        <v>5.742443152436373</v>
      </c>
      <c r="AK1048" t="n">
        <v>10.35782301123119</v>
      </c>
      <c r="AL1048" t="n">
        <v>1</v>
      </c>
      <c r="AM1048" t="n">
        <v>0</v>
      </c>
      <c r="AN1048" t="n">
        <v>10.46172837892114</v>
      </c>
      <c r="AO1048" t="n">
        <v>0</v>
      </c>
      <c r="AP1048" t="n">
        <v>2.108678654510622</v>
      </c>
      <c r="AQ1048" t="n">
        <v>1</v>
      </c>
      <c r="AR1048" t="n">
        <v>3</v>
      </c>
      <c r="AS1048" t="n">
        <v>0</v>
      </c>
      <c r="AT1048" t="n">
        <v>0</v>
      </c>
      <c r="AU1048" t="n">
        <v>2.108618961427419</v>
      </c>
      <c r="AV1048" t="n">
        <v>0.74773810421552</v>
      </c>
    </row>
    <row r="1049" spans="1:48">
      <c r="A1049" t="n">
        <v>-5.333312489392965</v>
      </c>
      <c r="B1049" t="n">
        <v>-1.386619030548375</v>
      </c>
      <c r="C1049" t="n">
        <v>89.09876432162419</v>
      </c>
      <c r="D1049" t="n">
        <v>1513.601173946694</v>
      </c>
      <c r="E1049" t="n">
        <v>1047</v>
      </c>
      <c r="F1049" t="n">
        <v>53.26091423034668</v>
      </c>
      <c r="G1049" t="n">
        <v>0.07488113056394585</v>
      </c>
      <c r="H1049" t="n">
        <v>0.1114318476025305</v>
      </c>
      <c r="I1049" t="n">
        <v>0</v>
      </c>
      <c r="J1049" t="n">
        <v>0</v>
      </c>
      <c r="K1049" t="n">
        <v>-0.05114745591813658</v>
      </c>
      <c r="L1049" t="n">
        <v>0</v>
      </c>
      <c r="M1049" t="n">
        <v>89.54082261675649</v>
      </c>
      <c r="N1049" t="n">
        <v>7.957440587981574</v>
      </c>
      <c r="O1049" t="b">
        <v>1</v>
      </c>
      <c r="P1049" t="n">
        <v>0</v>
      </c>
      <c r="Q1049" t="b">
        <v>0</v>
      </c>
      <c r="R1049" t="n">
        <v>7.957440587981574</v>
      </c>
      <c r="S1049" t="n">
        <v>400.2236909043034</v>
      </c>
      <c r="T1049" t="n">
        <v>1741.773502815528</v>
      </c>
      <c r="U1049" t="n">
        <v>189.8637236205241</v>
      </c>
      <c r="V1049" t="n">
        <v>4</v>
      </c>
      <c r="W1049" t="n">
        <v>1513.601173946694</v>
      </c>
      <c r="X1049" t="b">
        <v>0</v>
      </c>
      <c r="Y1049" t="n">
        <v>1513.601173946694</v>
      </c>
      <c r="Z1049" t="b">
        <v>0</v>
      </c>
      <c r="AA1049" t="n">
        <v>44.5171170703885</v>
      </c>
      <c r="AB1049" t="n">
        <v>8.119837334675076</v>
      </c>
      <c r="AC1049" t="b">
        <v>0</v>
      </c>
      <c r="AD1049" t="n">
        <v>0</v>
      </c>
      <c r="AE1049" t="n">
        <v>-2.273736754432321e-13</v>
      </c>
      <c r="AF1049" t="n">
        <v>0.9055016012002055</v>
      </c>
      <c r="AG1049" t="n">
        <v>42.95629664356038</v>
      </c>
      <c r="AH1049" t="n">
        <v>56.57414934648268</v>
      </c>
      <c r="AI1049" t="n">
        <v>8.967225815959422</v>
      </c>
      <c r="AJ1049" t="n">
        <v>5.346166526703051</v>
      </c>
      <c r="AK1049" t="n">
        <v>8.96722581595942</v>
      </c>
      <c r="AL1049" t="n">
        <v>1</v>
      </c>
      <c r="AM1049" t="n">
        <v>0</v>
      </c>
      <c r="AN1049" t="n">
        <v>9.07877533914618</v>
      </c>
      <c r="AO1049" t="n">
        <v>0</v>
      </c>
      <c r="AP1049" t="n">
        <v>1.863836703223432</v>
      </c>
      <c r="AQ1049" t="n">
        <v>1</v>
      </c>
      <c r="AR1049" t="n">
        <v>3</v>
      </c>
      <c r="AS1049" t="n">
        <v>0</v>
      </c>
      <c r="AT1049" t="n">
        <v>0</v>
      </c>
      <c r="AU1049" t="n">
        <v>1.863771249969042</v>
      </c>
      <c r="AV1049" t="n">
        <v>0.6609125719896982</v>
      </c>
    </row>
    <row r="1050" spans="1:48">
      <c r="A1050" t="n">
        <v>-5.333312489392965</v>
      </c>
      <c r="B1050" t="n">
        <v>-1.386619030548375</v>
      </c>
      <c r="C1050" t="n">
        <v>88.99457431793964</v>
      </c>
      <c r="D1050" t="n">
        <v>1523.865259159712</v>
      </c>
      <c r="E1050" t="n">
        <v>1048</v>
      </c>
      <c r="F1050" t="n">
        <v>53.6220890045166</v>
      </c>
      <c r="G1050" t="n">
        <v>0.07429259067739657</v>
      </c>
      <c r="H1050" t="n">
        <v>0.1114318476025305</v>
      </c>
      <c r="I1050" t="n">
        <v>0</v>
      </c>
      <c r="J1050" t="n">
        <v>0</v>
      </c>
      <c r="K1050" t="n">
        <v>-0.04486724926399688</v>
      </c>
      <c r="L1050" t="n">
        <v>0</v>
      </c>
      <c r="M1050" t="n">
        <v>89.54027237110944</v>
      </c>
      <c r="N1050" t="n">
        <v>8.024357740775608</v>
      </c>
      <c r="O1050" t="b">
        <v>1</v>
      </c>
      <c r="P1050" t="n">
        <v>0</v>
      </c>
      <c r="Q1050" t="b">
        <v>0</v>
      </c>
      <c r="R1050" t="n">
        <v>8.024357740775608</v>
      </c>
      <c r="S1050" t="n">
        <v>402.9377017933139</v>
      </c>
      <c r="T1050" t="n">
        <v>1753.584878204502</v>
      </c>
      <c r="U1050" t="n">
        <v>190.1707674260642</v>
      </c>
      <c r="V1050" t="n">
        <v>4</v>
      </c>
      <c r="W1050" t="n">
        <v>1523.865259159712</v>
      </c>
      <c r="X1050" t="b">
        <v>0</v>
      </c>
      <c r="Y1050" t="n">
        <v>1523.865259159712</v>
      </c>
      <c r="Z1050" t="b">
        <v>0</v>
      </c>
      <c r="AA1050" t="n">
        <v>44.58910925918747</v>
      </c>
      <c r="AB1050" t="n">
        <v>8.188120143648581</v>
      </c>
      <c r="AC1050" t="b">
        <v>0</v>
      </c>
      <c r="AD1050" t="n">
        <v>0</v>
      </c>
      <c r="AE1050" t="n">
        <v>-4.547473508864641e-13</v>
      </c>
      <c r="AF1050" t="n">
        <v>0.9054410656340738</v>
      </c>
      <c r="AG1050" t="n">
        <v>42.98043513481151</v>
      </c>
      <c r="AH1050" t="n">
        <v>56.6694284515679</v>
      </c>
      <c r="AI1050" t="n">
        <v>9.043239206203332</v>
      </c>
      <c r="AJ1050" t="n">
        <v>5.35860076550636</v>
      </c>
      <c r="AK1050" t="n">
        <v>9.043239206203328</v>
      </c>
      <c r="AL1050" t="n">
        <v>1</v>
      </c>
      <c r="AM1050" t="n">
        <v>0</v>
      </c>
      <c r="AN1050" t="n">
        <v>9.15475510987349</v>
      </c>
      <c r="AO1050" t="n">
        <v>0</v>
      </c>
      <c r="AP1050" t="n">
        <v>1.878420498048214</v>
      </c>
      <c r="AQ1050" t="n">
        <v>1</v>
      </c>
      <c r="AR1050" t="n">
        <v>3</v>
      </c>
      <c r="AS1050" t="n">
        <v>0</v>
      </c>
      <c r="AT1050" t="n">
        <v>0</v>
      </c>
      <c r="AU1050" t="n">
        <v>1.878354985836024</v>
      </c>
      <c r="AV1050" t="n">
        <v>0.666084115644117</v>
      </c>
    </row>
    <row r="1051" spans="1:48">
      <c r="A1051" t="n">
        <v>-5.333312489392965</v>
      </c>
      <c r="B1051" t="n">
        <v>-1.386619030548375</v>
      </c>
      <c r="C1051" t="n">
        <v>89.02679141934104</v>
      </c>
      <c r="D1051" t="n">
        <v>1527.912339702292</v>
      </c>
      <c r="E1051" t="n">
        <v>1049</v>
      </c>
      <c r="F1051" t="n">
        <v>53.76449851989746</v>
      </c>
      <c r="G1051" t="n">
        <v>0.04760208135211386</v>
      </c>
      <c r="H1051" t="n">
        <v>0.1114318476025305</v>
      </c>
      <c r="I1051" t="n">
        <v>0</v>
      </c>
      <c r="J1051" t="n">
        <v>0</v>
      </c>
      <c r="K1051" t="n">
        <v>-0.02892398649024458</v>
      </c>
      <c r="L1051" t="n">
        <v>0</v>
      </c>
      <c r="M1051" t="n">
        <v>89.53972212546239</v>
      </c>
      <c r="N1051" t="n">
        <v>7.288525957999145</v>
      </c>
      <c r="O1051" t="b">
        <v>1</v>
      </c>
      <c r="P1051" t="n">
        <v>0</v>
      </c>
      <c r="Q1051" t="b">
        <v>0</v>
      </c>
      <c r="R1051" t="n">
        <v>7.288525957999145</v>
      </c>
      <c r="S1051" t="n">
        <v>404.0078235268448</v>
      </c>
      <c r="T1051" t="n">
        <v>1758.242047988829</v>
      </c>
      <c r="U1051" t="n">
        <v>172.274624378715</v>
      </c>
      <c r="V1051" t="n">
        <v>4</v>
      </c>
      <c r="W1051" t="n">
        <v>1527.912339702292</v>
      </c>
      <c r="X1051" t="b">
        <v>0</v>
      </c>
      <c r="Y1051" t="n">
        <v>1527.912339702292</v>
      </c>
      <c r="Z1051" t="b">
        <v>0</v>
      </c>
      <c r="AA1051" t="n">
        <v>40.39302229768039</v>
      </c>
      <c r="AB1051" t="n">
        <v>7.437271385713413</v>
      </c>
      <c r="AC1051" t="b">
        <v>0</v>
      </c>
      <c r="AD1051" t="n">
        <v>0</v>
      </c>
      <c r="AE1051" t="n">
        <v>-2.273736754432321e-13</v>
      </c>
      <c r="AF1051" t="n">
        <v>0.9004684399898366</v>
      </c>
      <c r="AG1051" t="n">
        <v>43.00479220896666</v>
      </c>
      <c r="AH1051" t="n">
        <v>51.62000909854151</v>
      </c>
      <c r="AI1051" t="n">
        <v>8.259335980500722</v>
      </c>
      <c r="AJ1051" t="n">
        <v>5.137820033316665</v>
      </c>
      <c r="AK1051" t="n">
        <v>8.259335980500721</v>
      </c>
      <c r="AL1051" t="n">
        <v>1</v>
      </c>
      <c r="AM1051" t="n">
        <v>0</v>
      </c>
      <c r="AN1051" t="n">
        <v>8.37077642651756</v>
      </c>
      <c r="AO1051" t="n">
        <v>0</v>
      </c>
      <c r="AP1051" t="n">
        <v>1.741704786803659</v>
      </c>
      <c r="AQ1051" t="n">
        <v>1</v>
      </c>
      <c r="AR1051" t="n">
        <v>3</v>
      </c>
      <c r="AS1051" t="n">
        <v>0</v>
      </c>
      <c r="AT1051" t="n">
        <v>0</v>
      </c>
      <c r="AU1051" t="n">
        <v>1.741636420183031</v>
      </c>
      <c r="AV1051" t="n">
        <v>0.6176022974671472</v>
      </c>
    </row>
    <row r="1052" spans="1:48">
      <c r="A1052" t="n">
        <v>-2.973224890433775</v>
      </c>
      <c r="B1052" t="n">
        <v>-3.746706629507565</v>
      </c>
      <c r="C1052" t="n">
        <v>89.07101003409302</v>
      </c>
      <c r="D1052" t="n">
        <v>1528.442456756739</v>
      </c>
      <c r="E1052" t="n">
        <v>1050</v>
      </c>
      <c r="F1052" t="n">
        <v>53.78315238952636</v>
      </c>
      <c r="G1052" t="n">
        <v>-0.130481428577724</v>
      </c>
      <c r="H1052" t="n">
        <v>0.06212123207439824</v>
      </c>
      <c r="I1052" t="n">
        <v>0</v>
      </c>
      <c r="J1052" t="n">
        <v>0</v>
      </c>
      <c r="K1052" t="n">
        <v>-0.01185492225681661</v>
      </c>
      <c r="L1052" t="n">
        <v>0</v>
      </c>
      <c r="M1052" t="n">
        <v>89.53870360846635</v>
      </c>
      <c r="N1052" t="n">
        <v>2.159950469474517</v>
      </c>
      <c r="O1052" t="b">
        <v>1</v>
      </c>
      <c r="P1052" t="n">
        <v>0</v>
      </c>
      <c r="Q1052" t="b">
        <v>0</v>
      </c>
      <c r="R1052" t="n">
        <v>2.159950469474517</v>
      </c>
      <c r="S1052" t="n">
        <v>404.1479961217094</v>
      </c>
      <c r="T1052" t="n">
        <v>1758.852079121679</v>
      </c>
      <c r="U1052" t="n">
        <v>51.03577857854882</v>
      </c>
      <c r="V1052" t="n">
        <v>4</v>
      </c>
      <c r="W1052" t="n">
        <v>1528.442456756739</v>
      </c>
      <c r="X1052" t="b">
        <v>0</v>
      </c>
      <c r="Y1052" t="n">
        <v>1528.442456756739</v>
      </c>
      <c r="Z1052" t="b">
        <v>0</v>
      </c>
      <c r="AA1052" t="n">
        <v>11.96629712319666</v>
      </c>
      <c r="AB1052" t="n">
        <v>2.204031091300528</v>
      </c>
      <c r="AC1052" t="b">
        <v>0</v>
      </c>
      <c r="AD1052" t="n">
        <v>0</v>
      </c>
      <c r="AE1052" t="n">
        <v>-4.547473508864641e-13</v>
      </c>
      <c r="AF1052" t="n">
        <v>0.7917044759306862</v>
      </c>
      <c r="AG1052" t="n">
        <v>43.0280791681987</v>
      </c>
      <c r="AH1052" t="n">
        <v>17.39309645874426</v>
      </c>
      <c r="AI1052" t="n">
        <v>2.783906316444132</v>
      </c>
      <c r="AJ1052" t="n">
        <v>3.622904142062264</v>
      </c>
      <c r="AK1052" t="n">
        <v>2.78390631644413</v>
      </c>
      <c r="AL1052" t="n">
        <v>1</v>
      </c>
      <c r="AM1052" t="n">
        <v>0</v>
      </c>
      <c r="AN1052" t="n">
        <v>2.846321689511222</v>
      </c>
      <c r="AO1052" t="n">
        <v>0</v>
      </c>
      <c r="AP1052" t="n">
        <v>0.8075665461858949</v>
      </c>
      <c r="AQ1052" t="n">
        <v>1</v>
      </c>
      <c r="AR1052" t="n">
        <v>3</v>
      </c>
      <c r="AS1052" t="n">
        <v>0</v>
      </c>
      <c r="AT1052" t="n">
        <v>0</v>
      </c>
      <c r="AU1052" t="n">
        <v>0.8074865088348048</v>
      </c>
      <c r="AV1052" t="n">
        <v>0.2863430720963517</v>
      </c>
    </row>
    <row r="1053" spans="1:48">
      <c r="A1053" t="n">
        <v>-51.7720955336104</v>
      </c>
      <c r="B1053" t="n">
        <v>45.05216401366906</v>
      </c>
      <c r="C1053" t="n">
        <v>88.95765394271483</v>
      </c>
      <c r="D1053" t="n">
        <v>1501.141114068357</v>
      </c>
      <c r="E1053" t="n">
        <v>1051</v>
      </c>
      <c r="F1053" t="n">
        <v>52.82246704101563</v>
      </c>
      <c r="G1053" t="n">
        <v>-0.3107025994427373</v>
      </c>
      <c r="H1053" t="n">
        <v>1.081703026222181</v>
      </c>
      <c r="I1053" t="n">
        <v>0</v>
      </c>
      <c r="J1053" t="n">
        <v>0</v>
      </c>
      <c r="K1053" t="n">
        <v>0.003474118831064466</v>
      </c>
      <c r="L1053" t="n">
        <v>0</v>
      </c>
      <c r="M1053" t="n">
        <v>89.54689913572511</v>
      </c>
      <c r="N1053" t="n">
        <v>-3.058210223266195</v>
      </c>
      <c r="O1053" t="b">
        <v>1</v>
      </c>
      <c r="P1053" t="n">
        <v>0</v>
      </c>
      <c r="Q1053" t="b">
        <v>0</v>
      </c>
      <c r="R1053" t="n">
        <v>-3.058210223266195</v>
      </c>
      <c r="S1053" t="n">
        <v>396.9290243572408</v>
      </c>
      <c r="T1053" t="n">
        <v>1727.435114002712</v>
      </c>
      <c r="U1053" t="n">
        <v>-73.57425295393692</v>
      </c>
      <c r="V1053" t="n">
        <v>4</v>
      </c>
      <c r="W1053" t="n">
        <v>1501.141114068357</v>
      </c>
      <c r="X1053" t="b">
        <v>0</v>
      </c>
      <c r="Y1053" t="n">
        <v>1501.141114068357</v>
      </c>
      <c r="Z1053" t="b">
        <v>0</v>
      </c>
      <c r="AA1053" t="n">
        <v>-17.25086588243194</v>
      </c>
      <c r="AB1053" t="n">
        <v>-3.12062267680224</v>
      </c>
      <c r="AC1053" t="b">
        <v>0</v>
      </c>
      <c r="AD1053" t="n">
        <v>0</v>
      </c>
      <c r="AE1053" t="n">
        <v>0</v>
      </c>
      <c r="AF1053" t="n">
        <v>0.7801909738914377</v>
      </c>
      <c r="AG1053" t="n">
        <v>43.04252145606068</v>
      </c>
      <c r="AH1053" t="n">
        <v>-15.48788245487359</v>
      </c>
      <c r="AI1053" t="n">
        <v>-2.434681645362045</v>
      </c>
      <c r="AJ1053" t="n">
        <v>1.762983427558348</v>
      </c>
      <c r="AK1053" t="n">
        <v>-2.434681645362045</v>
      </c>
      <c r="AL1053" t="n">
        <v>2</v>
      </c>
      <c r="AM1053" t="n">
        <v>0</v>
      </c>
      <c r="AN1053" t="n">
        <v>-1.351571839192603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</row>
    <row r="1054" spans="1:48">
      <c r="A1054" t="n">
        <v>-46.68091550572949</v>
      </c>
      <c r="B1054" t="n">
        <v>39.96098398578815</v>
      </c>
      <c r="C1054" t="n">
        <v>88.99618134662039</v>
      </c>
      <c r="D1054" t="n">
        <v>1469.89560292733</v>
      </c>
      <c r="E1054" t="n">
        <v>1052</v>
      </c>
      <c r="F1054" t="n">
        <v>51.72299346923828</v>
      </c>
      <c r="G1054" t="n">
        <v>-0.3435072738913858</v>
      </c>
      <c r="H1054" t="n">
        <v>0.9753301860572421</v>
      </c>
      <c r="I1054" t="n">
        <v>0</v>
      </c>
      <c r="J1054" t="n">
        <v>0</v>
      </c>
      <c r="K1054" t="n">
        <v>0.02123362740301094</v>
      </c>
      <c r="L1054" t="n">
        <v>0</v>
      </c>
      <c r="M1054" t="n">
        <v>89.56376682382025</v>
      </c>
      <c r="N1054" t="n">
        <v>-3.989915267271615</v>
      </c>
      <c r="O1054" t="b">
        <v>1</v>
      </c>
      <c r="P1054" t="n">
        <v>0</v>
      </c>
      <c r="Q1054" t="b">
        <v>0</v>
      </c>
      <c r="R1054" t="n">
        <v>-3.989915267271615</v>
      </c>
      <c r="S1054" t="n">
        <v>388.6671426883426</v>
      </c>
      <c r="T1054" t="n">
        <v>1691.479404979667</v>
      </c>
      <c r="U1054" t="n">
        <v>-98.02959924708004</v>
      </c>
      <c r="V1054" t="n">
        <v>4</v>
      </c>
      <c r="W1054" t="n">
        <v>1469.895602927331</v>
      </c>
      <c r="X1054" t="b">
        <v>0</v>
      </c>
      <c r="Y1054" t="n">
        <v>1469.895602927331</v>
      </c>
      <c r="Z1054" t="b">
        <v>0</v>
      </c>
      <c r="AA1054" t="n">
        <v>-22.9848812760448</v>
      </c>
      <c r="AB1054" t="n">
        <v>-4.071342109460832</v>
      </c>
      <c r="AC1054" t="b">
        <v>0</v>
      </c>
      <c r="AD1054" t="n">
        <v>0</v>
      </c>
      <c r="AE1054" t="n">
        <v>-6.821210263296962e-13</v>
      </c>
      <c r="AF1054" t="n">
        <v>0.8254062540507002</v>
      </c>
      <c r="AG1054" t="n">
        <v>43.06410014848672</v>
      </c>
      <c r="AH1054" t="n">
        <v>-21.83183515979312</v>
      </c>
      <c r="AI1054" t="n">
        <v>-3.360511239528941</v>
      </c>
      <c r="AJ1054" t="n">
        <v>1.153046116251687</v>
      </c>
      <c r="AK1054" t="n">
        <v>-3.36051123952894</v>
      </c>
      <c r="AL1054" t="n">
        <v>2</v>
      </c>
      <c r="AM1054" t="n">
        <v>0.3137233969747291</v>
      </c>
      <c r="AN1054" t="n">
        <v>-2.069021064738909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</row>
    <row r="1055" spans="1:48">
      <c r="A1055" t="n">
        <v>-37.47260084766866</v>
      </c>
      <c r="B1055" t="n">
        <v>30.75266932772732</v>
      </c>
      <c r="C1055" t="n">
        <v>89.02112012168213</v>
      </c>
      <c r="D1055" t="n">
        <v>1424.089478312448</v>
      </c>
      <c r="E1055" t="n">
        <v>1053</v>
      </c>
      <c r="F1055" t="n">
        <v>50.11115798950195</v>
      </c>
      <c r="G1055" t="n">
        <v>-0.5746925145864585</v>
      </c>
      <c r="H1055" t="n">
        <v>0.7829357749489644</v>
      </c>
      <c r="I1055" t="n">
        <v>0</v>
      </c>
      <c r="J1055" t="n">
        <v>0</v>
      </c>
      <c r="K1055" t="n">
        <v>0.01235099265590467</v>
      </c>
      <c r="L1055" t="n">
        <v>0</v>
      </c>
      <c r="M1055" t="n">
        <v>89.57779731058881</v>
      </c>
      <c r="N1055" t="n">
        <v>-10.19342386813013</v>
      </c>
      <c r="O1055" t="b">
        <v>1</v>
      </c>
      <c r="P1055" t="n">
        <v>0</v>
      </c>
      <c r="Q1055" t="b">
        <v>0</v>
      </c>
      <c r="R1055" t="n">
        <v>-10.19342386813013</v>
      </c>
      <c r="S1055" t="n">
        <v>376.5551698814051</v>
      </c>
      <c r="T1055" t="n">
        <v>1638.768099323875</v>
      </c>
      <c r="U1055" t="n">
        <v>-258.5013711783218</v>
      </c>
      <c r="V1055" t="n">
        <v>4</v>
      </c>
      <c r="W1055" t="n">
        <v>1424.089478312447</v>
      </c>
      <c r="X1055" t="b">
        <v>0</v>
      </c>
      <c r="Y1055" t="n">
        <v>1424.089478312447</v>
      </c>
      <c r="Z1055" t="b">
        <v>0</v>
      </c>
      <c r="AA1055" t="n">
        <v>-60.61050307114763</v>
      </c>
      <c r="AB1055" t="n">
        <v>-10.4014529266634</v>
      </c>
      <c r="AC1055" t="b">
        <v>0</v>
      </c>
      <c r="AD1055" t="n">
        <v>0</v>
      </c>
      <c r="AE1055" t="n">
        <v>4.547473508864641e-13</v>
      </c>
      <c r="AF1055" t="n">
        <v>0.9071163648364406</v>
      </c>
      <c r="AG1055" t="n">
        <v>43.08646183849523</v>
      </c>
      <c r="AH1055" t="n">
        <v>-63.26902096295441</v>
      </c>
      <c r="AI1055" t="n">
        <v>-9.435328167852262</v>
      </c>
      <c r="AJ1055" t="n">
        <v>-2.658517891806767</v>
      </c>
      <c r="AK1055" t="n">
        <v>-9.435328167852266</v>
      </c>
      <c r="AL1055" t="n">
        <v>2</v>
      </c>
      <c r="AM1055" t="n">
        <v>6.652583954934925</v>
      </c>
      <c r="AN1055" t="n">
        <v>-1.994287792611234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 spans="1:48">
      <c r="A1056" t="n">
        <v>-37.49018493043361</v>
      </c>
      <c r="B1056" t="n">
        <v>30.77025341049227</v>
      </c>
      <c r="C1056" t="n">
        <v>89.04332305996145</v>
      </c>
      <c r="D1056" t="n">
        <v>1353.914989311098</v>
      </c>
      <c r="E1056" t="n">
        <v>1054</v>
      </c>
      <c r="F1056" t="n">
        <v>47.64184341430664</v>
      </c>
      <c r="G1056" t="n">
        <v>-0.7586810468724901</v>
      </c>
      <c r="H1056" t="n">
        <v>0.7833031689156204</v>
      </c>
      <c r="I1056" t="n">
        <v>0</v>
      </c>
      <c r="J1056" t="n">
        <v>0</v>
      </c>
      <c r="K1056" t="n">
        <v>-0.01063701553306884</v>
      </c>
      <c r="L1056" t="n">
        <v>0</v>
      </c>
      <c r="M1056" t="n">
        <v>89.59000423970353</v>
      </c>
      <c r="N1056" t="n">
        <v>-14.55688432720092</v>
      </c>
      <c r="O1056" t="b">
        <v>1</v>
      </c>
      <c r="P1056" t="n">
        <v>0</v>
      </c>
      <c r="Q1056" t="b">
        <v>0</v>
      </c>
      <c r="R1056" t="n">
        <v>-14.55688432720092</v>
      </c>
      <c r="S1056" t="n">
        <v>357.9997581396112</v>
      </c>
      <c r="T1056" t="n">
        <v>1558.014947423588</v>
      </c>
      <c r="U1056" t="n">
        <v>-388.2907813229533</v>
      </c>
      <c r="V1056" t="n">
        <v>4</v>
      </c>
      <c r="W1056" t="n">
        <v>1353.914989311098</v>
      </c>
      <c r="X1056" t="b">
        <v>0</v>
      </c>
      <c r="Y1056" t="n">
        <v>1353.914989311098</v>
      </c>
      <c r="Z1056" t="b">
        <v>0</v>
      </c>
      <c r="AA1056" t="n">
        <v>-91.04206870004718</v>
      </c>
      <c r="AB1056" t="n">
        <v>-14.85396359918461</v>
      </c>
      <c r="AC1056" t="b">
        <v>0</v>
      </c>
      <c r="AD1056" t="n">
        <v>0</v>
      </c>
      <c r="AE1056" t="n">
        <v>0</v>
      </c>
      <c r="AF1056" t="n">
        <v>0.9241816122149553</v>
      </c>
      <c r="AG1056" t="n">
        <v>43.11685469744375</v>
      </c>
      <c r="AH1056" t="n">
        <v>-96.82325181886574</v>
      </c>
      <c r="AI1056" t="n">
        <v>-13.72776002687669</v>
      </c>
      <c r="AJ1056" t="n">
        <v>-5.781183118818561</v>
      </c>
      <c r="AK1056" t="n">
        <v>-13.72776002687669</v>
      </c>
      <c r="AL1056" t="n">
        <v>2</v>
      </c>
      <c r="AM1056" t="n">
        <v>11.05316286771741</v>
      </c>
      <c r="AN1056" t="n">
        <v>-1.881675630774092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 spans="1:48">
      <c r="A1057" t="n">
        <v>-34.74166205264032</v>
      </c>
      <c r="B1057" t="n">
        <v>28.02173053269897</v>
      </c>
      <c r="C1057" t="n">
        <v>89.05350679122348</v>
      </c>
      <c r="D1057" t="n">
        <v>1271.00153815207</v>
      </c>
      <c r="E1057" t="n">
        <v>1055</v>
      </c>
      <c r="F1057" t="n">
        <v>44.724267578125</v>
      </c>
      <c r="G1057" t="n">
        <v>-0.8796586407377012</v>
      </c>
      <c r="H1057" t="n">
        <v>0.725876760270064</v>
      </c>
      <c r="I1057" t="n">
        <v>0</v>
      </c>
      <c r="J1057" t="n">
        <v>0</v>
      </c>
      <c r="K1057" t="n">
        <v>-0.001829228994058518</v>
      </c>
      <c r="L1057" t="n">
        <v>0</v>
      </c>
      <c r="M1057" t="n">
        <v>89.60166931588273</v>
      </c>
      <c r="N1057" t="n">
        <v>-16.74320362890217</v>
      </c>
      <c r="O1057" t="b">
        <v>1</v>
      </c>
      <c r="P1057" t="n">
        <v>0</v>
      </c>
      <c r="Q1057" t="b">
        <v>0</v>
      </c>
      <c r="R1057" t="n">
        <v>-16.74320362890217</v>
      </c>
      <c r="S1057" t="n">
        <v>336.0759330133704</v>
      </c>
      <c r="T1057" t="n">
        <v>1462.602460474188</v>
      </c>
      <c r="U1057" t="n">
        <v>-475.7431328403854</v>
      </c>
      <c r="V1057" t="n">
        <v>4</v>
      </c>
      <c r="W1057" t="n">
        <v>1271.00153815207</v>
      </c>
      <c r="X1057" t="b">
        <v>0</v>
      </c>
      <c r="Y1057" t="n">
        <v>1271.00153815207</v>
      </c>
      <c r="Z1057" t="b">
        <v>0</v>
      </c>
      <c r="AA1057" t="n">
        <v>-111.5469155256756</v>
      </c>
      <c r="AB1057" t="n">
        <v>-17.08490166214507</v>
      </c>
      <c r="AC1057" t="b">
        <v>0</v>
      </c>
      <c r="AD1057" t="n">
        <v>0</v>
      </c>
      <c r="AE1057" t="n">
        <v>4.547473508864641e-13</v>
      </c>
      <c r="AF1057" t="n">
        <v>0.930764135388441</v>
      </c>
      <c r="AG1057" t="n">
        <v>43.15228339959458</v>
      </c>
      <c r="AH1057" t="n">
        <v>-119.4751074620287</v>
      </c>
      <c r="AI1057" t="n">
        <v>-15.90201372376299</v>
      </c>
      <c r="AJ1057" t="n">
        <v>-7.928191936353102</v>
      </c>
      <c r="AK1057" t="n">
        <v>-15.902013723763</v>
      </c>
      <c r="AL1057" t="n">
        <v>2</v>
      </c>
      <c r="AM1057" t="n">
        <v>13.41152040902372</v>
      </c>
      <c r="AN1057" t="n">
        <v>-1.751412999916561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 spans="1:48">
      <c r="A1058" t="n">
        <v>-32.07002258121658</v>
      </c>
      <c r="B1058" t="n">
        <v>25.35009106127524</v>
      </c>
      <c r="C1058" t="n">
        <v>89.05431014225199</v>
      </c>
      <c r="D1058" t="n">
        <v>1174.550729524343</v>
      </c>
      <c r="E1058" t="n">
        <v>1056</v>
      </c>
      <c r="F1058" t="n">
        <v>41.33033638000488</v>
      </c>
      <c r="G1058" t="n">
        <v>-0.9822735854281701</v>
      </c>
      <c r="H1058" t="n">
        <v>0.6700567191566507</v>
      </c>
      <c r="I1058" t="n">
        <v>0</v>
      </c>
      <c r="J1058" t="n">
        <v>0</v>
      </c>
      <c r="K1058" t="n">
        <v>-0.00472929344187456</v>
      </c>
      <c r="L1058" t="n">
        <v>0</v>
      </c>
      <c r="M1058" t="n">
        <v>89.61225896302439</v>
      </c>
      <c r="N1058" t="n">
        <v>-17.92633167406302</v>
      </c>
      <c r="O1058" t="b">
        <v>1</v>
      </c>
      <c r="P1058" t="n">
        <v>0</v>
      </c>
      <c r="Q1058" t="b">
        <v>0</v>
      </c>
      <c r="R1058" t="n">
        <v>-17.92633167406302</v>
      </c>
      <c r="S1058" t="n">
        <v>310.5725842553621</v>
      </c>
      <c r="T1058" t="n">
        <v>1351.611886679336</v>
      </c>
      <c r="U1058" t="n">
        <v>-551.1879236100375</v>
      </c>
      <c r="V1058" t="n">
        <v>4</v>
      </c>
      <c r="W1058" t="n">
        <v>1174.550729524343</v>
      </c>
      <c r="X1058" t="b">
        <v>0</v>
      </c>
      <c r="Y1058" t="n">
        <v>1174.550729524343</v>
      </c>
      <c r="Z1058" t="b">
        <v>0</v>
      </c>
      <c r="AA1058" t="n">
        <v>-129.2363641417592</v>
      </c>
      <c r="AB1058" t="n">
        <v>-18.29217517761533</v>
      </c>
      <c r="AC1058" t="b">
        <v>0</v>
      </c>
      <c r="AD1058" t="n">
        <v>0</v>
      </c>
      <c r="AE1058" t="n">
        <v>0</v>
      </c>
      <c r="AF1058" t="n">
        <v>0.9349657892590086</v>
      </c>
      <c r="AG1058" t="n">
        <v>43.18949530823812</v>
      </c>
      <c r="AH1058" t="n">
        <v>-139.0466964335611</v>
      </c>
      <c r="AI1058" t="n">
        <v>-17.10255800220316</v>
      </c>
      <c r="AJ1058" t="n">
        <v>-9.810332291801842</v>
      </c>
      <c r="AK1058" t="n">
        <v>-17.10255800220316</v>
      </c>
      <c r="AL1058" t="n">
        <v>2</v>
      </c>
      <c r="AM1058" t="n">
        <v>14.81617942576431</v>
      </c>
      <c r="AN1058" t="n">
        <v>-1.603453471696285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 spans="1:48">
      <c r="A1059" t="n">
        <v>-34.41923800342988</v>
      </c>
      <c r="B1059" t="n">
        <v>27.69930648348853</v>
      </c>
      <c r="C1059" t="n">
        <v>89.05276107514464</v>
      </c>
      <c r="D1059" t="n">
        <v>1448.074605447615</v>
      </c>
      <c r="E1059" t="n">
        <v>1057</v>
      </c>
      <c r="F1059" t="n">
        <v>37.55727462768554</v>
      </c>
      <c r="G1059" t="n">
        <v>-1.163741142915832</v>
      </c>
      <c r="H1059" t="n">
        <v>0.7191401762828208</v>
      </c>
      <c r="I1059" t="n">
        <v>0</v>
      </c>
      <c r="J1059" t="n">
        <v>0</v>
      </c>
      <c r="K1059" t="n">
        <v>-0.008163371769611683</v>
      </c>
      <c r="L1059" t="n">
        <v>0</v>
      </c>
      <c r="M1059" t="n">
        <v>89.62278463714041</v>
      </c>
      <c r="N1059" t="n">
        <v>-20.11261772488249</v>
      </c>
      <c r="O1059" t="b">
        <v>1</v>
      </c>
      <c r="P1059" t="n">
        <v>0</v>
      </c>
      <c r="Q1059" t="b">
        <v>0</v>
      </c>
      <c r="R1059" t="n">
        <v>-20.11261772488249</v>
      </c>
      <c r="S1059" t="n">
        <v>282.220297736354</v>
      </c>
      <c r="T1059" t="n">
        <v>1228.222735748613</v>
      </c>
      <c r="U1059" t="n">
        <v>-680.5369893889912</v>
      </c>
      <c r="V1059" t="n">
        <v>3</v>
      </c>
      <c r="W1059" t="n">
        <v>1448.074605447614</v>
      </c>
      <c r="X1059" t="b">
        <v>1</v>
      </c>
      <c r="Y1059" t="n">
        <v>1448.074605447614</v>
      </c>
      <c r="Z1059" t="b">
        <v>0</v>
      </c>
      <c r="AA1059" t="n">
        <v>-159.5646827611492</v>
      </c>
      <c r="AB1059" t="n">
        <v>-20.52307931110458</v>
      </c>
      <c r="AC1059" t="b">
        <v>0</v>
      </c>
      <c r="AD1059" t="n">
        <v>0</v>
      </c>
      <c r="AE1059" t="n">
        <v>6.821210263296962e-13</v>
      </c>
      <c r="AF1059" t="n">
        <v>0.939624294805237</v>
      </c>
      <c r="AG1059" t="n">
        <v>43.22691890874653</v>
      </c>
      <c r="AH1059" t="n">
        <v>-127.1678138382241</v>
      </c>
      <c r="AI1059" t="n">
        <v>-19.28398392492859</v>
      </c>
      <c r="AJ1059" t="n">
        <v>32.39686892292517</v>
      </c>
      <c r="AK1059" t="n">
        <v>-19.2839839249286</v>
      </c>
      <c r="AL1059" t="n">
        <v>2</v>
      </c>
      <c r="AM1059" t="n">
        <v>16.52819757394071</v>
      </c>
      <c r="AN1059" t="n">
        <v>-2.033296360767587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 spans="1:48">
      <c r="A1060" t="n">
        <v>-31.37865047927503</v>
      </c>
      <c r="B1060" t="n">
        <v>24.65871895933369</v>
      </c>
      <c r="C1060" t="n">
        <v>88.99035504399539</v>
      </c>
      <c r="D1060" t="n">
        <v>1264.895042598647</v>
      </c>
      <c r="E1060" t="n">
        <v>1058</v>
      </c>
      <c r="F1060" t="n">
        <v>32.80632801055908</v>
      </c>
      <c r="G1060" t="n">
        <v>-1.466102150780003</v>
      </c>
      <c r="H1060" t="n">
        <v>0.6556114994449963</v>
      </c>
      <c r="I1060" t="n">
        <v>0</v>
      </c>
      <c r="J1060" t="n">
        <v>0</v>
      </c>
      <c r="K1060" t="n">
        <v>-0.003814543688995642</v>
      </c>
      <c r="L1060" t="n">
        <v>0</v>
      </c>
      <c r="M1060" t="n">
        <v>89.63317313425209</v>
      </c>
      <c r="N1060" t="n">
        <v>-23.0554779781813</v>
      </c>
      <c r="O1060" t="b">
        <v>1</v>
      </c>
      <c r="P1060" t="n">
        <v>0</v>
      </c>
      <c r="Q1060" t="b">
        <v>0</v>
      </c>
      <c r="R1060" t="n">
        <v>-23.0554779781813</v>
      </c>
      <c r="S1060" t="n">
        <v>246.5197954473363</v>
      </c>
      <c r="T1060" t="n">
        <v>1072.854149786808</v>
      </c>
      <c r="U1060" t="n">
        <v>-893.0868887625161</v>
      </c>
      <c r="V1060" t="n">
        <v>3</v>
      </c>
      <c r="W1060" t="n">
        <v>1264.895042598646</v>
      </c>
      <c r="X1060" t="b">
        <v>0</v>
      </c>
      <c r="Y1060" t="n">
        <v>1264.895042598646</v>
      </c>
      <c r="Z1060" t="b">
        <v>0</v>
      </c>
      <c r="AA1060" t="n">
        <v>-209.4009999536962</v>
      </c>
      <c r="AB1060" t="n">
        <v>-23.52599793691969</v>
      </c>
      <c r="AC1060" t="b">
        <v>0</v>
      </c>
      <c r="AD1060" t="n">
        <v>0</v>
      </c>
      <c r="AE1060" t="n">
        <v>6.821210263296962e-13</v>
      </c>
      <c r="AF1060" t="n">
        <v>0.9441458443622782</v>
      </c>
      <c r="AG1060" t="n">
        <v>43.2658990207376</v>
      </c>
      <c r="AH1060" t="n">
        <v>-167.688790425435</v>
      </c>
      <c r="AI1060" t="n">
        <v>-22.21197318661826</v>
      </c>
      <c r="AJ1060" t="n">
        <v>41.71220952826116</v>
      </c>
      <c r="AK1060" t="n">
        <v>-22.21197318661828</v>
      </c>
      <c r="AL1060" t="n">
        <v>2</v>
      </c>
      <c r="AM1060" t="n">
        <v>19.78809580067044</v>
      </c>
      <c r="AN1060" t="n">
        <v>-1.741934166698869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 spans="1:48">
      <c r="A1061" t="n">
        <v>-22.31830685442079</v>
      </c>
      <c r="B1061" t="n">
        <v>15.59837533447945</v>
      </c>
      <c r="C1061" t="n">
        <v>88.93837424541523</v>
      </c>
      <c r="D1061" t="n">
        <v>1701.371631082393</v>
      </c>
      <c r="E1061" t="n">
        <v>1059</v>
      </c>
      <c r="F1061" t="n">
        <v>27.61437549591064</v>
      </c>
      <c r="G1061" t="n">
        <v>-1.257599530443238</v>
      </c>
      <c r="H1061" t="n">
        <v>0.4663087289736882</v>
      </c>
      <c r="I1061" t="n">
        <v>0</v>
      </c>
      <c r="J1061" t="n">
        <v>0</v>
      </c>
      <c r="K1061" t="n">
        <v>-0.008562014117286132</v>
      </c>
      <c r="L1061" t="n">
        <v>0</v>
      </c>
      <c r="M1061" t="n">
        <v>89.64116065296118</v>
      </c>
      <c r="N1061" t="n">
        <v>-16.46168195159892</v>
      </c>
      <c r="O1061" t="b">
        <v>1</v>
      </c>
      <c r="P1061" t="n">
        <v>0</v>
      </c>
      <c r="Q1061" t="b">
        <v>0</v>
      </c>
      <c r="R1061" t="n">
        <v>-16.46168195159892</v>
      </c>
      <c r="S1061" t="n">
        <v>207.5053994603346</v>
      </c>
      <c r="T1061" t="n">
        <v>903.0634984513764</v>
      </c>
      <c r="U1061" t="n">
        <v>-757.5585197351224</v>
      </c>
      <c r="V1061" t="n">
        <v>2</v>
      </c>
      <c r="W1061" t="n">
        <v>1701.371631082393</v>
      </c>
      <c r="X1061" t="b">
        <v>1</v>
      </c>
      <c r="Y1061" t="n">
        <v>1701.371631082393</v>
      </c>
      <c r="Z1061" t="b">
        <v>0</v>
      </c>
      <c r="AA1061" t="n">
        <v>-177.6238275939569</v>
      </c>
      <c r="AB1061" t="n">
        <v>-16.7976346444887</v>
      </c>
      <c r="AC1061" t="b">
        <v>0</v>
      </c>
      <c r="AD1061" t="n">
        <v>0</v>
      </c>
      <c r="AE1061" t="n">
        <v>-2.273736754432321e-13</v>
      </c>
      <c r="AF1061" t="n">
        <v>0.9429183830669392</v>
      </c>
      <c r="AG1061" t="n">
        <v>43.30723629993114</v>
      </c>
      <c r="AH1061" t="n">
        <v>-88.89849910247064</v>
      </c>
      <c r="AI1061" t="n">
        <v>-15.83879849833048</v>
      </c>
      <c r="AJ1061" t="n">
        <v>88.72532849148631</v>
      </c>
      <c r="AK1061" t="n">
        <v>-15.83879849833048</v>
      </c>
      <c r="AL1061" t="n">
        <v>2</v>
      </c>
      <c r="AM1061" t="n">
        <v>12.89450030775722</v>
      </c>
      <c r="AN1061" t="n">
        <v>-2.462702115131152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 spans="1:48">
      <c r="A1062" t="n">
        <v>-31.4940777323236</v>
      </c>
      <c r="B1062" t="n">
        <v>24.77414621238226</v>
      </c>
      <c r="C1062" t="n">
        <v>88.9824155877737</v>
      </c>
      <c r="D1062" t="n">
        <v>1457.894697177768</v>
      </c>
      <c r="E1062" t="n">
        <v>1060</v>
      </c>
      <c r="F1062" t="n">
        <v>23.66258544921875</v>
      </c>
      <c r="G1062" t="n">
        <v>-1.123285195230653</v>
      </c>
      <c r="H1062" t="n">
        <v>0.6580231848837302</v>
      </c>
      <c r="I1062" t="n">
        <v>0</v>
      </c>
      <c r="J1062" t="n">
        <v>0</v>
      </c>
      <c r="K1062" t="n">
        <v>-0.007383452213570008</v>
      </c>
      <c r="L1062" t="n">
        <v>0</v>
      </c>
      <c r="M1062" t="n">
        <v>89.64917107390302</v>
      </c>
      <c r="N1062" t="n">
        <v>-12.48398476922914</v>
      </c>
      <c r="O1062" t="b">
        <v>1</v>
      </c>
      <c r="P1062" t="n">
        <v>0</v>
      </c>
      <c r="Q1062" t="b">
        <v>0</v>
      </c>
      <c r="R1062" t="n">
        <v>-12.48398476922914</v>
      </c>
      <c r="S1062" t="n">
        <v>177.8100774588065</v>
      </c>
      <c r="T1062" t="n">
        <v>773.8294571007259</v>
      </c>
      <c r="U1062" t="n">
        <v>-670.4528496593416</v>
      </c>
      <c r="V1062" t="n">
        <v>2</v>
      </c>
      <c r="W1062" t="n">
        <v>1457.894697177768</v>
      </c>
      <c r="X1062" t="b">
        <v>0</v>
      </c>
      <c r="Y1062" t="n">
        <v>1457.894697177768</v>
      </c>
      <c r="Z1062" t="b">
        <v>0</v>
      </c>
      <c r="AA1062" t="n">
        <v>-157.2002667456064</v>
      </c>
      <c r="AB1062" t="n">
        <v>-12.73875996860116</v>
      </c>
      <c r="AC1062" t="b">
        <v>0</v>
      </c>
      <c r="AD1062" t="n">
        <v>0</v>
      </c>
      <c r="AE1062" t="n">
        <v>4.547473508864641e-13</v>
      </c>
      <c r="AF1062" t="n">
        <v>0.9419792959729923</v>
      </c>
      <c r="AG1062" t="n">
        <v>43.33739986988331</v>
      </c>
      <c r="AH1062" t="n">
        <v>-78.59840583640816</v>
      </c>
      <c r="AI1062" t="n">
        <v>-11.99964814679186</v>
      </c>
      <c r="AJ1062" t="n">
        <v>78.60186090919827</v>
      </c>
      <c r="AK1062" t="n">
        <v>-11.99964814679186</v>
      </c>
      <c r="AL1062" t="n">
        <v>2</v>
      </c>
      <c r="AM1062" t="n">
        <v>9.181732745247357</v>
      </c>
      <c r="AN1062" t="n">
        <v>-2.049345511602235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 spans="1:48">
      <c r="A1063" t="n">
        <v>-4.139408785881321</v>
      </c>
      <c r="B1063" t="n">
        <v>-2.580522734060018</v>
      </c>
      <c r="C1063" t="n">
        <v>88.98718825561207</v>
      </c>
      <c r="D1063" t="n">
        <v>1182.376386179833</v>
      </c>
      <c r="E1063" t="n">
        <v>1061</v>
      </c>
      <c r="F1063" t="n">
        <v>19.19074287414551</v>
      </c>
      <c r="G1063" t="n">
        <v>-1.268953540105094</v>
      </c>
      <c r="H1063" t="n">
        <v>0.08648695719785285</v>
      </c>
      <c r="I1063" t="n">
        <v>0</v>
      </c>
      <c r="J1063" t="n">
        <v>0</v>
      </c>
      <c r="K1063" t="n">
        <v>-0.001791764391155581</v>
      </c>
      <c r="L1063" t="n">
        <v>0</v>
      </c>
      <c r="M1063" t="n">
        <v>89.65357457062491</v>
      </c>
      <c r="N1063" t="n">
        <v>-11.6885780967146</v>
      </c>
      <c r="O1063" t="b">
        <v>1</v>
      </c>
      <c r="P1063" t="n">
        <v>0</v>
      </c>
      <c r="Q1063" t="b">
        <v>0</v>
      </c>
      <c r="R1063" t="n">
        <v>-11.6885780967146</v>
      </c>
      <c r="S1063" t="n">
        <v>144.2068739388964</v>
      </c>
      <c r="T1063" t="n">
        <v>627.5883153820771</v>
      </c>
      <c r="U1063" t="n">
        <v>-774.0109459398037</v>
      </c>
      <c r="V1063" t="n">
        <v>2</v>
      </c>
      <c r="W1063" t="n">
        <v>1182.376386179833</v>
      </c>
      <c r="X1063" t="b">
        <v>0</v>
      </c>
      <c r="Y1063" t="n">
        <v>1182.376386179833</v>
      </c>
      <c r="Z1063" t="b">
        <v>0</v>
      </c>
      <c r="AA1063" t="n">
        <v>-181.4814080178487</v>
      </c>
      <c r="AB1063" t="n">
        <v>-11.92712050685164</v>
      </c>
      <c r="AC1063" t="b">
        <v>0</v>
      </c>
      <c r="AD1063" t="n">
        <v>0</v>
      </c>
      <c r="AE1063" t="n">
        <v>-2.273736754432321e-13</v>
      </c>
      <c r="AF1063" t="n">
        <v>0.9445534298720528</v>
      </c>
      <c r="AG1063" t="n">
        <v>43.36065123689627</v>
      </c>
      <c r="AH1063" t="n">
        <v>-90.98667006436757</v>
      </c>
      <c r="AI1063" t="n">
        <v>-11.26580258324402</v>
      </c>
      <c r="AJ1063" t="n">
        <v>90.49473795348113</v>
      </c>
      <c r="AK1063" t="n">
        <v>-11.26580258324401</v>
      </c>
      <c r="AL1063" t="n">
        <v>2</v>
      </c>
      <c r="AM1063" t="n">
        <v>9.451484990916503</v>
      </c>
      <c r="AN1063" t="n">
        <v>-1.615321646785249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 spans="1:48">
      <c r="A1064" t="n">
        <v>-24.90783058865523</v>
      </c>
      <c r="B1064" t="n">
        <v>18.18789906871389</v>
      </c>
      <c r="C1064" t="n">
        <v>89.00182462859358</v>
      </c>
      <c r="D1064" t="n">
        <v>934.3134451050672</v>
      </c>
      <c r="E1064" t="n">
        <v>1062</v>
      </c>
      <c r="F1064" t="n">
        <v>15.16451892852783</v>
      </c>
      <c r="G1064" t="n">
        <v>-0.8826227449247315</v>
      </c>
      <c r="H1064" t="n">
        <v>0.5204130805732307</v>
      </c>
      <c r="I1064" t="n">
        <v>0</v>
      </c>
      <c r="J1064" t="n">
        <v>0</v>
      </c>
      <c r="K1064" t="n">
        <v>-0.007226299069024333</v>
      </c>
      <c r="L1064" t="n">
        <v>0</v>
      </c>
      <c r="M1064" t="n">
        <v>89.65667127227861</v>
      </c>
      <c r="N1064" t="n">
        <v>-6.137342298374625</v>
      </c>
      <c r="O1064" t="b">
        <v>1</v>
      </c>
      <c r="P1064" t="n">
        <v>0</v>
      </c>
      <c r="Q1064" t="b">
        <v>0</v>
      </c>
      <c r="R1064" t="n">
        <v>-6.137342298374625</v>
      </c>
      <c r="S1064" t="n">
        <v>113.9522260191604</v>
      </c>
      <c r="T1064" t="n">
        <v>495.920087635386</v>
      </c>
      <c r="U1064" t="n">
        <v>-514.3146729239257</v>
      </c>
      <c r="V1064" t="n">
        <v>2</v>
      </c>
      <c r="W1064" t="n">
        <v>934.3134451050672</v>
      </c>
      <c r="X1064" t="b">
        <v>0</v>
      </c>
      <c r="Y1064" t="n">
        <v>934.3134451050672</v>
      </c>
      <c r="Z1064" t="b">
        <v>0</v>
      </c>
      <c r="AA1064" t="n">
        <v>-120.5907377616497</v>
      </c>
      <c r="AB1064" t="n">
        <v>-6.262594182014923</v>
      </c>
      <c r="AC1064" t="b">
        <v>0</v>
      </c>
      <c r="AD1064" t="n">
        <v>0</v>
      </c>
      <c r="AE1064" t="n">
        <v>0</v>
      </c>
      <c r="AF1064" t="n">
        <v>0.9398273661548912</v>
      </c>
      <c r="AG1064" t="n">
        <v>43.38145532269267</v>
      </c>
      <c r="AH1064" t="n">
        <v>-60.15630331911171</v>
      </c>
      <c r="AI1064" t="n">
        <v>-5.88575739538003</v>
      </c>
      <c r="AJ1064" t="n">
        <v>60.43443444253803</v>
      </c>
      <c r="AK1064" t="n">
        <v>-5.88575739538003</v>
      </c>
      <c r="AL1064" t="n">
        <v>2</v>
      </c>
      <c r="AM1064" t="n">
        <v>4.062041161925892</v>
      </c>
      <c r="AN1064" t="n">
        <v>-1.249772673714727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 spans="1:48">
      <c r="A1065" t="n">
        <v>-31.07563003589693</v>
      </c>
      <c r="B1065" t="n">
        <v>24.35569851595559</v>
      </c>
      <c r="C1065" t="n">
        <v>89.01096980608216</v>
      </c>
      <c r="D1065" t="n">
        <v>1543.529233322721</v>
      </c>
      <c r="E1065" t="n">
        <v>1063</v>
      </c>
      <c r="F1065" t="n">
        <v>12.9596076965332</v>
      </c>
      <c r="G1065" t="n">
        <v>-0.3931681282062403</v>
      </c>
      <c r="H1065" t="n">
        <v>0.6492803257262024</v>
      </c>
      <c r="I1065" t="n">
        <v>0</v>
      </c>
      <c r="J1065" t="n">
        <v>0</v>
      </c>
      <c r="K1065" t="n">
        <v>0.00836457949325542</v>
      </c>
      <c r="L1065" t="n">
        <v>0</v>
      </c>
      <c r="M1065" t="n">
        <v>89.66511246227557</v>
      </c>
      <c r="N1065" t="n">
        <v>-1.862589004788519</v>
      </c>
      <c r="O1065" t="b">
        <v>1</v>
      </c>
      <c r="P1065" t="n">
        <v>0</v>
      </c>
      <c r="Q1065" t="b">
        <v>0</v>
      </c>
      <c r="R1065" t="n">
        <v>-1.862589004788519</v>
      </c>
      <c r="S1065" t="n">
        <v>97.38364614896273</v>
      </c>
      <c r="T1065" t="n">
        <v>423.8136280402858</v>
      </c>
      <c r="U1065" t="n">
        <v>-182.6427282917241</v>
      </c>
      <c r="V1065" t="n">
        <v>1</v>
      </c>
      <c r="W1065" t="n">
        <v>1543.529233322721</v>
      </c>
      <c r="X1065" t="b">
        <v>1</v>
      </c>
      <c r="Y1065" t="n">
        <v>1543.529233322721</v>
      </c>
      <c r="Z1065" t="b">
        <v>0</v>
      </c>
      <c r="AA1065" t="n">
        <v>-42.82401905099322</v>
      </c>
      <c r="AB1065" t="n">
        <v>-1.900601025294407</v>
      </c>
      <c r="AC1065" t="b">
        <v>0</v>
      </c>
      <c r="AD1065" t="n">
        <v>0</v>
      </c>
      <c r="AE1065" t="n">
        <v>0</v>
      </c>
      <c r="AF1065" t="n">
        <v>0.9122344538956811</v>
      </c>
      <c r="AG1065" t="n">
        <v>43.39331005180333</v>
      </c>
      <c r="AH1065" t="n">
        <v>-10.7263991303133</v>
      </c>
      <c r="AI1065" t="n">
        <v>-1.733793738383015</v>
      </c>
      <c r="AJ1065" t="n">
        <v>32.09761992067992</v>
      </c>
      <c r="AK1065" t="n">
        <v>-1.733793738383015</v>
      </c>
      <c r="AL1065" t="n">
        <v>2</v>
      </c>
      <c r="AM1065" t="n">
        <v>0</v>
      </c>
      <c r="AN1065" t="n">
        <v>-0.9719998389461546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</row>
    <row r="1066" spans="1:48">
      <c r="A1066" t="n">
        <v>0</v>
      </c>
      <c r="B1066" t="n">
        <v>-6.71993151994134</v>
      </c>
      <c r="C1066" t="n">
        <v>89.0230236163367</v>
      </c>
      <c r="D1066" t="n">
        <v>1457.905366491293</v>
      </c>
      <c r="E1066" t="n">
        <v>1064</v>
      </c>
      <c r="F1066" t="n">
        <v>12.2407021522522</v>
      </c>
      <c r="G1066" t="n">
        <v>0.01878127751999581</v>
      </c>
      <c r="H1066" t="n">
        <v>-0</v>
      </c>
      <c r="I1066" t="n">
        <v>0</v>
      </c>
      <c r="J1066" t="n">
        <v>0</v>
      </c>
      <c r="K1066" t="n">
        <v>0.01371353564021066</v>
      </c>
      <c r="L1066" t="n">
        <v>0</v>
      </c>
      <c r="M1066" t="n">
        <v>89.66861162239383</v>
      </c>
      <c r="N1066" t="n">
        <v>0.9381004032105756</v>
      </c>
      <c r="O1066" t="b">
        <v>1</v>
      </c>
      <c r="P1066" t="n">
        <v>0</v>
      </c>
      <c r="Q1066" t="b">
        <v>0</v>
      </c>
      <c r="R1066" t="n">
        <v>0.9381004032105756</v>
      </c>
      <c r="S1066" t="n">
        <v>91.98150398708877</v>
      </c>
      <c r="T1066" t="n">
        <v>400.3035053518104</v>
      </c>
      <c r="U1066" t="n">
        <v>97.39130791452634</v>
      </c>
      <c r="V1066" t="n">
        <v>1</v>
      </c>
      <c r="W1066" t="n">
        <v>1457.905366491293</v>
      </c>
      <c r="X1066" t="b">
        <v>0</v>
      </c>
      <c r="Y1066" t="n">
        <v>1457.905366491293</v>
      </c>
      <c r="Z1066" t="b">
        <v>0</v>
      </c>
      <c r="AA1066" t="n">
        <v>22.8352218812196</v>
      </c>
      <c r="AB1066" t="n">
        <v>0.9572453093985466</v>
      </c>
      <c r="AC1066" t="b">
        <v>0</v>
      </c>
      <c r="AD1066" t="n">
        <v>0</v>
      </c>
      <c r="AE1066" t="n">
        <v>-2.273736754432321e-13</v>
      </c>
      <c r="AF1066" t="n">
        <v>0.662053825716411</v>
      </c>
      <c r="AG1066" t="n">
        <v>43.3985575628483</v>
      </c>
      <c r="AH1066" t="n">
        <v>9.470480078898184</v>
      </c>
      <c r="AI1066" t="n">
        <v>1.445872332755887</v>
      </c>
      <c r="AJ1066" t="n">
        <v>3.200512511292583</v>
      </c>
      <c r="AK1066" t="n">
        <v>1.445872332755887</v>
      </c>
      <c r="AL1066" t="n">
        <v>0</v>
      </c>
      <c r="AM1066" t="n">
        <v>0</v>
      </c>
      <c r="AN1066" t="n">
        <v>1.445971975907794</v>
      </c>
      <c r="AO1066" t="n">
        <v>0</v>
      </c>
      <c r="AP1066" t="n">
        <v>0.5615856306881407</v>
      </c>
      <c r="AQ1066" t="n">
        <v>1</v>
      </c>
      <c r="AR1066" t="n">
        <v>3</v>
      </c>
      <c r="AS1066" t="n">
        <v>0</v>
      </c>
      <c r="AT1066" t="n">
        <v>0</v>
      </c>
      <c r="AU1066" t="n">
        <v>0.5615073836703861</v>
      </c>
      <c r="AV1066" t="n">
        <v>0.1991163288622277</v>
      </c>
    </row>
    <row r="1067" spans="1:48">
      <c r="A1067" t="n">
        <v>0</v>
      </c>
      <c r="B1067" t="n">
        <v>-6.71993151994134</v>
      </c>
      <c r="C1067" t="n">
        <v>89.06574490097512</v>
      </c>
      <c r="D1067" t="n">
        <v>1527.947556019899</v>
      </c>
      <c r="E1067" t="n">
        <v>1065</v>
      </c>
      <c r="F1067" t="n">
        <v>12.82878255844116</v>
      </c>
      <c r="G1067" t="n">
        <v>0.2090220697162246</v>
      </c>
      <c r="H1067" t="n">
        <v>-0</v>
      </c>
      <c r="I1067" t="n">
        <v>0</v>
      </c>
      <c r="J1067" t="n">
        <v>0</v>
      </c>
      <c r="K1067" t="n">
        <v>0.0290117194634848</v>
      </c>
      <c r="L1067" t="n">
        <v>0</v>
      </c>
      <c r="M1067" t="n">
        <v>89.66594498290179</v>
      </c>
      <c r="N1067" t="n">
        <v>2.295190446821559</v>
      </c>
      <c r="O1067" t="b">
        <v>1</v>
      </c>
      <c r="P1067" t="n">
        <v>0</v>
      </c>
      <c r="Q1067" t="b">
        <v>0</v>
      </c>
      <c r="R1067" t="n">
        <v>2.295190446821559</v>
      </c>
      <c r="S1067" t="n">
        <v>96.40057403338068</v>
      </c>
      <c r="T1067" t="n">
        <v>419.5352981932728</v>
      </c>
      <c r="U1067" t="n">
        <v>227.3581305578891</v>
      </c>
      <c r="V1067" t="n">
        <v>1</v>
      </c>
      <c r="W1067" t="n">
        <v>1527.947556019899</v>
      </c>
      <c r="X1067" t="b">
        <v>0</v>
      </c>
      <c r="Y1067" t="n">
        <v>1527.947556019899</v>
      </c>
      <c r="Z1067" t="b">
        <v>0</v>
      </c>
      <c r="AA1067" t="n">
        <v>53.3083852035867</v>
      </c>
      <c r="AB1067" t="n">
        <v>2.342031068185264</v>
      </c>
      <c r="AC1067" t="b">
        <v>0</v>
      </c>
      <c r="AD1067" t="n">
        <v>0</v>
      </c>
      <c r="AE1067" t="n">
        <v>-4.547473508864641e-13</v>
      </c>
      <c r="AF1067" t="n">
        <v>0.8003380796412971</v>
      </c>
      <c r="AG1067" t="n">
        <v>43.40873431327287</v>
      </c>
      <c r="AH1067" t="n">
        <v>18.28866921342848</v>
      </c>
      <c r="AI1067" t="n">
        <v>2.926302181241879</v>
      </c>
      <c r="AJ1067" t="n">
        <v>3.651550815958222</v>
      </c>
      <c r="AK1067" t="n">
        <v>2.926302181241878</v>
      </c>
      <c r="AL1067" t="n">
        <v>0</v>
      </c>
      <c r="AM1067" t="n">
        <v>0</v>
      </c>
      <c r="AN1067" t="n">
        <v>2.944707653091172</v>
      </c>
      <c r="AO1067" t="n">
        <v>0</v>
      </c>
      <c r="AP1067" t="n">
        <v>0.8236212613444441</v>
      </c>
      <c r="AQ1067" t="n">
        <v>1</v>
      </c>
      <c r="AR1067" t="n">
        <v>3</v>
      </c>
      <c r="AS1067" t="n">
        <v>0</v>
      </c>
      <c r="AT1067" t="n">
        <v>0</v>
      </c>
      <c r="AU1067" t="n">
        <v>0.8235413488157878</v>
      </c>
      <c r="AV1067" t="n">
        <v>0.2920362844929324</v>
      </c>
    </row>
    <row r="1068" spans="1:48">
      <c r="A1068" t="n">
        <v>0</v>
      </c>
      <c r="B1068" t="n">
        <v>-6.71993151994134</v>
      </c>
      <c r="C1068" t="n">
        <v>88.95114742864826</v>
      </c>
      <c r="D1068" t="n">
        <v>1669.675131815335</v>
      </c>
      <c r="E1068" t="n">
        <v>1066</v>
      </c>
      <c r="F1068" t="n">
        <v>14.01873979568481</v>
      </c>
      <c r="G1068" t="n">
        <v>0.6268284798089496</v>
      </c>
      <c r="H1068" t="n">
        <v>-0</v>
      </c>
      <c r="I1068" t="n">
        <v>0</v>
      </c>
      <c r="J1068" t="n">
        <v>0</v>
      </c>
      <c r="K1068" t="n">
        <v>0.004739435745505449</v>
      </c>
      <c r="L1068" t="n">
        <v>0</v>
      </c>
      <c r="M1068" t="n">
        <v>89.66327834340976</v>
      </c>
      <c r="N1068" t="n">
        <v>5.656391223662194</v>
      </c>
      <c r="O1068" t="b">
        <v>1</v>
      </c>
      <c r="P1068" t="n">
        <v>0</v>
      </c>
      <c r="Q1068" t="b">
        <v>0</v>
      </c>
      <c r="R1068" t="n">
        <v>5.656391223662194</v>
      </c>
      <c r="S1068" t="n">
        <v>105.3423859491173</v>
      </c>
      <c r="T1068" t="n">
        <v>458.4500636505587</v>
      </c>
      <c r="U1068" t="n">
        <v>512.7523637497386</v>
      </c>
      <c r="V1068" t="n">
        <v>1</v>
      </c>
      <c r="W1068" t="n">
        <v>1669.675131815335</v>
      </c>
      <c r="X1068" t="b">
        <v>0</v>
      </c>
      <c r="Y1068" t="n">
        <v>1669.675131815335</v>
      </c>
      <c r="Z1068" t="b">
        <v>0</v>
      </c>
      <c r="AA1068" t="n">
        <v>120.2244250238545</v>
      </c>
      <c r="AB1068" t="n">
        <v>5.771827779247135</v>
      </c>
      <c r="AC1068" t="b">
        <v>0</v>
      </c>
      <c r="AD1068" t="n">
        <v>0</v>
      </c>
      <c r="AE1068" t="n">
        <v>2.273736754432321e-13</v>
      </c>
      <c r="AF1068" t="n">
        <v>0.8769738754704974</v>
      </c>
      <c r="AG1068" t="n">
        <v>43.42344477276414</v>
      </c>
      <c r="AH1068" t="n">
        <v>37.6414297524325</v>
      </c>
      <c r="AI1068" t="n">
        <v>6.581527615233172</v>
      </c>
      <c r="AJ1068" t="n">
        <v>4.63087922419129</v>
      </c>
      <c r="AK1068" t="n">
        <v>6.581527615233173</v>
      </c>
      <c r="AL1068" t="n">
        <v>0</v>
      </c>
      <c r="AM1068" t="n">
        <v>0</v>
      </c>
      <c r="AN1068" t="n">
        <v>6.662653936981482</v>
      </c>
      <c r="AO1068" t="n">
        <v>0</v>
      </c>
      <c r="AP1068" t="n">
        <v>1.474557004206335</v>
      </c>
      <c r="AQ1068" t="n">
        <v>1</v>
      </c>
      <c r="AR1068" t="n">
        <v>3</v>
      </c>
      <c r="AS1068" t="n">
        <v>0</v>
      </c>
      <c r="AT1068" t="n">
        <v>0</v>
      </c>
      <c r="AU1068" t="n">
        <v>1.474479640481481</v>
      </c>
      <c r="AV1068" t="n">
        <v>0.5228657387827222</v>
      </c>
    </row>
    <row r="1069" spans="1:48">
      <c r="A1069" t="n">
        <v>-0.7770995668039173</v>
      </c>
      <c r="B1069" t="n">
        <v>-5.942831953137422</v>
      </c>
      <c r="C1069" t="n">
        <v>88.95441476166219</v>
      </c>
      <c r="D1069" t="n">
        <v>1083.34559869287</v>
      </c>
      <c r="E1069" t="n">
        <v>1067</v>
      </c>
      <c r="F1069" t="n">
        <v>17.58340835571289</v>
      </c>
      <c r="G1069" t="n">
        <v>1.245852175441083</v>
      </c>
      <c r="H1069" t="n">
        <v>0.01623637104938186</v>
      </c>
      <c r="I1069" t="n">
        <v>0</v>
      </c>
      <c r="J1069" t="n">
        <v>0</v>
      </c>
      <c r="K1069" t="n">
        <v>-0.02197883158132913</v>
      </c>
      <c r="L1069" t="n">
        <v>0</v>
      </c>
      <c r="M1069" t="n">
        <v>89.6607658903397</v>
      </c>
      <c r="N1069" t="n">
        <v>12.9670881396543</v>
      </c>
      <c r="O1069" t="b">
        <v>1</v>
      </c>
      <c r="P1069" t="n">
        <v>0</v>
      </c>
      <c r="Q1069" t="b">
        <v>0</v>
      </c>
      <c r="R1069" t="n">
        <v>12.9670881396543</v>
      </c>
      <c r="S1069" t="n">
        <v>132.1287231451861</v>
      </c>
      <c r="T1069" t="n">
        <v>575.0242031278501</v>
      </c>
      <c r="U1069" t="n">
        <v>937.1661781669736</v>
      </c>
      <c r="V1069" t="n">
        <v>2</v>
      </c>
      <c r="W1069" t="n">
        <v>1083.34559869287</v>
      </c>
      <c r="X1069" t="b">
        <v>1</v>
      </c>
      <c r="Y1069" t="n">
        <v>1083.34559869287</v>
      </c>
      <c r="Z1069" t="b">
        <v>0</v>
      </c>
      <c r="AA1069" t="n">
        <v>219.7362174948824</v>
      </c>
      <c r="AB1069" t="n">
        <v>13.23172259148398</v>
      </c>
      <c r="AC1069" t="b">
        <v>0</v>
      </c>
      <c r="AD1069" t="n">
        <v>0</v>
      </c>
      <c r="AE1069" t="n">
        <v>4.547473508864641e-13</v>
      </c>
      <c r="AF1069" t="n">
        <v>0.9361856024261384</v>
      </c>
      <c r="AG1069" t="n">
        <v>43.44578301777913</v>
      </c>
      <c r="AH1069" t="n">
        <v>124.5830009899171</v>
      </c>
      <c r="AI1069" t="n">
        <v>14.1336531529579</v>
      </c>
      <c r="AJ1069" t="n">
        <v>7.950189156115371</v>
      </c>
      <c r="AK1069" t="n">
        <v>14.1336531529579</v>
      </c>
      <c r="AL1069" t="n">
        <v>1</v>
      </c>
      <c r="AM1069" t="n">
        <v>0</v>
      </c>
      <c r="AN1069" t="n">
        <v>14.1915577580707</v>
      </c>
      <c r="AO1069" t="n">
        <v>0</v>
      </c>
      <c r="AP1069" t="n">
        <v>2.89149788378496</v>
      </c>
      <c r="AQ1069" t="n">
        <v>1</v>
      </c>
      <c r="AR1069" t="n">
        <v>3</v>
      </c>
      <c r="AS1069" t="n">
        <v>0</v>
      </c>
      <c r="AT1069" t="n">
        <v>0</v>
      </c>
      <c r="AU1069" t="n">
        <v>2.891500647268307</v>
      </c>
      <c r="AV1069" t="n">
        <v>1.025356051461635</v>
      </c>
    </row>
    <row r="1070" spans="1:48">
      <c r="A1070" t="n">
        <v>-2.152294486063913</v>
      </c>
      <c r="B1070" t="n">
        <v>-4.567637033877427</v>
      </c>
      <c r="C1070" t="n">
        <v>89.03242277105247</v>
      </c>
      <c r="D1070" t="n">
        <v>1351.040464529159</v>
      </c>
      <c r="E1070" t="n">
        <v>1068</v>
      </c>
      <c r="F1070" t="n">
        <v>21.92827129364014</v>
      </c>
      <c r="G1070" t="n">
        <v>0.9810390667228304</v>
      </c>
      <c r="H1070" t="n">
        <v>0.04496907909368322</v>
      </c>
      <c r="I1070" t="n">
        <v>0</v>
      </c>
      <c r="J1070" t="n">
        <v>0</v>
      </c>
      <c r="K1070" t="n">
        <v>-0.01833935735492825</v>
      </c>
      <c r="L1070" t="n">
        <v>0</v>
      </c>
      <c r="M1070" t="n">
        <v>89.6586804798264</v>
      </c>
      <c r="N1070" t="n">
        <v>13.12862157116841</v>
      </c>
      <c r="O1070" t="b">
        <v>1</v>
      </c>
      <c r="P1070" t="n">
        <v>0</v>
      </c>
      <c r="Q1070" t="b">
        <v>0</v>
      </c>
      <c r="R1070" t="n">
        <v>13.12862157116841</v>
      </c>
      <c r="S1070" t="n">
        <v>164.7777511729433</v>
      </c>
      <c r="T1070" t="n">
        <v>717.1127731046494</v>
      </c>
      <c r="U1070" t="n">
        <v>760.837553915143</v>
      </c>
      <c r="V1070" t="n">
        <v>2</v>
      </c>
      <c r="W1070" t="n">
        <v>1351.040464529159</v>
      </c>
      <c r="X1070" t="b">
        <v>0</v>
      </c>
      <c r="Y1070" t="n">
        <v>1351.040464529159</v>
      </c>
      <c r="Z1070" t="b">
        <v>0</v>
      </c>
      <c r="AA1070" t="n">
        <v>178.3926587623666</v>
      </c>
      <c r="AB1070" t="n">
        <v>13.39655262364124</v>
      </c>
      <c r="AC1070" t="b">
        <v>0</v>
      </c>
      <c r="AD1070" t="n">
        <v>0</v>
      </c>
      <c r="AE1070" t="n">
        <v>-4.547473508864641e-13</v>
      </c>
      <c r="AF1070" t="n">
        <v>0.9294908753341415</v>
      </c>
      <c r="AG1070" t="n">
        <v>43.47234579032839</v>
      </c>
      <c r="AH1070" t="n">
        <v>101.8710890697943</v>
      </c>
      <c r="AI1070" t="n">
        <v>14.4127855142476</v>
      </c>
      <c r="AJ1070" t="n">
        <v>7.182841319068885</v>
      </c>
      <c r="AK1070" t="n">
        <v>14.41278551424759</v>
      </c>
      <c r="AL1070" t="n">
        <v>1</v>
      </c>
      <c r="AM1070" t="n">
        <v>0</v>
      </c>
      <c r="AN1070" t="n">
        <v>14.52689533396189</v>
      </c>
      <c r="AO1070" t="n">
        <v>0</v>
      </c>
      <c r="AP1070" t="n">
        <v>2.874121242795204</v>
      </c>
      <c r="AQ1070" t="n">
        <v>1</v>
      </c>
      <c r="AR1070" t="n">
        <v>3</v>
      </c>
      <c r="AS1070" t="n">
        <v>0</v>
      </c>
      <c r="AT1070" t="n">
        <v>0</v>
      </c>
      <c r="AU1070" t="n">
        <v>2.874094348833359</v>
      </c>
      <c r="AV1070" t="n">
        <v>1.019183597912063</v>
      </c>
    </row>
    <row r="1071" spans="1:48">
      <c r="A1071" t="n">
        <v>-2.120230916718779</v>
      </c>
      <c r="B1071" t="n">
        <v>-4.599700603222561</v>
      </c>
      <c r="C1071" t="n">
        <v>89.13207168886015</v>
      </c>
      <c r="D1071" t="n">
        <v>1493.79298188694</v>
      </c>
      <c r="E1071" t="n">
        <v>1069</v>
      </c>
      <c r="F1071" t="n">
        <v>24.24523811340332</v>
      </c>
      <c r="G1071" t="n">
        <v>0.3815163557429551</v>
      </c>
      <c r="H1071" t="n">
        <v>0.04429915720555721</v>
      </c>
      <c r="I1071" t="n">
        <v>0</v>
      </c>
      <c r="J1071" t="n">
        <v>0</v>
      </c>
      <c r="K1071" t="n">
        <v>-0.01323645570455984</v>
      </c>
      <c r="L1071" t="n">
        <v>0</v>
      </c>
      <c r="M1071" t="n">
        <v>89.65686156362857</v>
      </c>
      <c r="N1071" t="n">
        <v>6.771728430874914</v>
      </c>
      <c r="O1071" t="b">
        <v>1</v>
      </c>
      <c r="P1071" t="n">
        <v>0</v>
      </c>
      <c r="Q1071" t="b">
        <v>0</v>
      </c>
      <c r="R1071" t="n">
        <v>6.771728430874914</v>
      </c>
      <c r="S1071" t="n">
        <v>182.1883612931142</v>
      </c>
      <c r="T1071" t="n">
        <v>792.8837483476329</v>
      </c>
      <c r="U1071" t="n">
        <v>354.9361919938627</v>
      </c>
      <c r="V1071" t="n">
        <v>2</v>
      </c>
      <c r="W1071" t="n">
        <v>1493.79298188694</v>
      </c>
      <c r="X1071" t="b">
        <v>0</v>
      </c>
      <c r="Y1071" t="n">
        <v>1493.79298188694</v>
      </c>
      <c r="Z1071" t="b">
        <v>0</v>
      </c>
      <c r="AA1071" t="n">
        <v>83.22145858199437</v>
      </c>
      <c r="AB1071" t="n">
        <v>6.909926970280526</v>
      </c>
      <c r="AC1071" t="b">
        <v>0</v>
      </c>
      <c r="AD1071" t="n">
        <v>0</v>
      </c>
      <c r="AE1071" t="n">
        <v>-4.547473508864641e-13</v>
      </c>
      <c r="AF1071" t="n">
        <v>0.8986656221738278</v>
      </c>
      <c r="AG1071" t="n">
        <v>43.50206085776671</v>
      </c>
      <c r="AH1071" t="n">
        <v>49.15370926252395</v>
      </c>
      <c r="AI1071" t="n">
        <v>7.689096811743786</v>
      </c>
      <c r="AJ1071" t="n">
        <v>4.980960545966411</v>
      </c>
      <c r="AK1071" t="n">
        <v>7.689096811743783</v>
      </c>
      <c r="AL1071" t="n">
        <v>1</v>
      </c>
      <c r="AM1071" t="n">
        <v>0</v>
      </c>
      <c r="AN1071" t="n">
        <v>7.751182674882916</v>
      </c>
      <c r="AO1071" t="n">
        <v>0</v>
      </c>
      <c r="AP1071" t="n">
        <v>1.629092647749381</v>
      </c>
      <c r="AQ1071" t="n">
        <v>1</v>
      </c>
      <c r="AR1071" t="n">
        <v>3</v>
      </c>
      <c r="AS1071" t="n">
        <v>0</v>
      </c>
      <c r="AT1071" t="n">
        <v>0</v>
      </c>
      <c r="AU1071" t="n">
        <v>1.629023469508704</v>
      </c>
      <c r="AV1071" t="n">
        <v>0.5776685798122826</v>
      </c>
    </row>
    <row r="1072" spans="1:48">
      <c r="A1072" t="n">
        <v>-2.353334156710939</v>
      </c>
      <c r="B1072" t="n">
        <v>-4.366597363230401</v>
      </c>
      <c r="C1072" t="n">
        <v>89.03845119018865</v>
      </c>
      <c r="D1072" t="n">
        <v>1559.220098208038</v>
      </c>
      <c r="E1072" t="n">
        <v>1070</v>
      </c>
      <c r="F1072" t="n">
        <v>25.30716304779053</v>
      </c>
      <c r="G1072" t="n">
        <v>0.3086386387640077</v>
      </c>
      <c r="H1072" t="n">
        <v>0.04916951212402908</v>
      </c>
      <c r="I1072" t="n">
        <v>0</v>
      </c>
      <c r="J1072" t="n">
        <v>0</v>
      </c>
      <c r="K1072" t="n">
        <v>0.01579889718083327</v>
      </c>
      <c r="L1072" t="n">
        <v>0</v>
      </c>
      <c r="M1072" t="n">
        <v>89.65508253625427</v>
      </c>
      <c r="N1072" t="n">
        <v>6.102762107664201</v>
      </c>
      <c r="O1072" t="b">
        <v>1</v>
      </c>
      <c r="P1072" t="n">
        <v>0</v>
      </c>
      <c r="Q1072" t="b">
        <v>0</v>
      </c>
      <c r="R1072" t="n">
        <v>6.102762107664201</v>
      </c>
      <c r="S1072" t="n">
        <v>190.1680875679141</v>
      </c>
      <c r="T1072" t="n">
        <v>827.611517095562</v>
      </c>
      <c r="U1072" t="n">
        <v>306.450393976371</v>
      </c>
      <c r="V1072" t="n">
        <v>2</v>
      </c>
      <c r="W1072" t="n">
        <v>1559.220098208039</v>
      </c>
      <c r="X1072" t="b">
        <v>0</v>
      </c>
      <c r="Y1072" t="n">
        <v>1559.220098208039</v>
      </c>
      <c r="Z1072" t="b">
        <v>0</v>
      </c>
      <c r="AA1072" t="n">
        <v>71.85305230913561</v>
      </c>
      <c r="AB1072" t="n">
        <v>6.227308273126736</v>
      </c>
      <c r="AC1072" t="b">
        <v>0</v>
      </c>
      <c r="AD1072" t="n">
        <v>0</v>
      </c>
      <c r="AE1072" t="n">
        <v>-6.821210263296962e-13</v>
      </c>
      <c r="AF1072" t="n">
        <v>0.8889985760853294</v>
      </c>
      <c r="AG1072" t="n">
        <v>43.52408852998878</v>
      </c>
      <c r="AH1072" t="n">
        <v>42.90058929534261</v>
      </c>
      <c r="AI1072" t="n">
        <v>7.004857421199081</v>
      </c>
      <c r="AJ1072" t="n">
        <v>4.762026498561504</v>
      </c>
      <c r="AK1072" t="n">
        <v>7.004857421199078</v>
      </c>
      <c r="AL1072" t="n">
        <v>1</v>
      </c>
      <c r="AM1072" t="n">
        <v>0</v>
      </c>
      <c r="AN1072" t="n">
        <v>7.063933780860922</v>
      </c>
      <c r="AO1072" t="n">
        <v>0</v>
      </c>
      <c r="AP1072" t="n">
        <v>1.521049355696319</v>
      </c>
      <c r="AQ1072" t="n">
        <v>1</v>
      </c>
      <c r="AR1072" t="n">
        <v>3</v>
      </c>
      <c r="AS1072" t="n">
        <v>0</v>
      </c>
      <c r="AT1072" t="n">
        <v>0</v>
      </c>
      <c r="AU1072" t="n">
        <v>1.520976108877298</v>
      </c>
      <c r="AV1072" t="n">
        <v>0.5393538676324551</v>
      </c>
    </row>
    <row r="1073" spans="1:48">
      <c r="A1073" t="n">
        <v>-2.120230916718779</v>
      </c>
      <c r="B1073" t="n">
        <v>-4.599700603222561</v>
      </c>
      <c r="C1073" t="n">
        <v>88.92889263536134</v>
      </c>
      <c r="D1073" t="n">
        <v>1649.159780569802</v>
      </c>
      <c r="E1073" t="n">
        <v>1071</v>
      </c>
      <c r="F1073" t="n">
        <v>26.76694297790527</v>
      </c>
      <c r="G1073" t="n">
        <v>0.4853498096193056</v>
      </c>
      <c r="H1073" t="n">
        <v>0.04429915720555721</v>
      </c>
      <c r="I1073" t="n">
        <v>0</v>
      </c>
      <c r="J1073" t="n">
        <v>0</v>
      </c>
      <c r="K1073" t="n">
        <v>0.02793055508761177</v>
      </c>
      <c r="L1073" t="n">
        <v>0</v>
      </c>
      <c r="M1073" t="n">
        <v>89.65330350887997</v>
      </c>
      <c r="N1073" t="n">
        <v>9.023859080628371</v>
      </c>
      <c r="O1073" t="b">
        <v>1</v>
      </c>
      <c r="P1073" t="n">
        <v>0</v>
      </c>
      <c r="Q1073" t="b">
        <v>0</v>
      </c>
      <c r="R1073" t="n">
        <v>9.023859080628371</v>
      </c>
      <c r="S1073" t="n">
        <v>201.1374545038962</v>
      </c>
      <c r="T1073" t="n">
        <v>875.3502020009564</v>
      </c>
      <c r="U1073" t="n">
        <v>428.4209866299778</v>
      </c>
      <c r="V1073" t="n">
        <v>2</v>
      </c>
      <c r="W1073" t="n">
        <v>1649.159780569802</v>
      </c>
      <c r="X1073" t="b">
        <v>0</v>
      </c>
      <c r="Y1073" t="n">
        <v>1649.159780569802</v>
      </c>
      <c r="Z1073" t="b">
        <v>0</v>
      </c>
      <c r="AA1073" t="n">
        <v>100.4513492811135</v>
      </c>
      <c r="AB1073" t="n">
        <v>9.208019470028949</v>
      </c>
      <c r="AC1073" t="b">
        <v>0</v>
      </c>
      <c r="AD1073" t="n">
        <v>0</v>
      </c>
      <c r="AE1073" t="n">
        <v>2.273736754432321e-13</v>
      </c>
      <c r="AF1073" t="n">
        <v>0.9057986967098351</v>
      </c>
      <c r="AG1073" t="n">
        <v>43.54583392283347</v>
      </c>
      <c r="AH1073" t="n">
        <v>58.86310737590884</v>
      </c>
      <c r="AI1073" t="n">
        <v>10.16563559152333</v>
      </c>
      <c r="AJ1073" t="n">
        <v>5.54498143051952</v>
      </c>
      <c r="AK1073" t="n">
        <v>10.16563559152333</v>
      </c>
      <c r="AL1073" t="n">
        <v>1</v>
      </c>
      <c r="AM1073" t="n">
        <v>0</v>
      </c>
      <c r="AN1073" t="n">
        <v>10.29246517400071</v>
      </c>
      <c r="AO1073" t="n">
        <v>0</v>
      </c>
      <c r="AP1073" t="n">
        <v>2.094478205382945</v>
      </c>
      <c r="AQ1073" t="n">
        <v>1</v>
      </c>
      <c r="AR1073" t="n">
        <v>3</v>
      </c>
      <c r="AS1073" t="n">
        <v>0</v>
      </c>
      <c r="AT1073" t="n">
        <v>0</v>
      </c>
      <c r="AU1073" t="n">
        <v>2.094413801814408</v>
      </c>
      <c r="AV1073" t="n">
        <v>0.7427008076183568</v>
      </c>
    </row>
    <row r="1074" spans="1:48">
      <c r="A1074" t="n">
        <v>-1.704738451062831</v>
      </c>
      <c r="B1074" t="n">
        <v>-5.015193068878508</v>
      </c>
      <c r="C1074" t="n">
        <v>88.95661227275889</v>
      </c>
      <c r="D1074" t="n">
        <v>1110.787145329281</v>
      </c>
      <c r="E1074" t="n">
        <v>1072</v>
      </c>
      <c r="F1074" t="n">
        <v>28.8093843460083</v>
      </c>
      <c r="G1074" t="n">
        <v>0.6684798712735742</v>
      </c>
      <c r="H1074" t="n">
        <v>0.03561804331900844</v>
      </c>
      <c r="I1074" t="n">
        <v>0</v>
      </c>
      <c r="J1074" t="n">
        <v>0</v>
      </c>
      <c r="K1074" t="n">
        <v>0.0164794024677164</v>
      </c>
      <c r="L1074" t="n">
        <v>0</v>
      </c>
      <c r="M1074" t="n">
        <v>89.65139579188154</v>
      </c>
      <c r="N1074" t="n">
        <v>12.59386748800784</v>
      </c>
      <c r="O1074" t="b">
        <v>1</v>
      </c>
      <c r="P1074" t="n">
        <v>0</v>
      </c>
      <c r="Q1074" t="b">
        <v>0</v>
      </c>
      <c r="R1074" t="n">
        <v>12.59386748800784</v>
      </c>
      <c r="S1074" t="n">
        <v>216.4851712040365</v>
      </c>
      <c r="T1074" t="n">
        <v>942.1434650799669</v>
      </c>
      <c r="U1074" t="n">
        <v>555.5233881968688</v>
      </c>
      <c r="V1074" t="n">
        <v>3</v>
      </c>
      <c r="W1074" t="n">
        <v>1110.787145329281</v>
      </c>
      <c r="X1074" t="b">
        <v>1</v>
      </c>
      <c r="Y1074" t="n">
        <v>1110.787145329281</v>
      </c>
      <c r="Z1074" t="b">
        <v>0</v>
      </c>
      <c r="AA1074" t="n">
        <v>130.2528952667478</v>
      </c>
      <c r="AB1074" t="n">
        <v>12.85088519184474</v>
      </c>
      <c r="AC1074" t="b">
        <v>0</v>
      </c>
      <c r="AD1074" t="n">
        <v>0</v>
      </c>
      <c r="AE1074" t="n">
        <v>0</v>
      </c>
      <c r="AF1074" t="n">
        <v>0.9349642929425453</v>
      </c>
      <c r="AG1074" t="n">
        <v>43.57312128047158</v>
      </c>
      <c r="AH1074" t="n">
        <v>118.1621964886798</v>
      </c>
      <c r="AI1074" t="n">
        <v>13.74478714197746</v>
      </c>
      <c r="AJ1074" t="n">
        <v>7.684761996103219</v>
      </c>
      <c r="AK1074" t="n">
        <v>13.74478714197746</v>
      </c>
      <c r="AL1074" t="n">
        <v>1</v>
      </c>
      <c r="AM1074" t="n">
        <v>0</v>
      </c>
      <c r="AN1074" t="n">
        <v>13.86005302326332</v>
      </c>
      <c r="AO1074" t="n">
        <v>0</v>
      </c>
      <c r="AP1074" t="n">
        <v>2.808614666217691</v>
      </c>
      <c r="AQ1074" t="n">
        <v>1</v>
      </c>
      <c r="AR1074" t="n">
        <v>3</v>
      </c>
      <c r="AS1074" t="n">
        <v>0</v>
      </c>
      <c r="AT1074" t="n">
        <v>0</v>
      </c>
      <c r="AU1074" t="n">
        <v>2.808608892541553</v>
      </c>
      <c r="AV1074" t="n">
        <v>0.9959617774518242</v>
      </c>
    </row>
    <row r="1075" spans="1:48">
      <c r="A1075" t="n">
        <v>-6.114212021109143</v>
      </c>
      <c r="B1075" t="n">
        <v>-0.6057194988321966</v>
      </c>
      <c r="C1075" t="n">
        <v>89.01105990769449</v>
      </c>
      <c r="D1075" t="n">
        <v>1208.627767970525</v>
      </c>
      <c r="E1075" t="n">
        <v>1073</v>
      </c>
      <c r="F1075" t="n">
        <v>31.34697952270508</v>
      </c>
      <c r="G1075" t="n">
        <v>0.6574278259529072</v>
      </c>
      <c r="H1075" t="n">
        <v>0.1277476134205182</v>
      </c>
      <c r="I1075" t="n">
        <v>0</v>
      </c>
      <c r="J1075" t="n">
        <v>0</v>
      </c>
      <c r="K1075" t="n">
        <v>-0.01490437977807973</v>
      </c>
      <c r="L1075" t="n">
        <v>0</v>
      </c>
      <c r="M1075" t="n">
        <v>89.65028053145144</v>
      </c>
      <c r="N1075" t="n">
        <v>13.59516844330089</v>
      </c>
      <c r="O1075" t="b">
        <v>1</v>
      </c>
      <c r="P1075" t="n">
        <v>0</v>
      </c>
      <c r="Q1075" t="b">
        <v>0</v>
      </c>
      <c r="R1075" t="n">
        <v>13.59516844330089</v>
      </c>
      <c r="S1075" t="n">
        <v>235.553670540082</v>
      </c>
      <c r="T1075" t="n">
        <v>1025.129574190437</v>
      </c>
      <c r="U1075" t="n">
        <v>551.145288024735</v>
      </c>
      <c r="V1075" t="n">
        <v>3</v>
      </c>
      <c r="W1075" t="n">
        <v>1208.627767970525</v>
      </c>
      <c r="X1075" t="b">
        <v>0</v>
      </c>
      <c r="Y1075" t="n">
        <v>1208.627767970525</v>
      </c>
      <c r="Z1075" t="b">
        <v>0</v>
      </c>
      <c r="AA1075" t="n">
        <v>129.2263674277684</v>
      </c>
      <c r="AB1075" t="n">
        <v>13.87262086051111</v>
      </c>
      <c r="AC1075" t="b">
        <v>0</v>
      </c>
      <c r="AD1075" t="n">
        <v>0</v>
      </c>
      <c r="AE1075" t="n">
        <v>-2.273736754432321e-13</v>
      </c>
      <c r="AF1075" t="n">
        <v>0.9340929474532833</v>
      </c>
      <c r="AG1075" t="n">
        <v>43.59941325800583</v>
      </c>
      <c r="AH1075" t="n">
        <v>117.3403118856633</v>
      </c>
      <c r="AI1075" t="n">
        <v>14.85143517926509</v>
      </c>
      <c r="AJ1075" t="n">
        <v>7.733554101296548</v>
      </c>
      <c r="AK1075" t="n">
        <v>14.85143517926508</v>
      </c>
      <c r="AL1075" t="n">
        <v>1</v>
      </c>
      <c r="AM1075" t="n">
        <v>0</v>
      </c>
      <c r="AN1075" t="n">
        <v>14.99563645841726</v>
      </c>
      <c r="AO1075" t="n">
        <v>0</v>
      </c>
      <c r="AP1075" t="n">
        <v>3.007338392072574</v>
      </c>
      <c r="AQ1075" t="n">
        <v>1</v>
      </c>
      <c r="AR1075" t="n">
        <v>3</v>
      </c>
      <c r="AS1075" t="n">
        <v>0</v>
      </c>
      <c r="AT1075" t="n">
        <v>0</v>
      </c>
      <c r="AU1075" t="n">
        <v>3.0073309643619</v>
      </c>
      <c r="AV1075" t="n">
        <v>1.066430680542849</v>
      </c>
    </row>
    <row r="1076" spans="1:48">
      <c r="A1076" t="n">
        <v>-14.9762874000133</v>
      </c>
      <c r="B1076" t="n">
        <v>8.256355880071961</v>
      </c>
      <c r="C1076" t="n">
        <v>89.05719412019303</v>
      </c>
      <c r="D1076" t="n">
        <v>1311.013763664288</v>
      </c>
      <c r="E1076" t="n">
        <v>1074</v>
      </c>
      <c r="F1076" t="n">
        <v>34.00246353149414</v>
      </c>
      <c r="G1076" t="n">
        <v>1.029374812819668</v>
      </c>
      <c r="H1076" t="n">
        <v>0.3129078557705001</v>
      </c>
      <c r="I1076" t="n">
        <v>0</v>
      </c>
      <c r="J1076" t="n">
        <v>0</v>
      </c>
      <c r="K1076" t="n">
        <v>0.008789031603858855</v>
      </c>
      <c r="L1076" t="n">
        <v>0</v>
      </c>
      <c r="M1076" t="n">
        <v>89.65179851486042</v>
      </c>
      <c r="N1076" t="n">
        <v>21.61809593932784</v>
      </c>
      <c r="O1076" t="b">
        <v>1</v>
      </c>
      <c r="P1076" t="n">
        <v>0</v>
      </c>
      <c r="Q1076" t="b">
        <v>0</v>
      </c>
      <c r="R1076" t="n">
        <v>21.61809593932784</v>
      </c>
      <c r="S1076" t="n">
        <v>255.5080334437771</v>
      </c>
      <c r="T1076" t="n">
        <v>1111.970961547318</v>
      </c>
      <c r="U1076" t="n">
        <v>807.9495856014121</v>
      </c>
      <c r="V1076" t="n">
        <v>3</v>
      </c>
      <c r="W1076" t="n">
        <v>1311.013763664288</v>
      </c>
      <c r="X1076" t="b">
        <v>0</v>
      </c>
      <c r="Y1076" t="n">
        <v>1311.013763664288</v>
      </c>
      <c r="Z1076" t="b">
        <v>0</v>
      </c>
      <c r="AA1076" t="n">
        <v>189.4389597092146</v>
      </c>
      <c r="AB1076" t="n">
        <v>22.05928157074269</v>
      </c>
      <c r="AC1076" t="b">
        <v>0</v>
      </c>
      <c r="AD1076" t="n">
        <v>0</v>
      </c>
      <c r="AE1076" t="n">
        <v>0</v>
      </c>
      <c r="AF1076" t="n">
        <v>0.9404030389116669</v>
      </c>
      <c r="AG1076" t="n">
        <v>43.62817589827466</v>
      </c>
      <c r="AH1076" t="n">
        <v>170.8604206260271</v>
      </c>
      <c r="AI1076" t="n">
        <v>23.4572631711952</v>
      </c>
      <c r="AJ1076" t="n">
        <v>10.18276183958554</v>
      </c>
      <c r="AK1076" t="n">
        <v>23.4572631711952</v>
      </c>
      <c r="AL1076" t="n">
        <v>1</v>
      </c>
      <c r="AM1076" t="n">
        <v>0</v>
      </c>
      <c r="AN1076" t="n">
        <v>23.8023510430832</v>
      </c>
      <c r="AO1076" t="n">
        <v>0</v>
      </c>
      <c r="AP1076" t="n">
        <v>4.849335812689093</v>
      </c>
      <c r="AQ1076" t="n">
        <v>1</v>
      </c>
      <c r="AR1076" t="n">
        <v>0</v>
      </c>
      <c r="AS1076" t="n">
        <v>0</v>
      </c>
      <c r="AT1076" t="n">
        <v>0</v>
      </c>
      <c r="AU1076" t="n">
        <v>4.849426524325848</v>
      </c>
      <c r="AV1076" t="n">
        <v>1.719656828551516</v>
      </c>
    </row>
    <row r="1077" spans="1:48">
      <c r="A1077" t="n">
        <v>-4.537951095715144</v>
      </c>
      <c r="B1077" t="n">
        <v>-2.181980424226196</v>
      </c>
      <c r="C1077" t="n">
        <v>89.12180238722357</v>
      </c>
      <c r="D1077" t="n">
        <v>1488.644257149511</v>
      </c>
      <c r="E1077" t="n">
        <v>1075</v>
      </c>
      <c r="F1077" t="n">
        <v>38.60948944091797</v>
      </c>
      <c r="G1077" t="n">
        <v>1.277164521279159</v>
      </c>
      <c r="H1077" t="n">
        <v>0.09481392210397591</v>
      </c>
      <c r="I1077" t="n">
        <v>0</v>
      </c>
      <c r="J1077" t="n">
        <v>0</v>
      </c>
      <c r="K1077" t="n">
        <v>0.0303083881550234</v>
      </c>
      <c r="L1077" t="n">
        <v>0</v>
      </c>
      <c r="M1077" t="n">
        <v>89.65300374808578</v>
      </c>
      <c r="N1077" t="n">
        <v>29.87448597956089</v>
      </c>
      <c r="O1077" t="b">
        <v>1</v>
      </c>
      <c r="P1077" t="n">
        <v>0</v>
      </c>
      <c r="Q1077" t="b">
        <v>0</v>
      </c>
      <c r="R1077" t="n">
        <v>29.87448597956089</v>
      </c>
      <c r="S1077" t="n">
        <v>290.1270582991706</v>
      </c>
      <c r="T1077" t="n">
        <v>1262.632957717991</v>
      </c>
      <c r="U1077" t="n">
        <v>983.2944525443935</v>
      </c>
      <c r="V1077" t="n">
        <v>3</v>
      </c>
      <c r="W1077" t="n">
        <v>1488.644257149511</v>
      </c>
      <c r="X1077" t="b">
        <v>0</v>
      </c>
      <c r="Y1077" t="n">
        <v>1488.644257149511</v>
      </c>
      <c r="Z1077" t="b">
        <v>0</v>
      </c>
      <c r="AA1077" t="n">
        <v>230.5518580583155</v>
      </c>
      <c r="AB1077" t="n">
        <v>30.48416936689887</v>
      </c>
      <c r="AC1077" t="b">
        <v>0</v>
      </c>
      <c r="AD1077" t="n">
        <v>0</v>
      </c>
      <c r="AE1077" t="n">
        <v>0</v>
      </c>
      <c r="AF1077" t="n">
        <v>0.9423989186252191</v>
      </c>
      <c r="AG1077" t="n">
        <v>43.66953335481158</v>
      </c>
      <c r="AH1077" t="n">
        <v>207.5009275667128</v>
      </c>
      <c r="AI1077" t="n">
        <v>32.34741547811777</v>
      </c>
      <c r="AJ1077" t="n">
        <v>11.95227781411273</v>
      </c>
      <c r="AK1077" t="n">
        <v>32.34741547811777</v>
      </c>
      <c r="AL1077" t="n">
        <v>1</v>
      </c>
      <c r="AM1077" t="n">
        <v>0</v>
      </c>
      <c r="AN1077" t="n">
        <v>32.49322800926202</v>
      </c>
      <c r="AO1077" t="n">
        <v>0</v>
      </c>
      <c r="AP1077" t="n">
        <v>6.71731158001321</v>
      </c>
      <c r="AQ1077" t="n">
        <v>1</v>
      </c>
      <c r="AR1077" t="n">
        <v>0</v>
      </c>
      <c r="AS1077" t="n">
        <v>0</v>
      </c>
      <c r="AT1077" t="n">
        <v>0</v>
      </c>
      <c r="AU1077" t="n">
        <v>6.71755603597712</v>
      </c>
      <c r="AV1077" t="n">
        <v>2.382114885234067</v>
      </c>
    </row>
    <row r="1078" spans="1:48">
      <c r="A1078" t="n">
        <v>-16.47842361526684</v>
      </c>
      <c r="B1078" t="n">
        <v>9.758492095325501</v>
      </c>
      <c r="C1078" t="n">
        <v>89.15782582728845</v>
      </c>
      <c r="D1078" t="n">
        <v>1663.522303860944</v>
      </c>
      <c r="E1078" t="n">
        <v>1076</v>
      </c>
      <c r="F1078" t="n">
        <v>43.14512786865235</v>
      </c>
      <c r="G1078" t="n">
        <v>1.480854049695539</v>
      </c>
      <c r="H1078" t="n">
        <v>0.3442928185210001</v>
      </c>
      <c r="I1078" t="n">
        <v>0</v>
      </c>
      <c r="J1078" t="n">
        <v>0</v>
      </c>
      <c r="K1078" t="n">
        <v>0.04832001440030942</v>
      </c>
      <c r="L1078" t="n">
        <v>0</v>
      </c>
      <c r="M1078" t="n">
        <v>89.654507024211</v>
      </c>
      <c r="N1078" t="n">
        <v>38.3357044284897</v>
      </c>
      <c r="O1078" t="b">
        <v>1</v>
      </c>
      <c r="P1078" t="n">
        <v>0</v>
      </c>
      <c r="Q1078" t="b">
        <v>0</v>
      </c>
      <c r="R1078" t="n">
        <v>38.3357044284897</v>
      </c>
      <c r="S1078" t="n">
        <v>324.2096492270026</v>
      </c>
      <c r="T1078" t="n">
        <v>1410.960393435915</v>
      </c>
      <c r="U1078" t="n">
        <v>1129.142862573845</v>
      </c>
      <c r="V1078" t="n">
        <v>3</v>
      </c>
      <c r="W1078" t="n">
        <v>1663.522303860944</v>
      </c>
      <c r="X1078" t="b">
        <v>0</v>
      </c>
      <c r="Y1078" t="n">
        <v>1663.522303860944</v>
      </c>
      <c r="Z1078" t="b">
        <v>0</v>
      </c>
      <c r="AA1078" t="n">
        <v>264.7487579189125</v>
      </c>
      <c r="AB1078" t="n">
        <v>39.11806574335683</v>
      </c>
      <c r="AC1078" t="b">
        <v>0</v>
      </c>
      <c r="AD1078" t="n">
        <v>0</v>
      </c>
      <c r="AE1078" t="n">
        <v>0</v>
      </c>
      <c r="AF1078" t="n">
        <v>0.9435016467701165</v>
      </c>
      <c r="AG1078" t="n">
        <v>43.72477204158434</v>
      </c>
      <c r="AH1078" t="n">
        <v>238.0002776295696</v>
      </c>
      <c r="AI1078" t="n">
        <v>41.46051665862955</v>
      </c>
      <c r="AJ1078" t="n">
        <v>13.44662375432577</v>
      </c>
      <c r="AK1078" t="n">
        <v>41.46051665862955</v>
      </c>
      <c r="AL1078" t="n">
        <v>1</v>
      </c>
      <c r="AM1078" t="n">
        <v>0</v>
      </c>
      <c r="AN1078" t="n">
        <v>41.80948215888358</v>
      </c>
      <c r="AO1078" t="n">
        <v>0</v>
      </c>
      <c r="AP1078" t="n">
        <v>8.829119471929392</v>
      </c>
      <c r="AQ1078" t="n">
        <v>1</v>
      </c>
      <c r="AR1078" t="n">
        <v>0</v>
      </c>
      <c r="AS1078" t="n">
        <v>0</v>
      </c>
      <c r="AT1078" t="n">
        <v>0</v>
      </c>
      <c r="AU1078" t="n">
        <v>8.829624254712856</v>
      </c>
      <c r="AV1078" t="n">
        <v>3.131076131784856</v>
      </c>
    </row>
    <row r="1079" spans="1:48">
      <c r="A1079" t="n">
        <v>-19.46899761351893</v>
      </c>
      <c r="B1079" t="n">
        <v>12.74906609357759</v>
      </c>
      <c r="C1079" t="n">
        <v>89.08886778970322</v>
      </c>
      <c r="D1079" t="n">
        <v>1381.942006958737</v>
      </c>
      <c r="E1079" t="n">
        <v>1077</v>
      </c>
      <c r="F1079" t="n">
        <v>48.62806396484375</v>
      </c>
      <c r="G1079" t="n">
        <v>1.148231383210164</v>
      </c>
      <c r="H1079" t="n">
        <v>0.4067765351005337</v>
      </c>
      <c r="I1079" t="n">
        <v>0</v>
      </c>
      <c r="J1079" t="n">
        <v>0</v>
      </c>
      <c r="K1079" t="n">
        <v>0.04916524119550159</v>
      </c>
      <c r="L1079" t="n">
        <v>0</v>
      </c>
      <c r="M1079" t="n">
        <v>89.65897280956594</v>
      </c>
      <c r="N1079" t="n">
        <v>34.902004016337</v>
      </c>
      <c r="O1079" t="b">
        <v>1</v>
      </c>
      <c r="P1079" t="n">
        <v>0</v>
      </c>
      <c r="Q1079" t="b">
        <v>0</v>
      </c>
      <c r="R1079" t="n">
        <v>34.902004016337</v>
      </c>
      <c r="S1079" t="n">
        <v>365.4106115672217</v>
      </c>
      <c r="T1079" t="n">
        <v>1590.266981540549</v>
      </c>
      <c r="U1079" t="n">
        <v>912.0960837763752</v>
      </c>
      <c r="V1079" t="n">
        <v>4</v>
      </c>
      <c r="W1079" t="n">
        <v>1381.942006958737</v>
      </c>
      <c r="X1079" t="b">
        <v>1</v>
      </c>
      <c r="Y1079" t="n">
        <v>1381.942006958737</v>
      </c>
      <c r="Z1079" t="b">
        <v>0</v>
      </c>
      <c r="AA1079" t="n">
        <v>213.858062860232</v>
      </c>
      <c r="AB1079" t="n">
        <v>35.61428981258878</v>
      </c>
      <c r="AC1079" t="b">
        <v>0</v>
      </c>
      <c r="AD1079" t="n">
        <v>0</v>
      </c>
      <c r="AE1079" t="n">
        <v>0</v>
      </c>
      <c r="AF1079" t="n">
        <v>0.9455409426880352</v>
      </c>
      <c r="AG1079" t="n">
        <v>43.7942987236242</v>
      </c>
      <c r="AH1079" t="n">
        <v>260.2708397454564</v>
      </c>
      <c r="AI1079" t="n">
        <v>37.66551843999747</v>
      </c>
      <c r="AJ1079" t="n">
        <v>14.174104578331</v>
      </c>
      <c r="AK1079" t="n">
        <v>37.66551843999747</v>
      </c>
      <c r="AL1079" t="n">
        <v>1</v>
      </c>
      <c r="AM1079" t="n">
        <v>0</v>
      </c>
      <c r="AN1079" t="n">
        <v>38.08781383871118</v>
      </c>
      <c r="AO1079" t="n">
        <v>0</v>
      </c>
      <c r="AP1079" t="n">
        <v>8.569319015474559</v>
      </c>
      <c r="AQ1079" t="n">
        <v>1</v>
      </c>
      <c r="AR1079" t="n">
        <v>0</v>
      </c>
      <c r="AS1079" t="n">
        <v>0</v>
      </c>
      <c r="AT1079" t="n">
        <v>0</v>
      </c>
      <c r="AU1079" t="n">
        <v>8.569991762495793</v>
      </c>
      <c r="AV1079" t="n">
        <v>3.039007763305557</v>
      </c>
    </row>
    <row r="1080" spans="1:48">
      <c r="A1080" t="n">
        <v>-17.84769680665143</v>
      </c>
      <c r="B1080" t="n">
        <v>11.12776528671009</v>
      </c>
      <c r="C1080" t="n">
        <v>89.1341440528835</v>
      </c>
      <c r="D1080" t="n">
        <v>1469.06671233463</v>
      </c>
      <c r="E1080" t="n">
        <v>1078</v>
      </c>
      <c r="F1080" t="n">
        <v>51.69382629394531</v>
      </c>
      <c r="G1080" t="n">
        <v>1.050135771874595</v>
      </c>
      <c r="H1080" t="n">
        <v>0.3729018006295967</v>
      </c>
      <c r="I1080" t="n">
        <v>0</v>
      </c>
      <c r="J1080" t="n">
        <v>0</v>
      </c>
      <c r="K1080" t="n">
        <v>0.02721494100373545</v>
      </c>
      <c r="L1080" t="n">
        <v>0</v>
      </c>
      <c r="M1080" t="n">
        <v>89.66371027610964</v>
      </c>
      <c r="N1080" t="n">
        <v>34.61677729519461</v>
      </c>
      <c r="O1080" t="b">
        <v>1</v>
      </c>
      <c r="P1080" t="n">
        <v>0</v>
      </c>
      <c r="Q1080" t="b">
        <v>0</v>
      </c>
      <c r="R1080" t="n">
        <v>34.61677729519461</v>
      </c>
      <c r="S1080" t="n">
        <v>388.4479689336728</v>
      </c>
      <c r="T1080" t="n">
        <v>1690.525560799344</v>
      </c>
      <c r="U1080" t="n">
        <v>850.9913802199198</v>
      </c>
      <c r="V1080" t="n">
        <v>4</v>
      </c>
      <c r="W1080" t="n">
        <v>1469.06671233463</v>
      </c>
      <c r="X1080" t="b">
        <v>0</v>
      </c>
      <c r="Y1080" t="n">
        <v>1469.06671233463</v>
      </c>
      <c r="Z1080" t="b">
        <v>0</v>
      </c>
      <c r="AA1080" t="n">
        <v>199.5309171058861</v>
      </c>
      <c r="AB1080" t="n">
        <v>35.32324213795368</v>
      </c>
      <c r="AC1080" t="b">
        <v>0</v>
      </c>
      <c r="AD1080" t="n">
        <v>0</v>
      </c>
      <c r="AE1080" t="n">
        <v>-2.273736754432321e-13</v>
      </c>
      <c r="AF1080" t="n">
        <v>0.9445116012138007</v>
      </c>
      <c r="AG1080" t="n">
        <v>43.85531318061481</v>
      </c>
      <c r="AH1080" t="n">
        <v>243.0989738478308</v>
      </c>
      <c r="AI1080" t="n">
        <v>37.39842061501357</v>
      </c>
      <c r="AJ1080" t="n">
        <v>13.48917280538424</v>
      </c>
      <c r="AK1080" t="n">
        <v>37.39842061501356</v>
      </c>
      <c r="AL1080" t="n">
        <v>1</v>
      </c>
      <c r="AM1080" t="n">
        <v>0</v>
      </c>
      <c r="AN1080" t="n">
        <v>37.78981720882594</v>
      </c>
      <c r="AO1080" t="n">
        <v>0</v>
      </c>
      <c r="AP1080" t="n">
        <v>8.186155107815841</v>
      </c>
      <c r="AQ1080" t="n">
        <v>1</v>
      </c>
      <c r="AR1080" t="n">
        <v>0</v>
      </c>
      <c r="AS1080" t="n">
        <v>0</v>
      </c>
      <c r="AT1080" t="n">
        <v>0</v>
      </c>
      <c r="AU1080" t="n">
        <v>8.186653993197947</v>
      </c>
      <c r="AV1080" t="n">
        <v>2.903072223441616</v>
      </c>
    </row>
    <row r="1081" spans="1:48">
      <c r="A1081" t="n">
        <v>-6.213051088558364</v>
      </c>
      <c r="B1081" t="n">
        <v>-0.5068804313829753</v>
      </c>
      <c r="C1081" t="n">
        <v>89.12291317041674</v>
      </c>
      <c r="D1081" t="n">
        <v>1594.22500726829</v>
      </c>
      <c r="E1081" t="n">
        <v>1079</v>
      </c>
      <c r="F1081" t="n">
        <v>56.09792251586914</v>
      </c>
      <c r="G1081" t="n">
        <v>0.8761076551459581</v>
      </c>
      <c r="H1081" t="n">
        <v>0.1298127127228904</v>
      </c>
      <c r="I1081" t="n">
        <v>0</v>
      </c>
      <c r="J1081" t="n">
        <v>0</v>
      </c>
      <c r="K1081" t="n">
        <v>-0.003451484056558707</v>
      </c>
      <c r="L1081" t="n">
        <v>0</v>
      </c>
      <c r="M1081" t="n">
        <v>89.66581759453332</v>
      </c>
      <c r="N1081" t="n">
        <v>32.71806744564196</v>
      </c>
      <c r="O1081" t="b">
        <v>1</v>
      </c>
      <c r="P1081" t="n">
        <v>0</v>
      </c>
      <c r="Q1081" t="b">
        <v>0</v>
      </c>
      <c r="R1081" t="n">
        <v>32.71806744564196</v>
      </c>
      <c r="S1081" t="n">
        <v>421.5420994139145</v>
      </c>
      <c r="T1081" t="n">
        <v>1834.551216649356</v>
      </c>
      <c r="U1081" t="n">
        <v>741.170407837475</v>
      </c>
      <c r="V1081" t="n">
        <v>4</v>
      </c>
      <c r="W1081" t="n">
        <v>1594.22500726829</v>
      </c>
      <c r="X1081" t="b">
        <v>0</v>
      </c>
      <c r="Y1081" t="n">
        <v>1594.22500726829</v>
      </c>
      <c r="Z1081" t="b">
        <v>0</v>
      </c>
      <c r="AA1081" t="n">
        <v>173.7813268676553</v>
      </c>
      <c r="AB1081" t="n">
        <v>33.38578310779792</v>
      </c>
      <c r="AC1081" t="b">
        <v>0</v>
      </c>
      <c r="AD1081" t="n">
        <v>0</v>
      </c>
      <c r="AE1081" t="n">
        <v>-4.547473508864641e-13</v>
      </c>
      <c r="AF1081" t="n">
        <v>0.942349229411836</v>
      </c>
      <c r="AG1081" t="n">
        <v>43.91697283608286</v>
      </c>
      <c r="AH1081" t="n">
        <v>212.2127399153011</v>
      </c>
      <c r="AI1081" t="n">
        <v>35.42824896098821</v>
      </c>
      <c r="AJ1081" t="n">
        <v>12.23422798474269</v>
      </c>
      <c r="AK1081" t="n">
        <v>35.42824896098819</v>
      </c>
      <c r="AL1081" t="n">
        <v>1</v>
      </c>
      <c r="AM1081" t="n">
        <v>0</v>
      </c>
      <c r="AN1081" t="n">
        <v>35.56611093863366</v>
      </c>
      <c r="AO1081" t="n">
        <v>0</v>
      </c>
      <c r="AP1081" t="n">
        <v>7.322858181733515</v>
      </c>
      <c r="AQ1081" t="n">
        <v>1</v>
      </c>
      <c r="AR1081" t="n">
        <v>0</v>
      </c>
      <c r="AS1081" t="n">
        <v>0</v>
      </c>
      <c r="AT1081" t="n">
        <v>0</v>
      </c>
      <c r="AU1081" t="n">
        <v>7.323148270562391</v>
      </c>
      <c r="AV1081" t="n">
        <v>2.596864158431295</v>
      </c>
    </row>
    <row r="1082" spans="1:48">
      <c r="A1082" t="n">
        <v>-1.099979271193122</v>
      </c>
      <c r="B1082" t="n">
        <v>-5.619952248748217</v>
      </c>
      <c r="C1082" t="n">
        <v>89.22006699370364</v>
      </c>
      <c r="D1082" t="n">
        <v>1329.021396215569</v>
      </c>
      <c r="E1082" t="n">
        <v>1080</v>
      </c>
      <c r="F1082" t="n">
        <v>57.64475440979004</v>
      </c>
      <c r="G1082" t="n">
        <v>0.4045403707455115</v>
      </c>
      <c r="H1082" t="n">
        <v>0.02298247529228983</v>
      </c>
      <c r="I1082" t="n">
        <v>0</v>
      </c>
      <c r="J1082" t="n">
        <v>0</v>
      </c>
      <c r="K1082" t="n">
        <v>-0.02107073408943905</v>
      </c>
      <c r="L1082" t="n">
        <v>0</v>
      </c>
      <c r="M1082" t="n">
        <v>89.66460195312854</v>
      </c>
      <c r="N1082" t="n">
        <v>19.19795315646993</v>
      </c>
      <c r="O1082" t="b">
        <v>1</v>
      </c>
      <c r="P1082" t="n">
        <v>0</v>
      </c>
      <c r="Q1082" t="b">
        <v>0</v>
      </c>
      <c r="R1082" t="n">
        <v>19.19795315646993</v>
      </c>
      <c r="S1082" t="n">
        <v>433.1656094257044</v>
      </c>
      <c r="T1082" t="n">
        <v>1885.136732220665</v>
      </c>
      <c r="U1082" t="n">
        <v>423.2260007182646</v>
      </c>
      <c r="V1082" t="n">
        <v>5</v>
      </c>
      <c r="W1082" t="n">
        <v>1329.021396215569</v>
      </c>
      <c r="X1082" t="b">
        <v>1</v>
      </c>
      <c r="Y1082" t="n">
        <v>1329.021396215569</v>
      </c>
      <c r="Z1082" t="b">
        <v>0</v>
      </c>
      <c r="AA1082" t="n">
        <v>99.23328723323655</v>
      </c>
      <c r="AB1082" t="n">
        <v>19.58974811884687</v>
      </c>
      <c r="AC1082" t="b">
        <v>0</v>
      </c>
      <c r="AD1082" t="n">
        <v>0</v>
      </c>
      <c r="AE1082" t="n">
        <v>0</v>
      </c>
      <c r="AF1082" t="n">
        <v>0.9382805563617441</v>
      </c>
      <c r="AG1082" t="n">
        <v>43.97752156449948</v>
      </c>
      <c r="AH1082" t="n">
        <v>150.0152964243648</v>
      </c>
      <c r="AI1082" t="n">
        <v>20.87834815080006</v>
      </c>
      <c r="AJ1082" t="n">
        <v>9.258860632539836</v>
      </c>
      <c r="AK1082" t="n">
        <v>20.87834815080006</v>
      </c>
      <c r="AL1082" t="n">
        <v>1</v>
      </c>
      <c r="AM1082" t="n">
        <v>0</v>
      </c>
      <c r="AN1082" t="n">
        <v>20.91965118071314</v>
      </c>
      <c r="AO1082" t="n">
        <v>0</v>
      </c>
      <c r="AP1082" t="n">
        <v>4.190453750644648</v>
      </c>
      <c r="AQ1082" t="n">
        <v>1</v>
      </c>
      <c r="AR1082" t="n">
        <v>0</v>
      </c>
      <c r="AS1082" t="n">
        <v>0</v>
      </c>
      <c r="AT1082" t="n">
        <v>0</v>
      </c>
      <c r="AU1082" t="n">
        <v>4.190489560643886</v>
      </c>
      <c r="AV1082" t="n">
        <v>1.485990962392586</v>
      </c>
    </row>
    <row r="1083" spans="1:48">
      <c r="A1083" t="n">
        <v>-2.477797424632131</v>
      </c>
      <c r="B1083" t="n">
        <v>-4.242134095309209</v>
      </c>
      <c r="C1083" t="n">
        <v>89.25195221049955</v>
      </c>
      <c r="D1083" t="n">
        <v>1382.944327244319</v>
      </c>
      <c r="E1083" t="n">
        <v>1081</v>
      </c>
      <c r="F1083" t="n">
        <v>59.98359870910645</v>
      </c>
      <c r="G1083" t="n">
        <v>0.7437943562364131</v>
      </c>
      <c r="H1083" t="n">
        <v>0.05176999201915816</v>
      </c>
      <c r="I1083" t="n">
        <v>0</v>
      </c>
      <c r="J1083" t="n">
        <v>0</v>
      </c>
      <c r="K1083" t="n">
        <v>-0.01432585099276301</v>
      </c>
      <c r="L1083" t="n">
        <v>0</v>
      </c>
      <c r="M1083" t="n">
        <v>89.66264518996503</v>
      </c>
      <c r="N1083" t="n">
        <v>31.1166037215313</v>
      </c>
      <c r="O1083" t="b">
        <v>1</v>
      </c>
      <c r="P1083" t="n">
        <v>0</v>
      </c>
      <c r="Q1083" t="b">
        <v>0</v>
      </c>
      <c r="R1083" t="n">
        <v>31.1166037215313</v>
      </c>
      <c r="S1083" t="n">
        <v>450.7406156277113</v>
      </c>
      <c r="T1083" t="n">
        <v>1961.6231592118</v>
      </c>
      <c r="U1083" t="n">
        <v>659.2298705032301</v>
      </c>
      <c r="V1083" t="n">
        <v>5</v>
      </c>
      <c r="W1083" t="n">
        <v>1382.944327244319</v>
      </c>
      <c r="X1083" t="b">
        <v>0</v>
      </c>
      <c r="Y1083" t="n">
        <v>1382.944327244319</v>
      </c>
      <c r="Z1083" t="b">
        <v>0</v>
      </c>
      <c r="AA1083" t="n">
        <v>154.5688284305668</v>
      </c>
      <c r="AB1083" t="n">
        <v>31.75163645054214</v>
      </c>
      <c r="AC1083" t="b">
        <v>0</v>
      </c>
      <c r="AD1083" t="n">
        <v>0</v>
      </c>
      <c r="AE1083" t="n">
        <v>2.273736754432321e-13</v>
      </c>
      <c r="AF1083" t="n">
        <v>0.9443540445028373</v>
      </c>
      <c r="AG1083" t="n">
        <v>44.01555707040565</v>
      </c>
      <c r="AH1083" t="n">
        <v>232.1656442580963</v>
      </c>
      <c r="AI1083" t="n">
        <v>33.62259804505634</v>
      </c>
      <c r="AJ1083" t="n">
        <v>12.91907910835616</v>
      </c>
      <c r="AK1083" t="n">
        <v>33.62259804505635</v>
      </c>
      <c r="AL1083" t="n">
        <v>1</v>
      </c>
      <c r="AM1083" t="n">
        <v>0</v>
      </c>
      <c r="AN1083" t="n">
        <v>33.67904096056616</v>
      </c>
      <c r="AO1083" t="n">
        <v>0</v>
      </c>
      <c r="AP1083" t="n">
        <v>7.237958097536872</v>
      </c>
      <c r="AQ1083" t="n">
        <v>1</v>
      </c>
      <c r="AR1083" t="n">
        <v>0</v>
      </c>
      <c r="AS1083" t="n">
        <v>0</v>
      </c>
      <c r="AT1083" t="n">
        <v>0</v>
      </c>
      <c r="AU1083" t="n">
        <v>7.238332077919758</v>
      </c>
      <c r="AV1083" t="n">
        <v>2.566787458821969</v>
      </c>
    </row>
    <row r="1084" spans="1:48">
      <c r="A1084" t="n">
        <v>-3.43547250650725</v>
      </c>
      <c r="B1084" t="n">
        <v>-3.284459013434089</v>
      </c>
      <c r="C1084" t="n">
        <v>89.20086406648915</v>
      </c>
      <c r="D1084" t="n">
        <v>1435.726406678706</v>
      </c>
      <c r="E1084" t="n">
        <v>1082</v>
      </c>
      <c r="F1084" t="n">
        <v>62.27295989990235</v>
      </c>
      <c r="G1084" t="n">
        <v>0.477120112735772</v>
      </c>
      <c r="H1084" t="n">
        <v>0.07177922717807447</v>
      </c>
      <c r="I1084" t="n">
        <v>0</v>
      </c>
      <c r="J1084" t="n">
        <v>0</v>
      </c>
      <c r="K1084" t="n">
        <v>-0.01788947057582535</v>
      </c>
      <c r="L1084" t="n">
        <v>0</v>
      </c>
      <c r="M1084" t="n">
        <v>89.66115181831647</v>
      </c>
      <c r="N1084" t="n">
        <v>23.65137885257148</v>
      </c>
      <c r="O1084" t="b">
        <v>1</v>
      </c>
      <c r="P1084" t="n">
        <v>0</v>
      </c>
      <c r="Q1084" t="b">
        <v>0</v>
      </c>
      <c r="R1084" t="n">
        <v>23.65137885257148</v>
      </c>
      <c r="S1084" t="n">
        <v>467.9437860733163</v>
      </c>
      <c r="T1084" t="n">
        <v>2036.491356991073</v>
      </c>
      <c r="U1084" t="n">
        <v>482.652057878093</v>
      </c>
      <c r="V1084" t="n">
        <v>5</v>
      </c>
      <c r="W1084" t="n">
        <v>1435.726406678706</v>
      </c>
      <c r="X1084" t="b">
        <v>0</v>
      </c>
      <c r="Y1084" t="n">
        <v>1435.726406678706</v>
      </c>
      <c r="Z1084" t="b">
        <v>0</v>
      </c>
      <c r="AA1084" t="n">
        <v>113.166842802299</v>
      </c>
      <c r="AB1084" t="n">
        <v>24.13406005364437</v>
      </c>
      <c r="AC1084" t="b">
        <v>0</v>
      </c>
      <c r="AD1084" t="n">
        <v>0</v>
      </c>
      <c r="AE1084" t="n">
        <v>-2.273736754432321e-13</v>
      </c>
      <c r="AF1084" t="n">
        <v>0.939919527348099</v>
      </c>
      <c r="AG1084" t="n">
        <v>44.07113956828555</v>
      </c>
      <c r="AH1084" t="n">
        <v>170.7809442509597</v>
      </c>
      <c r="AI1084" t="n">
        <v>25.67673013639424</v>
      </c>
      <c r="AJ1084" t="n">
        <v>10.26059985053558</v>
      </c>
      <c r="AK1084" t="n">
        <v>25.67673013639423</v>
      </c>
      <c r="AL1084" t="n">
        <v>1</v>
      </c>
      <c r="AM1084" t="n">
        <v>0</v>
      </c>
      <c r="AN1084" t="n">
        <v>25.75085822280614</v>
      </c>
      <c r="AO1084" t="n">
        <v>0</v>
      </c>
      <c r="AP1084" t="n">
        <v>5.178201615434001</v>
      </c>
      <c r="AQ1084" t="n">
        <v>1</v>
      </c>
      <c r="AR1084" t="n">
        <v>0</v>
      </c>
      <c r="AS1084" t="n">
        <v>0</v>
      </c>
      <c r="AT1084" t="n">
        <v>0</v>
      </c>
      <c r="AU1084" t="n">
        <v>5.178294597671703</v>
      </c>
      <c r="AV1084" t="n">
        <v>1.836276850565439</v>
      </c>
    </row>
    <row r="1085" spans="1:48">
      <c r="A1085" t="n">
        <v>-0.9315185812998223</v>
      </c>
      <c r="B1085" t="n">
        <v>-5.788412938641518</v>
      </c>
      <c r="C1085" t="n">
        <v>89.11675459519149</v>
      </c>
      <c r="D1085" t="n">
        <v>1458.596076206287</v>
      </c>
      <c r="E1085" t="n">
        <v>1083</v>
      </c>
      <c r="F1085" t="n">
        <v>63.26490516662598</v>
      </c>
      <c r="G1085" t="n">
        <v>0.08214724075344293</v>
      </c>
      <c r="H1085" t="n">
        <v>0.01946273292569471</v>
      </c>
      <c r="I1085" t="n">
        <v>0</v>
      </c>
      <c r="J1085" t="n">
        <v>0</v>
      </c>
      <c r="K1085" t="n">
        <v>-0.01938303127393759</v>
      </c>
      <c r="L1085" t="n">
        <v>0</v>
      </c>
      <c r="M1085" t="n">
        <v>89.65935164531011</v>
      </c>
      <c r="N1085" t="n">
        <v>10.74840076941286</v>
      </c>
      <c r="O1085" t="b">
        <v>1</v>
      </c>
      <c r="P1085" t="n">
        <v>0</v>
      </c>
      <c r="Q1085" t="b">
        <v>0</v>
      </c>
      <c r="R1085" t="n">
        <v>10.74840076941286</v>
      </c>
      <c r="S1085" t="n">
        <v>475.3976572950196</v>
      </c>
      <c r="T1085" t="n">
        <v>2068.930604547926</v>
      </c>
      <c r="U1085" t="n">
        <v>215.9027609666821</v>
      </c>
      <c r="V1085" t="n">
        <v>5</v>
      </c>
      <c r="W1085" t="n">
        <v>1458.596076206288</v>
      </c>
      <c r="X1085" t="b">
        <v>0</v>
      </c>
      <c r="Y1085" t="n">
        <v>1458.596076206288</v>
      </c>
      <c r="Z1085" t="b">
        <v>0</v>
      </c>
      <c r="AA1085" t="n">
        <v>50.62245858500012</v>
      </c>
      <c r="AB1085" t="n">
        <v>10.96775588715598</v>
      </c>
      <c r="AC1085" t="b">
        <v>0</v>
      </c>
      <c r="AD1085" t="n">
        <v>0</v>
      </c>
      <c r="AE1085" t="n">
        <v>-4.547473508864641e-13</v>
      </c>
      <c r="AF1085" t="n">
        <v>0.9205499442451607</v>
      </c>
      <c r="AG1085" t="n">
        <v>44.11675397938544</v>
      </c>
      <c r="AH1085" t="n">
        <v>78.00218363296467</v>
      </c>
      <c r="AI1085" t="n">
        <v>11.91435180211694</v>
      </c>
      <c r="AJ1085" t="n">
        <v>6.197277838638257</v>
      </c>
      <c r="AK1085" t="n">
        <v>11.91435180211694</v>
      </c>
      <c r="AL1085" t="n">
        <v>1</v>
      </c>
      <c r="AM1085" t="n">
        <v>0</v>
      </c>
      <c r="AN1085" t="n">
        <v>11.93392384713386</v>
      </c>
      <c r="AO1085" t="n">
        <v>0</v>
      </c>
      <c r="AP1085" t="n">
        <v>2.373709027069716</v>
      </c>
      <c r="AQ1085" t="n">
        <v>1</v>
      </c>
      <c r="AR1085" t="n">
        <v>3</v>
      </c>
      <c r="AS1085" t="n">
        <v>0</v>
      </c>
      <c r="AT1085" t="n">
        <v>0</v>
      </c>
      <c r="AU1085" t="n">
        <v>2.373658398348165</v>
      </c>
      <c r="AV1085" t="n">
        <v>0.8417238312391025</v>
      </c>
    </row>
    <row r="1086" spans="1:48">
      <c r="A1086" t="n">
        <v>-0.7431816136698141</v>
      </c>
      <c r="B1086" t="n">
        <v>-5.976749906271525</v>
      </c>
      <c r="C1086" t="n">
        <v>89.06772504570917</v>
      </c>
      <c r="D1086" t="n">
        <v>1452.046572944132</v>
      </c>
      <c r="E1086" t="n">
        <v>1084</v>
      </c>
      <c r="F1086" t="n">
        <v>62.98082809448242</v>
      </c>
      <c r="G1086" t="n">
        <v>-0.2158189135995094</v>
      </c>
      <c r="H1086" t="n">
        <v>0.01552770449512575</v>
      </c>
      <c r="I1086" t="n">
        <v>0</v>
      </c>
      <c r="J1086" t="n">
        <v>0</v>
      </c>
      <c r="K1086" t="n">
        <v>-0.02520516239822501</v>
      </c>
      <c r="L1086" t="n">
        <v>0</v>
      </c>
      <c r="M1086" t="n">
        <v>89.65701728760278</v>
      </c>
      <c r="N1086" t="n">
        <v>0.6118279001979292</v>
      </c>
      <c r="O1086" t="b">
        <v>1</v>
      </c>
      <c r="P1086" t="n">
        <v>0</v>
      </c>
      <c r="Q1086" t="b">
        <v>0</v>
      </c>
      <c r="R1086" t="n">
        <v>0.6118279001979292</v>
      </c>
      <c r="S1086" t="n">
        <v>473.2629892000847</v>
      </c>
      <c r="T1086" t="n">
        <v>2059.640528998769</v>
      </c>
      <c r="U1086" t="n">
        <v>12.34519962813325</v>
      </c>
      <c r="V1086" t="n">
        <v>5</v>
      </c>
      <c r="W1086" t="n">
        <v>1452.046572944132</v>
      </c>
      <c r="X1086" t="b">
        <v>0</v>
      </c>
      <c r="Y1086" t="n">
        <v>1452.046572944132</v>
      </c>
      <c r="Z1086" t="b">
        <v>0</v>
      </c>
      <c r="AA1086" t="n">
        <v>2.894563988439105</v>
      </c>
      <c r="AB1086" t="n">
        <v>0.624314183875438</v>
      </c>
      <c r="AC1086" t="b">
        <v>0</v>
      </c>
      <c r="AD1086" t="n">
        <v>0</v>
      </c>
      <c r="AE1086" t="n">
        <v>2.273736754432321e-13</v>
      </c>
      <c r="AF1086" t="n">
        <v>0.5716802904889543</v>
      </c>
      <c r="AG1086" t="n">
        <v>44.14416658542307</v>
      </c>
      <c r="AH1086" t="n">
        <v>7.181924216937806</v>
      </c>
      <c r="AI1086" t="n">
        <v>1.092068756369869</v>
      </c>
      <c r="AJ1086" t="n">
        <v>3.076159694329145</v>
      </c>
      <c r="AK1086" t="n">
        <v>1.09206875636987</v>
      </c>
      <c r="AL1086" t="n">
        <v>1</v>
      </c>
      <c r="AM1086" t="n">
        <v>0</v>
      </c>
      <c r="AN1086" t="n">
        <v>1.108030606990134</v>
      </c>
      <c r="AO1086" t="n">
        <v>0</v>
      </c>
      <c r="AP1086" t="n">
        <v>0.5051994506061522</v>
      </c>
      <c r="AQ1086" t="n">
        <v>1</v>
      </c>
      <c r="AR1086" t="n">
        <v>3</v>
      </c>
      <c r="AS1086" t="n">
        <v>0</v>
      </c>
      <c r="AT1086" t="n">
        <v>0</v>
      </c>
      <c r="AU1086" t="n">
        <v>0.5051213212242857</v>
      </c>
      <c r="AV1086" t="n">
        <v>0.1791212476223798</v>
      </c>
    </row>
    <row r="1087" spans="1:48">
      <c r="A1087" t="n">
        <v>-30.99968600297412</v>
      </c>
      <c r="B1087" t="n">
        <v>24.27975448303278</v>
      </c>
      <c r="C1087" t="n">
        <v>89.03017835665476</v>
      </c>
      <c r="D1087" t="n">
        <v>1426.07173997259</v>
      </c>
      <c r="E1087" t="n">
        <v>1085</v>
      </c>
      <c r="F1087" t="n">
        <v>61.85419998168945</v>
      </c>
      <c r="G1087" t="n">
        <v>-0.3944592404691818</v>
      </c>
      <c r="H1087" t="n">
        <v>0.6476935850430329</v>
      </c>
      <c r="I1087" t="n">
        <v>0</v>
      </c>
      <c r="J1087" t="n">
        <v>0</v>
      </c>
      <c r="K1087" t="n">
        <v>-0.03117592504751665</v>
      </c>
      <c r="L1087" t="n">
        <v>0</v>
      </c>
      <c r="M1087" t="n">
        <v>89.66064883612992</v>
      </c>
      <c r="N1087" t="n">
        <v>-5.443094812711911</v>
      </c>
      <c r="O1087" t="b">
        <v>1</v>
      </c>
      <c r="P1087" t="n">
        <v>0</v>
      </c>
      <c r="Q1087" t="b">
        <v>0</v>
      </c>
      <c r="R1087" t="n">
        <v>-5.443094812711911</v>
      </c>
      <c r="S1087" t="n">
        <v>464.7970575108829</v>
      </c>
      <c r="T1087" t="n">
        <v>2022.796794287362</v>
      </c>
      <c r="U1087" t="n">
        <v>-111.8288635216678</v>
      </c>
      <c r="V1087" t="n">
        <v>5</v>
      </c>
      <c r="W1087" t="n">
        <v>1426.07173997259</v>
      </c>
      <c r="X1087" t="b">
        <v>0</v>
      </c>
      <c r="Y1087" t="n">
        <v>1426.07173997259</v>
      </c>
      <c r="Z1087" t="b">
        <v>0</v>
      </c>
      <c r="AA1087" t="n">
        <v>-26.22037803910653</v>
      </c>
      <c r="AB1087" t="n">
        <v>-5.554178380318277</v>
      </c>
      <c r="AC1087" t="b">
        <v>0</v>
      </c>
      <c r="AD1087" t="n">
        <v>0</v>
      </c>
      <c r="AE1087" t="n">
        <v>-4.547473508864641e-13</v>
      </c>
      <c r="AF1087" t="n">
        <v>0.8317096309380171</v>
      </c>
      <c r="AG1087" t="n">
        <v>44.15257878570026</v>
      </c>
      <c r="AH1087" t="n">
        <v>-30.93296587512139</v>
      </c>
      <c r="AI1087" t="n">
        <v>-4.619463650858427</v>
      </c>
      <c r="AJ1087" t="n">
        <v>-4.712587836014862</v>
      </c>
      <c r="AK1087" t="n">
        <v>-4.619463650858425</v>
      </c>
      <c r="AL1087" t="n">
        <v>2</v>
      </c>
      <c r="AM1087" t="n">
        <v>1.972755804898966</v>
      </c>
      <c r="AN1087" t="n">
        <v>-1.997501487873228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</row>
    <row r="1088" spans="1:48">
      <c r="A1088" t="n">
        <v>-27.12027027738453</v>
      </c>
      <c r="B1088" t="n">
        <v>20.40033875744319</v>
      </c>
      <c r="C1088" t="n">
        <v>89.05246313281901</v>
      </c>
      <c r="D1088" t="n">
        <v>1391.334177854715</v>
      </c>
      <c r="E1088" t="n">
        <v>1086</v>
      </c>
      <c r="F1088" t="n">
        <v>60.34749870300293</v>
      </c>
      <c r="G1088" t="n">
        <v>-0.4007852840899879</v>
      </c>
      <c r="H1088" t="n">
        <v>0.566638806651459</v>
      </c>
      <c r="I1088" t="n">
        <v>0</v>
      </c>
      <c r="J1088" t="n">
        <v>0</v>
      </c>
      <c r="K1088" t="n">
        <v>-0.01331531087786664</v>
      </c>
      <c r="L1088" t="n">
        <v>0</v>
      </c>
      <c r="M1088" t="n">
        <v>89.66951393399509</v>
      </c>
      <c r="N1088" t="n">
        <v>-5.672181640269248</v>
      </c>
      <c r="O1088" t="b">
        <v>1</v>
      </c>
      <c r="P1088" t="n">
        <v>0</v>
      </c>
      <c r="Q1088" t="b">
        <v>0</v>
      </c>
      <c r="R1088" t="n">
        <v>-5.672181640269248</v>
      </c>
      <c r="S1088" t="n">
        <v>453.4751049015421</v>
      </c>
      <c r="T1088" t="n">
        <v>1973.523656531511</v>
      </c>
      <c r="U1088" t="n">
        <v>-119.4450239591368</v>
      </c>
      <c r="V1088" t="n">
        <v>5</v>
      </c>
      <c r="W1088" t="n">
        <v>1391.334177854715</v>
      </c>
      <c r="X1088" t="b">
        <v>0</v>
      </c>
      <c r="Y1088" t="n">
        <v>1391.334177854715</v>
      </c>
      <c r="Z1088" t="b">
        <v>0</v>
      </c>
      <c r="AA1088" t="n">
        <v>-28.00612994239964</v>
      </c>
      <c r="AB1088" t="n">
        <v>-5.787940449254335</v>
      </c>
      <c r="AC1088" t="b">
        <v>0</v>
      </c>
      <c r="AD1088" t="n">
        <v>0</v>
      </c>
      <c r="AE1088" t="n">
        <v>-2.273736754432321e-13</v>
      </c>
      <c r="AF1088" t="n">
        <v>0.841216476788212</v>
      </c>
      <c r="AG1088" t="n">
        <v>44.1819835314854</v>
      </c>
      <c r="AH1088" t="n">
        <v>-33.41733043775642</v>
      </c>
      <c r="AI1088" t="n">
        <v>-4.868910872581712</v>
      </c>
      <c r="AJ1088" t="n">
        <v>-5.41120049535678</v>
      </c>
      <c r="AK1088" t="n">
        <v>-4.868910872581711</v>
      </c>
      <c r="AL1088" t="n">
        <v>2</v>
      </c>
      <c r="AM1088" t="n">
        <v>2.359162795977221</v>
      </c>
      <c r="AN1088" t="n">
        <v>-1.941446239979493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 spans="1:48">
      <c r="A1089" t="n">
        <v>-18.69770986216569</v>
      </c>
      <c r="B1089" t="n">
        <v>11.97777834222435</v>
      </c>
      <c r="C1089" t="n">
        <v>89.01511738755867</v>
      </c>
      <c r="D1089" t="n">
        <v>1362.415568356553</v>
      </c>
      <c r="E1089" t="n">
        <v>1087</v>
      </c>
      <c r="F1089" t="n">
        <v>59.09318771362305</v>
      </c>
      <c r="G1089" t="n">
        <v>-0.3032431798928723</v>
      </c>
      <c r="H1089" t="n">
        <v>0.3906615935257762</v>
      </c>
      <c r="I1089" t="n">
        <v>0</v>
      </c>
      <c r="J1089" t="n">
        <v>0</v>
      </c>
      <c r="K1089" t="n">
        <v>-0.0004194940583369666</v>
      </c>
      <c r="L1089" t="n">
        <v>0</v>
      </c>
      <c r="M1089" t="n">
        <v>89.67593816357837</v>
      </c>
      <c r="N1089" t="n">
        <v>-2.590981840934331</v>
      </c>
      <c r="O1089" t="b">
        <v>1</v>
      </c>
      <c r="P1089" t="n">
        <v>0</v>
      </c>
      <c r="Q1089" t="b">
        <v>0</v>
      </c>
      <c r="R1089" t="n">
        <v>-2.590981840934331</v>
      </c>
      <c r="S1089" t="n">
        <v>444.0497132993564</v>
      </c>
      <c r="T1089" t="n">
        <v>1932.504352278799</v>
      </c>
      <c r="U1089" t="n">
        <v>-55.71910825687753</v>
      </c>
      <c r="V1089" t="n">
        <v>5</v>
      </c>
      <c r="W1089" t="n">
        <v>1362.415568356553</v>
      </c>
      <c r="X1089" t="b">
        <v>0</v>
      </c>
      <c r="Y1089" t="n">
        <v>1362.415568356553</v>
      </c>
      <c r="Z1089" t="b">
        <v>0</v>
      </c>
      <c r="AA1089" t="n">
        <v>-13.06439175440743</v>
      </c>
      <c r="AB1089" t="n">
        <v>-2.643859021361563</v>
      </c>
      <c r="AC1089" t="b">
        <v>0</v>
      </c>
      <c r="AD1089" t="n">
        <v>0</v>
      </c>
      <c r="AE1089" t="n">
        <v>-4.547473508864641e-13</v>
      </c>
      <c r="AF1089" t="n">
        <v>0.7127067697471452</v>
      </c>
      <c r="AG1089" t="n">
        <v>44.21089484551455</v>
      </c>
      <c r="AH1089" t="n">
        <v>-13.20720630637583</v>
      </c>
      <c r="AI1089" t="n">
        <v>-1.884296222781448</v>
      </c>
      <c r="AJ1089" t="n">
        <v>-0.1428145519683977</v>
      </c>
      <c r="AK1089" t="n">
        <v>-1.884296222781447</v>
      </c>
      <c r="AL1089" t="n">
        <v>2</v>
      </c>
      <c r="AM1089" t="n">
        <v>0</v>
      </c>
      <c r="AN1089" t="n">
        <v>-1.492763983986759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</row>
    <row r="1090" spans="1:48">
      <c r="A1090" t="n">
        <v>0</v>
      </c>
      <c r="B1090" t="n">
        <v>-6.71993151994134</v>
      </c>
      <c r="C1090" t="n">
        <v>89.08208510180776</v>
      </c>
      <c r="D1090" t="n">
        <v>1345.275538961187</v>
      </c>
      <c r="E1090" t="n">
        <v>1088</v>
      </c>
      <c r="F1090" t="n">
        <v>58.34975891113281</v>
      </c>
      <c r="G1090" t="n">
        <v>-0.05102515623029369</v>
      </c>
      <c r="H1090" t="n">
        <v>-0</v>
      </c>
      <c r="I1090" t="n">
        <v>0</v>
      </c>
      <c r="J1090" t="n">
        <v>0</v>
      </c>
      <c r="K1090" t="n">
        <v>0.02043833763052083</v>
      </c>
      <c r="L1090" t="n">
        <v>0</v>
      </c>
      <c r="M1090" t="n">
        <v>89.67698138715421</v>
      </c>
      <c r="N1090" t="n">
        <v>5.255728940553353</v>
      </c>
      <c r="O1090" t="b">
        <v>1</v>
      </c>
      <c r="P1090" t="n">
        <v>0</v>
      </c>
      <c r="Q1090" t="b">
        <v>0</v>
      </c>
      <c r="R1090" t="n">
        <v>5.255728940553353</v>
      </c>
      <c r="S1090" t="n">
        <v>438.4632936226231</v>
      </c>
      <c r="T1090" t="n">
        <v>1908.192253845656</v>
      </c>
      <c r="U1090" t="n">
        <v>114.4645747007686</v>
      </c>
      <c r="V1090" t="n">
        <v>5</v>
      </c>
      <c r="W1090" t="n">
        <v>1345.275538961187</v>
      </c>
      <c r="X1090" t="b">
        <v>0</v>
      </c>
      <c r="Y1090" t="n">
        <v>1345.275538961187</v>
      </c>
      <c r="Z1090" t="b">
        <v>0</v>
      </c>
      <c r="AA1090" t="n">
        <v>26.83837004351004</v>
      </c>
      <c r="AB1090" t="n">
        <v>5.36298871485036</v>
      </c>
      <c r="AC1090" t="b">
        <v>0</v>
      </c>
      <c r="AD1090" t="n">
        <v>0</v>
      </c>
      <c r="AE1090" t="n">
        <v>-2.273736754432321e-13</v>
      </c>
      <c r="AF1090" t="n">
        <v>0.8935062155544643</v>
      </c>
      <c r="AG1090" t="n">
        <v>44.23478957007185</v>
      </c>
      <c r="AH1090" t="n">
        <v>42.60587036562578</v>
      </c>
      <c r="AI1090" t="n">
        <v>6.002184004419447</v>
      </c>
      <c r="AJ1090" t="n">
        <v>4.537260374831384</v>
      </c>
      <c r="AK1090" t="n">
        <v>6.002184004419444</v>
      </c>
      <c r="AL1090" t="n">
        <v>0</v>
      </c>
      <c r="AM1090" t="n">
        <v>0</v>
      </c>
      <c r="AN1090" t="n">
        <v>6.002232251017713</v>
      </c>
      <c r="AO1090" t="n">
        <v>0</v>
      </c>
      <c r="AP1090" t="n">
        <v>1.304485499230299</v>
      </c>
      <c r="AQ1090" t="n">
        <v>1</v>
      </c>
      <c r="AR1090" t="n">
        <v>3</v>
      </c>
      <c r="AS1090" t="n">
        <v>0</v>
      </c>
      <c r="AT1090" t="n">
        <v>0</v>
      </c>
      <c r="AU1090" t="n">
        <v>1.304417585460697</v>
      </c>
      <c r="AV1090" t="n">
        <v>0.4625599742295309</v>
      </c>
    </row>
    <row r="1091" spans="1:48">
      <c r="A1091" t="n">
        <v>-0.9315185812998223</v>
      </c>
      <c r="B1091" t="n">
        <v>-5.788412938641518</v>
      </c>
      <c r="C1091" t="n">
        <v>89.10820917181874</v>
      </c>
      <c r="D1091" t="n">
        <v>1351.573208272874</v>
      </c>
      <c r="E1091" t="n">
        <v>1089</v>
      </c>
      <c r="F1091" t="n">
        <v>58.62291297912598</v>
      </c>
      <c r="G1091" t="n">
        <v>0.115448192733167</v>
      </c>
      <c r="H1091" t="n">
        <v>0.01946273292569471</v>
      </c>
      <c r="I1091" t="n">
        <v>0</v>
      </c>
      <c r="J1091" t="n">
        <v>0</v>
      </c>
      <c r="K1091" t="n">
        <v>0.04029752959152916</v>
      </c>
      <c r="L1091" t="n">
        <v>0</v>
      </c>
      <c r="M1091" t="n">
        <v>89.67449957277751</v>
      </c>
      <c r="N1091" t="n">
        <v>10.53677918494124</v>
      </c>
      <c r="O1091" t="b">
        <v>1</v>
      </c>
      <c r="P1091" t="n">
        <v>0</v>
      </c>
      <c r="Q1091" t="b">
        <v>0</v>
      </c>
      <c r="R1091" t="n">
        <v>10.53677918494124</v>
      </c>
      <c r="S1091" t="n">
        <v>440.5158819203933</v>
      </c>
      <c r="T1091" t="n">
        <v>1917.125118117552</v>
      </c>
      <c r="U1091" t="n">
        <v>228.411355010475</v>
      </c>
      <c r="V1091" t="n">
        <v>5</v>
      </c>
      <c r="W1091" t="n">
        <v>1351.573208272874</v>
      </c>
      <c r="X1091" t="b">
        <v>0</v>
      </c>
      <c r="Y1091" t="n">
        <v>1351.573208272874</v>
      </c>
      <c r="Z1091" t="b">
        <v>0</v>
      </c>
      <c r="AA1091" t="n">
        <v>53.55533346396567</v>
      </c>
      <c r="AB1091" t="n">
        <v>10.751815494838</v>
      </c>
      <c r="AC1091" t="b">
        <v>0</v>
      </c>
      <c r="AD1091" t="n">
        <v>0</v>
      </c>
      <c r="AE1091" t="n">
        <v>0</v>
      </c>
      <c r="AF1091" t="n">
        <v>0.923593314402002</v>
      </c>
      <c r="AG1091" t="n">
        <v>44.25275631848616</v>
      </c>
      <c r="AH1091" t="n">
        <v>82.24941737999701</v>
      </c>
      <c r="AI1091" t="n">
        <v>11.64128770442591</v>
      </c>
      <c r="AJ1091" t="n">
        <v>6.284405374371943</v>
      </c>
      <c r="AK1091" t="n">
        <v>11.64128770442591</v>
      </c>
      <c r="AL1091" t="n">
        <v>1</v>
      </c>
      <c r="AM1091" t="n">
        <v>0</v>
      </c>
      <c r="AN1091" t="n">
        <v>11.66080145776194</v>
      </c>
      <c r="AO1091" t="n">
        <v>0</v>
      </c>
      <c r="AP1091" t="n">
        <v>2.324980825904918</v>
      </c>
      <c r="AQ1091" t="n">
        <v>1</v>
      </c>
      <c r="AR1091" t="n">
        <v>3</v>
      </c>
      <c r="AS1091" t="n">
        <v>0</v>
      </c>
      <c r="AT1091" t="n">
        <v>0</v>
      </c>
      <c r="AU1091" t="n">
        <v>2.32493419223691</v>
      </c>
      <c r="AV1091" t="n">
        <v>0.8244457235423125</v>
      </c>
    </row>
    <row r="1092" spans="1:48">
      <c r="A1092" t="n">
        <v>-0.9315185812998223</v>
      </c>
      <c r="B1092" t="n">
        <v>-5.788412938641518</v>
      </c>
      <c r="C1092" t="n">
        <v>89.14369316989338</v>
      </c>
      <c r="D1092" t="n">
        <v>1356.425220192147</v>
      </c>
      <c r="E1092" t="n">
        <v>1090</v>
      </c>
      <c r="F1092" t="n">
        <v>58.83336334228515</v>
      </c>
      <c r="G1092" t="n">
        <v>-0.007763922075424645</v>
      </c>
      <c r="H1092" t="n">
        <v>0.01946273292569471</v>
      </c>
      <c r="I1092" t="n">
        <v>0</v>
      </c>
      <c r="J1092" t="n">
        <v>0</v>
      </c>
      <c r="K1092" t="n">
        <v>0.03453694563126408</v>
      </c>
      <c r="L1092" t="n">
        <v>0</v>
      </c>
      <c r="M1092" t="n">
        <v>89.67220258351614</v>
      </c>
      <c r="N1092" t="n">
        <v>6.710656029231286</v>
      </c>
      <c r="O1092" t="b">
        <v>1</v>
      </c>
      <c r="P1092" t="n">
        <v>0</v>
      </c>
      <c r="Q1092" t="b">
        <v>0</v>
      </c>
      <c r="R1092" t="n">
        <v>6.710656029231286</v>
      </c>
      <c r="S1092" t="n">
        <v>442.0972896433521</v>
      </c>
      <c r="T1092" t="n">
        <v>1924.007404527868</v>
      </c>
      <c r="U1092" t="n">
        <v>144.9500962971104</v>
      </c>
      <c r="V1092" t="n">
        <v>5</v>
      </c>
      <c r="W1092" t="n">
        <v>1356.425220192147</v>
      </c>
      <c r="X1092" t="b">
        <v>0</v>
      </c>
      <c r="Y1092" t="n">
        <v>1356.425220192147</v>
      </c>
      <c r="Z1092" t="b">
        <v>0</v>
      </c>
      <c r="AA1092" t="n">
        <v>33.98627332896682</v>
      </c>
      <c r="AB1092" t="n">
        <v>6.847608193093148</v>
      </c>
      <c r="AC1092" t="b">
        <v>0</v>
      </c>
      <c r="AD1092" t="n">
        <v>0</v>
      </c>
      <c r="AE1092" t="n">
        <v>-2.273736754432321e-13</v>
      </c>
      <c r="AF1092" t="n">
        <v>0.9058241644564721</v>
      </c>
      <c r="AG1092" t="n">
        <v>44.27859982900692</v>
      </c>
      <c r="AH1092" t="n">
        <v>53.21946774092739</v>
      </c>
      <c r="AI1092" t="n">
        <v>7.559533584756999</v>
      </c>
      <c r="AJ1092" t="n">
        <v>5.01198784168367</v>
      </c>
      <c r="AK1092" t="n">
        <v>7.559533584756996</v>
      </c>
      <c r="AL1092" t="n">
        <v>1</v>
      </c>
      <c r="AM1092" t="n">
        <v>0</v>
      </c>
      <c r="AN1092" t="n">
        <v>7.57899686092303</v>
      </c>
      <c r="AO1092" t="n">
        <v>0</v>
      </c>
      <c r="AP1092" t="n">
        <v>1.582197049273367</v>
      </c>
      <c r="AQ1092" t="n">
        <v>1</v>
      </c>
      <c r="AR1092" t="n">
        <v>3</v>
      </c>
      <c r="AS1092" t="n">
        <v>0</v>
      </c>
      <c r="AT1092" t="n">
        <v>0</v>
      </c>
      <c r="AU1092" t="n">
        <v>1.582132746527402</v>
      </c>
      <c r="AV1092" t="n">
        <v>0.5610406442066959</v>
      </c>
    </row>
    <row r="1093" spans="1:48">
      <c r="A1093" t="n">
        <v>0</v>
      </c>
      <c r="B1093" t="n">
        <v>-6.71993151994134</v>
      </c>
      <c r="C1093" t="n">
        <v>89.12923199930725</v>
      </c>
      <c r="D1093" t="n">
        <v>1352.723707902567</v>
      </c>
      <c r="E1093" t="n">
        <v>1091</v>
      </c>
      <c r="F1093" t="n">
        <v>58.67281455993653</v>
      </c>
      <c r="G1093" t="n">
        <v>-0.04280785375602392</v>
      </c>
      <c r="H1093" t="n">
        <v>-0</v>
      </c>
      <c r="I1093" t="n">
        <v>0</v>
      </c>
      <c r="J1093" t="n">
        <v>0</v>
      </c>
      <c r="K1093" t="n">
        <v>0.03413952843108525</v>
      </c>
      <c r="L1093" t="n">
        <v>0</v>
      </c>
      <c r="M1093" t="n">
        <v>89.66972076913943</v>
      </c>
      <c r="N1093" t="n">
        <v>5.574754856380378</v>
      </c>
      <c r="O1093" t="b">
        <v>1</v>
      </c>
      <c r="P1093" t="n">
        <v>0</v>
      </c>
      <c r="Q1093" t="b">
        <v>0</v>
      </c>
      <c r="R1093" t="n">
        <v>5.574754856380378</v>
      </c>
      <c r="S1093" t="n">
        <v>440.8908622440052</v>
      </c>
      <c r="T1093" t="n">
        <v>1918.757032485911</v>
      </c>
      <c r="U1093" t="n">
        <v>120.7441389103841</v>
      </c>
      <c r="V1093" t="n">
        <v>5</v>
      </c>
      <c r="W1093" t="n">
        <v>1352.723707902567</v>
      </c>
      <c r="X1093" t="b">
        <v>0</v>
      </c>
      <c r="Y1093" t="n">
        <v>1352.723707902567</v>
      </c>
      <c r="Z1093" t="b">
        <v>0</v>
      </c>
      <c r="AA1093" t="n">
        <v>28.31073184986121</v>
      </c>
      <c r="AB1093" t="n">
        <v>5.688525363653446</v>
      </c>
      <c r="AC1093" t="b">
        <v>0</v>
      </c>
      <c r="AD1093" t="n">
        <v>0</v>
      </c>
      <c r="AE1093" t="n">
        <v>0</v>
      </c>
      <c r="AF1093" t="n">
        <v>0.896463725898794</v>
      </c>
      <c r="AG1093" t="n">
        <v>44.29888677754697</v>
      </c>
      <c r="AH1093" t="n">
        <v>44.79497083213533</v>
      </c>
      <c r="AI1093" t="n">
        <v>6.345516499231616</v>
      </c>
      <c r="AJ1093" t="n">
        <v>4.637904378431486</v>
      </c>
      <c r="AK1093" t="n">
        <v>6.345516499231616</v>
      </c>
      <c r="AL1093" t="n">
        <v>0</v>
      </c>
      <c r="AM1093" t="n">
        <v>0</v>
      </c>
      <c r="AN1093" t="n">
        <v>6.345522718534433</v>
      </c>
      <c r="AO1093" t="n">
        <v>0</v>
      </c>
      <c r="AP1093" t="n">
        <v>1.365212333007298</v>
      </c>
      <c r="AQ1093" t="n">
        <v>1</v>
      </c>
      <c r="AR1093" t="n">
        <v>3</v>
      </c>
      <c r="AS1093" t="n">
        <v>0</v>
      </c>
      <c r="AT1093" t="n">
        <v>0</v>
      </c>
      <c r="AU1093" t="n">
        <v>1.365144882296096</v>
      </c>
      <c r="AV1093" t="n">
        <v>0.4840945021079562</v>
      </c>
    </row>
    <row r="1094" spans="1:48">
      <c r="A1094" t="n">
        <v>-0.9315185812998223</v>
      </c>
      <c r="B1094" t="n">
        <v>-5.788412938641518</v>
      </c>
      <c r="C1094" t="n">
        <v>89.15923722209443</v>
      </c>
      <c r="D1094" t="n">
        <v>1352.532427027078</v>
      </c>
      <c r="E1094" t="n">
        <v>1092</v>
      </c>
      <c r="F1094" t="n">
        <v>58.66451797485352</v>
      </c>
      <c r="G1094" t="n">
        <v>0.03829086423983696</v>
      </c>
      <c r="H1094" t="n">
        <v>0.01946273292569471</v>
      </c>
      <c r="I1094" t="n">
        <v>0</v>
      </c>
      <c r="J1094" t="n">
        <v>0</v>
      </c>
      <c r="K1094" t="n">
        <v>0.006149512957105141</v>
      </c>
      <c r="L1094" t="n">
        <v>0</v>
      </c>
      <c r="M1094" t="n">
        <v>89.66723895476272</v>
      </c>
      <c r="N1094" t="n">
        <v>8.122695305371048</v>
      </c>
      <c r="O1094" t="b">
        <v>1</v>
      </c>
      <c r="P1094" t="n">
        <v>0</v>
      </c>
      <c r="Q1094" t="b">
        <v>0</v>
      </c>
      <c r="R1094" t="n">
        <v>8.122695305371048</v>
      </c>
      <c r="S1094" t="n">
        <v>440.8285184042155</v>
      </c>
      <c r="T1094" t="n">
        <v>1918.485712095146</v>
      </c>
      <c r="U1094" t="n">
        <v>175.9551011480258</v>
      </c>
      <c r="V1094" t="n">
        <v>5</v>
      </c>
      <c r="W1094" t="n">
        <v>1352.532427027078</v>
      </c>
      <c r="X1094" t="b">
        <v>0</v>
      </c>
      <c r="Y1094" t="n">
        <v>1352.532427027078</v>
      </c>
      <c r="Z1094" t="b">
        <v>0</v>
      </c>
      <c r="AA1094" t="n">
        <v>41.25597922325784</v>
      </c>
      <c r="AB1094" t="n">
        <v>8.288464597317397</v>
      </c>
      <c r="AC1094" t="b">
        <v>0</v>
      </c>
      <c r="AD1094" t="n">
        <v>0</v>
      </c>
      <c r="AE1094" t="n">
        <v>2.273736754432321e-13</v>
      </c>
      <c r="AF1094" t="n">
        <v>0.9143621636007996</v>
      </c>
      <c r="AG1094" t="n">
        <v>44.31741486422292</v>
      </c>
      <c r="AH1094" t="n">
        <v>63.99993546885516</v>
      </c>
      <c r="AI1094" t="n">
        <v>9.064750191190159</v>
      </c>
      <c r="AJ1094" t="n">
        <v>5.480816003241195</v>
      </c>
      <c r="AK1094" t="n">
        <v>9.064750191190162</v>
      </c>
      <c r="AL1094" t="n">
        <v>1</v>
      </c>
      <c r="AM1094" t="n">
        <v>0</v>
      </c>
      <c r="AN1094" t="n">
        <v>9.084227236081137</v>
      </c>
      <c r="AO1094" t="n">
        <v>0</v>
      </c>
      <c r="AP1094" t="n">
        <v>1.850971528813063</v>
      </c>
      <c r="AQ1094" t="n">
        <v>1</v>
      </c>
      <c r="AR1094" t="n">
        <v>3</v>
      </c>
      <c r="AS1094" t="n">
        <v>0</v>
      </c>
      <c r="AT1094" t="n">
        <v>0</v>
      </c>
      <c r="AU1094" t="n">
        <v>1.850912588398045</v>
      </c>
      <c r="AV1094" t="n">
        <v>0.6563527575321169</v>
      </c>
    </row>
    <row r="1095" spans="1:48">
      <c r="A1095" t="n">
        <v>-0.9315185812998223</v>
      </c>
      <c r="B1095" t="n">
        <v>-5.788412938641518</v>
      </c>
      <c r="C1095" t="n">
        <v>89.20923531489571</v>
      </c>
      <c r="D1095" t="n">
        <v>1358.62898273447</v>
      </c>
      <c r="E1095" t="n">
        <v>1093</v>
      </c>
      <c r="F1095" t="n">
        <v>58.92894897460938</v>
      </c>
      <c r="G1095" t="n">
        <v>0.1030897423573993</v>
      </c>
      <c r="H1095" t="n">
        <v>0.01946273292569471</v>
      </c>
      <c r="I1095" t="n">
        <v>0</v>
      </c>
      <c r="J1095" t="n">
        <v>0</v>
      </c>
      <c r="K1095" t="n">
        <v>-0.01043320856835039</v>
      </c>
      <c r="L1095" t="n">
        <v>0</v>
      </c>
      <c r="M1095" t="n">
        <v>89.66494196550136</v>
      </c>
      <c r="N1095" t="n">
        <v>10.23165836407036</v>
      </c>
      <c r="O1095" t="b">
        <v>1</v>
      </c>
      <c r="P1095" t="n">
        <v>0</v>
      </c>
      <c r="Q1095" t="b">
        <v>0</v>
      </c>
      <c r="R1095" t="n">
        <v>10.23165836407036</v>
      </c>
      <c r="S1095" t="n">
        <v>442.8155580981663</v>
      </c>
      <c r="T1095" t="n">
        <v>1927.13330884322</v>
      </c>
      <c r="U1095" t="n">
        <v>220.6452291328484</v>
      </c>
      <c r="V1095" t="n">
        <v>5</v>
      </c>
      <c r="W1095" t="n">
        <v>1358.62898273447</v>
      </c>
      <c r="X1095" t="b">
        <v>0</v>
      </c>
      <c r="Y1095" t="n">
        <v>1358.62898273447</v>
      </c>
      <c r="Z1095" t="b">
        <v>0</v>
      </c>
      <c r="AA1095" t="n">
        <v>51.73441934574963</v>
      </c>
      <c r="AB1095" t="n">
        <v>10.44046771843915</v>
      </c>
      <c r="AC1095" t="b">
        <v>0</v>
      </c>
      <c r="AD1095" t="n">
        <v>0</v>
      </c>
      <c r="AE1095" t="n">
        <v>-2.273736754432321e-13</v>
      </c>
      <c r="AF1095" t="n">
        <v>0.9224596072711222</v>
      </c>
      <c r="AG1095" t="n">
        <v>44.33974431884713</v>
      </c>
      <c r="AH1095" t="n">
        <v>79.55053481142419</v>
      </c>
      <c r="AI1095" t="n">
        <v>11.31807575762021</v>
      </c>
      <c r="AJ1095" t="n">
        <v>6.168379711070102</v>
      </c>
      <c r="AK1095" t="n">
        <v>11.31807575762021</v>
      </c>
      <c r="AL1095" t="n">
        <v>1</v>
      </c>
      <c r="AM1095" t="n">
        <v>0</v>
      </c>
      <c r="AN1095" t="n">
        <v>11.33771267023901</v>
      </c>
      <c r="AO1095" t="n">
        <v>0</v>
      </c>
      <c r="AP1095" t="n">
        <v>2.264364015609978</v>
      </c>
      <c r="AQ1095" t="n">
        <v>1</v>
      </c>
      <c r="AR1095" t="n">
        <v>3</v>
      </c>
      <c r="AS1095" t="n">
        <v>0</v>
      </c>
      <c r="AT1095" t="n">
        <v>0</v>
      </c>
      <c r="AU1095" t="n">
        <v>2.264315188315313</v>
      </c>
      <c r="AV1095" t="n">
        <v>0.8029495974517629</v>
      </c>
    </row>
    <row r="1096" spans="1:48">
      <c r="A1096" t="n">
        <v>-0.08950693570960072</v>
      </c>
      <c r="B1096" t="n">
        <v>-6.630424584231739</v>
      </c>
      <c r="C1096" t="n">
        <v>89.19911110219606</v>
      </c>
      <c r="D1096" t="n">
        <v>1373.133471422942</v>
      </c>
      <c r="E1096" t="n">
        <v>1094</v>
      </c>
      <c r="F1096" t="n">
        <v>59.55806427001953</v>
      </c>
      <c r="G1096" t="n">
        <v>0.2939720789689009</v>
      </c>
      <c r="H1096" t="n">
        <v>0.001870117912497746</v>
      </c>
      <c r="I1096" t="n">
        <v>0</v>
      </c>
      <c r="J1096" t="n">
        <v>0</v>
      </c>
      <c r="K1096" t="n">
        <v>-0.02885310033163235</v>
      </c>
      <c r="L1096" t="n">
        <v>0</v>
      </c>
      <c r="M1096" t="n">
        <v>89.66247791043729</v>
      </c>
      <c r="N1096" t="n">
        <v>16.4962054719098</v>
      </c>
      <c r="O1096" t="b">
        <v>1</v>
      </c>
      <c r="P1096" t="n">
        <v>0</v>
      </c>
      <c r="Q1096" t="b">
        <v>0</v>
      </c>
      <c r="R1096" t="n">
        <v>16.4962054719098</v>
      </c>
      <c r="S1096" t="n">
        <v>447.5429806212656</v>
      </c>
      <c r="T1096" t="n">
        <v>1947.707051663748</v>
      </c>
      <c r="U1096" t="n">
        <v>351.9821903321254</v>
      </c>
      <c r="V1096" t="n">
        <v>5</v>
      </c>
      <c r="W1096" t="n">
        <v>1373.133471422942</v>
      </c>
      <c r="X1096" t="b">
        <v>0</v>
      </c>
      <c r="Y1096" t="n">
        <v>1373.133471422942</v>
      </c>
      <c r="Z1096" t="b">
        <v>0</v>
      </c>
      <c r="AA1096" t="n">
        <v>82.52883739404949</v>
      </c>
      <c r="AB1096" t="n">
        <v>16.83286272643857</v>
      </c>
      <c r="AC1096" t="b">
        <v>0</v>
      </c>
      <c r="AD1096" t="n">
        <v>0</v>
      </c>
      <c r="AE1096" t="n">
        <v>-2.273736754432321e-13</v>
      </c>
      <c r="AF1096" t="n">
        <v>0.9346338750635973</v>
      </c>
      <c r="AG1096" t="n">
        <v>44.36521181761701</v>
      </c>
      <c r="AH1096" t="n">
        <v>125.2492380428795</v>
      </c>
      <c r="AI1096" t="n">
        <v>18.01011409445562</v>
      </c>
      <c r="AJ1096" t="n">
        <v>8.187057342100104</v>
      </c>
      <c r="AK1096" t="n">
        <v>18.01011409445562</v>
      </c>
      <c r="AL1096" t="n">
        <v>1</v>
      </c>
      <c r="AM1096" t="n">
        <v>0</v>
      </c>
      <c r="AN1096" t="n">
        <v>18.01286641120646</v>
      </c>
      <c r="AO1096" t="n">
        <v>0</v>
      </c>
      <c r="AP1096" t="n">
        <v>3.568720804878646</v>
      </c>
      <c r="AQ1096" t="n">
        <v>1</v>
      </c>
      <c r="AR1096" t="n">
        <v>3</v>
      </c>
      <c r="AS1096" t="n">
        <v>0</v>
      </c>
      <c r="AT1096" t="n">
        <v>0</v>
      </c>
      <c r="AU1096" t="n">
        <v>3.568726298273889</v>
      </c>
      <c r="AV1096" t="n">
        <v>1.265507275401232</v>
      </c>
    </row>
    <row r="1097" spans="1:48">
      <c r="A1097" t="n">
        <v>-3.72900925002255</v>
      </c>
      <c r="B1097" t="n">
        <v>-2.990922269918789</v>
      </c>
      <c r="C1097" t="n">
        <v>89.19464186698282</v>
      </c>
      <c r="D1097" t="n">
        <v>1404.992216347792</v>
      </c>
      <c r="E1097" t="n">
        <v>1095</v>
      </c>
      <c r="F1097" t="n">
        <v>60.93990020751953</v>
      </c>
      <c r="G1097" t="n">
        <v>0.3968146358587923</v>
      </c>
      <c r="H1097" t="n">
        <v>0.07791225271036668</v>
      </c>
      <c r="I1097" t="n">
        <v>0</v>
      </c>
      <c r="J1097" t="n">
        <v>0</v>
      </c>
      <c r="K1097" t="n">
        <v>-0.009383876231094268</v>
      </c>
      <c r="L1097" t="n">
        <v>0</v>
      </c>
      <c r="M1097" t="n">
        <v>89.66056891304559</v>
      </c>
      <c r="N1097" t="n">
        <v>20.38120782462849</v>
      </c>
      <c r="O1097" t="b">
        <v>1</v>
      </c>
      <c r="P1097" t="n">
        <v>0</v>
      </c>
      <c r="Q1097" t="b">
        <v>0</v>
      </c>
      <c r="R1097" t="n">
        <v>20.38120782462849</v>
      </c>
      <c r="S1097" t="n">
        <v>457.9266453991291</v>
      </c>
      <c r="T1097" t="n">
        <v>1992.89676077701</v>
      </c>
      <c r="U1097" t="n">
        <v>425.0161030021175</v>
      </c>
      <c r="V1097" t="n">
        <v>5</v>
      </c>
      <c r="W1097" t="n">
        <v>1404.992216347792</v>
      </c>
      <c r="X1097" t="b">
        <v>0</v>
      </c>
      <c r="Y1097" t="n">
        <v>1404.992216347792</v>
      </c>
      <c r="Z1097" t="b">
        <v>0</v>
      </c>
      <c r="AA1097" t="n">
        <v>99.65301034525939</v>
      </c>
      <c r="AB1097" t="n">
        <v>20.79715084145765</v>
      </c>
      <c r="AC1097" t="b">
        <v>0</v>
      </c>
      <c r="AD1097" t="n">
        <v>0</v>
      </c>
      <c r="AE1097" t="n">
        <v>2.273736754432321e-13</v>
      </c>
      <c r="AF1097" t="n">
        <v>0.9380823230802136</v>
      </c>
      <c r="AG1097" t="n">
        <v>44.39982560040931</v>
      </c>
      <c r="AH1097" t="n">
        <v>150.681645145642</v>
      </c>
      <c r="AI1097" t="n">
        <v>22.16985687692073</v>
      </c>
      <c r="AJ1097" t="n">
        <v>9.329857421869775</v>
      </c>
      <c r="AK1097" t="n">
        <v>22.16985687692074</v>
      </c>
      <c r="AL1097" t="n">
        <v>1</v>
      </c>
      <c r="AM1097" t="n">
        <v>0</v>
      </c>
      <c r="AN1097" t="n">
        <v>22.24928072478802</v>
      </c>
      <c r="AO1097" t="n">
        <v>0</v>
      </c>
      <c r="AP1097" t="n">
        <v>4.429989258944331</v>
      </c>
      <c r="AQ1097" t="n">
        <v>1</v>
      </c>
      <c r="AR1097" t="n">
        <v>0</v>
      </c>
      <c r="AS1097" t="n">
        <v>0</v>
      </c>
      <c r="AT1097" t="n">
        <v>0</v>
      </c>
      <c r="AU1097" t="n">
        <v>4.430029886176245</v>
      </c>
      <c r="AV1097" t="n">
        <v>1.570934440646943</v>
      </c>
    </row>
    <row r="1098" spans="1:48">
      <c r="A1098" t="n">
        <v>-1.019153656341421</v>
      </c>
      <c r="B1098" t="n">
        <v>-5.700777863599919</v>
      </c>
      <c r="C1098" t="n">
        <v>89.12926098575292</v>
      </c>
      <c r="D1098" t="n">
        <v>1433.822225747574</v>
      </c>
      <c r="E1098" t="n">
        <v>1096</v>
      </c>
      <c r="F1098" t="n">
        <v>62.19036827087402</v>
      </c>
      <c r="G1098" t="n">
        <v>0.3123560449746741</v>
      </c>
      <c r="H1098" t="n">
        <v>0.02129374101796256</v>
      </c>
      <c r="I1098" t="n">
        <v>0</v>
      </c>
      <c r="J1098" t="n">
        <v>0</v>
      </c>
      <c r="K1098" t="n">
        <v>-0.006810756101909121</v>
      </c>
      <c r="L1098" t="n">
        <v>0</v>
      </c>
      <c r="M1098" t="n">
        <v>89.65884436936831</v>
      </c>
      <c r="N1098" t="n">
        <v>18.1199108327298</v>
      </c>
      <c r="O1098" t="b">
        <v>1</v>
      </c>
      <c r="P1098" t="n">
        <v>0</v>
      </c>
      <c r="Q1098" t="b">
        <v>0</v>
      </c>
      <c r="R1098" t="n">
        <v>18.1199108327298</v>
      </c>
      <c r="S1098" t="n">
        <v>467.3231597268635</v>
      </c>
      <c r="T1098" t="n">
        <v>2033.79039113131</v>
      </c>
      <c r="U1098" t="n">
        <v>370.262844978477</v>
      </c>
      <c r="V1098" t="n">
        <v>5</v>
      </c>
      <c r="W1098" t="n">
        <v>1433.822225747574</v>
      </c>
      <c r="X1098" t="b">
        <v>0</v>
      </c>
      <c r="Y1098" t="n">
        <v>1433.822225747574</v>
      </c>
      <c r="Z1098" t="b">
        <v>0</v>
      </c>
      <c r="AA1098" t="n">
        <v>86.81508032396013</v>
      </c>
      <c r="AB1098" t="n">
        <v>18.48970493135694</v>
      </c>
      <c r="AC1098" t="b">
        <v>0</v>
      </c>
      <c r="AD1098" t="n">
        <v>0</v>
      </c>
      <c r="AE1098" t="n">
        <v>4.547473508864641e-13</v>
      </c>
      <c r="AF1098" t="n">
        <v>0.9353058533142536</v>
      </c>
      <c r="AG1098" t="n">
        <v>44.44033509624499</v>
      </c>
      <c r="AH1098" t="n">
        <v>131.6595608484361</v>
      </c>
      <c r="AI1098" t="n">
        <v>19.7686188596369</v>
      </c>
      <c r="AJ1098" t="n">
        <v>8.517602942109676</v>
      </c>
      <c r="AK1098" t="n">
        <v>19.76861885963691</v>
      </c>
      <c r="AL1098" t="n">
        <v>1</v>
      </c>
      <c r="AM1098" t="n">
        <v>0</v>
      </c>
      <c r="AN1098" t="n">
        <v>19.7911050189979</v>
      </c>
      <c r="AO1098" t="n">
        <v>0</v>
      </c>
      <c r="AP1098" t="n">
        <v>3.913046019419745</v>
      </c>
      <c r="AQ1098" t="n">
        <v>1</v>
      </c>
      <c r="AR1098" t="n">
        <v>3</v>
      </c>
      <c r="AS1098" t="n">
        <v>0</v>
      </c>
      <c r="AT1098" t="n">
        <v>0</v>
      </c>
      <c r="AU1098" t="n">
        <v>3.913066184001351</v>
      </c>
      <c r="AV1098" t="n">
        <v>1.387613762191687</v>
      </c>
    </row>
    <row r="1099" spans="1:48">
      <c r="A1099" t="n">
        <v>-2.0998444877191</v>
      </c>
      <c r="B1099" t="n">
        <v>-4.620087032222239</v>
      </c>
      <c r="C1099" t="n">
        <v>89.08058236365962</v>
      </c>
      <c r="D1099" t="n">
        <v>1458.894206654461</v>
      </c>
      <c r="E1099" t="n">
        <v>1097</v>
      </c>
      <c r="F1099" t="n">
        <v>63.27783622741699</v>
      </c>
      <c r="G1099" t="n">
        <v>0.3020412008237034</v>
      </c>
      <c r="H1099" t="n">
        <v>0.04387321226909041</v>
      </c>
      <c r="I1099" t="n">
        <v>0</v>
      </c>
      <c r="J1099" t="n">
        <v>0</v>
      </c>
      <c r="K1099" t="n">
        <v>-0.0109031865855227</v>
      </c>
      <c r="L1099" t="n">
        <v>0</v>
      </c>
      <c r="M1099" t="n">
        <v>89.65679657871438</v>
      </c>
      <c r="N1099" t="n">
        <v>18.20859562334775</v>
      </c>
      <c r="O1099" t="b">
        <v>1</v>
      </c>
      <c r="P1099" t="n">
        <v>0</v>
      </c>
      <c r="Q1099" t="b">
        <v>0</v>
      </c>
      <c r="R1099" t="n">
        <v>18.20859562334775</v>
      </c>
      <c r="S1099" t="n">
        <v>475.4948264283676</v>
      </c>
      <c r="T1099" t="n">
        <v>2069.353484616256</v>
      </c>
      <c r="U1099" t="n">
        <v>365.6806979775402</v>
      </c>
      <c r="V1099" t="n">
        <v>5</v>
      </c>
      <c r="W1099" t="n">
        <v>1458.894206654461</v>
      </c>
      <c r="X1099" t="b">
        <v>0</v>
      </c>
      <c r="Y1099" t="n">
        <v>1458.894206654461</v>
      </c>
      <c r="Z1099" t="b">
        <v>0</v>
      </c>
      <c r="AA1099" t="n">
        <v>85.74070987243496</v>
      </c>
      <c r="AB1099" t="n">
        <v>18.58019961566098</v>
      </c>
      <c r="AC1099" t="b">
        <v>0</v>
      </c>
      <c r="AD1099" t="n">
        <v>0</v>
      </c>
      <c r="AE1099" t="n">
        <v>4.547473508864641e-13</v>
      </c>
      <c r="AF1099" t="n">
        <v>0.9349016092837622</v>
      </c>
      <c r="AG1099" t="n">
        <v>44.47796501772218</v>
      </c>
      <c r="AH1099" t="n">
        <v>130.0864465096213</v>
      </c>
      <c r="AI1099" t="n">
        <v>19.87396259794168</v>
      </c>
      <c r="AJ1099" t="n">
        <v>8.468418321770315</v>
      </c>
      <c r="AK1099" t="n">
        <v>19.87396259794169</v>
      </c>
      <c r="AL1099" t="n">
        <v>1</v>
      </c>
      <c r="AM1099" t="n">
        <v>0</v>
      </c>
      <c r="AN1099" t="n">
        <v>19.93310152453465</v>
      </c>
      <c r="AO1099" t="n">
        <v>0</v>
      </c>
      <c r="AP1099" t="n">
        <v>3.932279027792451</v>
      </c>
      <c r="AQ1099" t="n">
        <v>1</v>
      </c>
      <c r="AR1099" t="n">
        <v>3</v>
      </c>
      <c r="AS1099" t="n">
        <v>0</v>
      </c>
      <c r="AT1099" t="n">
        <v>0</v>
      </c>
      <c r="AU1099" t="n">
        <v>3.932298015688126</v>
      </c>
      <c r="AV1099" t="n">
        <v>1.394433568723412</v>
      </c>
    </row>
    <row r="1100" spans="1:48">
      <c r="A1100" t="n">
        <v>-2.446813180067398</v>
      </c>
      <c r="B1100" t="n">
        <v>-4.273118339873943</v>
      </c>
      <c r="C1100" t="n">
        <v>89.01891330012693</v>
      </c>
      <c r="D1100" t="n">
        <v>1240.959170231688</v>
      </c>
      <c r="E1100" t="n">
        <v>1098</v>
      </c>
      <c r="F1100" t="n">
        <v>64.09921684265137</v>
      </c>
      <c r="G1100" t="n">
        <v>0.07018629487831696</v>
      </c>
      <c r="H1100" t="n">
        <v>0.05112262106062468</v>
      </c>
      <c r="I1100" t="n">
        <v>0</v>
      </c>
      <c r="J1100" t="n">
        <v>0</v>
      </c>
      <c r="K1100" t="n">
        <v>-0.0005820376671589189</v>
      </c>
      <c r="L1100" t="n">
        <v>0</v>
      </c>
      <c r="M1100" t="n">
        <v>89.65503205383897</v>
      </c>
      <c r="N1100" t="n">
        <v>10.57502916426607</v>
      </c>
      <c r="O1100" t="b">
        <v>1</v>
      </c>
      <c r="P1100" t="n">
        <v>0</v>
      </c>
      <c r="Q1100" t="b">
        <v>0</v>
      </c>
      <c r="R1100" t="n">
        <v>10.57502916426607</v>
      </c>
      <c r="S1100" t="n">
        <v>481.6670070267819</v>
      </c>
      <c r="T1100" t="n">
        <v>2096.214814580555</v>
      </c>
      <c r="U1100" t="n">
        <v>209.6554017959114</v>
      </c>
      <c r="V1100" t="n">
        <v>6</v>
      </c>
      <c r="W1100" t="n">
        <v>1240.959170231688</v>
      </c>
      <c r="X1100" t="b">
        <v>1</v>
      </c>
      <c r="Y1100" t="n">
        <v>1240.959170231688</v>
      </c>
      <c r="Z1100" t="b">
        <v>0</v>
      </c>
      <c r="AA1100" t="n">
        <v>49.15764785505875</v>
      </c>
      <c r="AB1100" t="n">
        <v>10.79084608598579</v>
      </c>
      <c r="AC1100" t="b">
        <v>0</v>
      </c>
      <c r="AD1100" t="n">
        <v>0</v>
      </c>
      <c r="AE1100" t="n">
        <v>-4.547473508864641e-13</v>
      </c>
      <c r="AF1100" t="n">
        <v>0.9274430950853858</v>
      </c>
      <c r="AG1100" t="n">
        <v>44.51601539530763</v>
      </c>
      <c r="AH1100" t="n">
        <v>89.53278941075037</v>
      </c>
      <c r="AI1100" t="n">
        <v>11.63504924794585</v>
      </c>
      <c r="AJ1100" t="n">
        <v>6.496222088015998</v>
      </c>
      <c r="AK1100" t="n">
        <v>11.63504924794584</v>
      </c>
      <c r="AL1100" t="n">
        <v>1</v>
      </c>
      <c r="AM1100" t="n">
        <v>0</v>
      </c>
      <c r="AN1100" t="n">
        <v>11.7071811407045</v>
      </c>
      <c r="AO1100" t="n">
        <v>0</v>
      </c>
      <c r="AP1100" t="n">
        <v>2.342883057472775</v>
      </c>
      <c r="AQ1100" t="n">
        <v>1</v>
      </c>
      <c r="AR1100" t="n">
        <v>3</v>
      </c>
      <c r="AS1100" t="n">
        <v>0</v>
      </c>
      <c r="AT1100" t="n">
        <v>0</v>
      </c>
      <c r="AU1100" t="n">
        <v>2.34284426362217</v>
      </c>
      <c r="AV1100" t="n">
        <v>0.8307968201932284</v>
      </c>
    </row>
    <row r="1101" spans="1:48">
      <c r="A1101" t="n">
        <v>0</v>
      </c>
      <c r="B1101" t="n">
        <v>-6.71993151994134</v>
      </c>
      <c r="C1101" t="n">
        <v>89.10519889710859</v>
      </c>
      <c r="D1101" t="n">
        <v>1232.640357559586</v>
      </c>
      <c r="E1101" t="n">
        <v>1099</v>
      </c>
      <c r="F1101" t="n">
        <v>63.6695255279541</v>
      </c>
      <c r="G1101" t="n">
        <v>-0.2563786298893653</v>
      </c>
      <c r="H1101" t="n">
        <v>-0</v>
      </c>
      <c r="I1101" t="n">
        <v>0</v>
      </c>
      <c r="J1101" t="n">
        <v>0</v>
      </c>
      <c r="K1101" t="n">
        <v>-0.00713983025884124</v>
      </c>
      <c r="L1101" t="n">
        <v>0</v>
      </c>
      <c r="M1101" t="n">
        <v>89.65285089315249</v>
      </c>
      <c r="N1101" t="n">
        <v>-0.6872422061154035</v>
      </c>
      <c r="O1101" t="b">
        <v>1</v>
      </c>
      <c r="P1101" t="n">
        <v>0</v>
      </c>
      <c r="Q1101" t="b">
        <v>0</v>
      </c>
      <c r="R1101" t="n">
        <v>-0.6872422061154035</v>
      </c>
      <c r="S1101" t="n">
        <v>478.4381356038487</v>
      </c>
      <c r="T1101" t="n">
        <v>2082.16276614795</v>
      </c>
      <c r="U1101" t="n">
        <v>-13.7168824219997</v>
      </c>
      <c r="V1101" t="n">
        <v>6</v>
      </c>
      <c r="W1101" t="n">
        <v>1232.640357559586</v>
      </c>
      <c r="X1101" t="b">
        <v>0</v>
      </c>
      <c r="Y1101" t="n">
        <v>1232.640357559586</v>
      </c>
      <c r="Z1101" t="b">
        <v>0</v>
      </c>
      <c r="AA1101" t="n">
        <v>-3.216180789972168</v>
      </c>
      <c r="AB1101" t="n">
        <v>-0.7012675572606158</v>
      </c>
      <c r="AC1101" t="b">
        <v>0</v>
      </c>
      <c r="AD1101" t="n">
        <v>0</v>
      </c>
      <c r="AE1101" t="n">
        <v>-2.273736754432321e-13</v>
      </c>
      <c r="AF1101" t="n">
        <v>0</v>
      </c>
      <c r="AG1101" t="n">
        <v>44.54064585907904</v>
      </c>
      <c r="AH1101" t="n">
        <v>0.3816926899541293</v>
      </c>
      <c r="AI1101" t="n">
        <v>0.04926957808983241</v>
      </c>
      <c r="AJ1101" t="n">
        <v>3.597873479926297</v>
      </c>
      <c r="AK1101" t="n">
        <v>0.04926957808983239</v>
      </c>
      <c r="AL1101" t="n">
        <v>0</v>
      </c>
      <c r="AM1101" t="n">
        <v>0</v>
      </c>
      <c r="AN1101" t="n">
        <v>0.04961753954499364</v>
      </c>
      <c r="AO1101" t="n">
        <v>0</v>
      </c>
      <c r="AP1101" t="n">
        <v>0.2799870058897422</v>
      </c>
      <c r="AQ1101" t="n">
        <v>1</v>
      </c>
      <c r="AR1101" t="n">
        <v>3</v>
      </c>
      <c r="AS1101" t="n">
        <v>0</v>
      </c>
      <c r="AT1101" t="n">
        <v>0</v>
      </c>
      <c r="AU1101" t="n">
        <v>0.2799190136073248</v>
      </c>
      <c r="AV1101" t="n">
        <v>0.09926217889406184</v>
      </c>
    </row>
    <row r="1102" spans="1:48">
      <c r="A1102" t="n">
        <v>-16.44898380300446</v>
      </c>
      <c r="B1102" t="n">
        <v>9.729052283063119</v>
      </c>
      <c r="C1102" t="n">
        <v>89.12772484971988</v>
      </c>
      <c r="D1102" t="n">
        <v>1211.841538650287</v>
      </c>
      <c r="E1102" t="n">
        <v>1100</v>
      </c>
      <c r="F1102" t="n">
        <v>62.59520492553711</v>
      </c>
      <c r="G1102" t="n">
        <v>-0.2980150395827419</v>
      </c>
      <c r="H1102" t="n">
        <v>0.343677716240758</v>
      </c>
      <c r="I1102" t="n">
        <v>0</v>
      </c>
      <c r="J1102" t="n">
        <v>0</v>
      </c>
      <c r="K1102" t="n">
        <v>-0.002045558065816966</v>
      </c>
      <c r="L1102" t="n">
        <v>0</v>
      </c>
      <c r="M1102" t="n">
        <v>89.65344794092294</v>
      </c>
      <c r="N1102" t="n">
        <v>-2.191787423367435</v>
      </c>
      <c r="O1102" t="b">
        <v>1</v>
      </c>
      <c r="P1102" t="n">
        <v>0</v>
      </c>
      <c r="Q1102" t="b">
        <v>0</v>
      </c>
      <c r="R1102" t="n">
        <v>-2.191787423367435</v>
      </c>
      <c r="S1102" t="n">
        <v>470.3652633498294</v>
      </c>
      <c r="T1102" t="n">
        <v>2047.029626098458</v>
      </c>
      <c r="U1102" t="n">
        <v>-44.49739338546363</v>
      </c>
      <c r="V1102" t="n">
        <v>6</v>
      </c>
      <c r="W1102" t="n">
        <v>1211.841538650287</v>
      </c>
      <c r="X1102" t="b">
        <v>0</v>
      </c>
      <c r="Y1102" t="n">
        <v>1211.841538650287</v>
      </c>
      <c r="Z1102" t="b">
        <v>0</v>
      </c>
      <c r="AA1102" t="n">
        <v>-10.4332498746679</v>
      </c>
      <c r="AB1102" t="n">
        <v>-2.236517778946362</v>
      </c>
      <c r="AC1102" t="b">
        <v>0</v>
      </c>
      <c r="AD1102" t="n">
        <v>0</v>
      </c>
      <c r="AE1102" t="n">
        <v>0</v>
      </c>
      <c r="AF1102" t="n">
        <v>0.6426790315849037</v>
      </c>
      <c r="AG1102" t="n">
        <v>44.54064585907904</v>
      </c>
      <c r="AH1102" t="n">
        <v>-11.32640359076839</v>
      </c>
      <c r="AI1102" t="n">
        <v>-1.437363080295668</v>
      </c>
      <c r="AJ1102" t="n">
        <v>-0.8931537161004854</v>
      </c>
      <c r="AK1102" t="n">
        <v>-1.437363080295668</v>
      </c>
      <c r="AL1102" t="n">
        <v>2</v>
      </c>
      <c r="AM1102" t="n">
        <v>0</v>
      </c>
      <c r="AN1102" t="n">
        <v>-1.09295643972445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 spans="1:48">
      <c r="A1103" t="n">
        <v>-36.62032175824137</v>
      </c>
      <c r="B1103" t="n">
        <v>29.90039023830003</v>
      </c>
      <c r="C1103" t="n">
        <v>89.16038314926789</v>
      </c>
      <c r="D1103" t="n">
        <v>1190.49675080924</v>
      </c>
      <c r="E1103" t="n">
        <v>1101</v>
      </c>
      <c r="F1103" t="n">
        <v>61.49268341064453</v>
      </c>
      <c r="G1103" t="n">
        <v>-0.3655963095376382</v>
      </c>
      <c r="H1103" t="n">
        <v>0.7651286365529363</v>
      </c>
      <c r="I1103" t="n">
        <v>0</v>
      </c>
      <c r="J1103" t="n">
        <v>0</v>
      </c>
      <c r="K1103" t="n">
        <v>0.01899873755821108</v>
      </c>
      <c r="L1103" t="n">
        <v>0</v>
      </c>
      <c r="M1103" t="n">
        <v>89.6613109255502</v>
      </c>
      <c r="N1103" t="n">
        <v>-4.498876142351721</v>
      </c>
      <c r="O1103" t="b">
        <v>1</v>
      </c>
      <c r="P1103" t="n">
        <v>0</v>
      </c>
      <c r="Q1103" t="b">
        <v>0</v>
      </c>
      <c r="R1103" t="n">
        <v>-4.498876142351721</v>
      </c>
      <c r="S1103" t="n">
        <v>462.0804782242242</v>
      </c>
      <c r="T1103" t="n">
        <v>2010.974241231824</v>
      </c>
      <c r="U1103" t="n">
        <v>-92.97320403992826</v>
      </c>
      <c r="V1103" t="n">
        <v>6</v>
      </c>
      <c r="W1103" t="n">
        <v>1190.49675080924</v>
      </c>
      <c r="X1103" t="b">
        <v>0</v>
      </c>
      <c r="Y1103" t="n">
        <v>1190.49675080924</v>
      </c>
      <c r="Z1103" t="b">
        <v>0</v>
      </c>
      <c r="AA1103" t="n">
        <v>-21.79931442262723</v>
      </c>
      <c r="AB1103" t="n">
        <v>-4.590689941175225</v>
      </c>
      <c r="AC1103" t="b">
        <v>0</v>
      </c>
      <c r="AD1103" t="n">
        <v>0</v>
      </c>
      <c r="AE1103" t="n">
        <v>2.273736754432321e-13</v>
      </c>
      <c r="AF1103" t="n">
        <v>0.8075970038049919</v>
      </c>
      <c r="AG1103" t="n">
        <v>44.56578608637641</v>
      </c>
      <c r="AH1103" t="n">
        <v>-29.73827873769713</v>
      </c>
      <c r="AI1103" t="n">
        <v>-3.707427441890826</v>
      </c>
      <c r="AJ1103" t="n">
        <v>-7.938964315069892</v>
      </c>
      <c r="AK1103" t="n">
        <v>-3.707427441890828</v>
      </c>
      <c r="AL1103" t="n">
        <v>2</v>
      </c>
      <c r="AM1103" t="n">
        <v>1.302562004374896</v>
      </c>
      <c r="AN1103" t="n">
        <v>-1.627661724798405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 spans="1:48">
      <c r="A1104" t="n">
        <v>-27.12027027738453</v>
      </c>
      <c r="B1104" t="n">
        <v>20.40033875744319</v>
      </c>
      <c r="C1104" t="n">
        <v>89.18629548516034</v>
      </c>
      <c r="D1104" t="n">
        <v>1383.369693906832</v>
      </c>
      <c r="E1104" t="n">
        <v>1102</v>
      </c>
      <c r="F1104" t="n">
        <v>60.00204849243164</v>
      </c>
      <c r="G1104" t="n">
        <v>-0.4005634165212761</v>
      </c>
      <c r="H1104" t="n">
        <v>0.566638806651459</v>
      </c>
      <c r="I1104" t="n">
        <v>0</v>
      </c>
      <c r="J1104" t="n">
        <v>0</v>
      </c>
      <c r="K1104" t="n">
        <v>0.01956565512613595</v>
      </c>
      <c r="L1104" t="n">
        <v>0</v>
      </c>
      <c r="M1104" t="n">
        <v>89.67129122892237</v>
      </c>
      <c r="N1104" t="n">
        <v>-5.667924919286635</v>
      </c>
      <c r="O1104" t="b">
        <v>1</v>
      </c>
      <c r="P1104" t="n">
        <v>0</v>
      </c>
      <c r="Q1104" t="b">
        <v>0</v>
      </c>
      <c r="R1104" t="n">
        <v>-5.667924919286635</v>
      </c>
      <c r="S1104" t="n">
        <v>450.8792546369265</v>
      </c>
      <c r="T1104" t="n">
        <v>1962.226516179904</v>
      </c>
      <c r="U1104" t="n">
        <v>-120.0425513528589</v>
      </c>
      <c r="V1104" t="n">
        <v>5</v>
      </c>
      <c r="W1104" t="n">
        <v>1383.369693906832</v>
      </c>
      <c r="X1104" t="b">
        <v>1</v>
      </c>
      <c r="Y1104" t="n">
        <v>1383.369693906832</v>
      </c>
      <c r="Z1104" t="b">
        <v>0</v>
      </c>
      <c r="AA1104" t="n">
        <v>-28.14623146591267</v>
      </c>
      <c r="AB1104" t="n">
        <v>-5.783596856414934</v>
      </c>
      <c r="AC1104" t="b">
        <v>0</v>
      </c>
      <c r="AD1104" t="n">
        <v>0</v>
      </c>
      <c r="AE1104" t="n">
        <v>-4.547473508864641e-13</v>
      </c>
      <c r="AF1104" t="n">
        <v>0.8426402368956211</v>
      </c>
      <c r="AG1104" t="n">
        <v>44.59357222094178</v>
      </c>
      <c r="AH1104" t="n">
        <v>-33.64134347539807</v>
      </c>
      <c r="AI1104" t="n">
        <v>-4.873491425198249</v>
      </c>
      <c r="AJ1104" t="n">
        <v>-5.4951120094854</v>
      </c>
      <c r="AK1104" t="n">
        <v>-4.873491425198247</v>
      </c>
      <c r="AL1104" t="n">
        <v>2</v>
      </c>
      <c r="AM1104" t="n">
        <v>2.366674379545051</v>
      </c>
      <c r="AN1104" t="n">
        <v>-1.928671747823387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</row>
    <row r="1105" spans="1:48">
      <c r="A1105" t="n">
        <v>-8.540601178803714</v>
      </c>
      <c r="B1105" t="n">
        <v>1.820669658862374</v>
      </c>
      <c r="C1105" t="n">
        <v>89.13379713704406</v>
      </c>
      <c r="D1105" t="n">
        <v>1357.93779818696</v>
      </c>
      <c r="E1105" t="n">
        <v>1103</v>
      </c>
      <c r="F1105" t="n">
        <v>58.89896965026855</v>
      </c>
      <c r="G1105" t="n">
        <v>-0.1935781580239109</v>
      </c>
      <c r="H1105" t="n">
        <v>0.1784435040855387</v>
      </c>
      <c r="I1105" t="n">
        <v>0</v>
      </c>
      <c r="J1105" t="n">
        <v>0</v>
      </c>
      <c r="K1105" t="n">
        <v>-0.01021118965388057</v>
      </c>
      <c r="L1105" t="n">
        <v>0</v>
      </c>
      <c r="M1105" t="n">
        <v>89.6757001591637</v>
      </c>
      <c r="N1105" t="n">
        <v>0.8597255323778865</v>
      </c>
      <c r="O1105" t="b">
        <v>1</v>
      </c>
      <c r="P1105" t="n">
        <v>0</v>
      </c>
      <c r="Q1105" t="b">
        <v>0</v>
      </c>
      <c r="R1105" t="n">
        <v>0.8597255323778865</v>
      </c>
      <c r="S1105" t="n">
        <v>442.5902815325667</v>
      </c>
      <c r="T1105" t="n">
        <v>1926.152905229731</v>
      </c>
      <c r="U1105" t="n">
        <v>18.54937723075834</v>
      </c>
      <c r="V1105" t="n">
        <v>5</v>
      </c>
      <c r="W1105" t="n">
        <v>1357.93779818696</v>
      </c>
      <c r="X1105" t="b">
        <v>0</v>
      </c>
      <c r="Y1105" t="n">
        <v>1357.93779818696</v>
      </c>
      <c r="Z1105" t="b">
        <v>0</v>
      </c>
      <c r="AA1105" t="n">
        <v>4.349249988454368</v>
      </c>
      <c r="AB1105" t="n">
        <v>0.8772709514060065</v>
      </c>
      <c r="AC1105" t="b">
        <v>0</v>
      </c>
      <c r="AD1105" t="n">
        <v>0</v>
      </c>
      <c r="AE1105" t="n">
        <v>0</v>
      </c>
      <c r="AF1105" t="n">
        <v>0.6675247427739837</v>
      </c>
      <c r="AG1105" t="n">
        <v>44.62220279452659</v>
      </c>
      <c r="AH1105" t="n">
        <v>9.241828091879784</v>
      </c>
      <c r="AI1105" t="n">
        <v>1.314214882523149</v>
      </c>
      <c r="AJ1105" t="n">
        <v>3.072679172086355</v>
      </c>
      <c r="AK1105" t="n">
        <v>1.314214882523149</v>
      </c>
      <c r="AL1105" t="n">
        <v>1</v>
      </c>
      <c r="AM1105" t="n">
        <v>0</v>
      </c>
      <c r="AN1105" t="n">
        <v>1.4930423506187</v>
      </c>
      <c r="AO1105" t="n">
        <v>0</v>
      </c>
      <c r="AP1105" t="n">
        <v>0.5456421268844195</v>
      </c>
      <c r="AQ1105" t="n">
        <v>1</v>
      </c>
      <c r="AR1105" t="n">
        <v>3</v>
      </c>
      <c r="AS1105" t="n">
        <v>0</v>
      </c>
      <c r="AT1105" t="n">
        <v>0</v>
      </c>
      <c r="AU1105" t="n">
        <v>0.5455682564133276</v>
      </c>
      <c r="AV1105" t="n">
        <v>0.1934641493949736</v>
      </c>
    </row>
    <row r="1106" spans="1:48">
      <c r="A1106" t="n">
        <v>-0.9315185812998223</v>
      </c>
      <c r="B1106" t="n">
        <v>-5.788412938641518</v>
      </c>
      <c r="C1106" t="n">
        <v>89.11303356197305</v>
      </c>
      <c r="D1106" t="n">
        <v>1352.78277463482</v>
      </c>
      <c r="E1106" t="n">
        <v>1104</v>
      </c>
      <c r="F1106" t="n">
        <v>58.67537651062012</v>
      </c>
      <c r="G1106" t="n">
        <v>0.06931606377398758</v>
      </c>
      <c r="H1106" t="n">
        <v>0.01946273292569471</v>
      </c>
      <c r="I1106" t="n">
        <v>0</v>
      </c>
      <c r="J1106" t="n">
        <v>0</v>
      </c>
      <c r="K1106" t="n">
        <v>0.002813805638896771</v>
      </c>
      <c r="L1106" t="n">
        <v>0</v>
      </c>
      <c r="M1106" t="n">
        <v>89.67491290851295</v>
      </c>
      <c r="N1106" t="n">
        <v>9.100797303734739</v>
      </c>
      <c r="O1106" t="b">
        <v>1</v>
      </c>
      <c r="P1106" t="n">
        <v>0</v>
      </c>
      <c r="Q1106" t="b">
        <v>0</v>
      </c>
      <c r="R1106" t="n">
        <v>9.100797303734739</v>
      </c>
      <c r="S1106" t="n">
        <v>440.9101137603059</v>
      </c>
      <c r="T1106" t="n">
        <v>1918.840815084852</v>
      </c>
      <c r="U1106" t="n">
        <v>197.1064167179704</v>
      </c>
      <c r="V1106" t="n">
        <v>5</v>
      </c>
      <c r="W1106" t="n">
        <v>1352.78277463482</v>
      </c>
      <c r="X1106" t="b">
        <v>0</v>
      </c>
      <c r="Y1106" t="n">
        <v>1352.78277463482</v>
      </c>
      <c r="Z1106" t="b">
        <v>0</v>
      </c>
      <c r="AA1106" t="n">
        <v>46.21530253929004</v>
      </c>
      <c r="AB1106" t="n">
        <v>9.286527860953814</v>
      </c>
      <c r="AC1106" t="b">
        <v>0</v>
      </c>
      <c r="AD1106" t="n">
        <v>0</v>
      </c>
      <c r="AE1106" t="n">
        <v>-2.273736754432321e-13</v>
      </c>
      <c r="AF1106" t="n">
        <v>0.9188260669838957</v>
      </c>
      <c r="AG1106" t="n">
        <v>44.63137833008057</v>
      </c>
      <c r="AH1106" t="n">
        <v>71.34497265438966</v>
      </c>
      <c r="AI1106" t="n">
        <v>10.1069486322231</v>
      </c>
      <c r="AJ1106" t="n">
        <v>5.791352031283239</v>
      </c>
      <c r="AK1106" t="n">
        <v>10.1069486322231</v>
      </c>
      <c r="AL1106" t="n">
        <v>1</v>
      </c>
      <c r="AM1106" t="n">
        <v>0</v>
      </c>
      <c r="AN1106" t="n">
        <v>10.12650616973403</v>
      </c>
      <c r="AO1106" t="n">
        <v>0</v>
      </c>
      <c r="AP1106" t="n">
        <v>2.040622772009642</v>
      </c>
      <c r="AQ1106" t="n">
        <v>1</v>
      </c>
      <c r="AR1106" t="n">
        <v>3</v>
      </c>
      <c r="AS1106" t="n">
        <v>0</v>
      </c>
      <c r="AT1106" t="n">
        <v>0</v>
      </c>
      <c r="AU1106" t="n">
        <v>2.040568227286049</v>
      </c>
      <c r="AV1106" t="n">
        <v>0.7236066096837168</v>
      </c>
    </row>
    <row r="1107" spans="1:48">
      <c r="A1107" t="n">
        <v>-2.560335983620544</v>
      </c>
      <c r="B1107" t="n">
        <v>-4.159595536320795</v>
      </c>
      <c r="C1107" t="n">
        <v>89.16303165477433</v>
      </c>
      <c r="D1107" t="n">
        <v>1373.136452903322</v>
      </c>
      <c r="E1107" t="n">
        <v>1105</v>
      </c>
      <c r="F1107" t="n">
        <v>59.55819358825683</v>
      </c>
      <c r="G1107" t="n">
        <v>0.4656671845848628</v>
      </c>
      <c r="H1107" t="n">
        <v>0.05349451578273311</v>
      </c>
      <c r="I1107" t="n">
        <v>0</v>
      </c>
      <c r="J1107" t="n">
        <v>0</v>
      </c>
      <c r="K1107" t="n">
        <v>-0.008592980714997478</v>
      </c>
      <c r="L1107" t="n">
        <v>0</v>
      </c>
      <c r="M1107" t="n">
        <v>89.67293909730761</v>
      </c>
      <c r="N1107" t="n">
        <v>21.97614547979276</v>
      </c>
      <c r="O1107" t="b">
        <v>1</v>
      </c>
      <c r="P1107" t="n">
        <v>0</v>
      </c>
      <c r="Q1107" t="b">
        <v>0</v>
      </c>
      <c r="R1107" t="n">
        <v>21.97614547979276</v>
      </c>
      <c r="S1107" t="n">
        <v>447.5439523699293</v>
      </c>
      <c r="T1107" t="n">
        <v>1947.711280713933</v>
      </c>
      <c r="U1107" t="n">
        <v>468.907533844799</v>
      </c>
      <c r="V1107" t="n">
        <v>5</v>
      </c>
      <c r="W1107" t="n">
        <v>1373.136452903322</v>
      </c>
      <c r="X1107" t="b">
        <v>0</v>
      </c>
      <c r="Y1107" t="n">
        <v>1373.136452903322</v>
      </c>
      <c r="Z1107" t="b">
        <v>0</v>
      </c>
      <c r="AA1107" t="n">
        <v>109.9441809172417</v>
      </c>
      <c r="AB1107" t="n">
        <v>22.42463824468649</v>
      </c>
      <c r="AC1107" t="b">
        <v>0</v>
      </c>
      <c r="AD1107" t="n">
        <v>0</v>
      </c>
      <c r="AE1107" t="n">
        <v>-4.547473508864641e-13</v>
      </c>
      <c r="AF1107" t="n">
        <v>0.9399995220284326</v>
      </c>
      <c r="AG1107" t="n">
        <v>44.65509252020711</v>
      </c>
      <c r="AH1107" t="n">
        <v>165.9034809442133</v>
      </c>
      <c r="AI1107" t="n">
        <v>23.85601026295862</v>
      </c>
      <c r="AJ1107" t="n">
        <v>9.954288153799581</v>
      </c>
      <c r="AK1107" t="n">
        <v>23.85601026295861</v>
      </c>
      <c r="AL1107" t="n">
        <v>1</v>
      </c>
      <c r="AM1107" t="n">
        <v>0</v>
      </c>
      <c r="AN1107" t="n">
        <v>23.9111511903344</v>
      </c>
      <c r="AO1107" t="n">
        <v>0</v>
      </c>
      <c r="AP1107" t="n">
        <v>4.817677581672175</v>
      </c>
      <c r="AQ1107" t="n">
        <v>1</v>
      </c>
      <c r="AR1107" t="n">
        <v>0</v>
      </c>
      <c r="AS1107" t="n">
        <v>0</v>
      </c>
      <c r="AT1107" t="n">
        <v>0</v>
      </c>
      <c r="AU1107" t="n">
        <v>4.817752409462638</v>
      </c>
      <c r="AV1107" t="n">
        <v>1.708424859649705</v>
      </c>
    </row>
    <row r="1108" spans="1:48">
      <c r="A1108" t="n">
        <v>-9.31905565574897</v>
      </c>
      <c r="B1108" t="n">
        <v>2.599124135807631</v>
      </c>
      <c r="C1108" t="n">
        <v>89.09570529746007</v>
      </c>
      <c r="D1108" t="n">
        <v>1416.120094953788</v>
      </c>
      <c r="E1108" t="n">
        <v>1106</v>
      </c>
      <c r="F1108" t="n">
        <v>61.42255897521973</v>
      </c>
      <c r="G1108" t="n">
        <v>0.3573339183862334</v>
      </c>
      <c r="H1108" t="n">
        <v>0.1947081840218806</v>
      </c>
      <c r="I1108" t="n">
        <v>0</v>
      </c>
      <c r="J1108" t="n">
        <v>0</v>
      </c>
      <c r="K1108" t="n">
        <v>-0.02809807753359417</v>
      </c>
      <c r="L1108" t="n">
        <v>0</v>
      </c>
      <c r="M1108" t="n">
        <v>89.67262947996623</v>
      </c>
      <c r="N1108" t="n">
        <v>19.29438255080971</v>
      </c>
      <c r="O1108" t="b">
        <v>1</v>
      </c>
      <c r="P1108" t="n">
        <v>0</v>
      </c>
      <c r="Q1108" t="b">
        <v>0</v>
      </c>
      <c r="R1108" t="n">
        <v>19.29438255080971</v>
      </c>
      <c r="S1108" t="n">
        <v>461.553535328597</v>
      </c>
      <c r="T1108" t="n">
        <v>2008.680985750054</v>
      </c>
      <c r="U1108" t="n">
        <v>399.1904888798433</v>
      </c>
      <c r="V1108" t="n">
        <v>5</v>
      </c>
      <c r="W1108" t="n">
        <v>1416.120094953788</v>
      </c>
      <c r="X1108" t="b">
        <v>0</v>
      </c>
      <c r="Y1108" t="n">
        <v>1416.120094953788</v>
      </c>
      <c r="Z1108" t="b">
        <v>0</v>
      </c>
      <c r="AA1108" t="n">
        <v>93.59770991517932</v>
      </c>
      <c r="AB1108" t="n">
        <v>19.6881454600099</v>
      </c>
      <c r="AC1108" t="b">
        <v>0</v>
      </c>
      <c r="AD1108" t="n">
        <v>0</v>
      </c>
      <c r="AE1108" t="n">
        <v>0</v>
      </c>
      <c r="AF1108" t="n">
        <v>0.9369913295041754</v>
      </c>
      <c r="AG1108" t="n">
        <v>44.69741961866573</v>
      </c>
      <c r="AH1108" t="n">
        <v>141.6904350329461</v>
      </c>
      <c r="AI1108" t="n">
        <v>21.01208926920189</v>
      </c>
      <c r="AJ1108" t="n">
        <v>8.927725933400922</v>
      </c>
      <c r="AK1108" t="n">
        <v>21.01208926920189</v>
      </c>
      <c r="AL1108" t="n">
        <v>1</v>
      </c>
      <c r="AM1108" t="n">
        <v>0</v>
      </c>
      <c r="AN1108" t="n">
        <v>21.20824907523837</v>
      </c>
      <c r="AO1108" t="n">
        <v>0</v>
      </c>
      <c r="AP1108" t="n">
        <v>4.221710648902216</v>
      </c>
      <c r="AQ1108" t="n">
        <v>1</v>
      </c>
      <c r="AR1108" t="n">
        <v>3</v>
      </c>
      <c r="AS1108" t="n">
        <v>0</v>
      </c>
      <c r="AT1108" t="n">
        <v>0</v>
      </c>
      <c r="AU1108" t="n">
        <v>4.221753598325543</v>
      </c>
      <c r="AV1108" t="n">
        <v>1.497077513682242</v>
      </c>
    </row>
    <row r="1109" spans="1:48">
      <c r="A1109" t="n">
        <v>-0.08950693570960072</v>
      </c>
      <c r="B1109" t="n">
        <v>-6.630424584231739</v>
      </c>
      <c r="C1109" t="n">
        <v>89.0142316440369</v>
      </c>
      <c r="D1109" t="n">
        <v>1432.60909744004</v>
      </c>
      <c r="E1109" t="n">
        <v>1107</v>
      </c>
      <c r="F1109" t="n">
        <v>62.13775024414063</v>
      </c>
      <c r="G1109" t="n">
        <v>0.254627688440026</v>
      </c>
      <c r="H1109" t="n">
        <v>0.001870117912497746</v>
      </c>
      <c r="I1109" t="n">
        <v>0</v>
      </c>
      <c r="J1109" t="n">
        <v>0</v>
      </c>
      <c r="K1109" t="n">
        <v>-0.02284682927561599</v>
      </c>
      <c r="L1109" t="n">
        <v>0</v>
      </c>
      <c r="M1109" t="n">
        <v>89.67182961876615</v>
      </c>
      <c r="N1109" t="n">
        <v>16.17656429980395</v>
      </c>
      <c r="O1109" t="b">
        <v>1</v>
      </c>
      <c r="P1109" t="n">
        <v>0</v>
      </c>
      <c r="Q1109" t="b">
        <v>0</v>
      </c>
      <c r="R1109" t="n">
        <v>16.17656429980395</v>
      </c>
      <c r="S1109" t="n">
        <v>466.9277669482819</v>
      </c>
      <c r="T1109" t="n">
        <v>2032.069641758923</v>
      </c>
      <c r="U1109" t="n">
        <v>330.8323496010274</v>
      </c>
      <c r="V1109" t="n">
        <v>5</v>
      </c>
      <c r="W1109" t="n">
        <v>1432.609097440041</v>
      </c>
      <c r="X1109" t="b">
        <v>0</v>
      </c>
      <c r="Y1109" t="n">
        <v>1432.609097440041</v>
      </c>
      <c r="Z1109" t="b">
        <v>0</v>
      </c>
      <c r="AA1109" t="n">
        <v>77.56985988169347</v>
      </c>
      <c r="AB1109" t="n">
        <v>16.50669826510607</v>
      </c>
      <c r="AC1109" t="b">
        <v>0</v>
      </c>
      <c r="AD1109" t="n">
        <v>0</v>
      </c>
      <c r="AE1109" t="n">
        <v>-6.821210263296962e-13</v>
      </c>
      <c r="AF1109" t="n">
        <v>0.9330228801028417</v>
      </c>
      <c r="AG1109" t="n">
        <v>44.73644466864837</v>
      </c>
      <c r="AH1109" t="n">
        <v>117.9265507752902</v>
      </c>
      <c r="AI1109" t="n">
        <v>17.69163288180739</v>
      </c>
      <c r="AJ1109" t="n">
        <v>7.898380730334935</v>
      </c>
      <c r="AK1109" t="n">
        <v>17.69163288180739</v>
      </c>
      <c r="AL1109" t="n">
        <v>1</v>
      </c>
      <c r="AM1109" t="n">
        <v>0</v>
      </c>
      <c r="AN1109" t="n">
        <v>17.69433196707598</v>
      </c>
      <c r="AO1109" t="n">
        <v>0</v>
      </c>
      <c r="AP1109" t="n">
        <v>3.484110776926623</v>
      </c>
      <c r="AQ1109" t="n">
        <v>1</v>
      </c>
      <c r="AR1109" t="n">
        <v>3</v>
      </c>
      <c r="AS1109" t="n">
        <v>0</v>
      </c>
      <c r="AT1109" t="n">
        <v>0</v>
      </c>
      <c r="AU1109" t="n">
        <v>3.484106378565113</v>
      </c>
      <c r="AV1109" t="n">
        <v>1.235500176205331</v>
      </c>
    </row>
    <row r="1110" spans="1:48">
      <c r="A1110" t="n">
        <v>-0.08950693570960072</v>
      </c>
      <c r="B1110" t="n">
        <v>-6.630424584231739</v>
      </c>
      <c r="C1110" t="n">
        <v>89.12973647959316</v>
      </c>
      <c r="D1110" t="n">
        <v>1461.062798282209</v>
      </c>
      <c r="E1110" t="n">
        <v>1108</v>
      </c>
      <c r="F1110" t="n">
        <v>63.37189636230469</v>
      </c>
      <c r="G1110" t="n">
        <v>0.2486031504244792</v>
      </c>
      <c r="H1110" t="n">
        <v>0.001870117912497746</v>
      </c>
      <c r="I1110" t="n">
        <v>0</v>
      </c>
      <c r="J1110" t="n">
        <v>0</v>
      </c>
      <c r="K1110" t="n">
        <v>-0.008924851004764089</v>
      </c>
      <c r="L1110" t="n">
        <v>0</v>
      </c>
      <c r="M1110" t="n">
        <v>89.6691984978994</v>
      </c>
      <c r="N1110" t="n">
        <v>16.43151912059619</v>
      </c>
      <c r="O1110" t="b">
        <v>1</v>
      </c>
      <c r="P1110" t="n">
        <v>0</v>
      </c>
      <c r="Q1110" t="b">
        <v>0</v>
      </c>
      <c r="R1110" t="n">
        <v>16.43151912059619</v>
      </c>
      <c r="S1110" t="n">
        <v>476.2016316887675</v>
      </c>
      <c r="T1110" t="n">
        <v>2072.429501109516</v>
      </c>
      <c r="U1110" t="n">
        <v>329.5021247127191</v>
      </c>
      <c r="V1110" t="n">
        <v>5</v>
      </c>
      <c r="W1110" t="n">
        <v>1461.062798282209</v>
      </c>
      <c r="X1110" t="b">
        <v>0</v>
      </c>
      <c r="Y1110" t="n">
        <v>1461.062798282209</v>
      </c>
      <c r="Z1110" t="b">
        <v>0</v>
      </c>
      <c r="AA1110" t="n">
        <v>77.25796366500953</v>
      </c>
      <c r="AB1110" t="n">
        <v>16.76685624550631</v>
      </c>
      <c r="AC1110" t="b">
        <v>0</v>
      </c>
      <c r="AD1110" t="n">
        <v>0</v>
      </c>
      <c r="AE1110" t="n">
        <v>4.547473508864641e-13</v>
      </c>
      <c r="AF1110" t="n">
        <v>0.9327404747171832</v>
      </c>
      <c r="AG1110" t="n">
        <v>44.77122430395024</v>
      </c>
      <c r="AH1110" t="n">
        <v>117.4879476491796</v>
      </c>
      <c r="AI1110" t="n">
        <v>17.97590723249165</v>
      </c>
      <c r="AJ1110" t="n">
        <v>7.902183585336246</v>
      </c>
      <c r="AK1110" t="n">
        <v>17.97590723249166</v>
      </c>
      <c r="AL1110" t="n">
        <v>1</v>
      </c>
      <c r="AM1110" t="n">
        <v>0</v>
      </c>
      <c r="AN1110" t="n">
        <v>17.97822490124094</v>
      </c>
      <c r="AO1110" t="n">
        <v>0</v>
      </c>
      <c r="AP1110" t="n">
        <v>3.533273829648194</v>
      </c>
      <c r="AQ1110" t="n">
        <v>1</v>
      </c>
      <c r="AR1110" t="n">
        <v>3</v>
      </c>
      <c r="AS1110" t="n">
        <v>0</v>
      </c>
      <c r="AT1110" t="n">
        <v>0</v>
      </c>
      <c r="AU1110" t="n">
        <v>3.533269857766971</v>
      </c>
      <c r="AV1110" t="n">
        <v>1.252934054685752</v>
      </c>
    </row>
    <row r="1111" spans="1:48">
      <c r="A1111" t="n">
        <v>-9.957972296684813</v>
      </c>
      <c r="B1111" t="n">
        <v>3.238040776743474</v>
      </c>
      <c r="C1111" t="n">
        <v>89.10516337598195</v>
      </c>
      <c r="D1111" t="n">
        <v>1465.631727874048</v>
      </c>
      <c r="E1111" t="n">
        <v>1109</v>
      </c>
      <c r="F1111" t="n">
        <v>63.570068359375</v>
      </c>
      <c r="G1111" t="n">
        <v>-0.05544186077596081</v>
      </c>
      <c r="H1111" t="n">
        <v>0.2080574227745469</v>
      </c>
      <c r="I1111" t="n">
        <v>0</v>
      </c>
      <c r="J1111" t="n">
        <v>0</v>
      </c>
      <c r="K1111" t="n">
        <v>-0.02372143350631573</v>
      </c>
      <c r="L1111" t="n">
        <v>0</v>
      </c>
      <c r="M1111" t="n">
        <v>89.66852540587411</v>
      </c>
      <c r="N1111" t="n">
        <v>6.147697662963539</v>
      </c>
      <c r="O1111" t="b">
        <v>1</v>
      </c>
      <c r="P1111" t="n">
        <v>0</v>
      </c>
      <c r="Q1111" t="b">
        <v>0</v>
      </c>
      <c r="R1111" t="n">
        <v>6.147697662963539</v>
      </c>
      <c r="S1111" t="n">
        <v>477.6907748859408</v>
      </c>
      <c r="T1111" t="n">
        <v>2078.910252303614</v>
      </c>
      <c r="U1111" t="n">
        <v>122.8957965866638</v>
      </c>
      <c r="V1111" t="n">
        <v>5</v>
      </c>
      <c r="W1111" t="n">
        <v>1465.631727874048</v>
      </c>
      <c r="X1111" t="b">
        <v>0</v>
      </c>
      <c r="Y1111" t="n">
        <v>1465.631727874048</v>
      </c>
      <c r="Z1111" t="b">
        <v>0</v>
      </c>
      <c r="AA1111" t="n">
        <v>28.81522841636588</v>
      </c>
      <c r="AB1111" t="n">
        <v>6.273160880575041</v>
      </c>
      <c r="AC1111" t="b">
        <v>0</v>
      </c>
      <c r="AD1111" t="n">
        <v>0</v>
      </c>
      <c r="AE1111" t="n">
        <v>0</v>
      </c>
      <c r="AF1111" t="n">
        <v>0.8957626185886601</v>
      </c>
      <c r="AG1111" t="n">
        <v>44.80670105016456</v>
      </c>
      <c r="AH1111" t="n">
        <v>45.62890164447254</v>
      </c>
      <c r="AI1111" t="n">
        <v>7.00315100272756</v>
      </c>
      <c r="AJ1111" t="n">
        <v>4.756237224095393</v>
      </c>
      <c r="AK1111" t="n">
        <v>7.00315100272756</v>
      </c>
      <c r="AL1111" t="n">
        <v>1</v>
      </c>
      <c r="AM1111" t="n">
        <v>0</v>
      </c>
      <c r="AN1111" t="n">
        <v>7.211210927423079</v>
      </c>
      <c r="AO1111" t="n">
        <v>0</v>
      </c>
      <c r="AP1111" t="n">
        <v>1.531328650017861</v>
      </c>
      <c r="AQ1111" t="n">
        <v>1</v>
      </c>
      <c r="AR1111" t="n">
        <v>3</v>
      </c>
      <c r="AS1111" t="n">
        <v>0</v>
      </c>
      <c r="AT1111" t="n">
        <v>0</v>
      </c>
      <c r="AU1111" t="n">
        <v>1.531258921413061</v>
      </c>
      <c r="AV1111" t="n">
        <v>0.5430002593666401</v>
      </c>
    </row>
    <row r="1112" spans="1:48">
      <c r="A1112" t="n">
        <v>0</v>
      </c>
      <c r="B1112" t="n">
        <v>-6.71993151994134</v>
      </c>
      <c r="C1112" t="n">
        <v>89.05758600740826</v>
      </c>
      <c r="D1112" t="n">
        <v>1458.593763140388</v>
      </c>
      <c r="E1112" t="n">
        <v>1110</v>
      </c>
      <c r="F1112" t="n">
        <v>63.26480484008789</v>
      </c>
      <c r="G1112" t="n">
        <v>-0.1160786425013125</v>
      </c>
      <c r="H1112" t="n">
        <v>-0</v>
      </c>
      <c r="I1112" t="n">
        <v>0</v>
      </c>
      <c r="J1112" t="n">
        <v>0</v>
      </c>
      <c r="K1112" t="n">
        <v>0.008008741128200103</v>
      </c>
      <c r="L1112" t="n">
        <v>0</v>
      </c>
      <c r="M1112" t="n">
        <v>89.66783455453617</v>
      </c>
      <c r="N1112" t="n">
        <v>4.027973779865325</v>
      </c>
      <c r="O1112" t="b">
        <v>1</v>
      </c>
      <c r="P1112" t="n">
        <v>0</v>
      </c>
      <c r="Q1112" t="b">
        <v>0</v>
      </c>
      <c r="R1112" t="n">
        <v>4.027973779865325</v>
      </c>
      <c r="S1112" t="n">
        <v>475.3969034015135</v>
      </c>
      <c r="T1112" t="n">
        <v>2068.927323603387</v>
      </c>
      <c r="U1112" t="n">
        <v>80.9099007321895</v>
      </c>
      <c r="V1112" t="n">
        <v>5</v>
      </c>
      <c r="W1112" t="n">
        <v>1458.593763140388</v>
      </c>
      <c r="X1112" t="b">
        <v>0</v>
      </c>
      <c r="Y1112" t="n">
        <v>1458.593763140388</v>
      </c>
      <c r="Z1112" t="b">
        <v>0</v>
      </c>
      <c r="AA1112" t="n">
        <v>18.97084632263597</v>
      </c>
      <c r="AB1112" t="n">
        <v>4.110177326393188</v>
      </c>
      <c r="AC1112" t="b">
        <v>0</v>
      </c>
      <c r="AD1112" t="n">
        <v>0</v>
      </c>
      <c r="AE1112" t="n">
        <v>4.547473508864641e-13</v>
      </c>
      <c r="AF1112" t="n">
        <v>0.8675172763421034</v>
      </c>
      <c r="AG1112" t="n">
        <v>44.8272717118174</v>
      </c>
      <c r="AH1112" t="n">
        <v>31.01840460116427</v>
      </c>
      <c r="AI1112" t="n">
        <v>4.737862217250357</v>
      </c>
      <c r="AJ1112" t="n">
        <v>4.109402725084877</v>
      </c>
      <c r="AK1112" t="n">
        <v>4.737862217250359</v>
      </c>
      <c r="AL1112" t="n">
        <v>0</v>
      </c>
      <c r="AM1112" t="n">
        <v>0</v>
      </c>
      <c r="AN1112" t="n">
        <v>4.738027945112001</v>
      </c>
      <c r="AO1112" t="n">
        <v>0</v>
      </c>
      <c r="AP1112" t="n">
        <v>1.107270073344108</v>
      </c>
      <c r="AQ1112" t="n">
        <v>1</v>
      </c>
      <c r="AR1112" t="n">
        <v>3</v>
      </c>
      <c r="AS1112" t="n">
        <v>0</v>
      </c>
      <c r="AT1112" t="n">
        <v>0</v>
      </c>
      <c r="AU1112" t="n">
        <v>1.107195208563212</v>
      </c>
      <c r="AV1112" t="n">
        <v>0.3926228784773546</v>
      </c>
    </row>
    <row r="1113" spans="1:48">
      <c r="A1113" t="n">
        <v>-21.11899486593519</v>
      </c>
      <c r="B1113" t="n">
        <v>14.39906334599385</v>
      </c>
      <c r="C1113" t="n">
        <v>89.00456777524823</v>
      </c>
      <c r="D1113" t="n">
        <v>1445.536717214585</v>
      </c>
      <c r="E1113" t="n">
        <v>1111</v>
      </c>
      <c r="F1113" t="n">
        <v>62.69847068786621</v>
      </c>
      <c r="G1113" t="n">
        <v>-0.2065749621427777</v>
      </c>
      <c r="H1113" t="n">
        <v>0.441250840279822</v>
      </c>
      <c r="I1113" t="n">
        <v>0</v>
      </c>
      <c r="J1113" t="n">
        <v>0</v>
      </c>
      <c r="K1113" t="n">
        <v>0.009452256516890911</v>
      </c>
      <c r="L1113" t="n">
        <v>0</v>
      </c>
      <c r="M1113" t="n">
        <v>89.66935819180324</v>
      </c>
      <c r="N1113" t="n">
        <v>0.8883425454162088</v>
      </c>
      <c r="O1113" t="b">
        <v>1</v>
      </c>
      <c r="P1113" t="n">
        <v>0</v>
      </c>
      <c r="Q1113" t="b">
        <v>0</v>
      </c>
      <c r="R1113" t="n">
        <v>0.8883425454162088</v>
      </c>
      <c r="S1113" t="n">
        <v>471.1412433558176</v>
      </c>
      <c r="T1113" t="n">
        <v>2050.406691084519</v>
      </c>
      <c r="U1113" t="n">
        <v>18.00531487179305</v>
      </c>
      <c r="V1113" t="n">
        <v>5</v>
      </c>
      <c r="W1113" t="n">
        <v>1445.536717214585</v>
      </c>
      <c r="X1113" t="b">
        <v>0</v>
      </c>
      <c r="Y1113" t="n">
        <v>1445.536717214585</v>
      </c>
      <c r="Z1113" t="b">
        <v>0</v>
      </c>
      <c r="AA1113" t="n">
        <v>4.221684346815222</v>
      </c>
      <c r="AB1113" t="n">
        <v>0.9064719851185805</v>
      </c>
      <c r="AC1113" t="b">
        <v>0</v>
      </c>
      <c r="AD1113" t="n">
        <v>0</v>
      </c>
      <c r="AE1113" t="n">
        <v>-4.547473508864641e-13</v>
      </c>
      <c r="AF1113" t="n">
        <v>0.6561078206354453</v>
      </c>
      <c r="AG1113" t="n">
        <v>44.8444017428538</v>
      </c>
      <c r="AH1113" t="n">
        <v>9.12686079775122</v>
      </c>
      <c r="AI1113" t="n">
        <v>1.381589971356622</v>
      </c>
      <c r="AJ1113" t="n">
        <v>3.138656050495586</v>
      </c>
      <c r="AK1113" t="n">
        <v>1.381589971356622</v>
      </c>
      <c r="AL1113" t="n">
        <v>1</v>
      </c>
      <c r="AM1113" t="n">
        <v>0</v>
      </c>
      <c r="AN1113" t="n">
        <v>1.823228618904009</v>
      </c>
      <c r="AO1113" t="n">
        <v>0</v>
      </c>
      <c r="AP1113" t="n">
        <v>0.6202008652397197</v>
      </c>
      <c r="AQ1113" t="n">
        <v>1</v>
      </c>
      <c r="AR1113" t="n">
        <v>3</v>
      </c>
      <c r="AS1113" t="n">
        <v>0</v>
      </c>
      <c r="AT1113" t="n">
        <v>0</v>
      </c>
      <c r="AU1113" t="n">
        <v>0.6201233345655208</v>
      </c>
      <c r="AV1113" t="n">
        <v>0.2199021516215223</v>
      </c>
    </row>
    <row r="1114" spans="1:48">
      <c r="A1114" t="n">
        <v>0</v>
      </c>
      <c r="B1114" t="n">
        <v>-6.71993151994134</v>
      </c>
      <c r="C1114" t="n">
        <v>89.055878553594</v>
      </c>
      <c r="D1114" t="n">
        <v>1427.854146339282</v>
      </c>
      <c r="E1114" t="n">
        <v>1112</v>
      </c>
      <c r="F1114" t="n">
        <v>61.93150978088379</v>
      </c>
      <c r="G1114" t="n">
        <v>-0.1687007249309822</v>
      </c>
      <c r="H1114" t="n">
        <v>-0</v>
      </c>
      <c r="I1114" t="n">
        <v>0</v>
      </c>
      <c r="J1114" t="n">
        <v>0</v>
      </c>
      <c r="K1114" t="n">
        <v>-0.009979151075183046</v>
      </c>
      <c r="L1114" t="n">
        <v>0</v>
      </c>
      <c r="M1114" t="n">
        <v>89.67088182907031</v>
      </c>
      <c r="N1114" t="n">
        <v>2.050992931414879</v>
      </c>
      <c r="O1114" t="b">
        <v>1</v>
      </c>
      <c r="P1114" t="n">
        <v>0</v>
      </c>
      <c r="Q1114" t="b">
        <v>0</v>
      </c>
      <c r="R1114" t="n">
        <v>2.050992931414879</v>
      </c>
      <c r="S1114" t="n">
        <v>465.3779940874279</v>
      </c>
      <c r="T1114" t="n">
        <v>2025.325030268486</v>
      </c>
      <c r="U1114" t="n">
        <v>42.08522973949098</v>
      </c>
      <c r="V1114" t="n">
        <v>5</v>
      </c>
      <c r="W1114" t="n">
        <v>1427.854146339283</v>
      </c>
      <c r="X1114" t="b">
        <v>0</v>
      </c>
      <c r="Y1114" t="n">
        <v>1427.854146339283</v>
      </c>
      <c r="Z1114" t="b">
        <v>0</v>
      </c>
      <c r="AA1114" t="n">
        <v>9.867672789308923</v>
      </c>
      <c r="AB1114" t="n">
        <v>2.092849930015183</v>
      </c>
      <c r="AC1114" t="b">
        <v>0</v>
      </c>
      <c r="AD1114" t="n">
        <v>0</v>
      </c>
      <c r="AE1114" t="n">
        <v>-9.094947017729282e-13</v>
      </c>
      <c r="AF1114" t="n">
        <v>0.8004607064604925</v>
      </c>
      <c r="AG1114" t="n">
        <v>44.85420826534365</v>
      </c>
      <c r="AH1114" t="n">
        <v>17.48580396134457</v>
      </c>
      <c r="AI1114" t="n">
        <v>2.614556733545892</v>
      </c>
      <c r="AJ1114" t="n">
        <v>3.489104969417017</v>
      </c>
      <c r="AK1114" t="n">
        <v>2.61455673354589</v>
      </c>
      <c r="AL1114" t="n">
        <v>0</v>
      </c>
      <c r="AM1114" t="n">
        <v>0</v>
      </c>
      <c r="AN1114" t="n">
        <v>2.614779203907988</v>
      </c>
      <c r="AO1114" t="n">
        <v>0</v>
      </c>
      <c r="AP1114" t="n">
        <v>0.7463128994604125</v>
      </c>
      <c r="AQ1114" t="n">
        <v>1</v>
      </c>
      <c r="AR1114" t="n">
        <v>3</v>
      </c>
      <c r="AS1114" t="n">
        <v>0</v>
      </c>
      <c r="AT1114" t="n">
        <v>0</v>
      </c>
      <c r="AU1114" t="n">
        <v>0.7462366475002058</v>
      </c>
      <c r="AV1114" t="n">
        <v>0.2646232374388879</v>
      </c>
    </row>
    <row r="1115" spans="1:48">
      <c r="A1115" t="n">
        <v>-0.9315185812998223</v>
      </c>
      <c r="B1115" t="n">
        <v>-5.788412938641518</v>
      </c>
      <c r="C1115" t="n">
        <v>89.02104063540338</v>
      </c>
      <c r="D1115" t="n">
        <v>1422.254380899621</v>
      </c>
      <c r="E1115" t="n">
        <v>1113</v>
      </c>
      <c r="F1115" t="n">
        <v>61.68862648010254</v>
      </c>
      <c r="G1115" t="n">
        <v>0.03984102206364959</v>
      </c>
      <c r="H1115" t="n">
        <v>0.01946273292569471</v>
      </c>
      <c r="I1115" t="n">
        <v>0</v>
      </c>
      <c r="J1115" t="n">
        <v>0</v>
      </c>
      <c r="K1115" t="n">
        <v>-0.002535212162560307</v>
      </c>
      <c r="L1115" t="n">
        <v>0</v>
      </c>
      <c r="M1115" t="n">
        <v>89.6684000146936</v>
      </c>
      <c r="N1115" t="n">
        <v>8.910794609898751</v>
      </c>
      <c r="O1115" t="b">
        <v>1</v>
      </c>
      <c r="P1115" t="n">
        <v>0</v>
      </c>
      <c r="Q1115" t="b">
        <v>0</v>
      </c>
      <c r="R1115" t="n">
        <v>8.910794609898751</v>
      </c>
      <c r="S1115" t="n">
        <v>463.5528723728947</v>
      </c>
      <c r="T1115" t="n">
        <v>2017.382100566838</v>
      </c>
      <c r="U1115" t="n">
        <v>183.5644337763266</v>
      </c>
      <c r="V1115" t="n">
        <v>5</v>
      </c>
      <c r="W1115" t="n">
        <v>1422.254380899621</v>
      </c>
      <c r="X1115" t="b">
        <v>0</v>
      </c>
      <c r="Y1115" t="n">
        <v>1422.254380899621</v>
      </c>
      <c r="Z1115" t="b">
        <v>0</v>
      </c>
      <c r="AA1115" t="n">
        <v>43.04013021841391</v>
      </c>
      <c r="AB1115" t="n">
        <v>9.092647561121176</v>
      </c>
      <c r="AC1115" t="b">
        <v>0</v>
      </c>
      <c r="AD1115" t="n">
        <v>0</v>
      </c>
      <c r="AE1115" t="n">
        <v>2.273736754432321e-13</v>
      </c>
      <c r="AF1115" t="n">
        <v>0.9154476286033947</v>
      </c>
      <c r="AG1115" t="n">
        <v>44.86734552733176</v>
      </c>
      <c r="AH1115" t="n">
        <v>66.68850100161222</v>
      </c>
      <c r="AI1115" t="n">
        <v>9.932460664071963</v>
      </c>
      <c r="AJ1115" t="n">
        <v>5.638670904571214</v>
      </c>
      <c r="AK1115" t="n">
        <v>9.932460664071964</v>
      </c>
      <c r="AL1115" t="n">
        <v>1</v>
      </c>
      <c r="AM1115" t="n">
        <v>0</v>
      </c>
      <c r="AN1115" t="n">
        <v>9.951952019844928</v>
      </c>
      <c r="AO1115" t="n">
        <v>0</v>
      </c>
      <c r="AP1115" t="n">
        <v>2.011406164142118</v>
      </c>
      <c r="AQ1115" t="n">
        <v>1</v>
      </c>
      <c r="AR1115" t="n">
        <v>3</v>
      </c>
      <c r="AS1115" t="n">
        <v>0</v>
      </c>
      <c r="AT1115" t="n">
        <v>0</v>
      </c>
      <c r="AU1115" t="n">
        <v>2.011347583788186</v>
      </c>
      <c r="AV1115" t="n">
        <v>0.7132446671171664</v>
      </c>
    </row>
    <row r="1116" spans="1:48">
      <c r="A1116" t="n">
        <v>-1.019153656341421</v>
      </c>
      <c r="B1116" t="n">
        <v>-5.700777863599919</v>
      </c>
      <c r="C1116" t="n">
        <v>89.11008466708407</v>
      </c>
      <c r="D1116" t="n">
        <v>1436.205308064154</v>
      </c>
      <c r="E1116" t="n">
        <v>1114</v>
      </c>
      <c r="F1116" t="n">
        <v>62.29373168945312</v>
      </c>
      <c r="G1116" t="n">
        <v>0.3111882271508062</v>
      </c>
      <c r="H1116" t="n">
        <v>0.02129374101796256</v>
      </c>
      <c r="I1116" t="n">
        <v>0</v>
      </c>
      <c r="J1116" t="n">
        <v>0</v>
      </c>
      <c r="K1116" t="n">
        <v>-0.002865543383260505</v>
      </c>
      <c r="L1116" t="n">
        <v>0</v>
      </c>
      <c r="M1116" t="n">
        <v>89.66612041334395</v>
      </c>
      <c r="N1116" t="n">
        <v>18.12234511240954</v>
      </c>
      <c r="O1116" t="b">
        <v>1</v>
      </c>
      <c r="P1116" t="n">
        <v>0</v>
      </c>
      <c r="Q1116" t="b">
        <v>0</v>
      </c>
      <c r="R1116" t="n">
        <v>18.12234511240954</v>
      </c>
      <c r="S1116" t="n">
        <v>468.0998735607512</v>
      </c>
      <c r="T1116" t="n">
        <v>2037.170649736389</v>
      </c>
      <c r="U1116" t="n">
        <v>369.6981308433831</v>
      </c>
      <c r="V1116" t="n">
        <v>5</v>
      </c>
      <c r="W1116" t="n">
        <v>1436.205308064154</v>
      </c>
      <c r="X1116" t="b">
        <v>0</v>
      </c>
      <c r="Y1116" t="n">
        <v>1436.205308064154</v>
      </c>
      <c r="Z1116" t="b">
        <v>0</v>
      </c>
      <c r="AA1116" t="n">
        <v>86.68267248541208</v>
      </c>
      <c r="AB1116" t="n">
        <v>18.49218889021382</v>
      </c>
      <c r="AC1116" t="b">
        <v>0</v>
      </c>
      <c r="AD1116" t="n">
        <v>0</v>
      </c>
      <c r="AE1116" t="n">
        <v>-4.547473508864641e-13</v>
      </c>
      <c r="AF1116" t="n">
        <v>0.9354439007156173</v>
      </c>
      <c r="AG1116" t="n">
        <v>44.89153099518551</v>
      </c>
      <c r="AH1116" t="n">
        <v>131.4393575876849</v>
      </c>
      <c r="AI1116" t="n">
        <v>19.76835690100415</v>
      </c>
      <c r="AJ1116" t="n">
        <v>8.48521221830606</v>
      </c>
      <c r="AK1116" t="n">
        <v>19.76835690100414</v>
      </c>
      <c r="AL1116" t="n">
        <v>1</v>
      </c>
      <c r="AM1116" t="n">
        <v>0</v>
      </c>
      <c r="AN1116" t="n">
        <v>19.79110730108972</v>
      </c>
      <c r="AO1116" t="n">
        <v>0</v>
      </c>
      <c r="AP1116" t="n">
        <v>3.912043550317195</v>
      </c>
      <c r="AQ1116" t="n">
        <v>1</v>
      </c>
      <c r="AR1116" t="n">
        <v>3</v>
      </c>
      <c r="AS1116" t="n">
        <v>0</v>
      </c>
      <c r="AT1116" t="n">
        <v>0</v>
      </c>
      <c r="AU1116" t="n">
        <v>3.912063418380468</v>
      </c>
      <c r="AV1116" t="n">
        <v>1.387258171125664</v>
      </c>
    </row>
    <row r="1117" spans="1:48">
      <c r="A1117" t="n">
        <v>-6.836805943652092</v>
      </c>
      <c r="B1117" t="n">
        <v>0.116874423710752</v>
      </c>
      <c r="C1117" t="n">
        <v>89.06140604499076</v>
      </c>
      <c r="D1117" t="n">
        <v>1481.830119575033</v>
      </c>
      <c r="E1117" t="n">
        <v>1115</v>
      </c>
      <c r="F1117" t="n">
        <v>64.2726547241211</v>
      </c>
      <c r="G1117" t="n">
        <v>0.8687629393485796</v>
      </c>
      <c r="H1117" t="n">
        <v>0.1428451678982393</v>
      </c>
      <c r="I1117" t="n">
        <v>0</v>
      </c>
      <c r="J1117" t="n">
        <v>0</v>
      </c>
      <c r="K1117" t="n">
        <v>0.01580481291479757</v>
      </c>
      <c r="L1117" t="n">
        <v>0</v>
      </c>
      <c r="M1117" t="n">
        <v>89.66501249599476</v>
      </c>
      <c r="N1117" t="n">
        <v>38.12896924738967</v>
      </c>
      <c r="O1117" t="b">
        <v>1</v>
      </c>
      <c r="P1117" t="n">
        <v>0</v>
      </c>
      <c r="Q1117" t="b">
        <v>0</v>
      </c>
      <c r="R1117" t="n">
        <v>38.12896924738967</v>
      </c>
      <c r="S1117" t="n">
        <v>482.9702882428014</v>
      </c>
      <c r="T1117" t="n">
        <v>2101.886694432672</v>
      </c>
      <c r="U1117" t="n">
        <v>753.8866151952833</v>
      </c>
      <c r="V1117" t="n">
        <v>5</v>
      </c>
      <c r="W1117" t="n">
        <v>1481.830119575034</v>
      </c>
      <c r="X1117" t="b">
        <v>0</v>
      </c>
      <c r="Y1117" t="n">
        <v>1481.830119575034</v>
      </c>
      <c r="Z1117" t="b">
        <v>0</v>
      </c>
      <c r="AA1117" t="n">
        <v>176.76288058863</v>
      </c>
      <c r="AB1117" t="n">
        <v>38.90711147692824</v>
      </c>
      <c r="AC1117" t="b">
        <v>0</v>
      </c>
      <c r="AD1117" t="n">
        <v>0</v>
      </c>
      <c r="AE1117" t="n">
        <v>-6.821210263296962e-13</v>
      </c>
      <c r="AF1117" t="n">
        <v>0.9457775274488848</v>
      </c>
      <c r="AG1117" t="n">
        <v>44.92908566469516</v>
      </c>
      <c r="AH1117" t="n">
        <v>265.1019747455238</v>
      </c>
      <c r="AI1117" t="n">
        <v>41.13769924505951</v>
      </c>
      <c r="AJ1117" t="n">
        <v>14.37448454888559</v>
      </c>
      <c r="AK1117" t="n">
        <v>41.13769924505949</v>
      </c>
      <c r="AL1117" t="n">
        <v>1</v>
      </c>
      <c r="AM1117" t="n">
        <v>0</v>
      </c>
      <c r="AN1117" t="n">
        <v>41.28681660242529</v>
      </c>
      <c r="AO1117" t="n">
        <v>0</v>
      </c>
      <c r="AP1117" t="n">
        <v>9.213922970978425</v>
      </c>
      <c r="AQ1117" t="n">
        <v>1</v>
      </c>
      <c r="AR1117" t="n">
        <v>0</v>
      </c>
      <c r="AS1117" t="n">
        <v>0</v>
      </c>
      <c r="AT1117" t="n">
        <v>0</v>
      </c>
      <c r="AU1117" t="n">
        <v>9.214657006184339</v>
      </c>
      <c r="AV1117" t="n">
        <v>3.267612729867649</v>
      </c>
    </row>
    <row r="1118" spans="1:48">
      <c r="A1118" t="n">
        <v>-1.748854182477174</v>
      </c>
      <c r="B1118" t="n">
        <v>-4.971077337464166</v>
      </c>
      <c r="C1118" t="n">
        <v>89.08358534170158</v>
      </c>
      <c r="D1118" t="n">
        <v>1559.828531059321</v>
      </c>
      <c r="E1118" t="n">
        <v>1116</v>
      </c>
      <c r="F1118" t="n">
        <v>67.65574493408204</v>
      </c>
      <c r="G1118" t="n">
        <v>0.682104385978981</v>
      </c>
      <c r="H1118" t="n">
        <v>0.03653977769508599</v>
      </c>
      <c r="I1118" t="n">
        <v>0</v>
      </c>
      <c r="J1118" t="n">
        <v>0</v>
      </c>
      <c r="K1118" t="n">
        <v>0.01552823821377941</v>
      </c>
      <c r="L1118" t="n">
        <v>0</v>
      </c>
      <c r="M1118" t="n">
        <v>89.66404936049599</v>
      </c>
      <c r="N1118" t="n">
        <v>33.79090870405931</v>
      </c>
      <c r="O1118" t="b">
        <v>1</v>
      </c>
      <c r="P1118" t="n">
        <v>0</v>
      </c>
      <c r="Q1118" t="b">
        <v>0</v>
      </c>
      <c r="R1118" t="n">
        <v>33.79090870405931</v>
      </c>
      <c r="S1118" t="n">
        <v>508.39217350442</v>
      </c>
      <c r="T1118" t="n">
        <v>2212.522739091236</v>
      </c>
      <c r="U1118" t="n">
        <v>634.7056975421241</v>
      </c>
      <c r="V1118" t="n">
        <v>5</v>
      </c>
      <c r="W1118" t="n">
        <v>1559.828531059321</v>
      </c>
      <c r="X1118" t="b">
        <v>0</v>
      </c>
      <c r="Y1118" t="n">
        <v>1559.828531059321</v>
      </c>
      <c r="Z1118" t="b">
        <v>0</v>
      </c>
      <c r="AA1118" t="n">
        <v>148.818675331568</v>
      </c>
      <c r="AB1118" t="n">
        <v>34.48051908577482</v>
      </c>
      <c r="AC1118" t="b">
        <v>0</v>
      </c>
      <c r="AD1118" t="n">
        <v>0</v>
      </c>
      <c r="AE1118" t="n">
        <v>-2.273736754432321e-13</v>
      </c>
      <c r="AF1118" t="n">
        <v>0.9435653419627119</v>
      </c>
      <c r="AG1118" t="n">
        <v>44.99545181855427</v>
      </c>
      <c r="AH1118" t="n">
        <v>223.7156349767532</v>
      </c>
      <c r="AI1118" t="n">
        <v>36.54279947804338</v>
      </c>
      <c r="AJ1118" t="n">
        <v>12.62531535750782</v>
      </c>
      <c r="AK1118" t="n">
        <v>36.54279947804337</v>
      </c>
      <c r="AL1118" t="n">
        <v>1</v>
      </c>
      <c r="AM1118" t="n">
        <v>0</v>
      </c>
      <c r="AN1118" t="n">
        <v>36.58399951235693</v>
      </c>
      <c r="AO1118" t="n">
        <v>0</v>
      </c>
      <c r="AP1118" t="n">
        <v>7.64302183314276</v>
      </c>
      <c r="AQ1118" t="n">
        <v>1</v>
      </c>
      <c r="AR1118" t="n">
        <v>0</v>
      </c>
      <c r="AS1118" t="n">
        <v>0</v>
      </c>
      <c r="AT1118" t="n">
        <v>0</v>
      </c>
      <c r="AU1118" t="n">
        <v>7.643371595584687</v>
      </c>
      <c r="AV1118" t="n">
        <v>2.71041866323176</v>
      </c>
    </row>
    <row r="1119" spans="1:48">
      <c r="A1119" t="n">
        <v>-0.58454988895152</v>
      </c>
      <c r="B1119" t="n">
        <v>-6.135381630989819</v>
      </c>
      <c r="C1119" t="n">
        <v>89.09593418685735</v>
      </c>
      <c r="D1119" t="n">
        <v>1588.390409508207</v>
      </c>
      <c r="E1119" t="n">
        <v>1117</v>
      </c>
      <c r="F1119" t="n">
        <v>68.89458312988282</v>
      </c>
      <c r="G1119" t="n">
        <v>0.2544265215369421</v>
      </c>
      <c r="H1119" t="n">
        <v>0.01221332413416035</v>
      </c>
      <c r="I1119" t="n">
        <v>0</v>
      </c>
      <c r="J1119" t="n">
        <v>0</v>
      </c>
      <c r="K1119" t="n">
        <v>0.02644106495349952</v>
      </c>
      <c r="L1119" t="n">
        <v>0</v>
      </c>
      <c r="M1119" t="n">
        <v>89.66184569800225</v>
      </c>
      <c r="N1119" t="n">
        <v>18.78222492397946</v>
      </c>
      <c r="O1119" t="b">
        <v>1</v>
      </c>
      <c r="P1119" t="n">
        <v>0</v>
      </c>
      <c r="Q1119" t="b">
        <v>0</v>
      </c>
      <c r="R1119" t="n">
        <v>18.78222492397946</v>
      </c>
      <c r="S1119" t="n">
        <v>517.7012963822642</v>
      </c>
      <c r="T1119" t="n">
        <v>2253.036041855614</v>
      </c>
      <c r="U1119" t="n">
        <v>346.4488839187159</v>
      </c>
      <c r="V1119" t="n">
        <v>5</v>
      </c>
      <c r="W1119" t="n">
        <v>1588.390409508208</v>
      </c>
      <c r="X1119" t="b">
        <v>0</v>
      </c>
      <c r="Y1119" t="n">
        <v>1588.390409508208</v>
      </c>
      <c r="Z1119" t="b">
        <v>0</v>
      </c>
      <c r="AA1119" t="n">
        <v>81.23144974834837</v>
      </c>
      <c r="AB1119" t="n">
        <v>19.16553563671374</v>
      </c>
      <c r="AC1119" t="b">
        <v>0</v>
      </c>
      <c r="AD1119" t="n">
        <v>0</v>
      </c>
      <c r="AE1119" t="n">
        <v>-9.094947017729282e-13</v>
      </c>
      <c r="AF1119" t="n">
        <v>0.9331047048224804</v>
      </c>
      <c r="AG1119" t="n">
        <v>45.05666684419456</v>
      </c>
      <c r="AH1119" t="n">
        <v>123.4822994045292</v>
      </c>
      <c r="AI1119" t="n">
        <v>20.53953381401063</v>
      </c>
      <c r="AJ1119" t="n">
        <v>8.260384867864857</v>
      </c>
      <c r="AK1119" t="n">
        <v>20.53953381401061</v>
      </c>
      <c r="AL1119" t="n">
        <v>1</v>
      </c>
      <c r="AM1119" t="n">
        <v>0</v>
      </c>
      <c r="AN1119" t="n">
        <v>20.56925477175807</v>
      </c>
      <c r="AO1119" t="n">
        <v>0</v>
      </c>
      <c r="AP1119" t="n">
        <v>4.01939955333728</v>
      </c>
      <c r="AQ1119" t="n">
        <v>1</v>
      </c>
      <c r="AR1119" t="n">
        <v>3</v>
      </c>
      <c r="AS1119" t="n">
        <v>0</v>
      </c>
      <c r="AT1119" t="n">
        <v>0</v>
      </c>
      <c r="AU1119" t="n">
        <v>4.019414292425774</v>
      </c>
      <c r="AV1119" t="n">
        <v>1.42532590195465</v>
      </c>
    </row>
    <row r="1120" spans="1:48">
      <c r="A1120" t="n">
        <v>-0.08950693570960072</v>
      </c>
      <c r="B1120" t="n">
        <v>-6.630424584231739</v>
      </c>
      <c r="C1120" t="n">
        <v>89.06804129559092</v>
      </c>
      <c r="D1120" t="n">
        <v>1353.288517003387</v>
      </c>
      <c r="E1120" t="n">
        <v>1118</v>
      </c>
      <c r="F1120" t="n">
        <v>69.90136032104492</v>
      </c>
      <c r="G1120" t="n">
        <v>0.171535683675641</v>
      </c>
      <c r="H1120" t="n">
        <v>0.001870117912497746</v>
      </c>
      <c r="I1120" t="n">
        <v>0</v>
      </c>
      <c r="J1120" t="n">
        <v>0</v>
      </c>
      <c r="K1120" t="n">
        <v>0.01545581729821727</v>
      </c>
      <c r="L1120" t="n">
        <v>0</v>
      </c>
      <c r="M1120" t="n">
        <v>89.65931279994368</v>
      </c>
      <c r="N1120" t="n">
        <v>16.08740515814898</v>
      </c>
      <c r="O1120" t="b">
        <v>1</v>
      </c>
      <c r="P1120" t="n">
        <v>0</v>
      </c>
      <c r="Q1120" t="b">
        <v>0</v>
      </c>
      <c r="R1120" t="n">
        <v>16.08740515814898</v>
      </c>
      <c r="S1120" t="n">
        <v>525.2666205827185</v>
      </c>
      <c r="T1120" t="n">
        <v>2285.960332775991</v>
      </c>
      <c r="U1120" t="n">
        <v>292.4674767569689</v>
      </c>
      <c r="V1120" t="n">
        <v>6</v>
      </c>
      <c r="W1120" t="n">
        <v>1353.288517003387</v>
      </c>
      <c r="X1120" t="b">
        <v>1</v>
      </c>
      <c r="Y1120" t="n">
        <v>1353.288517003387</v>
      </c>
      <c r="Z1120" t="b">
        <v>0</v>
      </c>
      <c r="AA1120" t="n">
        <v>68.57449466277971</v>
      </c>
      <c r="AB1120" t="n">
        <v>16.41571954913161</v>
      </c>
      <c r="AC1120" t="b">
        <v>0</v>
      </c>
      <c r="AD1120" t="n">
        <v>0</v>
      </c>
      <c r="AE1120" t="n">
        <v>2.273736754432321e-13</v>
      </c>
      <c r="AF1120" t="n">
        <v>0.9348513836163609</v>
      </c>
      <c r="AG1120" t="n">
        <v>45.09699931967525</v>
      </c>
      <c r="AH1120" t="n">
        <v>123.9077109672601</v>
      </c>
      <c r="AI1120" t="n">
        <v>17.55971038479866</v>
      </c>
      <c r="AJ1120" t="n">
        <v>8.072415928780856</v>
      </c>
      <c r="AK1120" t="n">
        <v>17.55971038479867</v>
      </c>
      <c r="AL1120" t="n">
        <v>1</v>
      </c>
      <c r="AM1120" t="n">
        <v>0</v>
      </c>
      <c r="AN1120" t="n">
        <v>17.58462432267304</v>
      </c>
      <c r="AO1120" t="n">
        <v>0</v>
      </c>
      <c r="AP1120" t="n">
        <v>3.487905796304296</v>
      </c>
      <c r="AQ1120" t="n">
        <v>1</v>
      </c>
      <c r="AR1120" t="n">
        <v>3</v>
      </c>
      <c r="AS1120" t="n">
        <v>0</v>
      </c>
      <c r="AT1120" t="n">
        <v>0</v>
      </c>
      <c r="AU1120" t="n">
        <v>3.487908685141936</v>
      </c>
      <c r="AV1120" t="n">
        <v>1.23684851346465</v>
      </c>
    </row>
    <row r="1121" spans="1:48">
      <c r="A1121" t="n">
        <v>0</v>
      </c>
      <c r="B1121" t="n">
        <v>-6.71993151994134</v>
      </c>
      <c r="C1121" t="n">
        <v>89.1325884525867</v>
      </c>
      <c r="D1121" t="n">
        <v>1351.434407190612</v>
      </c>
      <c r="E1121" t="n">
        <v>1119</v>
      </c>
      <c r="F1121" t="n">
        <v>69.80559005737305</v>
      </c>
      <c r="G1121" t="n">
        <v>-0.181396816664309</v>
      </c>
      <c r="H1121" t="n">
        <v>-0</v>
      </c>
      <c r="I1121" t="n">
        <v>0</v>
      </c>
      <c r="J1121" t="n">
        <v>0</v>
      </c>
      <c r="K1121" t="n">
        <v>0.02598247748175353</v>
      </c>
      <c r="L1121" t="n">
        <v>0</v>
      </c>
      <c r="M1121" t="n">
        <v>89.65666391976428</v>
      </c>
      <c r="N1121" t="n">
        <v>2.849951849047358</v>
      </c>
      <c r="O1121" t="b">
        <v>1</v>
      </c>
      <c r="P1121" t="n">
        <v>0</v>
      </c>
      <c r="Q1121" t="b">
        <v>0</v>
      </c>
      <c r="R1121" t="n">
        <v>2.849951849047358</v>
      </c>
      <c r="S1121" t="n">
        <v>524.5469647345319</v>
      </c>
      <c r="T1121" t="n">
        <v>2282.828390524683</v>
      </c>
      <c r="U1121" t="n">
        <v>51.88293382797422</v>
      </c>
      <c r="V1121" t="n">
        <v>6</v>
      </c>
      <c r="W1121" t="n">
        <v>1351.434407190612</v>
      </c>
      <c r="X1121" t="b">
        <v>0</v>
      </c>
      <c r="Y1121" t="n">
        <v>1351.434407190612</v>
      </c>
      <c r="Z1121" t="b">
        <v>0</v>
      </c>
      <c r="AA1121" t="n">
        <v>12.1649285873664</v>
      </c>
      <c r="AB1121" t="n">
        <v>2.908114131680977</v>
      </c>
      <c r="AC1121" t="b">
        <v>0</v>
      </c>
      <c r="AD1121" t="n">
        <v>0</v>
      </c>
      <c r="AE1121" t="n">
        <v>-2.273736754432321e-13</v>
      </c>
      <c r="AF1121" t="n">
        <v>0.8470113503730217</v>
      </c>
      <c r="AG1121" t="n">
        <v>45.13064299732432</v>
      </c>
      <c r="AH1121" t="n">
        <v>24.26043741679279</v>
      </c>
      <c r="AI1121" t="n">
        <v>3.433382717244876</v>
      </c>
      <c r="AJ1121" t="n">
        <v>3.711571559754947</v>
      </c>
      <c r="AK1121" t="n">
        <v>3.433382717244875</v>
      </c>
      <c r="AL1121" t="n">
        <v>0</v>
      </c>
      <c r="AM1121" t="n">
        <v>0</v>
      </c>
      <c r="AN1121" t="n">
        <v>3.433547349155257</v>
      </c>
      <c r="AO1121" t="n">
        <v>0</v>
      </c>
      <c r="AP1121" t="n">
        <v>0.8667109758728184</v>
      </c>
      <c r="AQ1121" t="n">
        <v>1</v>
      </c>
      <c r="AR1121" t="n">
        <v>3</v>
      </c>
      <c r="AS1121" t="n">
        <v>0</v>
      </c>
      <c r="AT1121" t="n">
        <v>0</v>
      </c>
      <c r="AU1121" t="n">
        <v>0.8666386842945091</v>
      </c>
      <c r="AV1121" t="n">
        <v>0.3073190456352226</v>
      </c>
    </row>
    <row r="1122" spans="1:48">
      <c r="A1122" t="n">
        <v>-70.80764467504115</v>
      </c>
      <c r="B1122" t="n">
        <v>63.8013357544119</v>
      </c>
      <c r="C1122" t="n">
        <v>89.16201654950167</v>
      </c>
      <c r="D1122" t="n">
        <v>1333.26006027894</v>
      </c>
      <c r="E1122" t="n">
        <v>1120</v>
      </c>
      <c r="F1122" t="n">
        <v>68.8668312072754</v>
      </c>
      <c r="G1122" t="n">
        <v>-0.3080560118263413</v>
      </c>
      <c r="H1122" t="n">
        <v>1.479423282662625</v>
      </c>
      <c r="I1122" t="n">
        <v>0</v>
      </c>
      <c r="J1122" t="n">
        <v>0</v>
      </c>
      <c r="K1122" t="n">
        <v>0.02710819722560759</v>
      </c>
      <c r="L1122" t="n">
        <v>0</v>
      </c>
      <c r="M1122" t="n">
        <v>89.66798959520763</v>
      </c>
      <c r="N1122" t="n">
        <v>-1.987296247802401</v>
      </c>
      <c r="O1122" t="b">
        <v>1</v>
      </c>
      <c r="P1122" t="n">
        <v>0</v>
      </c>
      <c r="Q1122" t="b">
        <v>0</v>
      </c>
      <c r="R1122" t="n">
        <v>-1.987296247802401</v>
      </c>
      <c r="S1122" t="n">
        <v>517.4927573991067</v>
      </c>
      <c r="T1122" t="n">
        <v>2252.128480200913</v>
      </c>
      <c r="U1122" t="n">
        <v>-36.67158815694849</v>
      </c>
      <c r="V1122" t="n">
        <v>6</v>
      </c>
      <c r="W1122" t="n">
        <v>1333.26006027894</v>
      </c>
      <c r="X1122" t="b">
        <v>0</v>
      </c>
      <c r="Y1122" t="n">
        <v>1333.26006027894</v>
      </c>
      <c r="Z1122" t="b">
        <v>0</v>
      </c>
      <c r="AA1122" t="n">
        <v>-8.598342811409365</v>
      </c>
      <c r="AB1122" t="n">
        <v>-2.027853314084083</v>
      </c>
      <c r="AC1122" t="b">
        <v>0</v>
      </c>
      <c r="AD1122" t="n">
        <v>0</v>
      </c>
      <c r="AE1122" t="n">
        <v>-2.273736754432321e-13</v>
      </c>
      <c r="AF1122" t="n">
        <v>0.5571813400635051</v>
      </c>
      <c r="AG1122" t="n">
        <v>45.14463916061803</v>
      </c>
      <c r="AH1122" t="n">
        <v>-8.092628665517696</v>
      </c>
      <c r="AI1122" t="n">
        <v>-1.129882026993589</v>
      </c>
      <c r="AJ1122" t="n">
        <v>0.5057141458916679</v>
      </c>
      <c r="AK1122" t="n">
        <v>-1.129882026993589</v>
      </c>
      <c r="AL1122" t="n">
        <v>2</v>
      </c>
      <c r="AM1122" t="n">
        <v>0</v>
      </c>
      <c r="AN1122" t="n">
        <v>0.3502002632179281</v>
      </c>
      <c r="AO1122" t="n">
        <v>0</v>
      </c>
      <c r="AP1122" t="n">
        <v>0.3530769400436712</v>
      </c>
      <c r="AQ1122" t="n">
        <v>1</v>
      </c>
      <c r="AR1122" t="n">
        <v>3</v>
      </c>
      <c r="AS1122" t="n">
        <v>0</v>
      </c>
      <c r="AT1122" t="n">
        <v>0</v>
      </c>
      <c r="AU1122" t="n">
        <v>0.3530040889710493</v>
      </c>
      <c r="AV1122" t="n">
        <v>0.1251789029198791</v>
      </c>
    </row>
    <row r="1123" spans="1:48">
      <c r="A1123" t="n">
        <v>-12.56956807741485</v>
      </c>
      <c r="B1123" t="n">
        <v>5.849636557473507</v>
      </c>
      <c r="C1123" t="n">
        <v>89.19699353214166</v>
      </c>
      <c r="D1123" t="n">
        <v>1311.362900499613</v>
      </c>
      <c r="E1123" t="n">
        <v>1121</v>
      </c>
      <c r="F1123" t="n">
        <v>67.7357780456543</v>
      </c>
      <c r="G1123" t="n">
        <v>-0.3112224791293059</v>
      </c>
      <c r="H1123" t="n">
        <v>0.2626229378491838</v>
      </c>
      <c r="I1123" t="n">
        <v>0</v>
      </c>
      <c r="J1123" t="n">
        <v>0</v>
      </c>
      <c r="K1123" t="n">
        <v>0.02982226794402004</v>
      </c>
      <c r="L1123" t="n">
        <v>0</v>
      </c>
      <c r="M1123" t="n">
        <v>89.6818092325711</v>
      </c>
      <c r="N1123" t="n">
        <v>-2.215323150627778</v>
      </c>
      <c r="O1123" t="b">
        <v>1</v>
      </c>
      <c r="P1123" t="n">
        <v>0</v>
      </c>
      <c r="Q1123" t="b">
        <v>0</v>
      </c>
      <c r="R1123" t="n">
        <v>-2.215323150627778</v>
      </c>
      <c r="S1123" t="n">
        <v>508.993574133209</v>
      </c>
      <c r="T1123" t="n">
        <v>2215.140034627726</v>
      </c>
      <c r="U1123" t="n">
        <v>-41.56197420394724</v>
      </c>
      <c r="V1123" t="n">
        <v>6</v>
      </c>
      <c r="W1123" t="n">
        <v>1311.362900499613</v>
      </c>
      <c r="X1123" t="b">
        <v>0</v>
      </c>
      <c r="Y1123" t="n">
        <v>1311.362900499613</v>
      </c>
      <c r="Z1123" t="b">
        <v>0</v>
      </c>
      <c r="AA1123" t="n">
        <v>-9.744985698329465</v>
      </c>
      <c r="AB1123" t="n">
        <v>-2.260533827171202</v>
      </c>
      <c r="AC1123" t="b">
        <v>0</v>
      </c>
      <c r="AD1123" t="n">
        <v>0</v>
      </c>
      <c r="AE1123" t="n">
        <v>-4.547473508864641e-13</v>
      </c>
      <c r="AF1123" t="n">
        <v>0.6075307952287506</v>
      </c>
      <c r="AG1123" t="n">
        <v>45.17288801193817</v>
      </c>
      <c r="AH1123" t="n">
        <v>-10.00064005202518</v>
      </c>
      <c r="AI1123" t="n">
        <v>-1.373343913662812</v>
      </c>
      <c r="AJ1123" t="n">
        <v>-0.255654353695709</v>
      </c>
      <c r="AK1123" t="n">
        <v>-1.373343913662811</v>
      </c>
      <c r="AL1123" t="n">
        <v>2</v>
      </c>
      <c r="AM1123" t="n">
        <v>0</v>
      </c>
      <c r="AN1123" t="n">
        <v>-1.1100638097095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</row>
    <row r="1124" spans="1:48">
      <c r="A1124" t="n">
        <v>0</v>
      </c>
      <c r="B1124" t="n">
        <v>-6.71993151994134</v>
      </c>
      <c r="C1124" t="n">
        <v>89.22965183168967</v>
      </c>
      <c r="D1124" t="n">
        <v>1293.244578048777</v>
      </c>
      <c r="E1124" t="n">
        <v>1122</v>
      </c>
      <c r="F1124" t="n">
        <v>66.79991302490234</v>
      </c>
      <c r="G1124" t="n">
        <v>-0.1694858903006455</v>
      </c>
      <c r="H1124" t="n">
        <v>-0</v>
      </c>
      <c r="I1124" t="n">
        <v>0</v>
      </c>
      <c r="J1124" t="n">
        <v>0</v>
      </c>
      <c r="K1124" t="n">
        <v>0.03473025121819157</v>
      </c>
      <c r="L1124" t="n">
        <v>0</v>
      </c>
      <c r="M1124" t="n">
        <v>89.68163655499917</v>
      </c>
      <c r="N1124" t="n">
        <v>2.771701984337498</v>
      </c>
      <c r="O1124" t="b">
        <v>1</v>
      </c>
      <c r="P1124" t="n">
        <v>0</v>
      </c>
      <c r="Q1124" t="b">
        <v>0</v>
      </c>
      <c r="R1124" t="n">
        <v>2.771701984337498</v>
      </c>
      <c r="S1124" t="n">
        <v>501.9611121823368</v>
      </c>
      <c r="T1124" t="n">
        <v>2184.53476021753</v>
      </c>
      <c r="U1124" t="n">
        <v>52.72879442796612</v>
      </c>
      <c r="V1124" t="n">
        <v>6</v>
      </c>
      <c r="W1124" t="n">
        <v>1293.244578048778</v>
      </c>
      <c r="X1124" t="b">
        <v>0</v>
      </c>
      <c r="Y1124" t="n">
        <v>1293.244578048778</v>
      </c>
      <c r="Z1124" t="b">
        <v>0</v>
      </c>
      <c r="AA1124" t="n">
        <v>12.36325649665322</v>
      </c>
      <c r="AB1124" t="n">
        <v>2.82826733095663</v>
      </c>
      <c r="AC1124" t="b">
        <v>0</v>
      </c>
      <c r="AD1124" t="n">
        <v>0</v>
      </c>
      <c r="AE1124" t="n">
        <v>-6.821210263296962e-13</v>
      </c>
      <c r="AF1124" t="n">
        <v>0.8504631496069219</v>
      </c>
      <c r="AG1124" t="n">
        <v>45.20079769715831</v>
      </c>
      <c r="AH1124" t="n">
        <v>24.55588960788249</v>
      </c>
      <c r="AI1124" t="n">
        <v>3.325561292413241</v>
      </c>
      <c r="AJ1124" t="n">
        <v>3.672010390562868</v>
      </c>
      <c r="AK1124" t="n">
        <v>3.325561292413239</v>
      </c>
      <c r="AL1124" t="n">
        <v>0</v>
      </c>
      <c r="AM1124" t="n">
        <v>0</v>
      </c>
      <c r="AN1124" t="n">
        <v>3.325857172177315</v>
      </c>
      <c r="AO1124" t="n">
        <v>0</v>
      </c>
      <c r="AP1124" t="n">
        <v>0.837348683298567</v>
      </c>
      <c r="AQ1124" t="n">
        <v>1</v>
      </c>
      <c r="AR1124" t="n">
        <v>3</v>
      </c>
      <c r="AS1124" t="n">
        <v>0</v>
      </c>
      <c r="AT1124" t="n">
        <v>0</v>
      </c>
      <c r="AU1124" t="n">
        <v>0.8372788309042798</v>
      </c>
      <c r="AV1124" t="n">
        <v>0.2969077378002621</v>
      </c>
    </row>
    <row r="1125" spans="1:48">
      <c r="A1125" t="n">
        <v>0</v>
      </c>
      <c r="B1125" t="n">
        <v>-6.71993151994134</v>
      </c>
      <c r="C1125" t="n">
        <v>89.2400142581223</v>
      </c>
      <c r="D1125" t="n">
        <v>1284.512664369381</v>
      </c>
      <c r="E1125" t="n">
        <v>1123</v>
      </c>
      <c r="F1125" t="n">
        <v>66.34888381958008</v>
      </c>
      <c r="G1125" t="n">
        <v>-0.1665791480632723</v>
      </c>
      <c r="H1125" t="n">
        <v>-0</v>
      </c>
      <c r="I1125" t="n">
        <v>0</v>
      </c>
      <c r="J1125" t="n">
        <v>0</v>
      </c>
      <c r="K1125" t="n">
        <v>0.0165834217086307</v>
      </c>
      <c r="L1125" t="n">
        <v>0</v>
      </c>
      <c r="M1125" t="n">
        <v>89.67896991550714</v>
      </c>
      <c r="N1125" t="n">
        <v>2.800668123486146</v>
      </c>
      <c r="O1125" t="b">
        <v>1</v>
      </c>
      <c r="P1125" t="n">
        <v>0</v>
      </c>
      <c r="Q1125" t="b">
        <v>0</v>
      </c>
      <c r="R1125" t="n">
        <v>2.800668123486146</v>
      </c>
      <c r="S1125" t="n">
        <v>498.5718993633638</v>
      </c>
      <c r="T1125" t="n">
        <v>2169.784906029359</v>
      </c>
      <c r="U1125" t="n">
        <v>53.64203354203043</v>
      </c>
      <c r="V1125" t="n">
        <v>6</v>
      </c>
      <c r="W1125" t="n">
        <v>1284.512664369381</v>
      </c>
      <c r="X1125" t="b">
        <v>0</v>
      </c>
      <c r="Y1125" t="n">
        <v>1284.512664369381</v>
      </c>
      <c r="Z1125" t="b">
        <v>0</v>
      </c>
      <c r="AA1125" t="n">
        <v>12.57738256443916</v>
      </c>
      <c r="AB1125" t="n">
        <v>2.85782461580219</v>
      </c>
      <c r="AC1125" t="b">
        <v>0</v>
      </c>
      <c r="AD1125" t="n">
        <v>0</v>
      </c>
      <c r="AE1125" t="n">
        <v>2.273736754432321e-13</v>
      </c>
      <c r="AF1125" t="n">
        <v>0.8523524797880888</v>
      </c>
      <c r="AG1125" t="n">
        <v>45.21410245666711</v>
      </c>
      <c r="AH1125" t="n">
        <v>24.9258131582245</v>
      </c>
      <c r="AI1125" t="n">
        <v>3.352867133691804</v>
      </c>
      <c r="AJ1125" t="n">
        <v>3.680234502077276</v>
      </c>
      <c r="AK1125" t="n">
        <v>3.352867133691805</v>
      </c>
      <c r="AL1125" t="n">
        <v>0</v>
      </c>
      <c r="AM1125" t="n">
        <v>0</v>
      </c>
      <c r="AN1125" t="n">
        <v>3.353131134938371</v>
      </c>
      <c r="AO1125" t="n">
        <v>0</v>
      </c>
      <c r="AP1125" t="n">
        <v>0.8403229322635553</v>
      </c>
      <c r="AQ1125" t="n">
        <v>1</v>
      </c>
      <c r="AR1125" t="n">
        <v>3</v>
      </c>
      <c r="AS1125" t="n">
        <v>0</v>
      </c>
      <c r="AT1125" t="n">
        <v>0</v>
      </c>
      <c r="AU1125" t="n">
        <v>0.8402534985325609</v>
      </c>
      <c r="AV1125" t="n">
        <v>0.2979625857238227</v>
      </c>
    </row>
    <row r="1126" spans="1:48">
      <c r="A1126" t="n">
        <v>0</v>
      </c>
      <c r="B1126" t="n">
        <v>-6.71993151994134</v>
      </c>
      <c r="C1126" t="n">
        <v>89.25037668455494</v>
      </c>
      <c r="D1126" t="n">
        <v>1267.881995925005</v>
      </c>
      <c r="E1126" t="n">
        <v>1124</v>
      </c>
      <c r="F1126" t="n">
        <v>65.48986053466797</v>
      </c>
      <c r="G1126" t="n">
        <v>-0.2559079259748991</v>
      </c>
      <c r="H1126" t="n">
        <v>-0</v>
      </c>
      <c r="I1126" t="n">
        <v>0</v>
      </c>
      <c r="J1126" t="n">
        <v>0</v>
      </c>
      <c r="K1126" t="n">
        <v>0.001624743274697749</v>
      </c>
      <c r="L1126" t="n">
        <v>0</v>
      </c>
      <c r="M1126" t="n">
        <v>89.6763032760151</v>
      </c>
      <c r="N1126" t="n">
        <v>-0.4743582150639747</v>
      </c>
      <c r="O1126" t="b">
        <v>1</v>
      </c>
      <c r="P1126" t="n">
        <v>0</v>
      </c>
      <c r="Q1126" t="b">
        <v>0</v>
      </c>
      <c r="R1126" t="n">
        <v>-0.4743582150639747</v>
      </c>
      <c r="S1126" t="n">
        <v>492.1168567748463</v>
      </c>
      <c r="T1126" t="n">
        <v>2141.692560684131</v>
      </c>
      <c r="U1126" t="n">
        <v>-9.204698479762234</v>
      </c>
      <c r="V1126" t="n">
        <v>6</v>
      </c>
      <c r="W1126" t="n">
        <v>1267.881995925006</v>
      </c>
      <c r="X1126" t="b">
        <v>0</v>
      </c>
      <c r="Y1126" t="n">
        <v>1267.881995925006</v>
      </c>
      <c r="Z1126" t="b">
        <v>0</v>
      </c>
      <c r="AA1126" t="n">
        <v>-2.15821449199107</v>
      </c>
      <c r="AB1126" t="n">
        <v>-0.4840389949632394</v>
      </c>
      <c r="AC1126" t="b">
        <v>0</v>
      </c>
      <c r="AD1126" t="n">
        <v>0</v>
      </c>
      <c r="AE1126" t="n">
        <v>-6.821210263296962e-13</v>
      </c>
      <c r="AF1126" t="n">
        <v>0</v>
      </c>
      <c r="AG1126" t="n">
        <v>45.22737640346336</v>
      </c>
      <c r="AH1126" t="n">
        <v>2.144309455872456</v>
      </c>
      <c r="AI1126" t="n">
        <v>0.2847048815005649</v>
      </c>
      <c r="AJ1126" t="n">
        <v>4.302523947863525</v>
      </c>
      <c r="AK1126" t="n">
        <v>0.2847048815005647</v>
      </c>
      <c r="AL1126" t="n">
        <v>0</v>
      </c>
      <c r="AM1126" t="n">
        <v>0</v>
      </c>
      <c r="AN1126" t="n">
        <v>0.2853432098070214</v>
      </c>
      <c r="AO1126" t="n">
        <v>0</v>
      </c>
      <c r="AP1126" t="n">
        <v>0.3268364424731454</v>
      </c>
      <c r="AQ1126" t="n">
        <v>1</v>
      </c>
      <c r="AR1126" t="n">
        <v>3</v>
      </c>
      <c r="AS1126" t="n">
        <v>0</v>
      </c>
      <c r="AT1126" t="n">
        <v>0</v>
      </c>
      <c r="AU1126" t="n">
        <v>0.3267666870673633</v>
      </c>
      <c r="AV1126" t="n">
        <v>0.1158748486939216</v>
      </c>
    </row>
    <row r="1127" spans="1:48">
      <c r="A1127" t="n">
        <v>-7.016254360255678</v>
      </c>
      <c r="B1127" t="n">
        <v>0.2963228403143381</v>
      </c>
      <c r="C1127" t="n">
        <v>89.27290263716623</v>
      </c>
      <c r="D1127" t="n">
        <v>1245.074878079106</v>
      </c>
      <c r="E1127" t="n">
        <v>1125</v>
      </c>
      <c r="F1127" t="n">
        <v>64.31180534362792</v>
      </c>
      <c r="G1127" t="n">
        <v>-0.5073545446639418</v>
      </c>
      <c r="H1127" t="n">
        <v>0.1465944829161115</v>
      </c>
      <c r="I1127" t="n">
        <v>0</v>
      </c>
      <c r="J1127" t="n">
        <v>0</v>
      </c>
      <c r="K1127" t="n">
        <v>-0.0149674026071524</v>
      </c>
      <c r="L1127" t="n">
        <v>0</v>
      </c>
      <c r="M1127" t="n">
        <v>89.67502875048343</v>
      </c>
      <c r="N1127" t="n">
        <v>-9.269502591119879</v>
      </c>
      <c r="O1127" t="b">
        <v>1</v>
      </c>
      <c r="P1127" t="n">
        <v>0</v>
      </c>
      <c r="Q1127" t="b">
        <v>0</v>
      </c>
      <c r="R1127" t="n">
        <v>-9.269502591119879</v>
      </c>
      <c r="S1127" t="n">
        <v>483.2644815676183</v>
      </c>
      <c r="T1127" t="n">
        <v>2103.167023782275</v>
      </c>
      <c r="U1127" t="n">
        <v>-183.1651876331953</v>
      </c>
      <c r="V1127" t="n">
        <v>6</v>
      </c>
      <c r="W1127" t="n">
        <v>1245.074878079107</v>
      </c>
      <c r="X1127" t="b">
        <v>0</v>
      </c>
      <c r="Y1127" t="n">
        <v>1245.074878079107</v>
      </c>
      <c r="Z1127" t="b">
        <v>0</v>
      </c>
      <c r="AA1127" t="n">
        <v>-42.94651945931387</v>
      </c>
      <c r="AB1127" t="n">
        <v>-9.45867611338763</v>
      </c>
      <c r="AC1127" t="b">
        <v>0</v>
      </c>
      <c r="AD1127" t="n">
        <v>0</v>
      </c>
      <c r="AE1127" t="n">
        <v>-9.094947017729282e-13</v>
      </c>
      <c r="AF1127" t="n">
        <v>0.8794690874930664</v>
      </c>
      <c r="AG1127" t="n">
        <v>45.22737640346336</v>
      </c>
      <c r="AH1127" t="n">
        <v>-63.80090587818577</v>
      </c>
      <c r="AI1127" t="n">
        <v>-8.318613250333483</v>
      </c>
      <c r="AJ1127" t="n">
        <v>-20.8543864188719</v>
      </c>
      <c r="AK1127" t="n">
        <v>-8.318613250333476</v>
      </c>
      <c r="AL1127" t="n">
        <v>2</v>
      </c>
      <c r="AM1127" t="n">
        <v>6.458369384958779</v>
      </c>
      <c r="AN1127" t="n">
        <v>-1.71127379556296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 spans="1:48">
      <c r="A1128" t="n">
        <v>-9.05685202980815</v>
      </c>
      <c r="B1128" t="n">
        <v>2.33692050986681</v>
      </c>
      <c r="C1128" t="n">
        <v>89.23359591302443</v>
      </c>
      <c r="D1128" t="n">
        <v>1191.801043978152</v>
      </c>
      <c r="E1128" t="n">
        <v>1126</v>
      </c>
      <c r="F1128" t="n">
        <v>61.56005401611328</v>
      </c>
      <c r="G1128" t="n">
        <v>-0.9895126608315756</v>
      </c>
      <c r="H1128" t="n">
        <v>0.1892298186448701</v>
      </c>
      <c r="I1128" t="n">
        <v>0</v>
      </c>
      <c r="J1128" t="n">
        <v>0</v>
      </c>
      <c r="K1128" t="n">
        <v>-0.04035371993458908</v>
      </c>
      <c r="L1128" t="n">
        <v>0</v>
      </c>
      <c r="M1128" t="n">
        <v>89.67555121940212</v>
      </c>
      <c r="N1128" t="n">
        <v>-25.07908439372654</v>
      </c>
      <c r="O1128" t="b">
        <v>1</v>
      </c>
      <c r="P1128" t="n">
        <v>0</v>
      </c>
      <c r="Q1128" t="b">
        <v>0</v>
      </c>
      <c r="R1128" t="n">
        <v>-25.07908439372654</v>
      </c>
      <c r="S1128" t="n">
        <v>462.5867277463888</v>
      </c>
      <c r="T1128" t="n">
        <v>2013.177439152284</v>
      </c>
      <c r="U1128" t="n">
        <v>-517.7139779507928</v>
      </c>
      <c r="V1128" t="n">
        <v>6</v>
      </c>
      <c r="W1128" t="n">
        <v>1191.801043978152</v>
      </c>
      <c r="X1128" t="b">
        <v>0</v>
      </c>
      <c r="Y1128" t="n">
        <v>1191.801043978152</v>
      </c>
      <c r="Z1128" t="b">
        <v>0</v>
      </c>
      <c r="AA1128" t="n">
        <v>-121.3877686896929</v>
      </c>
      <c r="AB1128" t="n">
        <v>-25.5909024425781</v>
      </c>
      <c r="AC1128" t="b">
        <v>0</v>
      </c>
      <c r="AD1128" t="n">
        <v>0</v>
      </c>
      <c r="AE1128" t="n">
        <v>-2.273736754432321e-13</v>
      </c>
      <c r="AF1128" t="n">
        <v>0.9297824017202638</v>
      </c>
      <c r="AG1128" t="n">
        <v>45.26324109844528</v>
      </c>
      <c r="AH1128" t="n">
        <v>-190.6490052563624</v>
      </c>
      <c r="AI1128" t="n">
        <v>-23.79397073524923</v>
      </c>
      <c r="AJ1128" t="n">
        <v>-69.26123656666945</v>
      </c>
      <c r="AK1128" t="n">
        <v>-23.79397073524922</v>
      </c>
      <c r="AL1128" t="n">
        <v>2</v>
      </c>
      <c r="AM1128" t="n">
        <v>21.97255505323073</v>
      </c>
      <c r="AN1128" t="n">
        <v>-1.629646169170688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</row>
    <row r="1129" spans="1:48">
      <c r="A1129" t="n">
        <v>-5.604962737366081</v>
      </c>
      <c r="B1129" t="n">
        <v>-1.114968782575259</v>
      </c>
      <c r="C1129" t="n">
        <v>89.19806528313256</v>
      </c>
      <c r="D1129" t="n">
        <v>1323.739813658496</v>
      </c>
      <c r="E1129" t="n">
        <v>1127</v>
      </c>
      <c r="F1129" t="n">
        <v>57.41567192077637</v>
      </c>
      <c r="G1129" t="n">
        <v>-1.281372664386043</v>
      </c>
      <c r="H1129" t="n">
        <v>0.1171075864784229</v>
      </c>
      <c r="I1129" t="n">
        <v>0</v>
      </c>
      <c r="J1129" t="n">
        <v>0</v>
      </c>
      <c r="K1129" t="n">
        <v>-0.05149234798486058</v>
      </c>
      <c r="L1129" t="n">
        <v>0</v>
      </c>
      <c r="M1129" t="n">
        <v>89.67579367014167</v>
      </c>
      <c r="N1129" t="n">
        <v>-32.77253985498981</v>
      </c>
      <c r="O1129" t="b">
        <v>1</v>
      </c>
      <c r="P1129" t="n">
        <v>0</v>
      </c>
      <c r="Q1129" t="b">
        <v>0</v>
      </c>
      <c r="R1129" t="n">
        <v>-32.77253985498981</v>
      </c>
      <c r="S1129" t="n">
        <v>431.4441924992492</v>
      </c>
      <c r="T1129" t="n">
        <v>1877.645125756733</v>
      </c>
      <c r="U1129" t="n">
        <v>-725.3654316749463</v>
      </c>
      <c r="V1129" t="n">
        <v>5</v>
      </c>
      <c r="W1129" t="n">
        <v>1323.739813658496</v>
      </c>
      <c r="X1129" t="b">
        <v>1</v>
      </c>
      <c r="Y1129" t="n">
        <v>1323.739813658496</v>
      </c>
      <c r="Z1129" t="b">
        <v>0</v>
      </c>
      <c r="AA1129" t="n">
        <v>-170.0755532701236</v>
      </c>
      <c r="AB1129" t="n">
        <v>-33.4413671989692</v>
      </c>
      <c r="AC1129" t="b">
        <v>0</v>
      </c>
      <c r="AD1129" t="n">
        <v>0</v>
      </c>
      <c r="AE1129" t="n">
        <v>-4.547473508864641e-13</v>
      </c>
      <c r="AF1129" t="n">
        <v>0.9380923685814998</v>
      </c>
      <c r="AG1129" t="n">
        <v>45.31976991775446</v>
      </c>
      <c r="AH1129" t="n">
        <v>-226.3072036950061</v>
      </c>
      <c r="AI1129" t="n">
        <v>-31.37109136428469</v>
      </c>
      <c r="AJ1129" t="n">
        <v>-56.2316504248825</v>
      </c>
      <c r="AK1129" t="n">
        <v>-31.37109136428468</v>
      </c>
      <c r="AL1129" t="n">
        <v>2</v>
      </c>
      <c r="AM1129" t="n">
        <v>29.41988527250843</v>
      </c>
      <c r="AN1129" t="n">
        <v>-1.833926982767086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 spans="1:48">
      <c r="A1130" t="n">
        <v>-10.67305748163718</v>
      </c>
      <c r="B1130" t="n">
        <v>3.953125961695837</v>
      </c>
      <c r="C1130" t="n">
        <v>89.14936276209136</v>
      </c>
      <c r="D1130" t="n">
        <v>1212.244346972787</v>
      </c>
      <c r="E1130" t="n">
        <v>1128</v>
      </c>
      <c r="F1130" t="n">
        <v>52.57968597412109</v>
      </c>
      <c r="G1130" t="n">
        <v>-1.368636716617757</v>
      </c>
      <c r="H1130" t="n">
        <v>0.2229980930448368</v>
      </c>
      <c r="I1130" t="n">
        <v>0</v>
      </c>
      <c r="J1130" t="n">
        <v>0</v>
      </c>
      <c r="K1130" t="n">
        <v>-0.04650699868570324</v>
      </c>
      <c r="L1130" t="n">
        <v>0</v>
      </c>
      <c r="M1130" t="n">
        <v>89.6763567965661</v>
      </c>
      <c r="N1130" t="n">
        <v>-32.87272903833573</v>
      </c>
      <c r="O1130" t="b">
        <v>1</v>
      </c>
      <c r="P1130" t="n">
        <v>0</v>
      </c>
      <c r="Q1130" t="b">
        <v>0</v>
      </c>
      <c r="R1130" t="n">
        <v>-32.87272903833573</v>
      </c>
      <c r="S1130" t="n">
        <v>395.10467086879</v>
      </c>
      <c r="T1130" t="n">
        <v>1719.495527620974</v>
      </c>
      <c r="U1130" t="n">
        <v>-794.5019694959357</v>
      </c>
      <c r="V1130" t="n">
        <v>5</v>
      </c>
      <c r="W1130" t="n">
        <v>1212.244346972787</v>
      </c>
      <c r="X1130" t="b">
        <v>0</v>
      </c>
      <c r="Y1130" t="n">
        <v>1212.244346972787</v>
      </c>
      <c r="Z1130" t="b">
        <v>0</v>
      </c>
      <c r="AA1130" t="n">
        <v>-186.2859134659963</v>
      </c>
      <c r="AB1130" t="n">
        <v>-33.54360105952625</v>
      </c>
      <c r="AC1130" t="b">
        <v>0</v>
      </c>
      <c r="AD1130" t="n">
        <v>0</v>
      </c>
      <c r="AE1130" t="n">
        <v>4.547473508864641e-13</v>
      </c>
      <c r="AF1130" t="n">
        <v>0.9404404555281696</v>
      </c>
      <c r="AG1130" t="n">
        <v>45.38489773986463</v>
      </c>
      <c r="AH1130" t="n">
        <v>-248.4976018701316</v>
      </c>
      <c r="AI1130" t="n">
        <v>-31.54575946047606</v>
      </c>
      <c r="AJ1130" t="n">
        <v>-62.21168840413526</v>
      </c>
      <c r="AK1130" t="n">
        <v>-31.54575946047608</v>
      </c>
      <c r="AL1130" t="n">
        <v>2</v>
      </c>
      <c r="AM1130" t="n">
        <v>29.66148798676645</v>
      </c>
      <c r="AN1130" t="n">
        <v>-1.660836891309656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 spans="1:48">
      <c r="A1131" t="n">
        <v>-6.856062850443871</v>
      </c>
      <c r="B1131" t="n">
        <v>0.1361313305025309</v>
      </c>
      <c r="C1131" t="n">
        <v>89.10066024105015</v>
      </c>
      <c r="D1131" t="n">
        <v>1356.351804068065</v>
      </c>
      <c r="E1131" t="n">
        <v>1129</v>
      </c>
      <c r="F1131" t="n">
        <v>47.72759056091309</v>
      </c>
      <c r="G1131" t="n">
        <v>-1.317481602362327</v>
      </c>
      <c r="H1131" t="n">
        <v>0.1432475131024976</v>
      </c>
      <c r="I1131" t="n">
        <v>0</v>
      </c>
      <c r="J1131" t="n">
        <v>0</v>
      </c>
      <c r="K1131" t="n">
        <v>-0.04240513100108201</v>
      </c>
      <c r="L1131" t="n">
        <v>0</v>
      </c>
      <c r="M1131" t="n">
        <v>89.67716815713995</v>
      </c>
      <c r="N1131" t="n">
        <v>-28.86953536212201</v>
      </c>
      <c r="O1131" t="b">
        <v>1</v>
      </c>
      <c r="P1131" t="n">
        <v>0</v>
      </c>
      <c r="Q1131" t="b">
        <v>0</v>
      </c>
      <c r="R1131" t="n">
        <v>-28.86953536212201</v>
      </c>
      <c r="S1131" t="n">
        <v>358.6440963000664</v>
      </c>
      <c r="T1131" t="n">
        <v>1560.819107097889</v>
      </c>
      <c r="U1131" t="n">
        <v>-768.6833780423458</v>
      </c>
      <c r="V1131" t="n">
        <v>4</v>
      </c>
      <c r="W1131" t="n">
        <v>1356.351804068066</v>
      </c>
      <c r="X1131" t="b">
        <v>1</v>
      </c>
      <c r="Y1131" t="n">
        <v>1356.351804068066</v>
      </c>
      <c r="Z1131" t="b">
        <v>0</v>
      </c>
      <c r="AA1131" t="n">
        <v>-180.2322596325278</v>
      </c>
      <c r="AB1131" t="n">
        <v>-29.45870955318573</v>
      </c>
      <c r="AC1131" t="b">
        <v>0</v>
      </c>
      <c r="AD1131" t="n">
        <v>0</v>
      </c>
      <c r="AE1131" t="n">
        <v>-6.821210263296962e-13</v>
      </c>
      <c r="AF1131" t="n">
        <v>0.9406929664532296</v>
      </c>
      <c r="AG1131" t="n">
        <v>45.44774688783194</v>
      </c>
      <c r="AH1131" t="n">
        <v>-195.101517795502</v>
      </c>
      <c r="AI1131" t="n">
        <v>-27.71160087747039</v>
      </c>
      <c r="AJ1131" t="n">
        <v>-14.86925816297423</v>
      </c>
      <c r="AK1131" t="n">
        <v>-27.71160087747037</v>
      </c>
      <c r="AL1131" t="n">
        <v>2</v>
      </c>
      <c r="AM1131" t="n">
        <v>25.68278043358212</v>
      </c>
      <c r="AN1131" t="n">
        <v>-1.88554901957231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 spans="1:48">
      <c r="A1132" t="n">
        <v>-5.952537945021902</v>
      </c>
      <c r="B1132" t="n">
        <v>-0.7673935749194376</v>
      </c>
      <c r="C1132" t="n">
        <v>89.00866819232664</v>
      </c>
      <c r="D1132" t="n">
        <v>1219.877277078804</v>
      </c>
      <c r="E1132" t="n">
        <v>1130</v>
      </c>
      <c r="F1132" t="n">
        <v>42.92529640197754</v>
      </c>
      <c r="G1132" t="n">
        <v>-1.406761517385887</v>
      </c>
      <c r="H1132" t="n">
        <v>0.1243696675297302</v>
      </c>
      <c r="I1132" t="n">
        <v>0</v>
      </c>
      <c r="J1132" t="n">
        <v>0</v>
      </c>
      <c r="K1132" t="n">
        <v>-0.03038144895556094</v>
      </c>
      <c r="L1132" t="n">
        <v>0</v>
      </c>
      <c r="M1132" t="n">
        <v>89.67704290669462</v>
      </c>
      <c r="N1132" t="n">
        <v>-28.29581998913064</v>
      </c>
      <c r="O1132" t="b">
        <v>1</v>
      </c>
      <c r="P1132" t="n">
        <v>0</v>
      </c>
      <c r="Q1132" t="b">
        <v>0</v>
      </c>
      <c r="R1132" t="n">
        <v>-28.29581998913064</v>
      </c>
      <c r="S1132" t="n">
        <v>322.5577481614484</v>
      </c>
      <c r="T1132" t="n">
        <v>1403.771319998624</v>
      </c>
      <c r="U1132" t="n">
        <v>-837.6955095534445</v>
      </c>
      <c r="V1132" t="n">
        <v>4</v>
      </c>
      <c r="W1132" t="n">
        <v>1219.877277078804</v>
      </c>
      <c r="X1132" t="b">
        <v>0</v>
      </c>
      <c r="Y1132" t="n">
        <v>1219.877277078804</v>
      </c>
      <c r="Z1132" t="b">
        <v>0</v>
      </c>
      <c r="AA1132" t="n">
        <v>-196.4134504317612</v>
      </c>
      <c r="AB1132" t="n">
        <v>-28.87328570319453</v>
      </c>
      <c r="AC1132" t="b">
        <v>0</v>
      </c>
      <c r="AD1132" t="n">
        <v>0</v>
      </c>
      <c r="AE1132" t="n">
        <v>0</v>
      </c>
      <c r="AF1132" t="n">
        <v>0.942696131685547</v>
      </c>
      <c r="AG1132" t="n">
        <v>45.50270834810347</v>
      </c>
      <c r="AH1132" t="n">
        <v>-213.0704256996919</v>
      </c>
      <c r="AI1132" t="n">
        <v>-27.21873474145309</v>
      </c>
      <c r="AJ1132" t="n">
        <v>-16.65697526793068</v>
      </c>
      <c r="AK1132" t="n">
        <v>-27.21873474145309</v>
      </c>
      <c r="AL1132" t="n">
        <v>2</v>
      </c>
      <c r="AM1132" t="n">
        <v>25.41736990251874</v>
      </c>
      <c r="AN1132" t="n">
        <v>-1.672524787540868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 spans="1:48">
      <c r="A1133" t="n">
        <v>0</v>
      </c>
      <c r="B1133" t="n">
        <v>-6.71993151994134</v>
      </c>
      <c r="C1133" t="n">
        <v>88.95413421969765</v>
      </c>
      <c r="D1133" t="n">
        <v>1460.718728597509</v>
      </c>
      <c r="E1133" t="n">
        <v>1131</v>
      </c>
      <c r="F1133" t="n">
        <v>37.88521270751953</v>
      </c>
      <c r="G1133" t="n">
        <v>-1.257453872588767</v>
      </c>
      <c r="H1133" t="n">
        <v>-0</v>
      </c>
      <c r="I1133" t="n">
        <v>0</v>
      </c>
      <c r="J1133" t="n">
        <v>0</v>
      </c>
      <c r="K1133" t="n">
        <v>-0.0155576725064569</v>
      </c>
      <c r="L1133" t="n">
        <v>0</v>
      </c>
      <c r="M1133" t="n">
        <v>89.67555732631865</v>
      </c>
      <c r="N1133" t="n">
        <v>-22.17637571846605</v>
      </c>
      <c r="O1133" t="b">
        <v>1</v>
      </c>
      <c r="P1133" t="n">
        <v>0</v>
      </c>
      <c r="Q1133" t="b">
        <v>0</v>
      </c>
      <c r="R1133" t="n">
        <v>-22.17637571846605</v>
      </c>
      <c r="S1133" t="n">
        <v>284.6845548861955</v>
      </c>
      <c r="T1133" t="n">
        <v>1238.947182864723</v>
      </c>
      <c r="U1133" t="n">
        <v>-743.8717179865032</v>
      </c>
      <c r="V1133" t="n">
        <v>3</v>
      </c>
      <c r="W1133" t="n">
        <v>1460.718728597509</v>
      </c>
      <c r="X1133" t="b">
        <v>1</v>
      </c>
      <c r="Y1133" t="n">
        <v>1460.718728597509</v>
      </c>
      <c r="Z1133" t="b">
        <v>0</v>
      </c>
      <c r="AA1133" t="n">
        <v>-174.4146997829999</v>
      </c>
      <c r="AB1133" t="n">
        <v>-22.62895481476128</v>
      </c>
      <c r="AC1133" t="b">
        <v>0</v>
      </c>
      <c r="AD1133" t="n">
        <v>0</v>
      </c>
      <c r="AE1133" t="n">
        <v>4.547473508864641e-13</v>
      </c>
      <c r="AF1133" t="n">
        <v>0.9418077772424012</v>
      </c>
      <c r="AG1133" t="n">
        <v>45.55475807930507</v>
      </c>
      <c r="AH1133" t="n">
        <v>-139.3258021382763</v>
      </c>
      <c r="AI1133" t="n">
        <v>-21.31212563540905</v>
      </c>
      <c r="AJ1133" t="n">
        <v>35.08889764472352</v>
      </c>
      <c r="AK1133" t="n">
        <v>-21.31212563540906</v>
      </c>
      <c r="AL1133" t="n">
        <v>0</v>
      </c>
      <c r="AM1133" t="n">
        <v>19.25503852342823</v>
      </c>
      <c r="AN1133" t="n">
        <v>-2.053969347962898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 spans="1:48">
      <c r="A1134" t="n">
        <v>-14.15772000405019</v>
      </c>
      <c r="B1134" t="n">
        <v>7.437788484108849</v>
      </c>
      <c r="C1134" t="n">
        <v>88.97145126181401</v>
      </c>
      <c r="D1134" t="n">
        <v>1307.036248776684</v>
      </c>
      <c r="E1134" t="n">
        <v>1132</v>
      </c>
      <c r="F1134" t="n">
        <v>33.89930267333985</v>
      </c>
      <c r="G1134" t="n">
        <v>-1.08508443279045</v>
      </c>
      <c r="H1134" t="n">
        <v>0.2958050744313658</v>
      </c>
      <c r="I1134" t="n">
        <v>0</v>
      </c>
      <c r="J1134" t="n">
        <v>0</v>
      </c>
      <c r="K1134" t="n">
        <v>-0.02022265014209923</v>
      </c>
      <c r="L1134" t="n">
        <v>0</v>
      </c>
      <c r="M1134" t="n">
        <v>89.67569975825599</v>
      </c>
      <c r="N1134" t="n">
        <v>-16.86285053073214</v>
      </c>
      <c r="O1134" t="b">
        <v>1</v>
      </c>
      <c r="P1134" t="n">
        <v>0</v>
      </c>
      <c r="Q1134" t="b">
        <v>0</v>
      </c>
      <c r="R1134" t="n">
        <v>-16.86285053073214</v>
      </c>
      <c r="S1134" t="n">
        <v>254.7328417294778</v>
      </c>
      <c r="T1134" t="n">
        <v>1108.597327206687</v>
      </c>
      <c r="U1134" t="n">
        <v>-632.146055066422</v>
      </c>
      <c r="V1134" t="n">
        <v>3</v>
      </c>
      <c r="W1134" t="n">
        <v>1307.036248776684</v>
      </c>
      <c r="X1134" t="b">
        <v>0</v>
      </c>
      <c r="Y1134" t="n">
        <v>1307.036248776684</v>
      </c>
      <c r="Z1134" t="b">
        <v>0</v>
      </c>
      <c r="AA1134" t="n">
        <v>-148.2185190638182</v>
      </c>
      <c r="AB1134" t="n">
        <v>-17.20699033748177</v>
      </c>
      <c r="AC1134" t="b">
        <v>0</v>
      </c>
      <c r="AD1134" t="n">
        <v>0</v>
      </c>
      <c r="AE1134" t="n">
        <v>-4.547473508864641e-13</v>
      </c>
      <c r="AF1134" t="n">
        <v>0.9400072631869725</v>
      </c>
      <c r="AG1134" t="n">
        <v>45.59618358169732</v>
      </c>
      <c r="AH1134" t="n">
        <v>-118.1734388963578</v>
      </c>
      <c r="AI1134" t="n">
        <v>-16.17469589482092</v>
      </c>
      <c r="AJ1134" t="n">
        <v>30.0450801674604</v>
      </c>
      <c r="AK1134" t="n">
        <v>-16.17469589482091</v>
      </c>
      <c r="AL1134" t="n">
        <v>2</v>
      </c>
      <c r="AM1134" t="n">
        <v>14.03404681717292</v>
      </c>
      <c r="AN1134" t="n">
        <v>-1.80766508969537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 spans="1:48">
      <c r="A1135" t="n">
        <v>-28.10587337038287</v>
      </c>
      <c r="B1135" t="n">
        <v>21.38594185044153</v>
      </c>
      <c r="C1135" t="n">
        <v>89.0155038694684</v>
      </c>
      <c r="D1135" t="n">
        <v>1159.737906119992</v>
      </c>
      <c r="E1135" t="n">
        <v>1133</v>
      </c>
      <c r="F1135" t="n">
        <v>30.07897167205811</v>
      </c>
      <c r="G1135" t="n">
        <v>-0.9074092591339475</v>
      </c>
      <c r="H1135" t="n">
        <v>0.5872315571932661</v>
      </c>
      <c r="I1135" t="n">
        <v>0</v>
      </c>
      <c r="J1135" t="n">
        <v>0</v>
      </c>
      <c r="K1135" t="n">
        <v>-0.004759151030901299</v>
      </c>
      <c r="L1135" t="n">
        <v>0</v>
      </c>
      <c r="M1135" t="n">
        <v>89.68141875236998</v>
      </c>
      <c r="N1135" t="n">
        <v>-12.21604665505472</v>
      </c>
      <c r="O1135" t="b">
        <v>1</v>
      </c>
      <c r="P1135" t="n">
        <v>0</v>
      </c>
      <c r="Q1135" t="b">
        <v>0</v>
      </c>
      <c r="R1135" t="n">
        <v>-12.21604665505472</v>
      </c>
      <c r="S1135" t="n">
        <v>226.0253552752191</v>
      </c>
      <c r="T1135" t="n">
        <v>983.6623461577537</v>
      </c>
      <c r="U1135" t="n">
        <v>-516.1131257577103</v>
      </c>
      <c r="V1135" t="n">
        <v>3</v>
      </c>
      <c r="W1135" t="n">
        <v>1159.737906119992</v>
      </c>
      <c r="X1135" t="b">
        <v>0</v>
      </c>
      <c r="Y1135" t="n">
        <v>1159.737906119992</v>
      </c>
      <c r="Z1135" t="b">
        <v>0</v>
      </c>
      <c r="AA1135" t="n">
        <v>-121.0124188169901</v>
      </c>
      <c r="AB1135" t="n">
        <v>-12.46535372964767</v>
      </c>
      <c r="AC1135" t="b">
        <v>0</v>
      </c>
      <c r="AD1135" t="n">
        <v>0</v>
      </c>
      <c r="AE1135" t="n">
        <v>2.273736754432321e-13</v>
      </c>
      <c r="AF1135" t="n">
        <v>0.9372277553578144</v>
      </c>
      <c r="AG1135" t="n">
        <v>45.62865804123579</v>
      </c>
      <c r="AH1135" t="n">
        <v>-96.19694457868314</v>
      </c>
      <c r="AI1135" t="n">
        <v>-11.68287549577885</v>
      </c>
      <c r="AJ1135" t="n">
        <v>24.81547423830702</v>
      </c>
      <c r="AK1135" t="n">
        <v>-11.68287549577885</v>
      </c>
      <c r="AL1135" t="n">
        <v>2</v>
      </c>
      <c r="AM1135" t="n">
        <v>9.461150541043633</v>
      </c>
      <c r="AN1135" t="n">
        <v>-1.581052823919303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 spans="1:48">
      <c r="A1136" t="n">
        <v>-11.19030199558885</v>
      </c>
      <c r="B1136" t="n">
        <v>4.470370475647507</v>
      </c>
      <c r="C1136" t="n">
        <v>89.03014024244992</v>
      </c>
      <c r="D1136" t="n">
        <v>1667.885686643713</v>
      </c>
      <c r="E1136" t="n">
        <v>1134</v>
      </c>
      <c r="F1136" t="n">
        <v>27.07087669372559</v>
      </c>
      <c r="G1136" t="n">
        <v>-0.9756335136856369</v>
      </c>
      <c r="H1136" t="n">
        <v>0.2338051687537023</v>
      </c>
      <c r="I1136" t="n">
        <v>0</v>
      </c>
      <c r="J1136" t="n">
        <v>0</v>
      </c>
      <c r="K1136" t="n">
        <v>0.007473247501592561</v>
      </c>
      <c r="L1136" t="n">
        <v>0</v>
      </c>
      <c r="M1136" t="n">
        <v>89.68654897306961</v>
      </c>
      <c r="N1136" t="n">
        <v>-12.06062236763863</v>
      </c>
      <c r="O1136" t="b">
        <v>1</v>
      </c>
      <c r="P1136" t="n">
        <v>0</v>
      </c>
      <c r="Q1136" t="b">
        <v>0</v>
      </c>
      <c r="R1136" t="n">
        <v>-12.06062236763863</v>
      </c>
      <c r="S1136" t="n">
        <v>203.4213333162235</v>
      </c>
      <c r="T1136" t="n">
        <v>885.2896425922046</v>
      </c>
      <c r="U1136" t="n">
        <v>-566.1670686988696</v>
      </c>
      <c r="V1136" t="n">
        <v>2</v>
      </c>
      <c r="W1136" t="n">
        <v>1667.885686643713</v>
      </c>
      <c r="X1136" t="b">
        <v>1</v>
      </c>
      <c r="Y1136" t="n">
        <v>1667.885686643713</v>
      </c>
      <c r="Z1136" t="b">
        <v>0</v>
      </c>
      <c r="AA1136" t="n">
        <v>-132.7485061287491</v>
      </c>
      <c r="AB1136" t="n">
        <v>-12.3067575179986</v>
      </c>
      <c r="AC1136" t="b">
        <v>0</v>
      </c>
      <c r="AD1136" t="n">
        <v>0</v>
      </c>
      <c r="AE1136" t="n">
        <v>-4.547473508864641e-13</v>
      </c>
      <c r="AF1136" t="n">
        <v>0.9395732953906883</v>
      </c>
      <c r="AG1136" t="n">
        <v>45.65327365156496</v>
      </c>
      <c r="AH1136" t="n">
        <v>-66.20326505391708</v>
      </c>
      <c r="AI1136" t="n">
        <v>-11.56310071676007</v>
      </c>
      <c r="AJ1136" t="n">
        <v>66.54524107483198</v>
      </c>
      <c r="AK1136" t="n">
        <v>-11.56310071676007</v>
      </c>
      <c r="AL1136" t="n">
        <v>2</v>
      </c>
      <c r="AM1136" t="n">
        <v>8.896091977097271</v>
      </c>
      <c r="AN1136" t="n">
        <v>-2.404008042626004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 spans="1:48">
      <c r="A1137" t="n">
        <v>-7.568933447600523</v>
      </c>
      <c r="B1137" t="n">
        <v>0.8490019276591836</v>
      </c>
      <c r="C1137" t="n">
        <v>89.07268518311818</v>
      </c>
      <c r="D1137" t="n">
        <v>1426.453646482766</v>
      </c>
      <c r="E1137" t="n">
        <v>1135</v>
      </c>
      <c r="F1137" t="n">
        <v>23.15227661132813</v>
      </c>
      <c r="G1137" t="n">
        <v>-0.9623025700651522</v>
      </c>
      <c r="H1137" t="n">
        <v>0.158141912765122</v>
      </c>
      <c r="I1137" t="n">
        <v>0</v>
      </c>
      <c r="J1137" t="n">
        <v>0</v>
      </c>
      <c r="K1137" t="n">
        <v>0.015272015356042</v>
      </c>
      <c r="L1137" t="n">
        <v>0</v>
      </c>
      <c r="M1137" t="n">
        <v>89.687604404102</v>
      </c>
      <c r="N1137" t="n">
        <v>-10.22707155054068</v>
      </c>
      <c r="O1137" t="b">
        <v>1</v>
      </c>
      <c r="P1137" t="n">
        <v>0</v>
      </c>
      <c r="Q1137" t="b">
        <v>0</v>
      </c>
      <c r="R1137" t="n">
        <v>-10.22707155054068</v>
      </c>
      <c r="S1137" t="n">
        <v>173.9754139057483</v>
      </c>
      <c r="T1137" t="n">
        <v>757.1410013178166</v>
      </c>
      <c r="U1137" t="n">
        <v>-561.3513843415307</v>
      </c>
      <c r="V1137" t="n">
        <v>2</v>
      </c>
      <c r="W1137" t="n">
        <v>1426.453646482767</v>
      </c>
      <c r="X1137" t="b">
        <v>0</v>
      </c>
      <c r="Y1137" t="n">
        <v>1426.453646482767</v>
      </c>
      <c r="Z1137" t="b">
        <v>0</v>
      </c>
      <c r="AA1137" t="n">
        <v>-131.6193784564288</v>
      </c>
      <c r="AB1137" t="n">
        <v>-10.43578729647008</v>
      </c>
      <c r="AC1137" t="b">
        <v>0</v>
      </c>
      <c r="AD1137" t="n">
        <v>0</v>
      </c>
      <c r="AE1137" t="n">
        <v>-4.547473508864641e-13</v>
      </c>
      <c r="AF1137" t="n">
        <v>0.9402789164579304</v>
      </c>
      <c r="AG1137" t="n">
        <v>45.67666799692255</v>
      </c>
      <c r="AH1137" t="n">
        <v>-65.68945146490296</v>
      </c>
      <c r="AI1137" t="n">
        <v>-9.81255077151032</v>
      </c>
      <c r="AJ1137" t="n">
        <v>65.92992699152589</v>
      </c>
      <c r="AK1137" t="n">
        <v>-9.812550771510317</v>
      </c>
      <c r="AL1137" t="n">
        <v>2</v>
      </c>
      <c r="AM1137" t="n">
        <v>7.590321843980234</v>
      </c>
      <c r="AN1137" t="n">
        <v>-1.998120854643375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 spans="1:48">
      <c r="A1138" t="n">
        <v>-1.20241006842899</v>
      </c>
      <c r="B1138" t="n">
        <v>-5.51752145151235</v>
      </c>
      <c r="C1138" t="n">
        <v>89.00603065399733</v>
      </c>
      <c r="D1138" t="n">
        <v>1266.971818047624</v>
      </c>
      <c r="E1138" t="n">
        <v>1136</v>
      </c>
      <c r="F1138" t="n">
        <v>20.56378211975098</v>
      </c>
      <c r="G1138" t="n">
        <v>-0.5977350176992666</v>
      </c>
      <c r="H1138" t="n">
        <v>0.02512261859161713</v>
      </c>
      <c r="I1138" t="n">
        <v>0</v>
      </c>
      <c r="J1138" t="n">
        <v>0</v>
      </c>
      <c r="K1138" t="n">
        <v>0.01810074106609266</v>
      </c>
      <c r="L1138" t="n">
        <v>0</v>
      </c>
      <c r="M1138" t="n">
        <v>89.68667811054569</v>
      </c>
      <c r="N1138" t="n">
        <v>-5.107546275425928</v>
      </c>
      <c r="O1138" t="b">
        <v>1</v>
      </c>
      <c r="P1138" t="n">
        <v>0</v>
      </c>
      <c r="Q1138" t="b">
        <v>0</v>
      </c>
      <c r="R1138" t="n">
        <v>-5.107546275425928</v>
      </c>
      <c r="S1138" t="n">
        <v>154.5244368755006</v>
      </c>
      <c r="T1138" t="n">
        <v>672.4903492821787</v>
      </c>
      <c r="U1138" t="n">
        <v>-315.6359938562638</v>
      </c>
      <c r="V1138" t="n">
        <v>2</v>
      </c>
      <c r="W1138" t="n">
        <v>1266.971818047625</v>
      </c>
      <c r="X1138" t="b">
        <v>0</v>
      </c>
      <c r="Y1138" t="n">
        <v>1266.971818047625</v>
      </c>
      <c r="Z1138" t="b">
        <v>0</v>
      </c>
      <c r="AA1138" t="n">
        <v>-74.00678877557206</v>
      </c>
      <c r="AB1138" t="n">
        <v>-5.211781913699927</v>
      </c>
      <c r="AC1138" t="b">
        <v>0</v>
      </c>
      <c r="AD1138" t="n">
        <v>0</v>
      </c>
      <c r="AE1138" t="n">
        <v>-6.821210263296962e-13</v>
      </c>
      <c r="AF1138" t="n">
        <v>0.9287113180849861</v>
      </c>
      <c r="AG1138" t="n">
        <v>45.69627409812419</v>
      </c>
      <c r="AH1138" t="n">
        <v>-36.48139190605026</v>
      </c>
      <c r="AI1138" t="n">
        <v>-4.840240850643751</v>
      </c>
      <c r="AJ1138" t="n">
        <v>37.52539686952181</v>
      </c>
      <c r="AK1138" t="n">
        <v>-4.840240850643747</v>
      </c>
      <c r="AL1138" t="n">
        <v>2</v>
      </c>
      <c r="AM1138" t="n">
        <v>3.03260331675775</v>
      </c>
      <c r="AN1138" t="n">
        <v>-1.745156120936491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 spans="1:48">
      <c r="A1139" t="n">
        <v>-9.432675107129855</v>
      </c>
      <c r="B1139" t="n">
        <v>2.712743587188515</v>
      </c>
      <c r="C1139" t="n">
        <v>89.03998925230427</v>
      </c>
      <c r="D1139" t="n">
        <v>1124.74559251226</v>
      </c>
      <c r="E1139" t="n">
        <v>1137</v>
      </c>
      <c r="F1139" t="n">
        <v>18.25535736083985</v>
      </c>
      <c r="G1139" t="n">
        <v>-0.7275234012113527</v>
      </c>
      <c r="H1139" t="n">
        <v>0.1970820980605082</v>
      </c>
      <c r="I1139" t="n">
        <v>0</v>
      </c>
      <c r="J1139" t="n">
        <v>0</v>
      </c>
      <c r="K1139" t="n">
        <v>0.01178338272628154</v>
      </c>
      <c r="L1139" t="n">
        <v>0</v>
      </c>
      <c r="M1139" t="n">
        <v>89.68612160700118</v>
      </c>
      <c r="N1139" t="n">
        <v>-5.834135470657674</v>
      </c>
      <c r="O1139" t="b">
        <v>1</v>
      </c>
      <c r="P1139" t="n">
        <v>0</v>
      </c>
      <c r="Q1139" t="b">
        <v>0</v>
      </c>
      <c r="R1139" t="n">
        <v>-5.834135470657674</v>
      </c>
      <c r="S1139" t="n">
        <v>137.1780151976714</v>
      </c>
      <c r="T1139" t="n">
        <v>596.9987221402658</v>
      </c>
      <c r="U1139" t="n">
        <v>-406.1284153229354</v>
      </c>
      <c r="V1139" t="n">
        <v>2</v>
      </c>
      <c r="W1139" t="n">
        <v>1124.745592512261</v>
      </c>
      <c r="X1139" t="b">
        <v>0</v>
      </c>
      <c r="Y1139" t="n">
        <v>1124.745592512261</v>
      </c>
      <c r="Z1139" t="b">
        <v>0</v>
      </c>
      <c r="AA1139" t="n">
        <v>-95.22443711615945</v>
      </c>
      <c r="AB1139" t="n">
        <v>-5.953199459854771</v>
      </c>
      <c r="AC1139" t="b">
        <v>0</v>
      </c>
      <c r="AD1139" t="n">
        <v>0</v>
      </c>
      <c r="AE1139" t="n">
        <v>-9.094947017729282e-13</v>
      </c>
      <c r="AF1139" t="n">
        <v>0.9355757023136312</v>
      </c>
      <c r="AG1139" t="n">
        <v>45.70796223158735</v>
      </c>
      <c r="AH1139" t="n">
        <v>-47.28751042057913</v>
      </c>
      <c r="AI1139" t="n">
        <v>-5.569668765666757</v>
      </c>
      <c r="AJ1139" t="n">
        <v>47.9369266955803</v>
      </c>
      <c r="AK1139" t="n">
        <v>-5.569668765666751</v>
      </c>
      <c r="AL1139" t="n">
        <v>2</v>
      </c>
      <c r="AM1139" t="n">
        <v>3.805518506423188</v>
      </c>
      <c r="AN1139" t="n">
        <v>-1.528463333277358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 spans="1:48">
      <c r="A1140" t="n">
        <v>-12.43764522453134</v>
      </c>
      <c r="B1140" t="n">
        <v>5.717713704590001</v>
      </c>
      <c r="C1140" t="n">
        <v>89.02834617584946</v>
      </c>
      <c r="D1140" t="n">
        <v>960.2735751286998</v>
      </c>
      <c r="E1140" t="n">
        <v>1138</v>
      </c>
      <c r="F1140" t="n">
        <v>15.58586883544922</v>
      </c>
      <c r="G1140" t="n">
        <v>-0.6404324477067869</v>
      </c>
      <c r="H1140" t="n">
        <v>0.2598666007196713</v>
      </c>
      <c r="I1140" t="n">
        <v>0</v>
      </c>
      <c r="J1140" t="n">
        <v>0</v>
      </c>
      <c r="K1140" t="n">
        <v>0.01197516942333976</v>
      </c>
      <c r="L1140" t="n">
        <v>0</v>
      </c>
      <c r="M1140" t="n">
        <v>89.68779431678129</v>
      </c>
      <c r="N1140" t="n">
        <v>-4.28096298181406</v>
      </c>
      <c r="O1140" t="b">
        <v>1</v>
      </c>
      <c r="P1140" t="n">
        <v>0</v>
      </c>
      <c r="Q1140" t="b">
        <v>0</v>
      </c>
      <c r="R1140" t="n">
        <v>-4.28096298181406</v>
      </c>
      <c r="S1140" t="n">
        <v>117.1184167867642</v>
      </c>
      <c r="T1140" t="n">
        <v>509.699349855998</v>
      </c>
      <c r="U1140" t="n">
        <v>-349.0500154162568</v>
      </c>
      <c r="V1140" t="n">
        <v>2</v>
      </c>
      <c r="W1140" t="n">
        <v>960.2735751287001</v>
      </c>
      <c r="X1140" t="b">
        <v>0</v>
      </c>
      <c r="Y1140" t="n">
        <v>960.2735751287001</v>
      </c>
      <c r="Z1140" t="b">
        <v>0</v>
      </c>
      <c r="AA1140" t="n">
        <v>-81.84133389674388</v>
      </c>
      <c r="AB1140" t="n">
        <v>-4.368329573279653</v>
      </c>
      <c r="AC1140" t="b">
        <v>0</v>
      </c>
      <c r="AD1140" t="n">
        <v>0</v>
      </c>
      <c r="AE1140" t="n">
        <v>-3.410605131648481e-13</v>
      </c>
      <c r="AF1140" t="n">
        <v>0.9330923270598874</v>
      </c>
      <c r="AG1140" t="n">
        <v>45.72002754114968</v>
      </c>
      <c r="AH1140" t="n">
        <v>-40.53371586804564</v>
      </c>
      <c r="AI1140" t="n">
        <v>-4.076054806896036</v>
      </c>
      <c r="AJ1140" t="n">
        <v>41.30761802869824</v>
      </c>
      <c r="AK1140" t="n">
        <v>-4.076054806896034</v>
      </c>
      <c r="AL1140" t="n">
        <v>2</v>
      </c>
      <c r="AM1140" t="n">
        <v>2.501662588579648</v>
      </c>
      <c r="AN1140" t="n">
        <v>-1.287063975978795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 spans="1:48">
      <c r="A1141" t="n">
        <v>-1.335602035431021</v>
      </c>
      <c r="B1141" t="n">
        <v>-5.384329484510319</v>
      </c>
      <c r="C1141" t="n">
        <v>89.02871483251694</v>
      </c>
      <c r="D1141" t="n">
        <v>866.0710288932761</v>
      </c>
      <c r="E1141" t="n">
        <v>1139</v>
      </c>
      <c r="F1141" t="n">
        <v>14.0568998336792</v>
      </c>
      <c r="G1141" t="n">
        <v>-0.2094614139287063</v>
      </c>
      <c r="H1141" t="n">
        <v>0.02790547202433262</v>
      </c>
      <c r="I1141" t="n">
        <v>0</v>
      </c>
      <c r="J1141" t="n">
        <v>0</v>
      </c>
      <c r="K1141" t="n">
        <v>0.009381880686647415</v>
      </c>
      <c r="L1141" t="n">
        <v>0</v>
      </c>
      <c r="M1141" t="n">
        <v>89.687860464444</v>
      </c>
      <c r="N1141" t="n">
        <v>-0.6275823201299037</v>
      </c>
      <c r="O1141" t="b">
        <v>1</v>
      </c>
      <c r="P1141" t="n">
        <v>0</v>
      </c>
      <c r="Q1141" t="b">
        <v>0</v>
      </c>
      <c r="R1141" t="n">
        <v>-0.6275823201299037</v>
      </c>
      <c r="S1141" t="n">
        <v>105.6291356505046</v>
      </c>
      <c r="T1141" t="n">
        <v>459.6979983509959</v>
      </c>
      <c r="U1141" t="n">
        <v>-56.73595329393042</v>
      </c>
      <c r="V1141" t="n">
        <v>2</v>
      </c>
      <c r="W1141" t="n">
        <v>866.0710288932762</v>
      </c>
      <c r="X1141" t="b">
        <v>0</v>
      </c>
      <c r="Y1141" t="n">
        <v>866.0710288932762</v>
      </c>
      <c r="Z1141" t="b">
        <v>0</v>
      </c>
      <c r="AA1141" t="n">
        <v>-13.30281017733588</v>
      </c>
      <c r="AB1141" t="n">
        <v>-0.6403901225815344</v>
      </c>
      <c r="AC1141" t="b">
        <v>0</v>
      </c>
      <c r="AD1141" t="n">
        <v>0</v>
      </c>
      <c r="AE1141" t="n">
        <v>-1.13686837721616e-13</v>
      </c>
      <c r="AF1141" t="n">
        <v>0.8161098850658481</v>
      </c>
      <c r="AG1141" t="n">
        <v>45.72922207391358</v>
      </c>
      <c r="AH1141" t="n">
        <v>-5.762502592822919</v>
      </c>
      <c r="AI1141" t="n">
        <v>-0.5226287093373204</v>
      </c>
      <c r="AJ1141" t="n">
        <v>7.540307584512959</v>
      </c>
      <c r="AK1141" t="n">
        <v>-0.5226287093373203</v>
      </c>
      <c r="AL1141" t="n">
        <v>2</v>
      </c>
      <c r="AM1141" t="n">
        <v>0</v>
      </c>
      <c r="AN1141" t="n">
        <v>-0.4908387418192405</v>
      </c>
      <c r="AO1141" t="n">
        <v>0</v>
      </c>
      <c r="AP1141" t="n">
        <v>0.1063182152620644</v>
      </c>
      <c r="AQ1141" t="n">
        <v>1</v>
      </c>
      <c r="AR1141" t="n">
        <v>3</v>
      </c>
      <c r="AS1141" t="n">
        <v>0</v>
      </c>
      <c r="AT1141" t="n">
        <v>0</v>
      </c>
      <c r="AU1141" t="n">
        <v>0.1062690439114387</v>
      </c>
      <c r="AV1141" t="n">
        <v>0.03768410266848021</v>
      </c>
    </row>
    <row r="1142" spans="1:48">
      <c r="A1142" t="n">
        <v>0</v>
      </c>
      <c r="B1142" t="n">
        <v>-6.71993151994134</v>
      </c>
      <c r="C1142" t="n">
        <v>89.06967662093575</v>
      </c>
      <c r="D1142" t="n">
        <v>862.9859082280242</v>
      </c>
      <c r="E1142" t="n">
        <v>1140</v>
      </c>
      <c r="F1142" t="n">
        <v>14.0068263053894</v>
      </c>
      <c r="G1142" t="n">
        <v>0.1624093283717616</v>
      </c>
      <c r="H1142" t="n">
        <v>-0</v>
      </c>
      <c r="I1142" t="n">
        <v>0</v>
      </c>
      <c r="J1142" t="n">
        <v>0</v>
      </c>
      <c r="K1142" t="n">
        <v>0.02091567737907801</v>
      </c>
      <c r="L1142" t="n">
        <v>0</v>
      </c>
      <c r="M1142" t="n">
        <v>89.68545882535581</v>
      </c>
      <c r="N1142" t="n">
        <v>2.165526567262292</v>
      </c>
      <c r="O1142" t="b">
        <v>1</v>
      </c>
      <c r="P1142" t="n">
        <v>0</v>
      </c>
      <c r="Q1142" t="b">
        <v>0</v>
      </c>
      <c r="R1142" t="n">
        <v>2.165526567262292</v>
      </c>
      <c r="S1142" t="n">
        <v>105.2528632451517</v>
      </c>
      <c r="T1142" t="n">
        <v>458.0604608429002</v>
      </c>
      <c r="U1142" t="n">
        <v>196.4721416312597</v>
      </c>
      <c r="V1142" t="n">
        <v>2</v>
      </c>
      <c r="W1142" t="n">
        <v>862.985908228024</v>
      </c>
      <c r="X1142" t="b">
        <v>0</v>
      </c>
      <c r="Y1142" t="n">
        <v>862.985908228024</v>
      </c>
      <c r="Z1142" t="b">
        <v>0</v>
      </c>
      <c r="AA1142" t="n">
        <v>46.066584828758</v>
      </c>
      <c r="AB1142" t="n">
        <v>2.209720987002339</v>
      </c>
      <c r="AC1142" t="b">
        <v>0</v>
      </c>
      <c r="AD1142" t="n">
        <v>0</v>
      </c>
      <c r="AE1142" t="n">
        <v>2.273736754432321e-13</v>
      </c>
      <c r="AF1142" t="n">
        <v>0.8769538189454207</v>
      </c>
      <c r="AG1142" t="n">
        <v>45.73292667416284</v>
      </c>
      <c r="AH1142" t="n">
        <v>27.88228709272654</v>
      </c>
      <c r="AI1142" t="n">
        <v>2.519768931116162</v>
      </c>
      <c r="AJ1142" t="n">
        <v>3.430808945827394</v>
      </c>
      <c r="AK1142" t="n">
        <v>2.519768931116163</v>
      </c>
      <c r="AL1142" t="n">
        <v>0</v>
      </c>
      <c r="AM1142" t="n">
        <v>0</v>
      </c>
      <c r="AN1142" t="n">
        <v>2.520505464593245</v>
      </c>
      <c r="AO1142" t="n">
        <v>0</v>
      </c>
      <c r="AP1142" t="n">
        <v>0.6269194004617924</v>
      </c>
      <c r="AQ1142" t="n">
        <v>1</v>
      </c>
      <c r="AR1142" t="n">
        <v>3</v>
      </c>
      <c r="AS1142" t="n">
        <v>0</v>
      </c>
      <c r="AT1142" t="n">
        <v>0</v>
      </c>
      <c r="AU1142" t="n">
        <v>0.6268709142447115</v>
      </c>
      <c r="AV1142" t="n">
        <v>0.2222949132013317</v>
      </c>
    </row>
    <row r="1143" spans="1:48">
      <c r="A1143" t="n">
        <v>0</v>
      </c>
      <c r="B1143" t="n">
        <v>-6.71993151994134</v>
      </c>
      <c r="C1143" t="n">
        <v>89.08860877446251</v>
      </c>
      <c r="D1143" t="n">
        <v>908.4340303964347</v>
      </c>
      <c r="E1143" t="n">
        <v>1141</v>
      </c>
      <c r="F1143" t="n">
        <v>14.74447908401489</v>
      </c>
      <c r="G1143" t="n">
        <v>0.1328068090547296</v>
      </c>
      <c r="H1143" t="n">
        <v>-0</v>
      </c>
      <c r="I1143" t="n">
        <v>0</v>
      </c>
      <c r="J1143" t="n">
        <v>0</v>
      </c>
      <c r="K1143" t="n">
        <v>0.01452132703632208</v>
      </c>
      <c r="L1143" t="n">
        <v>0</v>
      </c>
      <c r="M1143" t="n">
        <v>89.68279218586378</v>
      </c>
      <c r="N1143" t="n">
        <v>2.052153241884733</v>
      </c>
      <c r="O1143" t="b">
        <v>1</v>
      </c>
      <c r="P1143" t="n">
        <v>0</v>
      </c>
      <c r="Q1143" t="b">
        <v>0</v>
      </c>
      <c r="R1143" t="n">
        <v>2.052153241884733</v>
      </c>
      <c r="S1143" t="n">
        <v>110.7958795814935</v>
      </c>
      <c r="T1143" t="n">
        <v>482.1836679386595</v>
      </c>
      <c r="U1143" t="n">
        <v>176.8713784276331</v>
      </c>
      <c r="V1143" t="n">
        <v>2</v>
      </c>
      <c r="W1143" t="n">
        <v>908.4340303964345</v>
      </c>
      <c r="X1143" t="b">
        <v>0</v>
      </c>
      <c r="Y1143" t="n">
        <v>908.4340303964345</v>
      </c>
      <c r="Z1143" t="b">
        <v>0</v>
      </c>
      <c r="AA1143" t="n">
        <v>41.47081764603493</v>
      </c>
      <c r="AB1143" t="n">
        <v>2.094033920290544</v>
      </c>
      <c r="AC1143" t="b">
        <v>0</v>
      </c>
      <c r="AD1143" t="n">
        <v>0</v>
      </c>
      <c r="AE1143" t="n">
        <v>1.13686837721616e-13</v>
      </c>
      <c r="AF1143" t="n">
        <v>0.8675543507238737</v>
      </c>
      <c r="AG1143" t="n">
        <v>45.74148017539528</v>
      </c>
      <c r="AH1143" t="n">
        <v>25.37260202628463</v>
      </c>
      <c r="AI1143" t="n">
        <v>2.413720729477427</v>
      </c>
      <c r="AJ1143" t="n">
        <v>3.360490749196028</v>
      </c>
      <c r="AK1143" t="n">
        <v>2.413720729477428</v>
      </c>
      <c r="AL1143" t="n">
        <v>0</v>
      </c>
      <c r="AM1143" t="n">
        <v>0</v>
      </c>
      <c r="AN1143" t="n">
        <v>2.41575159621878</v>
      </c>
      <c r="AO1143" t="n">
        <v>0</v>
      </c>
      <c r="AP1143" t="n">
        <v>0.6151482467710148</v>
      </c>
      <c r="AQ1143" t="n">
        <v>1</v>
      </c>
      <c r="AR1143" t="n">
        <v>3</v>
      </c>
      <c r="AS1143" t="n">
        <v>0</v>
      </c>
      <c r="AT1143" t="n">
        <v>0</v>
      </c>
      <c r="AU1143" t="n">
        <v>0.6150970572670903</v>
      </c>
      <c r="AV1143" t="n">
        <v>0.2181197816783791</v>
      </c>
    </row>
    <row r="1144" spans="1:48">
      <c r="A1144" t="n">
        <v>0</v>
      </c>
      <c r="B1144" t="n">
        <v>-6.71993151994134</v>
      </c>
      <c r="C1144" t="n">
        <v>89.12024781954791</v>
      </c>
      <c r="D1144" t="n">
        <v>933.330577352529</v>
      </c>
      <c r="E1144" t="n">
        <v>1142</v>
      </c>
      <c r="F1144" t="n">
        <v>15.14856634140015</v>
      </c>
      <c r="G1144" t="n">
        <v>0.2578134654182769</v>
      </c>
      <c r="H1144" t="n">
        <v>-0</v>
      </c>
      <c r="I1144" t="n">
        <v>0</v>
      </c>
      <c r="J1144" t="n">
        <v>0</v>
      </c>
      <c r="K1144" t="n">
        <v>0.01644555450842033</v>
      </c>
      <c r="L1144" t="n">
        <v>0</v>
      </c>
      <c r="M1144" t="n">
        <v>89.68012554637174</v>
      </c>
      <c r="N1144" t="n">
        <v>3.126919698256114</v>
      </c>
      <c r="O1144" t="b">
        <v>1</v>
      </c>
      <c r="P1144" t="n">
        <v>0</v>
      </c>
      <c r="Q1144" t="b">
        <v>0</v>
      </c>
      <c r="R1144" t="n">
        <v>3.126919698256114</v>
      </c>
      <c r="S1144" t="n">
        <v>113.8323519352853</v>
      </c>
      <c r="T1144" t="n">
        <v>495.3983956223616</v>
      </c>
      <c r="U1144" t="n">
        <v>262.3145625130219</v>
      </c>
      <c r="V1144" t="n">
        <v>2</v>
      </c>
      <c r="W1144" t="n">
        <v>933.3305773525292</v>
      </c>
      <c r="X1144" t="b">
        <v>0</v>
      </c>
      <c r="Y1144" t="n">
        <v>933.3305773525292</v>
      </c>
      <c r="Z1144" t="b">
        <v>0</v>
      </c>
      <c r="AA1144" t="n">
        <v>61.5045774199575</v>
      </c>
      <c r="AB1144" t="n">
        <v>3.190734385975627</v>
      </c>
      <c r="AC1144" t="b">
        <v>0</v>
      </c>
      <c r="AD1144" t="n">
        <v>0</v>
      </c>
      <c r="AE1144" t="n">
        <v>-2.273736754432321e-13</v>
      </c>
      <c r="AF1144" t="n">
        <v>0.8940862154757153</v>
      </c>
      <c r="AG1144" t="n">
        <v>45.75020506120487</v>
      </c>
      <c r="AH1144" t="n">
        <v>36.51296839753714</v>
      </c>
      <c r="AI1144" t="n">
        <v>3.568709964148074</v>
      </c>
      <c r="AJ1144" t="n">
        <v>3.867226667198764</v>
      </c>
      <c r="AK1144" t="n">
        <v>3.568709964148072</v>
      </c>
      <c r="AL1144" t="n">
        <v>0</v>
      </c>
      <c r="AM1144" t="n">
        <v>0</v>
      </c>
      <c r="AN1144" t="n">
        <v>3.575466920398524</v>
      </c>
      <c r="AO1144" t="n">
        <v>0</v>
      </c>
      <c r="AP1144" t="n">
        <v>0.8250748418864623</v>
      </c>
      <c r="AQ1144" t="n">
        <v>1</v>
      </c>
      <c r="AR1144" t="n">
        <v>3</v>
      </c>
      <c r="AS1144" t="n">
        <v>0</v>
      </c>
      <c r="AT1144" t="n">
        <v>0</v>
      </c>
      <c r="AU1144" t="n">
        <v>0.8250237813387231</v>
      </c>
      <c r="AV1144" t="n">
        <v>0.2925619704061316</v>
      </c>
    </row>
    <row r="1145" spans="1:48">
      <c r="A1145" t="n">
        <v>0</v>
      </c>
      <c r="B1145" t="n">
        <v>-6.71993151994134</v>
      </c>
      <c r="C1145" t="n">
        <v>89.13915672123632</v>
      </c>
      <c r="D1145" t="n">
        <v>1036.745663044892</v>
      </c>
      <c r="E1145" t="n">
        <v>1143</v>
      </c>
      <c r="F1145" t="n">
        <v>16.82706089019775</v>
      </c>
      <c r="G1145" t="n">
        <v>0.5714241677578831</v>
      </c>
      <c r="H1145" t="n">
        <v>-0</v>
      </c>
      <c r="I1145" t="n">
        <v>0</v>
      </c>
      <c r="J1145" t="n">
        <v>0</v>
      </c>
      <c r="K1145" t="n">
        <v>-0.0005940363714153629</v>
      </c>
      <c r="L1145" t="n">
        <v>0</v>
      </c>
      <c r="M1145" t="n">
        <v>89.67745890687971</v>
      </c>
      <c r="N1145" t="n">
        <v>6.319274456300488</v>
      </c>
      <c r="O1145" t="b">
        <v>1</v>
      </c>
      <c r="P1145" t="n">
        <v>0</v>
      </c>
      <c r="Q1145" t="b">
        <v>0</v>
      </c>
      <c r="R1145" t="n">
        <v>6.319274456300488</v>
      </c>
      <c r="S1145" t="n">
        <v>126.4452274968499</v>
      </c>
      <c r="T1145" t="n">
        <v>550.2896300662909</v>
      </c>
      <c r="U1145" t="n">
        <v>477.2392535730751</v>
      </c>
      <c r="V1145" t="n">
        <v>2</v>
      </c>
      <c r="W1145" t="n">
        <v>1036.745663044892</v>
      </c>
      <c r="X1145" t="b">
        <v>0</v>
      </c>
      <c r="Y1145" t="n">
        <v>1036.745663044892</v>
      </c>
      <c r="Z1145" t="b">
        <v>0</v>
      </c>
      <c r="AA1145" t="n">
        <v>111.8977091398454</v>
      </c>
      <c r="AB1145" t="n">
        <v>6.448239241122947</v>
      </c>
      <c r="AC1145" t="b">
        <v>0</v>
      </c>
      <c r="AD1145" t="n">
        <v>0</v>
      </c>
      <c r="AE1145" t="n">
        <v>0</v>
      </c>
      <c r="AF1145" t="n">
        <v>0.9197976015671925</v>
      </c>
      <c r="AG1145" t="n">
        <v>45.76083624146221</v>
      </c>
      <c r="AH1145" t="n">
        <v>64.57256292243538</v>
      </c>
      <c r="AI1145" t="n">
        <v>7.010497994489384</v>
      </c>
      <c r="AJ1145" t="n">
        <v>5.178874419332708</v>
      </c>
      <c r="AK1145" t="n">
        <v>7.010497994489384</v>
      </c>
      <c r="AL1145" t="n">
        <v>0</v>
      </c>
      <c r="AM1145" t="n">
        <v>0</v>
      </c>
      <c r="AN1145" t="n">
        <v>7.034368037786797</v>
      </c>
      <c r="AO1145" t="n">
        <v>0</v>
      </c>
      <c r="AP1145" t="n">
        <v>1.46652820698393</v>
      </c>
      <c r="AQ1145" t="n">
        <v>1</v>
      </c>
      <c r="AR1145" t="n">
        <v>3</v>
      </c>
      <c r="AS1145" t="n">
        <v>0</v>
      </c>
      <c r="AT1145" t="n">
        <v>0</v>
      </c>
      <c r="AU1145" t="n">
        <v>1.466480268282197</v>
      </c>
      <c r="AV1145" t="n">
        <v>0.5200290786214394</v>
      </c>
    </row>
    <row r="1146" spans="1:48">
      <c r="A1146" t="n">
        <v>-0.1894438522952548</v>
      </c>
      <c r="B1146" t="n">
        <v>-6.530487667646085</v>
      </c>
      <c r="C1146" t="n">
        <v>89.13222480705613</v>
      </c>
      <c r="D1146" t="n">
        <v>1174.497133049791</v>
      </c>
      <c r="E1146" t="n">
        <v>1144</v>
      </c>
      <c r="F1146" t="n">
        <v>19.06285743713379</v>
      </c>
      <c r="G1146" t="n">
        <v>0.7183991099948908</v>
      </c>
      <c r="H1146" t="n">
        <v>0.003958155184078456</v>
      </c>
      <c r="I1146" t="n">
        <v>0</v>
      </c>
      <c r="J1146" t="n">
        <v>0</v>
      </c>
      <c r="K1146" t="n">
        <v>-0.006118361895823266</v>
      </c>
      <c r="L1146" t="n">
        <v>0</v>
      </c>
      <c r="M1146" t="n">
        <v>89.67482985545359</v>
      </c>
      <c r="N1146" t="n">
        <v>8.689421929767668</v>
      </c>
      <c r="O1146" t="b">
        <v>1</v>
      </c>
      <c r="P1146" t="n">
        <v>0</v>
      </c>
      <c r="Q1146" t="b">
        <v>0</v>
      </c>
      <c r="R1146" t="n">
        <v>8.689421929767668</v>
      </c>
      <c r="S1146" t="n">
        <v>143.245891906324</v>
      </c>
      <c r="T1146" t="n">
        <v>623.4061215763222</v>
      </c>
      <c r="U1146" t="n">
        <v>579.268738947725</v>
      </c>
      <c r="V1146" t="n">
        <v>2</v>
      </c>
      <c r="W1146" t="n">
        <v>1174.497133049791</v>
      </c>
      <c r="X1146" t="b">
        <v>0</v>
      </c>
      <c r="Y1146" t="n">
        <v>1174.497133049791</v>
      </c>
      <c r="Z1146" t="b">
        <v>0</v>
      </c>
      <c r="AA1146" t="n">
        <v>135.8204388664196</v>
      </c>
      <c r="AB1146" t="n">
        <v>8.866757071191497</v>
      </c>
      <c r="AC1146" t="b">
        <v>0</v>
      </c>
      <c r="AD1146" t="n">
        <v>0</v>
      </c>
      <c r="AE1146" t="n">
        <v>0</v>
      </c>
      <c r="AF1146" t="n">
        <v>0.9245752299817035</v>
      </c>
      <c r="AG1146" t="n">
        <v>45.77710546554059</v>
      </c>
      <c r="AH1146" t="n">
        <v>77.97259295185627</v>
      </c>
      <c r="AI1146" t="n">
        <v>9.590087192111953</v>
      </c>
      <c r="AJ1146" t="n">
        <v>5.881064891124012</v>
      </c>
      <c r="AK1146" t="n">
        <v>9.590087192111953</v>
      </c>
      <c r="AL1146" t="n">
        <v>1</v>
      </c>
      <c r="AM1146" t="n">
        <v>0</v>
      </c>
      <c r="AN1146" t="n">
        <v>9.634063565140565</v>
      </c>
      <c r="AO1146" t="n">
        <v>0</v>
      </c>
      <c r="AP1146" t="n">
        <v>1.952479908088298</v>
      </c>
      <c r="AQ1146" t="n">
        <v>1</v>
      </c>
      <c r="AR1146" t="n">
        <v>3</v>
      </c>
      <c r="AS1146" t="n">
        <v>0</v>
      </c>
      <c r="AT1146" t="n">
        <v>0</v>
      </c>
      <c r="AU1146" t="n">
        <v>1.95243397149881</v>
      </c>
      <c r="AV1146" t="n">
        <v>0.6923532905472026</v>
      </c>
    </row>
    <row r="1147" spans="1:48">
      <c r="A1147" t="n">
        <v>-0.06221215414180833</v>
      </c>
      <c r="B1147" t="n">
        <v>-6.657719365799531</v>
      </c>
      <c r="C1147" t="n">
        <v>89.12634701395702</v>
      </c>
      <c r="D1147" t="n">
        <v>1349.007815869302</v>
      </c>
      <c r="E1147" t="n">
        <v>1145</v>
      </c>
      <c r="F1147" t="n">
        <v>21.89528007507324</v>
      </c>
      <c r="G1147" t="n">
        <v>0.778495379658799</v>
      </c>
      <c r="H1147" t="n">
        <v>0.00129983294493666</v>
      </c>
      <c r="I1147" t="n">
        <v>0</v>
      </c>
      <c r="J1147" t="n">
        <v>0</v>
      </c>
      <c r="K1147" t="n">
        <v>-0.0045431375571654</v>
      </c>
      <c r="L1147" t="n">
        <v>0</v>
      </c>
      <c r="M1147" t="n">
        <v>89.67221314770886</v>
      </c>
      <c r="N1147" t="n">
        <v>10.73178578462033</v>
      </c>
      <c r="O1147" t="b">
        <v>1</v>
      </c>
      <c r="P1147" t="n">
        <v>0</v>
      </c>
      <c r="Q1147" t="b">
        <v>0</v>
      </c>
      <c r="R1147" t="n">
        <v>10.73178578462033</v>
      </c>
      <c r="S1147" t="n">
        <v>164.5298420363264</v>
      </c>
      <c r="T1147" t="n">
        <v>716.0338725420924</v>
      </c>
      <c r="U1147" t="n">
        <v>622.8718394254153</v>
      </c>
      <c r="V1147" t="n">
        <v>2</v>
      </c>
      <c r="W1147" t="n">
        <v>1349.007815869302</v>
      </c>
      <c r="X1147" t="b">
        <v>0</v>
      </c>
      <c r="Y1147" t="n">
        <v>1349.007815869302</v>
      </c>
      <c r="Z1147" t="b">
        <v>0</v>
      </c>
      <c r="AA1147" t="n">
        <v>146.0440049673186</v>
      </c>
      <c r="AB1147" t="n">
        <v>10.95080182104115</v>
      </c>
      <c r="AC1147" t="b">
        <v>0</v>
      </c>
      <c r="AD1147" t="n">
        <v>0</v>
      </c>
      <c r="AE1147" t="n">
        <v>0</v>
      </c>
      <c r="AF1147" t="n">
        <v>0.925004171478094</v>
      </c>
      <c r="AG1147" t="n">
        <v>45.79814408058863</v>
      </c>
      <c r="AH1147" t="n">
        <v>83.80291866342822</v>
      </c>
      <c r="AI1147" t="n">
        <v>11.83865128255856</v>
      </c>
      <c r="AJ1147" t="n">
        <v>6.284869317717693</v>
      </c>
      <c r="AK1147" t="n">
        <v>11.83865128255856</v>
      </c>
      <c r="AL1147" t="n">
        <v>1</v>
      </c>
      <c r="AM1147" t="n">
        <v>0</v>
      </c>
      <c r="AN1147" t="n">
        <v>11.88059105253983</v>
      </c>
      <c r="AO1147" t="n">
        <v>0</v>
      </c>
      <c r="AP1147" t="n">
        <v>2.366382905607984</v>
      </c>
      <c r="AQ1147" t="n">
        <v>1</v>
      </c>
      <c r="AR1147" t="n">
        <v>3</v>
      </c>
      <c r="AS1147" t="n">
        <v>0</v>
      </c>
      <c r="AT1147" t="n">
        <v>0</v>
      </c>
      <c r="AU1147" t="n">
        <v>2.366337693299762</v>
      </c>
      <c r="AV1147" t="n">
        <v>0.8391278334725318</v>
      </c>
    </row>
    <row r="1148" spans="1:48">
      <c r="A1148" t="n">
        <v>-0.6049363179512017</v>
      </c>
      <c r="B1148" t="n">
        <v>-6.114995201990138</v>
      </c>
      <c r="C1148" t="n">
        <v>89.11758913225624</v>
      </c>
      <c r="D1148" t="n">
        <v>1489.175574655407</v>
      </c>
      <c r="E1148" t="n">
        <v>1146</v>
      </c>
      <c r="F1148" t="n">
        <v>24.17029457092285</v>
      </c>
      <c r="G1148" t="n">
        <v>0.4238169828607923</v>
      </c>
      <c r="H1148" t="n">
        <v>0.0126392690706272</v>
      </c>
      <c r="I1148" t="n">
        <v>0</v>
      </c>
      <c r="J1148" t="n">
        <v>0</v>
      </c>
      <c r="K1148" t="n">
        <v>-0.01387006011041297</v>
      </c>
      <c r="L1148" t="n">
        <v>0</v>
      </c>
      <c r="M1148" t="n">
        <v>89.6696788789454</v>
      </c>
      <c r="N1148" t="n">
        <v>7.297185597223744</v>
      </c>
      <c r="O1148" t="b">
        <v>1</v>
      </c>
      <c r="P1148" t="n">
        <v>0</v>
      </c>
      <c r="Q1148" t="b">
        <v>0</v>
      </c>
      <c r="R1148" t="n">
        <v>7.297185597223744</v>
      </c>
      <c r="S1148" t="n">
        <v>181.6252057105559</v>
      </c>
      <c r="T1148" t="n">
        <v>790.4328952523393</v>
      </c>
      <c r="U1148" t="n">
        <v>383.6636508397286</v>
      </c>
      <c r="V1148" t="n">
        <v>2</v>
      </c>
      <c r="W1148" t="n">
        <v>1489.175574655407</v>
      </c>
      <c r="X1148" t="b">
        <v>0</v>
      </c>
      <c r="Y1148" t="n">
        <v>1489.175574655407</v>
      </c>
      <c r="Z1148" t="b">
        <v>0</v>
      </c>
      <c r="AA1148" t="n">
        <v>89.95715102597178</v>
      </c>
      <c r="AB1148" t="n">
        <v>7.446107752269127</v>
      </c>
      <c r="AC1148" t="b">
        <v>0</v>
      </c>
      <c r="AD1148" t="n">
        <v>0</v>
      </c>
      <c r="AE1148" t="n">
        <v>-2.273736754432321e-13</v>
      </c>
      <c r="AF1148" t="n">
        <v>0.9042760593299368</v>
      </c>
      <c r="AG1148" t="n">
        <v>45.82397984820483</v>
      </c>
      <c r="AH1148" t="n">
        <v>52.80241197089286</v>
      </c>
      <c r="AI1148" t="n">
        <v>8.234330297084995</v>
      </c>
      <c r="AJ1148" t="n">
        <v>5.054454950737984</v>
      </c>
      <c r="AK1148" t="n">
        <v>8.234330297084993</v>
      </c>
      <c r="AL1148" t="n">
        <v>1</v>
      </c>
      <c r="AM1148" t="n">
        <v>0</v>
      </c>
      <c r="AN1148" t="n">
        <v>8.259104745960608</v>
      </c>
      <c r="AO1148" t="n">
        <v>0</v>
      </c>
      <c r="AP1148" t="n">
        <v>1.717019423305544</v>
      </c>
      <c r="AQ1148" t="n">
        <v>1</v>
      </c>
      <c r="AR1148" t="n">
        <v>3</v>
      </c>
      <c r="AS1148" t="n">
        <v>0</v>
      </c>
      <c r="AT1148" t="n">
        <v>0</v>
      </c>
      <c r="AU1148" t="n">
        <v>1.716951985231904</v>
      </c>
      <c r="AV1148" t="n">
        <v>0.6088489413930408</v>
      </c>
    </row>
    <row r="1149" spans="1:48">
      <c r="A1149" t="n">
        <v>-1.236193425875416</v>
      </c>
      <c r="B1149" t="n">
        <v>-5.483738094065924</v>
      </c>
      <c r="C1149" t="n">
        <v>89.01899330963761</v>
      </c>
      <c r="D1149" t="n">
        <v>1520.962331565255</v>
      </c>
      <c r="E1149" t="n">
        <v>1147</v>
      </c>
      <c r="F1149" t="n">
        <v>24.68621444702148</v>
      </c>
      <c r="G1149" t="n">
        <v>-0.1479846678117704</v>
      </c>
      <c r="H1149" t="n">
        <v>0.02582847296372808</v>
      </c>
      <c r="I1149" t="n">
        <v>0</v>
      </c>
      <c r="J1149" t="n">
        <v>0</v>
      </c>
      <c r="K1149" t="n">
        <v>-0.01582883983545286</v>
      </c>
      <c r="L1149" t="n">
        <v>0</v>
      </c>
      <c r="M1149" t="n">
        <v>89.66737754297397</v>
      </c>
      <c r="N1149" t="n">
        <v>-0.1007267178635699</v>
      </c>
      <c r="O1149" t="b">
        <v>1</v>
      </c>
      <c r="P1149" t="n">
        <v>0</v>
      </c>
      <c r="Q1149" t="b">
        <v>0</v>
      </c>
      <c r="R1149" t="n">
        <v>-0.1007267178635699</v>
      </c>
      <c r="S1149" t="n">
        <v>185.5020328361676</v>
      </c>
      <c r="T1149" t="n">
        <v>807.3048469030014</v>
      </c>
      <c r="U1149" t="n">
        <v>-5.185222438042496</v>
      </c>
      <c r="V1149" t="n">
        <v>2</v>
      </c>
      <c r="W1149" t="n">
        <v>1520.962331565255</v>
      </c>
      <c r="X1149" t="b">
        <v>0</v>
      </c>
      <c r="Y1149" t="n">
        <v>1520.962331565255</v>
      </c>
      <c r="Z1149" t="b">
        <v>0</v>
      </c>
      <c r="AA1149" t="n">
        <v>-1.215772818043427</v>
      </c>
      <c r="AB1149" t="n">
        <v>-0.1027823651669081</v>
      </c>
      <c r="AC1149" t="b">
        <v>0</v>
      </c>
      <c r="AD1149" t="n">
        <v>0</v>
      </c>
      <c r="AE1149" t="n">
        <v>4.547473508864641e-13</v>
      </c>
      <c r="AF1149" t="n">
        <v>0</v>
      </c>
      <c r="AG1149" t="n">
        <v>45.84640256481708</v>
      </c>
      <c r="AH1149" t="n">
        <v>0.5318302177781917</v>
      </c>
      <c r="AI1149" t="n">
        <v>0.08470715311700205</v>
      </c>
      <c r="AJ1149" t="n">
        <v>1.747603035821619</v>
      </c>
      <c r="AK1149" t="n">
        <v>0.0847071531170021</v>
      </c>
      <c r="AL1149" t="n">
        <v>1</v>
      </c>
      <c r="AM1149" t="n">
        <v>0</v>
      </c>
      <c r="AN1149" t="n">
        <v>0.1122180287749678</v>
      </c>
      <c r="AO1149" t="n">
        <v>0</v>
      </c>
      <c r="AP1149" t="n">
        <v>0.362400613367438</v>
      </c>
      <c r="AQ1149" t="n">
        <v>1</v>
      </c>
      <c r="AR1149" t="n">
        <v>3</v>
      </c>
      <c r="AS1149" t="n">
        <v>0</v>
      </c>
      <c r="AT1149" t="n">
        <v>0</v>
      </c>
      <c r="AU1149" t="n">
        <v>0.3623192064435062</v>
      </c>
      <c r="AV1149" t="n">
        <v>0.1284821399706759</v>
      </c>
    </row>
    <row r="1150" spans="1:48">
      <c r="A1150" t="n">
        <v>-19.14523576405675</v>
      </c>
      <c r="B1150" t="n">
        <v>12.42530424411541</v>
      </c>
      <c r="C1150" t="n">
        <v>89.02017178462164</v>
      </c>
      <c r="D1150" t="n">
        <v>1425.149709577025</v>
      </c>
      <c r="E1150" t="n">
        <v>1148</v>
      </c>
      <c r="F1150" t="n">
        <v>23.1311128616333</v>
      </c>
      <c r="G1150" t="n">
        <v>-0.6978630693549972</v>
      </c>
      <c r="H1150" t="n">
        <v>0.4000119997127171</v>
      </c>
      <c r="I1150" t="n">
        <v>0</v>
      </c>
      <c r="J1150" t="n">
        <v>0</v>
      </c>
      <c r="K1150" t="n">
        <v>-0.03614471278504522</v>
      </c>
      <c r="L1150" t="n">
        <v>0</v>
      </c>
      <c r="M1150" t="n">
        <v>89.66875483784501</v>
      </c>
      <c r="N1150" t="n">
        <v>-6.940221156492988</v>
      </c>
      <c r="O1150" t="b">
        <v>1</v>
      </c>
      <c r="P1150" t="n">
        <v>0</v>
      </c>
      <c r="Q1150" t="b">
        <v>0</v>
      </c>
      <c r="R1150" t="n">
        <v>-6.940221156492988</v>
      </c>
      <c r="S1150" t="n">
        <v>173.8163810739121</v>
      </c>
      <c r="T1150" t="n">
        <v>756.4488904336653</v>
      </c>
      <c r="U1150" t="n">
        <v>-381.28874725695</v>
      </c>
      <c r="V1150" t="n">
        <v>2</v>
      </c>
      <c r="W1150" t="n">
        <v>1425.149709577025</v>
      </c>
      <c r="X1150" t="b">
        <v>0</v>
      </c>
      <c r="Y1150" t="n">
        <v>1425.149709577025</v>
      </c>
      <c r="Z1150" t="b">
        <v>0</v>
      </c>
      <c r="AA1150" t="n">
        <v>-89.40031026245265</v>
      </c>
      <c r="AB1150" t="n">
        <v>-7.081858322952029</v>
      </c>
      <c r="AC1150" t="b">
        <v>0</v>
      </c>
      <c r="AD1150" t="n">
        <v>0</v>
      </c>
      <c r="AE1150" t="n">
        <v>-2.273736754432321e-13</v>
      </c>
      <c r="AF1150" t="n">
        <v>0.9327373983204724</v>
      </c>
      <c r="AG1150" t="n">
        <v>45.84640256481708</v>
      </c>
      <c r="AH1150" t="n">
        <v>-44.26062250702927</v>
      </c>
      <c r="AI1150" t="n">
        <v>-6.60551410742446</v>
      </c>
      <c r="AJ1150" t="n">
        <v>45.13968775542341</v>
      </c>
      <c r="AK1150" t="n">
        <v>-6.605514107424458</v>
      </c>
      <c r="AL1150" t="n">
        <v>2</v>
      </c>
      <c r="AM1150" t="n">
        <v>4.171154656290871</v>
      </c>
      <c r="AN1150" t="n">
        <v>-1.996006440630139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 spans="1:48">
      <c r="A1151" t="n">
        <v>-6.786842238931554</v>
      </c>
      <c r="B1151" t="n">
        <v>0.06691071899021406</v>
      </c>
      <c r="C1151" t="n">
        <v>89.04237472290096</v>
      </c>
      <c r="D1151" t="n">
        <v>1215.313840174849</v>
      </c>
      <c r="E1151" t="n">
        <v>1149</v>
      </c>
      <c r="F1151" t="n">
        <v>19.72533931732178</v>
      </c>
      <c r="G1151" t="n">
        <v>-1.194625662851322</v>
      </c>
      <c r="H1151" t="n">
        <v>0.141801248581464</v>
      </c>
      <c r="I1151" t="n">
        <v>0</v>
      </c>
      <c r="J1151" t="n">
        <v>0</v>
      </c>
      <c r="K1151" t="n">
        <v>-0.03543260836966061</v>
      </c>
      <c r="L1151" t="n">
        <v>0</v>
      </c>
      <c r="M1151" t="n">
        <v>89.67123345192499</v>
      </c>
      <c r="N1151" t="n">
        <v>-11.22091856594352</v>
      </c>
      <c r="O1151" t="b">
        <v>1</v>
      </c>
      <c r="P1151" t="n">
        <v>0</v>
      </c>
      <c r="Q1151" t="b">
        <v>0</v>
      </c>
      <c r="R1151" t="n">
        <v>-11.22091856594352</v>
      </c>
      <c r="S1151" t="n">
        <v>148.224044217029</v>
      </c>
      <c r="T1151" t="n">
        <v>645.0710404325102</v>
      </c>
      <c r="U1151" t="n">
        <v>-722.9048425584763</v>
      </c>
      <c r="V1151" t="n">
        <v>2</v>
      </c>
      <c r="W1151" t="n">
        <v>1215.313840174849</v>
      </c>
      <c r="X1151" t="b">
        <v>0</v>
      </c>
      <c r="Y1151" t="n">
        <v>1215.313840174849</v>
      </c>
      <c r="Z1151" t="b">
        <v>0</v>
      </c>
      <c r="AA1151" t="n">
        <v>-169.4986219234122</v>
      </c>
      <c r="AB1151" t="n">
        <v>-11.449916904024</v>
      </c>
      <c r="AC1151" t="b">
        <v>0</v>
      </c>
      <c r="AD1151" t="n">
        <v>0</v>
      </c>
      <c r="AE1151" t="n">
        <v>-2.273736754432321e-13</v>
      </c>
      <c r="AF1151" t="n">
        <v>0.9445203133857883</v>
      </c>
      <c r="AG1151" t="n">
        <v>45.86138765077149</v>
      </c>
      <c r="AH1151" t="n">
        <v>-84.97605705815317</v>
      </c>
      <c r="AI1151" t="n">
        <v>-10.81467910242998</v>
      </c>
      <c r="AJ1151" t="n">
        <v>84.52256486525906</v>
      </c>
      <c r="AK1151" t="n">
        <v>-10.81467910242998</v>
      </c>
      <c r="AL1151" t="n">
        <v>2</v>
      </c>
      <c r="AM1151" t="n">
        <v>8.912044833645686</v>
      </c>
      <c r="AN1151" t="n">
        <v>-1.66553426566361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 spans="1:48">
      <c r="A1152" t="n">
        <v>-22.68395863713533</v>
      </c>
      <c r="B1152" t="n">
        <v>15.96402711719399</v>
      </c>
      <c r="C1152" t="n">
        <v>89.03308406458203</v>
      </c>
      <c r="D1152" t="n">
        <v>943.2750484800597</v>
      </c>
      <c r="E1152" t="n">
        <v>1150</v>
      </c>
      <c r="F1152" t="n">
        <v>15.30997161865234</v>
      </c>
      <c r="G1152" t="n">
        <v>-1.041251981723848</v>
      </c>
      <c r="H1152" t="n">
        <v>0.4739484939055341</v>
      </c>
      <c r="I1152" t="n">
        <v>0</v>
      </c>
      <c r="J1152" t="n">
        <v>0</v>
      </c>
      <c r="K1152" t="n">
        <v>-0.02605014998285032</v>
      </c>
      <c r="L1152" t="n">
        <v>0</v>
      </c>
      <c r="M1152" t="n">
        <v>89.67441419355916</v>
      </c>
      <c r="N1152" t="n">
        <v>-7.496293766764724</v>
      </c>
      <c r="O1152" t="b">
        <v>1</v>
      </c>
      <c r="P1152" t="n">
        <v>0</v>
      </c>
      <c r="Q1152" t="b">
        <v>0</v>
      </c>
      <c r="R1152" t="n">
        <v>-7.496293766764724</v>
      </c>
      <c r="S1152" t="n">
        <v>115.0452153779578</v>
      </c>
      <c r="T1152" t="n">
        <v>500.6767773248724</v>
      </c>
      <c r="U1152" t="n">
        <v>-622.2278104812818</v>
      </c>
      <c r="V1152" t="n">
        <v>2</v>
      </c>
      <c r="W1152" t="n">
        <v>943.2750484800595</v>
      </c>
      <c r="X1152" t="b">
        <v>0</v>
      </c>
      <c r="Y1152" t="n">
        <v>943.2750484800595</v>
      </c>
      <c r="Z1152" t="b">
        <v>0</v>
      </c>
      <c r="AA1152" t="n">
        <v>-145.8930002816631</v>
      </c>
      <c r="AB1152" t="n">
        <v>-7.649279353841556</v>
      </c>
      <c r="AC1152" t="b">
        <v>0</v>
      </c>
      <c r="AD1152" t="n">
        <v>0</v>
      </c>
      <c r="AE1152" t="n">
        <v>2.273736754432321e-13</v>
      </c>
      <c r="AF1152" t="n">
        <v>0.9434479516237456</v>
      </c>
      <c r="AG1152" t="n">
        <v>45.88137129442261</v>
      </c>
      <c r="AH1152" t="n">
        <v>-73.05862647132568</v>
      </c>
      <c r="AI1152" t="n">
        <v>-7.216696937779624</v>
      </c>
      <c r="AJ1152" t="n">
        <v>72.83437381033741</v>
      </c>
      <c r="AK1152" t="n">
        <v>-7.216696937779626</v>
      </c>
      <c r="AL1152" t="n">
        <v>2</v>
      </c>
      <c r="AM1152" t="n">
        <v>5.436329893013415</v>
      </c>
      <c r="AN1152" t="n">
        <v>-1.262622382818738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 spans="1:48">
      <c r="A1153" t="n">
        <v>-9.036572906772438</v>
      </c>
      <c r="B1153" t="n">
        <v>2.316641386831098</v>
      </c>
      <c r="C1153" t="n">
        <v>89.0422292420706</v>
      </c>
      <c r="D1153" t="n">
        <v>1541.983299892183</v>
      </c>
      <c r="E1153" t="n">
        <v>1151</v>
      </c>
      <c r="F1153" t="n">
        <v>12.94662790298462</v>
      </c>
      <c r="G1153" t="n">
        <v>-0.2892925888675884</v>
      </c>
      <c r="H1153" t="n">
        <v>0.1888061157112575</v>
      </c>
      <c r="I1153" t="n">
        <v>0</v>
      </c>
      <c r="J1153" t="n">
        <v>0</v>
      </c>
      <c r="K1153" t="n">
        <v>-0.009022981805120289</v>
      </c>
      <c r="L1153" t="n">
        <v>0</v>
      </c>
      <c r="M1153" t="n">
        <v>89.67804131032582</v>
      </c>
      <c r="N1153" t="n">
        <v>-1.140137892634197</v>
      </c>
      <c r="O1153" t="b">
        <v>1</v>
      </c>
      <c r="P1153" t="n">
        <v>0</v>
      </c>
      <c r="Q1153" t="b">
        <v>0</v>
      </c>
      <c r="R1153" t="n">
        <v>-1.140137892634197</v>
      </c>
      <c r="S1153" t="n">
        <v>97.28611081829376</v>
      </c>
      <c r="T1153" t="n">
        <v>423.3891542812145</v>
      </c>
      <c r="U1153" t="n">
        <v>-111.9123253419156</v>
      </c>
      <c r="V1153" t="n">
        <v>1</v>
      </c>
      <c r="W1153" t="n">
        <v>1541.983299892183</v>
      </c>
      <c r="X1153" t="b">
        <v>1</v>
      </c>
      <c r="Y1153" t="n">
        <v>1541.983299892183</v>
      </c>
      <c r="Z1153" t="b">
        <v>0</v>
      </c>
      <c r="AA1153" t="n">
        <v>-26.23994723090383</v>
      </c>
      <c r="AB1153" t="n">
        <v>-1.163406012892038</v>
      </c>
      <c r="AC1153" t="b">
        <v>0</v>
      </c>
      <c r="AD1153" t="n">
        <v>0</v>
      </c>
      <c r="AE1153" t="n">
        <v>-2.273736754432321e-13</v>
      </c>
      <c r="AF1153" t="n">
        <v>0.8866160714105908</v>
      </c>
      <c r="AG1153" t="n">
        <v>45.8949796987566</v>
      </c>
      <c r="AH1153" t="n">
        <v>-6.387907448623055</v>
      </c>
      <c r="AI1153" t="n">
        <v>-1.031494468605798</v>
      </c>
      <c r="AJ1153" t="n">
        <v>19.85203978228078</v>
      </c>
      <c r="AK1153" t="n">
        <v>-1.031494468605798</v>
      </c>
      <c r="AL1153" t="n">
        <v>2</v>
      </c>
      <c r="AM1153" t="n">
        <v>0</v>
      </c>
      <c r="AN1153" t="n">
        <v>-0.7074439847168236</v>
      </c>
      <c r="AO1153" t="n">
        <v>0</v>
      </c>
      <c r="AP1153" t="n">
        <v>0.2375132422420973</v>
      </c>
      <c r="AQ1153" t="n">
        <v>1</v>
      </c>
      <c r="AR1153" t="n">
        <v>3</v>
      </c>
      <c r="AS1153" t="n">
        <v>0</v>
      </c>
      <c r="AT1153" t="n">
        <v>0</v>
      </c>
      <c r="AU1153" t="n">
        <v>0.2374308016385147</v>
      </c>
      <c r="AV1153" t="n">
        <v>0.08419541925174191</v>
      </c>
    </row>
    <row r="1154" spans="1:48">
      <c r="A1154" t="n">
        <v>0</v>
      </c>
      <c r="B1154" t="n">
        <v>-6.71993151994134</v>
      </c>
      <c r="C1154" t="n">
        <v>88.92887315069241</v>
      </c>
      <c r="D1154" t="n">
        <v>1517.325512310096</v>
      </c>
      <c r="E1154" t="n">
        <v>1152</v>
      </c>
      <c r="F1154" t="n">
        <v>12.73959894180298</v>
      </c>
      <c r="G1154" t="n">
        <v>0.05644510648639978</v>
      </c>
      <c r="H1154" t="n">
        <v>-0</v>
      </c>
      <c r="I1154" t="n">
        <v>0</v>
      </c>
      <c r="J1154" t="n">
        <v>0</v>
      </c>
      <c r="K1154" t="n">
        <v>0.001027451038754734</v>
      </c>
      <c r="L1154" t="n">
        <v>0</v>
      </c>
      <c r="M1154" t="n">
        <v>89.67716764164862</v>
      </c>
      <c r="N1154" t="n">
        <v>1.236962343931123</v>
      </c>
      <c r="O1154" t="b">
        <v>1</v>
      </c>
      <c r="P1154" t="n">
        <v>0</v>
      </c>
      <c r="Q1154" t="b">
        <v>0</v>
      </c>
      <c r="R1154" t="n">
        <v>1.236962343931123</v>
      </c>
      <c r="S1154" t="n">
        <v>95.73041287045437</v>
      </c>
      <c r="T1154" t="n">
        <v>416.6187568122174</v>
      </c>
      <c r="U1154" t="n">
        <v>123.389421743068</v>
      </c>
      <c r="V1154" t="n">
        <v>1</v>
      </c>
      <c r="W1154" t="n">
        <v>1517.325512310096</v>
      </c>
      <c r="X1154" t="b">
        <v>0</v>
      </c>
      <c r="Y1154" t="n">
        <v>1517.325512310096</v>
      </c>
      <c r="Z1154" t="b">
        <v>0</v>
      </c>
      <c r="AA1154" t="n">
        <v>28.93096810827486</v>
      </c>
      <c r="AB1154" t="n">
        <v>1.262206473399105</v>
      </c>
      <c r="AC1154" t="b">
        <v>0</v>
      </c>
      <c r="AD1154" t="n">
        <v>0</v>
      </c>
      <c r="AE1154" t="n">
        <v>0</v>
      </c>
      <c r="AF1154" t="n">
        <v>0.7087012301881197</v>
      </c>
      <c r="AG1154" t="n">
        <v>45.89912944124338</v>
      </c>
      <c r="AH1154" t="n">
        <v>11.20881854157142</v>
      </c>
      <c r="AI1154" t="n">
        <v>1.781013521119557</v>
      </c>
      <c r="AJ1154" t="n">
        <v>3.26511505220435</v>
      </c>
      <c r="AK1154" t="n">
        <v>1.781013521119557</v>
      </c>
      <c r="AL1154" t="n">
        <v>0</v>
      </c>
      <c r="AM1154" t="n">
        <v>0</v>
      </c>
      <c r="AN1154" t="n">
        <v>1.781027626892723</v>
      </c>
      <c r="AO1154" t="n">
        <v>0</v>
      </c>
      <c r="AP1154" t="n">
        <v>0.6307160329941532</v>
      </c>
      <c r="AQ1154" t="n">
        <v>1</v>
      </c>
      <c r="AR1154" t="n">
        <v>3</v>
      </c>
      <c r="AS1154" t="n">
        <v>0</v>
      </c>
      <c r="AT1154" t="n">
        <v>0</v>
      </c>
      <c r="AU1154" t="n">
        <v>0.6306355033877006</v>
      </c>
      <c r="AV1154" t="n">
        <v>0.2236298754683045</v>
      </c>
    </row>
    <row r="1155" spans="1:48">
      <c r="A1155" t="n">
        <v>0</v>
      </c>
      <c r="B1155" t="n">
        <v>-6.71993151994134</v>
      </c>
      <c r="C1155" t="n">
        <v>88.94151713628641</v>
      </c>
      <c r="D1155" t="n">
        <v>1536.120717958124</v>
      </c>
      <c r="E1155" t="n">
        <v>1153</v>
      </c>
      <c r="F1155" t="n">
        <v>12.89740514755249</v>
      </c>
      <c r="G1155" t="n">
        <v>0.02249320006188227</v>
      </c>
      <c r="H1155" t="n">
        <v>-0</v>
      </c>
      <c r="I1155" t="n">
        <v>0</v>
      </c>
      <c r="J1155" t="n">
        <v>0</v>
      </c>
      <c r="K1155" t="n">
        <v>0.01356977164940076</v>
      </c>
      <c r="L1155" t="n">
        <v>0</v>
      </c>
      <c r="M1155" t="n">
        <v>89.67450100215659</v>
      </c>
      <c r="N1155" t="n">
        <v>1.018760924232275</v>
      </c>
      <c r="O1155" t="b">
        <v>1</v>
      </c>
      <c r="P1155" t="n">
        <v>0</v>
      </c>
      <c r="Q1155" t="b">
        <v>0</v>
      </c>
      <c r="R1155" t="n">
        <v>1.018760924232275</v>
      </c>
      <c r="S1155" t="n">
        <v>96.91623145853801</v>
      </c>
      <c r="T1155" t="n">
        <v>421.7794393075574</v>
      </c>
      <c r="U1155" t="n">
        <v>100.3799886646235</v>
      </c>
      <c r="V1155" t="n">
        <v>1</v>
      </c>
      <c r="W1155" t="n">
        <v>1536.120717958124</v>
      </c>
      <c r="X1155" t="b">
        <v>0</v>
      </c>
      <c r="Y1155" t="n">
        <v>1536.120717958124</v>
      </c>
      <c r="Z1155" t="b">
        <v>0</v>
      </c>
      <c r="AA1155" t="n">
        <v>23.53597423296431</v>
      </c>
      <c r="AB1155" t="n">
        <v>1.039551963502322</v>
      </c>
      <c r="AC1155" t="b">
        <v>0</v>
      </c>
      <c r="AD1155" t="n">
        <v>0</v>
      </c>
      <c r="AE1155" t="n">
        <v>0</v>
      </c>
      <c r="AF1155" t="n">
        <v>0.6678287303353159</v>
      </c>
      <c r="AG1155" t="n">
        <v>45.91069608597297</v>
      </c>
      <c r="AH1155" t="n">
        <v>9.676696939442138</v>
      </c>
      <c r="AI1155" t="n">
        <v>1.556614617314179</v>
      </c>
      <c r="AJ1155" t="n">
        <v>3.214320708534858</v>
      </c>
      <c r="AK1155" t="n">
        <v>1.556614617314179</v>
      </c>
      <c r="AL1155" t="n">
        <v>0</v>
      </c>
      <c r="AM1155" t="n">
        <v>0</v>
      </c>
      <c r="AN1155" t="n">
        <v>1.559422183967892</v>
      </c>
      <c r="AO1155" t="n">
        <v>0</v>
      </c>
      <c r="AP1155" t="n">
        <v>0.5994378395503622</v>
      </c>
      <c r="AQ1155" t="n">
        <v>1</v>
      </c>
      <c r="AR1155" t="n">
        <v>3</v>
      </c>
      <c r="AS1155" t="n">
        <v>0</v>
      </c>
      <c r="AT1155" t="n">
        <v>0</v>
      </c>
      <c r="AU1155" t="n">
        <v>0.599356396704158</v>
      </c>
      <c r="AV1155" t="n">
        <v>0.2125379805546429</v>
      </c>
    </row>
    <row r="1156" spans="1:48">
      <c r="A1156" t="n">
        <v>0</v>
      </c>
      <c r="B1156" t="n">
        <v>-6.71993151994134</v>
      </c>
      <c r="C1156" t="n">
        <v>88.96616263523099</v>
      </c>
      <c r="D1156" t="n">
        <v>1600.035035138767</v>
      </c>
      <c r="E1156" t="n">
        <v>1154</v>
      </c>
      <c r="F1156" t="n">
        <v>13.43403539657593</v>
      </c>
      <c r="G1156" t="n">
        <v>0.4322791389101968</v>
      </c>
      <c r="H1156" t="n">
        <v>-0</v>
      </c>
      <c r="I1156" t="n">
        <v>0</v>
      </c>
      <c r="J1156" t="n">
        <v>0</v>
      </c>
      <c r="K1156" t="n">
        <v>0.006369945271812061</v>
      </c>
      <c r="L1156" t="n">
        <v>0</v>
      </c>
      <c r="M1156" t="n">
        <v>89.67183436266455</v>
      </c>
      <c r="N1156" t="n">
        <v>4.015329590096008</v>
      </c>
      <c r="O1156" t="b">
        <v>1</v>
      </c>
      <c r="P1156" t="n">
        <v>0</v>
      </c>
      <c r="Q1156" t="b">
        <v>0</v>
      </c>
      <c r="R1156" t="n">
        <v>4.015329590096008</v>
      </c>
      <c r="S1156" t="n">
        <v>100.9486845626322</v>
      </c>
      <c r="T1156" t="n">
        <v>439.3286752165754</v>
      </c>
      <c r="U1156" t="n">
        <v>379.8323208523463</v>
      </c>
      <c r="V1156" t="n">
        <v>1</v>
      </c>
      <c r="W1156" t="n">
        <v>1600.035035138768</v>
      </c>
      <c r="X1156" t="b">
        <v>0</v>
      </c>
      <c r="Y1156" t="n">
        <v>1600.035035138768</v>
      </c>
      <c r="Z1156" t="b">
        <v>0</v>
      </c>
      <c r="AA1156" t="n">
        <v>89.05882372926037</v>
      </c>
      <c r="AB1156" t="n">
        <v>4.097275091934702</v>
      </c>
      <c r="AC1156" t="b">
        <v>0</v>
      </c>
      <c r="AD1156" t="n">
        <v>0</v>
      </c>
      <c r="AE1156" t="n">
        <v>-6.821210263296962e-13</v>
      </c>
      <c r="AF1156" t="n">
        <v>0.8566943490689093</v>
      </c>
      <c r="AG1156" t="n">
        <v>45.92155900674902</v>
      </c>
      <c r="AH1156" t="n">
        <v>28.54375539829287</v>
      </c>
      <c r="AI1156" t="n">
        <v>4.782656844168272</v>
      </c>
      <c r="AJ1156" t="n">
        <v>4.090481447370191</v>
      </c>
      <c r="AK1156" t="n">
        <v>4.782656844168271</v>
      </c>
      <c r="AL1156" t="n">
        <v>0</v>
      </c>
      <c r="AM1156" t="n">
        <v>0</v>
      </c>
      <c r="AN1156" t="n">
        <v>4.900588887133957</v>
      </c>
      <c r="AO1156" t="n">
        <v>0</v>
      </c>
      <c r="AP1156" t="n">
        <v>1.163968802308662</v>
      </c>
      <c r="AQ1156" t="n">
        <v>1</v>
      </c>
      <c r="AR1156" t="n">
        <v>3</v>
      </c>
      <c r="AS1156" t="n">
        <v>0</v>
      </c>
      <c r="AT1156" t="n">
        <v>0</v>
      </c>
      <c r="AU1156" t="n">
        <v>1.16388932160407</v>
      </c>
      <c r="AV1156" t="n">
        <v>0.4127271976458849</v>
      </c>
    </row>
    <row r="1157" spans="1:48">
      <c r="A1157" t="n">
        <v>-10.07299098373466</v>
      </c>
      <c r="B1157" t="n">
        <v>3.353059463793319</v>
      </c>
      <c r="C1157" t="n">
        <v>88.97493055069997</v>
      </c>
      <c r="D1157" t="n">
        <v>1000.069374831036</v>
      </c>
      <c r="E1157" t="n">
        <v>1155</v>
      </c>
      <c r="F1157" t="n">
        <v>16.23178071975708</v>
      </c>
      <c r="G1157" t="n">
        <v>1.027036554467819</v>
      </c>
      <c r="H1157" t="n">
        <v>0.2104605718178988</v>
      </c>
      <c r="I1157" t="n">
        <v>0</v>
      </c>
      <c r="J1157" t="n">
        <v>0</v>
      </c>
      <c r="K1157" t="n">
        <v>0.02221728144943463</v>
      </c>
      <c r="L1157" t="n">
        <v>0</v>
      </c>
      <c r="M1157" t="n">
        <v>89.67116633249468</v>
      </c>
      <c r="N1157" t="n">
        <v>10.0525512102936</v>
      </c>
      <c r="O1157" t="b">
        <v>1</v>
      </c>
      <c r="P1157" t="n">
        <v>0</v>
      </c>
      <c r="Q1157" t="b">
        <v>0</v>
      </c>
      <c r="R1157" t="n">
        <v>10.0525512102936</v>
      </c>
      <c r="S1157" t="n">
        <v>121.9720555586904</v>
      </c>
      <c r="T1157" t="n">
        <v>530.8223857914206</v>
      </c>
      <c r="U1157" t="n">
        <v>787.0228349309713</v>
      </c>
      <c r="V1157" t="n">
        <v>2</v>
      </c>
      <c r="W1157" t="n">
        <v>1000.069374831036</v>
      </c>
      <c r="X1157" t="b">
        <v>1</v>
      </c>
      <c r="Y1157" t="n">
        <v>1000.069374831036</v>
      </c>
      <c r="Z1157" t="b">
        <v>0</v>
      </c>
      <c r="AA1157" t="n">
        <v>184.5322898528875</v>
      </c>
      <c r="AB1157" t="n">
        <v>10.25770531662612</v>
      </c>
      <c r="AC1157" t="b">
        <v>0</v>
      </c>
      <c r="AD1157" t="n">
        <v>0</v>
      </c>
      <c r="AE1157" t="n">
        <v>-3.410605131648481e-13</v>
      </c>
      <c r="AF1157" t="n">
        <v>0.9342451242140908</v>
      </c>
      <c r="AG1157" t="n">
        <v>45.94003027784605</v>
      </c>
      <c r="AH1157" t="n">
        <v>104.8408739364416</v>
      </c>
      <c r="AI1157" t="n">
        <v>10.97967230522626</v>
      </c>
      <c r="AJ1157" t="n">
        <v>6.893798642976904</v>
      </c>
      <c r="AK1157" t="n">
        <v>10.97967230522625</v>
      </c>
      <c r="AL1157" t="n">
        <v>1</v>
      </c>
      <c r="AM1157" t="n">
        <v>0</v>
      </c>
      <c r="AN1157" t="n">
        <v>11.23419200135082</v>
      </c>
      <c r="AO1157" t="n">
        <v>0</v>
      </c>
      <c r="AP1157" t="n">
        <v>2.299479913062821</v>
      </c>
      <c r="AQ1157" t="n">
        <v>1</v>
      </c>
      <c r="AR1157" t="n">
        <v>3</v>
      </c>
      <c r="AS1157" t="n">
        <v>0</v>
      </c>
      <c r="AT1157" t="n">
        <v>0</v>
      </c>
      <c r="AU1157" t="n">
        <v>2.299462980853251</v>
      </c>
      <c r="AV1157" t="n">
        <v>0.8154133684034793</v>
      </c>
    </row>
    <row r="1158" spans="1:48">
      <c r="A1158" t="n">
        <v>-3.449488144969935</v>
      </c>
      <c r="B1158" t="n">
        <v>-3.270443374971404</v>
      </c>
      <c r="C1158" t="n">
        <v>89.03634451120762</v>
      </c>
      <c r="D1158" t="n">
        <v>1272.386366134132</v>
      </c>
      <c r="E1158" t="n">
        <v>1156</v>
      </c>
      <c r="F1158" t="n">
        <v>20.6516637802124</v>
      </c>
      <c r="G1158" t="n">
        <v>1.474264962915582</v>
      </c>
      <c r="H1158" t="n">
        <v>0.07207206366427928</v>
      </c>
      <c r="I1158" t="n">
        <v>0</v>
      </c>
      <c r="J1158" t="n">
        <v>0</v>
      </c>
      <c r="K1158" t="n">
        <v>0.04621852883654254</v>
      </c>
      <c r="L1158" t="n">
        <v>0</v>
      </c>
      <c r="M1158" t="n">
        <v>89.6711827245758</v>
      </c>
      <c r="N1158" t="n">
        <v>17.8026806732623</v>
      </c>
      <c r="O1158" t="b">
        <v>1</v>
      </c>
      <c r="P1158" t="n">
        <v>0</v>
      </c>
      <c r="Q1158" t="b">
        <v>0</v>
      </c>
      <c r="R1158" t="n">
        <v>17.8026806732623</v>
      </c>
      <c r="S1158" t="n">
        <v>155.1848146219387</v>
      </c>
      <c r="T1158" t="n">
        <v>675.3643132346772</v>
      </c>
      <c r="U1158" t="n">
        <v>1095.487842546556</v>
      </c>
      <c r="V1158" t="n">
        <v>2</v>
      </c>
      <c r="W1158" t="n">
        <v>1272.386366134132</v>
      </c>
      <c r="X1158" t="b">
        <v>0</v>
      </c>
      <c r="Y1158" t="n">
        <v>1272.386366134132</v>
      </c>
      <c r="Z1158" t="b">
        <v>0</v>
      </c>
      <c r="AA1158" t="n">
        <v>256.8577061793208</v>
      </c>
      <c r="AB1158" t="n">
        <v>18.16600068700235</v>
      </c>
      <c r="AC1158" t="b">
        <v>0</v>
      </c>
      <c r="AD1158" t="n">
        <v>0</v>
      </c>
      <c r="AE1158" t="n">
        <v>2.273736754432321e-13</v>
      </c>
      <c r="AF1158" t="n">
        <v>0.9388174213468327</v>
      </c>
      <c r="AG1158" t="n">
        <v>45.96124886792931</v>
      </c>
      <c r="AH1158" t="n">
        <v>145.2213806336761</v>
      </c>
      <c r="AI1158" t="n">
        <v>19.34987599712552</v>
      </c>
      <c r="AJ1158" t="n">
        <v>8.885018542741477</v>
      </c>
      <c r="AK1158" t="n">
        <v>19.34987599712553</v>
      </c>
      <c r="AL1158" t="n">
        <v>1</v>
      </c>
      <c r="AM1158" t="n">
        <v>0</v>
      </c>
      <c r="AN1158" t="n">
        <v>19.58268956045109</v>
      </c>
      <c r="AO1158" t="n">
        <v>0</v>
      </c>
      <c r="AP1158" t="n">
        <v>3.936476955353291</v>
      </c>
      <c r="AQ1158" t="n">
        <v>1</v>
      </c>
      <c r="AR1158" t="n">
        <v>0</v>
      </c>
      <c r="AS1158" t="n">
        <v>0</v>
      </c>
      <c r="AT1158" t="n">
        <v>0</v>
      </c>
      <c r="AU1158" t="n">
        <v>3.93650488847422</v>
      </c>
      <c r="AV1158" t="n">
        <v>1.395925369347087</v>
      </c>
    </row>
    <row r="1159" spans="1:48">
      <c r="A1159" t="n">
        <v>-2.509268210743808</v>
      </c>
      <c r="B1159" t="n">
        <v>-4.210663309197532</v>
      </c>
      <c r="C1159" t="n">
        <v>89.11943413185816</v>
      </c>
      <c r="D1159" t="n">
        <v>1625.896647885198</v>
      </c>
      <c r="E1159" t="n">
        <v>1157</v>
      </c>
      <c r="F1159" t="n">
        <v>26.38936710357666</v>
      </c>
      <c r="G1159" t="n">
        <v>1.540558913719509</v>
      </c>
      <c r="H1159" t="n">
        <v>0.05242752855932952</v>
      </c>
      <c r="I1159" t="n">
        <v>0</v>
      </c>
      <c r="J1159" t="n">
        <v>0</v>
      </c>
      <c r="K1159" t="n">
        <v>0.04000013344623565</v>
      </c>
      <c r="L1159" t="n">
        <v>0</v>
      </c>
      <c r="M1159" t="n">
        <v>89.66969837801147</v>
      </c>
      <c r="N1159" t="n">
        <v>23.81013043969612</v>
      </c>
      <c r="O1159" t="b">
        <v>1</v>
      </c>
      <c r="P1159" t="n">
        <v>0</v>
      </c>
      <c r="Q1159" t="b">
        <v>0</v>
      </c>
      <c r="R1159" t="n">
        <v>23.81013043969612</v>
      </c>
      <c r="S1159" t="n">
        <v>198.3001992257261</v>
      </c>
      <c r="T1159" t="n">
        <v>863.0024670303601</v>
      </c>
      <c r="U1159" t="n">
        <v>1146.594901045006</v>
      </c>
      <c r="V1159" t="n">
        <v>2</v>
      </c>
      <c r="W1159" t="n">
        <v>1625.896647885198</v>
      </c>
      <c r="X1159" t="b">
        <v>0</v>
      </c>
      <c r="Y1159" t="n">
        <v>1625.896647885198</v>
      </c>
      <c r="Z1159" t="b">
        <v>0</v>
      </c>
      <c r="AA1159" t="n">
        <v>268.8407162189109</v>
      </c>
      <c r="AB1159" t="n">
        <v>24.29605146907768</v>
      </c>
      <c r="AC1159" t="b">
        <v>0</v>
      </c>
      <c r="AD1159" t="n">
        <v>0</v>
      </c>
      <c r="AE1159" t="n">
        <v>-2.273736754432321e-13</v>
      </c>
      <c r="AF1159" t="n">
        <v>0.9376380439094784</v>
      </c>
      <c r="AG1159" t="n">
        <v>45.99621321689524</v>
      </c>
      <c r="AH1159" t="n">
        <v>152.1874797462975</v>
      </c>
      <c r="AI1159" t="n">
        <v>25.9119727776567</v>
      </c>
      <c r="AJ1159" t="n">
        <v>9.490708929465768</v>
      </c>
      <c r="AK1159" t="n">
        <v>25.91197277765669</v>
      </c>
      <c r="AL1159" t="n">
        <v>1</v>
      </c>
      <c r="AM1159" t="n">
        <v>0</v>
      </c>
      <c r="AN1159" t="n">
        <v>25.96739515964218</v>
      </c>
      <c r="AO1159" t="n">
        <v>0</v>
      </c>
      <c r="AP1159" t="n">
        <v>5.096616915941709</v>
      </c>
      <c r="AQ1159" t="n">
        <v>1</v>
      </c>
      <c r="AR1159" t="n">
        <v>0</v>
      </c>
      <c r="AS1159" t="n">
        <v>0</v>
      </c>
      <c r="AT1159" t="n">
        <v>0</v>
      </c>
      <c r="AU1159" t="n">
        <v>5.096676954056312</v>
      </c>
      <c r="AV1159" t="n">
        <v>1.807334389540524</v>
      </c>
    </row>
    <row r="1160" spans="1:48">
      <c r="A1160" t="n">
        <v>-20.68011919049826</v>
      </c>
      <c r="B1160" t="n">
        <v>13.96018767055692</v>
      </c>
      <c r="C1160" t="n">
        <v>89.06404292384904</v>
      </c>
      <c r="D1160" t="n">
        <v>1186.962688709832</v>
      </c>
      <c r="E1160" t="n">
        <v>1158</v>
      </c>
      <c r="F1160" t="n">
        <v>30.78507385253906</v>
      </c>
      <c r="G1160" t="n">
        <v>0.8080077758119359</v>
      </c>
      <c r="H1160" t="n">
        <v>0.4320811680584758</v>
      </c>
      <c r="I1160" t="n">
        <v>0</v>
      </c>
      <c r="J1160" t="n">
        <v>0</v>
      </c>
      <c r="K1160" t="n">
        <v>0.02477290230571183</v>
      </c>
      <c r="L1160" t="n">
        <v>0</v>
      </c>
      <c r="M1160" t="n">
        <v>89.67163280744825</v>
      </c>
      <c r="N1160" t="n">
        <v>15.81832943846406</v>
      </c>
      <c r="O1160" t="b">
        <v>1</v>
      </c>
      <c r="P1160" t="n">
        <v>0</v>
      </c>
      <c r="Q1160" t="b">
        <v>0</v>
      </c>
      <c r="R1160" t="n">
        <v>15.81832943846406</v>
      </c>
      <c r="S1160" t="n">
        <v>231.3312878697191</v>
      </c>
      <c r="T1160" t="n">
        <v>1006.753764809018</v>
      </c>
      <c r="U1160" t="n">
        <v>652.9766063478903</v>
      </c>
      <c r="V1160" t="n">
        <v>3</v>
      </c>
      <c r="W1160" t="n">
        <v>1186.962688709832</v>
      </c>
      <c r="X1160" t="b">
        <v>1</v>
      </c>
      <c r="Y1160" t="n">
        <v>1186.962688709832</v>
      </c>
      <c r="Z1160" t="b">
        <v>0</v>
      </c>
      <c r="AA1160" t="n">
        <v>153.1026331660532</v>
      </c>
      <c r="AB1160" t="n">
        <v>16.14115248822863</v>
      </c>
      <c r="AC1160" t="b">
        <v>0</v>
      </c>
      <c r="AD1160" t="n">
        <v>0</v>
      </c>
      <c r="AE1160" t="n">
        <v>2.273736754432321e-13</v>
      </c>
      <c r="AF1160" t="n">
        <v>0.9385072093481243</v>
      </c>
      <c r="AG1160" t="n">
        <v>46.04387757740923</v>
      </c>
      <c r="AH1160" t="n">
        <v>138.366591225269</v>
      </c>
      <c r="AI1160" t="n">
        <v>17.19875172769327</v>
      </c>
      <c r="AJ1160" t="n">
        <v>8.508547827429169</v>
      </c>
      <c r="AK1160" t="n">
        <v>17.19875172769327</v>
      </c>
      <c r="AL1160" t="n">
        <v>1</v>
      </c>
      <c r="AM1160" t="n">
        <v>0</v>
      </c>
      <c r="AN1160" t="n">
        <v>17.68237921948431</v>
      </c>
      <c r="AO1160" t="n">
        <v>0</v>
      </c>
      <c r="AP1160" t="n">
        <v>3.576750909330884</v>
      </c>
      <c r="AQ1160" t="n">
        <v>1</v>
      </c>
      <c r="AR1160" t="n">
        <v>0</v>
      </c>
      <c r="AS1160" t="n">
        <v>0</v>
      </c>
      <c r="AT1160" t="n">
        <v>0</v>
      </c>
      <c r="AU1160" t="n">
        <v>3.576769769727234</v>
      </c>
      <c r="AV1160" t="n">
        <v>1.268359573614354</v>
      </c>
    </row>
    <row r="1161" spans="1:48">
      <c r="A1161" t="n">
        <v>-0.1894438522952548</v>
      </c>
      <c r="B1161" t="n">
        <v>-6.530487667646085</v>
      </c>
      <c r="C1161" t="n">
        <v>89.15144164871452</v>
      </c>
      <c r="D1161" t="n">
        <v>1271.500227986887</v>
      </c>
      <c r="E1161" t="n">
        <v>1159</v>
      </c>
      <c r="F1161" t="n">
        <v>32.97764015197754</v>
      </c>
      <c r="G1161" t="n">
        <v>0.7176375233668049</v>
      </c>
      <c r="H1161" t="n">
        <v>0.003958155184078456</v>
      </c>
      <c r="I1161" t="n">
        <v>0</v>
      </c>
      <c r="J1161" t="n">
        <v>0</v>
      </c>
      <c r="K1161" t="n">
        <v>-0.001967360028154619</v>
      </c>
      <c r="L1161" t="n">
        <v>0</v>
      </c>
      <c r="M1161" t="n">
        <v>89.67310695427422</v>
      </c>
      <c r="N1161" t="n">
        <v>15.42164259652189</v>
      </c>
      <c r="O1161" t="b">
        <v>1</v>
      </c>
      <c r="P1161" t="n">
        <v>0</v>
      </c>
      <c r="Q1161" t="b">
        <v>0</v>
      </c>
      <c r="R1161" t="n">
        <v>15.42164259652189</v>
      </c>
      <c r="S1161" t="n">
        <v>247.8071030072233</v>
      </c>
      <c r="T1161" t="n">
        <v>1078.456512287436</v>
      </c>
      <c r="U1161" t="n">
        <v>594.2761010594874</v>
      </c>
      <c r="V1161" t="n">
        <v>3</v>
      </c>
      <c r="W1161" t="n">
        <v>1271.500227986887</v>
      </c>
      <c r="X1161" t="b">
        <v>0</v>
      </c>
      <c r="Y1161" t="n">
        <v>1271.500227986887</v>
      </c>
      <c r="Z1161" t="b">
        <v>0</v>
      </c>
      <c r="AA1161" t="n">
        <v>139.3391968645631</v>
      </c>
      <c r="AB1161" t="n">
        <v>15.73636999645091</v>
      </c>
      <c r="AC1161" t="b">
        <v>0</v>
      </c>
      <c r="AD1161" t="n">
        <v>0</v>
      </c>
      <c r="AE1161" t="n">
        <v>2.273736754432321e-13</v>
      </c>
      <c r="AF1161" t="n">
        <v>0.9362147287199287</v>
      </c>
      <c r="AG1161" t="n">
        <v>46.07510219193245</v>
      </c>
      <c r="AH1161" t="n">
        <v>126.2362336691315</v>
      </c>
      <c r="AI1161" t="n">
        <v>16.80850505093739</v>
      </c>
      <c r="AJ1161" t="n">
        <v>8.052012409960028</v>
      </c>
      <c r="AK1161" t="n">
        <v>16.8085050509374</v>
      </c>
      <c r="AL1161" t="n">
        <v>1</v>
      </c>
      <c r="AM1161" t="n">
        <v>0</v>
      </c>
      <c r="AN1161" t="n">
        <v>16.83461247721936</v>
      </c>
      <c r="AO1161" t="n">
        <v>0</v>
      </c>
      <c r="AP1161" t="n">
        <v>3.365181679841237</v>
      </c>
      <c r="AQ1161" t="n">
        <v>1</v>
      </c>
      <c r="AR1161" t="n">
        <v>3</v>
      </c>
      <c r="AS1161" t="n">
        <v>0</v>
      </c>
      <c r="AT1161" t="n">
        <v>0</v>
      </c>
      <c r="AU1161" t="n">
        <v>3.365186578073747</v>
      </c>
      <c r="AV1161" t="n">
        <v>1.193329984340554</v>
      </c>
    </row>
    <row r="1162" spans="1:48">
      <c r="A1162" t="n">
        <v>-1.446144744093087</v>
      </c>
      <c r="B1162" t="n">
        <v>-5.273786775848253</v>
      </c>
      <c r="C1162" t="n">
        <v>89.18213513440155</v>
      </c>
      <c r="D1162" t="n">
        <v>1419.273914780306</v>
      </c>
      <c r="E1162" t="n">
        <v>1160</v>
      </c>
      <c r="F1162" t="n">
        <v>36.81029968261718</v>
      </c>
      <c r="G1162" t="n">
        <v>1.342463655785943</v>
      </c>
      <c r="H1162" t="n">
        <v>0.03021510197564348</v>
      </c>
      <c r="I1162" t="n">
        <v>0</v>
      </c>
      <c r="J1162" t="n">
        <v>0</v>
      </c>
      <c r="K1162" t="n">
        <v>-0.002128380149816866</v>
      </c>
      <c r="L1162" t="n">
        <v>0</v>
      </c>
      <c r="M1162" t="n">
        <v>89.67076483632908</v>
      </c>
      <c r="N1162" t="n">
        <v>29.69354137614786</v>
      </c>
      <c r="O1162" t="b">
        <v>1</v>
      </c>
      <c r="P1162" t="n">
        <v>0</v>
      </c>
      <c r="Q1162" t="b">
        <v>0</v>
      </c>
      <c r="R1162" t="n">
        <v>29.69354137614786</v>
      </c>
      <c r="S1162" t="n">
        <v>276.6072309340204</v>
      </c>
      <c r="T1162" t="n">
        <v>1203.794669024857</v>
      </c>
      <c r="U1162" t="n">
        <v>1025.108535006792</v>
      </c>
      <c r="V1162" t="n">
        <v>3</v>
      </c>
      <c r="W1162" t="n">
        <v>1419.273914780306</v>
      </c>
      <c r="X1162" t="b">
        <v>0</v>
      </c>
      <c r="Y1162" t="n">
        <v>1419.273914780306</v>
      </c>
      <c r="Z1162" t="b">
        <v>0</v>
      </c>
      <c r="AA1162" t="n">
        <v>240.3559552743267</v>
      </c>
      <c r="AB1162" t="n">
        <v>30.29953201647741</v>
      </c>
      <c r="AC1162" t="b">
        <v>0</v>
      </c>
      <c r="AD1162" t="n">
        <v>0</v>
      </c>
      <c r="AE1162" t="n">
        <v>-2.273736754432321e-13</v>
      </c>
      <c r="AF1162" t="n">
        <v>0.944065845919502</v>
      </c>
      <c r="AG1162" t="n">
        <v>46.10667864231159</v>
      </c>
      <c r="AH1162" t="n">
        <v>215.9428335624909</v>
      </c>
      <c r="AI1162" t="n">
        <v>32.09472320965732</v>
      </c>
      <c r="AJ1162" t="n">
        <v>12.07857972506369</v>
      </c>
      <c r="AK1162" t="n">
        <v>32.09472320965731</v>
      </c>
      <c r="AL1162" t="n">
        <v>1</v>
      </c>
      <c r="AM1162" t="n">
        <v>0</v>
      </c>
      <c r="AN1162" t="n">
        <v>32.16787179769769</v>
      </c>
      <c r="AO1162" t="n">
        <v>0</v>
      </c>
      <c r="AP1162" t="n">
        <v>6.752285982825335</v>
      </c>
      <c r="AQ1162" t="n">
        <v>1</v>
      </c>
      <c r="AR1162" t="n">
        <v>0</v>
      </c>
      <c r="AS1162" t="n">
        <v>0</v>
      </c>
      <c r="AT1162" t="n">
        <v>0</v>
      </c>
      <c r="AU1162" t="n">
        <v>6.752562330655424</v>
      </c>
      <c r="AV1162" t="n">
        <v>2.394528479580504</v>
      </c>
    </row>
    <row r="1163" spans="1:48">
      <c r="A1163" t="n">
        <v>-7.484176946932491</v>
      </c>
      <c r="B1163" t="n">
        <v>0.7642454269911516</v>
      </c>
      <c r="C1163" t="n">
        <v>89.13093595532412</v>
      </c>
      <c r="D1163" t="n">
        <v>1594.936374552367</v>
      </c>
      <c r="E1163" t="n">
        <v>1161</v>
      </c>
      <c r="F1163" t="n">
        <v>41.3662826538086</v>
      </c>
      <c r="G1163" t="n">
        <v>0.9030432716819758</v>
      </c>
      <c r="H1163" t="n">
        <v>0.15637104831933</v>
      </c>
      <c r="I1163" t="n">
        <v>0</v>
      </c>
      <c r="J1163" t="n">
        <v>0</v>
      </c>
      <c r="K1163" t="n">
        <v>-0.04347974478502409</v>
      </c>
      <c r="L1163" t="n">
        <v>0</v>
      </c>
      <c r="M1163" t="n">
        <v>89.66987008606145</v>
      </c>
      <c r="N1163" t="n">
        <v>23.85291566103961</v>
      </c>
      <c r="O1163" t="b">
        <v>1</v>
      </c>
      <c r="P1163" t="n">
        <v>0</v>
      </c>
      <c r="Q1163" t="b">
        <v>0</v>
      </c>
      <c r="R1163" t="n">
        <v>23.85291566103961</v>
      </c>
      <c r="S1163" t="n">
        <v>310.8426988522269</v>
      </c>
      <c r="T1163" t="n">
        <v>1352.787425404892</v>
      </c>
      <c r="U1163" t="n">
        <v>732.7775975359071</v>
      </c>
      <c r="V1163" t="n">
        <v>3</v>
      </c>
      <c r="W1163" t="n">
        <v>1594.936374552367</v>
      </c>
      <c r="X1163" t="b">
        <v>0</v>
      </c>
      <c r="Y1163" t="n">
        <v>1594.936374552367</v>
      </c>
      <c r="Z1163" t="b">
        <v>0</v>
      </c>
      <c r="AA1163" t="n">
        <v>171.8134748124032</v>
      </c>
      <c r="AB1163" t="n">
        <v>24.33970985820368</v>
      </c>
      <c r="AC1163" t="b">
        <v>0</v>
      </c>
      <c r="AD1163" t="n">
        <v>0</v>
      </c>
      <c r="AE1163" t="n">
        <v>-4.547473508864641e-13</v>
      </c>
      <c r="AF1163" t="n">
        <v>0.93825541433271</v>
      </c>
      <c r="AG1163" t="n">
        <v>46.15999387854436</v>
      </c>
      <c r="AH1163" t="n">
        <v>155.3181957359485</v>
      </c>
      <c r="AI1163" t="n">
        <v>25.9414541993495</v>
      </c>
      <c r="AJ1163" t="n">
        <v>9.590057642307187</v>
      </c>
      <c r="AK1163" t="n">
        <v>25.94145419934949</v>
      </c>
      <c r="AL1163" t="n">
        <v>1</v>
      </c>
      <c r="AM1163" t="n">
        <v>0</v>
      </c>
      <c r="AN1163" t="n">
        <v>26.12685821229608</v>
      </c>
      <c r="AO1163" t="n">
        <v>0</v>
      </c>
      <c r="AP1163" t="n">
        <v>5.147047300481811</v>
      </c>
      <c r="AQ1163" t="n">
        <v>1</v>
      </c>
      <c r="AR1163" t="n">
        <v>0</v>
      </c>
      <c r="AS1163" t="n">
        <v>0</v>
      </c>
      <c r="AT1163" t="n">
        <v>0</v>
      </c>
      <c r="AU1163" t="n">
        <v>5.147114166131209</v>
      </c>
      <c r="AV1163" t="n">
        <v>1.825219946878616</v>
      </c>
    </row>
    <row r="1164" spans="1:48">
      <c r="A1164" t="n">
        <v>-3.272726404004835</v>
      </c>
      <c r="B1164" t="n">
        <v>-3.447205115936504</v>
      </c>
      <c r="C1164" t="n">
        <v>89.08465848481255</v>
      </c>
      <c r="D1164" t="n">
        <v>1685.246068490869</v>
      </c>
      <c r="E1164" t="n">
        <v>1162</v>
      </c>
      <c r="F1164" t="n">
        <v>43.70855560302734</v>
      </c>
      <c r="G1164" t="n">
        <v>0.7939098578279573</v>
      </c>
      <c r="H1164" t="n">
        <v>0.06837888284647521</v>
      </c>
      <c r="I1164" t="n">
        <v>0</v>
      </c>
      <c r="J1164" t="n">
        <v>0</v>
      </c>
      <c r="K1164" t="n">
        <v>-0.02352903441087079</v>
      </c>
      <c r="L1164" t="n">
        <v>0</v>
      </c>
      <c r="M1164" t="n">
        <v>89.66933775278983</v>
      </c>
      <c r="N1164" t="n">
        <v>22.77817016889572</v>
      </c>
      <c r="O1164" t="b">
        <v>1</v>
      </c>
      <c r="P1164" t="n">
        <v>0</v>
      </c>
      <c r="Q1164" t="b">
        <v>0</v>
      </c>
      <c r="R1164" t="n">
        <v>22.77817016889572</v>
      </c>
      <c r="S1164" t="n">
        <v>328.4434692931426</v>
      </c>
      <c r="T1164" t="n">
        <v>1429.385978363757</v>
      </c>
      <c r="U1164" t="n">
        <v>662.261615632702</v>
      </c>
      <c r="V1164" t="n">
        <v>3</v>
      </c>
      <c r="W1164" t="n">
        <v>1685.246068490869</v>
      </c>
      <c r="X1164" t="b">
        <v>0</v>
      </c>
      <c r="Y1164" t="n">
        <v>1685.246068490869</v>
      </c>
      <c r="Z1164" t="b">
        <v>0</v>
      </c>
      <c r="AA1164" t="n">
        <v>155.2796780351286</v>
      </c>
      <c r="AB1164" t="n">
        <v>23.24303078458747</v>
      </c>
      <c r="AC1164" t="b">
        <v>0</v>
      </c>
      <c r="AD1164" t="n">
        <v>0</v>
      </c>
      <c r="AE1164" t="n">
        <v>-4.547473508864641e-13</v>
      </c>
      <c r="AF1164" t="n">
        <v>0.935830269178425</v>
      </c>
      <c r="AG1164" t="n">
        <v>46.20727117355379</v>
      </c>
      <c r="AH1164" t="n">
        <v>140.7355220922812</v>
      </c>
      <c r="AI1164" t="n">
        <v>24.83680166168675</v>
      </c>
      <c r="AJ1164" t="n">
        <v>9.03096056969548</v>
      </c>
      <c r="AK1164" t="n">
        <v>24.83680166168674</v>
      </c>
      <c r="AL1164" t="n">
        <v>1</v>
      </c>
      <c r="AM1164" t="n">
        <v>0</v>
      </c>
      <c r="AN1164" t="n">
        <v>24.93062207180004</v>
      </c>
      <c r="AO1164" t="n">
        <v>0</v>
      </c>
      <c r="AP1164" t="n">
        <v>4.881366732625737</v>
      </c>
      <c r="AQ1164" t="n">
        <v>1</v>
      </c>
      <c r="AR1164" t="n">
        <v>3</v>
      </c>
      <c r="AS1164" t="n">
        <v>0</v>
      </c>
      <c r="AT1164" t="n">
        <v>0</v>
      </c>
      <c r="AU1164" t="n">
        <v>4.881433499264384</v>
      </c>
      <c r="AV1164" t="n">
        <v>1.731006833080553</v>
      </c>
    </row>
    <row r="1165" spans="1:48">
      <c r="A1165" t="n">
        <v>-4.982830674619962</v>
      </c>
      <c r="B1165" t="n">
        <v>-1.737100845321378</v>
      </c>
      <c r="C1165" t="n">
        <v>88.95658769878581</v>
      </c>
      <c r="D1165" t="n">
        <v>1345.957748029572</v>
      </c>
      <c r="E1165" t="n">
        <v>1163</v>
      </c>
      <c r="F1165" t="n">
        <v>47.36184234619141</v>
      </c>
      <c r="G1165" t="n">
        <v>0.917617040658544</v>
      </c>
      <c r="H1165" t="n">
        <v>0.1041090372011305</v>
      </c>
      <c r="I1165" t="n">
        <v>0</v>
      </c>
      <c r="J1165" t="n">
        <v>0</v>
      </c>
      <c r="K1165" t="n">
        <v>-0.02850457066509249</v>
      </c>
      <c r="L1165" t="n">
        <v>0</v>
      </c>
      <c r="M1165" t="n">
        <v>89.66830912065465</v>
      </c>
      <c r="N1165" t="n">
        <v>28.05549897703485</v>
      </c>
      <c r="O1165" t="b">
        <v>1</v>
      </c>
      <c r="P1165" t="n">
        <v>0</v>
      </c>
      <c r="Q1165" t="b">
        <v>0</v>
      </c>
      <c r="R1165" t="n">
        <v>28.05549897703485</v>
      </c>
      <c r="S1165" t="n">
        <v>355.8957187599346</v>
      </c>
      <c r="T1165" t="n">
        <v>1548.858168043236</v>
      </c>
      <c r="U1165" t="n">
        <v>752.7774751541714</v>
      </c>
      <c r="V1165" t="n">
        <v>4</v>
      </c>
      <c r="W1165" t="n">
        <v>1345.957748029572</v>
      </c>
      <c r="X1165" t="b">
        <v>1</v>
      </c>
      <c r="Y1165" t="n">
        <v>1345.957748029572</v>
      </c>
      <c r="Z1165" t="b">
        <v>0</v>
      </c>
      <c r="AA1165" t="n">
        <v>176.5028218680061</v>
      </c>
      <c r="AB1165" t="n">
        <v>28.62806018064781</v>
      </c>
      <c r="AC1165" t="b">
        <v>0</v>
      </c>
      <c r="AD1165" t="n">
        <v>0</v>
      </c>
      <c r="AE1165" t="n">
        <v>4.547473508864641e-13</v>
      </c>
      <c r="AF1165" t="n">
        <v>0.9443605350894829</v>
      </c>
      <c r="AG1165" t="n">
        <v>46.25419153160747</v>
      </c>
      <c r="AH1165" t="n">
        <v>215.0770381381888</v>
      </c>
      <c r="AI1165" t="n">
        <v>30.31475704131914</v>
      </c>
      <c r="AJ1165" t="n">
        <v>11.96677131654772</v>
      </c>
      <c r="AK1165" t="n">
        <v>30.31475704131915</v>
      </c>
      <c r="AL1165" t="n">
        <v>1</v>
      </c>
      <c r="AM1165" t="n">
        <v>0</v>
      </c>
      <c r="AN1165" t="n">
        <v>30.44838099960166</v>
      </c>
      <c r="AO1165" t="n">
        <v>0</v>
      </c>
      <c r="AP1165" t="n">
        <v>6.439506127279473</v>
      </c>
      <c r="AQ1165" t="n">
        <v>1</v>
      </c>
      <c r="AR1165" t="n">
        <v>0</v>
      </c>
      <c r="AS1165" t="n">
        <v>0</v>
      </c>
      <c r="AT1165" t="n">
        <v>0</v>
      </c>
      <c r="AU1165" t="n">
        <v>6.439770195839035</v>
      </c>
      <c r="AV1165" t="n">
        <v>2.283609151726787</v>
      </c>
    </row>
    <row r="1166" spans="1:48">
      <c r="A1166" t="n">
        <v>-3.019980040851304</v>
      </c>
      <c r="B1166" t="n">
        <v>-3.699951479090036</v>
      </c>
      <c r="C1166" t="n">
        <v>89.03768511997629</v>
      </c>
      <c r="D1166" t="n">
        <v>1417.075390072576</v>
      </c>
      <c r="E1166" t="n">
        <v>1164</v>
      </c>
      <c r="F1166" t="n">
        <v>49.86434478759766</v>
      </c>
      <c r="G1166" t="n">
        <v>0.6654463000131337</v>
      </c>
      <c r="H1166" t="n">
        <v>0.06309811329152575</v>
      </c>
      <c r="I1166" t="n">
        <v>0</v>
      </c>
      <c r="J1166" t="n">
        <v>0</v>
      </c>
      <c r="K1166" t="n">
        <v>-0.03359480017352739</v>
      </c>
      <c r="L1166" t="n">
        <v>0</v>
      </c>
      <c r="M1166" t="n">
        <v>89.66723034043156</v>
      </c>
      <c r="N1166" t="n">
        <v>22.97733684309343</v>
      </c>
      <c r="O1166" t="b">
        <v>1</v>
      </c>
      <c r="P1166" t="n">
        <v>0</v>
      </c>
      <c r="Q1166" t="b">
        <v>0</v>
      </c>
      <c r="R1166" t="n">
        <v>22.97733684309343</v>
      </c>
      <c r="S1166" t="n">
        <v>374.7005173269478</v>
      </c>
      <c r="T1166" t="n">
        <v>1630.696651406877</v>
      </c>
      <c r="U1166" t="n">
        <v>585.580734783177</v>
      </c>
      <c r="V1166" t="n">
        <v>4</v>
      </c>
      <c r="W1166" t="n">
        <v>1417.075390072576</v>
      </c>
      <c r="X1166" t="b">
        <v>0</v>
      </c>
      <c r="Y1166" t="n">
        <v>1417.075390072576</v>
      </c>
      <c r="Z1166" t="b">
        <v>0</v>
      </c>
      <c r="AA1166" t="n">
        <v>137.3004048767578</v>
      </c>
      <c r="AB1166" t="n">
        <v>23.44626208478921</v>
      </c>
      <c r="AC1166" t="b">
        <v>0</v>
      </c>
      <c r="AD1166" t="n">
        <v>0</v>
      </c>
      <c r="AE1166" t="n">
        <v>0</v>
      </c>
      <c r="AF1166" t="n">
        <v>0.9405979036921115</v>
      </c>
      <c r="AG1166" t="n">
        <v>46.30430024004419</v>
      </c>
      <c r="AH1166" t="n">
        <v>167.9763093187366</v>
      </c>
      <c r="AI1166" t="n">
        <v>24.926976758885</v>
      </c>
      <c r="AJ1166" t="n">
        <v>9.978144903595251</v>
      </c>
      <c r="AK1166" t="n">
        <v>24.926976758885</v>
      </c>
      <c r="AL1166" t="n">
        <v>1</v>
      </c>
      <c r="AM1166" t="n">
        <v>0</v>
      </c>
      <c r="AN1166" t="n">
        <v>24.99798592478164</v>
      </c>
      <c r="AO1166" t="n">
        <v>0</v>
      </c>
      <c r="AP1166" t="n">
        <v>5.02478541583172</v>
      </c>
      <c r="AQ1166" t="n">
        <v>1</v>
      </c>
      <c r="AR1166" t="n">
        <v>0</v>
      </c>
      <c r="AS1166" t="n">
        <v>0</v>
      </c>
      <c r="AT1166" t="n">
        <v>0</v>
      </c>
      <c r="AU1166" t="n">
        <v>5.024868958024657</v>
      </c>
      <c r="AV1166" t="n">
        <v>1.78187053106138</v>
      </c>
    </row>
    <row r="1167" spans="1:48">
      <c r="A1167" t="n">
        <v>-44.89929756297362</v>
      </c>
      <c r="B1167" t="n">
        <v>38.17936604303227</v>
      </c>
      <c r="C1167" t="n">
        <v>88.91898103954901</v>
      </c>
      <c r="D1167" t="n">
        <v>1484.795512997712</v>
      </c>
      <c r="E1167" t="n">
        <v>1165</v>
      </c>
      <c r="F1167" t="n">
        <v>52.24729461669922</v>
      </c>
      <c r="G1167" t="n">
        <v>0.4918079847120991</v>
      </c>
      <c r="H1167" t="n">
        <v>0.938105856997592</v>
      </c>
      <c r="I1167" t="n">
        <v>0</v>
      </c>
      <c r="J1167" t="n">
        <v>0</v>
      </c>
      <c r="K1167" t="n">
        <v>-0.001089039290200544</v>
      </c>
      <c r="L1167" t="n">
        <v>0</v>
      </c>
      <c r="M1167" t="n">
        <v>89.67407149411488</v>
      </c>
      <c r="N1167" t="n">
        <v>19.39857727689251</v>
      </c>
      <c r="O1167" t="b">
        <v>1</v>
      </c>
      <c r="P1167" t="n">
        <v>0</v>
      </c>
      <c r="Q1167" t="b">
        <v>0</v>
      </c>
      <c r="R1167" t="n">
        <v>19.39857727689251</v>
      </c>
      <c r="S1167" t="n">
        <v>392.6069500201254</v>
      </c>
      <c r="T1167" t="n">
        <v>1708.625446487586</v>
      </c>
      <c r="U1167" t="n">
        <v>471.8275306755471</v>
      </c>
      <c r="V1167" t="n">
        <v>4</v>
      </c>
      <c r="W1167" t="n">
        <v>1484.795512997712</v>
      </c>
      <c r="X1167" t="b">
        <v>0</v>
      </c>
      <c r="Y1167" t="n">
        <v>1484.795512997712</v>
      </c>
      <c r="Z1167" t="b">
        <v>0</v>
      </c>
      <c r="AA1167" t="n">
        <v>110.6288290336948</v>
      </c>
      <c r="AB1167" t="n">
        <v>19.79446660907399</v>
      </c>
      <c r="AC1167" t="b">
        <v>0</v>
      </c>
      <c r="AD1167" t="n">
        <v>0</v>
      </c>
      <c r="AE1167" t="n">
        <v>0</v>
      </c>
      <c r="AF1167" t="n">
        <v>0.9364273013852717</v>
      </c>
      <c r="AG1167" t="n">
        <v>46.34811432333276</v>
      </c>
      <c r="AH1167" t="n">
        <v>135.9485162776329</v>
      </c>
      <c r="AI1167" t="n">
        <v>21.13828439195624</v>
      </c>
      <c r="AJ1167" t="n">
        <v>8.642614052437452</v>
      </c>
      <c r="AK1167" t="n">
        <v>21.13828439195624</v>
      </c>
      <c r="AL1167" t="n">
        <v>1</v>
      </c>
      <c r="AM1167" t="n">
        <v>0</v>
      </c>
      <c r="AN1167" t="n">
        <v>22.0809986242881</v>
      </c>
      <c r="AO1167" t="n">
        <v>0</v>
      </c>
      <c r="AP1167" t="n">
        <v>4.37145741611528</v>
      </c>
      <c r="AQ1167" t="n">
        <v>1</v>
      </c>
      <c r="AR1167" t="n">
        <v>3</v>
      </c>
      <c r="AS1167" t="n">
        <v>0</v>
      </c>
      <c r="AT1167" t="n">
        <v>0</v>
      </c>
      <c r="AU1167" t="n">
        <v>4.371503232489161</v>
      </c>
      <c r="AV1167" t="n">
        <v>1.550180283601692</v>
      </c>
    </row>
    <row r="1168" spans="1:48">
      <c r="A1168" t="n">
        <v>-3.72900925002255</v>
      </c>
      <c r="B1168" t="n">
        <v>-2.990922269918789</v>
      </c>
      <c r="C1168" t="n">
        <v>88.95951019077458</v>
      </c>
      <c r="D1168" t="n">
        <v>1523.040867515429</v>
      </c>
      <c r="E1168" t="n">
        <v>1166</v>
      </c>
      <c r="F1168" t="n">
        <v>53.59308013916016</v>
      </c>
      <c r="G1168" t="n">
        <v>0.4746012207738763</v>
      </c>
      <c r="H1168" t="n">
        <v>0.07791225271036668</v>
      </c>
      <c r="I1168" t="n">
        <v>0</v>
      </c>
      <c r="J1168" t="n">
        <v>0</v>
      </c>
      <c r="K1168" t="n">
        <v>-0.0003791263478938878</v>
      </c>
      <c r="L1168" t="n">
        <v>0</v>
      </c>
      <c r="M1168" t="n">
        <v>89.68105332819685</v>
      </c>
      <c r="N1168" t="n">
        <v>19.51439149760117</v>
      </c>
      <c r="O1168" t="b">
        <v>1</v>
      </c>
      <c r="P1168" t="n">
        <v>0</v>
      </c>
      <c r="Q1168" t="b">
        <v>0</v>
      </c>
      <c r="R1168" t="n">
        <v>19.51439149760117</v>
      </c>
      <c r="S1168" t="n">
        <v>402.7197176424657</v>
      </c>
      <c r="T1168" t="n">
        <v>1752.636211180011</v>
      </c>
      <c r="U1168" t="n">
        <v>462.7255729799182</v>
      </c>
      <c r="V1168" t="n">
        <v>4</v>
      </c>
      <c r="W1168" t="n">
        <v>1523.040867515429</v>
      </c>
      <c r="X1168" t="b">
        <v>0</v>
      </c>
      <c r="Y1168" t="n">
        <v>1523.040867515429</v>
      </c>
      <c r="Z1168" t="b">
        <v>0</v>
      </c>
      <c r="AA1168" t="n">
        <v>108.4947040487878</v>
      </c>
      <c r="AB1168" t="n">
        <v>19.91264438530731</v>
      </c>
      <c r="AC1168" t="b">
        <v>0</v>
      </c>
      <c r="AD1168" t="n">
        <v>0</v>
      </c>
      <c r="AE1168" t="n">
        <v>-4.547473508864641e-13</v>
      </c>
      <c r="AF1168" t="n">
        <v>0.9358150581256273</v>
      </c>
      <c r="AG1168" t="n">
        <v>46.38770134178296</v>
      </c>
      <c r="AH1168" t="n">
        <v>133.4131793589642</v>
      </c>
      <c r="AI1168" t="n">
        <v>21.27839706404272</v>
      </c>
      <c r="AJ1168" t="n">
        <v>8.563117162430402</v>
      </c>
      <c r="AK1168" t="n">
        <v>21.27839706404271</v>
      </c>
      <c r="AL1168" t="n">
        <v>1</v>
      </c>
      <c r="AM1168" t="n">
        <v>0</v>
      </c>
      <c r="AN1168" t="n">
        <v>21.36076904974246</v>
      </c>
      <c r="AO1168" t="n">
        <v>0</v>
      </c>
      <c r="AP1168" t="n">
        <v>4.20269070013405</v>
      </c>
      <c r="AQ1168" t="n">
        <v>1</v>
      </c>
      <c r="AR1168" t="n">
        <v>3</v>
      </c>
      <c r="AS1168" t="n">
        <v>0</v>
      </c>
      <c r="AT1168" t="n">
        <v>0</v>
      </c>
      <c r="AU1168" t="n">
        <v>4.202721322586209</v>
      </c>
      <c r="AV1168" t="n">
        <v>1.490328471754532</v>
      </c>
    </row>
    <row r="1169" spans="1:48">
      <c r="A1169" t="n">
        <v>-3.019980040851304</v>
      </c>
      <c r="B1169" t="n">
        <v>-3.699951479090036</v>
      </c>
      <c r="C1169" t="n">
        <v>88.99509547245785</v>
      </c>
      <c r="D1169" t="n">
        <v>1589.038034127734</v>
      </c>
      <c r="E1169" t="n">
        <v>1167</v>
      </c>
      <c r="F1169" t="n">
        <v>55.91540222167968</v>
      </c>
      <c r="G1169" t="n">
        <v>0.6665434696761032</v>
      </c>
      <c r="H1169" t="n">
        <v>0.06309811329152575</v>
      </c>
      <c r="I1169" t="n">
        <v>0</v>
      </c>
      <c r="J1169" t="n">
        <v>0</v>
      </c>
      <c r="K1169" t="n">
        <v>0.004649437198288475</v>
      </c>
      <c r="L1169" t="n">
        <v>0</v>
      </c>
      <c r="M1169" t="n">
        <v>89.67972577388157</v>
      </c>
      <c r="N1169" t="n">
        <v>26.31580104027627</v>
      </c>
      <c r="O1169" t="b">
        <v>1</v>
      </c>
      <c r="P1169" t="n">
        <v>0</v>
      </c>
      <c r="Q1169" t="b">
        <v>0</v>
      </c>
      <c r="R1169" t="n">
        <v>26.31580104027627</v>
      </c>
      <c r="S1169" t="n">
        <v>420.1705693367266</v>
      </c>
      <c r="T1169" t="n">
        <v>1828.582317753434</v>
      </c>
      <c r="U1169" t="n">
        <v>598.0842242607853</v>
      </c>
      <c r="V1169" t="n">
        <v>4</v>
      </c>
      <c r="W1169" t="n">
        <v>1589.038034127734</v>
      </c>
      <c r="X1169" t="b">
        <v>0</v>
      </c>
      <c r="Y1169" t="n">
        <v>1589.038034127734</v>
      </c>
      <c r="Z1169" t="b">
        <v>0</v>
      </c>
      <c r="AA1169" t="n">
        <v>140.2320828942792</v>
      </c>
      <c r="AB1169" t="n">
        <v>26.85285820436354</v>
      </c>
      <c r="AC1169" t="b">
        <v>0</v>
      </c>
      <c r="AD1169" t="n">
        <v>0</v>
      </c>
      <c r="AE1169" t="n">
        <v>-4.547473508864641e-13</v>
      </c>
      <c r="AF1169" t="n">
        <v>0.9401268324142218</v>
      </c>
      <c r="AG1169" t="n">
        <v>46.42790822724736</v>
      </c>
      <c r="AH1169" t="n">
        <v>171.648953551901</v>
      </c>
      <c r="AI1169" t="n">
        <v>28.56301647662378</v>
      </c>
      <c r="AJ1169" t="n">
        <v>10.27716656193641</v>
      </c>
      <c r="AK1169" t="n">
        <v>28.56301647662377</v>
      </c>
      <c r="AL1169" t="n">
        <v>1</v>
      </c>
      <c r="AM1169" t="n">
        <v>0</v>
      </c>
      <c r="AN1169" t="n">
        <v>28.64077688664979</v>
      </c>
      <c r="AO1169" t="n">
        <v>0</v>
      </c>
      <c r="AP1169" t="n">
        <v>5.697643774551212</v>
      </c>
      <c r="AQ1169" t="n">
        <v>1</v>
      </c>
      <c r="AR1169" t="n">
        <v>0</v>
      </c>
      <c r="AS1169" t="n">
        <v>0</v>
      </c>
      <c r="AT1169" t="n">
        <v>0</v>
      </c>
      <c r="AU1169" t="n">
        <v>5.697755398301013</v>
      </c>
      <c r="AV1169" t="n">
        <v>2.020483025973203</v>
      </c>
    </row>
    <row r="1170" spans="1:48">
      <c r="A1170" t="n">
        <v>-3.72900925002255</v>
      </c>
      <c r="B1170" t="n">
        <v>-2.990922269918789</v>
      </c>
      <c r="C1170" t="n">
        <v>88.98550247910693</v>
      </c>
      <c r="D1170" t="n">
        <v>1334.027952598684</v>
      </c>
      <c r="E1170" t="n">
        <v>1168</v>
      </c>
      <c r="F1170" t="n">
        <v>57.86190795898438</v>
      </c>
      <c r="G1170" t="n">
        <v>0.4165814170419067</v>
      </c>
      <c r="H1170" t="n">
        <v>0.07791225271036668</v>
      </c>
      <c r="I1170" t="n">
        <v>0</v>
      </c>
      <c r="J1170" t="n">
        <v>0</v>
      </c>
      <c r="K1170" t="n">
        <v>-0.008650622283925435</v>
      </c>
      <c r="L1170" t="n">
        <v>0</v>
      </c>
      <c r="M1170" t="n">
        <v>89.67839821956629</v>
      </c>
      <c r="N1170" t="n">
        <v>19.66432513521085</v>
      </c>
      <c r="O1170" t="b">
        <v>1</v>
      </c>
      <c r="P1170" t="n">
        <v>0</v>
      </c>
      <c r="Q1170" t="b">
        <v>0</v>
      </c>
      <c r="R1170" t="n">
        <v>19.66432513521085</v>
      </c>
      <c r="S1170" t="n">
        <v>434.7973875543271</v>
      </c>
      <c r="T1170" t="n">
        <v>1892.238230636432</v>
      </c>
      <c r="U1170" t="n">
        <v>431.8804073923691</v>
      </c>
      <c r="V1170" t="n">
        <v>5</v>
      </c>
      <c r="W1170" t="n">
        <v>1334.027952598684</v>
      </c>
      <c r="X1170" t="b">
        <v>1</v>
      </c>
      <c r="Y1170" t="n">
        <v>1334.027952598684</v>
      </c>
      <c r="Z1170" t="b">
        <v>0</v>
      </c>
      <c r="AA1170" t="n">
        <v>101.2624754727756</v>
      </c>
      <c r="AB1170" t="n">
        <v>20.0656378930723</v>
      </c>
      <c r="AC1170" t="b">
        <v>0</v>
      </c>
      <c r="AD1170" t="n">
        <v>0</v>
      </c>
      <c r="AE1170" t="n">
        <v>-2.273736754432321e-13</v>
      </c>
      <c r="AF1170" t="n">
        <v>0.9395552522431341</v>
      </c>
      <c r="AG1170" t="n">
        <v>46.47848616252066</v>
      </c>
      <c r="AH1170" t="n">
        <v>152.875221164206</v>
      </c>
      <c r="AI1170" t="n">
        <v>21.3565278307654</v>
      </c>
      <c r="AJ1170" t="n">
        <v>9.240504181545532</v>
      </c>
      <c r="AK1170" t="n">
        <v>21.35652783076539</v>
      </c>
      <c r="AL1170" t="n">
        <v>1</v>
      </c>
      <c r="AM1170" t="n">
        <v>0</v>
      </c>
      <c r="AN1170" t="n">
        <v>21.45528013416491</v>
      </c>
      <c r="AO1170" t="n">
        <v>0</v>
      </c>
      <c r="AP1170" t="n">
        <v>4.303613591249644</v>
      </c>
      <c r="AQ1170" t="n">
        <v>1</v>
      </c>
      <c r="AR1170" t="n">
        <v>0</v>
      </c>
      <c r="AS1170" t="n">
        <v>0</v>
      </c>
      <c r="AT1170" t="n">
        <v>0</v>
      </c>
      <c r="AU1170" t="n">
        <v>4.303656402422978</v>
      </c>
      <c r="AV1170" t="n">
        <v>1.526121095564999</v>
      </c>
    </row>
    <row r="1171" spans="1:48">
      <c r="A1171" t="n">
        <v>-1.099979271193122</v>
      </c>
      <c r="B1171" t="n">
        <v>-5.619952248748217</v>
      </c>
      <c r="C1171" t="n">
        <v>89.0919890341891</v>
      </c>
      <c r="D1171" t="n">
        <v>1363.697217943268</v>
      </c>
      <c r="E1171" t="n">
        <v>1169</v>
      </c>
      <c r="F1171" t="n">
        <v>59.14877777099609</v>
      </c>
      <c r="G1171" t="n">
        <v>0.3616104865866081</v>
      </c>
      <c r="H1171" t="n">
        <v>0.02298247529228983</v>
      </c>
      <c r="I1171" t="n">
        <v>0</v>
      </c>
      <c r="J1171" t="n">
        <v>0</v>
      </c>
      <c r="K1171" t="n">
        <v>0.008972905707906986</v>
      </c>
      <c r="L1171" t="n">
        <v>0</v>
      </c>
      <c r="M1171" t="n">
        <v>89.67668971271735</v>
      </c>
      <c r="N1171" t="n">
        <v>18.48597630812781</v>
      </c>
      <c r="O1171" t="b">
        <v>1</v>
      </c>
      <c r="P1171" t="n">
        <v>0</v>
      </c>
      <c r="Q1171" t="b">
        <v>0</v>
      </c>
      <c r="R1171" t="n">
        <v>18.48597630812781</v>
      </c>
      <c r="S1171" t="n">
        <v>444.4674390981137</v>
      </c>
      <c r="T1171" t="n">
        <v>1934.322294954991</v>
      </c>
      <c r="U1171" t="n">
        <v>397.1676098417748</v>
      </c>
      <c r="V1171" t="n">
        <v>5</v>
      </c>
      <c r="W1171" t="n">
        <v>1363.697217943269</v>
      </c>
      <c r="X1171" t="b">
        <v>0</v>
      </c>
      <c r="Y1171" t="n">
        <v>1363.697217943269</v>
      </c>
      <c r="Z1171" t="b">
        <v>0</v>
      </c>
      <c r="AA1171" t="n">
        <v>93.12340791983391</v>
      </c>
      <c r="AB1171" t="n">
        <v>18.86324113074267</v>
      </c>
      <c r="AC1171" t="b">
        <v>0</v>
      </c>
      <c r="AD1171" t="n">
        <v>0</v>
      </c>
      <c r="AE1171" t="n">
        <v>-6.821210263296962e-13</v>
      </c>
      <c r="AF1171" t="n">
        <v>0.9379318318159972</v>
      </c>
      <c r="AG1171" t="n">
        <v>46.51664102414702</v>
      </c>
      <c r="AH1171" t="n">
        <v>140.8310666416688</v>
      </c>
      <c r="AI1171" t="n">
        <v>20.11152675586263</v>
      </c>
      <c r="AJ1171" t="n">
        <v>8.741126329847646</v>
      </c>
      <c r="AK1171" t="n">
        <v>20.11152675586261</v>
      </c>
      <c r="AL1171" t="n">
        <v>1</v>
      </c>
      <c r="AM1171" t="n">
        <v>0</v>
      </c>
      <c r="AN1171" t="n">
        <v>20.13627908244674</v>
      </c>
      <c r="AO1171" t="n">
        <v>0</v>
      </c>
      <c r="AP1171" t="n">
        <v>4.020632516135072</v>
      </c>
      <c r="AQ1171" t="n">
        <v>1</v>
      </c>
      <c r="AR1171" t="n">
        <v>3</v>
      </c>
      <c r="AS1171" t="n">
        <v>0</v>
      </c>
      <c r="AT1171" t="n">
        <v>0</v>
      </c>
      <c r="AU1171" t="n">
        <v>4.020667858279509</v>
      </c>
      <c r="AV1171" t="n">
        <v>1.425770429378584</v>
      </c>
    </row>
    <row r="1172" spans="1:48">
      <c r="A1172" t="n">
        <v>-3.43547250650725</v>
      </c>
      <c r="B1172" t="n">
        <v>-3.284459013434089</v>
      </c>
      <c r="C1172" t="n">
        <v>89.06860759018963</v>
      </c>
      <c r="D1172" t="n">
        <v>1399.696720215611</v>
      </c>
      <c r="E1172" t="n">
        <v>1170</v>
      </c>
      <c r="F1172" t="n">
        <v>60.71021423339844</v>
      </c>
      <c r="G1172" t="n">
        <v>0.510565198623377</v>
      </c>
      <c r="H1172" t="n">
        <v>0.07177922717807447</v>
      </c>
      <c r="I1172" t="n">
        <v>0</v>
      </c>
      <c r="J1172" t="n">
        <v>0</v>
      </c>
      <c r="K1172" t="n">
        <v>0.008491873486884738</v>
      </c>
      <c r="L1172" t="n">
        <v>0</v>
      </c>
      <c r="M1172" t="n">
        <v>89.67492296445104</v>
      </c>
      <c r="N1172" t="n">
        <v>23.9811247495399</v>
      </c>
      <c r="O1172" t="b">
        <v>1</v>
      </c>
      <c r="P1172" t="n">
        <v>0</v>
      </c>
      <c r="Q1172" t="b">
        <v>0</v>
      </c>
      <c r="R1172" t="n">
        <v>23.9811247495399</v>
      </c>
      <c r="S1172" t="n">
        <v>456.2006936455763</v>
      </c>
      <c r="T1172" t="n">
        <v>1985.385418745548</v>
      </c>
      <c r="U1172" t="n">
        <v>501.9783526797374</v>
      </c>
      <c r="V1172" t="n">
        <v>5</v>
      </c>
      <c r="W1172" t="n">
        <v>1399.696720215611</v>
      </c>
      <c r="X1172" t="b">
        <v>0</v>
      </c>
      <c r="Y1172" t="n">
        <v>1399.696720215611</v>
      </c>
      <c r="Z1172" t="b">
        <v>0</v>
      </c>
      <c r="AA1172" t="n">
        <v>117.6982557115981</v>
      </c>
      <c r="AB1172" t="n">
        <v>24.47053545871418</v>
      </c>
      <c r="AC1172" t="b">
        <v>0</v>
      </c>
      <c r="AD1172" t="n">
        <v>0</v>
      </c>
      <c r="AE1172" t="n">
        <v>-2.273736754432321e-13</v>
      </c>
      <c r="AF1172" t="n">
        <v>0.9416144738458518</v>
      </c>
      <c r="AG1172" t="n">
        <v>46.55347287873186</v>
      </c>
      <c r="AH1172" t="n">
        <v>177.2996115492099</v>
      </c>
      <c r="AI1172" t="n">
        <v>25.98784973936177</v>
      </c>
      <c r="AJ1172" t="n">
        <v>10.35173110722673</v>
      </c>
      <c r="AK1172" t="n">
        <v>25.98784973936176</v>
      </c>
      <c r="AL1172" t="n">
        <v>1</v>
      </c>
      <c r="AM1172" t="n">
        <v>0</v>
      </c>
      <c r="AN1172" t="n">
        <v>26.06246557233305</v>
      </c>
      <c r="AO1172" t="n">
        <v>0</v>
      </c>
      <c r="AP1172" t="n">
        <v>5.283074426997757</v>
      </c>
      <c r="AQ1172" t="n">
        <v>1</v>
      </c>
      <c r="AR1172" t="n">
        <v>0</v>
      </c>
      <c r="AS1172" t="n">
        <v>0</v>
      </c>
      <c r="AT1172" t="n">
        <v>0</v>
      </c>
      <c r="AU1172" t="n">
        <v>5.28318424089198</v>
      </c>
      <c r="AV1172" t="n">
        <v>1.873471803474465</v>
      </c>
    </row>
    <row r="1173" spans="1:48">
      <c r="A1173" t="n">
        <v>-3.43547250650725</v>
      </c>
      <c r="B1173" t="n">
        <v>-3.284459013434089</v>
      </c>
      <c r="C1173" t="n">
        <v>88.94805131250283</v>
      </c>
      <c r="D1173" t="n">
        <v>1446.833379742331</v>
      </c>
      <c r="E1173" t="n">
        <v>1171</v>
      </c>
      <c r="F1173" t="n">
        <v>62.7547119140625</v>
      </c>
      <c r="G1173" t="n">
        <v>0.6010738381418985</v>
      </c>
      <c r="H1173" t="n">
        <v>0.07177922717807447</v>
      </c>
      <c r="I1173" t="n">
        <v>0</v>
      </c>
      <c r="J1173" t="n">
        <v>0</v>
      </c>
      <c r="K1173" t="n">
        <v>-0.004228045542937042</v>
      </c>
      <c r="L1173" t="n">
        <v>0</v>
      </c>
      <c r="M1173" t="n">
        <v>89.67361960769968</v>
      </c>
      <c r="N1173" t="n">
        <v>28.05610342460515</v>
      </c>
      <c r="O1173" t="b">
        <v>1</v>
      </c>
      <c r="P1173" t="n">
        <v>0</v>
      </c>
      <c r="Q1173" t="b">
        <v>0</v>
      </c>
      <c r="R1173" t="n">
        <v>28.05610342460515</v>
      </c>
      <c r="S1173" t="n">
        <v>471.5638622960768</v>
      </c>
      <c r="T1173" t="n">
        <v>2052.245928712526</v>
      </c>
      <c r="U1173" t="n">
        <v>568.1437320724708</v>
      </c>
      <c r="V1173" t="n">
        <v>5</v>
      </c>
      <c r="W1173" t="n">
        <v>1446.833379742331</v>
      </c>
      <c r="X1173" t="b">
        <v>0</v>
      </c>
      <c r="Y1173" t="n">
        <v>1446.833379742331</v>
      </c>
      <c r="Z1173" t="b">
        <v>0</v>
      </c>
      <c r="AA1173" t="n">
        <v>133.2119719932827</v>
      </c>
      <c r="AB1173" t="n">
        <v>28.62867696388281</v>
      </c>
      <c r="AC1173" t="b">
        <v>0</v>
      </c>
      <c r="AD1173" t="n">
        <v>0</v>
      </c>
      <c r="AE1173" t="n">
        <v>2.273736754432321e-13</v>
      </c>
      <c r="AF1173" t="n">
        <v>0.9431554236570371</v>
      </c>
      <c r="AG1173" t="n">
        <v>46.598418461257</v>
      </c>
      <c r="AH1173" t="n">
        <v>200.3414782166711</v>
      </c>
      <c r="AI1173" t="n">
        <v>30.35414550538931</v>
      </c>
      <c r="AJ1173" t="n">
        <v>11.38832645314963</v>
      </c>
      <c r="AK1173" t="n">
        <v>30.35414550538932</v>
      </c>
      <c r="AL1173" t="n">
        <v>1</v>
      </c>
      <c r="AM1173" t="n">
        <v>0</v>
      </c>
      <c r="AN1173" t="n">
        <v>30.4292070269427</v>
      </c>
      <c r="AO1173" t="n">
        <v>0</v>
      </c>
      <c r="AP1173" t="n">
        <v>6.267000689593877</v>
      </c>
      <c r="AQ1173" t="n">
        <v>1</v>
      </c>
      <c r="AR1173" t="n">
        <v>0</v>
      </c>
      <c r="AS1173" t="n">
        <v>0</v>
      </c>
      <c r="AT1173" t="n">
        <v>0</v>
      </c>
      <c r="AU1173" t="n">
        <v>6.267202417497415</v>
      </c>
      <c r="AV1173" t="n">
        <v>2.222414831754203</v>
      </c>
    </row>
    <row r="1174" spans="1:48">
      <c r="A1174" t="n">
        <v>-9.238230040897269</v>
      </c>
      <c r="B1174" t="n">
        <v>2.51829852095593</v>
      </c>
      <c r="C1174" t="n">
        <v>88.95869710980577</v>
      </c>
      <c r="D1174" t="n">
        <v>1489.125898809778</v>
      </c>
      <c r="E1174" t="n">
        <v>1172</v>
      </c>
      <c r="F1174" t="n">
        <v>64.58910064697265</v>
      </c>
      <c r="G1174" t="n">
        <v>0.3175447934541946</v>
      </c>
      <c r="H1174" t="n">
        <v>0.1930194497475534</v>
      </c>
      <c r="I1174" t="n">
        <v>0</v>
      </c>
      <c r="J1174" t="n">
        <v>0</v>
      </c>
      <c r="K1174" t="n">
        <v>0.006048894899859825</v>
      </c>
      <c r="L1174" t="n">
        <v>0</v>
      </c>
      <c r="M1174" t="n">
        <v>89.67346759172895</v>
      </c>
      <c r="N1174" t="n">
        <v>19.2746743184283</v>
      </c>
      <c r="O1174" t="b">
        <v>1</v>
      </c>
      <c r="P1174" t="n">
        <v>0</v>
      </c>
      <c r="Q1174" t="b">
        <v>0</v>
      </c>
      <c r="R1174" t="n">
        <v>19.2746743184283</v>
      </c>
      <c r="S1174" t="n">
        <v>485.3481887547514</v>
      </c>
      <c r="T1174" t="n">
        <v>2112.235317460678</v>
      </c>
      <c r="U1174" t="n">
        <v>379.2320357228375</v>
      </c>
      <c r="V1174" t="n">
        <v>5</v>
      </c>
      <c r="W1174" t="n">
        <v>1489.125898809778</v>
      </c>
      <c r="X1174" t="b">
        <v>0</v>
      </c>
      <c r="Y1174" t="n">
        <v>1489.125898809778</v>
      </c>
      <c r="Z1174" t="b">
        <v>0</v>
      </c>
      <c r="AA1174" t="n">
        <v>88.91807560278114</v>
      </c>
      <c r="AB1174" t="n">
        <v>19.66803501880439</v>
      </c>
      <c r="AC1174" t="b">
        <v>0</v>
      </c>
      <c r="AD1174" t="n">
        <v>0</v>
      </c>
      <c r="AE1174" t="n">
        <v>-2.273736754432321e-13</v>
      </c>
      <c r="AF1174" t="n">
        <v>0.9363390152319127</v>
      </c>
      <c r="AG1174" t="n">
        <v>46.64961359181565</v>
      </c>
      <c r="AH1174" t="n">
        <v>134.7000689721172</v>
      </c>
      <c r="AI1174" t="n">
        <v>21.00524991360421</v>
      </c>
      <c r="AJ1174" t="n">
        <v>8.575139039094296</v>
      </c>
      <c r="AK1174" t="n">
        <v>21.00524991360421</v>
      </c>
      <c r="AL1174" t="n">
        <v>1</v>
      </c>
      <c r="AM1174" t="n">
        <v>0</v>
      </c>
      <c r="AN1174" t="n">
        <v>21.19974981845638</v>
      </c>
      <c r="AO1174" t="n">
        <v>0</v>
      </c>
      <c r="AP1174" t="n">
        <v>4.183376497742647</v>
      </c>
      <c r="AQ1174" t="n">
        <v>1</v>
      </c>
      <c r="AR1174" t="n">
        <v>3</v>
      </c>
      <c r="AS1174" t="n">
        <v>0</v>
      </c>
      <c r="AT1174" t="n">
        <v>0</v>
      </c>
      <c r="AU1174" t="n">
        <v>4.183408846356819</v>
      </c>
      <c r="AV1174" t="n">
        <v>1.483480067833467</v>
      </c>
    </row>
    <row r="1175" spans="1:48">
      <c r="A1175" t="n">
        <v>-0.58454988895152</v>
      </c>
      <c r="B1175" t="n">
        <v>-6.135381630989819</v>
      </c>
      <c r="C1175" t="n">
        <v>88.98187220953129</v>
      </c>
      <c r="D1175" t="n">
        <v>1506.893762890768</v>
      </c>
      <c r="E1175" t="n">
        <v>1173</v>
      </c>
      <c r="F1175" t="n">
        <v>65.35976104736328</v>
      </c>
      <c r="G1175" t="n">
        <v>0.299621265791961</v>
      </c>
      <c r="H1175" t="n">
        <v>0.01221332413416035</v>
      </c>
      <c r="I1175" t="n">
        <v>0</v>
      </c>
      <c r="J1175" t="n">
        <v>0</v>
      </c>
      <c r="K1175" t="n">
        <v>0.01520004560728694</v>
      </c>
      <c r="L1175" t="n">
        <v>0</v>
      </c>
      <c r="M1175" t="n">
        <v>89.67274991650871</v>
      </c>
      <c r="N1175" t="n">
        <v>18.96862784296714</v>
      </c>
      <c r="O1175" t="b">
        <v>1</v>
      </c>
      <c r="P1175" t="n">
        <v>0</v>
      </c>
      <c r="Q1175" t="b">
        <v>0</v>
      </c>
      <c r="R1175" t="n">
        <v>18.96862784296714</v>
      </c>
      <c r="S1175" t="n">
        <v>491.1392374878651</v>
      </c>
      <c r="T1175" t="n">
        <v>2137.437961547189</v>
      </c>
      <c r="U1175" t="n">
        <v>368.8099815018385</v>
      </c>
      <c r="V1175" t="n">
        <v>5</v>
      </c>
      <c r="W1175" t="n">
        <v>1506.893762890768</v>
      </c>
      <c r="X1175" t="b">
        <v>0</v>
      </c>
      <c r="Y1175" t="n">
        <v>1506.893762890768</v>
      </c>
      <c r="Z1175" t="b">
        <v>0</v>
      </c>
      <c r="AA1175" t="n">
        <v>86.47442918616787</v>
      </c>
      <c r="AB1175" t="n">
        <v>19.35574269690525</v>
      </c>
      <c r="AC1175" t="b">
        <v>0</v>
      </c>
      <c r="AD1175" t="n">
        <v>0</v>
      </c>
      <c r="AE1175" t="n">
        <v>-2.273736754432321e-13</v>
      </c>
      <c r="AF1175" t="n">
        <v>0.9356804936135374</v>
      </c>
      <c r="AG1175" t="n">
        <v>46.68900238437328</v>
      </c>
      <c r="AH1175" t="n">
        <v>131.0904370031</v>
      </c>
      <c r="AI1175" t="n">
        <v>20.68627360409601</v>
      </c>
      <c r="AJ1175" t="n">
        <v>8.431672200025048</v>
      </c>
      <c r="AK1175" t="n">
        <v>20.68627360409601</v>
      </c>
      <c r="AL1175" t="n">
        <v>1</v>
      </c>
      <c r="AM1175" t="n">
        <v>0</v>
      </c>
      <c r="AN1175" t="n">
        <v>20.6997376802478</v>
      </c>
      <c r="AO1175" t="n">
        <v>0</v>
      </c>
      <c r="AP1175" t="n">
        <v>4.072158191226146</v>
      </c>
      <c r="AQ1175" t="n">
        <v>1</v>
      </c>
      <c r="AR1175" t="n">
        <v>3</v>
      </c>
      <c r="AS1175" t="n">
        <v>0</v>
      </c>
      <c r="AT1175" t="n">
        <v>0</v>
      </c>
      <c r="AU1175" t="n">
        <v>4.072181757512192</v>
      </c>
      <c r="AV1175" t="n">
        <v>1.444037791124644</v>
      </c>
    </row>
    <row r="1176" spans="1:48">
      <c r="A1176" t="n">
        <v>-3.43547250650725</v>
      </c>
      <c r="B1176" t="n">
        <v>-3.284459013434089</v>
      </c>
      <c r="C1176" t="n">
        <v>89.01209338895168</v>
      </c>
      <c r="D1176" t="n">
        <v>1544.330602554227</v>
      </c>
      <c r="E1176" t="n">
        <v>1174</v>
      </c>
      <c r="F1176" t="n">
        <v>66.98354034423828</v>
      </c>
      <c r="G1176" t="n">
        <v>0.4793365577660005</v>
      </c>
      <c r="H1176" t="n">
        <v>0.07177922717807447</v>
      </c>
      <c r="I1176" t="n">
        <v>0</v>
      </c>
      <c r="J1176" t="n">
        <v>0</v>
      </c>
      <c r="K1176" t="n">
        <v>0.004222477572576766</v>
      </c>
      <c r="L1176" t="n">
        <v>0</v>
      </c>
      <c r="M1176" t="n">
        <v>89.67088090050783</v>
      </c>
      <c r="N1176" t="n">
        <v>26.09213534143436</v>
      </c>
      <c r="O1176" t="b">
        <v>1</v>
      </c>
      <c r="P1176" t="n">
        <v>0</v>
      </c>
      <c r="Q1176" t="b">
        <v>0</v>
      </c>
      <c r="R1176" t="n">
        <v>26.09213534143436</v>
      </c>
      <c r="S1176" t="n">
        <v>503.340960886729</v>
      </c>
      <c r="T1176" t="n">
        <v>2190.539861779045</v>
      </c>
      <c r="U1176" t="n">
        <v>495.0154235128738</v>
      </c>
      <c r="V1176" t="n">
        <v>5</v>
      </c>
      <c r="W1176" t="n">
        <v>1544.330602554227</v>
      </c>
      <c r="X1176" t="b">
        <v>0</v>
      </c>
      <c r="Y1176" t="n">
        <v>1544.330602554227</v>
      </c>
      <c r="Z1176" t="b">
        <v>0</v>
      </c>
      <c r="AA1176" t="n">
        <v>116.0656661522907</v>
      </c>
      <c r="AB1176" t="n">
        <v>26.62462789942282</v>
      </c>
      <c r="AC1176" t="b">
        <v>0</v>
      </c>
      <c r="AD1176" t="n">
        <v>0</v>
      </c>
      <c r="AE1176" t="n">
        <v>4.547473508864641e-13</v>
      </c>
      <c r="AF1176" t="n">
        <v>0.9407755351238934</v>
      </c>
      <c r="AG1176" t="n">
        <v>46.72816673100301</v>
      </c>
      <c r="AH1176" t="n">
        <v>174.9962073035246</v>
      </c>
      <c r="AI1176" t="n">
        <v>28.30072307940761</v>
      </c>
      <c r="AJ1176" t="n">
        <v>10.36405673289946</v>
      </c>
      <c r="AK1176" t="n">
        <v>28.30072307940762</v>
      </c>
      <c r="AL1176" t="n">
        <v>1</v>
      </c>
      <c r="AM1176" t="n">
        <v>0</v>
      </c>
      <c r="AN1176" t="n">
        <v>28.37450482424068</v>
      </c>
      <c r="AO1176" t="n">
        <v>0</v>
      </c>
      <c r="AP1176" t="n">
        <v>5.674931083529589</v>
      </c>
      <c r="AQ1176" t="n">
        <v>1</v>
      </c>
      <c r="AR1176" t="n">
        <v>0</v>
      </c>
      <c r="AS1176" t="n">
        <v>0</v>
      </c>
      <c r="AT1176" t="n">
        <v>0</v>
      </c>
      <c r="AU1176" t="n">
        <v>5.675047912743056</v>
      </c>
      <c r="AV1176" t="n">
        <v>2.01243071661186</v>
      </c>
    </row>
    <row r="1177" spans="1:48">
      <c r="A1177" t="n">
        <v>-3.21357986778095</v>
      </c>
      <c r="B1177" t="n">
        <v>-3.506351652160389</v>
      </c>
      <c r="C1177" t="n">
        <v>88.99479707022417</v>
      </c>
      <c r="D1177" t="n">
        <v>1576.745732174702</v>
      </c>
      <c r="E1177" t="n">
        <v>1175</v>
      </c>
      <c r="F1177" t="n">
        <v>68.38950881958007</v>
      </c>
      <c r="G1177" t="n">
        <v>0.3078223133247118</v>
      </c>
      <c r="H1177" t="n">
        <v>0.06714310155223725</v>
      </c>
      <c r="I1177" t="n">
        <v>0</v>
      </c>
      <c r="J1177" t="n">
        <v>0</v>
      </c>
      <c r="K1177" t="n">
        <v>0.0172123045458642</v>
      </c>
      <c r="L1177" t="n">
        <v>0</v>
      </c>
      <c r="M1177" t="n">
        <v>89.66953351743925</v>
      </c>
      <c r="N1177" t="n">
        <v>20.53544397720975</v>
      </c>
      <c r="O1177" t="b">
        <v>1</v>
      </c>
      <c r="P1177" t="n">
        <v>0</v>
      </c>
      <c r="Q1177" t="b">
        <v>0</v>
      </c>
      <c r="R1177" t="n">
        <v>20.53544397720975</v>
      </c>
      <c r="S1177" t="n">
        <v>513.9059671512249</v>
      </c>
      <c r="T1177" t="n">
        <v>2236.518769042131</v>
      </c>
      <c r="U1177" t="n">
        <v>381.5854603530457</v>
      </c>
      <c r="V1177" t="n">
        <v>5</v>
      </c>
      <c r="W1177" t="n">
        <v>1576.745732174702</v>
      </c>
      <c r="X1177" t="b">
        <v>0</v>
      </c>
      <c r="Y1177" t="n">
        <v>1576.745732174702</v>
      </c>
      <c r="Z1177" t="b">
        <v>0</v>
      </c>
      <c r="AA1177" t="n">
        <v>89.469880222334</v>
      </c>
      <c r="AB1177" t="n">
        <v>20.95453467062219</v>
      </c>
      <c r="AC1177" t="b">
        <v>0</v>
      </c>
      <c r="AD1177" t="n">
        <v>0</v>
      </c>
      <c r="AE1177" t="n">
        <v>-2.273736754432321e-13</v>
      </c>
      <c r="AF1177" t="n">
        <v>0.9359732430680213</v>
      </c>
      <c r="AG1177" t="n">
        <v>46.77777145469468</v>
      </c>
      <c r="AH1177" t="n">
        <v>135.5889524203185</v>
      </c>
      <c r="AI1177" t="n">
        <v>22.387963358798</v>
      </c>
      <c r="AJ1177" t="n">
        <v>8.681320899277381</v>
      </c>
      <c r="AK1177" t="n">
        <v>22.38796335879799</v>
      </c>
      <c r="AL1177" t="n">
        <v>1</v>
      </c>
      <c r="AM1177" t="n">
        <v>0</v>
      </c>
      <c r="AN1177" t="n">
        <v>22.47183295834711</v>
      </c>
      <c r="AO1177" t="n">
        <v>0</v>
      </c>
      <c r="AP1177" t="n">
        <v>4.412009385452611</v>
      </c>
      <c r="AQ1177" t="n">
        <v>1</v>
      </c>
      <c r="AR1177" t="n">
        <v>3</v>
      </c>
      <c r="AS1177" t="n">
        <v>0</v>
      </c>
      <c r="AT1177" t="n">
        <v>0</v>
      </c>
      <c r="AU1177" t="n">
        <v>4.412049751047501</v>
      </c>
      <c r="AV1177" t="n">
        <v>1.564558498667552</v>
      </c>
    </row>
    <row r="1178" spans="1:48">
      <c r="A1178" t="n">
        <v>-0.58454988895152</v>
      </c>
      <c r="B1178" t="n">
        <v>-6.135381630989819</v>
      </c>
      <c r="C1178" t="n">
        <v>89.01576398468683</v>
      </c>
      <c r="D1178" t="n">
        <v>1342.450745314407</v>
      </c>
      <c r="E1178" t="n">
        <v>1176</v>
      </c>
      <c r="F1178" t="n">
        <v>69.34155731201172</v>
      </c>
      <c r="G1178" t="n">
        <v>0.2543883287463427</v>
      </c>
      <c r="H1178" t="n">
        <v>0.01221332413416035</v>
      </c>
      <c r="I1178" t="n">
        <v>0</v>
      </c>
      <c r="J1178" t="n">
        <v>0</v>
      </c>
      <c r="K1178" t="n">
        <v>0.006972151683697969</v>
      </c>
      <c r="L1178" t="n">
        <v>0</v>
      </c>
      <c r="M1178" t="n">
        <v>89.66762047512117</v>
      </c>
      <c r="N1178" t="n">
        <v>18.96222849514683</v>
      </c>
      <c r="O1178" t="b">
        <v>1</v>
      </c>
      <c r="P1178" t="n">
        <v>0</v>
      </c>
      <c r="Q1178" t="b">
        <v>0</v>
      </c>
      <c r="R1178" t="n">
        <v>18.96222849514683</v>
      </c>
      <c r="S1178" t="n">
        <v>521.0600381443166</v>
      </c>
      <c r="T1178" t="n">
        <v>2267.653286004066</v>
      </c>
      <c r="U1178" t="n">
        <v>347.5145483566799</v>
      </c>
      <c r="V1178" t="n">
        <v>6</v>
      </c>
      <c r="W1178" t="n">
        <v>1342.450745314407</v>
      </c>
      <c r="X1178" t="b">
        <v>1</v>
      </c>
      <c r="Y1178" t="n">
        <v>1342.450745314407</v>
      </c>
      <c r="Z1178" t="b">
        <v>0</v>
      </c>
      <c r="AA1178" t="n">
        <v>81.48131479701566</v>
      </c>
      <c r="AB1178" t="n">
        <v>19.34921275014983</v>
      </c>
      <c r="AC1178" t="b">
        <v>0</v>
      </c>
      <c r="AD1178" t="n">
        <v>0</v>
      </c>
      <c r="AE1178" t="n">
        <v>0</v>
      </c>
      <c r="AF1178" t="n">
        <v>0.9389103493896116</v>
      </c>
      <c r="AG1178" t="n">
        <v>46.81997781171899</v>
      </c>
      <c r="AH1178" t="n">
        <v>146.5926498366095</v>
      </c>
      <c r="AI1178" t="n">
        <v>20.60815791702457</v>
      </c>
      <c r="AJ1178" t="n">
        <v>8.955293760569475</v>
      </c>
      <c r="AK1178" t="n">
        <v>20.60815791702457</v>
      </c>
      <c r="AL1178" t="n">
        <v>1</v>
      </c>
      <c r="AM1178" t="n">
        <v>0</v>
      </c>
      <c r="AN1178" t="n">
        <v>20.63941703486445</v>
      </c>
      <c r="AO1178" t="n">
        <v>0</v>
      </c>
      <c r="AP1178" t="n">
        <v>4.121906081206454</v>
      </c>
      <c r="AQ1178" t="n">
        <v>1</v>
      </c>
      <c r="AR1178" t="n">
        <v>0</v>
      </c>
      <c r="AS1178" t="n">
        <v>0</v>
      </c>
      <c r="AT1178" t="n">
        <v>0</v>
      </c>
      <c r="AU1178" t="n">
        <v>4.121935312179337</v>
      </c>
      <c r="AV1178" t="n">
        <v>1.461680916471297</v>
      </c>
    </row>
    <row r="1179" spans="1:48">
      <c r="A1179" t="n">
        <v>-3.21357986778095</v>
      </c>
      <c r="B1179" t="n">
        <v>-3.506351652160389</v>
      </c>
      <c r="C1179" t="n">
        <v>89.19470185677297</v>
      </c>
      <c r="D1179" t="n">
        <v>1361.323751077125</v>
      </c>
      <c r="E1179" t="n">
        <v>1177</v>
      </c>
      <c r="F1179" t="n">
        <v>70.31640396118163</v>
      </c>
      <c r="G1179" t="n">
        <v>0.28037032302454</v>
      </c>
      <c r="H1179" t="n">
        <v>0.06714310155223725</v>
      </c>
      <c r="I1179" t="n">
        <v>0</v>
      </c>
      <c r="J1179" t="n">
        <v>0</v>
      </c>
      <c r="K1179" t="n">
        <v>0.009169959008860307</v>
      </c>
      <c r="L1179" t="n">
        <v>0</v>
      </c>
      <c r="M1179" t="n">
        <v>89.66570743280309</v>
      </c>
      <c r="N1179" t="n">
        <v>20.34077691707612</v>
      </c>
      <c r="O1179" t="b">
        <v>1</v>
      </c>
      <c r="P1179" t="n">
        <v>0</v>
      </c>
      <c r="Q1179" t="b">
        <v>0</v>
      </c>
      <c r="R1179" t="n">
        <v>20.34077691707612</v>
      </c>
      <c r="S1179" t="n">
        <v>528.3854235537577</v>
      </c>
      <c r="T1179" t="n">
        <v>2299.533363305954</v>
      </c>
      <c r="U1179" t="n">
        <v>367.6106548408018</v>
      </c>
      <c r="V1179" t="n">
        <v>6</v>
      </c>
      <c r="W1179" t="n">
        <v>1361.323751077125</v>
      </c>
      <c r="X1179" t="b">
        <v>0</v>
      </c>
      <c r="Y1179" t="n">
        <v>1361.323751077125</v>
      </c>
      <c r="Z1179" t="b">
        <v>0</v>
      </c>
      <c r="AA1179" t="n">
        <v>86.19322451812018</v>
      </c>
      <c r="AB1179" t="n">
        <v>20.75589481334298</v>
      </c>
      <c r="AC1179" t="b">
        <v>0</v>
      </c>
      <c r="AD1179" t="n">
        <v>0</v>
      </c>
      <c r="AE1179" t="n">
        <v>2.273736754432321e-13</v>
      </c>
      <c r="AF1179" t="n">
        <v>0.9397771827230372</v>
      </c>
      <c r="AG1179" t="n">
        <v>46.85716293997617</v>
      </c>
      <c r="AH1179" t="n">
        <v>154.9267908542892</v>
      </c>
      <c r="AI1179" t="n">
        <v>22.08597441491615</v>
      </c>
      <c r="AJ1179" t="n">
        <v>9.330127816924062</v>
      </c>
      <c r="AK1179" t="n">
        <v>22.08597441491616</v>
      </c>
      <c r="AL1179" t="n">
        <v>1</v>
      </c>
      <c r="AM1179" t="n">
        <v>0</v>
      </c>
      <c r="AN1179" t="n">
        <v>22.15373098280955</v>
      </c>
      <c r="AO1179" t="n">
        <v>0</v>
      </c>
      <c r="AP1179" t="n">
        <v>4.43753466938786</v>
      </c>
      <c r="AQ1179" t="n">
        <v>1</v>
      </c>
      <c r="AR1179" t="n">
        <v>0</v>
      </c>
      <c r="AS1179" t="n">
        <v>0</v>
      </c>
      <c r="AT1179" t="n">
        <v>0</v>
      </c>
      <c r="AU1179" t="n">
        <v>4.437582512805592</v>
      </c>
      <c r="AV1179" t="n">
        <v>1.573612680206096</v>
      </c>
    </row>
    <row r="1180" spans="1:48">
      <c r="A1180" t="n">
        <v>-2.044906601378945</v>
      </c>
      <c r="B1180" t="n">
        <v>-4.675024918562395</v>
      </c>
      <c r="C1180" t="n">
        <v>89.12991675569143</v>
      </c>
      <c r="D1180" t="n">
        <v>1381.112881585138</v>
      </c>
      <c r="E1180" t="n">
        <v>1178</v>
      </c>
      <c r="F1180" t="n">
        <v>71.33857116699218</v>
      </c>
      <c r="G1180" t="n">
        <v>0.2883085916392236</v>
      </c>
      <c r="H1180" t="n">
        <v>0.0427253646246037</v>
      </c>
      <c r="I1180" t="n">
        <v>0</v>
      </c>
      <c r="J1180" t="n">
        <v>0</v>
      </c>
      <c r="K1180" t="n">
        <v>0.02730375860048845</v>
      </c>
      <c r="L1180" t="n">
        <v>0</v>
      </c>
      <c r="M1180" t="n">
        <v>89.66408414380096</v>
      </c>
      <c r="N1180" t="n">
        <v>21.08310402662467</v>
      </c>
      <c r="O1180" t="b">
        <v>1</v>
      </c>
      <c r="P1180" t="n">
        <v>0</v>
      </c>
      <c r="Q1180" t="b">
        <v>0</v>
      </c>
      <c r="R1180" t="n">
        <v>21.08310402662467</v>
      </c>
      <c r="S1180" t="n">
        <v>536.0663944447483</v>
      </c>
      <c r="T1180" t="n">
        <v>2332.960948623545</v>
      </c>
      <c r="U1180" t="n">
        <v>375.5669360733044</v>
      </c>
      <c r="V1180" t="n">
        <v>6</v>
      </c>
      <c r="W1180" t="n">
        <v>1381.112881585138</v>
      </c>
      <c r="X1180" t="b">
        <v>0</v>
      </c>
      <c r="Y1180" t="n">
        <v>1381.112881585138</v>
      </c>
      <c r="Z1180" t="b">
        <v>0</v>
      </c>
      <c r="AA1180" t="n">
        <v>88.05872413183346</v>
      </c>
      <c r="AB1180" t="n">
        <v>21.51337145573946</v>
      </c>
      <c r="AC1180" t="b">
        <v>0</v>
      </c>
      <c r="AD1180" t="n">
        <v>0</v>
      </c>
      <c r="AE1180" t="n">
        <v>-4.547473508864641e-13</v>
      </c>
      <c r="AF1180" t="n">
        <v>0.9400394612606806</v>
      </c>
      <c r="AG1180" t="n">
        <v>46.89648541743076</v>
      </c>
      <c r="AH1180" t="n">
        <v>158.2357453566912</v>
      </c>
      <c r="AI1180" t="n">
        <v>22.88560463928613</v>
      </c>
      <c r="AJ1180" t="n">
        <v>9.487900539404961</v>
      </c>
      <c r="AK1180" t="n">
        <v>22.88560463928611</v>
      </c>
      <c r="AL1180" t="n">
        <v>1</v>
      </c>
      <c r="AM1180" t="n">
        <v>0</v>
      </c>
      <c r="AN1180" t="n">
        <v>22.92896388395442</v>
      </c>
      <c r="AO1180" t="n">
        <v>0</v>
      </c>
      <c r="AP1180" t="n">
        <v>4.593446182037728</v>
      </c>
      <c r="AQ1180" t="n">
        <v>1</v>
      </c>
      <c r="AR1180" t="n">
        <v>0</v>
      </c>
      <c r="AS1180" t="n">
        <v>0</v>
      </c>
      <c r="AT1180" t="n">
        <v>0</v>
      </c>
      <c r="AU1180" t="n">
        <v>4.593502135793085</v>
      </c>
      <c r="AV1180" t="n">
        <v>1.628903392011013</v>
      </c>
    </row>
    <row r="1181" spans="1:48">
      <c r="A1181" t="n">
        <v>-3.21357986778095</v>
      </c>
      <c r="B1181" t="n">
        <v>-3.506351652160389</v>
      </c>
      <c r="C1181" t="n">
        <v>89.06513165460989</v>
      </c>
      <c r="D1181" t="n">
        <v>1400.623883804846</v>
      </c>
      <c r="E1181" t="n">
        <v>1179</v>
      </c>
      <c r="F1181" t="n">
        <v>72.34637222290038</v>
      </c>
      <c r="G1181" t="n">
        <v>0.2580355285175351</v>
      </c>
      <c r="H1181" t="n">
        <v>0.06714310155223725</v>
      </c>
      <c r="I1181" t="n">
        <v>0</v>
      </c>
      <c r="J1181" t="n">
        <v>0</v>
      </c>
      <c r="K1181" t="n">
        <v>0.0225589179272096</v>
      </c>
      <c r="L1181" t="n">
        <v>0</v>
      </c>
      <c r="M1181" t="n">
        <v>89.66246085479884</v>
      </c>
      <c r="N1181" t="n">
        <v>20.35221563043513</v>
      </c>
      <c r="O1181" t="b">
        <v>1</v>
      </c>
      <c r="P1181" t="n">
        <v>0</v>
      </c>
      <c r="Q1181" t="b">
        <v>0</v>
      </c>
      <c r="R1181" t="n">
        <v>20.35221563043513</v>
      </c>
      <c r="S1181" t="n">
        <v>543.6394123720864</v>
      </c>
      <c r="T1181" t="n">
        <v>2365.918722643321</v>
      </c>
      <c r="U1181" t="n">
        <v>357.4967870326764</v>
      </c>
      <c r="V1181" t="n">
        <v>6</v>
      </c>
      <c r="W1181" t="n">
        <v>1400.623883804846</v>
      </c>
      <c r="X1181" t="b">
        <v>0</v>
      </c>
      <c r="Y1181" t="n">
        <v>1400.623883804846</v>
      </c>
      <c r="Z1181" t="b">
        <v>0</v>
      </c>
      <c r="AA1181" t="n">
        <v>83.82183819606196</v>
      </c>
      <c r="AB1181" t="n">
        <v>20.76756696983177</v>
      </c>
      <c r="AC1181" t="b">
        <v>0</v>
      </c>
      <c r="AD1181" t="n">
        <v>0</v>
      </c>
      <c r="AE1181" t="n">
        <v>2.273736754432321e-13</v>
      </c>
      <c r="AF1181" t="n">
        <v>0.9391195467806215</v>
      </c>
      <c r="AG1181" t="n">
        <v>46.93706544566604</v>
      </c>
      <c r="AH1181" t="n">
        <v>150.7698816238451</v>
      </c>
      <c r="AI1181" t="n">
        <v>22.11386935883156</v>
      </c>
      <c r="AJ1181" t="n">
        <v>9.17893872509174</v>
      </c>
      <c r="AK1181" t="n">
        <v>22.11386935883156</v>
      </c>
      <c r="AL1181" t="n">
        <v>1</v>
      </c>
      <c r="AM1181" t="n">
        <v>0</v>
      </c>
      <c r="AN1181" t="n">
        <v>22.18154962085232</v>
      </c>
      <c r="AO1181" t="n">
        <v>0</v>
      </c>
      <c r="AP1181" t="n">
        <v>4.418097463398277</v>
      </c>
      <c r="AQ1181" t="n">
        <v>1</v>
      </c>
      <c r="AR1181" t="n">
        <v>0</v>
      </c>
      <c r="AS1181" t="n">
        <v>0</v>
      </c>
      <c r="AT1181" t="n">
        <v>0</v>
      </c>
      <c r="AU1181" t="n">
        <v>4.418137909379885</v>
      </c>
      <c r="AV1181" t="n">
        <v>1.566717422613934</v>
      </c>
    </row>
    <row r="1182" spans="1:48">
      <c r="A1182" t="n">
        <v>-3.21357986778095</v>
      </c>
      <c r="B1182" t="n">
        <v>-3.506351652160389</v>
      </c>
      <c r="C1182" t="n">
        <v>89.01731527330656</v>
      </c>
      <c r="D1182" t="n">
        <v>1417.290710403749</v>
      </c>
      <c r="E1182" t="n">
        <v>1180</v>
      </c>
      <c r="F1182" t="n">
        <v>73.20726318359375</v>
      </c>
      <c r="G1182" t="n">
        <v>0.2367926414586012</v>
      </c>
      <c r="H1182" t="n">
        <v>0.06714310155223725</v>
      </c>
      <c r="I1182" t="n">
        <v>0</v>
      </c>
      <c r="J1182" t="n">
        <v>0</v>
      </c>
      <c r="K1182" t="n">
        <v>0.0122408055145421</v>
      </c>
      <c r="L1182" t="n">
        <v>0</v>
      </c>
      <c r="M1182" t="n">
        <v>89.66106944541306</v>
      </c>
      <c r="N1182" t="n">
        <v>19.88773443468087</v>
      </c>
      <c r="O1182" t="b">
        <v>1</v>
      </c>
      <c r="P1182" t="n">
        <v>0</v>
      </c>
      <c r="Q1182" t="b">
        <v>0</v>
      </c>
      <c r="R1182" t="n">
        <v>19.88773443468087</v>
      </c>
      <c r="S1182" t="n">
        <v>550.1084894191819</v>
      </c>
      <c r="T1182" t="n">
        <v>2394.07214595228</v>
      </c>
      <c r="U1182" t="n">
        <v>345.2298558984564</v>
      </c>
      <c r="V1182" t="n">
        <v>6</v>
      </c>
      <c r="W1182" t="n">
        <v>1417.290710403749</v>
      </c>
      <c r="X1182" t="b">
        <v>0</v>
      </c>
      <c r="Y1182" t="n">
        <v>1417.290710403749</v>
      </c>
      <c r="Z1182" t="b">
        <v>0</v>
      </c>
      <c r="AA1182" t="n">
        <v>80.9456257264913</v>
      </c>
      <c r="AB1182" t="n">
        <v>20.29360656600089</v>
      </c>
      <c r="AC1182" t="b">
        <v>0</v>
      </c>
      <c r="AD1182" t="n">
        <v>0</v>
      </c>
      <c r="AE1182" t="n">
        <v>-4.547473508864641e-13</v>
      </c>
      <c r="AF1182" t="n">
        <v>0.938425973669371</v>
      </c>
      <c r="AG1182" t="n">
        <v>46.97683968100966</v>
      </c>
      <c r="AH1182" t="n">
        <v>145.7040616157513</v>
      </c>
      <c r="AI1182" t="n">
        <v>21.62515439193373</v>
      </c>
      <c r="AJ1182" t="n">
        <v>8.971585726407881</v>
      </c>
      <c r="AK1182" t="n">
        <v>21.62515439193372</v>
      </c>
      <c r="AL1182" t="n">
        <v>1</v>
      </c>
      <c r="AM1182" t="n">
        <v>0</v>
      </c>
      <c r="AN1182" t="n">
        <v>21.69275042812004</v>
      </c>
      <c r="AO1182" t="n">
        <v>0</v>
      </c>
      <c r="AP1182" t="n">
        <v>4.304154741009393</v>
      </c>
      <c r="AQ1182" t="n">
        <v>1</v>
      </c>
      <c r="AR1182" t="n">
        <v>0</v>
      </c>
      <c r="AS1182" t="n">
        <v>0</v>
      </c>
      <c r="AT1182" t="n">
        <v>0</v>
      </c>
      <c r="AU1182" t="n">
        <v>4.304185375643295</v>
      </c>
      <c r="AV1182" t="n">
        <v>1.526308674942864</v>
      </c>
    </row>
    <row r="1183" spans="1:48">
      <c r="A1183" t="n">
        <v>-3.21357986778095</v>
      </c>
      <c r="B1183" t="n">
        <v>-3.506351652160389</v>
      </c>
      <c r="C1183" t="n">
        <v>89.01672196559267</v>
      </c>
      <c r="D1183" t="n">
        <v>1433.844542769751</v>
      </c>
      <c r="E1183" t="n">
        <v>1181</v>
      </c>
      <c r="F1183" t="n">
        <v>74.0623176574707</v>
      </c>
      <c r="G1183" t="n">
        <v>0.2247484344566608</v>
      </c>
      <c r="H1183" t="n">
        <v>0.06714310155223725</v>
      </c>
      <c r="I1183" t="n">
        <v>0</v>
      </c>
      <c r="J1183" t="n">
        <v>0</v>
      </c>
      <c r="K1183" t="n">
        <v>-0.03234101063857681</v>
      </c>
      <c r="L1183" t="n">
        <v>0</v>
      </c>
      <c r="M1183" t="n">
        <v>89.65967803602729</v>
      </c>
      <c r="N1183" t="n">
        <v>19.77063684919856</v>
      </c>
      <c r="O1183" t="b">
        <v>1</v>
      </c>
      <c r="P1183" t="n">
        <v>0</v>
      </c>
      <c r="Q1183" t="b">
        <v>0</v>
      </c>
      <c r="R1183" t="n">
        <v>19.77063684919856</v>
      </c>
      <c r="S1183" t="n">
        <v>556.5337087832213</v>
      </c>
      <c r="T1183" t="n">
        <v>2422.034700624579</v>
      </c>
      <c r="U1183" t="n">
        <v>339.2349321845346</v>
      </c>
      <c r="V1183" t="n">
        <v>6</v>
      </c>
      <c r="W1183" t="n">
        <v>1433.844542769751</v>
      </c>
      <c r="X1183" t="b">
        <v>0</v>
      </c>
      <c r="Y1183" t="n">
        <v>1433.844542769751</v>
      </c>
      <c r="Z1183" t="b">
        <v>0</v>
      </c>
      <c r="AA1183" t="n">
        <v>79.54000323204309</v>
      </c>
      <c r="AB1183" t="n">
        <v>20.17411923387608</v>
      </c>
      <c r="AC1183" t="b">
        <v>0</v>
      </c>
      <c r="AD1183" t="n">
        <v>0</v>
      </c>
      <c r="AE1183" t="n">
        <v>0</v>
      </c>
      <c r="AF1183" t="n">
        <v>0.938027747187224</v>
      </c>
      <c r="AG1183" t="n">
        <v>47.01614896489374</v>
      </c>
      <c r="AH1183" t="n">
        <v>143.2346899870792</v>
      </c>
      <c r="AI1183" t="n">
        <v>21.50695359958202</v>
      </c>
      <c r="AJ1183" t="n">
        <v>8.876576419438862</v>
      </c>
      <c r="AK1183" t="n">
        <v>21.50695359958202</v>
      </c>
      <c r="AL1183" t="n">
        <v>1</v>
      </c>
      <c r="AM1183" t="n">
        <v>0</v>
      </c>
      <c r="AN1183" t="n">
        <v>21.57448025916861</v>
      </c>
      <c r="AO1183" t="n">
        <v>0</v>
      </c>
      <c r="AP1183" t="n">
        <v>4.290497123784859</v>
      </c>
      <c r="AQ1183" t="n">
        <v>1</v>
      </c>
      <c r="AR1183" t="n">
        <v>3</v>
      </c>
      <c r="AS1183" t="n">
        <v>0</v>
      </c>
      <c r="AT1183" t="n">
        <v>0</v>
      </c>
      <c r="AU1183" t="n">
        <v>4.290542885968328</v>
      </c>
      <c r="AV1183" t="n">
        <v>1.521470906928375</v>
      </c>
    </row>
    <row r="1184" spans="1:48">
      <c r="A1184" t="n">
        <v>-0.58454988895152</v>
      </c>
      <c r="B1184" t="n">
        <v>-6.135381630989819</v>
      </c>
      <c r="C1184" t="n">
        <v>89.14317308064143</v>
      </c>
      <c r="D1184" t="n">
        <v>1447.861455205514</v>
      </c>
      <c r="E1184" t="n">
        <v>1182</v>
      </c>
      <c r="F1184" t="n">
        <v>74.78633270263671</v>
      </c>
      <c r="G1184" t="n">
        <v>0.1801048865838961</v>
      </c>
      <c r="H1184" t="n">
        <v>0.01221332413416035</v>
      </c>
      <c r="I1184" t="n">
        <v>0</v>
      </c>
      <c r="J1184" t="n">
        <v>0</v>
      </c>
      <c r="K1184" t="n">
        <v>-0.02301868482218661</v>
      </c>
      <c r="L1184" t="n">
        <v>0</v>
      </c>
      <c r="M1184" t="n">
        <v>89.65776499370921</v>
      </c>
      <c r="N1184" t="n">
        <v>18.28575596874789</v>
      </c>
      <c r="O1184" t="b">
        <v>1</v>
      </c>
      <c r="P1184" t="n">
        <v>0</v>
      </c>
      <c r="Q1184" t="b">
        <v>0</v>
      </c>
      <c r="R1184" t="n">
        <v>18.28575596874789</v>
      </c>
      <c r="S1184" t="n">
        <v>561.9742457667469</v>
      </c>
      <c r="T1184" t="n">
        <v>2445.711917576883</v>
      </c>
      <c r="U1184" t="n">
        <v>310.7190558130623</v>
      </c>
      <c r="V1184" t="n">
        <v>6</v>
      </c>
      <c r="W1184" t="n">
        <v>1447.861455205514</v>
      </c>
      <c r="X1184" t="b">
        <v>0</v>
      </c>
      <c r="Y1184" t="n">
        <v>1447.861455205514</v>
      </c>
      <c r="Z1184" t="b">
        <v>0</v>
      </c>
      <c r="AA1184" t="n">
        <v>72.85392027429619</v>
      </c>
      <c r="AB1184" t="n">
        <v>18.65893466198765</v>
      </c>
      <c r="AC1184" t="b">
        <v>0</v>
      </c>
      <c r="AD1184" t="n">
        <v>0</v>
      </c>
      <c r="AE1184" t="n">
        <v>-4.547473508864641e-13</v>
      </c>
      <c r="AF1184" t="n">
        <v>0.936274302885773</v>
      </c>
      <c r="AG1184" t="n">
        <v>47.05547953211772</v>
      </c>
      <c r="AH1184" t="n">
        <v>131.4401710461194</v>
      </c>
      <c r="AI1184" t="n">
        <v>19.92891891241414</v>
      </c>
      <c r="AJ1184" t="n">
        <v>8.376116528727223</v>
      </c>
      <c r="AK1184" t="n">
        <v>19.92891891241414</v>
      </c>
      <c r="AL1184" t="n">
        <v>1</v>
      </c>
      <c r="AM1184" t="n">
        <v>0</v>
      </c>
      <c r="AN1184" t="n">
        <v>19.94140314100611</v>
      </c>
      <c r="AO1184" t="n">
        <v>0</v>
      </c>
      <c r="AP1184" t="n">
        <v>3.938462709632121</v>
      </c>
      <c r="AQ1184" t="n">
        <v>1</v>
      </c>
      <c r="AR1184" t="n">
        <v>3</v>
      </c>
      <c r="AS1184" t="n">
        <v>0</v>
      </c>
      <c r="AT1184" t="n">
        <v>0</v>
      </c>
      <c r="AU1184" t="n">
        <v>3.93848311044273</v>
      </c>
      <c r="AV1184" t="n">
        <v>1.396626867328234</v>
      </c>
    </row>
    <row r="1185" spans="1:48">
      <c r="A1185" t="n">
        <v>-2.448833976349066</v>
      </c>
      <c r="B1185" t="n">
        <v>-4.271097543592274</v>
      </c>
      <c r="C1185" t="n">
        <v>89.12703442134276</v>
      </c>
      <c r="D1185" t="n">
        <v>1459.536580627494</v>
      </c>
      <c r="E1185" t="n">
        <v>1183</v>
      </c>
      <c r="F1185" t="n">
        <v>75.38938751220704</v>
      </c>
      <c r="G1185" t="n">
        <v>0.1607235648213567</v>
      </c>
      <c r="H1185" t="n">
        <v>0.05116484267500457</v>
      </c>
      <c r="I1185" t="n">
        <v>0</v>
      </c>
      <c r="J1185" t="n">
        <v>0</v>
      </c>
      <c r="K1185" t="n">
        <v>-0.01039138074920032</v>
      </c>
      <c r="L1185" t="n">
        <v>0</v>
      </c>
      <c r="M1185" t="n">
        <v>89.6557002160952</v>
      </c>
      <c r="N1185" t="n">
        <v>17.74415060095229</v>
      </c>
      <c r="O1185" t="b">
        <v>1</v>
      </c>
      <c r="P1185" t="n">
        <v>0</v>
      </c>
      <c r="Q1185" t="b">
        <v>0</v>
      </c>
      <c r="R1185" t="n">
        <v>17.74415060095229</v>
      </c>
      <c r="S1185" t="n">
        <v>566.5058394352294</v>
      </c>
      <c r="T1185" t="n">
        <v>2465.433413222118</v>
      </c>
      <c r="U1185" t="n">
        <v>299.1039896701508</v>
      </c>
      <c r="V1185" t="n">
        <v>6</v>
      </c>
      <c r="W1185" t="n">
        <v>1459.536580627494</v>
      </c>
      <c r="X1185" t="b">
        <v>0</v>
      </c>
      <c r="Y1185" t="n">
        <v>1459.536580627494</v>
      </c>
      <c r="Z1185" t="b">
        <v>0</v>
      </c>
      <c r="AA1185" t="n">
        <v>70.13054979886114</v>
      </c>
      <c r="AB1185" t="n">
        <v>18.10627612342071</v>
      </c>
      <c r="AC1185" t="b">
        <v>0</v>
      </c>
      <c r="AD1185" t="n">
        <v>0</v>
      </c>
      <c r="AE1185" t="n">
        <v>0</v>
      </c>
      <c r="AF1185" t="n">
        <v>0.9354356635240803</v>
      </c>
      <c r="AG1185" t="n">
        <v>47.09288540396513</v>
      </c>
      <c r="AH1185" t="n">
        <v>126.6402075219583</v>
      </c>
      <c r="AI1185" t="n">
        <v>19.35598227590412</v>
      </c>
      <c r="AJ1185" t="n">
        <v>8.176440969828036</v>
      </c>
      <c r="AK1185" t="n">
        <v>19.35598227590412</v>
      </c>
      <c r="AL1185" t="n">
        <v>1</v>
      </c>
      <c r="AM1185" t="n">
        <v>0</v>
      </c>
      <c r="AN1185" t="n">
        <v>19.40736507871606</v>
      </c>
      <c r="AO1185" t="n">
        <v>0</v>
      </c>
      <c r="AP1185" t="n">
        <v>3.823651283010751</v>
      </c>
      <c r="AQ1185" t="n">
        <v>1</v>
      </c>
      <c r="AR1185" t="n">
        <v>3</v>
      </c>
      <c r="AS1185" t="n">
        <v>0</v>
      </c>
      <c r="AT1185" t="n">
        <v>0</v>
      </c>
      <c r="AU1185" t="n">
        <v>3.823663629743577</v>
      </c>
      <c r="AV1185" t="n">
        <v>1.355910691292866</v>
      </c>
    </row>
    <row r="1186" spans="1:48">
      <c r="A1186" t="n">
        <v>-1.403572644486394</v>
      </c>
      <c r="B1186" t="n">
        <v>-5.316358875454945</v>
      </c>
      <c r="C1186" t="n">
        <v>89.08877353924481</v>
      </c>
      <c r="D1186" t="n">
        <v>1470.906577309174</v>
      </c>
      <c r="E1186" t="n">
        <v>1184</v>
      </c>
      <c r="F1186" t="n">
        <v>75.97668151855468</v>
      </c>
      <c r="G1186" t="n">
        <v>0.1689582007289996</v>
      </c>
      <c r="H1186" t="n">
        <v>0.02932561955267885</v>
      </c>
      <c r="I1186" t="n">
        <v>0</v>
      </c>
      <c r="J1186" t="n">
        <v>0</v>
      </c>
      <c r="K1186" t="n">
        <v>-0.002853091540008013</v>
      </c>
      <c r="L1186" t="n">
        <v>0</v>
      </c>
      <c r="M1186" t="n">
        <v>89.65379794299618</v>
      </c>
      <c r="N1186" t="n">
        <v>18.31050415122001</v>
      </c>
      <c r="O1186" t="b">
        <v>1</v>
      </c>
      <c r="P1186" t="n">
        <v>0</v>
      </c>
      <c r="Q1186" t="b">
        <v>0</v>
      </c>
      <c r="R1186" t="n">
        <v>18.31050415122001</v>
      </c>
      <c r="S1186" t="n">
        <v>570.9190001603697</v>
      </c>
      <c r="T1186" t="n">
        <v>2484.639488697929</v>
      </c>
      <c r="U1186" t="n">
        <v>306.2648724620558</v>
      </c>
      <c r="V1186" t="n">
        <v>6</v>
      </c>
      <c r="W1186" t="n">
        <v>1470.906577309174</v>
      </c>
      <c r="X1186" t="b">
        <v>0</v>
      </c>
      <c r="Y1186" t="n">
        <v>1470.906577309174</v>
      </c>
      <c r="Z1186" t="b">
        <v>0</v>
      </c>
      <c r="AA1186" t="n">
        <v>71.80955330461616</v>
      </c>
      <c r="AB1186" t="n">
        <v>18.68418790940817</v>
      </c>
      <c r="AC1186" t="b">
        <v>0</v>
      </c>
      <c r="AD1186" t="n">
        <v>0</v>
      </c>
      <c r="AE1186" t="n">
        <v>0</v>
      </c>
      <c r="AF1186" t="n">
        <v>0.9358654796292749</v>
      </c>
      <c r="AG1186" t="n">
        <v>47.1296610384227</v>
      </c>
      <c r="AH1186" t="n">
        <v>129.6125605260203</v>
      </c>
      <c r="AI1186" t="n">
        <v>19.9646084999412</v>
      </c>
      <c r="AJ1186" t="n">
        <v>8.312639403357863</v>
      </c>
      <c r="AK1186" t="n">
        <v>19.9646084999412</v>
      </c>
      <c r="AL1186" t="n">
        <v>1</v>
      </c>
      <c r="AM1186" t="n">
        <v>0</v>
      </c>
      <c r="AN1186" t="n">
        <v>19.99416474962739</v>
      </c>
      <c r="AO1186" t="n">
        <v>0</v>
      </c>
      <c r="AP1186" t="n">
        <v>3.940224553386609</v>
      </c>
      <c r="AQ1186" t="n">
        <v>1</v>
      </c>
      <c r="AR1186" t="n">
        <v>3</v>
      </c>
      <c r="AS1186" t="n">
        <v>0</v>
      </c>
      <c r="AT1186" t="n">
        <v>0</v>
      </c>
      <c r="AU1186" t="n">
        <v>3.940242958081857</v>
      </c>
      <c r="AV1186" t="n">
        <v>1.397250927512393</v>
      </c>
    </row>
    <row r="1187" spans="1:48">
      <c r="A1187" t="n">
        <v>-1.403572644486394</v>
      </c>
      <c r="B1187" t="n">
        <v>-5.316358875454945</v>
      </c>
      <c r="C1187" t="n">
        <v>89.03653821919133</v>
      </c>
      <c r="D1187" t="n">
        <v>1483.242046936428</v>
      </c>
      <c r="E1187" t="n">
        <v>1185</v>
      </c>
      <c r="F1187" t="n">
        <v>76.61384506225586</v>
      </c>
      <c r="G1187" t="n">
        <v>0.1838249239700076</v>
      </c>
      <c r="H1187" t="n">
        <v>0.02932561955267885</v>
      </c>
      <c r="I1187" t="n">
        <v>0</v>
      </c>
      <c r="J1187" t="n">
        <v>0</v>
      </c>
      <c r="K1187" t="n">
        <v>0.01110473111126203</v>
      </c>
      <c r="L1187" t="n">
        <v>0</v>
      </c>
      <c r="M1187" t="n">
        <v>89.65168827677576</v>
      </c>
      <c r="N1187" t="n">
        <v>19.17673948824227</v>
      </c>
      <c r="O1187" t="b">
        <v>1</v>
      </c>
      <c r="P1187" t="n">
        <v>0</v>
      </c>
      <c r="Q1187" t="b">
        <v>0</v>
      </c>
      <c r="R1187" t="n">
        <v>19.17673948824227</v>
      </c>
      <c r="S1187" t="n">
        <v>575.7069004218424</v>
      </c>
      <c r="T1187" t="n">
        <v>2505.476430635858</v>
      </c>
      <c r="U1187" t="n">
        <v>318.0861177487639</v>
      </c>
      <c r="V1187" t="n">
        <v>6</v>
      </c>
      <c r="W1187" t="n">
        <v>1483.242046936428</v>
      </c>
      <c r="X1187" t="b">
        <v>0</v>
      </c>
      <c r="Y1187" t="n">
        <v>1483.242046936428</v>
      </c>
      <c r="Z1187" t="b">
        <v>0</v>
      </c>
      <c r="AA1187" t="n">
        <v>74.58126635390811</v>
      </c>
      <c r="AB1187" t="n">
        <v>19.56810151861457</v>
      </c>
      <c r="AC1187" t="b">
        <v>0</v>
      </c>
      <c r="AD1187" t="n">
        <v>0</v>
      </c>
      <c r="AE1187" t="n">
        <v>0</v>
      </c>
      <c r="AF1187" t="n">
        <v>0.9365648799180253</v>
      </c>
      <c r="AG1187" t="n">
        <v>47.16735783276552</v>
      </c>
      <c r="AH1187" t="n">
        <v>134.5148334540238</v>
      </c>
      <c r="AI1187" t="n">
        <v>20.89348206215815</v>
      </c>
      <c r="AJ1187" t="n">
        <v>8.532964612962829</v>
      </c>
      <c r="AK1187" t="n">
        <v>20.89348206215815</v>
      </c>
      <c r="AL1187" t="n">
        <v>1</v>
      </c>
      <c r="AM1187" t="n">
        <v>0</v>
      </c>
      <c r="AN1187" t="n">
        <v>20.92308174572551</v>
      </c>
      <c r="AO1187" t="n">
        <v>0</v>
      </c>
      <c r="AP1187" t="n">
        <v>4.128089050973059</v>
      </c>
      <c r="AQ1187" t="n">
        <v>1</v>
      </c>
      <c r="AR1187" t="n">
        <v>3</v>
      </c>
      <c r="AS1187" t="n">
        <v>0</v>
      </c>
      <c r="AT1187" t="n">
        <v>0</v>
      </c>
      <c r="AU1187" t="n">
        <v>4.128118290061208</v>
      </c>
      <c r="AV1187" t="n">
        <v>1.463873464411143</v>
      </c>
    </row>
    <row r="1188" spans="1:48">
      <c r="A1188" t="n">
        <v>-4.032602623315817</v>
      </c>
      <c r="B1188" t="n">
        <v>-2.687328896625522</v>
      </c>
      <c r="C1188" t="n">
        <v>88.99210666345135</v>
      </c>
      <c r="D1188" t="n">
        <v>1496.748003882155</v>
      </c>
      <c r="E1188" t="n">
        <v>1186</v>
      </c>
      <c r="F1188" t="n">
        <v>77.31146774291992</v>
      </c>
      <c r="G1188" t="n">
        <v>0.20806395702866</v>
      </c>
      <c r="H1188" t="n">
        <v>0.08425539697075561</v>
      </c>
      <c r="I1188" t="n">
        <v>0</v>
      </c>
      <c r="J1188" t="n">
        <v>0</v>
      </c>
      <c r="K1188" t="n">
        <v>-0.0341653468751788</v>
      </c>
      <c r="L1188" t="n">
        <v>0</v>
      </c>
      <c r="M1188" t="n">
        <v>89.65010024348764</v>
      </c>
      <c r="N1188" t="n">
        <v>20.46948835156823</v>
      </c>
      <c r="O1188" t="b">
        <v>1</v>
      </c>
      <c r="P1188" t="n">
        <v>0</v>
      </c>
      <c r="Q1188" t="b">
        <v>0</v>
      </c>
      <c r="R1188" t="n">
        <v>20.46948835156823</v>
      </c>
      <c r="S1188" t="n">
        <v>580.9491146824988</v>
      </c>
      <c r="T1188" t="n">
        <v>2528.290547098235</v>
      </c>
      <c r="U1188" t="n">
        <v>336.4652949504389</v>
      </c>
      <c r="V1188" t="n">
        <v>6</v>
      </c>
      <c r="W1188" t="n">
        <v>1496.748003882155</v>
      </c>
      <c r="X1188" t="b">
        <v>0</v>
      </c>
      <c r="Y1188" t="n">
        <v>1496.748003882155</v>
      </c>
      <c r="Z1188" t="b">
        <v>0</v>
      </c>
      <c r="AA1188" t="n">
        <v>78.89060974790829</v>
      </c>
      <c r="AB1188" t="n">
        <v>20.88723301180431</v>
      </c>
      <c r="AC1188" t="b">
        <v>0</v>
      </c>
      <c r="AD1188" t="n">
        <v>0</v>
      </c>
      <c r="AE1188" t="n">
        <v>0</v>
      </c>
      <c r="AF1188" t="n">
        <v>0.9375832541425516</v>
      </c>
      <c r="AG1188" t="n">
        <v>47.2064074518443</v>
      </c>
      <c r="AH1188" t="n">
        <v>142.1326207842538</v>
      </c>
      <c r="AI1188" t="n">
        <v>22.27773685111977</v>
      </c>
      <c r="AJ1188" t="n">
        <v>8.871455669543849</v>
      </c>
      <c r="AK1188" t="n">
        <v>22.27773685111977</v>
      </c>
      <c r="AL1188" t="n">
        <v>1</v>
      </c>
      <c r="AM1188" t="n">
        <v>0</v>
      </c>
      <c r="AN1188" t="n">
        <v>22.36231571608102</v>
      </c>
      <c r="AO1188" t="n">
        <v>0</v>
      </c>
      <c r="AP1188" t="n">
        <v>4.425207546190383</v>
      </c>
      <c r="AQ1188" t="n">
        <v>1</v>
      </c>
      <c r="AR1188" t="n">
        <v>3</v>
      </c>
      <c r="AS1188" t="n">
        <v>0</v>
      </c>
      <c r="AT1188" t="n">
        <v>0</v>
      </c>
      <c r="AU1188" t="n">
        <v>4.425255985780039</v>
      </c>
      <c r="AV1188" t="n">
        <v>1.569241566164985</v>
      </c>
    </row>
    <row r="1189" spans="1:48">
      <c r="A1189" t="n">
        <v>-4.032602623315817</v>
      </c>
      <c r="B1189" t="n">
        <v>-2.687328896625522</v>
      </c>
      <c r="C1189" t="n">
        <v>89.00637593494048</v>
      </c>
      <c r="D1189" t="n">
        <v>1511.316165699113</v>
      </c>
      <c r="E1189" t="n">
        <v>1187</v>
      </c>
      <c r="F1189" t="n">
        <v>78.06395645141602</v>
      </c>
      <c r="G1189" t="n">
        <v>0.1923454055488083</v>
      </c>
      <c r="H1189" t="n">
        <v>0.08425539697075561</v>
      </c>
      <c r="I1189" t="n">
        <v>0</v>
      </c>
      <c r="J1189" t="n">
        <v>0</v>
      </c>
      <c r="K1189" t="n">
        <v>-0.02391439838250742</v>
      </c>
      <c r="L1189" t="n">
        <v>0</v>
      </c>
      <c r="M1189" t="n">
        <v>89.64903384313183</v>
      </c>
      <c r="N1189" t="n">
        <v>20.13625227317911</v>
      </c>
      <c r="O1189" t="b">
        <v>1</v>
      </c>
      <c r="P1189" t="n">
        <v>0</v>
      </c>
      <c r="Q1189" t="b">
        <v>0</v>
      </c>
      <c r="R1189" t="n">
        <v>20.13625227317911</v>
      </c>
      <c r="S1189" t="n">
        <v>586.6036140960017</v>
      </c>
      <c r="T1189" t="n">
        <v>2552.8989285458</v>
      </c>
      <c r="U1189" t="n">
        <v>327.7972389816254</v>
      </c>
      <c r="V1189" t="n">
        <v>6</v>
      </c>
      <c r="W1189" t="n">
        <v>1511.316165699113</v>
      </c>
      <c r="X1189" t="b">
        <v>0</v>
      </c>
      <c r="Y1189" t="n">
        <v>1511.316165699113</v>
      </c>
      <c r="Z1189" t="b">
        <v>0</v>
      </c>
      <c r="AA1189" t="n">
        <v>76.85822117478837</v>
      </c>
      <c r="AB1189" t="n">
        <v>20.54719619712155</v>
      </c>
      <c r="AC1189" t="b">
        <v>0</v>
      </c>
      <c r="AD1189" t="n">
        <v>0</v>
      </c>
      <c r="AE1189" t="n">
        <v>-2.273736754432321e-13</v>
      </c>
      <c r="AF1189" t="n">
        <v>0.9370149447827367</v>
      </c>
      <c r="AG1189" t="n">
        <v>47.2474203421971</v>
      </c>
      <c r="AH1189" t="n">
        <v>138.55496866047</v>
      </c>
      <c r="AI1189" t="n">
        <v>21.92835483737751</v>
      </c>
      <c r="AJ1189" t="n">
        <v>8.726892351705885</v>
      </c>
      <c r="AK1189" t="n">
        <v>21.92835483737751</v>
      </c>
      <c r="AL1189" t="n">
        <v>1</v>
      </c>
      <c r="AM1189" t="n">
        <v>0</v>
      </c>
      <c r="AN1189" t="n">
        <v>22.01289635610352</v>
      </c>
      <c r="AO1189" t="n">
        <v>0</v>
      </c>
      <c r="AP1189" t="n">
        <v>4.344089482188622</v>
      </c>
      <c r="AQ1189" t="n">
        <v>1</v>
      </c>
      <c r="AR1189" t="n">
        <v>3</v>
      </c>
      <c r="AS1189" t="n">
        <v>0</v>
      </c>
      <c r="AT1189" t="n">
        <v>0</v>
      </c>
      <c r="AU1189" t="n">
        <v>4.344130700428384</v>
      </c>
      <c r="AV1189" t="n">
        <v>1.540473700475432</v>
      </c>
    </row>
    <row r="1190" spans="1:48">
      <c r="A1190" t="n">
        <v>-1.403572644486394</v>
      </c>
      <c r="B1190" t="n">
        <v>-5.316358875454945</v>
      </c>
      <c r="C1190" t="n">
        <v>89.0026237077689</v>
      </c>
      <c r="D1190" t="n">
        <v>1523.151772472789</v>
      </c>
      <c r="E1190" t="n">
        <v>1188</v>
      </c>
      <c r="F1190" t="n">
        <v>78.67530059814453</v>
      </c>
      <c r="G1190" t="n">
        <v>0.1590818001299255</v>
      </c>
      <c r="H1190" t="n">
        <v>0.02932561955267885</v>
      </c>
      <c r="I1190" t="n">
        <v>0</v>
      </c>
      <c r="J1190" t="n">
        <v>0</v>
      </c>
      <c r="K1190" t="n">
        <v>-0.01333444406377482</v>
      </c>
      <c r="L1190" t="n">
        <v>0</v>
      </c>
      <c r="M1190" t="n">
        <v>89.64744580984372</v>
      </c>
      <c r="N1190" t="n">
        <v>18.99473634670399</v>
      </c>
      <c r="O1190" t="b">
        <v>1</v>
      </c>
      <c r="P1190" t="n">
        <v>0</v>
      </c>
      <c r="Q1190" t="b">
        <v>0</v>
      </c>
      <c r="R1190" t="n">
        <v>18.99473634670399</v>
      </c>
      <c r="S1190" t="n">
        <v>591.1974971404842</v>
      </c>
      <c r="T1190" t="n">
        <v>2572.891507555387</v>
      </c>
      <c r="U1190" t="n">
        <v>306.8118045418781</v>
      </c>
      <c r="V1190" t="n">
        <v>6</v>
      </c>
      <c r="W1190" t="n">
        <v>1523.151772472789</v>
      </c>
      <c r="X1190" t="b">
        <v>0</v>
      </c>
      <c r="Y1190" t="n">
        <v>1523.151772472789</v>
      </c>
      <c r="Z1190" t="b">
        <v>0</v>
      </c>
      <c r="AA1190" t="n">
        <v>71.93779180622516</v>
      </c>
      <c r="AB1190" t="n">
        <v>19.38238402724897</v>
      </c>
      <c r="AC1190" t="b">
        <v>0</v>
      </c>
      <c r="AD1190" t="n">
        <v>0</v>
      </c>
      <c r="AE1190" t="n">
        <v>-2.273736754432321e-13</v>
      </c>
      <c r="AF1190" t="n">
        <v>0.9356329470180602</v>
      </c>
      <c r="AG1190" t="n">
        <v>47.28813290344664</v>
      </c>
      <c r="AH1190" t="n">
        <v>129.8762945453145</v>
      </c>
      <c r="AI1190" t="n">
        <v>20.71579895622769</v>
      </c>
      <c r="AJ1190" t="n">
        <v>8.359754332096273</v>
      </c>
      <c r="AK1190" t="n">
        <v>20.71579895622769</v>
      </c>
      <c r="AL1190" t="n">
        <v>1</v>
      </c>
      <c r="AM1190" t="n">
        <v>0</v>
      </c>
      <c r="AN1190" t="n">
        <v>20.74537011329557</v>
      </c>
      <c r="AO1190" t="n">
        <v>0</v>
      </c>
      <c r="AP1190" t="n">
        <v>4.075545769708387</v>
      </c>
      <c r="AQ1190" t="n">
        <v>1</v>
      </c>
      <c r="AR1190" t="n">
        <v>3</v>
      </c>
      <c r="AS1190" t="n">
        <v>0</v>
      </c>
      <c r="AT1190" t="n">
        <v>0</v>
      </c>
      <c r="AU1190" t="n">
        <v>4.07556824951676</v>
      </c>
      <c r="AV1190" t="n">
        <v>1.445238676233693</v>
      </c>
    </row>
    <row r="1191" spans="1:48">
      <c r="A1191" t="n">
        <v>-2.863929356913814</v>
      </c>
      <c r="B1191" t="n">
        <v>-3.856002163027525</v>
      </c>
      <c r="C1191" t="n">
        <v>89.05247484393321</v>
      </c>
      <c r="D1191" t="n">
        <v>1535.775768811874</v>
      </c>
      <c r="E1191" t="n">
        <v>1189</v>
      </c>
      <c r="F1191" t="n">
        <v>79.32736740112304</v>
      </c>
      <c r="G1191" t="n">
        <v>0.2241698520206885</v>
      </c>
      <c r="H1191" t="n">
        <v>0.05983766004312209</v>
      </c>
      <c r="I1191" t="n">
        <v>0</v>
      </c>
      <c r="J1191" t="n">
        <v>0</v>
      </c>
      <c r="K1191" t="n">
        <v>0.007150255843938802</v>
      </c>
      <c r="L1191" t="n">
        <v>0</v>
      </c>
      <c r="M1191" t="n">
        <v>89.64562589693925</v>
      </c>
      <c r="N1191" t="n">
        <v>22.03088436684572</v>
      </c>
      <c r="O1191" t="b">
        <v>1</v>
      </c>
      <c r="P1191" t="n">
        <v>0</v>
      </c>
      <c r="Q1191" t="b">
        <v>0</v>
      </c>
      <c r="R1191" t="n">
        <v>22.03088436684572</v>
      </c>
      <c r="S1191" t="n">
        <v>596.0973864190564</v>
      </c>
      <c r="T1191" t="n">
        <v>2594.215825695734</v>
      </c>
      <c r="U1191" t="n">
        <v>352.9279840060743</v>
      </c>
      <c r="V1191" t="n">
        <v>6</v>
      </c>
      <c r="W1191" t="n">
        <v>1535.775768811874</v>
      </c>
      <c r="X1191" t="b">
        <v>0</v>
      </c>
      <c r="Y1191" t="n">
        <v>1535.775768811874</v>
      </c>
      <c r="Z1191" t="b">
        <v>0</v>
      </c>
      <c r="AA1191" t="n">
        <v>82.75059649001966</v>
      </c>
      <c r="AB1191" t="n">
        <v>22.48049425188339</v>
      </c>
      <c r="AC1191" t="b">
        <v>0</v>
      </c>
      <c r="AD1191" t="n">
        <v>0</v>
      </c>
      <c r="AE1191" t="n">
        <v>-2.273736754432321e-13</v>
      </c>
      <c r="AF1191" t="n">
        <v>0.9382911789026472</v>
      </c>
      <c r="AG1191" t="n">
        <v>47.32738014717516</v>
      </c>
      <c r="AH1191" t="n">
        <v>148.9744507172876</v>
      </c>
      <c r="AI1191" t="n">
        <v>23.9589743113378</v>
      </c>
      <c r="AJ1191" t="n">
        <v>9.193037727389509</v>
      </c>
      <c r="AK1191" t="n">
        <v>23.9589743113378</v>
      </c>
      <c r="AL1191" t="n">
        <v>1</v>
      </c>
      <c r="AM1191" t="n">
        <v>0</v>
      </c>
      <c r="AN1191" t="n">
        <v>24.01917917162822</v>
      </c>
      <c r="AO1191" t="n">
        <v>0</v>
      </c>
      <c r="AP1191" t="n">
        <v>4.732661262390318</v>
      </c>
      <c r="AQ1191" t="n">
        <v>1</v>
      </c>
      <c r="AR1191" t="n">
        <v>0</v>
      </c>
      <c r="AS1191" t="n">
        <v>0</v>
      </c>
      <c r="AT1191" t="n">
        <v>0</v>
      </c>
      <c r="AU1191" t="n">
        <v>4.732705672983217</v>
      </c>
      <c r="AV1191" t="n">
        <v>1.678266406810132</v>
      </c>
    </row>
    <row r="1192" spans="1:48">
      <c r="A1192" t="n">
        <v>-7.413252618227558</v>
      </c>
      <c r="B1192" t="n">
        <v>0.6933210982862184</v>
      </c>
      <c r="C1192" t="n">
        <v>88.92531778820802</v>
      </c>
      <c r="D1192" t="n">
        <v>1553.063531954172</v>
      </c>
      <c r="E1192" t="n">
        <v>1190</v>
      </c>
      <c r="F1192" t="n">
        <v>80.22033157348633</v>
      </c>
      <c r="G1192" t="n">
        <v>0.2317646045721702</v>
      </c>
      <c r="H1192" t="n">
        <v>0.154889187092695</v>
      </c>
      <c r="I1192" t="n">
        <v>0</v>
      </c>
      <c r="J1192" t="n">
        <v>0</v>
      </c>
      <c r="K1192" t="n">
        <v>-0.005397151137093881</v>
      </c>
      <c r="L1192" t="n">
        <v>0</v>
      </c>
      <c r="M1192" t="n">
        <v>89.64499838085497</v>
      </c>
      <c r="N1192" t="n">
        <v>22.76153235705385</v>
      </c>
      <c r="O1192" t="b">
        <v>1</v>
      </c>
      <c r="P1192" t="n">
        <v>0</v>
      </c>
      <c r="Q1192" t="b">
        <v>0</v>
      </c>
      <c r="R1192" t="n">
        <v>22.76153235705385</v>
      </c>
      <c r="S1192" t="n">
        <v>602.8074743338619</v>
      </c>
      <c r="T1192" t="n">
        <v>2623.418128300968</v>
      </c>
      <c r="U1192" t="n">
        <v>360.5738688931592</v>
      </c>
      <c r="V1192" t="n">
        <v>6</v>
      </c>
      <c r="W1192" t="n">
        <v>1553.063531954173</v>
      </c>
      <c r="X1192" t="b">
        <v>0</v>
      </c>
      <c r="Y1192" t="n">
        <v>1553.063531954173</v>
      </c>
      <c r="Z1192" t="b">
        <v>0</v>
      </c>
      <c r="AA1192" t="n">
        <v>84.54331784897379</v>
      </c>
      <c r="AB1192" t="n">
        <v>23.22605342556515</v>
      </c>
      <c r="AC1192" t="b">
        <v>0</v>
      </c>
      <c r="AD1192" t="n">
        <v>0</v>
      </c>
      <c r="AE1192" t="n">
        <v>-6.821210263296962e-13</v>
      </c>
      <c r="AF1192" t="n">
        <v>0.9385990361021378</v>
      </c>
      <c r="AG1192" t="n">
        <v>47.3710208209983</v>
      </c>
      <c r="AH1192" t="n">
        <v>152.1519339309565</v>
      </c>
      <c r="AI1192" t="n">
        <v>24.74544777077494</v>
      </c>
      <c r="AJ1192" t="n">
        <v>9.342275402284571</v>
      </c>
      <c r="AK1192" t="n">
        <v>24.74544777077493</v>
      </c>
      <c r="AL1192" t="n">
        <v>1</v>
      </c>
      <c r="AM1192" t="n">
        <v>0</v>
      </c>
      <c r="AN1192" t="n">
        <v>24.90073927316431</v>
      </c>
      <c r="AO1192" t="n">
        <v>0</v>
      </c>
      <c r="AP1192" t="n">
        <v>4.909823665773509</v>
      </c>
      <c r="AQ1192" t="n">
        <v>1</v>
      </c>
      <c r="AR1192" t="n">
        <v>0</v>
      </c>
      <c r="AS1192" t="n">
        <v>0</v>
      </c>
      <c r="AT1192" t="n">
        <v>0</v>
      </c>
      <c r="AU1192" t="n">
        <v>4.909878270011616</v>
      </c>
      <c r="AV1192" t="n">
        <v>1.741093643140813</v>
      </c>
    </row>
    <row r="1193" spans="1:48">
      <c r="A1193" t="n">
        <v>-3.562834721827945</v>
      </c>
      <c r="B1193" t="n">
        <v>-3.157096798113395</v>
      </c>
      <c r="C1193" t="n">
        <v>88.98347657658957</v>
      </c>
      <c r="D1193" t="n">
        <v>1567.085097093644</v>
      </c>
      <c r="E1193" t="n">
        <v>1191</v>
      </c>
      <c r="F1193" t="n">
        <v>80.94458694458008</v>
      </c>
      <c r="G1193" t="n">
        <v>0.1964546825714883</v>
      </c>
      <c r="H1193" t="n">
        <v>0.07444027638457835</v>
      </c>
      <c r="I1193" t="n">
        <v>0</v>
      </c>
      <c r="J1193" t="n">
        <v>0</v>
      </c>
      <c r="K1193" t="n">
        <v>-0.00136210118331781</v>
      </c>
      <c r="L1193" t="n">
        <v>0</v>
      </c>
      <c r="M1193" t="n">
        <v>89.64450953647008</v>
      </c>
      <c r="N1193" t="n">
        <v>21.56433981665706</v>
      </c>
      <c r="O1193" t="b">
        <v>1</v>
      </c>
      <c r="P1193" t="n">
        <v>0</v>
      </c>
      <c r="Q1193" t="b">
        <v>0</v>
      </c>
      <c r="R1193" t="n">
        <v>21.56433981665706</v>
      </c>
      <c r="S1193" t="n">
        <v>608.2498172219839</v>
      </c>
      <c r="T1193" t="n">
        <v>2647.103204550074</v>
      </c>
      <c r="U1193" t="n">
        <v>338.5521388572941</v>
      </c>
      <c r="V1193" t="n">
        <v>6</v>
      </c>
      <c r="W1193" t="n">
        <v>1567.085097093644</v>
      </c>
      <c r="X1193" t="b">
        <v>0</v>
      </c>
      <c r="Y1193" t="n">
        <v>1567.085097093644</v>
      </c>
      <c r="Z1193" t="b">
        <v>0</v>
      </c>
      <c r="AA1193" t="n">
        <v>79.37990950848169</v>
      </c>
      <c r="AB1193" t="n">
        <v>22.00442838434394</v>
      </c>
      <c r="AC1193" t="b">
        <v>0</v>
      </c>
      <c r="AD1193" t="n">
        <v>0</v>
      </c>
      <c r="AE1193" t="n">
        <v>2.273736754432321e-13</v>
      </c>
      <c r="AF1193" t="n">
        <v>0.9373739480883428</v>
      </c>
      <c r="AG1193" t="n">
        <v>47.41588388718075</v>
      </c>
      <c r="AH1193" t="n">
        <v>143.0460972955335</v>
      </c>
      <c r="AI1193" t="n">
        <v>23.47454655553339</v>
      </c>
      <c r="AJ1193" t="n">
        <v>8.958412314990056</v>
      </c>
      <c r="AK1193" t="n">
        <v>23.47454655553339</v>
      </c>
      <c r="AL1193" t="n">
        <v>1</v>
      </c>
      <c r="AM1193" t="n">
        <v>0</v>
      </c>
      <c r="AN1193" t="n">
        <v>23.54931125534803</v>
      </c>
      <c r="AO1193" t="n">
        <v>0</v>
      </c>
      <c r="AP1193" t="n">
        <v>4.642258187032047</v>
      </c>
      <c r="AQ1193" t="n">
        <v>1</v>
      </c>
      <c r="AR1193" t="n">
        <v>3</v>
      </c>
      <c r="AS1193" t="n">
        <v>0</v>
      </c>
      <c r="AT1193" t="n">
        <v>0</v>
      </c>
      <c r="AU1193" t="n">
        <v>4.642315740358249</v>
      </c>
      <c r="AV1193" t="n">
        <v>1.646213201324676</v>
      </c>
    </row>
    <row r="1194" spans="1:48">
      <c r="A1194" t="n">
        <v>-3.562834721827945</v>
      </c>
      <c r="B1194" t="n">
        <v>-3.157096798113395</v>
      </c>
      <c r="C1194" t="n">
        <v>89.03320522915602</v>
      </c>
      <c r="D1194" t="n">
        <v>1581.179081935588</v>
      </c>
      <c r="E1194" t="n">
        <v>1192</v>
      </c>
      <c r="F1194" t="n">
        <v>81.67258300781251</v>
      </c>
      <c r="G1194" t="n">
        <v>0.1926261937470102</v>
      </c>
      <c r="H1194" t="n">
        <v>0.07444027638457835</v>
      </c>
      <c r="I1194" t="n">
        <v>0</v>
      </c>
      <c r="J1194" t="n">
        <v>0</v>
      </c>
      <c r="K1194" t="n">
        <v>0.01996440698946345</v>
      </c>
      <c r="L1194" t="n">
        <v>0</v>
      </c>
      <c r="M1194" t="n">
        <v>89.64325672028035</v>
      </c>
      <c r="N1194" t="n">
        <v>21.72254971773837</v>
      </c>
      <c r="O1194" t="b">
        <v>1</v>
      </c>
      <c r="P1194" t="n">
        <v>0</v>
      </c>
      <c r="Q1194" t="b">
        <v>0</v>
      </c>
      <c r="R1194" t="n">
        <v>21.72254971773837</v>
      </c>
      <c r="S1194" t="n">
        <v>613.720269158475</v>
      </c>
      <c r="T1194" t="n">
        <v>2670.910611377683</v>
      </c>
      <c r="U1194" t="n">
        <v>337.9961201748857</v>
      </c>
      <c r="V1194" t="n">
        <v>6</v>
      </c>
      <c r="W1194" t="n">
        <v>1581.179081935589</v>
      </c>
      <c r="X1194" t="b">
        <v>0</v>
      </c>
      <c r="Y1194" t="n">
        <v>1581.179081935589</v>
      </c>
      <c r="Z1194" t="b">
        <v>0</v>
      </c>
      <c r="AA1194" t="n">
        <v>79.2495404821817</v>
      </c>
      <c r="AB1194" t="n">
        <v>22.16586705891671</v>
      </c>
      <c r="AC1194" t="b">
        <v>0</v>
      </c>
      <c r="AD1194" t="n">
        <v>0</v>
      </c>
      <c r="AE1194" t="n">
        <v>-4.547473508864641e-13</v>
      </c>
      <c r="AF1194" t="n">
        <v>0.9372780785619091</v>
      </c>
      <c r="AG1194" t="n">
        <v>47.45923532115124</v>
      </c>
      <c r="AH1194" t="n">
        <v>142.8257740073349</v>
      </c>
      <c r="AI1194" t="n">
        <v>23.64918967583921</v>
      </c>
      <c r="AJ1194" t="n">
        <v>8.958306976622595</v>
      </c>
      <c r="AK1194" t="n">
        <v>23.6491896758392</v>
      </c>
      <c r="AL1194" t="n">
        <v>1</v>
      </c>
      <c r="AM1194" t="n">
        <v>0</v>
      </c>
      <c r="AN1194" t="n">
        <v>23.72391933594029</v>
      </c>
      <c r="AO1194" t="n">
        <v>0</v>
      </c>
      <c r="AP1194" t="n">
        <v>4.67249782116991</v>
      </c>
      <c r="AQ1194" t="n">
        <v>1</v>
      </c>
      <c r="AR1194" t="n">
        <v>3</v>
      </c>
      <c r="AS1194" t="n">
        <v>0</v>
      </c>
      <c r="AT1194" t="n">
        <v>0</v>
      </c>
      <c r="AU1194" t="n">
        <v>4.672556391441166</v>
      </c>
      <c r="AV1194" t="n">
        <v>1.656936849136169</v>
      </c>
    </row>
    <row r="1195" spans="1:48">
      <c r="A1195" t="n">
        <v>-14.41577198746208</v>
      </c>
      <c r="B1195" t="n">
        <v>7.695840467520742</v>
      </c>
      <c r="C1195" t="n">
        <v>89.08293388172248</v>
      </c>
      <c r="D1195" t="n">
        <v>1593.63894861245</v>
      </c>
      <c r="E1195" t="n">
        <v>1193</v>
      </c>
      <c r="F1195" t="n">
        <v>82.3161720275879</v>
      </c>
      <c r="G1195" t="n">
        <v>0.1760281116136628</v>
      </c>
      <c r="H1195" t="n">
        <v>0.3011966972448187</v>
      </c>
      <c r="I1195" t="n">
        <v>0</v>
      </c>
      <c r="J1195" t="n">
        <v>0</v>
      </c>
      <c r="K1195" t="n">
        <v>-0.001718163581646726</v>
      </c>
      <c r="L1195" t="n">
        <v>0</v>
      </c>
      <c r="M1195" t="n">
        <v>89.6441572646592</v>
      </c>
      <c r="N1195" t="n">
        <v>21.27989105646866</v>
      </c>
      <c r="O1195" t="b">
        <v>1</v>
      </c>
      <c r="P1195" t="n">
        <v>0</v>
      </c>
      <c r="Q1195" t="b">
        <v>0</v>
      </c>
      <c r="R1195" t="n">
        <v>21.27989105646866</v>
      </c>
      <c r="S1195" t="n">
        <v>618.5564530025223</v>
      </c>
      <c r="T1195" t="n">
        <v>2691.957683466977</v>
      </c>
      <c r="U1195" t="n">
        <v>328.51971718871</v>
      </c>
      <c r="V1195" t="n">
        <v>6</v>
      </c>
      <c r="W1195" t="n">
        <v>1593.638948612451</v>
      </c>
      <c r="X1195" t="b">
        <v>0</v>
      </c>
      <c r="Y1195" t="n">
        <v>1593.638948612451</v>
      </c>
      <c r="Z1195" t="b">
        <v>0</v>
      </c>
      <c r="AA1195" t="n">
        <v>77.0276197640095</v>
      </c>
      <c r="AB1195" t="n">
        <v>21.71417454741701</v>
      </c>
      <c r="AC1195" t="b">
        <v>0</v>
      </c>
      <c r="AD1195" t="n">
        <v>0</v>
      </c>
      <c r="AE1195" t="n">
        <v>-6.821210263296962e-13</v>
      </c>
      <c r="AF1195" t="n">
        <v>0.9366688436085903</v>
      </c>
      <c r="AG1195" t="n">
        <v>47.50297165953773</v>
      </c>
      <c r="AH1195" t="n">
        <v>138.9116585463279</v>
      </c>
      <c r="AI1195" t="n">
        <v>23.18233887631133</v>
      </c>
      <c r="AJ1195" t="n">
        <v>8.797435971987568</v>
      </c>
      <c r="AK1195" t="n">
        <v>23.18233887631132</v>
      </c>
      <c r="AL1195" t="n">
        <v>1</v>
      </c>
      <c r="AM1195" t="n">
        <v>0</v>
      </c>
      <c r="AN1195" t="n">
        <v>23.48378103249273</v>
      </c>
      <c r="AO1195" t="n">
        <v>0</v>
      </c>
      <c r="AP1195" t="n">
        <v>4.616259110424559</v>
      </c>
      <c r="AQ1195" t="n">
        <v>1</v>
      </c>
      <c r="AR1195" t="n">
        <v>3</v>
      </c>
      <c r="AS1195" t="n">
        <v>0</v>
      </c>
      <c r="AT1195" t="n">
        <v>0</v>
      </c>
      <c r="AU1195" t="n">
        <v>4.616312535863925</v>
      </c>
      <c r="AV1195" t="n">
        <v>1.636992195923609</v>
      </c>
    </row>
    <row r="1196" spans="1:48">
      <c r="A1196" t="n">
        <v>-4.108396749535768</v>
      </c>
      <c r="B1196" t="n">
        <v>-2.611534770405572</v>
      </c>
      <c r="C1196" t="n">
        <v>88.9645969769757</v>
      </c>
      <c r="D1196" t="n">
        <v>1605.63477086904</v>
      </c>
      <c r="E1196" t="n">
        <v>1194</v>
      </c>
      <c r="F1196" t="n">
        <v>82.93579177856445</v>
      </c>
      <c r="G1196" t="n">
        <v>0.1559353354249637</v>
      </c>
      <c r="H1196" t="n">
        <v>0.08583900557027155</v>
      </c>
      <c r="I1196" t="n">
        <v>0</v>
      </c>
      <c r="J1196" t="n">
        <v>0</v>
      </c>
      <c r="K1196" t="n">
        <v>0.03878597323591765</v>
      </c>
      <c r="L1196" t="n">
        <v>0</v>
      </c>
      <c r="M1196" t="n">
        <v>89.64516605547212</v>
      </c>
      <c r="N1196" t="n">
        <v>20.66264311868343</v>
      </c>
      <c r="O1196" t="b">
        <v>1</v>
      </c>
      <c r="P1196" t="n">
        <v>0</v>
      </c>
      <c r="Q1196" t="b">
        <v>0</v>
      </c>
      <c r="R1196" t="n">
        <v>20.66264311868343</v>
      </c>
      <c r="S1196" t="n">
        <v>623.2125222284566</v>
      </c>
      <c r="T1196" t="n">
        <v>2712.220896738243</v>
      </c>
      <c r="U1196" t="n">
        <v>316.6074177639857</v>
      </c>
      <c r="V1196" t="n">
        <v>6</v>
      </c>
      <c r="W1196" t="n">
        <v>1605.63477086904</v>
      </c>
      <c r="X1196" t="b">
        <v>0</v>
      </c>
      <c r="Y1196" t="n">
        <v>1605.63477086904</v>
      </c>
      <c r="Z1196" t="b">
        <v>0</v>
      </c>
      <c r="AA1196" t="n">
        <v>74.23455736137871</v>
      </c>
      <c r="AB1196" t="n">
        <v>21.08432971294227</v>
      </c>
      <c r="AC1196" t="b">
        <v>0</v>
      </c>
      <c r="AD1196" t="n">
        <v>0</v>
      </c>
      <c r="AE1196" t="n">
        <v>2.273736754432321e-13</v>
      </c>
      <c r="AF1196" t="n">
        <v>0.9358695364168609</v>
      </c>
      <c r="AG1196" t="n">
        <v>47.54623291166843</v>
      </c>
      <c r="AH1196" t="n">
        <v>133.9889876522607</v>
      </c>
      <c r="AI1196" t="n">
        <v>22.52913348763044</v>
      </c>
      <c r="AJ1196" t="n">
        <v>8.592775893174988</v>
      </c>
      <c r="AK1196" t="n">
        <v>22.52913348763044</v>
      </c>
      <c r="AL1196" t="n">
        <v>1</v>
      </c>
      <c r="AM1196" t="n">
        <v>0</v>
      </c>
      <c r="AN1196" t="n">
        <v>22.61515109280179</v>
      </c>
      <c r="AO1196" t="n">
        <v>0</v>
      </c>
      <c r="AP1196" t="n">
        <v>4.43076370646815</v>
      </c>
      <c r="AQ1196" t="n">
        <v>1</v>
      </c>
      <c r="AR1196" t="n">
        <v>3</v>
      </c>
      <c r="AS1196" t="n">
        <v>0</v>
      </c>
      <c r="AT1196" t="n">
        <v>0</v>
      </c>
      <c r="AU1196" t="n">
        <v>4.430803313030496</v>
      </c>
      <c r="AV1196" t="n">
        <v>1.571208705813067</v>
      </c>
    </row>
    <row r="1197" spans="1:48">
      <c r="A1197" t="n">
        <v>-3.640761498223451</v>
      </c>
      <c r="B1197" t="n">
        <v>-3.079170021717889</v>
      </c>
      <c r="C1197" t="n">
        <v>88.99624287510653</v>
      </c>
      <c r="D1197" t="n">
        <v>1614.49973710399</v>
      </c>
      <c r="E1197" t="n">
        <v>1195</v>
      </c>
      <c r="F1197" t="n">
        <v>83.39369354248046</v>
      </c>
      <c r="G1197" t="n">
        <v>0.09816514243027896</v>
      </c>
      <c r="H1197" t="n">
        <v>0.0760684436237436</v>
      </c>
      <c r="I1197" t="n">
        <v>0</v>
      </c>
      <c r="J1197" t="n">
        <v>0</v>
      </c>
      <c r="K1197" t="n">
        <v>0.02314762935323711</v>
      </c>
      <c r="L1197" t="n">
        <v>0</v>
      </c>
      <c r="M1197" t="n">
        <v>89.64403694737844</v>
      </c>
      <c r="N1197" t="n">
        <v>18.28138492130662</v>
      </c>
      <c r="O1197" t="b">
        <v>1</v>
      </c>
      <c r="P1197" t="n">
        <v>0</v>
      </c>
      <c r="Q1197" t="b">
        <v>0</v>
      </c>
      <c r="R1197" t="n">
        <v>18.28138492130662</v>
      </c>
      <c r="S1197" t="n">
        <v>626.6533781858565</v>
      </c>
      <c r="T1197" t="n">
        <v>2727.195501864848</v>
      </c>
      <c r="U1197" t="n">
        <v>278.5820242649662</v>
      </c>
      <c r="V1197" t="n">
        <v>6</v>
      </c>
      <c r="W1197" t="n">
        <v>1614.49973710399</v>
      </c>
      <c r="X1197" t="b">
        <v>0</v>
      </c>
      <c r="Y1197" t="n">
        <v>1614.49973710399</v>
      </c>
      <c r="Z1197" t="b">
        <v>0</v>
      </c>
      <c r="AA1197" t="n">
        <v>65.31878945288261</v>
      </c>
      <c r="AB1197" t="n">
        <v>18.65447440949655</v>
      </c>
      <c r="AC1197" t="b">
        <v>0</v>
      </c>
      <c r="AD1197" t="n">
        <v>0</v>
      </c>
      <c r="AE1197" t="n">
        <v>0</v>
      </c>
      <c r="AF1197" t="n">
        <v>0.9330309673450903</v>
      </c>
      <c r="AG1197" t="n">
        <v>47.58876948695887</v>
      </c>
      <c r="AH1197" t="n">
        <v>118.2552314514181</v>
      </c>
      <c r="AI1197" t="n">
        <v>19.99341400487195</v>
      </c>
      <c r="AJ1197" t="n">
        <v>7.91943845668392</v>
      </c>
      <c r="AK1197" t="n">
        <v>19.99341400487195</v>
      </c>
      <c r="AL1197" t="n">
        <v>1</v>
      </c>
      <c r="AM1197" t="n">
        <v>0</v>
      </c>
      <c r="AN1197" t="n">
        <v>20.06956669037019</v>
      </c>
      <c r="AO1197" t="n">
        <v>0</v>
      </c>
      <c r="AP1197" t="n">
        <v>3.91338271800254</v>
      </c>
      <c r="AQ1197" t="n">
        <v>1</v>
      </c>
      <c r="AR1197" t="n">
        <v>3</v>
      </c>
      <c r="AS1197" t="n">
        <v>0</v>
      </c>
      <c r="AT1197" t="n">
        <v>0</v>
      </c>
      <c r="AU1197" t="n">
        <v>3.913390056110279</v>
      </c>
      <c r="AV1197" t="n">
        <v>1.387728610593019</v>
      </c>
    </row>
    <row r="1198" spans="1:48">
      <c r="A1198" t="n">
        <v>-3.145718544981528</v>
      </c>
      <c r="B1198" t="n">
        <v>-3.574212974959811</v>
      </c>
      <c r="C1198" t="n">
        <v>89.09204678962159</v>
      </c>
      <c r="D1198" t="n">
        <v>1619.961745388082</v>
      </c>
      <c r="E1198" t="n">
        <v>1196</v>
      </c>
      <c r="F1198" t="n">
        <v>83.67582244873047</v>
      </c>
      <c r="G1198" t="n">
        <v>0.06809631999228749</v>
      </c>
      <c r="H1198" t="n">
        <v>0.06572523740208092</v>
      </c>
      <c r="I1198" t="n">
        <v>0</v>
      </c>
      <c r="J1198" t="n">
        <v>0</v>
      </c>
      <c r="K1198" t="n">
        <v>-0.005089732493873289</v>
      </c>
      <c r="L1198" t="n">
        <v>0</v>
      </c>
      <c r="M1198" t="n">
        <v>89.64271683170449</v>
      </c>
      <c r="N1198" t="n">
        <v>17.0485399877077</v>
      </c>
      <c r="O1198" t="b">
        <v>1</v>
      </c>
      <c r="P1198" t="n">
        <v>0</v>
      </c>
      <c r="Q1198" t="b">
        <v>0</v>
      </c>
      <c r="R1198" t="n">
        <v>17.0485399877077</v>
      </c>
      <c r="S1198" t="n">
        <v>628.7734069874995</v>
      </c>
      <c r="T1198" t="n">
        <v>2736.421867209598</v>
      </c>
      <c r="U1198" t="n">
        <v>258.9192909296304</v>
      </c>
      <c r="V1198" t="n">
        <v>6</v>
      </c>
      <c r="W1198" t="n">
        <v>1619.961745388082</v>
      </c>
      <c r="X1198" t="b">
        <v>0</v>
      </c>
      <c r="Y1198" t="n">
        <v>1619.961745388082</v>
      </c>
      <c r="Z1198" t="b">
        <v>0</v>
      </c>
      <c r="AA1198" t="n">
        <v>60.70849220851554</v>
      </c>
      <c r="AB1198" t="n">
        <v>17.39646937521194</v>
      </c>
      <c r="AC1198" t="b">
        <v>0</v>
      </c>
      <c r="AD1198" t="n">
        <v>0</v>
      </c>
      <c r="AE1198" t="n">
        <v>0</v>
      </c>
      <c r="AF1198" t="n">
        <v>0.9312451448996558</v>
      </c>
      <c r="AG1198" t="n">
        <v>47.62806974353168</v>
      </c>
      <c r="AH1198" t="n">
        <v>110.119370063025</v>
      </c>
      <c r="AI1198" t="n">
        <v>18.68086987673526</v>
      </c>
      <c r="AJ1198" t="n">
        <v>7.571241332424464</v>
      </c>
      <c r="AK1198" t="n">
        <v>18.68086987673526</v>
      </c>
      <c r="AL1198" t="n">
        <v>1</v>
      </c>
      <c r="AM1198" t="n">
        <v>0</v>
      </c>
      <c r="AN1198" t="n">
        <v>18.74663733702047</v>
      </c>
      <c r="AO1198" t="n">
        <v>0</v>
      </c>
      <c r="AP1198" t="n">
        <v>3.652498494103307</v>
      </c>
      <c r="AQ1198" t="n">
        <v>1</v>
      </c>
      <c r="AR1198" t="n">
        <v>3</v>
      </c>
      <c r="AS1198" t="n">
        <v>0</v>
      </c>
      <c r="AT1198" t="n">
        <v>0</v>
      </c>
      <c r="AU1198" t="n">
        <v>3.652491778724398</v>
      </c>
      <c r="AV1198" t="n">
        <v>1.295211381594209</v>
      </c>
    </row>
    <row r="1199" spans="1:48">
      <c r="A1199" t="n">
        <v>-6.067499897403689</v>
      </c>
      <c r="B1199" t="n">
        <v>-0.6524316225376507</v>
      </c>
      <c r="C1199" t="n">
        <v>89.0322163754558</v>
      </c>
      <c r="D1199" t="n">
        <v>1624.642690268794</v>
      </c>
      <c r="E1199" t="n">
        <v>1197</v>
      </c>
      <c r="F1199" t="n">
        <v>83.91760711669922</v>
      </c>
      <c r="G1199" t="n">
        <v>0.06604422278284616</v>
      </c>
      <c r="H1199" t="n">
        <v>0.1267716311842834</v>
      </c>
      <c r="I1199" t="n">
        <v>0</v>
      </c>
      <c r="J1199" t="n">
        <v>0</v>
      </c>
      <c r="K1199" t="n">
        <v>-0.0161538009784532</v>
      </c>
      <c r="L1199" t="n">
        <v>0</v>
      </c>
      <c r="M1199" t="n">
        <v>89.64187821174467</v>
      </c>
      <c r="N1199" t="n">
        <v>17.05172843812577</v>
      </c>
      <c r="O1199" t="b">
        <v>1</v>
      </c>
      <c r="P1199" t="n">
        <v>0</v>
      </c>
      <c r="Q1199" t="b">
        <v>0</v>
      </c>
      <c r="R1199" t="n">
        <v>17.05172843812577</v>
      </c>
      <c r="S1199" t="n">
        <v>630.5902731381633</v>
      </c>
      <c r="T1199" t="n">
        <v>2744.328868697287</v>
      </c>
      <c r="U1199" t="n">
        <v>258.2215728462796</v>
      </c>
      <c r="V1199" t="n">
        <v>6</v>
      </c>
      <c r="W1199" t="n">
        <v>1624.642690268794</v>
      </c>
      <c r="X1199" t="b">
        <v>0</v>
      </c>
      <c r="Y1199" t="n">
        <v>1624.642690268794</v>
      </c>
      <c r="Z1199" t="b">
        <v>0</v>
      </c>
      <c r="AA1199" t="n">
        <v>60.54489909548498</v>
      </c>
      <c r="AB1199" t="n">
        <v>17.3997228960467</v>
      </c>
      <c r="AC1199" t="b">
        <v>0</v>
      </c>
      <c r="AD1199" t="n">
        <v>0</v>
      </c>
      <c r="AE1199" t="n">
        <v>2.273736754432321e-13</v>
      </c>
      <c r="AF1199" t="n">
        <v>0.9311596852028042</v>
      </c>
      <c r="AG1199" t="n">
        <v>47.66569702400741</v>
      </c>
      <c r="AH1199" t="n">
        <v>109.8327071477209</v>
      </c>
      <c r="AI1199" t="n">
        <v>18.68607841656835</v>
      </c>
      <c r="AJ1199" t="n">
        <v>7.56091813507733</v>
      </c>
      <c r="AK1199" t="n">
        <v>18.68607841656836</v>
      </c>
      <c r="AL1199" t="n">
        <v>1</v>
      </c>
      <c r="AM1199" t="n">
        <v>0</v>
      </c>
      <c r="AN1199" t="n">
        <v>18.81289533198786</v>
      </c>
      <c r="AO1199" t="n">
        <v>0</v>
      </c>
      <c r="AP1199" t="n">
        <v>3.664726531433011</v>
      </c>
      <c r="AQ1199" t="n">
        <v>1</v>
      </c>
      <c r="AR1199" t="n">
        <v>3</v>
      </c>
      <c r="AS1199" t="n">
        <v>0</v>
      </c>
      <c r="AT1199" t="n">
        <v>0</v>
      </c>
      <c r="AU1199" t="n">
        <v>3.664720250300621</v>
      </c>
      <c r="AV1199" t="n">
        <v>1.299547724158286</v>
      </c>
    </row>
    <row r="1200" spans="1:48">
      <c r="A1200" t="n">
        <v>-8.820355407418374</v>
      </c>
      <c r="B1200" t="n">
        <v>2.100423887477034</v>
      </c>
      <c r="C1200" t="n">
        <v>89.12802028997086</v>
      </c>
      <c r="D1200" t="n">
        <v>1630.465969917925</v>
      </c>
      <c r="E1200" t="n">
        <v>1198</v>
      </c>
      <c r="F1200" t="n">
        <v>84.2183967590332</v>
      </c>
      <c r="G1200" t="n">
        <v>0.1198720474619304</v>
      </c>
      <c r="H1200" t="n">
        <v>0.1842885639111445</v>
      </c>
      <c r="I1200" t="n">
        <v>0</v>
      </c>
      <c r="J1200" t="n">
        <v>0</v>
      </c>
      <c r="K1200" t="n">
        <v>-0.002852408780746163</v>
      </c>
      <c r="L1200" t="n">
        <v>0</v>
      </c>
      <c r="M1200" t="n">
        <v>89.64216551179723</v>
      </c>
      <c r="N1200" t="n">
        <v>19.60003532872645</v>
      </c>
      <c r="O1200" t="b">
        <v>1</v>
      </c>
      <c r="P1200" t="n">
        <v>0</v>
      </c>
      <c r="Q1200" t="b">
        <v>0</v>
      </c>
      <c r="R1200" t="n">
        <v>19.60003532872645</v>
      </c>
      <c r="S1200" t="n">
        <v>632.850526131945</v>
      </c>
      <c r="T1200" t="n">
        <v>2754.165489726225</v>
      </c>
      <c r="U1200" t="n">
        <v>295.7515917455883</v>
      </c>
      <c r="V1200" t="n">
        <v>6</v>
      </c>
      <c r="W1200" t="n">
        <v>1630.465969917925</v>
      </c>
      <c r="X1200" t="b">
        <v>0</v>
      </c>
      <c r="Y1200" t="n">
        <v>1630.465969917925</v>
      </c>
      <c r="Z1200" t="b">
        <v>0</v>
      </c>
      <c r="AA1200" t="n">
        <v>69.34451712222113</v>
      </c>
      <c r="AB1200" t="n">
        <v>20.00003604972087</v>
      </c>
      <c r="AC1200" t="b">
        <v>0</v>
      </c>
      <c r="AD1200" t="n">
        <v>0</v>
      </c>
      <c r="AE1200" t="n">
        <v>0</v>
      </c>
      <c r="AF1200" t="n">
        <v>0.9343269192561963</v>
      </c>
      <c r="AG1200" t="n">
        <v>47.70337811964896</v>
      </c>
      <c r="AH1200" t="n">
        <v>125.3694036190789</v>
      </c>
      <c r="AI1200" t="n">
        <v>21.40582234925073</v>
      </c>
      <c r="AJ1200" t="n">
        <v>8.233394966678304</v>
      </c>
      <c r="AK1200" t="n">
        <v>21.40582234925073</v>
      </c>
      <c r="AL1200" t="n">
        <v>1</v>
      </c>
      <c r="AM1200" t="n">
        <v>0</v>
      </c>
      <c r="AN1200" t="n">
        <v>21.59021946535217</v>
      </c>
      <c r="AO1200" t="n">
        <v>0</v>
      </c>
      <c r="AP1200" t="n">
        <v>4.21383701422188</v>
      </c>
      <c r="AQ1200" t="n">
        <v>1</v>
      </c>
      <c r="AR1200" t="n">
        <v>3</v>
      </c>
      <c r="AS1200" t="n">
        <v>0</v>
      </c>
      <c r="AT1200" t="n">
        <v>0</v>
      </c>
      <c r="AU1200" t="n">
        <v>4.2138611961669</v>
      </c>
      <c r="AV1200" t="n">
        <v>1.494278786204322</v>
      </c>
    </row>
    <row r="1201" spans="1:48">
      <c r="A1201" t="n">
        <v>-6.484616074250102</v>
      </c>
      <c r="B1201" t="n">
        <v>-0.2353154456912376</v>
      </c>
      <c r="C1201" t="n">
        <v>89.09544545678614</v>
      </c>
      <c r="D1201" t="n">
        <v>1640.906031448065</v>
      </c>
      <c r="E1201" t="n">
        <v>1199</v>
      </c>
      <c r="F1201" t="n">
        <v>84.75765686035156</v>
      </c>
      <c r="G1201" t="n">
        <v>0.1545090404130693</v>
      </c>
      <c r="H1201" t="n">
        <v>0.1354866701667808</v>
      </c>
      <c r="I1201" t="n">
        <v>0</v>
      </c>
      <c r="J1201" t="n">
        <v>0</v>
      </c>
      <c r="K1201" t="n">
        <v>-0.009960388642112905</v>
      </c>
      <c r="L1201" t="n">
        <v>0</v>
      </c>
      <c r="M1201" t="n">
        <v>89.642535572996</v>
      </c>
      <c r="N1201" t="n">
        <v>21.40362377645949</v>
      </c>
      <c r="O1201" t="b">
        <v>1</v>
      </c>
      <c r="P1201" t="n">
        <v>0</v>
      </c>
      <c r="Q1201" t="b">
        <v>0</v>
      </c>
      <c r="R1201" t="n">
        <v>21.40362377645949</v>
      </c>
      <c r="S1201" t="n">
        <v>636.9027409920513</v>
      </c>
      <c r="T1201" t="n">
        <v>2771.800728797408</v>
      </c>
      <c r="U1201" t="n">
        <v>320.9117158575954</v>
      </c>
      <c r="V1201" t="n">
        <v>6</v>
      </c>
      <c r="W1201" t="n">
        <v>1640.906031448065</v>
      </c>
      <c r="X1201" t="b">
        <v>0</v>
      </c>
      <c r="Y1201" t="n">
        <v>1640.906031448065</v>
      </c>
      <c r="Z1201" t="b">
        <v>0</v>
      </c>
      <c r="AA1201" t="n">
        <v>75.24378091649049</v>
      </c>
      <c r="AB1201" t="n">
        <v>21.84043242495866</v>
      </c>
      <c r="AC1201" t="b">
        <v>0</v>
      </c>
      <c r="AD1201" t="n">
        <v>0</v>
      </c>
      <c r="AE1201" t="n">
        <v>-2.273736754432321e-13</v>
      </c>
      <c r="AF1201" t="n">
        <v>0.9360124405524404</v>
      </c>
      <c r="AG1201" t="n">
        <v>47.74469775791112</v>
      </c>
      <c r="AH1201" t="n">
        <v>135.7898418559905</v>
      </c>
      <c r="AI1201" t="n">
        <v>23.33348519606032</v>
      </c>
      <c r="AJ1201" t="n">
        <v>8.688860578134936</v>
      </c>
      <c r="AK1201" t="n">
        <v>23.33348519606032</v>
      </c>
      <c r="AL1201" t="n">
        <v>1</v>
      </c>
      <c r="AM1201" t="n">
        <v>0</v>
      </c>
      <c r="AN1201" t="n">
        <v>23.4691481279953</v>
      </c>
      <c r="AO1201" t="n">
        <v>0</v>
      </c>
      <c r="AP1201" t="n">
        <v>4.594392597940742</v>
      </c>
      <c r="AQ1201" t="n">
        <v>1</v>
      </c>
      <c r="AR1201" t="n">
        <v>3</v>
      </c>
      <c r="AS1201" t="n">
        <v>0</v>
      </c>
      <c r="AT1201" t="n">
        <v>0</v>
      </c>
      <c r="AU1201" t="n">
        <v>4.594441198879891</v>
      </c>
      <c r="AV1201" t="n">
        <v>1.629236393499244</v>
      </c>
    </row>
    <row r="1202" spans="1:48">
      <c r="A1202" t="n">
        <v>-6.484616074250102</v>
      </c>
      <c r="B1202" t="n">
        <v>-0.2353154456912376</v>
      </c>
      <c r="C1202" t="n">
        <v>88.98865501021133</v>
      </c>
      <c r="D1202" t="n">
        <v>1651.189776904114</v>
      </c>
      <c r="E1202" t="n">
        <v>1200</v>
      </c>
      <c r="F1202" t="n">
        <v>85.28884277343749</v>
      </c>
      <c r="G1202" t="n">
        <v>0.1541301362226921</v>
      </c>
      <c r="H1202" t="n">
        <v>0.1354866701667808</v>
      </c>
      <c r="I1202" t="n">
        <v>0</v>
      </c>
      <c r="J1202" t="n">
        <v>0</v>
      </c>
      <c r="K1202" t="n">
        <v>-0.03216059588030451</v>
      </c>
      <c r="L1202" t="n">
        <v>0</v>
      </c>
      <c r="M1202" t="n">
        <v>89.64244219385088</v>
      </c>
      <c r="N1202" t="n">
        <v>21.62496880451775</v>
      </c>
      <c r="O1202" t="b">
        <v>1</v>
      </c>
      <c r="P1202" t="n">
        <v>0</v>
      </c>
      <c r="Q1202" t="b">
        <v>0</v>
      </c>
      <c r="R1202" t="n">
        <v>21.62496880451775</v>
      </c>
      <c r="S1202" t="n">
        <v>640.8942831907486</v>
      </c>
      <c r="T1202" t="n">
        <v>2789.171920446138</v>
      </c>
      <c r="U1202" t="n">
        <v>322.21108251852</v>
      </c>
      <c r="V1202" t="n">
        <v>6</v>
      </c>
      <c r="W1202" t="n">
        <v>1651.189776904114</v>
      </c>
      <c r="X1202" t="b">
        <v>0</v>
      </c>
      <c r="Y1202" t="n">
        <v>1651.189776904114</v>
      </c>
      <c r="Z1202" t="b">
        <v>0</v>
      </c>
      <c r="AA1202" t="n">
        <v>75.54844184201494</v>
      </c>
      <c r="AB1202" t="n">
        <v>22.0662946984875</v>
      </c>
      <c r="AC1202" t="b">
        <v>0</v>
      </c>
      <c r="AD1202" t="n">
        <v>0</v>
      </c>
      <c r="AE1202" t="n">
        <v>2.273736754432321e-13</v>
      </c>
      <c r="AF1202" t="n">
        <v>0.936050814657353</v>
      </c>
      <c r="AG1202" t="n">
        <v>47.78866154758836</v>
      </c>
      <c r="AH1202" t="n">
        <v>136.3340635159153</v>
      </c>
      <c r="AI1202" t="n">
        <v>23.57382137054707</v>
      </c>
      <c r="AJ1202" t="n">
        <v>8.718452296295496</v>
      </c>
      <c r="AK1202" t="n">
        <v>23.57382137054707</v>
      </c>
      <c r="AL1202" t="n">
        <v>1</v>
      </c>
      <c r="AM1202" t="n">
        <v>0</v>
      </c>
      <c r="AN1202" t="n">
        <v>23.70950421173847</v>
      </c>
      <c r="AO1202" t="n">
        <v>0</v>
      </c>
      <c r="AP1202" t="n">
        <v>4.640388072176941</v>
      </c>
      <c r="AQ1202" t="n">
        <v>1</v>
      </c>
      <c r="AR1202" t="n">
        <v>3</v>
      </c>
      <c r="AS1202" t="n">
        <v>0</v>
      </c>
      <c r="AT1202" t="n">
        <v>0</v>
      </c>
      <c r="AU1202" t="n">
        <v>4.640439286250463</v>
      </c>
      <c r="AV1202" t="n">
        <v>1.645547791280059</v>
      </c>
    </row>
    <row r="1203" spans="1:48">
      <c r="A1203" t="n">
        <v>-10.33503397064971</v>
      </c>
      <c r="B1203" t="n">
        <v>3.61510245070837</v>
      </c>
      <c r="C1203" t="n">
        <v>88.96240813418478</v>
      </c>
      <c r="D1203" t="n">
        <v>1662.76893846581</v>
      </c>
      <c r="E1203" t="n">
        <v>1201</v>
      </c>
      <c r="F1203" t="n">
        <v>85.88694076538086</v>
      </c>
      <c r="G1203" t="n">
        <v>0.170040335553912</v>
      </c>
      <c r="H1203" t="n">
        <v>0.2159355808748973</v>
      </c>
      <c r="I1203" t="n">
        <v>0</v>
      </c>
      <c r="J1203" t="n">
        <v>0</v>
      </c>
      <c r="K1203" t="n">
        <v>-0.0241402611028399</v>
      </c>
      <c r="L1203" t="n">
        <v>0</v>
      </c>
      <c r="M1203" t="n">
        <v>89.64311278651061</v>
      </c>
      <c r="N1203" t="n">
        <v>22.62811158758662</v>
      </c>
      <c r="O1203" t="b">
        <v>1</v>
      </c>
      <c r="P1203" t="n">
        <v>0</v>
      </c>
      <c r="Q1203" t="b">
        <v>0</v>
      </c>
      <c r="R1203" t="n">
        <v>22.62811158758662</v>
      </c>
      <c r="S1203" t="n">
        <v>645.3886293603011</v>
      </c>
      <c r="T1203" t="n">
        <v>2808.731314976031</v>
      </c>
      <c r="U1203" t="n">
        <v>334.8099716819336</v>
      </c>
      <c r="V1203" t="n">
        <v>6</v>
      </c>
      <c r="W1203" t="n">
        <v>1662.76893846581</v>
      </c>
      <c r="X1203" t="b">
        <v>0</v>
      </c>
      <c r="Y1203" t="n">
        <v>1662.76893846581</v>
      </c>
      <c r="Z1203" t="b">
        <v>0</v>
      </c>
      <c r="AA1203" t="n">
        <v>78.50248810819647</v>
      </c>
      <c r="AB1203" t="n">
        <v>23.08990978325166</v>
      </c>
      <c r="AC1203" t="b">
        <v>0</v>
      </c>
      <c r="AD1203" t="n">
        <v>0</v>
      </c>
      <c r="AE1203" t="n">
        <v>-2.273736754432321e-13</v>
      </c>
      <c r="AF1203" t="n">
        <v>0.9367705591576007</v>
      </c>
      <c r="AG1203" t="n">
        <v>47.83305334940262</v>
      </c>
      <c r="AH1203" t="n">
        <v>141.5560650796553</v>
      </c>
      <c r="AI1203" t="n">
        <v>24.64841530034363</v>
      </c>
      <c r="AJ1203" t="n">
        <v>8.950510842836906</v>
      </c>
      <c r="AK1203" t="n">
        <v>24.64841530034362</v>
      </c>
      <c r="AL1203" t="n">
        <v>1</v>
      </c>
      <c r="AM1203" t="n">
        <v>0</v>
      </c>
      <c r="AN1203" t="n">
        <v>24.86457774234543</v>
      </c>
      <c r="AO1203" t="n">
        <v>0</v>
      </c>
      <c r="AP1203" t="n">
        <v>4.876541660498729</v>
      </c>
      <c r="AQ1203" t="n">
        <v>1</v>
      </c>
      <c r="AR1203" t="n">
        <v>3</v>
      </c>
      <c r="AS1203" t="n">
        <v>0</v>
      </c>
      <c r="AT1203" t="n">
        <v>0</v>
      </c>
      <c r="AU1203" t="n">
        <v>4.87660941893945</v>
      </c>
      <c r="AV1203" t="n">
        <v>1.729296164276595</v>
      </c>
    </row>
    <row r="1204" spans="1:48">
      <c r="A1204" t="n">
        <v>-15.29090851034879</v>
      </c>
      <c r="B1204" t="n">
        <v>8.570976990407448</v>
      </c>
      <c r="C1204" t="n">
        <v>88.93616125815824</v>
      </c>
      <c r="D1204" t="n">
        <v>1674.700745427577</v>
      </c>
      <c r="E1204" t="n">
        <v>1202</v>
      </c>
      <c r="F1204" t="n">
        <v>86.50325393676758</v>
      </c>
      <c r="G1204" t="n">
        <v>0.1777178243367352</v>
      </c>
      <c r="H1204" t="n">
        <v>0.3194814086401602</v>
      </c>
      <c r="I1204" t="n">
        <v>0</v>
      </c>
      <c r="J1204" t="n">
        <v>0</v>
      </c>
      <c r="K1204" t="n">
        <v>-0.0484837450521613</v>
      </c>
      <c r="L1204" t="n">
        <v>0</v>
      </c>
      <c r="M1204" t="n">
        <v>89.6455306594156</v>
      </c>
      <c r="N1204" t="n">
        <v>23.27089957713443</v>
      </c>
      <c r="O1204" t="b">
        <v>1</v>
      </c>
      <c r="P1204" t="n">
        <v>0</v>
      </c>
      <c r="Q1204" t="b">
        <v>0</v>
      </c>
      <c r="R1204" t="n">
        <v>23.27089957713443</v>
      </c>
      <c r="S1204" t="n">
        <v>650.019851632201</v>
      </c>
      <c r="T1204" t="n">
        <v>2828.886394303339</v>
      </c>
      <c r="U1204" t="n">
        <v>341.8675926831555</v>
      </c>
      <c r="V1204" t="n">
        <v>6</v>
      </c>
      <c r="W1204" t="n">
        <v>1674.700745427577</v>
      </c>
      <c r="X1204" t="b">
        <v>0</v>
      </c>
      <c r="Y1204" t="n">
        <v>1674.700745427577</v>
      </c>
      <c r="Z1204" t="b">
        <v>0</v>
      </c>
      <c r="AA1204" t="n">
        <v>80.1572799470934</v>
      </c>
      <c r="AB1204" t="n">
        <v>23.74581589503513</v>
      </c>
      <c r="AC1204" t="b">
        <v>0</v>
      </c>
      <c r="AD1204" t="n">
        <v>0</v>
      </c>
      <c r="AE1204" t="n">
        <v>2.273736754432321e-13</v>
      </c>
      <c r="AF1204" t="n">
        <v>0.937128796427221</v>
      </c>
      <c r="AG1204" t="n">
        <v>47.87898160173823</v>
      </c>
      <c r="AH1204" t="n">
        <v>144.484740238112</v>
      </c>
      <c r="AI1204" t="n">
        <v>25.33890323887755</v>
      </c>
      <c r="AJ1204" t="n">
        <v>9.083929516670423</v>
      </c>
      <c r="AK1204" t="n">
        <v>25.33890323887755</v>
      </c>
      <c r="AL1204" t="n">
        <v>1</v>
      </c>
      <c r="AM1204" t="n">
        <v>0</v>
      </c>
      <c r="AN1204" t="n">
        <v>25.6586350721837</v>
      </c>
      <c r="AO1204" t="n">
        <v>0</v>
      </c>
      <c r="AP1204" t="n">
        <v>5.038669583146911</v>
      </c>
      <c r="AQ1204" t="n">
        <v>1</v>
      </c>
      <c r="AR1204" t="n">
        <v>3</v>
      </c>
      <c r="AS1204" t="n">
        <v>0</v>
      </c>
      <c r="AT1204" t="n">
        <v>0</v>
      </c>
      <c r="AU1204" t="n">
        <v>5.038749105042548</v>
      </c>
      <c r="AV1204" t="n">
        <v>1.786792574829006</v>
      </c>
    </row>
    <row r="1205" spans="1:48">
      <c r="A1205" t="n">
        <v>-4.43797124471465</v>
      </c>
      <c r="B1205" t="n">
        <v>-2.28196027522669</v>
      </c>
      <c r="C1205" t="n">
        <v>88.90991438213169</v>
      </c>
      <c r="D1205" t="n">
        <v>1687.470762810645</v>
      </c>
      <c r="E1205" t="n">
        <v>1203</v>
      </c>
      <c r="F1205" t="n">
        <v>87.16286315917969</v>
      </c>
      <c r="G1205" t="n">
        <v>0.1823570285981546</v>
      </c>
      <c r="H1205" t="n">
        <v>0.09272498777991969</v>
      </c>
      <c r="I1205" t="n">
        <v>0</v>
      </c>
      <c r="J1205" t="n">
        <v>0</v>
      </c>
      <c r="K1205" t="n">
        <v>-0.04847450408606346</v>
      </c>
      <c r="L1205" t="n">
        <v>0</v>
      </c>
      <c r="M1205" t="n">
        <v>89.64677848019242</v>
      </c>
      <c r="N1205" t="n">
        <v>23.80020697015184</v>
      </c>
      <c r="O1205" t="b">
        <v>1</v>
      </c>
      <c r="P1205" t="n">
        <v>0</v>
      </c>
      <c r="Q1205" t="b">
        <v>0</v>
      </c>
      <c r="R1205" t="n">
        <v>23.80020697015184</v>
      </c>
      <c r="S1205" t="n">
        <v>654.9764176499484</v>
      </c>
      <c r="T1205" t="n">
        <v>2850.457369612576</v>
      </c>
      <c r="U1205" t="n">
        <v>346.9975849971103</v>
      </c>
      <c r="V1205" t="n">
        <v>6</v>
      </c>
      <c r="W1205" t="n">
        <v>1687.470762810645</v>
      </c>
      <c r="X1205" t="b">
        <v>0</v>
      </c>
      <c r="Y1205" t="n">
        <v>1687.470762810645</v>
      </c>
      <c r="Z1205" t="b">
        <v>0</v>
      </c>
      <c r="AA1205" t="n">
        <v>81.36010302490769</v>
      </c>
      <c r="AB1205" t="n">
        <v>24.28592547974678</v>
      </c>
      <c r="AC1205" t="b">
        <v>0</v>
      </c>
      <c r="AD1205" t="n">
        <v>0</v>
      </c>
      <c r="AE1205" t="n">
        <v>2.273736754432321e-13</v>
      </c>
      <c r="AF1205" t="n">
        <v>0.9373629388544956</v>
      </c>
      <c r="AG1205" t="n">
        <v>47.92594691390366</v>
      </c>
      <c r="AH1205" t="n">
        <v>146.6162153039059</v>
      </c>
      <c r="AI1205" t="n">
        <v>25.90877500386925</v>
      </c>
      <c r="AJ1205" t="n">
        <v>9.183608842913202</v>
      </c>
      <c r="AK1205" t="n">
        <v>25.90877500386925</v>
      </c>
      <c r="AL1205" t="n">
        <v>1</v>
      </c>
      <c r="AM1205" t="n">
        <v>0</v>
      </c>
      <c r="AN1205" t="n">
        <v>26.00175184178304</v>
      </c>
      <c r="AO1205" t="n">
        <v>0</v>
      </c>
      <c r="AP1205" t="n">
        <v>5.105576991796833</v>
      </c>
      <c r="AQ1205" t="n">
        <v>1</v>
      </c>
      <c r="AR1205" t="n">
        <v>3</v>
      </c>
      <c r="AS1205" t="n">
        <v>0</v>
      </c>
      <c r="AT1205" t="n">
        <v>0</v>
      </c>
      <c r="AU1205" t="n">
        <v>5.105661003215121</v>
      </c>
      <c r="AV1205" t="n">
        <v>1.810520226341327</v>
      </c>
    </row>
    <row r="1206" spans="1:48">
      <c r="A1206" t="n">
        <v>-3.739065879800522</v>
      </c>
      <c r="B1206" t="n">
        <v>-2.980865640140818</v>
      </c>
      <c r="C1206" t="n">
        <v>88.88366750610514</v>
      </c>
      <c r="D1206" t="n">
        <v>1699.47277390169</v>
      </c>
      <c r="E1206" t="n">
        <v>1204</v>
      </c>
      <c r="F1206" t="n">
        <v>87.78280258178711</v>
      </c>
      <c r="G1206" t="n">
        <v>0.1591445987869236</v>
      </c>
      <c r="H1206" t="n">
        <v>0.07812237143846348</v>
      </c>
      <c r="I1206" t="n">
        <v>0</v>
      </c>
      <c r="J1206" t="n">
        <v>0</v>
      </c>
      <c r="K1206" t="n">
        <v>-0.01821277200765886</v>
      </c>
      <c r="L1206" t="n">
        <v>0</v>
      </c>
      <c r="M1206" t="n">
        <v>89.64573426870128</v>
      </c>
      <c r="N1206" t="n">
        <v>23.00631903635558</v>
      </c>
      <c r="O1206" t="b">
        <v>1</v>
      </c>
      <c r="P1206" t="n">
        <v>0</v>
      </c>
      <c r="Q1206" t="b">
        <v>0</v>
      </c>
      <c r="R1206" t="n">
        <v>23.00631903635558</v>
      </c>
      <c r="S1206" t="n">
        <v>659.6348890156474</v>
      </c>
      <c r="T1206" t="n">
        <v>2870.731036996098</v>
      </c>
      <c r="U1206" t="n">
        <v>333.0541902459895</v>
      </c>
      <c r="V1206" t="n">
        <v>6</v>
      </c>
      <c r="W1206" t="n">
        <v>1699.47277390169</v>
      </c>
      <c r="X1206" t="b">
        <v>0</v>
      </c>
      <c r="Y1206" t="n">
        <v>1699.47277390169</v>
      </c>
      <c r="Z1206" t="b">
        <v>0</v>
      </c>
      <c r="AA1206" t="n">
        <v>78.0908121637693</v>
      </c>
      <c r="AB1206" t="n">
        <v>23.47583575138324</v>
      </c>
      <c r="AC1206" t="b">
        <v>0</v>
      </c>
      <c r="AD1206" t="n">
        <v>0</v>
      </c>
      <c r="AE1206" t="n">
        <v>2.273736754432321e-13</v>
      </c>
      <c r="AF1206" t="n">
        <v>0.9365091987896668</v>
      </c>
      <c r="AG1206" t="n">
        <v>47.97380158918775</v>
      </c>
      <c r="AH1206" t="n">
        <v>140.8530272340323</v>
      </c>
      <c r="AI1206" t="n">
        <v>25.06738404889469</v>
      </c>
      <c r="AJ1206" t="n">
        <v>8.942871551989583</v>
      </c>
      <c r="AK1206" t="n">
        <v>25.0673840488947</v>
      </c>
      <c r="AL1206" t="n">
        <v>1</v>
      </c>
      <c r="AM1206" t="n">
        <v>0</v>
      </c>
      <c r="AN1206" t="n">
        <v>25.14569943057444</v>
      </c>
      <c r="AO1206" t="n">
        <v>0</v>
      </c>
      <c r="AP1206" t="n">
        <v>4.920799612185634</v>
      </c>
      <c r="AQ1206" t="n">
        <v>1</v>
      </c>
      <c r="AR1206" t="n">
        <v>3</v>
      </c>
      <c r="AS1206" t="n">
        <v>0</v>
      </c>
      <c r="AT1206" t="n">
        <v>0</v>
      </c>
      <c r="AU1206" t="n">
        <v>4.920868562793658</v>
      </c>
      <c r="AV1206" t="n">
        <v>1.744990914691504</v>
      </c>
    </row>
    <row r="1207" spans="1:48">
      <c r="A1207" t="n">
        <v>-5.101118210650871</v>
      </c>
      <c r="B1207" t="n">
        <v>-1.618813309290469</v>
      </c>
      <c r="C1207" t="n">
        <v>88.84882302242134</v>
      </c>
      <c r="D1207" t="n">
        <v>1709.156822776032</v>
      </c>
      <c r="E1207" t="n">
        <v>1205</v>
      </c>
      <c r="F1207" t="n">
        <v>88.28301239013672</v>
      </c>
      <c r="G1207" t="n">
        <v>0.1145222687183534</v>
      </c>
      <c r="H1207" t="n">
        <v>0.1065804841141868</v>
      </c>
      <c r="I1207" t="n">
        <v>0</v>
      </c>
      <c r="J1207" t="n">
        <v>0</v>
      </c>
      <c r="K1207" t="n">
        <v>-0.02326176758739368</v>
      </c>
      <c r="L1207" t="n">
        <v>0</v>
      </c>
      <c r="M1207" t="n">
        <v>89.64482163398908</v>
      </c>
      <c r="N1207" t="n">
        <v>21.13145204715928</v>
      </c>
      <c r="O1207" t="b">
        <v>1</v>
      </c>
      <c r="P1207" t="n">
        <v>0</v>
      </c>
      <c r="Q1207" t="b">
        <v>0</v>
      </c>
      <c r="R1207" t="n">
        <v>21.13145204715928</v>
      </c>
      <c r="S1207" t="n">
        <v>663.3936644444431</v>
      </c>
      <c r="T1207" t="n">
        <v>2887.089227662216</v>
      </c>
      <c r="U1207" t="n">
        <v>304.1791227383424</v>
      </c>
      <c r="V1207" t="n">
        <v>6</v>
      </c>
      <c r="W1207" t="n">
        <v>1709.156822776032</v>
      </c>
      <c r="X1207" t="b">
        <v>0</v>
      </c>
      <c r="Y1207" t="n">
        <v>1709.156822776032</v>
      </c>
      <c r="Z1207" t="b">
        <v>0</v>
      </c>
      <c r="AA1207" t="n">
        <v>71.32051009583734</v>
      </c>
      <c r="AB1207" t="n">
        <v>21.56270617057069</v>
      </c>
      <c r="AC1207" t="b">
        <v>0</v>
      </c>
      <c r="AD1207" t="n">
        <v>0</v>
      </c>
      <c r="AE1207" t="n">
        <v>0</v>
      </c>
      <c r="AF1207" t="n">
        <v>0.934569893101217</v>
      </c>
      <c r="AG1207" t="n">
        <v>48.02069050734125</v>
      </c>
      <c r="AH1207" t="n">
        <v>128.9083197636233</v>
      </c>
      <c r="AI1207" t="n">
        <v>23.07233127210892</v>
      </c>
      <c r="AJ1207" t="n">
        <v>8.434485142276387</v>
      </c>
      <c r="AK1207" t="n">
        <v>23.07233127210892</v>
      </c>
      <c r="AL1207" t="n">
        <v>1</v>
      </c>
      <c r="AM1207" t="n">
        <v>0</v>
      </c>
      <c r="AN1207" t="n">
        <v>23.17902223282506</v>
      </c>
      <c r="AO1207" t="n">
        <v>0</v>
      </c>
      <c r="AP1207" t="n">
        <v>4.514129136152759</v>
      </c>
      <c r="AQ1207" t="n">
        <v>1</v>
      </c>
      <c r="AR1207" t="n">
        <v>3</v>
      </c>
      <c r="AS1207" t="n">
        <v>0</v>
      </c>
      <c r="AT1207" t="n">
        <v>0</v>
      </c>
      <c r="AU1207" t="n">
        <v>4.514168993969547</v>
      </c>
      <c r="AV1207" t="n">
        <v>1.60077103896206</v>
      </c>
    </row>
    <row r="1208" spans="1:48">
      <c r="A1208" t="n">
        <v>-6.269791477052877</v>
      </c>
      <c r="B1208" t="n">
        <v>-0.4501400428884628</v>
      </c>
      <c r="C1208" t="n">
        <v>88.82668543029617</v>
      </c>
      <c r="D1208" t="n">
        <v>1715.879639912479</v>
      </c>
      <c r="E1208" t="n">
        <v>1206</v>
      </c>
      <c r="F1208" t="n">
        <v>88.63026580810546</v>
      </c>
      <c r="G1208" t="n">
        <v>0.08898568160494413</v>
      </c>
      <c r="H1208" t="n">
        <v>0.1309982210418204</v>
      </c>
      <c r="I1208" t="n">
        <v>0</v>
      </c>
      <c r="J1208" t="n">
        <v>0</v>
      </c>
      <c r="K1208" t="n">
        <v>-0.0217079291805089</v>
      </c>
      <c r="L1208" t="n">
        <v>0</v>
      </c>
      <c r="M1208" t="n">
        <v>89.64441112737158</v>
      </c>
      <c r="N1208" t="n">
        <v>20.07525912215495</v>
      </c>
      <c r="O1208" t="b">
        <v>1</v>
      </c>
      <c r="P1208" t="n">
        <v>0</v>
      </c>
      <c r="Q1208" t="b">
        <v>0</v>
      </c>
      <c r="R1208" t="n">
        <v>20.07525912215495</v>
      </c>
      <c r="S1208" t="n">
        <v>666.0030647265621</v>
      </c>
      <c r="T1208" t="n">
        <v>2898.445337689999</v>
      </c>
      <c r="U1208" t="n">
        <v>287.8434252659254</v>
      </c>
      <c r="V1208" t="n">
        <v>6</v>
      </c>
      <c r="W1208" t="n">
        <v>1715.879639912479</v>
      </c>
      <c r="X1208" t="b">
        <v>0</v>
      </c>
      <c r="Y1208" t="n">
        <v>1715.879639912479</v>
      </c>
      <c r="Z1208" t="b">
        <v>0</v>
      </c>
      <c r="AA1208" t="n">
        <v>67.49029891626775</v>
      </c>
      <c r="AB1208" t="n">
        <v>20.48495828791321</v>
      </c>
      <c r="AC1208" t="b">
        <v>0</v>
      </c>
      <c r="AD1208" t="n">
        <v>0</v>
      </c>
      <c r="AE1208" t="n">
        <v>-2.273736754432321e-13</v>
      </c>
      <c r="AF1208" t="n">
        <v>0.9333033088633216</v>
      </c>
      <c r="AG1208" t="n">
        <v>48.06507377132053</v>
      </c>
      <c r="AH1208" t="n">
        <v>122.1509473092436</v>
      </c>
      <c r="AI1208" t="n">
        <v>21.94887566922057</v>
      </c>
      <c r="AJ1208" t="n">
        <v>8.147064004737274</v>
      </c>
      <c r="AK1208" t="n">
        <v>21.94887566922056</v>
      </c>
      <c r="AL1208" t="n">
        <v>1</v>
      </c>
      <c r="AM1208" t="n">
        <v>0</v>
      </c>
      <c r="AN1208" t="n">
        <v>22.07993683102347</v>
      </c>
      <c r="AO1208" t="n">
        <v>0</v>
      </c>
      <c r="AP1208" t="n">
        <v>4.292215026914062</v>
      </c>
      <c r="AQ1208" t="n">
        <v>1</v>
      </c>
      <c r="AR1208" t="n">
        <v>3</v>
      </c>
      <c r="AS1208" t="n">
        <v>0</v>
      </c>
      <c r="AT1208" t="n">
        <v>0</v>
      </c>
      <c r="AU1208" t="n">
        <v>4.29224058130037</v>
      </c>
      <c r="AV1208" t="n">
        <v>1.522072927261275</v>
      </c>
    </row>
    <row r="1209" spans="1:48">
      <c r="A1209" t="n">
        <v>-3.640761498223451</v>
      </c>
      <c r="B1209" t="n">
        <v>-3.079170021717889</v>
      </c>
      <c r="C1209" t="n">
        <v>88.77571188199505</v>
      </c>
      <c r="D1209" t="n">
        <v>1721.540695292334</v>
      </c>
      <c r="E1209" t="n">
        <v>1207</v>
      </c>
      <c r="F1209" t="n">
        <v>88.92267608642578</v>
      </c>
      <c r="G1209" t="n">
        <v>0.06258808510276026</v>
      </c>
      <c r="H1209" t="n">
        <v>0.0760684436237436</v>
      </c>
      <c r="I1209" t="n">
        <v>0</v>
      </c>
      <c r="J1209" t="n">
        <v>0</v>
      </c>
      <c r="K1209" t="n">
        <v>-0.03046615288294652</v>
      </c>
      <c r="L1209" t="n">
        <v>0</v>
      </c>
      <c r="M1209" t="n">
        <v>89.64371086743813</v>
      </c>
      <c r="N1209" t="n">
        <v>18.94593640394369</v>
      </c>
      <c r="O1209" t="b">
        <v>1</v>
      </c>
      <c r="P1209" t="n">
        <v>0</v>
      </c>
      <c r="Q1209" t="b">
        <v>0</v>
      </c>
      <c r="R1209" t="n">
        <v>18.94593640394369</v>
      </c>
      <c r="S1209" t="n">
        <v>668.2003518467488</v>
      </c>
      <c r="T1209" t="n">
        <v>2908.007931237051</v>
      </c>
      <c r="U1209" t="n">
        <v>270.7576631941575</v>
      </c>
      <c r="V1209" t="n">
        <v>6</v>
      </c>
      <c r="W1209" t="n">
        <v>1721.540695292334</v>
      </c>
      <c r="X1209" t="b">
        <v>0</v>
      </c>
      <c r="Y1209" t="n">
        <v>1721.540695292334</v>
      </c>
      <c r="Z1209" t="b">
        <v>0</v>
      </c>
      <c r="AA1209" t="n">
        <v>63.48422099953049</v>
      </c>
      <c r="AB1209" t="n">
        <v>19.33258816728948</v>
      </c>
      <c r="AC1209" t="b">
        <v>0</v>
      </c>
      <c r="AD1209" t="n">
        <v>0</v>
      </c>
      <c r="AE1209" t="n">
        <v>-2.273736754432321e-13</v>
      </c>
      <c r="AF1209" t="n">
        <v>0.9318263443690932</v>
      </c>
      <c r="AG1209" t="n">
        <v>48.10805489006706</v>
      </c>
      <c r="AH1209" t="n">
        <v>115.0824511933181</v>
      </c>
      <c r="AI1209" t="n">
        <v>20.74698604961517</v>
      </c>
      <c r="AJ1209" t="n">
        <v>7.845591396813916</v>
      </c>
      <c r="AK1209" t="n">
        <v>20.74698604961517</v>
      </c>
      <c r="AL1209" t="n">
        <v>1</v>
      </c>
      <c r="AM1209" t="n">
        <v>0</v>
      </c>
      <c r="AN1209" t="n">
        <v>20.82309383736228</v>
      </c>
      <c r="AO1209" t="n">
        <v>0</v>
      </c>
      <c r="AP1209" t="n">
        <v>4.043457002435088</v>
      </c>
      <c r="AQ1209" t="n">
        <v>1</v>
      </c>
      <c r="AR1209" t="n">
        <v>3</v>
      </c>
      <c r="AS1209" t="n">
        <v>0</v>
      </c>
      <c r="AT1209" t="n">
        <v>0</v>
      </c>
      <c r="AU1209" t="n">
        <v>4.043467841100461</v>
      </c>
      <c r="AV1209" t="n">
        <v>1.433855539226569</v>
      </c>
    </row>
    <row r="1210" spans="1:48">
      <c r="A1210" t="n">
        <v>-17.12272874268703</v>
      </c>
      <c r="B1210" t="n">
        <v>10.40279722274569</v>
      </c>
      <c r="C1210" t="n">
        <v>88.80139177825292</v>
      </c>
      <c r="D1210" t="n">
        <v>1725.670715742587</v>
      </c>
      <c r="E1210" t="n">
        <v>1208</v>
      </c>
      <c r="F1210" t="n">
        <v>89.13600387573243</v>
      </c>
      <c r="G1210" t="n">
        <v>0.08211036767315072</v>
      </c>
      <c r="H1210" t="n">
        <v>0.3577546419020612</v>
      </c>
      <c r="I1210" t="n">
        <v>0</v>
      </c>
      <c r="J1210" t="n">
        <v>0</v>
      </c>
      <c r="K1210" t="n">
        <v>-0.03989224498853222</v>
      </c>
      <c r="L1210" t="n">
        <v>0</v>
      </c>
      <c r="M1210" t="n">
        <v>89.64516396807325</v>
      </c>
      <c r="N1210" t="n">
        <v>19.9696202165617</v>
      </c>
      <c r="O1210" t="b">
        <v>1</v>
      </c>
      <c r="P1210" t="n">
        <v>0</v>
      </c>
      <c r="Q1210" t="b">
        <v>0</v>
      </c>
      <c r="R1210" t="n">
        <v>19.9696202165617</v>
      </c>
      <c r="S1210" t="n">
        <v>669.8033816941057</v>
      </c>
      <c r="T1210" t="n">
        <v>2914.984317132748</v>
      </c>
      <c r="U1210" t="n">
        <v>284.7041853770571</v>
      </c>
      <c r="V1210" t="n">
        <v>6</v>
      </c>
      <c r="W1210" t="n">
        <v>1725.670715742587</v>
      </c>
      <c r="X1210" t="b">
        <v>0</v>
      </c>
      <c r="Y1210" t="n">
        <v>1725.670715742587</v>
      </c>
      <c r="Z1210" t="b">
        <v>0</v>
      </c>
      <c r="AA1210" t="n">
        <v>66.75424514580607</v>
      </c>
      <c r="AB1210" t="n">
        <v>20.37716348628744</v>
      </c>
      <c r="AC1210" t="b">
        <v>0</v>
      </c>
      <c r="AD1210" t="n">
        <v>0</v>
      </c>
      <c r="AE1210" t="n">
        <v>0</v>
      </c>
      <c r="AF1210" t="n">
        <v>0.9330193833298547</v>
      </c>
      <c r="AG1210" t="n">
        <v>48.1495163819174</v>
      </c>
      <c r="AH1210" t="n">
        <v>120.8555269563095</v>
      </c>
      <c r="AI1210" t="n">
        <v>21.84002160122692</v>
      </c>
      <c r="AJ1210" t="n">
        <v>8.094977723529013</v>
      </c>
      <c r="AK1210" t="n">
        <v>21.84002160122692</v>
      </c>
      <c r="AL1210" t="n">
        <v>1</v>
      </c>
      <c r="AM1210" t="n">
        <v>0</v>
      </c>
      <c r="AN1210" t="n">
        <v>22.19783723122151</v>
      </c>
      <c r="AO1210" t="n">
        <v>0</v>
      </c>
      <c r="AP1210" t="n">
        <v>4.313797523125737</v>
      </c>
      <c r="AQ1210" t="n">
        <v>1</v>
      </c>
      <c r="AR1210" t="n">
        <v>3</v>
      </c>
      <c r="AS1210" t="n">
        <v>0</v>
      </c>
      <c r="AT1210" t="n">
        <v>0</v>
      </c>
      <c r="AU1210" t="n">
        <v>4.313824116900376</v>
      </c>
      <c r="AV1210" t="n">
        <v>1.529726672336625</v>
      </c>
    </row>
    <row r="1211" spans="1:48">
      <c r="A1211" t="n">
        <v>-8.905357978262876</v>
      </c>
      <c r="B1211" t="n">
        <v>2.185426458321536</v>
      </c>
      <c r="C1211" t="n">
        <v>88.7504182299518</v>
      </c>
      <c r="D1211" t="n">
        <v>1733.730956252443</v>
      </c>
      <c r="E1211" t="n">
        <v>1209</v>
      </c>
      <c r="F1211" t="n">
        <v>89.55233917236328</v>
      </c>
      <c r="G1211" t="n">
        <v>0.1336896824858762</v>
      </c>
      <c r="H1211" t="n">
        <v>0.1860645696372305</v>
      </c>
      <c r="I1211" t="n">
        <v>0</v>
      </c>
      <c r="J1211" t="n">
        <v>0</v>
      </c>
      <c r="K1211" t="n">
        <v>-0.04403742539332439</v>
      </c>
      <c r="L1211" t="n">
        <v>0</v>
      </c>
      <c r="M1211" t="n">
        <v>89.64766163150203</v>
      </c>
      <c r="N1211" t="n">
        <v>22.62809949996202</v>
      </c>
      <c r="O1211" t="b">
        <v>1</v>
      </c>
      <c r="P1211" t="n">
        <v>0</v>
      </c>
      <c r="Q1211" t="b">
        <v>0</v>
      </c>
      <c r="R1211" t="n">
        <v>22.62809949996202</v>
      </c>
      <c r="S1211" t="n">
        <v>672.9318906857219</v>
      </c>
      <c r="T1211" t="n">
        <v>2928.599588264262</v>
      </c>
      <c r="U1211" t="n">
        <v>321.1059488820817</v>
      </c>
      <c r="V1211" t="n">
        <v>6</v>
      </c>
      <c r="W1211" t="n">
        <v>1733.730956252443</v>
      </c>
      <c r="X1211" t="b">
        <v>0</v>
      </c>
      <c r="Y1211" t="n">
        <v>1733.730956252443</v>
      </c>
      <c r="Z1211" t="b">
        <v>0</v>
      </c>
      <c r="AA1211" t="n">
        <v>75.28932249823718</v>
      </c>
      <c r="AB1211" t="n">
        <v>23.08989744894083</v>
      </c>
      <c r="AC1211" t="b">
        <v>0</v>
      </c>
      <c r="AD1211" t="n">
        <v>0</v>
      </c>
      <c r="AE1211" t="n">
        <v>2.273736754432321e-13</v>
      </c>
      <c r="AF1211" t="n">
        <v>0.9356488613767165</v>
      </c>
      <c r="AG1211" t="n">
        <v>48.19245333416784</v>
      </c>
      <c r="AH1211" t="n">
        <v>135.9248270107129</v>
      </c>
      <c r="AI1211" t="n">
        <v>24.67795174245848</v>
      </c>
      <c r="AJ1211" t="n">
        <v>8.74691738531223</v>
      </c>
      <c r="AK1211" t="n">
        <v>24.67795174245848</v>
      </c>
      <c r="AL1211" t="n">
        <v>1</v>
      </c>
      <c r="AM1211" t="n">
        <v>0</v>
      </c>
      <c r="AN1211" t="n">
        <v>24.86414576562345</v>
      </c>
      <c r="AO1211" t="n">
        <v>0</v>
      </c>
      <c r="AP1211" t="n">
        <v>4.850798039508917</v>
      </c>
      <c r="AQ1211" t="n">
        <v>1</v>
      </c>
      <c r="AR1211" t="n">
        <v>3</v>
      </c>
      <c r="AS1211" t="n">
        <v>0</v>
      </c>
      <c r="AT1211" t="n">
        <v>0</v>
      </c>
      <c r="AU1211" t="n">
        <v>4.850860255645492</v>
      </c>
      <c r="AV1211" t="n">
        <v>1.720165244514057</v>
      </c>
    </row>
    <row r="1212" spans="1:48">
      <c r="A1212" t="n">
        <v>-3.739065879800522</v>
      </c>
      <c r="B1212" t="n">
        <v>-2.980865640140818</v>
      </c>
      <c r="C1212" t="n">
        <v>88.69944468165069</v>
      </c>
      <c r="D1212" t="n">
        <v>1743.430898171831</v>
      </c>
      <c r="E1212" t="n">
        <v>1210</v>
      </c>
      <c r="F1212" t="n">
        <v>90.05336990356446</v>
      </c>
      <c r="G1212" t="n">
        <v>0.1476025922433841</v>
      </c>
      <c r="H1212" t="n">
        <v>0.07812237143846348</v>
      </c>
      <c r="I1212" t="n">
        <v>0</v>
      </c>
      <c r="J1212" t="n">
        <v>0</v>
      </c>
      <c r="K1212" t="n">
        <v>-0.0518100858854032</v>
      </c>
      <c r="L1212" t="n">
        <v>0</v>
      </c>
      <c r="M1212" t="n">
        <v>89.64750380626755</v>
      </c>
      <c r="N1212" t="n">
        <v>23.53543525299764</v>
      </c>
      <c r="O1212" t="b">
        <v>1</v>
      </c>
      <c r="P1212" t="n">
        <v>0</v>
      </c>
      <c r="Q1212" t="b">
        <v>0</v>
      </c>
      <c r="R1212" t="n">
        <v>23.53543525299764</v>
      </c>
      <c r="S1212" t="n">
        <v>676.6968348552977</v>
      </c>
      <c r="T1212" t="n">
        <v>2944.984625290256</v>
      </c>
      <c r="U1212" t="n">
        <v>332.1233969538052</v>
      </c>
      <c r="V1212" t="n">
        <v>6</v>
      </c>
      <c r="W1212" t="n">
        <v>1743.430898171831</v>
      </c>
      <c r="X1212" t="b">
        <v>0</v>
      </c>
      <c r="Y1212" t="n">
        <v>1743.430898171831</v>
      </c>
      <c r="Z1212" t="b">
        <v>0</v>
      </c>
      <c r="AA1212" t="n">
        <v>77.87257018912375</v>
      </c>
      <c r="AB1212" t="n">
        <v>24.01575025816086</v>
      </c>
      <c r="AC1212" t="b">
        <v>0</v>
      </c>
      <c r="AD1212" t="n">
        <v>0</v>
      </c>
      <c r="AE1212" t="n">
        <v>-4.547473508864641e-13</v>
      </c>
      <c r="AF1212" t="n">
        <v>0.936305464749652</v>
      </c>
      <c r="AG1212" t="n">
        <v>48.23919633417846</v>
      </c>
      <c r="AH1212" t="n">
        <v>140.4899454827122</v>
      </c>
      <c r="AI1212" t="n">
        <v>25.64948209992788</v>
      </c>
      <c r="AJ1212" t="n">
        <v>8.948441784868066</v>
      </c>
      <c r="AK1212" t="n">
        <v>25.64948209992787</v>
      </c>
      <c r="AL1212" t="n">
        <v>1</v>
      </c>
      <c r="AM1212" t="n">
        <v>0</v>
      </c>
      <c r="AN1212" t="n">
        <v>25.72776613105189</v>
      </c>
      <c r="AO1212" t="n">
        <v>0</v>
      </c>
      <c r="AP1212" t="n">
        <v>5.026047708223684</v>
      </c>
      <c r="AQ1212" t="n">
        <v>1</v>
      </c>
      <c r="AR1212" t="n">
        <v>3</v>
      </c>
      <c r="AS1212" t="n">
        <v>0</v>
      </c>
      <c r="AT1212" t="n">
        <v>0</v>
      </c>
      <c r="AU1212" t="n">
        <v>5.026122564819699</v>
      </c>
      <c r="AV1212" t="n">
        <v>1.782315073003525</v>
      </c>
    </row>
    <row r="1213" spans="1:48">
      <c r="A1213" t="n">
        <v>-5.231171239835842</v>
      </c>
      <c r="B1213" t="n">
        <v>-1.488760280105498</v>
      </c>
      <c r="C1213" t="n">
        <v>88.63078259335032</v>
      </c>
      <c r="D1213" t="n">
        <v>1753.577795056921</v>
      </c>
      <c r="E1213" t="n">
        <v>1211</v>
      </c>
      <c r="F1213" t="n">
        <v>90.57748718261719</v>
      </c>
      <c r="G1213" t="n">
        <v>0.1301899570855216</v>
      </c>
      <c r="H1213" t="n">
        <v>0.109297753982999</v>
      </c>
      <c r="I1213" t="n">
        <v>0</v>
      </c>
      <c r="J1213" t="n">
        <v>0</v>
      </c>
      <c r="K1213" t="n">
        <v>-0.04585944576876622</v>
      </c>
      <c r="L1213" t="n">
        <v>0</v>
      </c>
      <c r="M1213" t="n">
        <v>89.64661697572782</v>
      </c>
      <c r="N1213" t="n">
        <v>22.94283097952919</v>
      </c>
      <c r="O1213" t="b">
        <v>1</v>
      </c>
      <c r="P1213" t="n">
        <v>0</v>
      </c>
      <c r="Q1213" t="b">
        <v>0</v>
      </c>
      <c r="R1213" t="n">
        <v>22.94283097952919</v>
      </c>
      <c r="S1213" t="n">
        <v>680.6352605267385</v>
      </c>
      <c r="T1213" t="n">
        <v>2962.124653812366</v>
      </c>
      <c r="U1213" t="n">
        <v>321.8873752812718</v>
      </c>
      <c r="V1213" t="n">
        <v>6</v>
      </c>
      <c r="W1213" t="n">
        <v>1753.577795056921</v>
      </c>
      <c r="X1213" t="b">
        <v>0</v>
      </c>
      <c r="Y1213" t="n">
        <v>1753.577795056921</v>
      </c>
      <c r="Z1213" t="b">
        <v>0</v>
      </c>
      <c r="AA1213" t="n">
        <v>75.47254259858749</v>
      </c>
      <c r="AB1213" t="n">
        <v>23.41105201992774</v>
      </c>
      <c r="AC1213" t="b">
        <v>0</v>
      </c>
      <c r="AD1213" t="n">
        <v>0</v>
      </c>
      <c r="AE1213" t="n">
        <v>2.273736754432321e-13</v>
      </c>
      <c r="AF1213" t="n">
        <v>0.9356198334260944</v>
      </c>
      <c r="AG1213" t="n">
        <v>48.28731755917671</v>
      </c>
      <c r="AH1213" t="n">
        <v>136.2598338379761</v>
      </c>
      <c r="AI1213" t="n">
        <v>25.02197065895889</v>
      </c>
      <c r="AJ1213" t="n">
        <v>8.772430799821564</v>
      </c>
      <c r="AK1213" t="n">
        <v>25.02197065895889</v>
      </c>
      <c r="AL1213" t="n">
        <v>1</v>
      </c>
      <c r="AM1213" t="n">
        <v>0</v>
      </c>
      <c r="AN1213" t="n">
        <v>25.13139471524619</v>
      </c>
      <c r="AO1213" t="n">
        <v>0</v>
      </c>
      <c r="AP1213" t="n">
        <v>4.899695933737448</v>
      </c>
      <c r="AQ1213" t="n">
        <v>1</v>
      </c>
      <c r="AR1213" t="n">
        <v>3</v>
      </c>
      <c r="AS1213" t="n">
        <v>0</v>
      </c>
      <c r="AT1213" t="n">
        <v>0</v>
      </c>
      <c r="AU1213" t="n">
        <v>4.899760987986125</v>
      </c>
      <c r="AV1213" t="n">
        <v>1.73750595023852</v>
      </c>
    </row>
    <row r="1214" spans="1:48">
      <c r="A1214" t="n">
        <v>-4.402212845736738</v>
      </c>
      <c r="B1214" t="n">
        <v>-2.317718674204602</v>
      </c>
      <c r="C1214" t="n">
        <v>88.57482739660857</v>
      </c>
      <c r="D1214" t="n">
        <v>1760.973585165849</v>
      </c>
      <c r="E1214" t="n">
        <v>1212</v>
      </c>
      <c r="F1214" t="n">
        <v>90.95950164794922</v>
      </c>
      <c r="G1214" t="n">
        <v>0.08674736640182168</v>
      </c>
      <c r="H1214" t="n">
        <v>0.09197786777273055</v>
      </c>
      <c r="I1214" t="n">
        <v>0</v>
      </c>
      <c r="J1214" t="n">
        <v>0</v>
      </c>
      <c r="K1214" t="n">
        <v>-0.05397209478447984</v>
      </c>
      <c r="L1214" t="n">
        <v>0</v>
      </c>
      <c r="M1214" t="n">
        <v>89.64586172196705</v>
      </c>
      <c r="N1214" t="n">
        <v>21.00703473122275</v>
      </c>
      <c r="O1214" t="b">
        <v>1</v>
      </c>
      <c r="P1214" t="n">
        <v>0</v>
      </c>
      <c r="Q1214" t="b">
        <v>0</v>
      </c>
      <c r="R1214" t="n">
        <v>21.00703473122275</v>
      </c>
      <c r="S1214" t="n">
        <v>683.5058691428953</v>
      </c>
      <c r="T1214" t="n">
        <v>2974.617542509881</v>
      </c>
      <c r="U1214" t="n">
        <v>293.4903913585783</v>
      </c>
      <c r="V1214" t="n">
        <v>6</v>
      </c>
      <c r="W1214" t="n">
        <v>1760.973585165849</v>
      </c>
      <c r="X1214" t="b">
        <v>0</v>
      </c>
      <c r="Y1214" t="n">
        <v>1760.973585165849</v>
      </c>
      <c r="Z1214" t="b">
        <v>0</v>
      </c>
      <c r="AA1214" t="n">
        <v>68.81433620915044</v>
      </c>
      <c r="AB1214" t="n">
        <v>21.4357497257375</v>
      </c>
      <c r="AC1214" t="b">
        <v>0</v>
      </c>
      <c r="AD1214" t="n">
        <v>0</v>
      </c>
      <c r="AE1214" t="n">
        <v>-4.547473508864641e-13</v>
      </c>
      <c r="AF1214" t="n">
        <v>0.9335688151715401</v>
      </c>
      <c r="AG1214" t="n">
        <v>48.33473208030275</v>
      </c>
      <c r="AH1214" t="n">
        <v>124.5119062426783</v>
      </c>
      <c r="AI1214" t="n">
        <v>22.96108158004266</v>
      </c>
      <c r="AJ1214" t="n">
        <v>8.271473456951227</v>
      </c>
      <c r="AK1214" t="n">
        <v>22.96108158004265</v>
      </c>
      <c r="AL1214" t="n">
        <v>1</v>
      </c>
      <c r="AM1214" t="n">
        <v>0</v>
      </c>
      <c r="AN1214" t="n">
        <v>23.0531319760758</v>
      </c>
      <c r="AO1214" t="n">
        <v>0</v>
      </c>
      <c r="AP1214" t="n">
        <v>4.477487223421743</v>
      </c>
      <c r="AQ1214" t="n">
        <v>1</v>
      </c>
      <c r="AR1214" t="n">
        <v>3</v>
      </c>
      <c r="AS1214" t="n">
        <v>0</v>
      </c>
      <c r="AT1214" t="n">
        <v>0</v>
      </c>
      <c r="AU1214" t="n">
        <v>4.477523194756699</v>
      </c>
      <c r="AV1214" t="n">
        <v>1.587776059341689</v>
      </c>
    </row>
    <row r="1215" spans="1:48">
      <c r="A1215" t="n">
        <v>-5.101118210650871</v>
      </c>
      <c r="B1215" t="n">
        <v>-1.618813309290469</v>
      </c>
      <c r="C1215" t="n">
        <v>88.51887219986682</v>
      </c>
      <c r="D1215" t="n">
        <v>1766.871441008696</v>
      </c>
      <c r="E1215" t="n">
        <v>1213</v>
      </c>
      <c r="F1215" t="n">
        <v>91.26414337158204</v>
      </c>
      <c r="G1215" t="n">
        <v>0.09503406811122517</v>
      </c>
      <c r="H1215" t="n">
        <v>0.1065804841141868</v>
      </c>
      <c r="I1215" t="n">
        <v>0</v>
      </c>
      <c r="J1215" t="n">
        <v>0</v>
      </c>
      <c r="K1215" t="n">
        <v>-0.04821328325006524</v>
      </c>
      <c r="L1215" t="n">
        <v>0</v>
      </c>
      <c r="M1215" t="n">
        <v>89.64508066403381</v>
      </c>
      <c r="N1215" t="n">
        <v>21.55091653235403</v>
      </c>
      <c r="O1215" t="b">
        <v>1</v>
      </c>
      <c r="P1215" t="n">
        <v>0</v>
      </c>
      <c r="Q1215" t="b">
        <v>0</v>
      </c>
      <c r="R1215" t="n">
        <v>21.55091653235403</v>
      </c>
      <c r="S1215" t="n">
        <v>685.7950682074938</v>
      </c>
      <c r="T1215" t="n">
        <v>2984.580136839013</v>
      </c>
      <c r="U1215" t="n">
        <v>300.0839510190731</v>
      </c>
      <c r="V1215" t="n">
        <v>6</v>
      </c>
      <c r="W1215" t="n">
        <v>1766.871441008696</v>
      </c>
      <c r="X1215" t="b">
        <v>0</v>
      </c>
      <c r="Y1215" t="n">
        <v>1766.871441008696</v>
      </c>
      <c r="Z1215" t="b">
        <v>0</v>
      </c>
      <c r="AA1215" t="n">
        <v>70.36032014815453</v>
      </c>
      <c r="AB1215" t="n">
        <v>21.99073115546329</v>
      </c>
      <c r="AC1215" t="b">
        <v>0</v>
      </c>
      <c r="AD1215" t="n">
        <v>0</v>
      </c>
      <c r="AE1215" t="n">
        <v>0</v>
      </c>
      <c r="AF1215" t="n">
        <v>0.9340542170968715</v>
      </c>
      <c r="AG1215" t="n">
        <v>48.37952908937605</v>
      </c>
      <c r="AH1215" t="n">
        <v>127.2430336127123</v>
      </c>
      <c r="AI1215" t="n">
        <v>23.54331338903705</v>
      </c>
      <c r="AJ1215" t="n">
        <v>8.391141470559418</v>
      </c>
      <c r="AK1215" t="n">
        <v>23.54331338903705</v>
      </c>
      <c r="AL1215" t="n">
        <v>1</v>
      </c>
      <c r="AM1215" t="n">
        <v>0</v>
      </c>
      <c r="AN1215" t="n">
        <v>23.64997315658287</v>
      </c>
      <c r="AO1215" t="n">
        <v>0</v>
      </c>
      <c r="AP1215" t="n">
        <v>4.595715158737509</v>
      </c>
      <c r="AQ1215" t="n">
        <v>1</v>
      </c>
      <c r="AR1215" t="n">
        <v>3</v>
      </c>
      <c r="AS1215" t="n">
        <v>0</v>
      </c>
      <c r="AT1215" t="n">
        <v>0</v>
      </c>
      <c r="AU1215" t="n">
        <v>4.595758693857187</v>
      </c>
      <c r="AV1215" t="n">
        <v>1.629703590851947</v>
      </c>
    </row>
    <row r="1216" spans="1:48">
      <c r="A1216" t="n">
        <v>-5.930076604749972</v>
      </c>
      <c r="B1216" t="n">
        <v>-0.7898549151913672</v>
      </c>
      <c r="C1216" t="n">
        <v>88.46291700312507</v>
      </c>
      <c r="D1216" t="n">
        <v>1774.872525714268</v>
      </c>
      <c r="E1216" t="n">
        <v>1214</v>
      </c>
      <c r="F1216" t="n">
        <v>91.67742309570312</v>
      </c>
      <c r="G1216" t="n">
        <v>0.1313842342815263</v>
      </c>
      <c r="H1216" t="n">
        <v>0.1239003703244552</v>
      </c>
      <c r="I1216" t="n">
        <v>0</v>
      </c>
      <c r="J1216" t="n">
        <v>0</v>
      </c>
      <c r="K1216" t="n">
        <v>-0.03865042015969866</v>
      </c>
      <c r="L1216" t="n">
        <v>0</v>
      </c>
      <c r="M1216" t="n">
        <v>89.64460275367182</v>
      </c>
      <c r="N1216" t="n">
        <v>23.52767383525435</v>
      </c>
      <c r="O1216" t="b">
        <v>1</v>
      </c>
      <c r="P1216" t="n">
        <v>0</v>
      </c>
      <c r="Q1216" t="b">
        <v>0</v>
      </c>
      <c r="R1216" t="n">
        <v>23.52767383525435</v>
      </c>
      <c r="S1216" t="n">
        <v>688.9006164120984</v>
      </c>
      <c r="T1216" t="n">
        <v>2998.095482625452</v>
      </c>
      <c r="U1216" t="n">
        <v>326.1322897201129</v>
      </c>
      <c r="V1216" t="n">
        <v>6</v>
      </c>
      <c r="W1216" t="n">
        <v>1774.872525714268</v>
      </c>
      <c r="X1216" t="b">
        <v>0</v>
      </c>
      <c r="Y1216" t="n">
        <v>1774.872525714268</v>
      </c>
      <c r="Z1216" t="b">
        <v>0</v>
      </c>
      <c r="AA1216" t="n">
        <v>76.46784254016752</v>
      </c>
      <c r="AB1216" t="n">
        <v>24.00783044413709</v>
      </c>
      <c r="AC1216" t="b">
        <v>0</v>
      </c>
      <c r="AD1216" t="n">
        <v>0</v>
      </c>
      <c r="AE1216" t="n">
        <v>2.273736754432321e-13</v>
      </c>
      <c r="AF1216" t="n">
        <v>0.9358239576051965</v>
      </c>
      <c r="AG1216" t="n">
        <v>48.42515011455597</v>
      </c>
      <c r="AH1216" t="n">
        <v>138.0266575671122</v>
      </c>
      <c r="AI1216" t="n">
        <v>25.65421653189334</v>
      </c>
      <c r="AJ1216" t="n">
        <v>8.858004627640014</v>
      </c>
      <c r="AK1216" t="n">
        <v>25.65421653189335</v>
      </c>
      <c r="AL1216" t="n">
        <v>1</v>
      </c>
      <c r="AM1216" t="n">
        <v>0</v>
      </c>
      <c r="AN1216" t="n">
        <v>25.77822052509886</v>
      </c>
      <c r="AO1216" t="n">
        <v>0</v>
      </c>
      <c r="AP1216" t="n">
        <v>5.026367428035106</v>
      </c>
      <c r="AQ1216" t="n">
        <v>1</v>
      </c>
      <c r="AR1216" t="n">
        <v>3</v>
      </c>
      <c r="AS1216" t="n">
        <v>0</v>
      </c>
      <c r="AT1216" t="n">
        <v>0</v>
      </c>
      <c r="AU1216" t="n">
        <v>5.026441188358203</v>
      </c>
      <c r="AV1216" t="n">
        <v>1.782428060207472</v>
      </c>
    </row>
    <row r="1217" spans="1:48">
      <c r="A1217" t="n">
        <v>-6.269791477052877</v>
      </c>
      <c r="B1217" t="n">
        <v>-0.4501400428884628</v>
      </c>
      <c r="C1217" t="n">
        <v>88.44846392572718</v>
      </c>
      <c r="D1217" t="n">
        <v>1782.761236547432</v>
      </c>
      <c r="E1217" t="n">
        <v>1215</v>
      </c>
      <c r="F1217" t="n">
        <v>92.08489837646485</v>
      </c>
      <c r="G1217" t="n">
        <v>0.06339149883168282</v>
      </c>
      <c r="H1217" t="n">
        <v>0.1309982210418204</v>
      </c>
      <c r="I1217" t="n">
        <v>0</v>
      </c>
      <c r="J1217" t="n">
        <v>0</v>
      </c>
      <c r="K1217" t="n">
        <v>-0.02735448773896632</v>
      </c>
      <c r="L1217" t="n">
        <v>0</v>
      </c>
      <c r="M1217" t="n">
        <v>89.64435672292616</v>
      </c>
      <c r="N1217" t="n">
        <v>20.36981027726083</v>
      </c>
      <c r="O1217" t="b">
        <v>1</v>
      </c>
      <c r="P1217" t="n">
        <v>0</v>
      </c>
      <c r="Q1217" t="b">
        <v>0</v>
      </c>
      <c r="R1217" t="n">
        <v>20.36981027726083</v>
      </c>
      <c r="S1217" t="n">
        <v>691.9625477209269</v>
      </c>
      <c r="T1217" t="n">
        <v>3011.421007681474</v>
      </c>
      <c r="U1217" t="n">
        <v>281.1096646326866</v>
      </c>
      <c r="V1217" t="n">
        <v>6</v>
      </c>
      <c r="W1217" t="n">
        <v>1782.761236547432</v>
      </c>
      <c r="X1217" t="b">
        <v>0</v>
      </c>
      <c r="Y1217" t="n">
        <v>1782.761236547432</v>
      </c>
      <c r="Z1217" t="b">
        <v>0</v>
      </c>
      <c r="AA1217" t="n">
        <v>65.91144222517599</v>
      </c>
      <c r="AB1217" t="n">
        <v>20.78552069108248</v>
      </c>
      <c r="AC1217" t="b">
        <v>0</v>
      </c>
      <c r="AD1217" t="n">
        <v>0</v>
      </c>
      <c r="AE1217" t="n">
        <v>-4.547473508864641e-13</v>
      </c>
      <c r="AF1217" t="n">
        <v>0.9324733167578317</v>
      </c>
      <c r="AG1217" t="n">
        <v>48.47361912904677</v>
      </c>
      <c r="AH1217" t="n">
        <v>119.3995513327379</v>
      </c>
      <c r="AI1217" t="n">
        <v>22.29074046145665</v>
      </c>
      <c r="AJ1217" t="n">
        <v>8.062655682102815</v>
      </c>
      <c r="AK1217" t="n">
        <v>22.29074046145664</v>
      </c>
      <c r="AL1217" t="n">
        <v>1</v>
      </c>
      <c r="AM1217" t="n">
        <v>0</v>
      </c>
      <c r="AN1217" t="n">
        <v>22.42178656583858</v>
      </c>
      <c r="AO1217" t="n">
        <v>0</v>
      </c>
      <c r="AP1217" t="n">
        <v>4.348926757622589</v>
      </c>
      <c r="AQ1217" t="n">
        <v>1</v>
      </c>
      <c r="AR1217" t="n">
        <v>3</v>
      </c>
      <c r="AS1217" t="n">
        <v>0</v>
      </c>
      <c r="AT1217" t="n">
        <v>0</v>
      </c>
      <c r="AU1217" t="n">
        <v>4.34895431192394</v>
      </c>
      <c r="AV1217" t="n">
        <v>1.542184203027642</v>
      </c>
    </row>
    <row r="1218" spans="1:48">
      <c r="A1218" t="n">
        <v>-5.101118210650871</v>
      </c>
      <c r="B1218" t="n">
        <v>-1.618813309290469</v>
      </c>
      <c r="C1218" t="n">
        <v>88.43401084832929</v>
      </c>
      <c r="D1218" t="n">
        <v>1785.673991543839</v>
      </c>
      <c r="E1218" t="n">
        <v>1216</v>
      </c>
      <c r="F1218" t="n">
        <v>92.23535079956055</v>
      </c>
      <c r="G1218" t="n">
        <v>0.0799895236062742</v>
      </c>
      <c r="H1218" t="n">
        <v>0.1065804841141868</v>
      </c>
      <c r="I1218" t="n">
        <v>0</v>
      </c>
      <c r="J1218" t="n">
        <v>0</v>
      </c>
      <c r="K1218" t="n">
        <v>-0.01556659331451754</v>
      </c>
      <c r="L1218" t="n">
        <v>0</v>
      </c>
      <c r="M1218" t="n">
        <v>89.64394621630866</v>
      </c>
      <c r="N1218" t="n">
        <v>21.25790796193051</v>
      </c>
      <c r="O1218" t="b">
        <v>1</v>
      </c>
      <c r="P1218" t="n">
        <v>0</v>
      </c>
      <c r="Q1218" t="b">
        <v>0</v>
      </c>
      <c r="R1218" t="n">
        <v>21.25790796193051</v>
      </c>
      <c r="S1218" t="n">
        <v>693.0931070616178</v>
      </c>
      <c r="T1218" t="n">
        <v>3016.341201932161</v>
      </c>
      <c r="U1218" t="n">
        <v>292.8871544786275</v>
      </c>
      <c r="V1218" t="n">
        <v>6</v>
      </c>
      <c r="W1218" t="n">
        <v>1785.673991543839</v>
      </c>
      <c r="X1218" t="b">
        <v>0</v>
      </c>
      <c r="Y1218" t="n">
        <v>1785.673991543839</v>
      </c>
      <c r="Z1218" t="b">
        <v>0</v>
      </c>
      <c r="AA1218" t="n">
        <v>68.67289598932406</v>
      </c>
      <c r="AB1218" t="n">
        <v>21.69174281829644</v>
      </c>
      <c r="AC1218" t="b">
        <v>0</v>
      </c>
      <c r="AD1218" t="n">
        <v>0</v>
      </c>
      <c r="AE1218" t="n">
        <v>0</v>
      </c>
      <c r="AF1218" t="n">
        <v>0.9334394830800601</v>
      </c>
      <c r="AG1218" t="n">
        <v>48.51777359838832</v>
      </c>
      <c r="AH1218" t="n">
        <v>124.273202064167</v>
      </c>
      <c r="AI1218" t="n">
        <v>23.23851006036346</v>
      </c>
      <c r="AJ1218" t="n">
        <v>8.271688568687111</v>
      </c>
      <c r="AK1218" t="n">
        <v>23.23851006036346</v>
      </c>
      <c r="AL1218" t="n">
        <v>1</v>
      </c>
      <c r="AM1218" t="n">
        <v>0</v>
      </c>
      <c r="AN1218" t="n">
        <v>23.34514629735862</v>
      </c>
      <c r="AO1218" t="n">
        <v>0</v>
      </c>
      <c r="AP1218" t="n">
        <v>4.531268381387757</v>
      </c>
      <c r="AQ1218" t="n">
        <v>1</v>
      </c>
      <c r="AR1218" t="n">
        <v>3</v>
      </c>
      <c r="AS1218" t="n">
        <v>0</v>
      </c>
      <c r="AT1218" t="n">
        <v>0</v>
      </c>
      <c r="AU1218" t="n">
        <v>4.531307341415764</v>
      </c>
      <c r="AV1218" t="n">
        <v>1.606848474318207</v>
      </c>
    </row>
    <row r="1219" spans="1:48">
      <c r="A1219" t="n">
        <v>-5.605037311480928</v>
      </c>
      <c r="B1219" t="n">
        <v>-1.114894208460412</v>
      </c>
      <c r="C1219" t="n">
        <v>88.41955777093141</v>
      </c>
      <c r="D1219" t="n">
        <v>1794.416554745056</v>
      </c>
      <c r="E1219" t="n">
        <v>1217</v>
      </c>
      <c r="F1219" t="n">
        <v>92.68693008422852</v>
      </c>
      <c r="G1219" t="n">
        <v>0.1183434965462844</v>
      </c>
      <c r="H1219" t="n">
        <v>0.11710914459665</v>
      </c>
      <c r="I1219" t="n">
        <v>0</v>
      </c>
      <c r="J1219" t="n">
        <v>0</v>
      </c>
      <c r="K1219" t="n">
        <v>-0.008029913433548141</v>
      </c>
      <c r="L1219" t="n">
        <v>0</v>
      </c>
      <c r="M1219" t="n">
        <v>89.6434038140234</v>
      </c>
      <c r="N1219" t="n">
        <v>23.37112117234125</v>
      </c>
      <c r="O1219" t="b">
        <v>1</v>
      </c>
      <c r="P1219" t="n">
        <v>0</v>
      </c>
      <c r="Q1219" t="b">
        <v>0</v>
      </c>
      <c r="R1219" t="n">
        <v>23.37112117234125</v>
      </c>
      <c r="S1219" t="n">
        <v>696.4864533955559</v>
      </c>
      <c r="T1219" t="n">
        <v>3031.10904517746</v>
      </c>
      <c r="U1219" t="n">
        <v>320.4337521894576</v>
      </c>
      <c r="V1219" t="n">
        <v>6</v>
      </c>
      <c r="W1219" t="n">
        <v>1794.416554745056</v>
      </c>
      <c r="X1219" t="b">
        <v>0</v>
      </c>
      <c r="Y1219" t="n">
        <v>1794.416554745056</v>
      </c>
      <c r="Z1219" t="b">
        <v>0</v>
      </c>
      <c r="AA1219" t="n">
        <v>75.13171335474601</v>
      </c>
      <c r="AB1219" t="n">
        <v>23.84808282891964</v>
      </c>
      <c r="AC1219" t="b">
        <v>0</v>
      </c>
      <c r="AD1219" t="n">
        <v>0</v>
      </c>
      <c r="AE1219" t="n">
        <v>-2.273736754432321e-13</v>
      </c>
      <c r="AF1219" t="n">
        <v>0.9353949416083802</v>
      </c>
      <c r="AG1219" t="n">
        <v>48.56319384369804</v>
      </c>
      <c r="AH1219" t="n">
        <v>135.677105272643</v>
      </c>
      <c r="AI1219" t="n">
        <v>25.4952018319809</v>
      </c>
      <c r="AJ1219" t="n">
        <v>8.765427308545043</v>
      </c>
      <c r="AK1219" t="n">
        <v>25.49520183198089</v>
      </c>
      <c r="AL1219" t="n">
        <v>1</v>
      </c>
      <c r="AM1219" t="n">
        <v>0</v>
      </c>
      <c r="AN1219" t="n">
        <v>25.61239340224608</v>
      </c>
      <c r="AO1219" t="n">
        <v>0</v>
      </c>
      <c r="AP1219" t="n">
        <v>4.986811639260454</v>
      </c>
      <c r="AQ1219" t="n">
        <v>1</v>
      </c>
      <c r="AR1219" t="n">
        <v>3</v>
      </c>
      <c r="AS1219" t="n">
        <v>0</v>
      </c>
      <c r="AT1219" t="n">
        <v>0</v>
      </c>
      <c r="AU1219" t="n">
        <v>4.986881931489823</v>
      </c>
      <c r="AV1219" t="n">
        <v>1.768399938353292</v>
      </c>
    </row>
    <row r="1220" spans="1:48">
      <c r="A1220" t="n">
        <v>-16.49961750399285</v>
      </c>
      <c r="B1220" t="n">
        <v>9.779685984051508</v>
      </c>
      <c r="C1220" t="n">
        <v>88.42101033488119</v>
      </c>
      <c r="D1220" t="n">
        <v>1799.845683922947</v>
      </c>
      <c r="E1220" t="n">
        <v>1218</v>
      </c>
      <c r="F1220" t="n">
        <v>92.96736068725586</v>
      </c>
      <c r="G1220" t="n">
        <v>0.0566447299546855</v>
      </c>
      <c r="H1220" t="n">
        <v>0.3447356341601209</v>
      </c>
      <c r="I1220" t="n">
        <v>0</v>
      </c>
      <c r="J1220" t="n">
        <v>0</v>
      </c>
      <c r="K1220" t="n">
        <v>-0.003653297262432909</v>
      </c>
      <c r="L1220" t="n">
        <v>0</v>
      </c>
      <c r="M1220" t="n">
        <v>89.64512301874078</v>
      </c>
      <c r="N1220" t="n">
        <v>20.43308219438136</v>
      </c>
      <c r="O1220" t="b">
        <v>1</v>
      </c>
      <c r="P1220" t="n">
        <v>0</v>
      </c>
      <c r="Q1220" t="b">
        <v>0</v>
      </c>
      <c r="R1220" t="n">
        <v>20.43308219438136</v>
      </c>
      <c r="S1220" t="n">
        <v>698.5937204713842</v>
      </c>
      <c r="T1220" t="n">
        <v>3040.279871491464</v>
      </c>
      <c r="U1220" t="n">
        <v>279.3062066155799</v>
      </c>
      <c r="V1220" t="n">
        <v>6</v>
      </c>
      <c r="W1220" t="n">
        <v>1799.845683922947</v>
      </c>
      <c r="X1220" t="b">
        <v>0</v>
      </c>
      <c r="Y1220" t="n">
        <v>1799.845683922947</v>
      </c>
      <c r="Z1220" t="b">
        <v>0</v>
      </c>
      <c r="AA1220" t="n">
        <v>65.48858761057078</v>
      </c>
      <c r="AB1220" t="n">
        <v>20.85008387181772</v>
      </c>
      <c r="AC1220" t="b">
        <v>0</v>
      </c>
      <c r="AD1220" t="n">
        <v>0</v>
      </c>
      <c r="AE1220" t="n">
        <v>2.273736754432321e-13</v>
      </c>
      <c r="AF1220" t="n">
        <v>0.9322630268961606</v>
      </c>
      <c r="AG1220" t="n">
        <v>48.61166220508788</v>
      </c>
      <c r="AH1220" t="n">
        <v>118.660304029591</v>
      </c>
      <c r="AI1220" t="n">
        <v>22.36502282111858</v>
      </c>
      <c r="AJ1220" t="n">
        <v>8.037689822545815</v>
      </c>
      <c r="AK1220" t="n">
        <v>22.36502282111858</v>
      </c>
      <c r="AL1220" t="n">
        <v>1</v>
      </c>
      <c r="AM1220" t="n">
        <v>0</v>
      </c>
      <c r="AN1220" t="n">
        <v>22.70979310756757</v>
      </c>
      <c r="AO1220" t="n">
        <v>0</v>
      </c>
      <c r="AP1220" t="n">
        <v>4.403392045542595</v>
      </c>
      <c r="AQ1220" t="n">
        <v>1</v>
      </c>
      <c r="AR1220" t="n">
        <v>3</v>
      </c>
      <c r="AS1220" t="n">
        <v>0</v>
      </c>
      <c r="AT1220" t="n">
        <v>0</v>
      </c>
      <c r="AU1220" t="n">
        <v>4.403422736279017</v>
      </c>
      <c r="AV1220" t="n">
        <v>1.561499269956235</v>
      </c>
    </row>
    <row r="1221" spans="1:48">
      <c r="A1221" t="n">
        <v>-6.269791477052877</v>
      </c>
      <c r="B1221" t="n">
        <v>-0.4501400428884628</v>
      </c>
      <c r="C1221" t="n">
        <v>88.42246289883097</v>
      </c>
      <c r="D1221" t="n">
        <v>1803.6053048466</v>
      </c>
      <c r="E1221" t="n">
        <v>1219</v>
      </c>
      <c r="F1221" t="n">
        <v>93.16155624389648</v>
      </c>
      <c r="G1221" t="n">
        <v>0.05059938335828562</v>
      </c>
      <c r="H1221" t="n">
        <v>0.1309982210418204</v>
      </c>
      <c r="I1221" t="n">
        <v>0</v>
      </c>
      <c r="J1221" t="n">
        <v>0</v>
      </c>
      <c r="K1221" t="n">
        <v>-0.003081846834744884</v>
      </c>
      <c r="L1221" t="n">
        <v>0</v>
      </c>
      <c r="M1221" t="n">
        <v>89.64697411912593</v>
      </c>
      <c r="N1221" t="n">
        <v>20.21921992772058</v>
      </c>
      <c r="O1221" t="b">
        <v>1</v>
      </c>
      <c r="P1221" t="n">
        <v>0</v>
      </c>
      <c r="Q1221" t="b">
        <v>0</v>
      </c>
      <c r="R1221" t="n">
        <v>20.21921992772058</v>
      </c>
      <c r="S1221" t="n">
        <v>700.052983113775</v>
      </c>
      <c r="T1221" t="n">
        <v>3046.630582511149</v>
      </c>
      <c r="U1221" t="n">
        <v>275.8067353112804</v>
      </c>
      <c r="V1221" t="n">
        <v>6</v>
      </c>
      <c r="W1221" t="n">
        <v>1803.6053048466</v>
      </c>
      <c r="X1221" t="b">
        <v>0</v>
      </c>
      <c r="Y1221" t="n">
        <v>1803.6053048466</v>
      </c>
      <c r="Z1221" t="b">
        <v>0</v>
      </c>
      <c r="AA1221" t="n">
        <v>64.6680708169081</v>
      </c>
      <c r="AB1221" t="n">
        <v>20.63185706910264</v>
      </c>
      <c r="AC1221" t="b">
        <v>0</v>
      </c>
      <c r="AD1221" t="n">
        <v>0</v>
      </c>
      <c r="AE1221" t="n">
        <v>-2.273736754432321e-13</v>
      </c>
      <c r="AF1221" t="n">
        <v>0.9319497590419109</v>
      </c>
      <c r="AG1221" t="n">
        <v>48.65609175716052</v>
      </c>
      <c r="AH1221" t="n">
        <v>117.2129774698826</v>
      </c>
      <c r="AI1221" t="n">
        <v>22.13837910137256</v>
      </c>
      <c r="AJ1221" t="n">
        <v>7.976371360240577</v>
      </c>
      <c r="AK1221" t="n">
        <v>22.13837910137256</v>
      </c>
      <c r="AL1221" t="n">
        <v>1</v>
      </c>
      <c r="AM1221" t="n">
        <v>0</v>
      </c>
      <c r="AN1221" t="n">
        <v>22.26940121771456</v>
      </c>
      <c r="AO1221" t="n">
        <v>0</v>
      </c>
      <c r="AP1221" t="n">
        <v>4.316510132937041</v>
      </c>
      <c r="AQ1221" t="n">
        <v>1</v>
      </c>
      <c r="AR1221" t="n">
        <v>3</v>
      </c>
      <c r="AS1221" t="n">
        <v>0</v>
      </c>
      <c r="AT1221" t="n">
        <v>0</v>
      </c>
      <c r="AU1221" t="n">
        <v>4.316535488474593</v>
      </c>
      <c r="AV1221" t="n">
        <v>1.530688152754764</v>
      </c>
    </row>
    <row r="1222" spans="1:48">
      <c r="A1222" t="n">
        <v>-4.402212845736738</v>
      </c>
      <c r="B1222" t="n">
        <v>-2.317718674204602</v>
      </c>
      <c r="C1222" t="n">
        <v>88.42391546278076</v>
      </c>
      <c r="D1222" t="n">
        <v>1807.47607369216</v>
      </c>
      <c r="E1222" t="n">
        <v>1220</v>
      </c>
      <c r="F1222" t="n">
        <v>93.36149291992187</v>
      </c>
      <c r="G1222" t="n">
        <v>0.06940126383383394</v>
      </c>
      <c r="H1222" t="n">
        <v>0.09197786777273055</v>
      </c>
      <c r="I1222" t="n">
        <v>0</v>
      </c>
      <c r="J1222" t="n">
        <v>0</v>
      </c>
      <c r="K1222" t="n">
        <v>-0.002353277325940151</v>
      </c>
      <c r="L1222" t="n">
        <v>0</v>
      </c>
      <c r="M1222" t="n">
        <v>89.64642494080904</v>
      </c>
      <c r="N1222" t="n">
        <v>21.2500832468098</v>
      </c>
      <c r="O1222" t="b">
        <v>1</v>
      </c>
      <c r="P1222" t="n">
        <v>0</v>
      </c>
      <c r="Q1222" t="b">
        <v>0</v>
      </c>
      <c r="R1222" t="n">
        <v>21.2500832468098</v>
      </c>
      <c r="S1222" t="n">
        <v>701.5553868104136</v>
      </c>
      <c r="T1222" t="n">
        <v>3053.16904339892</v>
      </c>
      <c r="U1222" t="n">
        <v>289.2477931261051</v>
      </c>
      <c r="V1222" t="n">
        <v>6</v>
      </c>
      <c r="W1222" t="n">
        <v>1807.476073692161</v>
      </c>
      <c r="X1222" t="b">
        <v>0</v>
      </c>
      <c r="Y1222" t="n">
        <v>1807.476073692161</v>
      </c>
      <c r="Z1222" t="b">
        <v>0</v>
      </c>
      <c r="AA1222" t="n">
        <v>67.81957934566914</v>
      </c>
      <c r="AB1222" t="n">
        <v>21.68375841511204</v>
      </c>
      <c r="AC1222" t="b">
        <v>0</v>
      </c>
      <c r="AD1222" t="n">
        <v>0</v>
      </c>
      <c r="AE1222" t="n">
        <v>-6.821210263296962e-13</v>
      </c>
      <c r="AF1222" t="n">
        <v>0.9330851287799662</v>
      </c>
      <c r="AG1222" t="n">
        <v>48.70025961440792</v>
      </c>
      <c r="AH1222" t="n">
        <v>122.7756146921483</v>
      </c>
      <c r="AI1222" t="n">
        <v>23.23877827038583</v>
      </c>
      <c r="AJ1222" t="n">
        <v>8.215514446085592</v>
      </c>
      <c r="AK1222" t="n">
        <v>23.23877827038582</v>
      </c>
      <c r="AL1222" t="n">
        <v>1</v>
      </c>
      <c r="AM1222" t="n">
        <v>0</v>
      </c>
      <c r="AN1222" t="n">
        <v>23.33079325214957</v>
      </c>
      <c r="AO1222" t="n">
        <v>0</v>
      </c>
      <c r="AP1222" t="n">
        <v>4.524989540321858</v>
      </c>
      <c r="AQ1222" t="n">
        <v>1</v>
      </c>
      <c r="AR1222" t="n">
        <v>3</v>
      </c>
      <c r="AS1222" t="n">
        <v>0</v>
      </c>
      <c r="AT1222" t="n">
        <v>0</v>
      </c>
      <c r="AU1222" t="n">
        <v>4.525027808697116</v>
      </c>
      <c r="AV1222" t="n">
        <v>1.604621687034068</v>
      </c>
    </row>
    <row r="1223" spans="1:48">
      <c r="A1223" t="n">
        <v>-4.402212845736738</v>
      </c>
      <c r="B1223" t="n">
        <v>-2.317718674204602</v>
      </c>
      <c r="C1223" t="n">
        <v>88.42536802673054</v>
      </c>
      <c r="D1223" t="n">
        <v>1813.114840405682</v>
      </c>
      <c r="E1223" t="n">
        <v>1221</v>
      </c>
      <c r="F1223" t="n">
        <v>93.65275192260742</v>
      </c>
      <c r="G1223" t="n">
        <v>0.08112529356548848</v>
      </c>
      <c r="H1223" t="n">
        <v>0.09197786777273055</v>
      </c>
      <c r="I1223" t="n">
        <v>0</v>
      </c>
      <c r="J1223" t="n">
        <v>0</v>
      </c>
      <c r="K1223" t="n">
        <v>0.005757350223980662</v>
      </c>
      <c r="L1223" t="n">
        <v>0</v>
      </c>
      <c r="M1223" t="n">
        <v>89.64550521117641</v>
      </c>
      <c r="N1223" t="n">
        <v>21.97331125891366</v>
      </c>
      <c r="O1223" t="b">
        <v>1</v>
      </c>
      <c r="P1223" t="n">
        <v>0</v>
      </c>
      <c r="Q1223" t="b">
        <v>0</v>
      </c>
      <c r="R1223" t="n">
        <v>21.97331125891366</v>
      </c>
      <c r="S1223" t="n">
        <v>703.7440227876289</v>
      </c>
      <c r="T1223" t="n">
        <v>3062.693987171761</v>
      </c>
      <c r="U1223" t="n">
        <v>298.1619159563298</v>
      </c>
      <c r="V1223" t="n">
        <v>6</v>
      </c>
      <c r="W1223" t="n">
        <v>1813.114840405682</v>
      </c>
      <c r="X1223" t="b">
        <v>0</v>
      </c>
      <c r="Y1223" t="n">
        <v>1813.114840405682</v>
      </c>
      <c r="Z1223" t="b">
        <v>0</v>
      </c>
      <c r="AA1223" t="n">
        <v>69.90966291743176</v>
      </c>
      <c r="AB1223" t="n">
        <v>22.42174618256496</v>
      </c>
      <c r="AC1223" t="b">
        <v>0</v>
      </c>
      <c r="AD1223" t="n">
        <v>0</v>
      </c>
      <c r="AE1223" t="n">
        <v>-4.547473508864641e-13</v>
      </c>
      <c r="AF1223" t="n">
        <v>0.9337709115170969</v>
      </c>
      <c r="AG1223" t="n">
        <v>48.7459048601112</v>
      </c>
      <c r="AH1223" t="n">
        <v>126.4664013019257</v>
      </c>
      <c r="AI1223" t="n">
        <v>24.01204182526565</v>
      </c>
      <c r="AJ1223" t="n">
        <v>8.37575448193958</v>
      </c>
      <c r="AK1223" t="n">
        <v>24.01204182526564</v>
      </c>
      <c r="AL1223" t="n">
        <v>1</v>
      </c>
      <c r="AM1223" t="n">
        <v>0</v>
      </c>
      <c r="AN1223" t="n">
        <v>24.10406839346662</v>
      </c>
      <c r="AO1223" t="n">
        <v>0</v>
      </c>
      <c r="AP1223" t="n">
        <v>4.677915202161973</v>
      </c>
      <c r="AQ1223" t="n">
        <v>1</v>
      </c>
      <c r="AR1223" t="n">
        <v>3</v>
      </c>
      <c r="AS1223" t="n">
        <v>0</v>
      </c>
      <c r="AT1223" t="n">
        <v>0</v>
      </c>
      <c r="AU1223" t="n">
        <v>4.677963436856989</v>
      </c>
      <c r="AV1223" t="n">
        <v>1.658854243394019</v>
      </c>
    </row>
    <row r="1224" spans="1:48">
      <c r="A1224" t="n">
        <v>-5.101118210650871</v>
      </c>
      <c r="B1224" t="n">
        <v>-1.618813309290469</v>
      </c>
      <c r="C1224" t="n">
        <v>88.42682059068032</v>
      </c>
      <c r="D1224" t="n">
        <v>1818.369308563433</v>
      </c>
      <c r="E1224" t="n">
        <v>1222</v>
      </c>
      <c r="F1224" t="n">
        <v>93.92416076660156</v>
      </c>
      <c r="G1224" t="n">
        <v>0.07498743413727738</v>
      </c>
      <c r="H1224" t="n">
        <v>0.1065804841141868</v>
      </c>
      <c r="I1224" t="n">
        <v>0</v>
      </c>
      <c r="J1224" t="n">
        <v>0</v>
      </c>
      <c r="K1224" t="n">
        <v>0.02634899721165762</v>
      </c>
      <c r="L1224" t="n">
        <v>0</v>
      </c>
      <c r="M1224" t="n">
        <v>89.64472415324317</v>
      </c>
      <c r="N1224" t="n">
        <v>21.79228162905541</v>
      </c>
      <c r="O1224" t="b">
        <v>1</v>
      </c>
      <c r="P1224" t="n">
        <v>0</v>
      </c>
      <c r="Q1224" t="b">
        <v>0</v>
      </c>
      <c r="R1224" t="n">
        <v>21.79228162905541</v>
      </c>
      <c r="S1224" t="n">
        <v>705.7834967782107</v>
      </c>
      <c r="T1224" t="n">
        <v>3071.569777978773</v>
      </c>
      <c r="U1224" t="n">
        <v>294.8509868831447</v>
      </c>
      <c r="V1224" t="n">
        <v>6</v>
      </c>
      <c r="W1224" t="n">
        <v>1818.369308563434</v>
      </c>
      <c r="X1224" t="b">
        <v>0</v>
      </c>
      <c r="Y1224" t="n">
        <v>1818.369308563434</v>
      </c>
      <c r="Z1224" t="b">
        <v>0</v>
      </c>
      <c r="AA1224" t="n">
        <v>69.13335339209388</v>
      </c>
      <c r="AB1224" t="n">
        <v>22.2370220704647</v>
      </c>
      <c r="AC1224" t="b">
        <v>0</v>
      </c>
      <c r="AD1224" t="n">
        <v>0</v>
      </c>
      <c r="AE1224" t="n">
        <v>-9.094947017729282e-13</v>
      </c>
      <c r="AF1224" t="n">
        <v>0.9335010582202811</v>
      </c>
      <c r="AG1224" t="n">
        <v>48.79261988155016</v>
      </c>
      <c r="AH1224" t="n">
        <v>125.0982118702258</v>
      </c>
      <c r="AI1224" t="n">
        <v>23.82110001338356</v>
      </c>
      <c r="AJ1224" t="n">
        <v>8.318898707905092</v>
      </c>
      <c r="AK1224" t="n">
        <v>23.82110001338354</v>
      </c>
      <c r="AL1224" t="n">
        <v>1</v>
      </c>
      <c r="AM1224" t="n">
        <v>0</v>
      </c>
      <c r="AN1224" t="n">
        <v>23.92772312382932</v>
      </c>
      <c r="AO1224" t="n">
        <v>0</v>
      </c>
      <c r="AP1224" t="n">
        <v>4.64188646169936</v>
      </c>
      <c r="AQ1224" t="n">
        <v>1</v>
      </c>
      <c r="AR1224" t="n">
        <v>3</v>
      </c>
      <c r="AS1224" t="n">
        <v>0</v>
      </c>
      <c r="AT1224" t="n">
        <v>0</v>
      </c>
      <c r="AU1224" t="n">
        <v>4.641932241880092</v>
      </c>
      <c r="AV1224" t="n">
        <v>1.646077208795787</v>
      </c>
    </row>
    <row r="1225" spans="1:48">
      <c r="A1225" t="n">
        <v>-5.101118210650871</v>
      </c>
      <c r="B1225" t="n">
        <v>-1.618813309290469</v>
      </c>
      <c r="C1225" t="n">
        <v>88.42827315463011</v>
      </c>
      <c r="D1225" t="n">
        <v>1823.306137377582</v>
      </c>
      <c r="E1225" t="n">
        <v>1223</v>
      </c>
      <c r="F1225" t="n">
        <v>94.17916259765624</v>
      </c>
      <c r="G1225" t="n">
        <v>0.05760053242608798</v>
      </c>
      <c r="H1225" t="n">
        <v>0.1065804841141868</v>
      </c>
      <c r="I1225" t="n">
        <v>0</v>
      </c>
      <c r="J1225" t="n">
        <v>0</v>
      </c>
      <c r="K1225" t="n">
        <v>0.02630096638646134</v>
      </c>
      <c r="L1225" t="n">
        <v>0</v>
      </c>
      <c r="M1225" t="n">
        <v>89.64408176700933</v>
      </c>
      <c r="N1225" t="n">
        <v>21.0346024288777</v>
      </c>
      <c r="O1225" t="b">
        <v>1</v>
      </c>
      <c r="P1225" t="n">
        <v>0</v>
      </c>
      <c r="Q1225" t="b">
        <v>0</v>
      </c>
      <c r="R1225" t="n">
        <v>21.0346024288777</v>
      </c>
      <c r="S1225" t="n">
        <v>707.6996819486469</v>
      </c>
      <c r="T1225" t="n">
        <v>3079.909015840512</v>
      </c>
      <c r="U1225" t="n">
        <v>283.8289493060645</v>
      </c>
      <c r="V1225" t="n">
        <v>6</v>
      </c>
      <c r="W1225" t="n">
        <v>1823.306137377583</v>
      </c>
      <c r="X1225" t="b">
        <v>0</v>
      </c>
      <c r="Y1225" t="n">
        <v>1823.306137377583</v>
      </c>
      <c r="Z1225" t="b">
        <v>0</v>
      </c>
      <c r="AA1225" t="n">
        <v>66.54902960545105</v>
      </c>
      <c r="AB1225" t="n">
        <v>21.46388002946705</v>
      </c>
      <c r="AC1225" t="b">
        <v>0</v>
      </c>
      <c r="AD1225" t="n">
        <v>0</v>
      </c>
      <c r="AE1225" t="n">
        <v>-6.821210263296962e-13</v>
      </c>
      <c r="AF1225" t="n">
        <v>0.9325926787577347</v>
      </c>
      <c r="AG1225" t="n">
        <v>48.83913881018516</v>
      </c>
      <c r="AH1225" t="n">
        <v>120.5391205840269</v>
      </c>
      <c r="AI1225" t="n">
        <v>23.01527828639844</v>
      </c>
      <c r="AJ1225" t="n">
        <v>8.125219223467667</v>
      </c>
      <c r="AK1225" t="n">
        <v>23.01527828639843</v>
      </c>
      <c r="AL1225" t="n">
        <v>1</v>
      </c>
      <c r="AM1225" t="n">
        <v>0</v>
      </c>
      <c r="AN1225" t="n">
        <v>23.12188175719286</v>
      </c>
      <c r="AO1225" t="n">
        <v>0</v>
      </c>
      <c r="AP1225" t="n">
        <v>4.481643273118288</v>
      </c>
      <c r="AQ1225" t="n">
        <v>1</v>
      </c>
      <c r="AR1225" t="n">
        <v>3</v>
      </c>
      <c r="AS1225" t="n">
        <v>0</v>
      </c>
      <c r="AT1225" t="n">
        <v>0</v>
      </c>
      <c r="AU1225" t="n">
        <v>4.481678658727028</v>
      </c>
      <c r="AV1225" t="n">
        <v>1.589249629867303</v>
      </c>
    </row>
    <row r="1226" spans="1:48">
      <c r="A1226" t="n">
        <v>-47.44007979000394</v>
      </c>
      <c r="B1226" t="n">
        <v>40.7201482700626</v>
      </c>
      <c r="C1226" t="n">
        <v>88.42972571857989</v>
      </c>
      <c r="D1226" t="n">
        <v>1825.853219403538</v>
      </c>
      <c r="E1226" t="n">
        <v>1224</v>
      </c>
      <c r="F1226" t="n">
        <v>94.31072692871093</v>
      </c>
      <c r="G1226" t="n">
        <v>0.01674890458286704</v>
      </c>
      <c r="H1226" t="n">
        <v>0.9911918253290456</v>
      </c>
      <c r="I1226" t="n">
        <v>0</v>
      </c>
      <c r="J1226" t="n">
        <v>0</v>
      </c>
      <c r="K1226" t="n">
        <v>0.02594370383880473</v>
      </c>
      <c r="L1226" t="n">
        <v>0</v>
      </c>
      <c r="M1226" t="n">
        <v>89.65183996839043</v>
      </c>
      <c r="N1226" t="n">
        <v>19.03075191195994</v>
      </c>
      <c r="O1226" t="b">
        <v>1</v>
      </c>
      <c r="P1226" t="n">
        <v>0</v>
      </c>
      <c r="Q1226" t="b">
        <v>0</v>
      </c>
      <c r="R1226" t="n">
        <v>19.03075191195994</v>
      </c>
      <c r="S1226" t="n">
        <v>708.6883086541205</v>
      </c>
      <c r="T1226" t="n">
        <v>3084.211519262733</v>
      </c>
      <c r="U1226" t="n">
        <v>256.4319067119426</v>
      </c>
      <c r="V1226" t="n">
        <v>6</v>
      </c>
      <c r="W1226" t="n">
        <v>1825.853219403538</v>
      </c>
      <c r="X1226" t="b">
        <v>0</v>
      </c>
      <c r="Y1226" t="n">
        <v>1825.853219403538</v>
      </c>
      <c r="Z1226" t="b">
        <v>0</v>
      </c>
      <c r="AA1226" t="n">
        <v>60.12527824691031</v>
      </c>
      <c r="AB1226" t="n">
        <v>19.41913460404076</v>
      </c>
      <c r="AC1226" t="b">
        <v>0</v>
      </c>
      <c r="AD1226" t="n">
        <v>0</v>
      </c>
      <c r="AE1226" t="n">
        <v>2.273736754432321e-13</v>
      </c>
      <c r="AF1226" t="n">
        <v>0.930041550581729</v>
      </c>
      <c r="AG1226" t="n">
        <v>48.8846537154952</v>
      </c>
      <c r="AH1226" t="n">
        <v>109.2026156768442</v>
      </c>
      <c r="AI1226" t="n">
        <v>20.87985702562895</v>
      </c>
      <c r="AJ1226" t="n">
        <v>7.6396456651714</v>
      </c>
      <c r="AK1226" t="n">
        <v>20.87985702562896</v>
      </c>
      <c r="AL1226" t="n">
        <v>1</v>
      </c>
      <c r="AM1226" t="n">
        <v>0</v>
      </c>
      <c r="AN1226" t="n">
        <v>21.87105265709968</v>
      </c>
      <c r="AO1226" t="n">
        <v>0</v>
      </c>
      <c r="AP1226" t="n">
        <v>4.236961473652564</v>
      </c>
      <c r="AQ1226" t="n">
        <v>1</v>
      </c>
      <c r="AR1226" t="n">
        <v>3</v>
      </c>
      <c r="AS1226" t="n">
        <v>0</v>
      </c>
      <c r="AT1226" t="n">
        <v>0</v>
      </c>
      <c r="AU1226" t="n">
        <v>4.23698198793045</v>
      </c>
      <c r="AV1226" t="n">
        <v>1.50247765822316</v>
      </c>
    </row>
    <row r="1227" spans="1:48">
      <c r="A1227" t="n">
        <v>-2.94185613330932</v>
      </c>
      <c r="B1227" t="n">
        <v>-3.77807538663202</v>
      </c>
      <c r="C1227" t="n">
        <v>88.46884584886986</v>
      </c>
      <c r="D1227" t="n">
        <v>1826.35145750344</v>
      </c>
      <c r="E1227" t="n">
        <v>1225</v>
      </c>
      <c r="F1227" t="n">
        <v>94.33646240234376</v>
      </c>
      <c r="G1227" t="n">
        <v>0.006487019815372363</v>
      </c>
      <c r="H1227" t="n">
        <v>0.06146582728228735</v>
      </c>
      <c r="I1227" t="n">
        <v>0</v>
      </c>
      <c r="J1227" t="n">
        <v>0</v>
      </c>
      <c r="K1227" t="n">
        <v>0.02558644129114862</v>
      </c>
      <c r="L1227" t="n">
        <v>0</v>
      </c>
      <c r="M1227" t="n">
        <v>89.6591697447562</v>
      </c>
      <c r="N1227" t="n">
        <v>18.52331799853222</v>
      </c>
      <c r="O1227" t="b">
        <v>1</v>
      </c>
      <c r="P1227" t="n">
        <v>0</v>
      </c>
      <c r="Q1227" t="b">
        <v>0</v>
      </c>
      <c r="R1227" t="n">
        <v>18.52331799853222</v>
      </c>
      <c r="S1227" t="n">
        <v>708.8816952377596</v>
      </c>
      <c r="T1227" t="n">
        <v>3085.05313767473</v>
      </c>
      <c r="U1227" t="n">
        <v>249.526343399855</v>
      </c>
      <c r="V1227" t="n">
        <v>6</v>
      </c>
      <c r="W1227" t="n">
        <v>1826.35145750344</v>
      </c>
      <c r="X1227" t="b">
        <v>0</v>
      </c>
      <c r="Y1227" t="n">
        <v>1826.35145750344</v>
      </c>
      <c r="Z1227" t="b">
        <v>0</v>
      </c>
      <c r="AA1227" t="n">
        <v>58.50613919001702</v>
      </c>
      <c r="AB1227" t="n">
        <v>18.90134489646145</v>
      </c>
      <c r="AC1227" t="b">
        <v>0</v>
      </c>
      <c r="AD1227" t="n">
        <v>0</v>
      </c>
      <c r="AE1227" t="n">
        <v>0</v>
      </c>
      <c r="AF1227" t="n">
        <v>0.929328349846878</v>
      </c>
      <c r="AG1227" t="n">
        <v>48.92739114424781</v>
      </c>
      <c r="AH1227" t="n">
        <v>106.3434014869537</v>
      </c>
      <c r="AI1227" t="n">
        <v>20.33871548153648</v>
      </c>
      <c r="AJ1227" t="n">
        <v>7.515463665978999</v>
      </c>
      <c r="AK1227" t="n">
        <v>20.33871548153648</v>
      </c>
      <c r="AL1227" t="n">
        <v>1</v>
      </c>
      <c r="AM1227" t="n">
        <v>0</v>
      </c>
      <c r="AN1227" t="n">
        <v>20.40018254504868</v>
      </c>
      <c r="AO1227" t="n">
        <v>0</v>
      </c>
      <c r="AP1227" t="n">
        <v>3.954109999926085</v>
      </c>
      <c r="AQ1227" t="n">
        <v>1</v>
      </c>
      <c r="AR1227" t="n">
        <v>3</v>
      </c>
      <c r="AS1227" t="n">
        <v>0</v>
      </c>
      <c r="AT1227" t="n">
        <v>0</v>
      </c>
      <c r="AU1227" t="n">
        <v>3.95411469918951</v>
      </c>
      <c r="AV1227" t="n">
        <v>1.402169990457262</v>
      </c>
    </row>
    <row r="1228" spans="1:48">
      <c r="A1228" t="n">
        <v>-4.055591513371168</v>
      </c>
      <c r="B1228" t="n">
        <v>-2.664340006570172</v>
      </c>
      <c r="C1228" t="n">
        <v>88.59082246791615</v>
      </c>
      <c r="D1228" t="n">
        <v>1827.588781279937</v>
      </c>
      <c r="E1228" t="n">
        <v>1226</v>
      </c>
      <c r="F1228" t="n">
        <v>94.40037384033204</v>
      </c>
      <c r="G1228" t="n">
        <v>0.03200877583990014</v>
      </c>
      <c r="H1228" t="n">
        <v>0.08473571656543415</v>
      </c>
      <c r="I1228" t="n">
        <v>0</v>
      </c>
      <c r="J1228" t="n">
        <v>0</v>
      </c>
      <c r="K1228" t="n">
        <v>0.02629059261964883</v>
      </c>
      <c r="L1228" t="n">
        <v>0</v>
      </c>
      <c r="M1228" t="n">
        <v>89.65789148773374</v>
      </c>
      <c r="N1228" t="n">
        <v>19.84224332015268</v>
      </c>
      <c r="O1228" t="b">
        <v>1</v>
      </c>
      <c r="P1228" t="n">
        <v>0</v>
      </c>
      <c r="Q1228" t="b">
        <v>0</v>
      </c>
      <c r="R1228" t="n">
        <v>19.84224332015268</v>
      </c>
      <c r="S1228" t="n">
        <v>709.3619511997967</v>
      </c>
      <c r="T1228" t="n">
        <v>3087.143211621516</v>
      </c>
      <c r="U1228" t="n">
        <v>267.112531290388</v>
      </c>
      <c r="V1228" t="n">
        <v>6</v>
      </c>
      <c r="W1228" t="n">
        <v>1827.588781279937</v>
      </c>
      <c r="X1228" t="b">
        <v>0</v>
      </c>
      <c r="Y1228" t="n">
        <v>1827.588781279937</v>
      </c>
      <c r="Z1228" t="b">
        <v>0</v>
      </c>
      <c r="AA1228" t="n">
        <v>62.62955134172137</v>
      </c>
      <c r="AB1228" t="n">
        <v>20.24718706138029</v>
      </c>
      <c r="AC1228" t="b">
        <v>0</v>
      </c>
      <c r="AD1228" t="n">
        <v>0</v>
      </c>
      <c r="AE1228" t="n">
        <v>-2.273736754432321e-13</v>
      </c>
      <c r="AF1228" t="n">
        <v>0.9311248200673117</v>
      </c>
      <c r="AG1228" t="n">
        <v>48.96941310197325</v>
      </c>
      <c r="AH1228" t="n">
        <v>113.6186671971188</v>
      </c>
      <c r="AI1228" t="n">
        <v>21.74486881352449</v>
      </c>
      <c r="AJ1228" t="n">
        <v>7.825506146913781</v>
      </c>
      <c r="AK1228" t="n">
        <v>21.74486881352448</v>
      </c>
      <c r="AL1228" t="n">
        <v>1</v>
      </c>
      <c r="AM1228" t="n">
        <v>0</v>
      </c>
      <c r="AN1228" t="n">
        <v>21.82961159856193</v>
      </c>
      <c r="AO1228" t="n">
        <v>0</v>
      </c>
      <c r="AP1228" t="n">
        <v>4.228810407316967</v>
      </c>
      <c r="AQ1228" t="n">
        <v>1</v>
      </c>
      <c r="AR1228" t="n">
        <v>3</v>
      </c>
      <c r="AS1228" t="n">
        <v>0</v>
      </c>
      <c r="AT1228" t="n">
        <v>0</v>
      </c>
      <c r="AU1228" t="n">
        <v>4.228830441445516</v>
      </c>
      <c r="AV1228" t="n">
        <v>1.499587035485449</v>
      </c>
    </row>
    <row r="1229" spans="1:48">
      <c r="A1229" t="n">
        <v>-4.947774873444564</v>
      </c>
      <c r="B1229" t="n">
        <v>-1.772156646496776</v>
      </c>
      <c r="C1229" t="n">
        <v>88.59227503186594</v>
      </c>
      <c r="D1229" t="n">
        <v>1830.501506735367</v>
      </c>
      <c r="E1229" t="n">
        <v>1227</v>
      </c>
      <c r="F1229" t="n">
        <v>94.55082473754882</v>
      </c>
      <c r="G1229" t="n">
        <v>0.04411315616257561</v>
      </c>
      <c r="H1229" t="n">
        <v>0.1033765969584238</v>
      </c>
      <c r="I1229" t="n">
        <v>0</v>
      </c>
      <c r="J1229" t="n">
        <v>0</v>
      </c>
      <c r="K1229" t="n">
        <v>0.02386486131992177</v>
      </c>
      <c r="L1229" t="n">
        <v>0</v>
      </c>
      <c r="M1229" t="n">
        <v>89.65701123046131</v>
      </c>
      <c r="N1229" t="n">
        <v>20.52325417537101</v>
      </c>
      <c r="O1229" t="b">
        <v>1</v>
      </c>
      <c r="P1229" t="n">
        <v>0</v>
      </c>
      <c r="Q1229" t="b">
        <v>0</v>
      </c>
      <c r="R1229" t="n">
        <v>20.52325417537101</v>
      </c>
      <c r="S1229" t="n">
        <v>710.4924990744266</v>
      </c>
      <c r="T1229" t="n">
        <v>3092.063355971905</v>
      </c>
      <c r="U1229" t="n">
        <v>275.8405490217156</v>
      </c>
      <c r="V1229" t="n">
        <v>6</v>
      </c>
      <c r="W1229" t="n">
        <v>1830.501506735368</v>
      </c>
      <c r="X1229" t="b">
        <v>0</v>
      </c>
      <c r="Y1229" t="n">
        <v>1830.501506735368</v>
      </c>
      <c r="Z1229" t="b">
        <v>0</v>
      </c>
      <c r="AA1229" t="n">
        <v>64.67599907659523</v>
      </c>
      <c r="AB1229" t="n">
        <v>20.94209609731736</v>
      </c>
      <c r="AC1229" t="b">
        <v>0</v>
      </c>
      <c r="AD1229" t="n">
        <v>0</v>
      </c>
      <c r="AE1229" t="n">
        <v>-6.821210263296962e-13</v>
      </c>
      <c r="AF1229" t="n">
        <v>0.9319286497929217</v>
      </c>
      <c r="AG1229" t="n">
        <v>49.01328291509299</v>
      </c>
      <c r="AH1229" t="n">
        <v>117.2300030313162</v>
      </c>
      <c r="AI1229" t="n">
        <v>22.47178054024927</v>
      </c>
      <c r="AJ1229" t="n">
        <v>7.980004591121585</v>
      </c>
      <c r="AK1229" t="n">
        <v>22.47178054024926</v>
      </c>
      <c r="AL1229" t="n">
        <v>1</v>
      </c>
      <c r="AM1229" t="n">
        <v>0</v>
      </c>
      <c r="AN1229" t="n">
        <v>22.57517107256658</v>
      </c>
      <c r="AO1229" t="n">
        <v>0</v>
      </c>
      <c r="AP1229" t="n">
        <v>4.373651502889342</v>
      </c>
      <c r="AQ1229" t="n">
        <v>1</v>
      </c>
      <c r="AR1229" t="n">
        <v>3</v>
      </c>
      <c r="AS1229" t="n">
        <v>0</v>
      </c>
      <c r="AT1229" t="n">
        <v>0</v>
      </c>
      <c r="AU1229" t="n">
        <v>4.373680163221755</v>
      </c>
      <c r="AV1229" t="n">
        <v>1.55095224576687</v>
      </c>
    </row>
    <row r="1230" spans="1:48">
      <c r="A1230" t="n">
        <v>-4.947774873444564</v>
      </c>
      <c r="B1230" t="n">
        <v>-1.772156646496776</v>
      </c>
      <c r="C1230" t="n">
        <v>88.59372759581572</v>
      </c>
      <c r="D1230" t="n">
        <v>1833.415842173986</v>
      </c>
      <c r="E1230" t="n">
        <v>1228</v>
      </c>
      <c r="F1230" t="n">
        <v>94.70135879516602</v>
      </c>
      <c r="G1230" t="n">
        <v>0.04235939520477494</v>
      </c>
      <c r="H1230" t="n">
        <v>0.1033765969584238</v>
      </c>
      <c r="I1230" t="n">
        <v>0</v>
      </c>
      <c r="J1230" t="n">
        <v>0</v>
      </c>
      <c r="K1230" t="n">
        <v>0.02374570708887547</v>
      </c>
      <c r="L1230" t="n">
        <v>0</v>
      </c>
      <c r="M1230" t="n">
        <v>89.65630799369683</v>
      </c>
      <c r="N1230" t="n">
        <v>20.50313342990778</v>
      </c>
      <c r="O1230" t="b">
        <v>1</v>
      </c>
      <c r="P1230" t="n">
        <v>0</v>
      </c>
      <c r="Q1230" t="b">
        <v>0</v>
      </c>
      <c r="R1230" t="n">
        <v>20.50313342990778</v>
      </c>
      <c r="S1230" t="n">
        <v>711.6236718493774</v>
      </c>
      <c r="T1230" t="n">
        <v>3096.986219888491</v>
      </c>
      <c r="U1230" t="n">
        <v>275.1320814634055</v>
      </c>
      <c r="V1230" t="n">
        <v>6</v>
      </c>
      <c r="W1230" t="n">
        <v>1833.415842173986</v>
      </c>
      <c r="X1230" t="b">
        <v>0</v>
      </c>
      <c r="Y1230" t="n">
        <v>1833.415842173986</v>
      </c>
      <c r="Z1230" t="b">
        <v>0</v>
      </c>
      <c r="AA1230" t="n">
        <v>64.50988554720453</v>
      </c>
      <c r="AB1230" t="n">
        <v>20.9215647243957</v>
      </c>
      <c r="AC1230" t="b">
        <v>0</v>
      </c>
      <c r="AD1230" t="n">
        <v>0</v>
      </c>
      <c r="AE1230" t="n">
        <v>-4.547473508864641e-13</v>
      </c>
      <c r="AF1230" t="n">
        <v>0.9318654654993356</v>
      </c>
      <c r="AG1230" t="n">
        <v>49.0581288266163</v>
      </c>
      <c r="AH1230" t="n">
        <v>116.936838306138</v>
      </c>
      <c r="AI1230" t="n">
        <v>22.45127166847521</v>
      </c>
      <c r="AJ1230" t="n">
        <v>7.967437043968175</v>
      </c>
      <c r="AK1230" t="n">
        <v>22.4512716684752</v>
      </c>
      <c r="AL1230" t="n">
        <v>1</v>
      </c>
      <c r="AM1230" t="n">
        <v>0</v>
      </c>
      <c r="AN1230" t="n">
        <v>22.55466311376307</v>
      </c>
      <c r="AO1230" t="n">
        <v>0</v>
      </c>
      <c r="AP1230" t="n">
        <v>4.369388353503912</v>
      </c>
      <c r="AQ1230" t="n">
        <v>1</v>
      </c>
      <c r="AR1230" t="n">
        <v>3</v>
      </c>
      <c r="AS1230" t="n">
        <v>0</v>
      </c>
      <c r="AT1230" t="n">
        <v>0</v>
      </c>
      <c r="AU1230" t="n">
        <v>4.369416746941274</v>
      </c>
      <c r="AV1230" t="n">
        <v>1.54944039423496</v>
      </c>
    </row>
    <row r="1231" spans="1:48">
      <c r="A1231" t="n">
        <v>-4.402212845736738</v>
      </c>
      <c r="B1231" t="n">
        <v>-2.317718674204602</v>
      </c>
      <c r="C1231" t="n">
        <v>88.5951801597655</v>
      </c>
      <c r="D1231" t="n">
        <v>1836.516418695306</v>
      </c>
      <c r="E1231" t="n">
        <v>1229</v>
      </c>
      <c r="F1231" t="n">
        <v>94.86151275634765</v>
      </c>
      <c r="G1231" t="n">
        <v>0.04535594535067844</v>
      </c>
      <c r="H1231" t="n">
        <v>0.09197786777273055</v>
      </c>
      <c r="I1231" t="n">
        <v>0</v>
      </c>
      <c r="J1231" t="n">
        <v>0</v>
      </c>
      <c r="K1231" t="n">
        <v>0.01656388416904353</v>
      </c>
      <c r="L1231" t="n">
        <v>0</v>
      </c>
      <c r="M1231" t="n">
        <v>89.65549651049828</v>
      </c>
      <c r="N1231" t="n">
        <v>20.72877895850774</v>
      </c>
      <c r="O1231" t="b">
        <v>1</v>
      </c>
      <c r="P1231" t="n">
        <v>0</v>
      </c>
      <c r="Q1231" t="b">
        <v>0</v>
      </c>
      <c r="R1231" t="n">
        <v>20.72877895850774</v>
      </c>
      <c r="S1231" t="n">
        <v>712.8271324054588</v>
      </c>
      <c r="T1231" t="n">
        <v>3102.223680228557</v>
      </c>
      <c r="U1231" t="n">
        <v>277.6904092614625</v>
      </c>
      <c r="V1231" t="n">
        <v>6</v>
      </c>
      <c r="W1231" t="n">
        <v>1836.516418695306</v>
      </c>
      <c r="X1231" t="b">
        <v>0</v>
      </c>
      <c r="Y1231" t="n">
        <v>1836.516418695306</v>
      </c>
      <c r="Z1231" t="b">
        <v>0</v>
      </c>
      <c r="AA1231" t="n">
        <v>65.10973356408091</v>
      </c>
      <c r="AB1231" t="n">
        <v>21.15181526378341</v>
      </c>
      <c r="AC1231" t="b">
        <v>0</v>
      </c>
      <c r="AD1231" t="n">
        <v>0</v>
      </c>
      <c r="AE1231" t="n">
        <v>2.273736754432321e-13</v>
      </c>
      <c r="AF1231" t="n">
        <v>0.9320922360232361</v>
      </c>
      <c r="AG1231" t="n">
        <v>49.10297235723304</v>
      </c>
      <c r="AH1231" t="n">
        <v>117.9954663249574</v>
      </c>
      <c r="AI1231" t="n">
        <v>22.69283494306041</v>
      </c>
      <c r="AJ1231" t="n">
        <v>8.012808277523391</v>
      </c>
      <c r="AK1231" t="n">
        <v>22.69283494306042</v>
      </c>
      <c r="AL1231" t="n">
        <v>1</v>
      </c>
      <c r="AM1231" t="n">
        <v>0</v>
      </c>
      <c r="AN1231" t="n">
        <v>22.78482873894222</v>
      </c>
      <c r="AO1231" t="n">
        <v>0</v>
      </c>
      <c r="AP1231" t="n">
        <v>4.414092997764596</v>
      </c>
      <c r="AQ1231" t="n">
        <v>1</v>
      </c>
      <c r="AR1231" t="n">
        <v>3</v>
      </c>
      <c r="AS1231" t="n">
        <v>0</v>
      </c>
      <c r="AT1231" t="n">
        <v>0</v>
      </c>
      <c r="AU1231" t="n">
        <v>4.414124122315796</v>
      </c>
      <c r="AV1231" t="n">
        <v>1.565294092185379</v>
      </c>
    </row>
    <row r="1232" spans="1:48">
      <c r="A1232" t="n">
        <v>-4.402212845736738</v>
      </c>
      <c r="B1232" t="n">
        <v>-2.317718674204602</v>
      </c>
      <c r="C1232" t="n">
        <v>88.59663272371529</v>
      </c>
      <c r="D1232" t="n">
        <v>1839.645620422293</v>
      </c>
      <c r="E1232" t="n">
        <v>1230</v>
      </c>
      <c r="F1232" t="n">
        <v>95.02314529418945</v>
      </c>
      <c r="G1232" t="n">
        <v>0.04437223924535694</v>
      </c>
      <c r="H1232" t="n">
        <v>0.09197786777273055</v>
      </c>
      <c r="I1232" t="n">
        <v>0</v>
      </c>
      <c r="J1232" t="n">
        <v>0</v>
      </c>
      <c r="K1232" t="n">
        <v>-0.007802854579660068</v>
      </c>
      <c r="L1232" t="n">
        <v>0</v>
      </c>
      <c r="M1232" t="n">
        <v>89.65457678086565</v>
      </c>
      <c r="N1232" t="n">
        <v>20.75313165173869</v>
      </c>
      <c r="O1232" t="b">
        <v>1</v>
      </c>
      <c r="P1232" t="n">
        <v>0</v>
      </c>
      <c r="Q1232" t="b">
        <v>0</v>
      </c>
      <c r="R1232" t="n">
        <v>20.75313165173869</v>
      </c>
      <c r="S1232" t="n">
        <v>714.0417035745811</v>
      </c>
      <c r="T1232" t="n">
        <v>3107.509493956577</v>
      </c>
      <c r="U1232" t="n">
        <v>277.5437460145008</v>
      </c>
      <c r="V1232" t="n">
        <v>6</v>
      </c>
      <c r="W1232" t="n">
        <v>1839.645620422293</v>
      </c>
      <c r="X1232" t="b">
        <v>0</v>
      </c>
      <c r="Y1232" t="n">
        <v>1839.645620422293</v>
      </c>
      <c r="Z1232" t="b">
        <v>0</v>
      </c>
      <c r="AA1232" t="n">
        <v>65.07534561039279</v>
      </c>
      <c r="AB1232" t="n">
        <v>21.17666495075377</v>
      </c>
      <c r="AC1232" t="b">
        <v>0</v>
      </c>
      <c r="AD1232" t="n">
        <v>0</v>
      </c>
      <c r="AE1232" t="n">
        <v>-4.547473508864641e-13</v>
      </c>
      <c r="AF1232" t="n">
        <v>0.9320783452245331</v>
      </c>
      <c r="AG1232" t="n">
        <v>49.14815851537863</v>
      </c>
      <c r="AH1232" t="n">
        <v>117.9349041322759</v>
      </c>
      <c r="AI1232" t="n">
        <v>22.71983364837471</v>
      </c>
      <c r="AJ1232" t="n">
        <v>8.010333844450216</v>
      </c>
      <c r="AK1232" t="n">
        <v>22.7198336483747</v>
      </c>
      <c r="AL1232" t="n">
        <v>1</v>
      </c>
      <c r="AM1232" t="n">
        <v>0</v>
      </c>
      <c r="AN1232" t="n">
        <v>22.81182724315606</v>
      </c>
      <c r="AO1232" t="n">
        <v>0</v>
      </c>
      <c r="AP1232" t="n">
        <v>4.419089764503871</v>
      </c>
      <c r="AQ1232" t="n">
        <v>1</v>
      </c>
      <c r="AR1232" t="n">
        <v>3</v>
      </c>
      <c r="AS1232" t="n">
        <v>0</v>
      </c>
      <c r="AT1232" t="n">
        <v>0</v>
      </c>
      <c r="AU1232" t="n">
        <v>4.419121192480655</v>
      </c>
      <c r="AV1232" t="n">
        <v>1.567066104976716</v>
      </c>
    </row>
    <row r="1233" spans="1:48">
      <c r="A1233" t="n">
        <v>-4.402212845736738</v>
      </c>
      <c r="B1233" t="n">
        <v>-2.317718674204602</v>
      </c>
      <c r="C1233" t="n">
        <v>88.59808528766507</v>
      </c>
      <c r="D1233" t="n">
        <v>1842.706744970269</v>
      </c>
      <c r="E1233" t="n">
        <v>1231</v>
      </c>
      <c r="F1233" t="n">
        <v>95.1812614440918</v>
      </c>
      <c r="G1233" t="n">
        <v>0.04361233745467885</v>
      </c>
      <c r="H1233" t="n">
        <v>0.09197786777273055</v>
      </c>
      <c r="I1233" t="n">
        <v>0</v>
      </c>
      <c r="J1233" t="n">
        <v>0</v>
      </c>
      <c r="K1233" t="n">
        <v>0.005213452657032824</v>
      </c>
      <c r="L1233" t="n">
        <v>0</v>
      </c>
      <c r="M1233" t="n">
        <v>89.65365705123303</v>
      </c>
      <c r="N1233" t="n">
        <v>20.78730056909508</v>
      </c>
      <c r="O1233" t="b">
        <v>1</v>
      </c>
      <c r="P1233" t="n">
        <v>0</v>
      </c>
      <c r="Q1233" t="b">
        <v>0</v>
      </c>
      <c r="R1233" t="n">
        <v>20.78730056909508</v>
      </c>
      <c r="S1233" t="n">
        <v>715.2298512062912</v>
      </c>
      <c r="T1233" t="n">
        <v>3112.68031244978</v>
      </c>
      <c r="U1233" t="n">
        <v>277.5388890881923</v>
      </c>
      <c r="V1233" t="n">
        <v>6</v>
      </c>
      <c r="W1233" t="n">
        <v>1842.706744970269</v>
      </c>
      <c r="X1233" t="b">
        <v>0</v>
      </c>
      <c r="Y1233" t="n">
        <v>1842.706744970269</v>
      </c>
      <c r="Z1233" t="b">
        <v>0</v>
      </c>
      <c r="AA1233" t="n">
        <v>65.07420681277017</v>
      </c>
      <c r="AB1233" t="n">
        <v>21.21153119295417</v>
      </c>
      <c r="AC1233" t="b">
        <v>0</v>
      </c>
      <c r="AD1233" t="n">
        <v>0</v>
      </c>
      <c r="AE1233" t="n">
        <v>-4.547473508864641e-13</v>
      </c>
      <c r="AF1233" t="n">
        <v>0.9320774912517226</v>
      </c>
      <c r="AG1233" t="n">
        <v>49.19340701322872</v>
      </c>
      <c r="AH1233" t="n">
        <v>117.9329483598767</v>
      </c>
      <c r="AI1233" t="n">
        <v>22.75726148527457</v>
      </c>
      <c r="AJ1233" t="n">
        <v>8.01030171668387</v>
      </c>
      <c r="AK1233" t="n">
        <v>22.75726148527455</v>
      </c>
      <c r="AL1233" t="n">
        <v>1</v>
      </c>
      <c r="AM1233" t="n">
        <v>0</v>
      </c>
      <c r="AN1233" t="n">
        <v>22.84925460117889</v>
      </c>
      <c r="AO1233" t="n">
        <v>0</v>
      </c>
      <c r="AP1233" t="n">
        <v>4.426137313523889</v>
      </c>
      <c r="AQ1233" t="n">
        <v>1</v>
      </c>
      <c r="AR1233" t="n">
        <v>3</v>
      </c>
      <c r="AS1233" t="n">
        <v>0</v>
      </c>
      <c r="AT1233" t="n">
        <v>0</v>
      </c>
      <c r="AU1233" t="n">
        <v>4.426169174152479</v>
      </c>
      <c r="AV1233" t="n">
        <v>1.569565392211744</v>
      </c>
    </row>
    <row r="1234" spans="1:48">
      <c r="A1234" t="n">
        <v>-4.402212845736738</v>
      </c>
      <c r="B1234" t="n">
        <v>-2.317718674204602</v>
      </c>
      <c r="C1234" t="n">
        <v>88.59953785161485</v>
      </c>
      <c r="D1234" t="n">
        <v>1845.740972459667</v>
      </c>
      <c r="E1234" t="n">
        <v>1232</v>
      </c>
      <c r="F1234" t="n">
        <v>95.33798828125001</v>
      </c>
      <c r="G1234" t="n">
        <v>0.04354756681973981</v>
      </c>
      <c r="H1234" t="n">
        <v>0.09197786777273055</v>
      </c>
      <c r="I1234" t="n">
        <v>0</v>
      </c>
      <c r="J1234" t="n">
        <v>0</v>
      </c>
      <c r="K1234" t="n">
        <v>0.006696874550329968</v>
      </c>
      <c r="L1234" t="n">
        <v>0</v>
      </c>
      <c r="M1234" t="n">
        <v>89.6527373216004</v>
      </c>
      <c r="N1234" t="n">
        <v>20.85639836848111</v>
      </c>
      <c r="O1234" t="b">
        <v>1</v>
      </c>
      <c r="P1234" t="n">
        <v>0</v>
      </c>
      <c r="Q1234" t="b">
        <v>0</v>
      </c>
      <c r="R1234" t="n">
        <v>20.85639836848111</v>
      </c>
      <c r="S1234" t="n">
        <v>716.4075589895247</v>
      </c>
      <c r="T1234" t="n">
        <v>3117.805696722412</v>
      </c>
      <c r="U1234" t="n">
        <v>278.0036743430882</v>
      </c>
      <c r="V1234" t="n">
        <v>6</v>
      </c>
      <c r="W1234" t="n">
        <v>1845.740972459668</v>
      </c>
      <c r="X1234" t="b">
        <v>0</v>
      </c>
      <c r="Y1234" t="n">
        <v>1845.740972459668</v>
      </c>
      <c r="Z1234" t="b">
        <v>0</v>
      </c>
      <c r="AA1234" t="n">
        <v>65.18318444794048</v>
      </c>
      <c r="AB1234" t="n">
        <v>21.28203915151134</v>
      </c>
      <c r="AC1234" t="b">
        <v>0</v>
      </c>
      <c r="AD1234" t="n">
        <v>0</v>
      </c>
      <c r="AE1234" t="n">
        <v>-4.547473508864641e-13</v>
      </c>
      <c r="AF1234" t="n">
        <v>0.9321183520965983</v>
      </c>
      <c r="AG1234" t="n">
        <v>49.23873058014378</v>
      </c>
      <c r="AH1234" t="n">
        <v>118.1252683618177</v>
      </c>
      <c r="AI1234" t="n">
        <v>22.83190659602614</v>
      </c>
      <c r="AJ1234" t="n">
        <v>8.018537875431747</v>
      </c>
      <c r="AK1234" t="n">
        <v>22.83190659602613</v>
      </c>
      <c r="AL1234" t="n">
        <v>1</v>
      </c>
      <c r="AM1234" t="n">
        <v>0</v>
      </c>
      <c r="AN1234" t="n">
        <v>22.92389673868953</v>
      </c>
      <c r="AO1234" t="n">
        <v>0</v>
      </c>
      <c r="AP1234" t="n">
        <v>4.440469842386517</v>
      </c>
      <c r="AQ1234" t="n">
        <v>1</v>
      </c>
      <c r="AR1234" t="n">
        <v>3</v>
      </c>
      <c r="AS1234" t="n">
        <v>0</v>
      </c>
      <c r="AT1234" t="n">
        <v>0</v>
      </c>
      <c r="AU1234" t="n">
        <v>4.440502589892571</v>
      </c>
      <c r="AV1234" t="n">
        <v>1.574648169758795</v>
      </c>
    </row>
    <row r="1235" spans="1:48">
      <c r="A1235" t="n">
        <v>-5.570886112138744</v>
      </c>
      <c r="B1235" t="n">
        <v>-1.149045407802595</v>
      </c>
      <c r="C1235" t="n">
        <v>88.60099041556464</v>
      </c>
      <c r="D1235" t="n">
        <v>1848.175636301751</v>
      </c>
      <c r="E1235" t="n">
        <v>1233</v>
      </c>
      <c r="F1235" t="n">
        <v>95.46374588012695</v>
      </c>
      <c r="G1235" t="n">
        <v>0.01760109196232484</v>
      </c>
      <c r="H1235" t="n">
        <v>0.1163956047003641</v>
      </c>
      <c r="I1235" t="n">
        <v>0</v>
      </c>
      <c r="J1235" t="n">
        <v>0</v>
      </c>
      <c r="K1235" t="n">
        <v>0.009592830181387457</v>
      </c>
      <c r="L1235" t="n">
        <v>0</v>
      </c>
      <c r="M1235" t="n">
        <v>89.65204947158412</v>
      </c>
      <c r="N1235" t="n">
        <v>19.58726331253631</v>
      </c>
      <c r="O1235" t="b">
        <v>1</v>
      </c>
      <c r="P1235" t="n">
        <v>0</v>
      </c>
      <c r="Q1235" t="b">
        <v>0</v>
      </c>
      <c r="R1235" t="n">
        <v>19.58726331253631</v>
      </c>
      <c r="S1235" t="n">
        <v>717.3525516001306</v>
      </c>
      <c r="T1235" t="n">
        <v>3121.918304563769</v>
      </c>
      <c r="U1235" t="n">
        <v>260.7429028484508</v>
      </c>
      <c r="V1235" t="n">
        <v>6</v>
      </c>
      <c r="W1235" t="n">
        <v>1848.175636301751</v>
      </c>
      <c r="X1235" t="b">
        <v>0</v>
      </c>
      <c r="Y1235" t="n">
        <v>1848.175636301751</v>
      </c>
      <c r="Z1235" t="b">
        <v>0</v>
      </c>
      <c r="AA1235" t="n">
        <v>61.13607228401926</v>
      </c>
      <c r="AB1235" t="n">
        <v>19.98700338013909</v>
      </c>
      <c r="AC1235" t="b">
        <v>0</v>
      </c>
      <c r="AD1235" t="n">
        <v>0</v>
      </c>
      <c r="AE1235" t="n">
        <v>0</v>
      </c>
      <c r="AF1235" t="n">
        <v>0.9305021574121694</v>
      </c>
      <c r="AG1235" t="n">
        <v>49.28417744796777</v>
      </c>
      <c r="AH1235" t="n">
        <v>110.983506646412</v>
      </c>
      <c r="AI1235" t="n">
        <v>21.47980337383116</v>
      </c>
      <c r="AJ1235" t="n">
        <v>7.7131142747578</v>
      </c>
      <c r="AK1235" t="n">
        <v>21.47980337383116</v>
      </c>
      <c r="AL1235" t="n">
        <v>1</v>
      </c>
      <c r="AM1235" t="n">
        <v>0</v>
      </c>
      <c r="AN1235" t="n">
        <v>21.59620252947029</v>
      </c>
      <c r="AO1235" t="n">
        <v>0</v>
      </c>
      <c r="AP1235" t="n">
        <v>4.182652509618764</v>
      </c>
      <c r="AQ1235" t="n">
        <v>1</v>
      </c>
      <c r="AR1235" t="n">
        <v>3</v>
      </c>
      <c r="AS1235" t="n">
        <v>0</v>
      </c>
      <c r="AT1235" t="n">
        <v>0</v>
      </c>
      <c r="AU1235" t="n">
        <v>4.182669877862615</v>
      </c>
      <c r="AV1235" t="n">
        <v>1.4832180219584</v>
      </c>
    </row>
    <row r="1236" spans="1:48">
      <c r="A1236" t="n">
        <v>-5.570886112138744</v>
      </c>
      <c r="B1236" t="n">
        <v>-1.149045407802595</v>
      </c>
      <c r="C1236" t="n">
        <v>88.58509951118693</v>
      </c>
      <c r="D1236" t="n">
        <v>1848.682426514182</v>
      </c>
      <c r="E1236" t="n">
        <v>1234</v>
      </c>
      <c r="F1236" t="n">
        <v>95.48992309570312</v>
      </c>
      <c r="G1236" t="n">
        <v>0.01266041070856261</v>
      </c>
      <c r="H1236" t="n">
        <v>0.1163956047003641</v>
      </c>
      <c r="I1236" t="n">
        <v>0</v>
      </c>
      <c r="J1236" t="n">
        <v>0</v>
      </c>
      <c r="K1236" t="n">
        <v>0.007251655991002803</v>
      </c>
      <c r="L1236" t="n">
        <v>0</v>
      </c>
      <c r="M1236" t="n">
        <v>89.65159350118419</v>
      </c>
      <c r="N1236" t="n">
        <v>19.3462112018812</v>
      </c>
      <c r="O1236" t="b">
        <v>1</v>
      </c>
      <c r="P1236" t="n">
        <v>0</v>
      </c>
      <c r="Q1236" t="b">
        <v>0</v>
      </c>
      <c r="R1236" t="n">
        <v>19.3462112018812</v>
      </c>
      <c r="S1236" t="n">
        <v>717.5492576084087</v>
      </c>
      <c r="T1236" t="n">
        <v>3122.774369111795</v>
      </c>
      <c r="U1236" t="n">
        <v>257.4634516221211</v>
      </c>
      <c r="V1236" t="n">
        <v>6</v>
      </c>
      <c r="W1236" t="n">
        <v>1848.682426514182</v>
      </c>
      <c r="X1236" t="b">
        <v>0</v>
      </c>
      <c r="Y1236" t="n">
        <v>1848.682426514182</v>
      </c>
      <c r="Z1236" t="b">
        <v>0</v>
      </c>
      <c r="AA1236" t="n">
        <v>60.36714333126714</v>
      </c>
      <c r="AB1236" t="n">
        <v>19.74103183865429</v>
      </c>
      <c r="AC1236" t="b">
        <v>0</v>
      </c>
      <c r="AD1236" t="n">
        <v>0</v>
      </c>
      <c r="AE1236" t="n">
        <v>-4.547473508864641e-13</v>
      </c>
      <c r="AF1236" t="n">
        <v>0.930187357637302</v>
      </c>
      <c r="AG1236" t="n">
        <v>49.327875024496</v>
      </c>
      <c r="AH1236" t="n">
        <v>109.6247170639051</v>
      </c>
      <c r="AI1236" t="n">
        <v>21.22264044611074</v>
      </c>
      <c r="AJ1236" t="n">
        <v>7.653191166494366</v>
      </c>
      <c r="AK1236" t="n">
        <v>21.22264044611073</v>
      </c>
      <c r="AL1236" t="n">
        <v>1</v>
      </c>
      <c r="AM1236" t="n">
        <v>0</v>
      </c>
      <c r="AN1236" t="n">
        <v>21.33903906829713</v>
      </c>
      <c r="AO1236" t="n">
        <v>0</v>
      </c>
      <c r="AP1236" t="n">
        <v>4.13319374473761</v>
      </c>
      <c r="AQ1236" t="n">
        <v>1</v>
      </c>
      <c r="AR1236" t="n">
        <v>3</v>
      </c>
      <c r="AS1236" t="n">
        <v>0</v>
      </c>
      <c r="AT1236" t="n">
        <v>0</v>
      </c>
      <c r="AU1236" t="n">
        <v>4.133208300774965</v>
      </c>
      <c r="AV1236" t="n">
        <v>1.465678434882889</v>
      </c>
    </row>
    <row r="1237" spans="1:48">
      <c r="A1237" t="n">
        <v>-4.402212845736738</v>
      </c>
      <c r="B1237" t="n">
        <v>-2.317718674204602</v>
      </c>
      <c r="C1237" t="n">
        <v>88.64806079696815</v>
      </c>
      <c r="D1237" t="n">
        <v>1850.887158170176</v>
      </c>
      <c r="E1237" t="n">
        <v>1235</v>
      </c>
      <c r="F1237" t="n">
        <v>95.60380401611329</v>
      </c>
      <c r="G1237" t="n">
        <v>0.04847237852536779</v>
      </c>
      <c r="H1237" t="n">
        <v>0.09197786777273055</v>
      </c>
      <c r="I1237" t="n">
        <v>0</v>
      </c>
      <c r="J1237" t="n">
        <v>0</v>
      </c>
      <c r="K1237" t="n">
        <v>0.0003908297344963896</v>
      </c>
      <c r="L1237" t="n">
        <v>0</v>
      </c>
      <c r="M1237" t="n">
        <v>89.65090565116792</v>
      </c>
      <c r="N1237" t="n">
        <v>21.2319232536411</v>
      </c>
      <c r="O1237" t="b">
        <v>1</v>
      </c>
      <c r="P1237" t="n">
        <v>0</v>
      </c>
      <c r="Q1237" t="b">
        <v>0</v>
      </c>
      <c r="R1237" t="n">
        <v>21.2319232536411</v>
      </c>
      <c r="S1237" t="n">
        <v>718.405004133769</v>
      </c>
      <c r="T1237" t="n">
        <v>3126.498577990163</v>
      </c>
      <c r="U1237" t="n">
        <v>282.2223273268454</v>
      </c>
      <c r="V1237" t="n">
        <v>6</v>
      </c>
      <c r="W1237" t="n">
        <v>1850.887158170176</v>
      </c>
      <c r="X1237" t="b">
        <v>0</v>
      </c>
      <c r="Y1237" t="n">
        <v>1850.887158170176</v>
      </c>
      <c r="Z1237" t="b">
        <v>0</v>
      </c>
      <c r="AA1237" t="n">
        <v>66.17232689798858</v>
      </c>
      <c r="AB1237" t="n">
        <v>21.66522780983785</v>
      </c>
      <c r="AC1237" t="b">
        <v>0</v>
      </c>
      <c r="AD1237" t="n">
        <v>0</v>
      </c>
      <c r="AE1237" t="n">
        <v>-4.547473508864641e-13</v>
      </c>
      <c r="AF1237" t="n">
        <v>0.9325101699178231</v>
      </c>
      <c r="AG1237" t="n">
        <v>49.37123033168207</v>
      </c>
      <c r="AH1237" t="n">
        <v>119.8674103784044</v>
      </c>
      <c r="AI1237" t="n">
        <v>23.23323488444859</v>
      </c>
      <c r="AJ1237" t="n">
        <v>8.089831158829071</v>
      </c>
      <c r="AK1237" t="n">
        <v>23.23323488444858</v>
      </c>
      <c r="AL1237" t="n">
        <v>1</v>
      </c>
      <c r="AM1237" t="n">
        <v>0</v>
      </c>
      <c r="AN1237" t="n">
        <v>23.32522842014523</v>
      </c>
      <c r="AO1237" t="n">
        <v>0</v>
      </c>
      <c r="AP1237" t="n">
        <v>4.51864903195593</v>
      </c>
      <c r="AQ1237" t="n">
        <v>1</v>
      </c>
      <c r="AR1237" t="n">
        <v>3</v>
      </c>
      <c r="AS1237" t="n">
        <v>0</v>
      </c>
      <c r="AT1237" t="n">
        <v>0</v>
      </c>
      <c r="AU1237" t="n">
        <v>4.518686687032551</v>
      </c>
      <c r="AV1237" t="n">
        <v>1.60237305967237</v>
      </c>
    </row>
    <row r="1238" spans="1:48">
      <c r="A1238" t="n">
        <v>-4.402212845736738</v>
      </c>
      <c r="B1238" t="n">
        <v>-2.317718674204602</v>
      </c>
      <c r="C1238" t="n">
        <v>88.64951336091794</v>
      </c>
      <c r="D1238" t="n">
        <v>1854.861113644632</v>
      </c>
      <c r="E1238" t="n">
        <v>1236</v>
      </c>
      <c r="F1238" t="n">
        <v>95.8090705871582</v>
      </c>
      <c r="G1238" t="n">
        <v>0.05940631806920393</v>
      </c>
      <c r="H1238" t="n">
        <v>0.09197786777273055</v>
      </c>
      <c r="I1238" t="n">
        <v>0</v>
      </c>
      <c r="J1238" t="n">
        <v>0</v>
      </c>
      <c r="K1238" t="n">
        <v>-0.006637893351870983</v>
      </c>
      <c r="L1238" t="n">
        <v>0</v>
      </c>
      <c r="M1238" t="n">
        <v>89.64998592153529</v>
      </c>
      <c r="N1238" t="n">
        <v>21.88935022949807</v>
      </c>
      <c r="O1238" t="b">
        <v>1</v>
      </c>
      <c r="P1238" t="n">
        <v>0</v>
      </c>
      <c r="Q1238" t="b">
        <v>0</v>
      </c>
      <c r="R1238" t="n">
        <v>21.88935022949807</v>
      </c>
      <c r="S1238" t="n">
        <v>719.9474587812347</v>
      </c>
      <c r="T1238" t="n">
        <v>3133.211340615933</v>
      </c>
      <c r="U1238" t="n">
        <v>290.337711253976</v>
      </c>
      <c r="V1238" t="n">
        <v>6</v>
      </c>
      <c r="W1238" t="n">
        <v>1854.861113644632</v>
      </c>
      <c r="X1238" t="b">
        <v>0</v>
      </c>
      <c r="Y1238" t="n">
        <v>1854.861113644632</v>
      </c>
      <c r="Z1238" t="b">
        <v>0</v>
      </c>
      <c r="AA1238" t="n">
        <v>68.07513112760167</v>
      </c>
      <c r="AB1238" t="n">
        <v>22.33607166275313</v>
      </c>
      <c r="AC1238" t="b">
        <v>0</v>
      </c>
      <c r="AD1238" t="n">
        <v>0</v>
      </c>
      <c r="AE1238" t="n">
        <v>-4.547473508864641e-13</v>
      </c>
      <c r="AF1238" t="n">
        <v>0.9331807494858049</v>
      </c>
      <c r="AG1238" t="n">
        <v>49.41722843637677</v>
      </c>
      <c r="AH1238" t="n">
        <v>123.2256190633414</v>
      </c>
      <c r="AI1238" t="n">
        <v>23.93541837962325</v>
      </c>
      <c r="AJ1238" t="n">
        <v>8.233843509960167</v>
      </c>
      <c r="AK1238" t="n">
        <v>23.93541837962324</v>
      </c>
      <c r="AL1238" t="n">
        <v>1</v>
      </c>
      <c r="AM1238" t="n">
        <v>0</v>
      </c>
      <c r="AN1238" t="n">
        <v>24.02742221306408</v>
      </c>
      <c r="AO1238" t="n">
        <v>0</v>
      </c>
      <c r="AP1238" t="n">
        <v>4.656619218008532</v>
      </c>
      <c r="AQ1238" t="n">
        <v>1</v>
      </c>
      <c r="AR1238" t="n">
        <v>3</v>
      </c>
      <c r="AS1238" t="n">
        <v>0</v>
      </c>
      <c r="AT1238" t="n">
        <v>0</v>
      </c>
      <c r="AU1238" t="n">
        <v>4.656665808372551</v>
      </c>
      <c r="AV1238" t="n">
        <v>1.651301883940484</v>
      </c>
    </row>
    <row r="1239" spans="1:48">
      <c r="A1239" t="n">
        <v>-4.402212845736738</v>
      </c>
      <c r="B1239" t="n">
        <v>-2.317718674204602</v>
      </c>
      <c r="C1239" t="n">
        <v>88.65096592486772</v>
      </c>
      <c r="D1239" t="n">
        <v>1858.841243183056</v>
      </c>
      <c r="E1239" t="n">
        <v>1237</v>
      </c>
      <c r="F1239" t="n">
        <v>96.01465606689453</v>
      </c>
      <c r="G1239" t="n">
        <v>0.0562790581821826</v>
      </c>
      <c r="H1239" t="n">
        <v>0.09197786777273055</v>
      </c>
      <c r="I1239" t="n">
        <v>0</v>
      </c>
      <c r="J1239" t="n">
        <v>0</v>
      </c>
      <c r="K1239" t="n">
        <v>-0.01312067607555067</v>
      </c>
      <c r="L1239" t="n">
        <v>0</v>
      </c>
      <c r="M1239" t="n">
        <v>89.64906619190266</v>
      </c>
      <c r="N1239" t="n">
        <v>21.82616079091313</v>
      </c>
      <c r="O1239" t="b">
        <v>1</v>
      </c>
      <c r="P1239" t="n">
        <v>0</v>
      </c>
      <c r="Q1239" t="b">
        <v>0</v>
      </c>
      <c r="R1239" t="n">
        <v>21.82616079091313</v>
      </c>
      <c r="S1239" t="n">
        <v>721.4923098354346</v>
      </c>
      <c r="T1239" t="n">
        <v>3139.934532403812</v>
      </c>
      <c r="U1239" t="n">
        <v>288.8797009674016</v>
      </c>
      <c r="V1239" t="n">
        <v>6</v>
      </c>
      <c r="W1239" t="n">
        <v>1858.841243183057</v>
      </c>
      <c r="X1239" t="b">
        <v>0</v>
      </c>
      <c r="Y1239" t="n">
        <v>1858.841243183057</v>
      </c>
      <c r="Z1239" t="b">
        <v>0</v>
      </c>
      <c r="AA1239" t="n">
        <v>67.73327322352415</v>
      </c>
      <c r="AB1239" t="n">
        <v>22.27159264378891</v>
      </c>
      <c r="AC1239" t="b">
        <v>0</v>
      </c>
      <c r="AD1239" t="n">
        <v>0</v>
      </c>
      <c r="AE1239" t="n">
        <v>-6.821210263296962e-13</v>
      </c>
      <c r="AF1239" t="n">
        <v>0.9330567391911561</v>
      </c>
      <c r="AG1239" t="n">
        <v>49.46417964074053</v>
      </c>
      <c r="AH1239" t="n">
        <v>122.62310326032</v>
      </c>
      <c r="AI1239" t="n">
        <v>23.86949443513542</v>
      </c>
      <c r="AJ1239" t="n">
        <v>8.208790382745377</v>
      </c>
      <c r="AK1239" t="n">
        <v>23.86949443513541</v>
      </c>
      <c r="AL1239" t="n">
        <v>1</v>
      </c>
      <c r="AM1239" t="n">
        <v>0</v>
      </c>
      <c r="AN1239" t="n">
        <v>23.96149787278444</v>
      </c>
      <c r="AO1239" t="n">
        <v>0</v>
      </c>
      <c r="AP1239" t="n">
        <v>4.643122987999962</v>
      </c>
      <c r="AQ1239" t="n">
        <v>1</v>
      </c>
      <c r="AR1239" t="n">
        <v>3</v>
      </c>
      <c r="AS1239" t="n">
        <v>0</v>
      </c>
      <c r="AT1239" t="n">
        <v>0</v>
      </c>
      <c r="AU1239" t="n">
        <v>4.64316869195338</v>
      </c>
      <c r="AV1239" t="n">
        <v>1.646515666786857</v>
      </c>
    </row>
    <row r="1240" spans="1:48">
      <c r="A1240" t="n">
        <v>-4.402212845736738</v>
      </c>
      <c r="B1240" t="n">
        <v>-2.317718674204602</v>
      </c>
      <c r="C1240" t="n">
        <v>88.60791583201856</v>
      </c>
      <c r="D1240" t="n">
        <v>1862.754344247113</v>
      </c>
      <c r="E1240" t="n">
        <v>1238</v>
      </c>
      <c r="F1240" t="n">
        <v>96.21677932739257</v>
      </c>
      <c r="G1240" t="n">
        <v>0.05523473273069612</v>
      </c>
      <c r="H1240" t="n">
        <v>0.09197786777273055</v>
      </c>
      <c r="I1240" t="n">
        <v>0</v>
      </c>
      <c r="J1240" t="n">
        <v>0</v>
      </c>
      <c r="K1240" t="n">
        <v>-0.01677801635600068</v>
      </c>
      <c r="L1240" t="n">
        <v>0</v>
      </c>
      <c r="M1240" t="n">
        <v>89.64814646227003</v>
      </c>
      <c r="N1240" t="n">
        <v>21.86835481916348</v>
      </c>
      <c r="O1240" t="b">
        <v>1</v>
      </c>
      <c r="P1240" t="n">
        <v>0</v>
      </c>
      <c r="Q1240" t="b">
        <v>0</v>
      </c>
      <c r="R1240" t="n">
        <v>21.86835481916348</v>
      </c>
      <c r="S1240" t="n">
        <v>723.0111443973852</v>
      </c>
      <c r="T1240" t="n">
        <v>3146.544500417421</v>
      </c>
      <c r="U1240" t="n">
        <v>288.8301343950841</v>
      </c>
      <c r="V1240" t="n">
        <v>6</v>
      </c>
      <c r="W1240" t="n">
        <v>1862.754344247113</v>
      </c>
      <c r="X1240" t="b">
        <v>0</v>
      </c>
      <c r="Y1240" t="n">
        <v>1862.754344247113</v>
      </c>
      <c r="Z1240" t="b">
        <v>0</v>
      </c>
      <c r="AA1240" t="n">
        <v>67.72165140941161</v>
      </c>
      <c r="AB1240" t="n">
        <v>22.31464777465662</v>
      </c>
      <c r="AC1240" t="b">
        <v>0</v>
      </c>
      <c r="AD1240" t="n">
        <v>0</v>
      </c>
      <c r="AE1240" t="n">
        <v>0</v>
      </c>
      <c r="AF1240" t="n">
        <v>0.9330479321155258</v>
      </c>
      <c r="AG1240" t="n">
        <v>49.51108219346015</v>
      </c>
      <c r="AH1240" t="n">
        <v>122.6032205820838</v>
      </c>
      <c r="AI1240" t="n">
        <v>23.91586434799978</v>
      </c>
      <c r="AJ1240" t="n">
        <v>8.208539147266833</v>
      </c>
      <c r="AK1240" t="n">
        <v>23.91586434799978</v>
      </c>
      <c r="AL1240" t="n">
        <v>1</v>
      </c>
      <c r="AM1240" t="n">
        <v>0</v>
      </c>
      <c r="AN1240" t="n">
        <v>24.00786673950382</v>
      </c>
      <c r="AO1240" t="n">
        <v>0</v>
      </c>
      <c r="AP1240" t="n">
        <v>4.651844538752899</v>
      </c>
      <c r="AQ1240" t="n">
        <v>1</v>
      </c>
      <c r="AR1240" t="n">
        <v>3</v>
      </c>
      <c r="AS1240" t="n">
        <v>0</v>
      </c>
      <c r="AT1240" t="n">
        <v>0</v>
      </c>
      <c r="AU1240" t="n">
        <v>4.651890823629672</v>
      </c>
      <c r="AV1240" t="n">
        <v>1.649608624937974</v>
      </c>
    </row>
    <row r="1241" spans="1:48">
      <c r="A1241" t="n">
        <v>-4.402212845736738</v>
      </c>
      <c r="B1241" t="n">
        <v>-2.317718674204602</v>
      </c>
      <c r="C1241" t="n">
        <v>88.56486573916941</v>
      </c>
      <c r="D1241" t="n">
        <v>1866.571318975519</v>
      </c>
      <c r="E1241" t="n">
        <v>1239</v>
      </c>
      <c r="F1241" t="n">
        <v>96.41393737792968</v>
      </c>
      <c r="G1241" t="n">
        <v>0.05551643675767615</v>
      </c>
      <c r="H1241" t="n">
        <v>0.09197786777273055</v>
      </c>
      <c r="I1241" t="n">
        <v>0</v>
      </c>
      <c r="J1241" t="n">
        <v>0</v>
      </c>
      <c r="K1241" t="n">
        <v>-0.03463673622999253</v>
      </c>
      <c r="L1241" t="n">
        <v>0</v>
      </c>
      <c r="M1241" t="n">
        <v>89.64722673263741</v>
      </c>
      <c r="N1241" t="n">
        <v>21.97677541775785</v>
      </c>
      <c r="O1241" t="b">
        <v>1</v>
      </c>
      <c r="P1241" t="n">
        <v>0</v>
      </c>
      <c r="Q1241" t="b">
        <v>0</v>
      </c>
      <c r="R1241" t="n">
        <v>21.97677541775785</v>
      </c>
      <c r="S1241" t="n">
        <v>724.4926683970709</v>
      </c>
      <c r="T1241" t="n">
        <v>3152.992092864053</v>
      </c>
      <c r="U1241" t="n">
        <v>289.6685578912966</v>
      </c>
      <c r="V1241" t="n">
        <v>6</v>
      </c>
      <c r="W1241" t="n">
        <v>1866.571318975519</v>
      </c>
      <c r="X1241" t="b">
        <v>0</v>
      </c>
      <c r="Y1241" t="n">
        <v>1866.571318975519</v>
      </c>
      <c r="Z1241" t="b">
        <v>0</v>
      </c>
      <c r="AA1241" t="n">
        <v>67.91823554999264</v>
      </c>
      <c r="AB1241" t="n">
        <v>22.42528103852842</v>
      </c>
      <c r="AC1241" t="b">
        <v>0</v>
      </c>
      <c r="AD1241" t="n">
        <v>0</v>
      </c>
      <c r="AE1241" t="n">
        <v>-2.273736754432321e-13</v>
      </c>
      <c r="AF1241" t="n">
        <v>0.9331125199068792</v>
      </c>
      <c r="AG1241" t="n">
        <v>49.55808159998034</v>
      </c>
      <c r="AH1241" t="n">
        <v>122.9506054117693</v>
      </c>
      <c r="AI1241" t="n">
        <v>24.03277264007386</v>
      </c>
      <c r="AJ1241" t="n">
        <v>8.223856171916864</v>
      </c>
      <c r="AK1241" t="n">
        <v>24.03277264007385</v>
      </c>
      <c r="AL1241" t="n">
        <v>1</v>
      </c>
      <c r="AM1241" t="n">
        <v>0</v>
      </c>
      <c r="AN1241" t="n">
        <v>24.12477693272498</v>
      </c>
      <c r="AO1241" t="n">
        <v>0</v>
      </c>
      <c r="AP1241" t="n">
        <v>4.674519209942234</v>
      </c>
      <c r="AQ1241" t="n">
        <v>1</v>
      </c>
      <c r="AR1241" t="n">
        <v>3</v>
      </c>
      <c r="AS1241" t="n">
        <v>0</v>
      </c>
      <c r="AT1241" t="n">
        <v>0</v>
      </c>
      <c r="AU1241" t="n">
        <v>4.674567002866403</v>
      </c>
      <c r="AV1241" t="n">
        <v>1.657649832753846</v>
      </c>
    </row>
    <row r="1242" spans="1:48">
      <c r="A1242" t="n">
        <v>-5.277349368623446</v>
      </c>
      <c r="B1242" t="n">
        <v>-1.442582151317894</v>
      </c>
      <c r="C1242" t="n">
        <v>88.52181564632025</v>
      </c>
      <c r="D1242" t="n">
        <v>1870.778456143416</v>
      </c>
      <c r="E1242" t="n">
        <v>1240</v>
      </c>
      <c r="F1242" t="n">
        <v>96.63124847412109</v>
      </c>
      <c r="G1242" t="n">
        <v>0.06809047584569505</v>
      </c>
      <c r="H1242" t="n">
        <v>0.1102625791680719</v>
      </c>
      <c r="I1242" t="n">
        <v>0</v>
      </c>
      <c r="J1242" t="n">
        <v>0</v>
      </c>
      <c r="K1242" t="n">
        <v>-0.03945149929179342</v>
      </c>
      <c r="L1242" t="n">
        <v>0</v>
      </c>
      <c r="M1242" t="n">
        <v>89.64648064120377</v>
      </c>
      <c r="N1242" t="n">
        <v>22.73173243459293</v>
      </c>
      <c r="O1242" t="b">
        <v>1</v>
      </c>
      <c r="P1242" t="n">
        <v>0</v>
      </c>
      <c r="Q1242" t="b">
        <v>0</v>
      </c>
      <c r="R1242" t="n">
        <v>22.73173243459293</v>
      </c>
      <c r="S1242" t="n">
        <v>726.1256303964847</v>
      </c>
      <c r="T1242" t="n">
        <v>3160.098743485501</v>
      </c>
      <c r="U1242" t="n">
        <v>298.9455899001147</v>
      </c>
      <c r="V1242" t="n">
        <v>6</v>
      </c>
      <c r="W1242" t="n">
        <v>1870.778456143417</v>
      </c>
      <c r="X1242" t="b">
        <v>0</v>
      </c>
      <c r="Y1242" t="n">
        <v>1870.778456143417</v>
      </c>
      <c r="Z1242" t="b">
        <v>0</v>
      </c>
      <c r="AA1242" t="n">
        <v>70.09340999683812</v>
      </c>
      <c r="AB1242" t="n">
        <v>23.19564534142135</v>
      </c>
      <c r="AC1242" t="b">
        <v>0</v>
      </c>
      <c r="AD1242" t="n">
        <v>0</v>
      </c>
      <c r="AE1242" t="n">
        <v>-9.094947017729282e-13</v>
      </c>
      <c r="AF1242" t="n">
        <v>0.9338408952804145</v>
      </c>
      <c r="AG1242" t="n">
        <v>49.60526845923886</v>
      </c>
      <c r="AH1242" t="n">
        <v>126.7892967618545</v>
      </c>
      <c r="AI1242" t="n">
        <v>24.83896931334984</v>
      </c>
      <c r="AJ1242" t="n">
        <v>8.388266361790158</v>
      </c>
      <c r="AK1242" t="n">
        <v>24.83896931334983</v>
      </c>
      <c r="AL1242" t="n">
        <v>1</v>
      </c>
      <c r="AM1242" t="n">
        <v>0</v>
      </c>
      <c r="AN1242" t="n">
        <v>24.94926578093374</v>
      </c>
      <c r="AO1242" t="n">
        <v>0</v>
      </c>
      <c r="AP1242" t="n">
        <v>4.837671011163729</v>
      </c>
      <c r="AQ1242" t="n">
        <v>1</v>
      </c>
      <c r="AR1242" t="n">
        <v>3</v>
      </c>
      <c r="AS1242" t="n">
        <v>0</v>
      </c>
      <c r="AT1242" t="n">
        <v>0</v>
      </c>
      <c r="AU1242" t="n">
        <v>4.837729880232342</v>
      </c>
      <c r="AV1242" t="n">
        <v>1.715509077516288</v>
      </c>
    </row>
    <row r="1243" spans="1:48">
      <c r="A1243" t="n">
        <v>-5.277349368623446</v>
      </c>
      <c r="B1243" t="n">
        <v>-1.442582151317894</v>
      </c>
      <c r="C1243" t="n">
        <v>88.47876555347109</v>
      </c>
      <c r="D1243" t="n">
        <v>1875.658226562572</v>
      </c>
      <c r="E1243" t="n">
        <v>1241</v>
      </c>
      <c r="F1243" t="n">
        <v>96.88330307006837</v>
      </c>
      <c r="G1243" t="n">
        <v>0.06325973664178619</v>
      </c>
      <c r="H1243" t="n">
        <v>0.1102625791680719</v>
      </c>
      <c r="I1243" t="n">
        <v>0</v>
      </c>
      <c r="J1243" t="n">
        <v>0</v>
      </c>
      <c r="K1243" t="n">
        <v>-0.05040288012856214</v>
      </c>
      <c r="L1243" t="n">
        <v>0</v>
      </c>
      <c r="M1243" t="n">
        <v>89.64590818796911</v>
      </c>
      <c r="N1243" t="n">
        <v>22.60350289197769</v>
      </c>
      <c r="O1243" t="b">
        <v>1</v>
      </c>
      <c r="P1243" t="n">
        <v>0</v>
      </c>
      <c r="Q1243" t="b">
        <v>0</v>
      </c>
      <c r="R1243" t="n">
        <v>22.60350289197769</v>
      </c>
      <c r="S1243" t="n">
        <v>728.0196688702353</v>
      </c>
      <c r="T1243" t="n">
        <v>3168.341598923264</v>
      </c>
      <c r="U1243" t="n">
        <v>296.4858811053434</v>
      </c>
      <c r="V1243" t="n">
        <v>6</v>
      </c>
      <c r="W1243" t="n">
        <v>1875.658226562572</v>
      </c>
      <c r="X1243" t="b">
        <v>0</v>
      </c>
      <c r="Y1243" t="n">
        <v>1875.658226562572</v>
      </c>
      <c r="Z1243" t="b">
        <v>0</v>
      </c>
      <c r="AA1243" t="n">
        <v>69.51668505808809</v>
      </c>
      <c r="AB1243" t="n">
        <v>23.06479886936499</v>
      </c>
      <c r="AC1243" t="b">
        <v>0</v>
      </c>
      <c r="AD1243" t="n">
        <v>0</v>
      </c>
      <c r="AE1243" t="n">
        <v>-2.273736754432321e-13</v>
      </c>
      <c r="AF1243" t="n">
        <v>0.9336405610507854</v>
      </c>
      <c r="AG1243" t="n">
        <v>49.6535448086666</v>
      </c>
      <c r="AH1243" t="n">
        <v>125.7730627472221</v>
      </c>
      <c r="AI1243" t="n">
        <v>24.70415257388371</v>
      </c>
      <c r="AJ1243" t="n">
        <v>8.346229878830002</v>
      </c>
      <c r="AK1243" t="n">
        <v>24.7041525738837</v>
      </c>
      <c r="AL1243" t="n">
        <v>1</v>
      </c>
      <c r="AM1243" t="n">
        <v>0</v>
      </c>
      <c r="AN1243" t="n">
        <v>24.81444458965893</v>
      </c>
      <c r="AO1243" t="n">
        <v>0</v>
      </c>
      <c r="AP1243" t="n">
        <v>4.810171811141895</v>
      </c>
      <c r="AQ1243" t="n">
        <v>1</v>
      </c>
      <c r="AR1243" t="n">
        <v>3</v>
      </c>
      <c r="AS1243" t="n">
        <v>0</v>
      </c>
      <c r="AT1243" t="n">
        <v>0</v>
      </c>
      <c r="AU1243" t="n">
        <v>4.810228795328507</v>
      </c>
      <c r="AV1243" t="n">
        <v>1.705756908221584</v>
      </c>
    </row>
    <row r="1244" spans="1:48">
      <c r="A1244" t="n">
        <v>-5.101118210650871</v>
      </c>
      <c r="B1244" t="n">
        <v>-1.618813309290469</v>
      </c>
      <c r="C1244" t="n">
        <v>88.43571546062194</v>
      </c>
      <c r="D1244" t="n">
        <v>1879.247499448571</v>
      </c>
      <c r="E1244" t="n">
        <v>1242</v>
      </c>
      <c r="F1244" t="n">
        <v>97.06869964599609</v>
      </c>
      <c r="G1244" t="n">
        <v>0.04341322081633692</v>
      </c>
      <c r="H1244" t="n">
        <v>0.1065804841141868</v>
      </c>
      <c r="I1244" t="n">
        <v>0</v>
      </c>
      <c r="J1244" t="n">
        <v>0</v>
      </c>
      <c r="K1244" t="n">
        <v>-0.0538216581753847</v>
      </c>
      <c r="L1244" t="n">
        <v>0</v>
      </c>
      <c r="M1244" t="n">
        <v>89.64530076823486</v>
      </c>
      <c r="N1244" t="n">
        <v>21.66111582565251</v>
      </c>
      <c r="O1244" t="b">
        <v>1</v>
      </c>
      <c r="P1244" t="n">
        <v>0</v>
      </c>
      <c r="Q1244" t="b">
        <v>0</v>
      </c>
      <c r="R1244" t="n">
        <v>21.66111582565251</v>
      </c>
      <c r="S1244" t="n">
        <v>729.4128124722754</v>
      </c>
      <c r="T1244" t="n">
        <v>3174.404559879343</v>
      </c>
      <c r="U1244" t="n">
        <v>283.5821031045886</v>
      </c>
      <c r="V1244" t="n">
        <v>6</v>
      </c>
      <c r="W1244" t="n">
        <v>1879.247499448571</v>
      </c>
      <c r="X1244" t="b">
        <v>0</v>
      </c>
      <c r="Y1244" t="n">
        <v>1879.247499448571</v>
      </c>
      <c r="Z1244" t="b">
        <v>0</v>
      </c>
      <c r="AA1244" t="n">
        <v>66.49115187588831</v>
      </c>
      <c r="AB1244" t="n">
        <v>22.10317941393113</v>
      </c>
      <c r="AC1244" t="b">
        <v>0</v>
      </c>
      <c r="AD1244" t="n">
        <v>0</v>
      </c>
      <c r="AE1244" t="n">
        <v>2.273736754432321e-13</v>
      </c>
      <c r="AF1244" t="n">
        <v>0.9325855200056027</v>
      </c>
      <c r="AG1244" t="n">
        <v>49.7016941909649</v>
      </c>
      <c r="AH1244" t="n">
        <v>120.4352121238299</v>
      </c>
      <c r="AI1244" t="n">
        <v>23.70096783595605</v>
      </c>
      <c r="AJ1244" t="n">
        <v>8.119077198342922</v>
      </c>
      <c r="AK1244" t="n">
        <v>23.70096783595605</v>
      </c>
      <c r="AL1244" t="n">
        <v>1</v>
      </c>
      <c r="AM1244" t="n">
        <v>0</v>
      </c>
      <c r="AN1244" t="n">
        <v>23.80756490951912</v>
      </c>
      <c r="AO1244" t="n">
        <v>0</v>
      </c>
      <c r="AP1244" t="n">
        <v>4.610784345978738</v>
      </c>
      <c r="AQ1244" t="n">
        <v>1</v>
      </c>
      <c r="AR1244" t="n">
        <v>3</v>
      </c>
      <c r="AS1244" t="n">
        <v>0</v>
      </c>
      <c r="AT1244" t="n">
        <v>0</v>
      </c>
      <c r="AU1244" t="n">
        <v>4.610828019675756</v>
      </c>
      <c r="AV1244" t="n">
        <v>1.635047329728199</v>
      </c>
    </row>
    <row r="1245" spans="1:48">
      <c r="A1245" t="n">
        <v>-5.101118210650871</v>
      </c>
      <c r="B1245" t="n">
        <v>-1.618813309290469</v>
      </c>
      <c r="C1245" t="n">
        <v>88.39266536777278</v>
      </c>
      <c r="D1245" t="n">
        <v>1882.016020630037</v>
      </c>
      <c r="E1245" t="n">
        <v>1243</v>
      </c>
      <c r="F1245" t="n">
        <v>97.21170196533203</v>
      </c>
      <c r="G1245" t="n">
        <v>0.03675312614589465</v>
      </c>
      <c r="H1245" t="n">
        <v>0.1065804841141868</v>
      </c>
      <c r="I1245" t="n">
        <v>0</v>
      </c>
      <c r="J1245" t="n">
        <v>0</v>
      </c>
      <c r="K1245" t="n">
        <v>-0.05484658474657261</v>
      </c>
      <c r="L1245" t="n">
        <v>0</v>
      </c>
      <c r="M1245" t="n">
        <v>89.64465838200101</v>
      </c>
      <c r="N1245" t="n">
        <v>21.38222636111166</v>
      </c>
      <c r="O1245" t="b">
        <v>1</v>
      </c>
      <c r="P1245" t="n">
        <v>0</v>
      </c>
      <c r="Q1245" t="b">
        <v>0</v>
      </c>
      <c r="R1245" t="n">
        <v>21.38222636111166</v>
      </c>
      <c r="S1245" t="n">
        <v>730.4873887704774</v>
      </c>
      <c r="T1245" t="n">
        <v>3179.081115929118</v>
      </c>
      <c r="U1245" t="n">
        <v>279.51915983727</v>
      </c>
      <c r="V1245" t="n">
        <v>6</v>
      </c>
      <c r="W1245" t="n">
        <v>1882.016020630038</v>
      </c>
      <c r="X1245" t="b">
        <v>0</v>
      </c>
      <c r="Y1245" t="n">
        <v>1882.016020630038</v>
      </c>
      <c r="Z1245" t="b">
        <v>0</v>
      </c>
      <c r="AA1245" t="n">
        <v>65.53851849425786</v>
      </c>
      <c r="AB1245" t="n">
        <v>21.81859832766496</v>
      </c>
      <c r="AC1245" t="b">
        <v>0</v>
      </c>
      <c r="AD1245" t="n">
        <v>0</v>
      </c>
      <c r="AE1245" t="n">
        <v>-6.821210263296962e-13</v>
      </c>
      <c r="AF1245" t="n">
        <v>0.9322368658358238</v>
      </c>
      <c r="AG1245" t="n">
        <v>49.74856973060955</v>
      </c>
      <c r="AH1245" t="n">
        <v>118.7541074303241</v>
      </c>
      <c r="AI1245" t="n">
        <v>23.40456500623676</v>
      </c>
      <c r="AJ1245" t="n">
        <v>8.047150514348019</v>
      </c>
      <c r="AK1245" t="n">
        <v>23.40456500623675</v>
      </c>
      <c r="AL1245" t="n">
        <v>1</v>
      </c>
      <c r="AM1245" t="n">
        <v>0</v>
      </c>
      <c r="AN1245" t="n">
        <v>23.51115665976644</v>
      </c>
      <c r="AO1245" t="n">
        <v>0</v>
      </c>
      <c r="AP1245" t="n">
        <v>4.552464807382567</v>
      </c>
      <c r="AQ1245" t="n">
        <v>1</v>
      </c>
      <c r="AR1245" t="n">
        <v>3</v>
      </c>
      <c r="AS1245" t="n">
        <v>0</v>
      </c>
      <c r="AT1245" t="n">
        <v>0</v>
      </c>
      <c r="AU1245" t="n">
        <v>4.552504746186913</v>
      </c>
      <c r="AV1245" t="n">
        <v>1.614365293405871</v>
      </c>
    </row>
    <row r="1246" spans="1:48">
      <c r="A1246" t="n">
        <v>-5.101118210650871</v>
      </c>
      <c r="B1246" t="n">
        <v>-1.618813309290469</v>
      </c>
      <c r="C1246" t="n">
        <v>88.34961527492362</v>
      </c>
      <c r="D1246" t="n">
        <v>1884.464317632509</v>
      </c>
      <c r="E1246" t="n">
        <v>1244</v>
      </c>
      <c r="F1246" t="n">
        <v>97.33816375732422</v>
      </c>
      <c r="G1246" t="n">
        <v>0.03412770070685944</v>
      </c>
      <c r="H1246" t="n">
        <v>0.1065804841141868</v>
      </c>
      <c r="I1246" t="n">
        <v>0</v>
      </c>
      <c r="J1246" t="n">
        <v>0</v>
      </c>
      <c r="K1246" t="n">
        <v>-0.06590134256026908</v>
      </c>
      <c r="L1246" t="n">
        <v>0</v>
      </c>
      <c r="M1246" t="n">
        <v>89.64401599576716</v>
      </c>
      <c r="N1246" t="n">
        <v>21.30514737329424</v>
      </c>
      <c r="O1246" t="b">
        <v>1</v>
      </c>
      <c r="P1246" t="n">
        <v>0</v>
      </c>
      <c r="Q1246" t="b">
        <v>0</v>
      </c>
      <c r="R1246" t="n">
        <v>21.30514737329424</v>
      </c>
      <c r="S1246" t="n">
        <v>731.4376729682025</v>
      </c>
      <c r="T1246" t="n">
        <v>3183.216752757618</v>
      </c>
      <c r="U1246" t="n">
        <v>278.1497024073981</v>
      </c>
      <c r="V1246" t="n">
        <v>6</v>
      </c>
      <c r="W1246" t="n">
        <v>1884.464317632509</v>
      </c>
      <c r="X1246" t="b">
        <v>0</v>
      </c>
      <c r="Y1246" t="n">
        <v>1884.464317632509</v>
      </c>
      <c r="Z1246" t="b">
        <v>0</v>
      </c>
      <c r="AA1246" t="n">
        <v>65.21742347112237</v>
      </c>
      <c r="AB1246" t="n">
        <v>21.73994629927984</v>
      </c>
      <c r="AC1246" t="b">
        <v>0</v>
      </c>
      <c r="AD1246" t="n">
        <v>0</v>
      </c>
      <c r="AE1246" t="n">
        <v>-4.547473508864641e-13</v>
      </c>
      <c r="AF1246" t="n">
        <v>0.9321208017896377</v>
      </c>
      <c r="AG1246" t="n">
        <v>49.79508105162131</v>
      </c>
      <c r="AH1246" t="n">
        <v>118.1870058716438</v>
      </c>
      <c r="AI1246" t="n">
        <v>23.32309959990157</v>
      </c>
      <c r="AJ1246" t="n">
        <v>8.022439197450552</v>
      </c>
      <c r="AK1246" t="n">
        <v>23.32309959990156</v>
      </c>
      <c r="AL1246" t="n">
        <v>1</v>
      </c>
      <c r="AM1246" t="n">
        <v>0</v>
      </c>
      <c r="AN1246" t="n">
        <v>23.4296898335522</v>
      </c>
      <c r="AO1246" t="n">
        <v>0</v>
      </c>
      <c r="AP1246" t="n">
        <v>4.536369709216777</v>
      </c>
      <c r="AQ1246" t="n">
        <v>1</v>
      </c>
      <c r="AR1246" t="n">
        <v>3</v>
      </c>
      <c r="AS1246" t="n">
        <v>0</v>
      </c>
      <c r="AT1246" t="n">
        <v>0</v>
      </c>
      <c r="AU1246" t="n">
        <v>4.536408643163523</v>
      </c>
      <c r="AV1246" t="n">
        <v>1.608657448707453</v>
      </c>
    </row>
    <row r="1247" spans="1:48">
      <c r="A1247" t="n">
        <v>-5.101118210650871</v>
      </c>
      <c r="B1247" t="n">
        <v>-1.618813309290469</v>
      </c>
      <c r="C1247" t="n">
        <v>88.30656518207446</v>
      </c>
      <c r="D1247" t="n">
        <v>1886.889986247424</v>
      </c>
      <c r="E1247" t="n">
        <v>1245</v>
      </c>
      <c r="F1247" t="n">
        <v>97.46345672607421</v>
      </c>
      <c r="G1247" t="n">
        <v>0.03653170497849167</v>
      </c>
      <c r="H1247" t="n">
        <v>0.1065804841141868</v>
      </c>
      <c r="I1247" t="n">
        <v>0</v>
      </c>
      <c r="J1247" t="n">
        <v>0</v>
      </c>
      <c r="K1247" t="n">
        <v>-0.04688956356355622</v>
      </c>
      <c r="L1247" t="n">
        <v>0</v>
      </c>
      <c r="M1247" t="n">
        <v>89.64337360953331</v>
      </c>
      <c r="N1247" t="n">
        <v>21.48996551523573</v>
      </c>
      <c r="O1247" t="b">
        <v>1</v>
      </c>
      <c r="P1247" t="n">
        <v>0</v>
      </c>
      <c r="Q1247" t="b">
        <v>0</v>
      </c>
      <c r="R1247" t="n">
        <v>21.48996551523573</v>
      </c>
      <c r="S1247" t="n">
        <v>732.3791741632554</v>
      </c>
      <c r="T1247" t="n">
        <v>3187.314165958488</v>
      </c>
      <c r="U1247" t="n">
        <v>280.2019248456999</v>
      </c>
      <c r="V1247" t="n">
        <v>6</v>
      </c>
      <c r="W1247" t="n">
        <v>1886.889986247425</v>
      </c>
      <c r="X1247" t="b">
        <v>0</v>
      </c>
      <c r="Y1247" t="n">
        <v>1886.889986247425</v>
      </c>
      <c r="Z1247" t="b">
        <v>0</v>
      </c>
      <c r="AA1247" t="n">
        <v>65.69860557794208</v>
      </c>
      <c r="AB1247" t="n">
        <v>21.92853624003646</v>
      </c>
      <c r="AC1247" t="b">
        <v>0</v>
      </c>
      <c r="AD1247" t="n">
        <v>0</v>
      </c>
      <c r="AE1247" t="n">
        <v>-4.547473508864641e-13</v>
      </c>
      <c r="AF1247" t="n">
        <v>0.9323061156618763</v>
      </c>
      <c r="AG1247" t="n">
        <v>49.84150408485726</v>
      </c>
      <c r="AH1247" t="n">
        <v>119.0353387398705</v>
      </c>
      <c r="AI1247" t="n">
        <v>23.52074696460469</v>
      </c>
      <c r="AJ1247" t="n">
        <v>8.057964452806189</v>
      </c>
      <c r="AK1247" t="n">
        <v>23.52074696460468</v>
      </c>
      <c r="AL1247" t="n">
        <v>1</v>
      </c>
      <c r="AM1247" t="n">
        <v>0</v>
      </c>
      <c r="AN1247" t="n">
        <v>23.62733750693281</v>
      </c>
      <c r="AO1247" t="n">
        <v>0</v>
      </c>
      <c r="AP1247" t="n">
        <v>4.574853544151818</v>
      </c>
      <c r="AQ1247" t="n">
        <v>1</v>
      </c>
      <c r="AR1247" t="n">
        <v>3</v>
      </c>
      <c r="AS1247" t="n">
        <v>0</v>
      </c>
      <c r="AT1247" t="n">
        <v>0</v>
      </c>
      <c r="AU1247" t="n">
        <v>4.574894957155388</v>
      </c>
      <c r="AV1247" t="n">
        <v>1.622305093914551</v>
      </c>
    </row>
    <row r="1248" spans="1:48">
      <c r="A1248" t="n">
        <v>-15.95405547628501</v>
      </c>
      <c r="B1248" t="n">
        <v>9.234123956343669</v>
      </c>
      <c r="C1248" t="n">
        <v>88.26351508922531</v>
      </c>
      <c r="D1248" t="n">
        <v>1889.414838688998</v>
      </c>
      <c r="E1248" t="n">
        <v>1246</v>
      </c>
      <c r="F1248" t="n">
        <v>97.59387283325195</v>
      </c>
      <c r="G1248" t="n">
        <v>0.03283637598560496</v>
      </c>
      <c r="H1248" t="n">
        <v>0.3333369049744273</v>
      </c>
      <c r="I1248" t="n">
        <v>0</v>
      </c>
      <c r="J1248" t="n">
        <v>0</v>
      </c>
      <c r="K1248" t="n">
        <v>-0.02467291176833969</v>
      </c>
      <c r="L1248" t="n">
        <v>0</v>
      </c>
      <c r="M1248" t="n">
        <v>89.64488458386805</v>
      </c>
      <c r="N1248" t="n">
        <v>21.35867882100731</v>
      </c>
      <c r="O1248" t="b">
        <v>1</v>
      </c>
      <c r="P1248" t="n">
        <v>0</v>
      </c>
      <c r="Q1248" t="b">
        <v>0</v>
      </c>
      <c r="R1248" t="n">
        <v>21.35867882100731</v>
      </c>
      <c r="S1248" t="n">
        <v>733.3591726578795</v>
      </c>
      <c r="T1248" t="n">
        <v>3191.579119407092</v>
      </c>
      <c r="U1248" t="n">
        <v>278.1179623039627</v>
      </c>
      <c r="V1248" t="n">
        <v>6</v>
      </c>
      <c r="W1248" t="n">
        <v>1889.414838688998</v>
      </c>
      <c r="X1248" t="b">
        <v>0</v>
      </c>
      <c r="Y1248" t="n">
        <v>1889.414838688998</v>
      </c>
      <c r="Z1248" t="b">
        <v>0</v>
      </c>
      <c r="AA1248" t="n">
        <v>65.20998140755427</v>
      </c>
      <c r="AB1248" t="n">
        <v>21.79457022551767</v>
      </c>
      <c r="AC1248" t="b">
        <v>0</v>
      </c>
      <c r="AD1248" t="n">
        <v>0</v>
      </c>
      <c r="AE1248" t="n">
        <v>-2.273736754432321e-13</v>
      </c>
      <c r="AF1248" t="n">
        <v>0.9321269915012224</v>
      </c>
      <c r="AG1248" t="n">
        <v>49.88820199235803</v>
      </c>
      <c r="AH1248" t="n">
        <v>118.1727346436618</v>
      </c>
      <c r="AI1248" t="n">
        <v>23.38154610287249</v>
      </c>
      <c r="AJ1248" t="n">
        <v>8.020739022793038</v>
      </c>
      <c r="AK1248" t="n">
        <v>23.38154610287249</v>
      </c>
      <c r="AL1248" t="n">
        <v>1</v>
      </c>
      <c r="AM1248" t="n">
        <v>0</v>
      </c>
      <c r="AN1248" t="n">
        <v>23.71488933274199</v>
      </c>
      <c r="AO1248" t="n">
        <v>0</v>
      </c>
      <c r="AP1248" t="n">
        <v>4.591815913214353</v>
      </c>
      <c r="AQ1248" t="n">
        <v>1</v>
      </c>
      <c r="AR1248" t="n">
        <v>3</v>
      </c>
      <c r="AS1248" t="n">
        <v>0</v>
      </c>
      <c r="AT1248" t="n">
        <v>0</v>
      </c>
      <c r="AU1248" t="n">
        <v>4.59185844102702</v>
      </c>
      <c r="AV1248" t="n">
        <v>1.62832052083762</v>
      </c>
    </row>
    <row r="1249" spans="1:48">
      <c r="A1249" t="n">
        <v>-6.269791477052877</v>
      </c>
      <c r="B1249" t="n">
        <v>-0.4501400428884628</v>
      </c>
      <c r="C1249" t="n">
        <v>88.22046499637615</v>
      </c>
      <c r="D1249" t="n">
        <v>1890.815686537712</v>
      </c>
      <c r="E1249" t="n">
        <v>1247</v>
      </c>
      <c r="F1249" t="n">
        <v>97.66623077392578</v>
      </c>
      <c r="G1249" t="n">
        <v>0.001101164288749956</v>
      </c>
      <c r="H1249" t="n">
        <v>0.1309982210418204</v>
      </c>
      <c r="I1249" t="n">
        <v>0</v>
      </c>
      <c r="J1249" t="n">
        <v>0</v>
      </c>
      <c r="K1249" t="n">
        <v>-0.00029106780906063</v>
      </c>
      <c r="L1249" t="n">
        <v>0</v>
      </c>
      <c r="M1249" t="n">
        <v>89.64662743781913</v>
      </c>
      <c r="N1249" t="n">
        <v>19.73202019884014</v>
      </c>
      <c r="O1249" t="b">
        <v>1</v>
      </c>
      <c r="P1249" t="n">
        <v>0</v>
      </c>
      <c r="Q1249" t="b">
        <v>0</v>
      </c>
      <c r="R1249" t="n">
        <v>19.73202019884014</v>
      </c>
      <c r="S1249" t="n">
        <v>733.9028990001925</v>
      </c>
      <c r="T1249" t="n">
        <v>3193.945416448838</v>
      </c>
      <c r="U1249" t="n">
        <v>256.7463807089042</v>
      </c>
      <c r="V1249" t="n">
        <v>6</v>
      </c>
      <c r="W1249" t="n">
        <v>1890.815686537712</v>
      </c>
      <c r="X1249" t="b">
        <v>0</v>
      </c>
      <c r="Y1249" t="n">
        <v>1890.815686537712</v>
      </c>
      <c r="Z1249" t="b">
        <v>0</v>
      </c>
      <c r="AA1249" t="n">
        <v>60.19901258368289</v>
      </c>
      <c r="AB1249" t="n">
        <v>20.13471448861239</v>
      </c>
      <c r="AC1249" t="b">
        <v>0</v>
      </c>
      <c r="AD1249" t="n">
        <v>0</v>
      </c>
      <c r="AE1249" t="n">
        <v>0</v>
      </c>
      <c r="AF1249" t="n">
        <v>0.9300910053969059</v>
      </c>
      <c r="AG1249" t="n">
        <v>49.93473742457912</v>
      </c>
      <c r="AH1249" t="n">
        <v>109.3307221187749</v>
      </c>
      <c r="AI1249" t="n">
        <v>21.64811225114485</v>
      </c>
      <c r="AJ1249" t="n">
        <v>7.643200862553812</v>
      </c>
      <c r="AK1249" t="n">
        <v>21.64811225114485</v>
      </c>
      <c r="AL1249" t="n">
        <v>1</v>
      </c>
      <c r="AM1249" t="n">
        <v>0</v>
      </c>
      <c r="AN1249" t="n">
        <v>21.77911049785663</v>
      </c>
      <c r="AO1249" t="n">
        <v>0</v>
      </c>
      <c r="AP1249" t="n">
        <v>4.216854796832927</v>
      </c>
      <c r="AQ1249" t="n">
        <v>1</v>
      </c>
      <c r="AR1249" t="n">
        <v>3</v>
      </c>
      <c r="AS1249" t="n">
        <v>0</v>
      </c>
      <c r="AT1249" t="n">
        <v>0</v>
      </c>
      <c r="AU1249" t="n">
        <v>4.216874425236045</v>
      </c>
      <c r="AV1249" t="n">
        <v>1.495347308413856</v>
      </c>
    </row>
    <row r="1250" spans="1:48">
      <c r="A1250" t="n">
        <v>-2.94185613330932</v>
      </c>
      <c r="B1250" t="n">
        <v>-3.77807538663202</v>
      </c>
      <c r="C1250" t="n">
        <v>88.13711966435918</v>
      </c>
      <c r="D1250" t="n">
        <v>1889.664932591155</v>
      </c>
      <c r="E1250" t="n">
        <v>1248</v>
      </c>
      <c r="F1250" t="n">
        <v>97.60679092407227</v>
      </c>
      <c r="G1250" t="n">
        <v>-0.02647595745700038</v>
      </c>
      <c r="H1250" t="n">
        <v>0.06146582728228735</v>
      </c>
      <c r="I1250" t="n">
        <v>0</v>
      </c>
      <c r="J1250" t="n">
        <v>0</v>
      </c>
      <c r="K1250" t="n">
        <v>0.02572186352626726</v>
      </c>
      <c r="L1250" t="n">
        <v>0</v>
      </c>
      <c r="M1250" t="n">
        <v>89.64578850618629</v>
      </c>
      <c r="N1250" t="n">
        <v>18.26240092382741</v>
      </c>
      <c r="O1250" t="b">
        <v>1</v>
      </c>
      <c r="P1250" t="n">
        <v>0</v>
      </c>
      <c r="Q1250" t="b">
        <v>0</v>
      </c>
      <c r="R1250" t="n">
        <v>18.26240092382741</v>
      </c>
      <c r="S1250" t="n">
        <v>733.4562443297098</v>
      </c>
      <c r="T1250" t="n">
        <v>3192.001575322897</v>
      </c>
      <c r="U1250" t="n">
        <v>237.7688977814373</v>
      </c>
      <c r="V1250" t="n">
        <v>6</v>
      </c>
      <c r="W1250" t="n">
        <v>1889.664932591155</v>
      </c>
      <c r="X1250" t="b">
        <v>0</v>
      </c>
      <c r="Y1250" t="n">
        <v>1889.664932591155</v>
      </c>
      <c r="Z1250" t="b">
        <v>0</v>
      </c>
      <c r="AA1250" t="n">
        <v>55.749385171593</v>
      </c>
      <c r="AB1250" t="n">
        <v>18.63510298349735</v>
      </c>
      <c r="AC1250" t="b">
        <v>0</v>
      </c>
      <c r="AD1250" t="n">
        <v>0</v>
      </c>
      <c r="AE1250" t="n">
        <v>0</v>
      </c>
      <c r="AF1250" t="n">
        <v>0.9280044340693052</v>
      </c>
      <c r="AG1250" t="n">
        <v>49.97901836897761</v>
      </c>
      <c r="AH1250" t="n">
        <v>101.4771646325626</v>
      </c>
      <c r="AI1250" t="n">
        <v>20.08083399104281</v>
      </c>
      <c r="AJ1250" t="n">
        <v>7.305905896763619</v>
      </c>
      <c r="AK1250" t="n">
        <v>20.08083399104281</v>
      </c>
      <c r="AL1250" t="n">
        <v>1</v>
      </c>
      <c r="AM1250" t="n">
        <v>0</v>
      </c>
      <c r="AN1250" t="n">
        <v>20.14230364776273</v>
      </c>
      <c r="AO1250" t="n">
        <v>0</v>
      </c>
      <c r="AP1250" t="n">
        <v>3.906035480926888</v>
      </c>
      <c r="AQ1250" t="n">
        <v>1</v>
      </c>
      <c r="AR1250" t="n">
        <v>3</v>
      </c>
      <c r="AS1250" t="n">
        <v>0</v>
      </c>
      <c r="AT1250" t="n">
        <v>0</v>
      </c>
      <c r="AU1250" t="n">
        <v>3.906037960375495</v>
      </c>
      <c r="AV1250" t="n">
        <v>1.38512148136422</v>
      </c>
    </row>
    <row r="1251" spans="1:48">
      <c r="A1251" t="n">
        <v>-3.640761498223451</v>
      </c>
      <c r="B1251" t="n">
        <v>-3.079170021717889</v>
      </c>
      <c r="C1251" t="n">
        <v>88.22246758572776</v>
      </c>
      <c r="D1251" t="n">
        <v>1887.761061004439</v>
      </c>
      <c r="E1251" t="n">
        <v>1249</v>
      </c>
      <c r="F1251" t="n">
        <v>97.50845031738281</v>
      </c>
      <c r="G1251" t="n">
        <v>-0.02668104824657291</v>
      </c>
      <c r="H1251" t="n">
        <v>0.0760684436237436</v>
      </c>
      <c r="I1251" t="n">
        <v>0</v>
      </c>
      <c r="J1251" t="n">
        <v>0</v>
      </c>
      <c r="K1251" t="n">
        <v>0.05917360422092061</v>
      </c>
      <c r="L1251" t="n">
        <v>0</v>
      </c>
      <c r="M1251" t="n">
        <v>89.64442794162115</v>
      </c>
      <c r="N1251" t="n">
        <v>18.20824988997415</v>
      </c>
      <c r="O1251" t="b">
        <v>1</v>
      </c>
      <c r="P1251" t="n">
        <v>0</v>
      </c>
      <c r="Q1251" t="b">
        <v>0</v>
      </c>
      <c r="R1251" t="n">
        <v>18.20824988997415</v>
      </c>
      <c r="S1251" t="n">
        <v>732.7172739018871</v>
      </c>
      <c r="T1251" t="n">
        <v>3188.785576021013</v>
      </c>
      <c r="U1251" t="n">
        <v>237.3029607676387</v>
      </c>
      <c r="V1251" t="n">
        <v>6</v>
      </c>
      <c r="W1251" t="n">
        <v>1887.761061004439</v>
      </c>
      <c r="X1251" t="b">
        <v>0</v>
      </c>
      <c r="Y1251" t="n">
        <v>1887.761061004439</v>
      </c>
      <c r="Z1251" t="b">
        <v>0</v>
      </c>
      <c r="AA1251" t="n">
        <v>55.64013748490929</v>
      </c>
      <c r="AB1251" t="n">
        <v>18.57984682650423</v>
      </c>
      <c r="AC1251" t="b">
        <v>0</v>
      </c>
      <c r="AD1251" t="n">
        <v>0</v>
      </c>
      <c r="AE1251" t="n">
        <v>-4.547473508864641e-13</v>
      </c>
      <c r="AF1251" t="n">
        <v>0.9279842449726304</v>
      </c>
      <c r="AG1251" t="n">
        <v>50.02122453371153</v>
      </c>
      <c r="AH1251" t="n">
        <v>101.2805112087662</v>
      </c>
      <c r="AI1251" t="n">
        <v>20.02172658335618</v>
      </c>
      <c r="AJ1251" t="n">
        <v>7.293792484257267</v>
      </c>
      <c r="AK1251" t="n">
        <v>20.02172658335617</v>
      </c>
      <c r="AL1251" t="n">
        <v>1</v>
      </c>
      <c r="AM1251" t="n">
        <v>0</v>
      </c>
      <c r="AN1251" t="n">
        <v>20.0978004547774</v>
      </c>
      <c r="AO1251" t="n">
        <v>0</v>
      </c>
      <c r="AP1251" t="n">
        <v>3.897579582711509</v>
      </c>
      <c r="AQ1251" t="n">
        <v>1</v>
      </c>
      <c r="AR1251" t="n">
        <v>3</v>
      </c>
      <c r="AS1251" t="n">
        <v>0</v>
      </c>
      <c r="AT1251" t="n">
        <v>0</v>
      </c>
      <c r="AU1251" t="n">
        <v>3.897581598017736</v>
      </c>
      <c r="AV1251" t="n">
        <v>1.382122767763698</v>
      </c>
    </row>
    <row r="1252" spans="1:48">
      <c r="A1252" t="n">
        <v>-3.640761498223451</v>
      </c>
      <c r="B1252" t="n">
        <v>-3.079170021717889</v>
      </c>
      <c r="C1252" t="n">
        <v>88.28832210749123</v>
      </c>
      <c r="D1252" t="n">
        <v>1886.028275979777</v>
      </c>
      <c r="E1252" t="n">
        <v>1250</v>
      </c>
      <c r="F1252" t="n">
        <v>97.4189468383789</v>
      </c>
      <c r="G1252" t="n">
        <v>-0.0233365876345033</v>
      </c>
      <c r="H1252" t="n">
        <v>0.0760684436237436</v>
      </c>
      <c r="I1252" t="n">
        <v>0</v>
      </c>
      <c r="J1252" t="n">
        <v>0</v>
      </c>
      <c r="K1252" t="n">
        <v>0.04883643116035419</v>
      </c>
      <c r="L1252" t="n">
        <v>0</v>
      </c>
      <c r="M1252" t="n">
        <v>89.64320604875539</v>
      </c>
      <c r="N1252" t="n">
        <v>18.3433913412373</v>
      </c>
      <c r="O1252" t="b">
        <v>1</v>
      </c>
      <c r="P1252" t="n">
        <v>0</v>
      </c>
      <c r="Q1252" t="b">
        <v>0</v>
      </c>
      <c r="R1252" t="n">
        <v>18.3433913412373</v>
      </c>
      <c r="S1252" t="n">
        <v>732.0447091659383</v>
      </c>
      <c r="T1252" t="n">
        <v>3185.858574290164</v>
      </c>
      <c r="U1252" t="n">
        <v>239.283860819371</v>
      </c>
      <c r="V1252" t="n">
        <v>6</v>
      </c>
      <c r="W1252" t="n">
        <v>1886.028275979777</v>
      </c>
      <c r="X1252" t="b">
        <v>0</v>
      </c>
      <c r="Y1252" t="n">
        <v>1886.028275979777</v>
      </c>
      <c r="Z1252" t="b">
        <v>0</v>
      </c>
      <c r="AA1252" t="n">
        <v>56.10459671822737</v>
      </c>
      <c r="AB1252" t="n">
        <v>18.71774626656868</v>
      </c>
      <c r="AC1252" t="b">
        <v>0</v>
      </c>
      <c r="AD1252" t="n">
        <v>0</v>
      </c>
      <c r="AE1252" t="n">
        <v>2.273736754432321e-13</v>
      </c>
      <c r="AF1252" t="n">
        <v>0.9282552931159906</v>
      </c>
      <c r="AG1252" t="n">
        <v>50.06331735061595</v>
      </c>
      <c r="AH1252" t="n">
        <v>102.0961355599906</v>
      </c>
      <c r="AI1252" t="n">
        <v>20.16443795729565</v>
      </c>
      <c r="AJ1252" t="n">
        <v>7.324857319741596</v>
      </c>
      <c r="AK1252" t="n">
        <v>20.16443795729565</v>
      </c>
      <c r="AL1252" t="n">
        <v>1</v>
      </c>
      <c r="AM1252" t="n">
        <v>0</v>
      </c>
      <c r="AN1252" t="n">
        <v>20.24051092433092</v>
      </c>
      <c r="AO1252" t="n">
        <v>0</v>
      </c>
      <c r="AP1252" t="n">
        <v>3.924392621908247</v>
      </c>
      <c r="AQ1252" t="n">
        <v>1</v>
      </c>
      <c r="AR1252" t="n">
        <v>3</v>
      </c>
      <c r="AS1252" t="n">
        <v>0</v>
      </c>
      <c r="AT1252" t="n">
        <v>0</v>
      </c>
      <c r="AU1252" t="n">
        <v>3.924396029512966</v>
      </c>
      <c r="AV1252" t="n">
        <v>1.391631442654057</v>
      </c>
    </row>
    <row r="1253" spans="1:48">
      <c r="A1253" t="n">
        <v>-14.4936987638576</v>
      </c>
      <c r="B1253" t="n">
        <v>7.77376724391626</v>
      </c>
      <c r="C1253" t="n">
        <v>88.37367002885981</v>
      </c>
      <c r="D1253" t="n">
        <v>1884.441172277874</v>
      </c>
      <c r="E1253" t="n">
        <v>1251</v>
      </c>
      <c r="F1253" t="n">
        <v>97.33696823120117</v>
      </c>
      <c r="G1253" t="n">
        <v>-0.02287433970010078</v>
      </c>
      <c r="H1253" t="n">
        <v>0.3028248644839843</v>
      </c>
      <c r="I1253" t="n">
        <v>0</v>
      </c>
      <c r="J1253" t="n">
        <v>0</v>
      </c>
      <c r="K1253" t="n">
        <v>0.04269297321807497</v>
      </c>
      <c r="L1253" t="n">
        <v>0</v>
      </c>
      <c r="M1253" t="n">
        <v>89.6441375164582</v>
      </c>
      <c r="N1253" t="n">
        <v>18.33126890390662</v>
      </c>
      <c r="O1253" t="b">
        <v>1</v>
      </c>
      <c r="P1253" t="n">
        <v>0</v>
      </c>
      <c r="Q1253" t="b">
        <v>0</v>
      </c>
      <c r="R1253" t="n">
        <v>18.33126890390662</v>
      </c>
      <c r="S1253" t="n">
        <v>731.4286893094642</v>
      </c>
      <c r="T1253" t="n">
        <v>3183.177655874788</v>
      </c>
      <c r="U1253" t="n">
        <v>239.3271225353128</v>
      </c>
      <c r="V1253" t="n">
        <v>6</v>
      </c>
      <c r="W1253" t="n">
        <v>1884.441172277875</v>
      </c>
      <c r="X1253" t="b">
        <v>0</v>
      </c>
      <c r="Y1253" t="n">
        <v>1884.441172277875</v>
      </c>
      <c r="Z1253" t="b">
        <v>0</v>
      </c>
      <c r="AA1253" t="n">
        <v>56.11474024031005</v>
      </c>
      <c r="AB1253" t="n">
        <v>18.70537643255777</v>
      </c>
      <c r="AC1253" t="b">
        <v>0</v>
      </c>
      <c r="AD1253" t="n">
        <v>0</v>
      </c>
      <c r="AE1253" t="n">
        <v>-4.547473508864641e-13</v>
      </c>
      <c r="AF1253" t="n">
        <v>0.9282936219794873</v>
      </c>
      <c r="AG1253" t="n">
        <v>50.10556297799046</v>
      </c>
      <c r="AH1253" t="n">
        <v>102.1103779275841</v>
      </c>
      <c r="AI1253" t="n">
        <v>20.15028002957788</v>
      </c>
      <c r="AJ1253" t="n">
        <v>7.321965359492793</v>
      </c>
      <c r="AK1253" t="n">
        <v>20.15028002957787</v>
      </c>
      <c r="AL1253" t="n">
        <v>1</v>
      </c>
      <c r="AM1253" t="n">
        <v>0</v>
      </c>
      <c r="AN1253" t="n">
        <v>20.45310879160911</v>
      </c>
      <c r="AO1253" t="n">
        <v>0</v>
      </c>
      <c r="AP1253" t="n">
        <v>3.964471693168178</v>
      </c>
      <c r="AQ1253" t="n">
        <v>1</v>
      </c>
      <c r="AR1253" t="n">
        <v>3</v>
      </c>
      <c r="AS1253" t="n">
        <v>0</v>
      </c>
      <c r="AT1253" t="n">
        <v>0</v>
      </c>
      <c r="AU1253" t="n">
        <v>3.964477214997495</v>
      </c>
      <c r="AV1253" t="n">
        <v>1.405844645796565</v>
      </c>
    </row>
    <row r="1254" spans="1:48">
      <c r="A1254" t="n">
        <v>-3.640761498223451</v>
      </c>
      <c r="B1254" t="n">
        <v>-3.079170021717889</v>
      </c>
      <c r="C1254" t="n">
        <v>88.45901795022839</v>
      </c>
      <c r="D1254" t="n">
        <v>1882.946605683048</v>
      </c>
      <c r="E1254" t="n">
        <v>1252</v>
      </c>
      <c r="F1254" t="n">
        <v>97.25976943969727</v>
      </c>
      <c r="G1254" t="n">
        <v>-0.01781388579980003</v>
      </c>
      <c r="H1254" t="n">
        <v>0.0760684436237436</v>
      </c>
      <c r="I1254" t="n">
        <v>0</v>
      </c>
      <c r="J1254" t="n">
        <v>0</v>
      </c>
      <c r="K1254" t="n">
        <v>0.03732217995160914</v>
      </c>
      <c r="L1254" t="n">
        <v>0</v>
      </c>
      <c r="M1254" t="n">
        <v>89.64506898416101</v>
      </c>
      <c r="N1254" t="n">
        <v>18.5609265983087</v>
      </c>
      <c r="O1254" t="b">
        <v>1</v>
      </c>
      <c r="P1254" t="n">
        <v>0</v>
      </c>
      <c r="Q1254" t="b">
        <v>0</v>
      </c>
      <c r="R1254" t="n">
        <v>18.5609265983087</v>
      </c>
      <c r="S1254" t="n">
        <v>730.8485868888519</v>
      </c>
      <c r="T1254" t="n">
        <v>3180.653050140284</v>
      </c>
      <c r="U1254" t="n">
        <v>242.5178021397139</v>
      </c>
      <c r="V1254" t="n">
        <v>6</v>
      </c>
      <c r="W1254" t="n">
        <v>1882.946605683048</v>
      </c>
      <c r="X1254" t="b">
        <v>0</v>
      </c>
      <c r="Y1254" t="n">
        <v>1882.946605683048</v>
      </c>
      <c r="Z1254" t="b">
        <v>0</v>
      </c>
      <c r="AA1254" t="n">
        <v>56.86285501850283</v>
      </c>
      <c r="AB1254" t="n">
        <v>18.93972101868235</v>
      </c>
      <c r="AC1254" t="b">
        <v>0</v>
      </c>
      <c r="AD1254" t="n">
        <v>0</v>
      </c>
      <c r="AE1254" t="n">
        <v>2.273736754432321e-13</v>
      </c>
      <c r="AF1254" t="n">
        <v>0.9286985618276428</v>
      </c>
      <c r="AG1254" t="n">
        <v>50.14775813249312</v>
      </c>
      <c r="AH1254" t="n">
        <v>103.426584159515</v>
      </c>
      <c r="AI1254" t="n">
        <v>20.39383046034841</v>
      </c>
      <c r="AJ1254" t="n">
        <v>7.37446419582777</v>
      </c>
      <c r="AK1254" t="n">
        <v>20.39383046034842</v>
      </c>
      <c r="AL1254" t="n">
        <v>1</v>
      </c>
      <c r="AM1254" t="n">
        <v>0</v>
      </c>
      <c r="AN1254" t="n">
        <v>20.4699008328075</v>
      </c>
      <c r="AO1254" t="n">
        <v>0</v>
      </c>
      <c r="AP1254" t="n">
        <v>3.967603930326867</v>
      </c>
      <c r="AQ1254" t="n">
        <v>1</v>
      </c>
      <c r="AR1254" t="n">
        <v>3</v>
      </c>
      <c r="AS1254" t="n">
        <v>0</v>
      </c>
      <c r="AT1254" t="n">
        <v>0</v>
      </c>
      <c r="AU1254" t="n">
        <v>3.967609604880254</v>
      </c>
      <c r="AV1254" t="n">
        <v>1.406955423663711</v>
      </c>
    </row>
    <row r="1255" spans="1:48">
      <c r="A1255" t="n">
        <v>-6.269791477052877</v>
      </c>
      <c r="B1255" t="n">
        <v>-0.4501400428884628</v>
      </c>
      <c r="C1255" t="n">
        <v>88.5898168860751</v>
      </c>
      <c r="D1255" t="n">
        <v>1882.273278218855</v>
      </c>
      <c r="E1255" t="n">
        <v>1253</v>
      </c>
      <c r="F1255" t="n">
        <v>97.22499008178711</v>
      </c>
      <c r="G1255" t="n">
        <v>0.0008147583875768305</v>
      </c>
      <c r="H1255" t="n">
        <v>0.1309982210418204</v>
      </c>
      <c r="I1255" t="n">
        <v>0</v>
      </c>
      <c r="J1255" t="n">
        <v>0</v>
      </c>
      <c r="K1255" t="n">
        <v>0.004995970005336636</v>
      </c>
      <c r="L1255" t="n">
        <v>0</v>
      </c>
      <c r="M1255" t="n">
        <v>89.64436872422756</v>
      </c>
      <c r="N1255" t="n">
        <v>19.51606781458717</v>
      </c>
      <c r="O1255" t="b">
        <v>1</v>
      </c>
      <c r="P1255" t="n">
        <v>0</v>
      </c>
      <c r="Q1255" t="b">
        <v>0</v>
      </c>
      <c r="R1255" t="n">
        <v>19.51606781458717</v>
      </c>
      <c r="S1255" t="n">
        <v>730.5872409620831</v>
      </c>
      <c r="T1255" t="n">
        <v>3179.515672666986</v>
      </c>
      <c r="U1255" t="n">
        <v>255.0889329781818</v>
      </c>
      <c r="V1255" t="n">
        <v>6</v>
      </c>
      <c r="W1255" t="n">
        <v>1882.273278218856</v>
      </c>
      <c r="X1255" t="b">
        <v>0</v>
      </c>
      <c r="Y1255" t="n">
        <v>1882.273278218856</v>
      </c>
      <c r="Z1255" t="b">
        <v>0</v>
      </c>
      <c r="AA1255" t="n">
        <v>59.8103928238909</v>
      </c>
      <c r="AB1255" t="n">
        <v>19.91435491284405</v>
      </c>
      <c r="AC1255" t="b">
        <v>0</v>
      </c>
      <c r="AD1255" t="n">
        <v>0</v>
      </c>
      <c r="AE1255" t="n">
        <v>-6.821210263296962e-13</v>
      </c>
      <c r="AF1255" t="n">
        <v>0.9301033256765752</v>
      </c>
      <c r="AG1255" t="n">
        <v>50.19024064657376</v>
      </c>
      <c r="AH1255" t="n">
        <v>108.6234896384046</v>
      </c>
      <c r="AI1255" t="n">
        <v>21.41090603923813</v>
      </c>
      <c r="AJ1255" t="n">
        <v>7.592420679129475</v>
      </c>
      <c r="AK1255" t="n">
        <v>21.41090603923812</v>
      </c>
      <c r="AL1255" t="n">
        <v>1</v>
      </c>
      <c r="AM1255" t="n">
        <v>0</v>
      </c>
      <c r="AN1255" t="n">
        <v>21.54190426163833</v>
      </c>
      <c r="AO1255" t="n">
        <v>0</v>
      </c>
      <c r="AP1255" t="n">
        <v>4.171487976956075</v>
      </c>
      <c r="AQ1255" t="n">
        <v>1</v>
      </c>
      <c r="AR1255" t="n">
        <v>3</v>
      </c>
      <c r="AS1255" t="n">
        <v>0</v>
      </c>
      <c r="AT1255" t="n">
        <v>0</v>
      </c>
      <c r="AU1255" t="n">
        <v>4.171504912676027</v>
      </c>
      <c r="AV1255" t="n">
        <v>1.479258809765506</v>
      </c>
    </row>
    <row r="1256" spans="1:48">
      <c r="A1256" t="n">
        <v>-5.646680238358696</v>
      </c>
      <c r="B1256" t="n">
        <v>-1.073251281582643</v>
      </c>
      <c r="C1256" t="n">
        <v>88.50647155405812</v>
      </c>
      <c r="D1256" t="n">
        <v>1883.004136733656</v>
      </c>
      <c r="E1256" t="n">
        <v>1254</v>
      </c>
      <c r="F1256" t="n">
        <v>97.26274108886719</v>
      </c>
      <c r="G1256" t="n">
        <v>0.0170312265577639</v>
      </c>
      <c r="H1256" t="n">
        <v>0.1179792132998801</v>
      </c>
      <c r="I1256" t="n">
        <v>0</v>
      </c>
      <c r="J1256" t="n">
        <v>0</v>
      </c>
      <c r="K1256" t="n">
        <v>-0.004551463187365989</v>
      </c>
      <c r="L1256" t="n">
        <v>0</v>
      </c>
      <c r="M1256" t="n">
        <v>89.64406646404413</v>
      </c>
      <c r="N1256" t="n">
        <v>20.37843452518125</v>
      </c>
      <c r="O1256" t="b">
        <v>1</v>
      </c>
      <c r="P1256" t="n">
        <v>0</v>
      </c>
      <c r="Q1256" t="b">
        <v>0</v>
      </c>
      <c r="R1256" t="n">
        <v>20.37843452518125</v>
      </c>
      <c r="S1256" t="n">
        <v>730.8709170425124</v>
      </c>
      <c r="T1256" t="n">
        <v>3180.750230969014</v>
      </c>
      <c r="U1256" t="n">
        <v>266.2572975497245</v>
      </c>
      <c r="V1256" t="n">
        <v>6</v>
      </c>
      <c r="W1256" t="n">
        <v>1883.004136733656</v>
      </c>
      <c r="X1256" t="b">
        <v>0</v>
      </c>
      <c r="Y1256" t="n">
        <v>1883.004136733656</v>
      </c>
      <c r="Z1256" t="b">
        <v>0</v>
      </c>
      <c r="AA1256" t="n">
        <v>62.42902572350608</v>
      </c>
      <c r="AB1256" t="n">
        <v>20.7943209440625</v>
      </c>
      <c r="AC1256" t="b">
        <v>0</v>
      </c>
      <c r="AD1256" t="n">
        <v>0</v>
      </c>
      <c r="AE1256" t="n">
        <v>-2.273736754432321e-13</v>
      </c>
      <c r="AF1256" t="n">
        <v>0.9312373839066342</v>
      </c>
      <c r="AG1256" t="n">
        <v>50.23402925038575</v>
      </c>
      <c r="AH1256" t="n">
        <v>113.2411962472644</v>
      </c>
      <c r="AI1256" t="n">
        <v>22.32977466693641</v>
      </c>
      <c r="AJ1256" t="n">
        <v>7.786760903504145</v>
      </c>
      <c r="AK1256" t="n">
        <v>22.32977466693641</v>
      </c>
      <c r="AL1256" t="n">
        <v>1</v>
      </c>
      <c r="AM1256" t="n">
        <v>0</v>
      </c>
      <c r="AN1256" t="n">
        <v>22.44775499409748</v>
      </c>
      <c r="AO1256" t="n">
        <v>0</v>
      </c>
      <c r="AP1256" t="n">
        <v>4.34565171855656</v>
      </c>
      <c r="AQ1256" t="n">
        <v>1</v>
      </c>
      <c r="AR1256" t="n">
        <v>3</v>
      </c>
      <c r="AS1256" t="n">
        <v>0</v>
      </c>
      <c r="AT1256" t="n">
        <v>0</v>
      </c>
      <c r="AU1256" t="n">
        <v>4.34567885552376</v>
      </c>
      <c r="AV1256" t="n">
        <v>1.541022692292932</v>
      </c>
    </row>
    <row r="1257" spans="1:48">
      <c r="A1257" t="n">
        <v>-6.269791477052877</v>
      </c>
      <c r="B1257" t="n">
        <v>-0.4501400428884628</v>
      </c>
      <c r="C1257" t="n">
        <v>88.46342146120897</v>
      </c>
      <c r="D1257" t="n">
        <v>1883.920704593591</v>
      </c>
      <c r="E1257" t="n">
        <v>1255</v>
      </c>
      <c r="F1257" t="n">
        <v>97.31008453369141</v>
      </c>
      <c r="G1257" t="n">
        <v>0.001972378634951255</v>
      </c>
      <c r="H1257" t="n">
        <v>0.1309982210418204</v>
      </c>
      <c r="I1257" t="n">
        <v>0</v>
      </c>
      <c r="J1257" t="n">
        <v>0</v>
      </c>
      <c r="K1257" t="n">
        <v>0.000326020967497731</v>
      </c>
      <c r="L1257" t="n">
        <v>0</v>
      </c>
      <c r="M1257" t="n">
        <v>89.6437642038607</v>
      </c>
      <c r="N1257" t="n">
        <v>19.61507577830936</v>
      </c>
      <c r="O1257" t="b">
        <v>1</v>
      </c>
      <c r="P1257" t="n">
        <v>0</v>
      </c>
      <c r="Q1257" t="b">
        <v>0</v>
      </c>
      <c r="R1257" t="n">
        <v>19.61507577830936</v>
      </c>
      <c r="S1257" t="n">
        <v>731.2266745149757</v>
      </c>
      <c r="T1257" t="n">
        <v>3182.298487489174</v>
      </c>
      <c r="U1257" t="n">
        <v>256.1588392253958</v>
      </c>
      <c r="V1257" t="n">
        <v>6</v>
      </c>
      <c r="W1257" t="n">
        <v>1883.920704593591</v>
      </c>
      <c r="X1257" t="b">
        <v>0</v>
      </c>
      <c r="Y1257" t="n">
        <v>1883.920704593591</v>
      </c>
      <c r="Z1257" t="b">
        <v>0</v>
      </c>
      <c r="AA1257" t="n">
        <v>60.06125244442991</v>
      </c>
      <c r="AB1257" t="n">
        <v>20.01538344725446</v>
      </c>
      <c r="AC1257" t="b">
        <v>0</v>
      </c>
      <c r="AD1257" t="n">
        <v>0</v>
      </c>
      <c r="AE1257" t="n">
        <v>-2.273736754432321e-13</v>
      </c>
      <c r="AF1257" t="n">
        <v>0.930244780512647</v>
      </c>
      <c r="AG1257" t="n">
        <v>50.27901091017441</v>
      </c>
      <c r="AH1257" t="n">
        <v>109.0624967144489</v>
      </c>
      <c r="AI1257" t="n">
        <v>21.51625450263125</v>
      </c>
      <c r="AJ1257" t="n">
        <v>7.60767839615508</v>
      </c>
      <c r="AK1257" t="n">
        <v>21.51625450263124</v>
      </c>
      <c r="AL1257" t="n">
        <v>1</v>
      </c>
      <c r="AM1257" t="n">
        <v>0</v>
      </c>
      <c r="AN1257" t="n">
        <v>21.64725286084029</v>
      </c>
      <c r="AO1257" t="n">
        <v>0</v>
      </c>
      <c r="AP1257" t="n">
        <v>4.191642554332676</v>
      </c>
      <c r="AQ1257" t="n">
        <v>1</v>
      </c>
      <c r="AR1257" t="n">
        <v>3</v>
      </c>
      <c r="AS1257" t="n">
        <v>0</v>
      </c>
      <c r="AT1257" t="n">
        <v>0</v>
      </c>
      <c r="AU1257" t="n">
        <v>4.191660658569148</v>
      </c>
      <c r="AV1257" t="n">
        <v>1.486406245835686</v>
      </c>
    </row>
    <row r="1258" spans="1:48">
      <c r="A1258" t="n">
        <v>-6.269791477052877</v>
      </c>
      <c r="B1258" t="n">
        <v>-0.4501400428884628</v>
      </c>
      <c r="C1258" t="n">
        <v>88.38007612919199</v>
      </c>
      <c r="D1258" t="n">
        <v>1883.582253632452</v>
      </c>
      <c r="E1258" t="n">
        <v>1256</v>
      </c>
      <c r="F1258" t="n">
        <v>97.2926025390625</v>
      </c>
      <c r="G1258" t="n">
        <v>-3.61992681359169e-05</v>
      </c>
      <c r="H1258" t="n">
        <v>0.1309982210418204</v>
      </c>
      <c r="I1258" t="n">
        <v>0</v>
      </c>
      <c r="J1258" t="n">
        <v>0</v>
      </c>
      <c r="K1258" t="n">
        <v>0.001075420114293124</v>
      </c>
      <c r="L1258" t="n">
        <v>0</v>
      </c>
      <c r="M1258" t="n">
        <v>89.64358557685955</v>
      </c>
      <c r="N1258" t="n">
        <v>19.50239914614438</v>
      </c>
      <c r="O1258" t="b">
        <v>1</v>
      </c>
      <c r="P1258" t="n">
        <v>0</v>
      </c>
      <c r="Q1258" t="b">
        <v>0</v>
      </c>
      <c r="R1258" t="n">
        <v>19.50239914614438</v>
      </c>
      <c r="S1258" t="n">
        <v>731.0953078549049</v>
      </c>
      <c r="T1258" t="n">
        <v>3181.726779784547</v>
      </c>
      <c r="U1258" t="n">
        <v>254.7331265495726</v>
      </c>
      <c r="V1258" t="n">
        <v>6</v>
      </c>
      <c r="W1258" t="n">
        <v>1883.582253632452</v>
      </c>
      <c r="X1258" t="b">
        <v>0</v>
      </c>
      <c r="Y1258" t="n">
        <v>1883.582253632452</v>
      </c>
      <c r="Z1258" t="b">
        <v>0</v>
      </c>
      <c r="AA1258" t="n">
        <v>59.72696732198487</v>
      </c>
      <c r="AB1258" t="n">
        <v>19.90040729198406</v>
      </c>
      <c r="AC1258" t="b">
        <v>0</v>
      </c>
      <c r="AD1258" t="n">
        <v>0</v>
      </c>
      <c r="AE1258" t="n">
        <v>4.547473508864641e-13</v>
      </c>
      <c r="AF1258" t="n">
        <v>0.9301198108706931</v>
      </c>
      <c r="AG1258" t="n">
        <v>50.32293259253338</v>
      </c>
      <c r="AH1258" t="n">
        <v>108.4700554963007</v>
      </c>
      <c r="AI1258" t="n">
        <v>21.39553104815079</v>
      </c>
      <c r="AJ1258" t="n">
        <v>7.579907992947923</v>
      </c>
      <c r="AK1258" t="n">
        <v>21.3955310481508</v>
      </c>
      <c r="AL1258" t="n">
        <v>1</v>
      </c>
      <c r="AM1258" t="n">
        <v>0</v>
      </c>
      <c r="AN1258" t="n">
        <v>21.52652926993066</v>
      </c>
      <c r="AO1258" t="n">
        <v>0</v>
      </c>
      <c r="AP1258" t="n">
        <v>4.168540906993162</v>
      </c>
      <c r="AQ1258" t="n">
        <v>1</v>
      </c>
      <c r="AR1258" t="n">
        <v>3</v>
      </c>
      <c r="AS1258" t="n">
        <v>0</v>
      </c>
      <c r="AT1258" t="n">
        <v>0</v>
      </c>
      <c r="AU1258" t="n">
        <v>4.168557687474386</v>
      </c>
      <c r="AV1258" t="n">
        <v>1.478213693210412</v>
      </c>
    </row>
    <row r="1259" spans="1:48">
      <c r="A1259" t="n">
        <v>-17.12272874268703</v>
      </c>
      <c r="B1259" t="n">
        <v>10.40279722274569</v>
      </c>
      <c r="C1259" t="n">
        <v>88.33056235962802</v>
      </c>
      <c r="D1259" t="n">
        <v>1883.878298522655</v>
      </c>
      <c r="E1259" t="n">
        <v>1257</v>
      </c>
      <c r="F1259" t="n">
        <v>97.30789413452149</v>
      </c>
      <c r="G1259" t="n">
        <v>-0.003652914204016255</v>
      </c>
      <c r="H1259" t="n">
        <v>0.3577546419020612</v>
      </c>
      <c r="I1259" t="n">
        <v>0</v>
      </c>
      <c r="J1259" t="n">
        <v>0</v>
      </c>
      <c r="K1259" t="n">
        <v>0.007703657991212087</v>
      </c>
      <c r="L1259" t="n">
        <v>0</v>
      </c>
      <c r="M1259" t="n">
        <v>89.64556031042699</v>
      </c>
      <c r="N1259" t="n">
        <v>19.32074283889032</v>
      </c>
      <c r="O1259" t="b">
        <v>1</v>
      </c>
      <c r="P1259" t="n">
        <v>0</v>
      </c>
      <c r="Q1259" t="b">
        <v>0</v>
      </c>
      <c r="R1259" t="n">
        <v>19.32074283889032</v>
      </c>
      <c r="S1259" t="n">
        <v>731.2102149845113</v>
      </c>
      <c r="T1259" t="n">
        <v>3182.226855612593</v>
      </c>
      <c r="U1259" t="n">
        <v>252.3207414777598</v>
      </c>
      <c r="V1259" t="n">
        <v>6</v>
      </c>
      <c r="W1259" t="n">
        <v>1883.878298522655</v>
      </c>
      <c r="X1259" t="b">
        <v>0</v>
      </c>
      <c r="Y1259" t="n">
        <v>1883.878298522655</v>
      </c>
      <c r="Z1259" t="b">
        <v>0</v>
      </c>
      <c r="AA1259" t="n">
        <v>59.16133831917762</v>
      </c>
      <c r="AB1259" t="n">
        <v>19.71504371315339</v>
      </c>
      <c r="AC1259" t="b">
        <v>0</v>
      </c>
      <c r="AD1259" t="n">
        <v>0</v>
      </c>
      <c r="AE1259" t="n">
        <v>0</v>
      </c>
      <c r="AF1259" t="n">
        <v>0.9298838206236636</v>
      </c>
      <c r="AG1259" t="n">
        <v>50.36668020732336</v>
      </c>
      <c r="AH1259" t="n">
        <v>107.470084853927</v>
      </c>
      <c r="AI1259" t="n">
        <v>21.20162032707561</v>
      </c>
      <c r="AJ1259" t="n">
        <v>7.535391747208038</v>
      </c>
      <c r="AK1259" t="n">
        <v>21.20162032707561</v>
      </c>
      <c r="AL1259" t="n">
        <v>1</v>
      </c>
      <c r="AM1259" t="n">
        <v>0</v>
      </c>
      <c r="AN1259" t="n">
        <v>21.5593779468495</v>
      </c>
      <c r="AO1259" t="n">
        <v>0</v>
      </c>
      <c r="AP1259" t="n">
        <v>4.174823079500133</v>
      </c>
      <c r="AQ1259" t="n">
        <v>1</v>
      </c>
      <c r="AR1259" t="n">
        <v>3</v>
      </c>
      <c r="AS1259" t="n">
        <v>0</v>
      </c>
      <c r="AT1259" t="n">
        <v>0</v>
      </c>
      <c r="AU1259" t="n">
        <v>4.174840221055877</v>
      </c>
      <c r="AV1259" t="n">
        <v>1.480441544631569</v>
      </c>
    </row>
    <row r="1260" spans="1:48">
      <c r="A1260" t="n">
        <v>-3.145718544981528</v>
      </c>
      <c r="B1260" t="n">
        <v>-3.574212974959811</v>
      </c>
      <c r="C1260" t="n">
        <v>88.38330307602342</v>
      </c>
      <c r="D1260" t="n">
        <v>1880.888589283971</v>
      </c>
      <c r="E1260" t="n">
        <v>1258</v>
      </c>
      <c r="F1260" t="n">
        <v>97.15346679687499</v>
      </c>
      <c r="G1260" t="n">
        <v>-0.1012985957387293</v>
      </c>
      <c r="H1260" t="n">
        <v>0.06572523740208092</v>
      </c>
      <c r="I1260" t="n">
        <v>0</v>
      </c>
      <c r="J1260" t="n">
        <v>0</v>
      </c>
      <c r="K1260" t="n">
        <v>0.05474183191201776</v>
      </c>
      <c r="L1260" t="n">
        <v>0</v>
      </c>
      <c r="M1260" t="n">
        <v>89.64691518825393</v>
      </c>
      <c r="N1260" t="n">
        <v>14.16728411562027</v>
      </c>
      <c r="O1260" t="b">
        <v>1</v>
      </c>
      <c r="P1260" t="n">
        <v>0</v>
      </c>
      <c r="Q1260" t="b">
        <v>0</v>
      </c>
      <c r="R1260" t="n">
        <v>14.16728411562027</v>
      </c>
      <c r="S1260" t="n">
        <v>730.0497865550985</v>
      </c>
      <c r="T1260" t="n">
        <v>3177.176671087789</v>
      </c>
      <c r="U1260" t="n">
        <v>185.3128380047611</v>
      </c>
      <c r="V1260" t="n">
        <v>6</v>
      </c>
      <c r="W1260" t="n">
        <v>1880.888589283971</v>
      </c>
      <c r="X1260" t="b">
        <v>0</v>
      </c>
      <c r="Y1260" t="n">
        <v>1880.888589283971</v>
      </c>
      <c r="Z1260" t="b">
        <v>0</v>
      </c>
      <c r="AA1260" t="n">
        <v>43.45007643794105</v>
      </c>
      <c r="AB1260" t="n">
        <v>14.45641236287782</v>
      </c>
      <c r="AC1260" t="b">
        <v>0</v>
      </c>
      <c r="AD1260" t="n">
        <v>0</v>
      </c>
      <c r="AE1260" t="n">
        <v>0</v>
      </c>
      <c r="AF1260" t="n">
        <v>0.9203160042620683</v>
      </c>
      <c r="AG1260" t="n">
        <v>50.41016669484902</v>
      </c>
      <c r="AH1260" t="n">
        <v>79.75021519620769</v>
      </c>
      <c r="AI1260" t="n">
        <v>15.70809623643275</v>
      </c>
      <c r="AJ1260" t="n">
        <v>6.354815807793742</v>
      </c>
      <c r="AK1260" t="n">
        <v>15.70809623643275</v>
      </c>
      <c r="AL1260" t="n">
        <v>1</v>
      </c>
      <c r="AM1260" t="n">
        <v>0</v>
      </c>
      <c r="AN1260" t="n">
        <v>15.77390152363925</v>
      </c>
      <c r="AO1260" t="n">
        <v>0</v>
      </c>
      <c r="AP1260" t="n">
        <v>3.100798152424954</v>
      </c>
      <c r="AQ1260" t="n">
        <v>1</v>
      </c>
      <c r="AR1260" t="n">
        <v>3</v>
      </c>
      <c r="AS1260" t="n">
        <v>0</v>
      </c>
      <c r="AT1260" t="n">
        <v>0</v>
      </c>
      <c r="AU1260" t="n">
        <v>3.100763390558528</v>
      </c>
      <c r="AV1260" t="n">
        <v>1.099562785733267</v>
      </c>
    </row>
    <row r="1261" spans="1:48">
      <c r="A1261" t="n">
        <v>-20.82994673517203</v>
      </c>
      <c r="B1261" t="n">
        <v>14.11001521523069</v>
      </c>
      <c r="C1261" t="n">
        <v>88.51999627223337</v>
      </c>
      <c r="D1261" t="n">
        <v>1869.912344270356</v>
      </c>
      <c r="E1261" t="n">
        <v>1259</v>
      </c>
      <c r="F1261" t="n">
        <v>96.58651123046874</v>
      </c>
      <c r="G1261" t="n">
        <v>-0.1923051228850294</v>
      </c>
      <c r="H1261" t="n">
        <v>0.4352115978163333</v>
      </c>
      <c r="I1261" t="n">
        <v>0</v>
      </c>
      <c r="J1261" t="n">
        <v>0</v>
      </c>
      <c r="K1261" t="n">
        <v>0.08104860723346985</v>
      </c>
      <c r="L1261" t="n">
        <v>0</v>
      </c>
      <c r="M1261" t="n">
        <v>89.64900562520636</v>
      </c>
      <c r="N1261" t="n">
        <v>9.232114426211927</v>
      </c>
      <c r="O1261" t="b">
        <v>1</v>
      </c>
      <c r="P1261" t="n">
        <v>0</v>
      </c>
      <c r="Q1261" t="b">
        <v>0</v>
      </c>
      <c r="R1261" t="n">
        <v>9.232114426211927</v>
      </c>
      <c r="S1261" t="n">
        <v>725.7894569560891</v>
      </c>
      <c r="T1261" t="n">
        <v>3158.6357166729</v>
      </c>
      <c r="U1261" t="n">
        <v>121.4680069024911</v>
      </c>
      <c r="V1261" t="n">
        <v>6</v>
      </c>
      <c r="W1261" t="n">
        <v>1869.912344270357</v>
      </c>
      <c r="X1261" t="b">
        <v>0</v>
      </c>
      <c r="Y1261" t="n">
        <v>1869.912344270357</v>
      </c>
      <c r="Z1261" t="b">
        <v>0</v>
      </c>
      <c r="AA1261" t="n">
        <v>28.48045630029147</v>
      </c>
      <c r="AB1261" t="n">
        <v>9.420524924706049</v>
      </c>
      <c r="AC1261" t="b">
        <v>0</v>
      </c>
      <c r="AD1261" t="n">
        <v>0</v>
      </c>
      <c r="AE1261" t="n">
        <v>-6.821210263296962e-13</v>
      </c>
      <c r="AF1261" t="n">
        <v>0.9020528202097263</v>
      </c>
      <c r="AG1261" t="n">
        <v>50.44640517491901</v>
      </c>
      <c r="AH1261" t="n">
        <v>53.33266279733179</v>
      </c>
      <c r="AI1261" t="n">
        <v>10.44342937979595</v>
      </c>
      <c r="AJ1261" t="n">
        <v>5.223783911704295</v>
      </c>
      <c r="AK1261" t="n">
        <v>10.44342937979594</v>
      </c>
      <c r="AL1261" t="n">
        <v>1</v>
      </c>
      <c r="AM1261" t="n">
        <v>0</v>
      </c>
      <c r="AN1261" t="n">
        <v>10.8788917069456</v>
      </c>
      <c r="AO1261" t="n">
        <v>0</v>
      </c>
      <c r="AP1261" t="n">
        <v>2.236383761252235</v>
      </c>
      <c r="AQ1261" t="n">
        <v>1</v>
      </c>
      <c r="AR1261" t="n">
        <v>3</v>
      </c>
      <c r="AS1261" t="n">
        <v>0</v>
      </c>
      <c r="AT1261" t="n">
        <v>0</v>
      </c>
      <c r="AU1261" t="n">
        <v>2.236319618934409</v>
      </c>
      <c r="AV1261" t="n">
        <v>0.7930220788444462</v>
      </c>
    </row>
    <row r="1262" spans="1:48">
      <c r="A1262" t="n">
        <v>-14.31006309824805</v>
      </c>
      <c r="B1262" t="n">
        <v>7.590131578306706</v>
      </c>
      <c r="C1262" t="n">
        <v>88.62398456435336</v>
      </c>
      <c r="D1262" t="n">
        <v>1856.17174335288</v>
      </c>
      <c r="E1262" t="n">
        <v>1260</v>
      </c>
      <c r="F1262" t="n">
        <v>95.87676849365235</v>
      </c>
      <c r="G1262" t="n">
        <v>-0.1933961654066945</v>
      </c>
      <c r="H1262" t="n">
        <v>0.2989880629567365</v>
      </c>
      <c r="I1262" t="n">
        <v>0</v>
      </c>
      <c r="J1262" t="n">
        <v>0</v>
      </c>
      <c r="K1262" t="n">
        <v>0.09970566140161086</v>
      </c>
      <c r="L1262" t="n">
        <v>0</v>
      </c>
      <c r="M1262" t="n">
        <v>89.65331120988762</v>
      </c>
      <c r="N1262" t="n">
        <v>8.932746977649055</v>
      </c>
      <c r="O1262" t="b">
        <v>1</v>
      </c>
      <c r="P1262" t="n">
        <v>0</v>
      </c>
      <c r="Q1262" t="b">
        <v>0</v>
      </c>
      <c r="R1262" t="n">
        <v>8.932746977649055</v>
      </c>
      <c r="S1262" t="n">
        <v>720.4561677734687</v>
      </c>
      <c r="T1262" t="n">
        <v>3135.425242150136</v>
      </c>
      <c r="U1262" t="n">
        <v>118.3992226432618</v>
      </c>
      <c r="V1262" t="n">
        <v>6</v>
      </c>
      <c r="W1262" t="n">
        <v>1856.17174335288</v>
      </c>
      <c r="X1262" t="b">
        <v>0</v>
      </c>
      <c r="Y1262" t="n">
        <v>1856.17174335288</v>
      </c>
      <c r="Z1262" t="b">
        <v>0</v>
      </c>
      <c r="AA1262" t="n">
        <v>27.76092217588485</v>
      </c>
      <c r="AB1262" t="n">
        <v>9.115047936376588</v>
      </c>
      <c r="AC1262" t="b">
        <v>0</v>
      </c>
      <c r="AD1262" t="n">
        <v>0</v>
      </c>
      <c r="AE1262" t="n">
        <v>-4.547473508864641e-13</v>
      </c>
      <c r="AF1262" t="n">
        <v>0.900923637323906</v>
      </c>
      <c r="AG1262" t="n">
        <v>50.4754323907026</v>
      </c>
      <c r="AH1262" t="n">
        <v>52.05041546109158</v>
      </c>
      <c r="AI1262" t="n">
        <v>10.11744787100029</v>
      </c>
      <c r="AJ1262" t="n">
        <v>5.156965839664473</v>
      </c>
      <c r="AK1262" t="n">
        <v>10.11744787100028</v>
      </c>
      <c r="AL1262" t="n">
        <v>1</v>
      </c>
      <c r="AM1262" t="n">
        <v>0</v>
      </c>
      <c r="AN1262" t="n">
        <v>10.41670944715407</v>
      </c>
      <c r="AO1262" t="n">
        <v>0</v>
      </c>
      <c r="AP1262" t="n">
        <v>2.153822004167352</v>
      </c>
      <c r="AQ1262" t="n">
        <v>1</v>
      </c>
      <c r="AR1262" t="n">
        <v>3</v>
      </c>
      <c r="AS1262" t="n">
        <v>0</v>
      </c>
      <c r="AT1262" t="n">
        <v>0</v>
      </c>
      <c r="AU1262" t="n">
        <v>2.15375568732543</v>
      </c>
      <c r="AV1262" t="n">
        <v>0.76374405430459</v>
      </c>
    </row>
    <row r="1263" spans="1:48">
      <c r="A1263" t="n">
        <v>-2.446813180067398</v>
      </c>
      <c r="B1263" t="n">
        <v>-4.273118339873943</v>
      </c>
      <c r="C1263" t="n">
        <v>88.7724755132723</v>
      </c>
      <c r="D1263" t="n">
        <v>1844.096898985699</v>
      </c>
      <c r="E1263" t="n">
        <v>1261</v>
      </c>
      <c r="F1263" t="n">
        <v>95.25306701660156</v>
      </c>
      <c r="G1263" t="n">
        <v>-0.1453137270441633</v>
      </c>
      <c r="H1263" t="n">
        <v>0.05112262106062468</v>
      </c>
      <c r="I1263" t="n">
        <v>0</v>
      </c>
      <c r="J1263" t="n">
        <v>0</v>
      </c>
      <c r="K1263" t="n">
        <v>0.1151953968201481</v>
      </c>
      <c r="L1263" t="n">
        <v>0</v>
      </c>
      <c r="M1263" t="n">
        <v>89.65396934743492</v>
      </c>
      <c r="N1263" t="n">
        <v>11.17675938403213</v>
      </c>
      <c r="O1263" t="b">
        <v>1</v>
      </c>
      <c r="P1263" t="n">
        <v>0</v>
      </c>
      <c r="Q1263" t="b">
        <v>0</v>
      </c>
      <c r="R1263" t="n">
        <v>11.17675938403213</v>
      </c>
      <c r="S1263" t="n">
        <v>715.7694268345476</v>
      </c>
      <c r="T1263" t="n">
        <v>3115.028545583952</v>
      </c>
      <c r="U1263" t="n">
        <v>149.1125301272717</v>
      </c>
      <c r="V1263" t="n">
        <v>6</v>
      </c>
      <c r="W1263" t="n">
        <v>1844.096898985699</v>
      </c>
      <c r="X1263" t="b">
        <v>0</v>
      </c>
      <c r="Y1263" t="n">
        <v>1844.096898985699</v>
      </c>
      <c r="Z1263" t="b">
        <v>0</v>
      </c>
      <c r="AA1263" t="n">
        <v>34.96223414223618</v>
      </c>
      <c r="AB1263" t="n">
        <v>11.4048565143185</v>
      </c>
      <c r="AC1263" t="b">
        <v>0</v>
      </c>
      <c r="AD1263" t="n">
        <v>0</v>
      </c>
      <c r="AE1263" t="n">
        <v>-2.273736754432321e-13</v>
      </c>
      <c r="AF1263" t="n">
        <v>0.9122056000501481</v>
      </c>
      <c r="AG1263" t="n">
        <v>50.5038421368976</v>
      </c>
      <c r="AH1263" t="n">
        <v>64.74179498538471</v>
      </c>
      <c r="AI1263" t="n">
        <v>12.50250657712639</v>
      </c>
      <c r="AJ1263" t="n">
        <v>5.683967042418189</v>
      </c>
      <c r="AK1263" t="n">
        <v>12.50250657712638</v>
      </c>
      <c r="AL1263" t="n">
        <v>1</v>
      </c>
      <c r="AM1263" t="n">
        <v>0</v>
      </c>
      <c r="AN1263" t="n">
        <v>12.5537672811253</v>
      </c>
      <c r="AO1263" t="n">
        <v>0</v>
      </c>
      <c r="AP1263" t="n">
        <v>2.52228817142782</v>
      </c>
      <c r="AQ1263" t="n">
        <v>1</v>
      </c>
      <c r="AR1263" t="n">
        <v>3</v>
      </c>
      <c r="AS1263" t="n">
        <v>0</v>
      </c>
      <c r="AT1263" t="n">
        <v>0</v>
      </c>
      <c r="AU1263" t="n">
        <v>2.522232704626926</v>
      </c>
      <c r="AV1263" t="n">
        <v>0.8944098177280086</v>
      </c>
    </row>
    <row r="1264" spans="1:48">
      <c r="A1264" t="n">
        <v>-2.94185613330932</v>
      </c>
      <c r="B1264" t="n">
        <v>-3.77807538663202</v>
      </c>
      <c r="C1264" t="n">
        <v>88.92390693164057</v>
      </c>
      <c r="D1264" t="n">
        <v>1837.829160583332</v>
      </c>
      <c r="E1264" t="n">
        <v>1262</v>
      </c>
      <c r="F1264" t="n">
        <v>94.9293197631836</v>
      </c>
      <c r="G1264" t="n">
        <v>-0.01488953514060576</v>
      </c>
      <c r="H1264" t="n">
        <v>0.06146582728228735</v>
      </c>
      <c r="I1264" t="n">
        <v>0</v>
      </c>
      <c r="J1264" t="n">
        <v>0</v>
      </c>
      <c r="K1264" t="n">
        <v>0.09785102855333089</v>
      </c>
      <c r="L1264" t="n">
        <v>0</v>
      </c>
      <c r="M1264" t="n">
        <v>89.65237188836221</v>
      </c>
      <c r="N1264" t="n">
        <v>17.69521977410771</v>
      </c>
      <c r="O1264" t="b">
        <v>1</v>
      </c>
      <c r="P1264" t="n">
        <v>0</v>
      </c>
      <c r="Q1264" t="b">
        <v>0</v>
      </c>
      <c r="R1264" t="n">
        <v>17.69521977410771</v>
      </c>
      <c r="S1264" t="n">
        <v>713.3366612210493</v>
      </c>
      <c r="T1264" t="n">
        <v>3104.441149634007</v>
      </c>
      <c r="U1264" t="n">
        <v>236.8824020337837</v>
      </c>
      <c r="V1264" t="n">
        <v>6</v>
      </c>
      <c r="W1264" t="n">
        <v>1837.829160583332</v>
      </c>
      <c r="X1264" t="b">
        <v>0</v>
      </c>
      <c r="Y1264" t="n">
        <v>1837.829160583332</v>
      </c>
      <c r="Z1264" t="b">
        <v>0</v>
      </c>
      <c r="AA1264" t="n">
        <v>55.54152958850346</v>
      </c>
      <c r="AB1264" t="n">
        <v>18.05634670827317</v>
      </c>
      <c r="AC1264" t="b">
        <v>0</v>
      </c>
      <c r="AD1264" t="n">
        <v>0</v>
      </c>
      <c r="AE1264" t="n">
        <v>0</v>
      </c>
      <c r="AF1264" t="n">
        <v>0.9285812427151613</v>
      </c>
      <c r="AG1264" t="n">
        <v>50.53534100756794</v>
      </c>
      <c r="AH1264" t="n">
        <v>101.0360181922289</v>
      </c>
      <c r="AI1264" t="n">
        <v>19.44509093838317</v>
      </c>
      <c r="AJ1264" t="n">
        <v>7.215866860297339</v>
      </c>
      <c r="AK1264" t="n">
        <v>19.44509093838317</v>
      </c>
      <c r="AL1264" t="n">
        <v>1</v>
      </c>
      <c r="AM1264" t="n">
        <v>0</v>
      </c>
      <c r="AN1264" t="n">
        <v>19.50656220506496</v>
      </c>
      <c r="AO1264" t="n">
        <v>0</v>
      </c>
      <c r="AP1264" t="n">
        <v>3.784740255699617</v>
      </c>
      <c r="AQ1264" t="n">
        <v>1</v>
      </c>
      <c r="AR1264" t="n">
        <v>3</v>
      </c>
      <c r="AS1264" t="n">
        <v>0</v>
      </c>
      <c r="AT1264" t="n">
        <v>0</v>
      </c>
      <c r="AU1264" t="n">
        <v>3.784736162566158</v>
      </c>
      <c r="AV1264" t="n">
        <v>1.342106608601012</v>
      </c>
    </row>
    <row r="1265" spans="1:48">
      <c r="A1265" t="n">
        <v>-4.402212845736738</v>
      </c>
      <c r="B1265" t="n">
        <v>-2.317718674204602</v>
      </c>
      <c r="C1265" t="n">
        <v>89.02411653417553</v>
      </c>
      <c r="D1265" t="n">
        <v>1840.456357735987</v>
      </c>
      <c r="E1265" t="n">
        <v>1263</v>
      </c>
      <c r="F1265" t="n">
        <v>95.06502227783203</v>
      </c>
      <c r="G1265" t="n">
        <v>0.04816791863197167</v>
      </c>
      <c r="H1265" t="n">
        <v>0.09197786777273055</v>
      </c>
      <c r="I1265" t="n">
        <v>0</v>
      </c>
      <c r="J1265" t="n">
        <v>0</v>
      </c>
      <c r="K1265" t="n">
        <v>0.08979611302358459</v>
      </c>
      <c r="L1265" t="n">
        <v>0</v>
      </c>
      <c r="M1265" t="n">
        <v>89.65116240541363</v>
      </c>
      <c r="N1265" t="n">
        <v>20.96579594651393</v>
      </c>
      <c r="O1265" t="b">
        <v>1</v>
      </c>
      <c r="P1265" t="n">
        <v>0</v>
      </c>
      <c r="Q1265" t="b">
        <v>0</v>
      </c>
      <c r="R1265" t="n">
        <v>20.96579594651393</v>
      </c>
      <c r="S1265" t="n">
        <v>714.356383883764</v>
      </c>
      <c r="T1265" t="n">
        <v>3108.878982662141</v>
      </c>
      <c r="U1265" t="n">
        <v>280.2643164692425</v>
      </c>
      <c r="V1265" t="n">
        <v>6</v>
      </c>
      <c r="W1265" t="n">
        <v>1840.456357735987</v>
      </c>
      <c r="X1265" t="b">
        <v>0</v>
      </c>
      <c r="Y1265" t="n">
        <v>1840.456357735987</v>
      </c>
      <c r="Z1265" t="b">
        <v>0</v>
      </c>
      <c r="AA1265" t="n">
        <v>65.71323446626521</v>
      </c>
      <c r="AB1265" t="n">
        <v>21.39366933317748</v>
      </c>
      <c r="AC1265" t="b">
        <v>0</v>
      </c>
      <c r="AD1265" t="n">
        <v>0</v>
      </c>
      <c r="AE1265" t="n">
        <v>-4.547473508864641e-13</v>
      </c>
      <c r="AF1265" t="n">
        <v>0.9329602305951122</v>
      </c>
      <c r="AG1265" t="n">
        <v>50.5759087198044</v>
      </c>
      <c r="AH1265" t="n">
        <v>118.9783675733575</v>
      </c>
      <c r="AI1265" t="n">
        <v>22.93095528791295</v>
      </c>
      <c r="AJ1265" t="n">
        <v>7.976282326287844</v>
      </c>
      <c r="AK1265" t="n">
        <v>22.93095528791294</v>
      </c>
      <c r="AL1265" t="n">
        <v>1</v>
      </c>
      <c r="AM1265" t="n">
        <v>0</v>
      </c>
      <c r="AN1265" t="n">
        <v>23.02294302257468</v>
      </c>
      <c r="AO1265" t="n">
        <v>0</v>
      </c>
      <c r="AP1265" t="n">
        <v>4.460353628113053</v>
      </c>
      <c r="AQ1265" t="n">
        <v>1</v>
      </c>
      <c r="AR1265" t="n">
        <v>3</v>
      </c>
      <c r="AS1265" t="n">
        <v>0</v>
      </c>
      <c r="AT1265" t="n">
        <v>0</v>
      </c>
      <c r="AU1265" t="n">
        <v>4.4603876167689</v>
      </c>
      <c r="AV1265" t="n">
        <v>1.581699606064156</v>
      </c>
    </row>
    <row r="1266" spans="1:48">
      <c r="A1266" t="n">
        <v>-5.570886112138744</v>
      </c>
      <c r="B1266" t="n">
        <v>-1.149045407802595</v>
      </c>
      <c r="C1266" t="n">
        <v>89.01542152209787</v>
      </c>
      <c r="D1266" t="n">
        <v>1842.732371766881</v>
      </c>
      <c r="E1266" t="n">
        <v>1264</v>
      </c>
      <c r="F1266" t="n">
        <v>95.18258514404297</v>
      </c>
      <c r="G1266" t="n">
        <v>0.03327234466221007</v>
      </c>
      <c r="H1266" t="n">
        <v>0.1163956047003641</v>
      </c>
      <c r="I1266" t="n">
        <v>0</v>
      </c>
      <c r="J1266" t="n">
        <v>0</v>
      </c>
      <c r="K1266" t="n">
        <v>0.06139285936028532</v>
      </c>
      <c r="L1266" t="n">
        <v>0</v>
      </c>
      <c r="M1266" t="n">
        <v>89.65047455539735</v>
      </c>
      <c r="N1266" t="n">
        <v>20.26049907360146</v>
      </c>
      <c r="O1266" t="b">
        <v>1</v>
      </c>
      <c r="P1266" t="n">
        <v>0</v>
      </c>
      <c r="Q1266" t="b">
        <v>0</v>
      </c>
      <c r="R1266" t="n">
        <v>20.26049907360146</v>
      </c>
      <c r="S1266" t="n">
        <v>715.2397980141476</v>
      </c>
      <c r="T1266" t="n">
        <v>3112.72360095757</v>
      </c>
      <c r="U1266" t="n">
        <v>270.5016068198702</v>
      </c>
      <c r="V1266" t="n">
        <v>6</v>
      </c>
      <c r="W1266" t="n">
        <v>1842.732371766882</v>
      </c>
      <c r="X1266" t="b">
        <v>0</v>
      </c>
      <c r="Y1266" t="n">
        <v>1842.732371766882</v>
      </c>
      <c r="Z1266" t="b">
        <v>0</v>
      </c>
      <c r="AA1266" t="n">
        <v>63.42418377191584</v>
      </c>
      <c r="AB1266" t="n">
        <v>20.6739786465321</v>
      </c>
      <c r="AC1266" t="b">
        <v>0</v>
      </c>
      <c r="AD1266" t="n">
        <v>0</v>
      </c>
      <c r="AE1266" t="n">
        <v>-6.821210263296962e-13</v>
      </c>
      <c r="AF1266" t="n">
        <v>0.9320988463733302</v>
      </c>
      <c r="AG1266" t="n">
        <v>50.62102737362647</v>
      </c>
      <c r="AH1266" t="n">
        <v>114.9400044614561</v>
      </c>
      <c r="AI1266" t="n">
        <v>22.18002814505322</v>
      </c>
      <c r="AJ1266" t="n">
        <v>7.804558900787441</v>
      </c>
      <c r="AK1266" t="n">
        <v>22.18002814505321</v>
      </c>
      <c r="AL1266" t="n">
        <v>1</v>
      </c>
      <c r="AM1266" t="n">
        <v>0</v>
      </c>
      <c r="AN1266" t="n">
        <v>22.29643168740185</v>
      </c>
      <c r="AO1266" t="n">
        <v>0</v>
      </c>
      <c r="AP1266" t="n">
        <v>4.318376638817877</v>
      </c>
      <c r="AQ1266" t="n">
        <v>1</v>
      </c>
      <c r="AR1266" t="n">
        <v>3</v>
      </c>
      <c r="AS1266" t="n">
        <v>0</v>
      </c>
      <c r="AT1266" t="n">
        <v>0</v>
      </c>
      <c r="AU1266" t="n">
        <v>4.318401947306914</v>
      </c>
      <c r="AV1266" t="n">
        <v>1.531350018371268</v>
      </c>
    </row>
    <row r="1267" spans="1:48">
      <c r="A1267" t="n">
        <v>-46.74117442508981</v>
      </c>
      <c r="B1267" t="n">
        <v>40.02124290514847</v>
      </c>
      <c r="C1267" t="n">
        <v>89.0067265100202</v>
      </c>
      <c r="D1267" t="n">
        <v>1844.854167132974</v>
      </c>
      <c r="E1267" t="n">
        <v>1265</v>
      </c>
      <c r="F1267" t="n">
        <v>95.29218215942383</v>
      </c>
      <c r="G1267" t="n">
        <v>0.00804260404568069</v>
      </c>
      <c r="H1267" t="n">
        <v>0.9765892089875893</v>
      </c>
      <c r="I1267" t="n">
        <v>0</v>
      </c>
      <c r="J1267" t="n">
        <v>0</v>
      </c>
      <c r="K1267" t="n">
        <v>0.01579523933228505</v>
      </c>
      <c r="L1267" t="n">
        <v>0</v>
      </c>
      <c r="M1267" t="n">
        <v>89.65818729299603</v>
      </c>
      <c r="N1267" t="n">
        <v>19.0221311339744</v>
      </c>
      <c r="O1267" t="b">
        <v>1</v>
      </c>
      <c r="P1267" t="n">
        <v>0</v>
      </c>
      <c r="Q1267" t="b">
        <v>0</v>
      </c>
      <c r="R1267" t="n">
        <v>19.0221311339744</v>
      </c>
      <c r="S1267" t="n">
        <v>716.0633535734479</v>
      </c>
      <c r="T1267" t="n">
        <v>3116.307714751646</v>
      </c>
      <c r="U1267" t="n">
        <v>253.6758388491166</v>
      </c>
      <c r="V1267" t="n">
        <v>6</v>
      </c>
      <c r="W1267" t="n">
        <v>1844.854167132974</v>
      </c>
      <c r="X1267" t="b">
        <v>0</v>
      </c>
      <c r="Y1267" t="n">
        <v>1844.854167132974</v>
      </c>
      <c r="Z1267" t="b">
        <v>0</v>
      </c>
      <c r="AA1267" t="n">
        <v>59.47906635680442</v>
      </c>
      <c r="AB1267" t="n">
        <v>19.41033789181061</v>
      </c>
      <c r="AC1267" t="b">
        <v>0</v>
      </c>
      <c r="AD1267" t="n">
        <v>0</v>
      </c>
      <c r="AE1267" t="n">
        <v>0</v>
      </c>
      <c r="AF1267" t="n">
        <v>0.9304584968148745</v>
      </c>
      <c r="AG1267" t="n">
        <v>50.66518844071464</v>
      </c>
      <c r="AH1267" t="n">
        <v>107.9805238137025</v>
      </c>
      <c r="AI1267" t="n">
        <v>20.86104641771305</v>
      </c>
      <c r="AJ1267" t="n">
        <v>7.509127940722095</v>
      </c>
      <c r="AK1267" t="n">
        <v>20.86104641771305</v>
      </c>
      <c r="AL1267" t="n">
        <v>1</v>
      </c>
      <c r="AM1267" t="n">
        <v>0</v>
      </c>
      <c r="AN1267" t="n">
        <v>21.83763580341165</v>
      </c>
      <c r="AO1267" t="n">
        <v>0</v>
      </c>
      <c r="AP1267" t="n">
        <v>4.229363851299018</v>
      </c>
      <c r="AQ1267" t="n">
        <v>1</v>
      </c>
      <c r="AR1267" t="n">
        <v>3</v>
      </c>
      <c r="AS1267" t="n">
        <v>0</v>
      </c>
      <c r="AT1267" t="n">
        <v>0</v>
      </c>
      <c r="AU1267" t="n">
        <v>4.229383910704836</v>
      </c>
      <c r="AV1267" t="n">
        <v>1.499783301412237</v>
      </c>
    </row>
    <row r="1268" spans="1:48">
      <c r="A1268" t="n">
        <v>-2.446813180067398</v>
      </c>
      <c r="B1268" t="n">
        <v>-4.273118339873943</v>
      </c>
      <c r="C1268" t="n">
        <v>89.01274729344242</v>
      </c>
      <c r="D1268" t="n">
        <v>1843.388550694551</v>
      </c>
      <c r="E1268" t="n">
        <v>1266</v>
      </c>
      <c r="F1268" t="n">
        <v>95.21647872924805</v>
      </c>
      <c r="G1268" t="n">
        <v>-0.03719810650736832</v>
      </c>
      <c r="H1268" t="n">
        <v>0.05112262106062468</v>
      </c>
      <c r="I1268" t="n">
        <v>0</v>
      </c>
      <c r="J1268" t="n">
        <v>0</v>
      </c>
      <c r="K1268" t="n">
        <v>0.01499766327910496</v>
      </c>
      <c r="L1268" t="n">
        <v>0</v>
      </c>
      <c r="M1268" t="n">
        <v>89.66528017485422</v>
      </c>
      <c r="N1268" t="n">
        <v>16.6801867599732</v>
      </c>
      <c r="O1268" t="b">
        <v>1</v>
      </c>
      <c r="P1268" t="n">
        <v>0</v>
      </c>
      <c r="Q1268" t="b">
        <v>0</v>
      </c>
      <c r="R1268" t="n">
        <v>16.6801867599732</v>
      </c>
      <c r="S1268" t="n">
        <v>715.4944878925468</v>
      </c>
      <c r="T1268" t="n">
        <v>3113.832011308364</v>
      </c>
      <c r="U1268" t="n">
        <v>222.6209330303947</v>
      </c>
      <c r="V1268" t="n">
        <v>6</v>
      </c>
      <c r="W1268" t="n">
        <v>1843.388550694551</v>
      </c>
      <c r="X1268" t="b">
        <v>0</v>
      </c>
      <c r="Y1268" t="n">
        <v>1843.388550694551</v>
      </c>
      <c r="Z1268" t="b">
        <v>0</v>
      </c>
      <c r="AA1268" t="n">
        <v>52.197660243096</v>
      </c>
      <c r="AB1268" t="n">
        <v>17.02059873466653</v>
      </c>
      <c r="AC1268" t="b">
        <v>0</v>
      </c>
      <c r="AD1268" t="n">
        <v>0</v>
      </c>
      <c r="AE1268" t="n">
        <v>-2.273736754432321e-13</v>
      </c>
      <c r="AF1268" t="n">
        <v>0.9268218327011462</v>
      </c>
      <c r="AG1268" t="n">
        <v>50.70765191380359</v>
      </c>
      <c r="AH1268" t="n">
        <v>95.13341213233926</v>
      </c>
      <c r="AI1268" t="n">
        <v>18.36447754479563</v>
      </c>
      <c r="AJ1268" t="n">
        <v>6.961688748731149</v>
      </c>
      <c r="AK1268" t="n">
        <v>18.36447754479563</v>
      </c>
      <c r="AL1268" t="n">
        <v>1</v>
      </c>
      <c r="AM1268" t="n">
        <v>0</v>
      </c>
      <c r="AN1268" t="n">
        <v>18.41560771499249</v>
      </c>
      <c r="AO1268" t="n">
        <v>0</v>
      </c>
      <c r="AP1268" t="n">
        <v>3.580682016109845</v>
      </c>
      <c r="AQ1268" t="n">
        <v>1</v>
      </c>
      <c r="AR1268" t="n">
        <v>3</v>
      </c>
      <c r="AS1268" t="n">
        <v>0</v>
      </c>
      <c r="AT1268" t="n">
        <v>0</v>
      </c>
      <c r="AU1268" t="n">
        <v>3.580667974269813</v>
      </c>
      <c r="AV1268" t="n">
        <v>1.269741917284706</v>
      </c>
    </row>
    <row r="1269" spans="1:48">
      <c r="A1269" t="n">
        <v>-0.9315185812998223</v>
      </c>
      <c r="B1269" t="n">
        <v>-5.788412938641518</v>
      </c>
      <c r="C1269" t="n">
        <v>89.11909328835618</v>
      </c>
      <c r="D1269" t="n">
        <v>1840.565334396164</v>
      </c>
      <c r="E1269" t="n">
        <v>1267</v>
      </c>
      <c r="F1269" t="n">
        <v>95.07065124511719</v>
      </c>
      <c r="G1269" t="n">
        <v>-0.04385927327173</v>
      </c>
      <c r="H1269" t="n">
        <v>0.01946273292569471</v>
      </c>
      <c r="I1269" t="n">
        <v>0</v>
      </c>
      <c r="J1269" t="n">
        <v>0</v>
      </c>
      <c r="K1269" t="n">
        <v>0.003023696063485792</v>
      </c>
      <c r="L1269" t="n">
        <v>0</v>
      </c>
      <c r="M1269" t="n">
        <v>89.66328383928308</v>
      </c>
      <c r="N1269" t="n">
        <v>16.27988906809204</v>
      </c>
      <c r="O1269" t="b">
        <v>1</v>
      </c>
      <c r="P1269" t="n">
        <v>0</v>
      </c>
      <c r="Q1269" t="b">
        <v>0</v>
      </c>
      <c r="R1269" t="n">
        <v>16.27988906809204</v>
      </c>
      <c r="S1269" t="n">
        <v>714.3986821825334</v>
      </c>
      <c r="T1269" t="n">
        <v>3109.063064858386</v>
      </c>
      <c r="U1269" t="n">
        <v>217.6116683411688</v>
      </c>
      <c r="V1269" t="n">
        <v>6</v>
      </c>
      <c r="W1269" t="n">
        <v>1840.565334396164</v>
      </c>
      <c r="X1269" t="b">
        <v>0</v>
      </c>
      <c r="Y1269" t="n">
        <v>1840.565334396164</v>
      </c>
      <c r="Z1269" t="b">
        <v>0</v>
      </c>
      <c r="AA1269" t="n">
        <v>51.02314402507146</v>
      </c>
      <c r="AB1269" t="n">
        <v>16.61213170213474</v>
      </c>
      <c r="AC1269" t="b">
        <v>0</v>
      </c>
      <c r="AD1269" t="n">
        <v>0</v>
      </c>
      <c r="AE1269" t="n">
        <v>-2.273736754432321e-13</v>
      </c>
      <c r="AF1269" t="n">
        <v>0.9261794834841411</v>
      </c>
      <c r="AG1269" t="n">
        <v>50.74683464497483</v>
      </c>
      <c r="AH1269" t="n">
        <v>93.0572797416857</v>
      </c>
      <c r="AI1269" t="n">
        <v>17.93619055309077</v>
      </c>
      <c r="AJ1269" t="n">
        <v>6.869536456092007</v>
      </c>
      <c r="AK1269" t="n">
        <v>17.93619055309076</v>
      </c>
      <c r="AL1269" t="n">
        <v>1</v>
      </c>
      <c r="AM1269" t="n">
        <v>0</v>
      </c>
      <c r="AN1269" t="n">
        <v>17.95566759638631</v>
      </c>
      <c r="AO1269" t="n">
        <v>0</v>
      </c>
      <c r="AP1269" t="n">
        <v>3.495131525039517</v>
      </c>
      <c r="AQ1269" t="n">
        <v>1</v>
      </c>
      <c r="AR1269" t="n">
        <v>3</v>
      </c>
      <c r="AS1269" t="n">
        <v>0</v>
      </c>
      <c r="AT1269" t="n">
        <v>0</v>
      </c>
      <c r="AU1269" t="n">
        <v>3.495113501718123</v>
      </c>
      <c r="AV1269" t="n">
        <v>1.239403415979732</v>
      </c>
    </row>
    <row r="1270" spans="1:48">
      <c r="A1270" t="n">
        <v>-0.9315185812998223</v>
      </c>
      <c r="B1270" t="n">
        <v>-5.788412938641518</v>
      </c>
      <c r="C1270" t="n">
        <v>89.08893518637821</v>
      </c>
      <c r="D1270" t="n">
        <v>1837.483605017483</v>
      </c>
      <c r="E1270" t="n">
        <v>1268</v>
      </c>
      <c r="F1270" t="n">
        <v>94.91147079467774</v>
      </c>
      <c r="G1270" t="n">
        <v>-0.04153807921431962</v>
      </c>
      <c r="H1270" t="n">
        <v>0.01946273292569471</v>
      </c>
      <c r="I1270" t="n">
        <v>0</v>
      </c>
      <c r="J1270" t="n">
        <v>0</v>
      </c>
      <c r="K1270" t="n">
        <v>0.007131304852529996</v>
      </c>
      <c r="L1270" t="n">
        <v>0</v>
      </c>
      <c r="M1270" t="n">
        <v>89.66098685002171</v>
      </c>
      <c r="N1270" t="n">
        <v>16.3321867644302</v>
      </c>
      <c r="O1270" t="b">
        <v>1</v>
      </c>
      <c r="P1270" t="n">
        <v>0</v>
      </c>
      <c r="Q1270" t="b">
        <v>0</v>
      </c>
      <c r="R1270" t="n">
        <v>16.3321867644302</v>
      </c>
      <c r="S1270" t="n">
        <v>713.2025369733251</v>
      </c>
      <c r="T1270" t="n">
        <v>3103.857440907911</v>
      </c>
      <c r="U1270" t="n">
        <v>218.6768655723093</v>
      </c>
      <c r="V1270" t="n">
        <v>6</v>
      </c>
      <c r="W1270" t="n">
        <v>1837.483605017483</v>
      </c>
      <c r="X1270" t="b">
        <v>0</v>
      </c>
      <c r="Y1270" t="n">
        <v>1837.483605017483</v>
      </c>
      <c r="Z1270" t="b">
        <v>0</v>
      </c>
      <c r="AA1270" t="n">
        <v>51.27289952832131</v>
      </c>
      <c r="AB1270" t="n">
        <v>16.66549669839817</v>
      </c>
      <c r="AC1270" t="b">
        <v>0</v>
      </c>
      <c r="AD1270" t="n">
        <v>0</v>
      </c>
      <c r="AE1270" t="n">
        <v>-4.547473508864641e-13</v>
      </c>
      <c r="AF1270" t="n">
        <v>0.9263736333891412</v>
      </c>
      <c r="AG1270" t="n">
        <v>50.78541274082723</v>
      </c>
      <c r="AH1270" t="n">
        <v>93.49319158055286</v>
      </c>
      <c r="AI1270" t="n">
        <v>17.99003781813974</v>
      </c>
      <c r="AJ1270" t="n">
        <v>6.88356399892902</v>
      </c>
      <c r="AK1270" t="n">
        <v>17.99003781813973</v>
      </c>
      <c r="AL1270" t="n">
        <v>1</v>
      </c>
      <c r="AM1270" t="n">
        <v>0</v>
      </c>
      <c r="AN1270" t="n">
        <v>18.00951374858963</v>
      </c>
      <c r="AO1270" t="n">
        <v>0</v>
      </c>
      <c r="AP1270" t="n">
        <v>3.504917851643065</v>
      </c>
      <c r="AQ1270" t="n">
        <v>1</v>
      </c>
      <c r="AR1270" t="n">
        <v>3</v>
      </c>
      <c r="AS1270" t="n">
        <v>0</v>
      </c>
      <c r="AT1270" t="n">
        <v>0</v>
      </c>
      <c r="AU1270" t="n">
        <v>3.504900271939143</v>
      </c>
      <c r="AV1270" t="n">
        <v>1.242873905975944</v>
      </c>
    </row>
    <row r="1271" spans="1:48">
      <c r="A1271" t="n">
        <v>-0.9315185812998223</v>
      </c>
      <c r="B1271" t="n">
        <v>-5.788412938641518</v>
      </c>
      <c r="C1271" t="n">
        <v>88.99413519472346</v>
      </c>
      <c r="D1271" t="n">
        <v>1834.894633887671</v>
      </c>
      <c r="E1271" t="n">
        <v>1269</v>
      </c>
      <c r="F1271" t="n">
        <v>94.77774276733399</v>
      </c>
      <c r="G1271" t="n">
        <v>-0.03407880802366137</v>
      </c>
      <c r="H1271" t="n">
        <v>0.01946273292569471</v>
      </c>
      <c r="I1271" t="n">
        <v>0</v>
      </c>
      <c r="J1271" t="n">
        <v>0</v>
      </c>
      <c r="K1271" t="n">
        <v>0.001969798452046256</v>
      </c>
      <c r="L1271" t="n">
        <v>0</v>
      </c>
      <c r="M1271" t="n">
        <v>89.65868986076035</v>
      </c>
      <c r="N1271" t="n">
        <v>16.65577505775928</v>
      </c>
      <c r="O1271" t="b">
        <v>1</v>
      </c>
      <c r="P1271" t="n">
        <v>0</v>
      </c>
      <c r="Q1271" t="b">
        <v>0</v>
      </c>
      <c r="R1271" t="n">
        <v>16.65577505775928</v>
      </c>
      <c r="S1271" t="n">
        <v>712.1976513934533</v>
      </c>
      <c r="T1271" t="n">
        <v>3099.484178864309</v>
      </c>
      <c r="U1271" t="n">
        <v>223.3241510653026</v>
      </c>
      <c r="V1271" t="n">
        <v>6</v>
      </c>
      <c r="W1271" t="n">
        <v>1834.894633887671</v>
      </c>
      <c r="X1271" t="b">
        <v>0</v>
      </c>
      <c r="Y1271" t="n">
        <v>1834.894633887671</v>
      </c>
      <c r="Z1271" t="b">
        <v>0</v>
      </c>
      <c r="AA1271" t="n">
        <v>52.36254292309954</v>
      </c>
      <c r="AB1271" t="n">
        <v>16.99568883444825</v>
      </c>
      <c r="AC1271" t="b">
        <v>0</v>
      </c>
      <c r="AD1271" t="n">
        <v>0</v>
      </c>
      <c r="AE1271" t="n">
        <v>2.273736754432321e-13</v>
      </c>
      <c r="AF1271" t="n">
        <v>0.9270451441452672</v>
      </c>
      <c r="AG1271" t="n">
        <v>50.82401297803782</v>
      </c>
      <c r="AH1271" t="n">
        <v>95.41093223211422</v>
      </c>
      <c r="AI1271" t="n">
        <v>18.33318360145041</v>
      </c>
      <c r="AJ1271" t="n">
        <v>6.96069080795958</v>
      </c>
      <c r="AK1271" t="n">
        <v>18.33318360145042</v>
      </c>
      <c r="AL1271" t="n">
        <v>1</v>
      </c>
      <c r="AM1271" t="n">
        <v>0</v>
      </c>
      <c r="AN1271" t="n">
        <v>18.35265769785116</v>
      </c>
      <c r="AO1271" t="n">
        <v>0</v>
      </c>
      <c r="AP1271" t="n">
        <v>3.568527200288595</v>
      </c>
      <c r="AQ1271" t="n">
        <v>1</v>
      </c>
      <c r="AR1271" t="n">
        <v>3</v>
      </c>
      <c r="AS1271" t="n">
        <v>0</v>
      </c>
      <c r="AT1271" t="n">
        <v>0</v>
      </c>
      <c r="AU1271" t="n">
        <v>3.568512571052053</v>
      </c>
      <c r="AV1271" t="n">
        <v>1.265431485516668</v>
      </c>
    </row>
    <row r="1272" spans="1:48">
      <c r="A1272" t="n">
        <v>-2.446813180067398</v>
      </c>
      <c r="B1272" t="n">
        <v>-4.273118339873943</v>
      </c>
      <c r="C1272" t="n">
        <v>89.13678943045984</v>
      </c>
      <c r="D1272" t="n">
        <v>1832.221662992823</v>
      </c>
      <c r="E1272" t="n">
        <v>1270</v>
      </c>
      <c r="F1272" t="n">
        <v>94.63967590332031</v>
      </c>
      <c r="G1272" t="n">
        <v>-0.04864243148889003</v>
      </c>
      <c r="H1272" t="n">
        <v>0.05112262106062468</v>
      </c>
      <c r="I1272" t="n">
        <v>0</v>
      </c>
      <c r="J1272" t="n">
        <v>0</v>
      </c>
      <c r="K1272" t="n">
        <v>0.01379213380693234</v>
      </c>
      <c r="L1272" t="n">
        <v>0</v>
      </c>
      <c r="M1272" t="n">
        <v>89.65669352518921</v>
      </c>
      <c r="N1272" t="n">
        <v>15.85968980649739</v>
      </c>
      <c r="O1272" t="b">
        <v>1</v>
      </c>
      <c r="P1272" t="n">
        <v>0</v>
      </c>
      <c r="Q1272" t="b">
        <v>0</v>
      </c>
      <c r="R1272" t="n">
        <v>15.85968980649739</v>
      </c>
      <c r="S1272" t="n">
        <v>711.160162069328</v>
      </c>
      <c r="T1272" t="n">
        <v>3094.969025325715</v>
      </c>
      <c r="U1272" t="n">
        <v>212.9603003573872</v>
      </c>
      <c r="V1272" t="n">
        <v>6</v>
      </c>
      <c r="W1272" t="n">
        <v>1832.221662992823</v>
      </c>
      <c r="X1272" t="b">
        <v>0</v>
      </c>
      <c r="Y1272" t="n">
        <v>1832.221662992823</v>
      </c>
      <c r="Z1272" t="b">
        <v>0</v>
      </c>
      <c r="AA1272" t="n">
        <v>49.93254341362807</v>
      </c>
      <c r="AB1272" t="n">
        <v>16.1833569454055</v>
      </c>
      <c r="AC1272" t="b">
        <v>0</v>
      </c>
      <c r="AD1272" t="n">
        <v>0</v>
      </c>
      <c r="AE1272" t="n">
        <v>-4.547473508864641e-13</v>
      </c>
      <c r="AF1272" t="n">
        <v>0.9256472972664833</v>
      </c>
      <c r="AG1272" t="n">
        <v>50.86301896916012</v>
      </c>
      <c r="AH1272" t="n">
        <v>91.12057343234298</v>
      </c>
      <c r="AI1272" t="n">
        <v>17.48328655330853</v>
      </c>
      <c r="AJ1272" t="n">
        <v>6.775060909322576</v>
      </c>
      <c r="AK1272" t="n">
        <v>17.48328655330853</v>
      </c>
      <c r="AL1272" t="n">
        <v>1</v>
      </c>
      <c r="AM1272" t="n">
        <v>0</v>
      </c>
      <c r="AN1272" t="n">
        <v>17.53442543677033</v>
      </c>
      <c r="AO1272" t="n">
        <v>0</v>
      </c>
      <c r="AP1272" t="n">
        <v>3.416676434152101</v>
      </c>
      <c r="AQ1272" t="n">
        <v>1</v>
      </c>
      <c r="AR1272" t="n">
        <v>3</v>
      </c>
      <c r="AS1272" t="n">
        <v>0</v>
      </c>
      <c r="AT1272" t="n">
        <v>0</v>
      </c>
      <c r="AU1272" t="n">
        <v>3.416654858853799</v>
      </c>
      <c r="AV1272" t="n">
        <v>1.21158116931124</v>
      </c>
    </row>
    <row r="1273" spans="1:48">
      <c r="A1273" t="n">
        <v>-2.446813180067398</v>
      </c>
      <c r="B1273" t="n">
        <v>-4.273118339873943</v>
      </c>
      <c r="C1273" t="n">
        <v>89.1496617843807</v>
      </c>
      <c r="D1273" t="n">
        <v>1828.599821180871</v>
      </c>
      <c r="E1273" t="n">
        <v>1271</v>
      </c>
      <c r="F1273" t="n">
        <v>94.45259704589844</v>
      </c>
      <c r="G1273" t="n">
        <v>-0.04230623388373012</v>
      </c>
      <c r="H1273" t="n">
        <v>0.05112262106062468</v>
      </c>
      <c r="I1273" t="n">
        <v>0</v>
      </c>
      <c r="J1273" t="n">
        <v>0</v>
      </c>
      <c r="K1273" t="n">
        <v>0.002272429001770271</v>
      </c>
      <c r="L1273" t="n">
        <v>0</v>
      </c>
      <c r="M1273" t="n">
        <v>89.65499784330831</v>
      </c>
      <c r="N1273" t="n">
        <v>16.10420774467533</v>
      </c>
      <c r="O1273" t="b">
        <v>1</v>
      </c>
      <c r="P1273" t="n">
        <v>0</v>
      </c>
      <c r="Q1273" t="b">
        <v>0</v>
      </c>
      <c r="R1273" t="n">
        <v>16.10420774467533</v>
      </c>
      <c r="S1273" t="n">
        <v>709.7543771351129</v>
      </c>
      <c r="T1273" t="n">
        <v>3088.851049292012</v>
      </c>
      <c r="U1273" t="n">
        <v>216.6719374797974</v>
      </c>
      <c r="V1273" t="n">
        <v>6</v>
      </c>
      <c r="W1273" t="n">
        <v>1828.599821180871</v>
      </c>
      <c r="X1273" t="b">
        <v>0</v>
      </c>
      <c r="Y1273" t="n">
        <v>1828.599821180871</v>
      </c>
      <c r="Z1273" t="b">
        <v>0</v>
      </c>
      <c r="AA1273" t="n">
        <v>50.80280646941528</v>
      </c>
      <c r="AB1273" t="n">
        <v>16.43286504558707</v>
      </c>
      <c r="AC1273" t="b">
        <v>0</v>
      </c>
      <c r="AD1273" t="n">
        <v>0</v>
      </c>
      <c r="AE1273" t="n">
        <v>0</v>
      </c>
      <c r="AF1273" t="n">
        <v>0.9262285204501397</v>
      </c>
      <c r="AG1273" t="n">
        <v>50.90087226645459</v>
      </c>
      <c r="AH1273" t="n">
        <v>92.65051720379029</v>
      </c>
      <c r="AI1273" t="n">
        <v>17.74169622589556</v>
      </c>
      <c r="AJ1273" t="n">
        <v>6.834965735183388</v>
      </c>
      <c r="AK1273" t="n">
        <v>17.74169622589556</v>
      </c>
      <c r="AL1273" t="n">
        <v>1</v>
      </c>
      <c r="AM1273" t="n">
        <v>0</v>
      </c>
      <c r="AN1273" t="n">
        <v>17.7928325445513</v>
      </c>
      <c r="AO1273" t="n">
        <v>0</v>
      </c>
      <c r="AP1273" t="n">
        <v>3.464226746466612</v>
      </c>
      <c r="AQ1273" t="n">
        <v>1</v>
      </c>
      <c r="AR1273" t="n">
        <v>3</v>
      </c>
      <c r="AS1273" t="n">
        <v>0</v>
      </c>
      <c r="AT1273" t="n">
        <v>0</v>
      </c>
      <c r="AU1273" t="n">
        <v>3.464207305055135</v>
      </c>
      <c r="AV1273" t="n">
        <v>1.22844375881832</v>
      </c>
    </row>
    <row r="1274" spans="1:48">
      <c r="A1274" t="n">
        <v>-2.446813180067398</v>
      </c>
      <c r="B1274" t="n">
        <v>-4.273118339873943</v>
      </c>
      <c r="C1274" t="n">
        <v>89.14519084533009</v>
      </c>
      <c r="D1274" t="n">
        <v>1826.444526348082</v>
      </c>
      <c r="E1274" t="n">
        <v>1272</v>
      </c>
      <c r="F1274" t="n">
        <v>94.34126968383789</v>
      </c>
      <c r="G1274" t="n">
        <v>-0.03080448254485901</v>
      </c>
      <c r="H1274" t="n">
        <v>0.05112262106062468</v>
      </c>
      <c r="I1274" t="n">
        <v>0</v>
      </c>
      <c r="J1274" t="n">
        <v>0</v>
      </c>
      <c r="K1274" t="n">
        <v>0.01291872906863561</v>
      </c>
      <c r="L1274" t="n">
        <v>0</v>
      </c>
      <c r="M1274" t="n">
        <v>89.6533021614274</v>
      </c>
      <c r="N1274" t="n">
        <v>16.64009484983826</v>
      </c>
      <c r="O1274" t="b">
        <v>1</v>
      </c>
      <c r="P1274" t="n">
        <v>0</v>
      </c>
      <c r="Q1274" t="b">
        <v>0</v>
      </c>
      <c r="R1274" t="n">
        <v>16.64009484983826</v>
      </c>
      <c r="S1274" t="n">
        <v>708.9178190627183</v>
      </c>
      <c r="T1274" t="n">
        <v>3085.21034856095</v>
      </c>
      <c r="U1274" t="n">
        <v>224.1461515839354</v>
      </c>
      <c r="V1274" t="n">
        <v>6</v>
      </c>
      <c r="W1274" t="n">
        <v>1826.444526348082</v>
      </c>
      <c r="X1274" t="b">
        <v>0</v>
      </c>
      <c r="Y1274" t="n">
        <v>1826.444526348082</v>
      </c>
      <c r="Z1274" t="b">
        <v>0</v>
      </c>
      <c r="AA1274" t="n">
        <v>52.55527638804007</v>
      </c>
      <c r="AB1274" t="n">
        <v>16.97968862228394</v>
      </c>
      <c r="AC1274" t="b">
        <v>0</v>
      </c>
      <c r="AD1274" t="n">
        <v>0</v>
      </c>
      <c r="AE1274" t="n">
        <v>-4.547473508864641e-13</v>
      </c>
      <c r="AF1274" t="n">
        <v>0.9272817259255891</v>
      </c>
      <c r="AG1274" t="n">
        <v>50.93900870429029</v>
      </c>
      <c r="AH1274" t="n">
        <v>95.73768384243029</v>
      </c>
      <c r="AI1274" t="n">
        <v>18.31125120613721</v>
      </c>
      <c r="AJ1274" t="n">
        <v>6.961879132903135</v>
      </c>
      <c r="AK1274" t="n">
        <v>18.3112512061372</v>
      </c>
      <c r="AL1274" t="n">
        <v>1</v>
      </c>
      <c r="AM1274" t="n">
        <v>0</v>
      </c>
      <c r="AN1274" t="n">
        <v>18.36238468080159</v>
      </c>
      <c r="AO1274" t="n">
        <v>0</v>
      </c>
      <c r="AP1274" t="n">
        <v>3.569948894027196</v>
      </c>
      <c r="AQ1274" t="n">
        <v>1</v>
      </c>
      <c r="AR1274" t="n">
        <v>3</v>
      </c>
      <c r="AS1274" t="n">
        <v>0</v>
      </c>
      <c r="AT1274" t="n">
        <v>0</v>
      </c>
      <c r="AU1274" t="n">
        <v>3.569934327738389</v>
      </c>
      <c r="AV1274" t="n">
        <v>1.265935655150321</v>
      </c>
    </row>
    <row r="1275" spans="1:48">
      <c r="A1275" t="n">
        <v>-2.446813180067398</v>
      </c>
      <c r="B1275" t="n">
        <v>-4.273118339873943</v>
      </c>
      <c r="C1275" t="n">
        <v>89.08084083275087</v>
      </c>
      <c r="D1275" t="n">
        <v>1823.457283780888</v>
      </c>
      <c r="E1275" t="n">
        <v>1273</v>
      </c>
      <c r="F1275" t="n">
        <v>94.18696975708008</v>
      </c>
      <c r="G1275" t="n">
        <v>-0.05583190995212561</v>
      </c>
      <c r="H1275" t="n">
        <v>0.05112262106062468</v>
      </c>
      <c r="I1275" t="n">
        <v>0</v>
      </c>
      <c r="J1275" t="n">
        <v>0</v>
      </c>
      <c r="K1275" t="n">
        <v>0.03435044283359812</v>
      </c>
      <c r="L1275" t="n">
        <v>0</v>
      </c>
      <c r="M1275" t="n">
        <v>89.6516064795465</v>
      </c>
      <c r="N1275" t="n">
        <v>15.31287467653133</v>
      </c>
      <c r="O1275" t="b">
        <v>1</v>
      </c>
      <c r="P1275" t="n">
        <v>0</v>
      </c>
      <c r="Q1275" t="b">
        <v>0</v>
      </c>
      <c r="R1275" t="n">
        <v>15.31287467653133</v>
      </c>
      <c r="S1275" t="n">
        <v>707.7583480493934</v>
      </c>
      <c r="T1275" t="n">
        <v>3080.16433071096</v>
      </c>
      <c r="U1275" t="n">
        <v>206.606085630791</v>
      </c>
      <c r="V1275" t="n">
        <v>6</v>
      </c>
      <c r="W1275" t="n">
        <v>1823.457283780888</v>
      </c>
      <c r="X1275" t="b">
        <v>0</v>
      </c>
      <c r="Y1275" t="n">
        <v>1823.457283780888</v>
      </c>
      <c r="Z1275" t="b">
        <v>0</v>
      </c>
      <c r="AA1275" t="n">
        <v>48.44267839107307</v>
      </c>
      <c r="AB1275" t="n">
        <v>15.62538232299116</v>
      </c>
      <c r="AC1275" t="b">
        <v>0</v>
      </c>
      <c r="AD1275" t="n">
        <v>0</v>
      </c>
      <c r="AE1275" t="n">
        <v>-4.547473508864641e-13</v>
      </c>
      <c r="AF1275" t="n">
        <v>0.9248339287129925</v>
      </c>
      <c r="AG1275" t="n">
        <v>50.97785160252839</v>
      </c>
      <c r="AH1275" t="n">
        <v>88.47950544747331</v>
      </c>
      <c r="AI1275" t="n">
        <v>16.89533854444071</v>
      </c>
      <c r="AJ1275" t="n">
        <v>6.650656813903936</v>
      </c>
      <c r="AK1275" t="n">
        <v>16.8953385444407</v>
      </c>
      <c r="AL1275" t="n">
        <v>1</v>
      </c>
      <c r="AM1275" t="n">
        <v>0</v>
      </c>
      <c r="AN1275" t="n">
        <v>16.94648459242648</v>
      </c>
      <c r="AO1275" t="n">
        <v>0</v>
      </c>
      <c r="AP1275" t="n">
        <v>3.30775066286488</v>
      </c>
      <c r="AQ1275" t="n">
        <v>1</v>
      </c>
      <c r="AR1275" t="n">
        <v>3</v>
      </c>
      <c r="AS1275" t="n">
        <v>0</v>
      </c>
      <c r="AT1275" t="n">
        <v>0</v>
      </c>
      <c r="AU1275" t="n">
        <v>3.307724335716397</v>
      </c>
      <c r="AV1275" t="n">
        <v>1.17295327856761</v>
      </c>
    </row>
    <row r="1276" spans="1:48">
      <c r="A1276" t="n">
        <v>-2.446813180067398</v>
      </c>
      <c r="B1276" t="n">
        <v>-4.273118339873943</v>
      </c>
      <c r="C1276" t="n">
        <v>89.12044006405189</v>
      </c>
      <c r="D1276" t="n">
        <v>1818.889288821614</v>
      </c>
      <c r="E1276" t="n">
        <v>1274</v>
      </c>
      <c r="F1276" t="n">
        <v>93.95101928710938</v>
      </c>
      <c r="G1276" t="n">
        <v>-0.07107654158708776</v>
      </c>
      <c r="H1276" t="n">
        <v>0.05112262106062468</v>
      </c>
      <c r="I1276" t="n">
        <v>0</v>
      </c>
      <c r="J1276" t="n">
        <v>0</v>
      </c>
      <c r="K1276" t="n">
        <v>0.006151273324587092</v>
      </c>
      <c r="L1276" t="n">
        <v>0</v>
      </c>
      <c r="M1276" t="n">
        <v>89.6499107976656</v>
      </c>
      <c r="N1276" t="n">
        <v>14.45099027144513</v>
      </c>
      <c r="O1276" t="b">
        <v>1</v>
      </c>
      <c r="P1276" t="n">
        <v>0</v>
      </c>
      <c r="Q1276" t="b">
        <v>0</v>
      </c>
      <c r="R1276" t="n">
        <v>14.45099027144513</v>
      </c>
      <c r="S1276" t="n">
        <v>705.9853223826939</v>
      </c>
      <c r="T1276" t="n">
        <v>3072.448123009484</v>
      </c>
      <c r="U1276" t="n">
        <v>195.466941990614</v>
      </c>
      <c r="V1276" t="n">
        <v>6</v>
      </c>
      <c r="W1276" t="n">
        <v>1818.889288821614</v>
      </c>
      <c r="X1276" t="b">
        <v>0</v>
      </c>
      <c r="Y1276" t="n">
        <v>1818.889288821614</v>
      </c>
      <c r="Z1276" t="b">
        <v>0</v>
      </c>
      <c r="AA1276" t="n">
        <v>45.83089688780529</v>
      </c>
      <c r="AB1276" t="n">
        <v>14.74590844025013</v>
      </c>
      <c r="AC1276" t="b">
        <v>0</v>
      </c>
      <c r="AD1276" t="n">
        <v>0</v>
      </c>
      <c r="AE1276" t="n">
        <v>-4.547473508864641e-13</v>
      </c>
      <c r="AF1276" t="n">
        <v>0.9230902885181932</v>
      </c>
      <c r="AG1276" t="n">
        <v>51.01479959501838</v>
      </c>
      <c r="AH1276" t="n">
        <v>83.86726251664963</v>
      </c>
      <c r="AI1276" t="n">
        <v>15.97450284513475</v>
      </c>
      <c r="AJ1276" t="n">
        <v>6.450206962924469</v>
      </c>
      <c r="AK1276" t="n">
        <v>15.97450284513474</v>
      </c>
      <c r="AL1276" t="n">
        <v>1</v>
      </c>
      <c r="AM1276" t="n">
        <v>0</v>
      </c>
      <c r="AN1276" t="n">
        <v>16.02567347087785</v>
      </c>
      <c r="AO1276" t="n">
        <v>0</v>
      </c>
      <c r="AP1276" t="n">
        <v>3.138947239563239</v>
      </c>
      <c r="AQ1276" t="n">
        <v>1</v>
      </c>
      <c r="AR1276" t="n">
        <v>3</v>
      </c>
      <c r="AS1276" t="n">
        <v>0</v>
      </c>
      <c r="AT1276" t="n">
        <v>0</v>
      </c>
      <c r="AU1276" t="n">
        <v>3.138913918118873</v>
      </c>
      <c r="AV1276" t="n">
        <v>1.11309135759695</v>
      </c>
    </row>
    <row r="1277" spans="1:48">
      <c r="A1277" t="n">
        <v>-2.446813180067398</v>
      </c>
      <c r="B1277" t="n">
        <v>-4.273118339873943</v>
      </c>
      <c r="C1277" t="n">
        <v>89.14153433753941</v>
      </c>
      <c r="D1277" t="n">
        <v>1812.642140479464</v>
      </c>
      <c r="E1277" t="n">
        <v>1275</v>
      </c>
      <c r="F1277" t="n">
        <v>93.62833557128906</v>
      </c>
      <c r="G1277" t="n">
        <v>-0.1253904118587013</v>
      </c>
      <c r="H1277" t="n">
        <v>0.05112262106062468</v>
      </c>
      <c r="I1277" t="n">
        <v>0</v>
      </c>
      <c r="J1277" t="n">
        <v>0</v>
      </c>
      <c r="K1277" t="n">
        <v>0.0001475326687824796</v>
      </c>
      <c r="L1277" t="n">
        <v>0</v>
      </c>
      <c r="M1277" t="n">
        <v>89.64821511578469</v>
      </c>
      <c r="N1277" t="n">
        <v>11.60008636450979</v>
      </c>
      <c r="O1277" t="b">
        <v>1</v>
      </c>
      <c r="P1277" t="n">
        <v>0</v>
      </c>
      <c r="Q1277" t="b">
        <v>0</v>
      </c>
      <c r="R1277" t="n">
        <v>11.60008636450979</v>
      </c>
      <c r="S1277" t="n">
        <v>703.5605486136635</v>
      </c>
      <c r="T1277" t="n">
        <v>3061.895507566664</v>
      </c>
      <c r="U1277" t="n">
        <v>157.4458166117337</v>
      </c>
      <c r="V1277" t="n">
        <v>6</v>
      </c>
      <c r="W1277" t="n">
        <v>1812.642140479465</v>
      </c>
      <c r="X1277" t="b">
        <v>0</v>
      </c>
      <c r="Y1277" t="n">
        <v>1812.642140479465</v>
      </c>
      <c r="Z1277" t="b">
        <v>0</v>
      </c>
      <c r="AA1277" t="n">
        <v>36.91612972026319</v>
      </c>
      <c r="AB1277" t="n">
        <v>11.83682282092836</v>
      </c>
      <c r="AC1277" t="b">
        <v>0</v>
      </c>
      <c r="AD1277" t="n">
        <v>0</v>
      </c>
      <c r="AE1277" t="n">
        <v>-1.13686837721616e-12</v>
      </c>
      <c r="AF1277" t="n">
        <v>0.9151899641775931</v>
      </c>
      <c r="AG1277" t="n">
        <v>51.05047681923759</v>
      </c>
      <c r="AH1277" t="n">
        <v>68.13703129514829</v>
      </c>
      <c r="AI1277" t="n">
        <v>12.93373319665404</v>
      </c>
      <c r="AJ1277" t="n">
        <v>5.778704064973986</v>
      </c>
      <c r="AK1277" t="n">
        <v>12.93373319665403</v>
      </c>
      <c r="AL1277" t="n">
        <v>1</v>
      </c>
      <c r="AM1277" t="n">
        <v>0</v>
      </c>
      <c r="AN1277" t="n">
        <v>12.98497856943063</v>
      </c>
      <c r="AO1277" t="n">
        <v>0</v>
      </c>
      <c r="AP1277" t="n">
        <v>2.592786948666645</v>
      </c>
      <c r="AQ1277" t="n">
        <v>1</v>
      </c>
      <c r="AR1277" t="n">
        <v>3</v>
      </c>
      <c r="AS1277" t="n">
        <v>0</v>
      </c>
      <c r="AT1277" t="n">
        <v>0</v>
      </c>
      <c r="AU1277" t="n">
        <v>2.592733911826218</v>
      </c>
      <c r="AV1277" t="n">
        <v>0.9194102753642324</v>
      </c>
    </row>
    <row r="1278" spans="1:48">
      <c r="A1278" t="n">
        <v>-1.660425594816436</v>
      </c>
      <c r="B1278" t="n">
        <v>-5.059505925124904</v>
      </c>
      <c r="C1278" t="n">
        <v>89.15655865082174</v>
      </c>
      <c r="D1278" t="n">
        <v>1801.594938041686</v>
      </c>
      <c r="E1278" t="n">
        <v>1276</v>
      </c>
      <c r="F1278" t="n">
        <v>93.05771484375001</v>
      </c>
      <c r="G1278" t="n">
        <v>-0.1717821804442305</v>
      </c>
      <c r="H1278" t="n">
        <v>0.03469219030478853</v>
      </c>
      <c r="I1278" t="n">
        <v>0</v>
      </c>
      <c r="J1278" t="n">
        <v>0</v>
      </c>
      <c r="K1278" t="n">
        <v>-0.01352272380361191</v>
      </c>
      <c r="L1278" t="n">
        <v>0</v>
      </c>
      <c r="M1278" t="n">
        <v>89.646363404621</v>
      </c>
      <c r="N1278" t="n">
        <v>9.08269678755469</v>
      </c>
      <c r="O1278" t="b">
        <v>1</v>
      </c>
      <c r="P1278" t="n">
        <v>0</v>
      </c>
      <c r="Q1278" t="b">
        <v>0</v>
      </c>
      <c r="R1278" t="n">
        <v>9.08269678755469</v>
      </c>
      <c r="S1278" t="n">
        <v>699.2726775363012</v>
      </c>
      <c r="T1278" t="n">
        <v>3043.234692637983</v>
      </c>
      <c r="U1278" t="n">
        <v>124.0336827205005</v>
      </c>
      <c r="V1278" t="n">
        <v>6</v>
      </c>
      <c r="W1278" t="n">
        <v>1801.594938041686</v>
      </c>
      <c r="X1278" t="b">
        <v>0</v>
      </c>
      <c r="Y1278" t="n">
        <v>1801.594938041686</v>
      </c>
      <c r="Z1278" t="b">
        <v>0</v>
      </c>
      <c r="AA1278" t="n">
        <v>29.0820271984967</v>
      </c>
      <c r="AB1278" t="n">
        <v>9.268057946484378</v>
      </c>
      <c r="AC1278" t="b">
        <v>0</v>
      </c>
      <c r="AD1278" t="n">
        <v>0</v>
      </c>
      <c r="AE1278" t="n">
        <v>0</v>
      </c>
      <c r="AF1278" t="n">
        <v>0.9045447171466161</v>
      </c>
      <c r="AG1278" t="n">
        <v>51.08205744536707</v>
      </c>
      <c r="AH1278" t="n">
        <v>54.30914029145116</v>
      </c>
      <c r="AI1278" t="n">
        <v>10.2461025649682</v>
      </c>
      <c r="AJ1278" t="n">
        <v>5.184094348044574</v>
      </c>
      <c r="AK1278" t="n">
        <v>10.2461025649682</v>
      </c>
      <c r="AL1278" t="n">
        <v>1</v>
      </c>
      <c r="AM1278" t="n">
        <v>0</v>
      </c>
      <c r="AN1278" t="n">
        <v>10.28100749106636</v>
      </c>
      <c r="AO1278" t="n">
        <v>0</v>
      </c>
      <c r="AP1278" t="n">
        <v>2.118861917475835</v>
      </c>
      <c r="AQ1278" t="n">
        <v>1</v>
      </c>
      <c r="AR1278" t="n">
        <v>3</v>
      </c>
      <c r="AS1278" t="n">
        <v>0</v>
      </c>
      <c r="AT1278" t="n">
        <v>0</v>
      </c>
      <c r="AU1278" t="n">
        <v>2.118795263642149</v>
      </c>
      <c r="AV1278" t="n">
        <v>0.7513467262876723</v>
      </c>
    </row>
    <row r="1279" spans="1:48">
      <c r="A1279" t="n">
        <v>-2.359330959730568</v>
      </c>
      <c r="B1279" t="n">
        <v>-4.360600560210772</v>
      </c>
      <c r="C1279" t="n">
        <v>89.15849491862727</v>
      </c>
      <c r="D1279" t="n">
        <v>1789.874880795329</v>
      </c>
      <c r="E1279" t="n">
        <v>1277</v>
      </c>
      <c r="F1279" t="n">
        <v>92.45233917236328</v>
      </c>
      <c r="G1279" t="n">
        <v>-0.1674778654692179</v>
      </c>
      <c r="H1279" t="n">
        <v>0.04929480664624481</v>
      </c>
      <c r="I1279" t="n">
        <v>0</v>
      </c>
      <c r="J1279" t="n">
        <v>0</v>
      </c>
      <c r="K1279" t="n">
        <v>-0.02739274777239026</v>
      </c>
      <c r="L1279" t="n">
        <v>0</v>
      </c>
      <c r="M1279" t="n">
        <v>89.64449433587392</v>
      </c>
      <c r="N1279" t="n">
        <v>9.097253807404606</v>
      </c>
      <c r="O1279" t="b">
        <v>1</v>
      </c>
      <c r="P1279" t="n">
        <v>0</v>
      </c>
      <c r="Q1279" t="b">
        <v>0</v>
      </c>
      <c r="R1279" t="n">
        <v>9.097253807404606</v>
      </c>
      <c r="S1279" t="n">
        <v>694.7236439891449</v>
      </c>
      <c r="T1279" t="n">
        <v>3023.437298640759</v>
      </c>
      <c r="U1279" t="n">
        <v>125.04594520747</v>
      </c>
      <c r="V1279" t="n">
        <v>6</v>
      </c>
      <c r="W1279" t="n">
        <v>1789.874880795329</v>
      </c>
      <c r="X1279" t="b">
        <v>0</v>
      </c>
      <c r="Y1279" t="n">
        <v>1789.874880795329</v>
      </c>
      <c r="Z1279" t="b">
        <v>0</v>
      </c>
      <c r="AA1279" t="n">
        <v>29.31937115646337</v>
      </c>
      <c r="AB1279" t="n">
        <v>9.282912048372047</v>
      </c>
      <c r="AC1279" t="b">
        <v>0</v>
      </c>
      <c r="AD1279" t="n">
        <v>0</v>
      </c>
      <c r="AE1279" t="n">
        <v>0</v>
      </c>
      <c r="AF1279" t="n">
        <v>0.9051359043073078</v>
      </c>
      <c r="AG1279" t="n">
        <v>51.10988833262422</v>
      </c>
      <c r="AH1279" t="n">
        <v>54.7166061534428</v>
      </c>
      <c r="AI1279" t="n">
        <v>10.25582125755598</v>
      </c>
      <c r="AJ1279" t="n">
        <v>5.190641362119543</v>
      </c>
      <c r="AK1279" t="n">
        <v>10.25582125755598</v>
      </c>
      <c r="AL1279" t="n">
        <v>1</v>
      </c>
      <c r="AM1279" t="n">
        <v>0</v>
      </c>
      <c r="AN1279" t="n">
        <v>10.30536315064427</v>
      </c>
      <c r="AO1279" t="n">
        <v>0</v>
      </c>
      <c r="AP1279" t="n">
        <v>2.120711917183898</v>
      </c>
      <c r="AQ1279" t="n">
        <v>1</v>
      </c>
      <c r="AR1279" t="n">
        <v>3</v>
      </c>
      <c r="AS1279" t="n">
        <v>0</v>
      </c>
      <c r="AT1279" t="n">
        <v>0</v>
      </c>
      <c r="AU1279" t="n">
        <v>2.120645467088819</v>
      </c>
      <c r="AV1279" t="n">
        <v>0.7520028275762096</v>
      </c>
    </row>
    <row r="1280" spans="1:48">
      <c r="A1280" t="n">
        <v>-5.536982258363235</v>
      </c>
      <c r="B1280" t="n">
        <v>-1.182949261578105</v>
      </c>
      <c r="C1280" t="n">
        <v>89.1604311864328</v>
      </c>
      <c r="D1280" t="n">
        <v>1777.058306834208</v>
      </c>
      <c r="E1280" t="n">
        <v>1278</v>
      </c>
      <c r="F1280" t="n">
        <v>91.79032516479492</v>
      </c>
      <c r="G1280" t="n">
        <v>-0.214464423474821</v>
      </c>
      <c r="H1280" t="n">
        <v>0.1156872327318052</v>
      </c>
      <c r="I1280" t="n">
        <v>0</v>
      </c>
      <c r="J1280" t="n">
        <v>0</v>
      </c>
      <c r="K1280" t="n">
        <v>-0.02210117259516081</v>
      </c>
      <c r="L1280" t="n">
        <v>0</v>
      </c>
      <c r="M1280" t="n">
        <v>89.64339442519498</v>
      </c>
      <c r="N1280" t="n">
        <v>6.570237656209199</v>
      </c>
      <c r="O1280" t="b">
        <v>1</v>
      </c>
      <c r="P1280" t="n">
        <v>0</v>
      </c>
      <c r="Q1280" t="b">
        <v>0</v>
      </c>
      <c r="R1280" t="n">
        <v>6.570237656209199</v>
      </c>
      <c r="S1280" t="n">
        <v>689.7490074593724</v>
      </c>
      <c r="T1280" t="n">
        <v>3001.787680463189</v>
      </c>
      <c r="U1280" t="n">
        <v>90.96228822068693</v>
      </c>
      <c r="V1280" t="n">
        <v>6</v>
      </c>
      <c r="W1280" t="n">
        <v>1777.058306834208</v>
      </c>
      <c r="X1280" t="b">
        <v>0</v>
      </c>
      <c r="Y1280" t="n">
        <v>1777.058306834208</v>
      </c>
      <c r="Z1280" t="b">
        <v>0</v>
      </c>
      <c r="AA1280" t="n">
        <v>21.32781742869498</v>
      </c>
      <c r="AB1280" t="n">
        <v>6.704324138988979</v>
      </c>
      <c r="AC1280" t="b">
        <v>0</v>
      </c>
      <c r="AD1280" t="n">
        <v>0</v>
      </c>
      <c r="AE1280" t="n">
        <v>4.547473508864641e-13</v>
      </c>
      <c r="AF1280" t="n">
        <v>0.887139253094397</v>
      </c>
      <c r="AG1280" t="n">
        <v>51.13759118255855</v>
      </c>
      <c r="AH1280" t="n">
        <v>40.60999274227681</v>
      </c>
      <c r="AI1280" t="n">
        <v>7.557239875931403</v>
      </c>
      <c r="AJ1280" t="n">
        <v>4.583274112724474</v>
      </c>
      <c r="AK1280" t="n">
        <v>7.557239875931406</v>
      </c>
      <c r="AL1280" t="n">
        <v>1</v>
      </c>
      <c r="AM1280" t="n">
        <v>0</v>
      </c>
      <c r="AN1280" t="n">
        <v>7.67325798141506</v>
      </c>
      <c r="AO1280" t="n">
        <v>0</v>
      </c>
      <c r="AP1280" t="n">
        <v>1.668893010754888</v>
      </c>
      <c r="AQ1280" t="n">
        <v>1</v>
      </c>
      <c r="AR1280" t="n">
        <v>3</v>
      </c>
      <c r="AS1280" t="n">
        <v>0</v>
      </c>
      <c r="AT1280" t="n">
        <v>0</v>
      </c>
      <c r="AU1280" t="n">
        <v>1.668816521597147</v>
      </c>
      <c r="AV1280" t="n">
        <v>0.5917796078708651</v>
      </c>
    </row>
    <row r="1281" spans="1:48">
      <c r="A1281" t="n">
        <v>-20.11896837999877</v>
      </c>
      <c r="B1281" t="n">
        <v>13.39903686005743</v>
      </c>
      <c r="C1281" t="n">
        <v>89.13341484496756</v>
      </c>
      <c r="D1281" t="n">
        <v>1761.48124683707</v>
      </c>
      <c r="E1281" t="n">
        <v>1279</v>
      </c>
      <c r="F1281" t="n">
        <v>90.98572387695313</v>
      </c>
      <c r="G1281" t="n">
        <v>-0.1968438534732719</v>
      </c>
      <c r="H1281" t="n">
        <v>0.4203567338120338</v>
      </c>
      <c r="I1281" t="n">
        <v>0</v>
      </c>
      <c r="J1281" t="n">
        <v>0</v>
      </c>
      <c r="K1281" t="n">
        <v>-0.01627860197355019</v>
      </c>
      <c r="L1281" t="n">
        <v>0</v>
      </c>
      <c r="M1281" t="n">
        <v>89.64581825209945</v>
      </c>
      <c r="N1281" t="n">
        <v>7.191602413131051</v>
      </c>
      <c r="O1281" t="b">
        <v>1</v>
      </c>
      <c r="P1281" t="n">
        <v>0</v>
      </c>
      <c r="Q1281" t="b">
        <v>0</v>
      </c>
      <c r="R1281" t="n">
        <v>7.191602413131051</v>
      </c>
      <c r="S1281" t="n">
        <v>683.7029133999708</v>
      </c>
      <c r="T1281" t="n">
        <v>2975.475079116673</v>
      </c>
      <c r="U1281" t="n">
        <v>100.4453001766125</v>
      </c>
      <c r="V1281" t="n">
        <v>6</v>
      </c>
      <c r="W1281" t="n">
        <v>1761.481246837071</v>
      </c>
      <c r="X1281" t="b">
        <v>0</v>
      </c>
      <c r="Y1281" t="n">
        <v>1761.481246837071</v>
      </c>
      <c r="Z1281" t="b">
        <v>0</v>
      </c>
      <c r="AA1281" t="n">
        <v>23.55128774399115</v>
      </c>
      <c r="AB1281" t="n">
        <v>7.338369809317399</v>
      </c>
      <c r="AC1281" t="b">
        <v>0</v>
      </c>
      <c r="AD1281" t="n">
        <v>0</v>
      </c>
      <c r="AE1281" t="n">
        <v>-4.547473508864641e-13</v>
      </c>
      <c r="AF1281" t="n">
        <v>0.8936432366602116</v>
      </c>
      <c r="AG1281" t="n">
        <v>51.16139443300253</v>
      </c>
      <c r="AH1281" t="n">
        <v>44.51729618333157</v>
      </c>
      <c r="AI1281" t="n">
        <v>8.211744360918445</v>
      </c>
      <c r="AJ1281" t="n">
        <v>4.734715534697862</v>
      </c>
      <c r="AK1281" t="n">
        <v>8.211744360918441</v>
      </c>
      <c r="AL1281" t="n">
        <v>1</v>
      </c>
      <c r="AM1281" t="n">
        <v>0</v>
      </c>
      <c r="AN1281" t="n">
        <v>8.632386337478207</v>
      </c>
      <c r="AO1281" t="n">
        <v>0</v>
      </c>
      <c r="AP1281" t="n">
        <v>1.827977614951615</v>
      </c>
      <c r="AQ1281" t="n">
        <v>1</v>
      </c>
      <c r="AR1281" t="n">
        <v>3</v>
      </c>
      <c r="AS1281" t="n">
        <v>0</v>
      </c>
      <c r="AT1281" t="n">
        <v>0</v>
      </c>
      <c r="AU1281" t="n">
        <v>1.827904722478287</v>
      </c>
      <c r="AV1281" t="n">
        <v>0.6481939301860713</v>
      </c>
    </row>
    <row r="1282" spans="1:48">
      <c r="A1282" t="n">
        <v>-3.145718544981528</v>
      </c>
      <c r="B1282" t="n">
        <v>-3.574212974959811</v>
      </c>
      <c r="C1282" t="n">
        <v>89.04513652656428</v>
      </c>
      <c r="D1282" t="n">
        <v>1750.69512754449</v>
      </c>
      <c r="E1282" t="n">
        <v>1280</v>
      </c>
      <c r="F1282" t="n">
        <v>90.4285888671875</v>
      </c>
      <c r="G1282" t="n">
        <v>-0.1329404106382661</v>
      </c>
      <c r="H1282" t="n">
        <v>0.06572523740208092</v>
      </c>
      <c r="I1282" t="n">
        <v>0</v>
      </c>
      <c r="J1282" t="n">
        <v>0</v>
      </c>
      <c r="K1282" t="n">
        <v>-0.03404353536937976</v>
      </c>
      <c r="L1282" t="n">
        <v>0</v>
      </c>
      <c r="M1282" t="n">
        <v>89.64776762191792</v>
      </c>
      <c r="N1282" t="n">
        <v>10.12111727923416</v>
      </c>
      <c r="O1282" t="b">
        <v>1</v>
      </c>
      <c r="P1282" t="n">
        <v>0</v>
      </c>
      <c r="Q1282" t="b">
        <v>0</v>
      </c>
      <c r="R1282" t="n">
        <v>10.12111727923416</v>
      </c>
      <c r="S1282" t="n">
        <v>679.5163793691044</v>
      </c>
      <c r="T1282" t="n">
        <v>2957.255283014342</v>
      </c>
      <c r="U1282" t="n">
        <v>142.2328491417804</v>
      </c>
      <c r="V1282" t="n">
        <v>6</v>
      </c>
      <c r="W1282" t="n">
        <v>1750.695127544491</v>
      </c>
      <c r="X1282" t="b">
        <v>0</v>
      </c>
      <c r="Y1282" t="n">
        <v>1750.695127544491</v>
      </c>
      <c r="Z1282" t="b">
        <v>0</v>
      </c>
      <c r="AA1282" t="n">
        <v>33.34916368307801</v>
      </c>
      <c r="AB1282" t="n">
        <v>10.32767069309608</v>
      </c>
      <c r="AC1282" t="b">
        <v>0</v>
      </c>
      <c r="AD1282" t="n">
        <v>0</v>
      </c>
      <c r="AE1282" t="n">
        <v>-4.547473508864641e-13</v>
      </c>
      <c r="AF1282" t="n">
        <v>0.9117256438641458</v>
      </c>
      <c r="AG1282" t="n">
        <v>51.18594734735024</v>
      </c>
      <c r="AH1282" t="n">
        <v>61.78727903626913</v>
      </c>
      <c r="AI1282" t="n">
        <v>11.32760799545415</v>
      </c>
      <c r="AJ1282" t="n">
        <v>5.454232274313021</v>
      </c>
      <c r="AK1282" t="n">
        <v>11.32760799545414</v>
      </c>
      <c r="AL1282" t="n">
        <v>1</v>
      </c>
      <c r="AM1282" t="n">
        <v>0</v>
      </c>
      <c r="AN1282" t="n">
        <v>11.39349302472655</v>
      </c>
      <c r="AO1282" t="n">
        <v>0</v>
      </c>
      <c r="AP1282" t="n">
        <v>2.302803395257159</v>
      </c>
      <c r="AQ1282" t="n">
        <v>1</v>
      </c>
      <c r="AR1282" t="n">
        <v>3</v>
      </c>
      <c r="AS1282" t="n">
        <v>0</v>
      </c>
      <c r="AT1282" t="n">
        <v>0</v>
      </c>
      <c r="AU1282" t="n">
        <v>2.302742359287347</v>
      </c>
      <c r="AV1282" t="n">
        <v>0.8165762699320024</v>
      </c>
    </row>
    <row r="1283" spans="1:48">
      <c r="A1283" t="n">
        <v>-2.446813180067398</v>
      </c>
      <c r="B1283" t="n">
        <v>-4.273118339873943</v>
      </c>
      <c r="C1283" t="n">
        <v>88.94234411343436</v>
      </c>
      <c r="D1283" t="n">
        <v>1741.749396281369</v>
      </c>
      <c r="E1283" t="n">
        <v>1281</v>
      </c>
      <c r="F1283" t="n">
        <v>89.96651535034179</v>
      </c>
      <c r="G1283" t="n">
        <v>-0.1207349428164495</v>
      </c>
      <c r="H1283" t="n">
        <v>0.05112262106062468</v>
      </c>
      <c r="I1283" t="n">
        <v>0</v>
      </c>
      <c r="J1283" t="n">
        <v>0</v>
      </c>
      <c r="K1283" t="n">
        <v>-0.02225616313532824</v>
      </c>
      <c r="L1283" t="n">
        <v>0</v>
      </c>
      <c r="M1283" t="n">
        <v>89.64621061173641</v>
      </c>
      <c r="N1283" t="n">
        <v>10.55672670379388</v>
      </c>
      <c r="O1283" t="b">
        <v>1</v>
      </c>
      <c r="P1283" t="n">
        <v>0</v>
      </c>
      <c r="Q1283" t="b">
        <v>0</v>
      </c>
      <c r="R1283" t="n">
        <v>10.55672670379388</v>
      </c>
      <c r="S1283" t="n">
        <v>676.0441752011228</v>
      </c>
      <c r="T1283" t="n">
        <v>2942.144250475287</v>
      </c>
      <c r="U1283" t="n">
        <v>149.1164600845051</v>
      </c>
      <c r="V1283" t="n">
        <v>6</v>
      </c>
      <c r="W1283" t="n">
        <v>1741.74939628137</v>
      </c>
      <c r="X1283" t="b">
        <v>0</v>
      </c>
      <c r="Y1283" t="n">
        <v>1741.74939628137</v>
      </c>
      <c r="Z1283" t="b">
        <v>0</v>
      </c>
      <c r="AA1283" t="n">
        <v>34.96315559454369</v>
      </c>
      <c r="AB1283" t="n">
        <v>10.77217010591212</v>
      </c>
      <c r="AC1283" t="b">
        <v>0</v>
      </c>
      <c r="AD1283" t="n">
        <v>0</v>
      </c>
      <c r="AE1283" t="n">
        <v>-6.821210263296962e-13</v>
      </c>
      <c r="AF1283" t="n">
        <v>0.9138789843262367</v>
      </c>
      <c r="AG1283" t="n">
        <v>51.21462709216844</v>
      </c>
      <c r="AH1283" t="n">
        <v>64.62495085581232</v>
      </c>
      <c r="AI1283" t="n">
        <v>11.78730476426698</v>
      </c>
      <c r="AJ1283" t="n">
        <v>5.565566405569598</v>
      </c>
      <c r="AK1283" t="n">
        <v>11.78730476426697</v>
      </c>
      <c r="AL1283" t="n">
        <v>1</v>
      </c>
      <c r="AM1283" t="n">
        <v>0</v>
      </c>
      <c r="AN1283" t="n">
        <v>11.83856983429165</v>
      </c>
      <c r="AO1283" t="n">
        <v>0</v>
      </c>
      <c r="AP1283" t="n">
        <v>2.379567249217004</v>
      </c>
      <c r="AQ1283" t="n">
        <v>1</v>
      </c>
      <c r="AR1283" t="n">
        <v>3</v>
      </c>
      <c r="AS1283" t="n">
        <v>0</v>
      </c>
      <c r="AT1283" t="n">
        <v>0</v>
      </c>
      <c r="AU1283" t="n">
        <v>2.379508513300304</v>
      </c>
      <c r="AV1283" t="n">
        <v>0.8437983425395199</v>
      </c>
    </row>
    <row r="1284" spans="1:48">
      <c r="A1284" t="n">
        <v>-2.359330959730568</v>
      </c>
      <c r="B1284" t="n">
        <v>-4.360600560210772</v>
      </c>
      <c r="C1284" t="n">
        <v>88.97595880539039</v>
      </c>
      <c r="D1284" t="n">
        <v>1732.064815669461</v>
      </c>
      <c r="E1284" t="n">
        <v>1282</v>
      </c>
      <c r="F1284" t="n">
        <v>89.46627807617188</v>
      </c>
      <c r="G1284" t="n">
        <v>-0.1860454772756288</v>
      </c>
      <c r="H1284" t="n">
        <v>0.04929480664624481</v>
      </c>
      <c r="I1284" t="n">
        <v>0</v>
      </c>
      <c r="J1284" t="n">
        <v>0</v>
      </c>
      <c r="K1284" t="n">
        <v>-0.02595710606775997</v>
      </c>
      <c r="L1284" t="n">
        <v>0</v>
      </c>
      <c r="M1284" t="n">
        <v>89.6444975722721</v>
      </c>
      <c r="N1284" t="n">
        <v>7.258454809440768</v>
      </c>
      <c r="O1284" t="b">
        <v>1</v>
      </c>
      <c r="P1284" t="n">
        <v>0</v>
      </c>
      <c r="Q1284" t="b">
        <v>0</v>
      </c>
      <c r="R1284" t="n">
        <v>7.258454809440768</v>
      </c>
      <c r="S1284" t="n">
        <v>672.2851933832305</v>
      </c>
      <c r="T1284" t="n">
        <v>2925.78516160382</v>
      </c>
      <c r="U1284" t="n">
        <v>103.1007947372522</v>
      </c>
      <c r="V1284" t="n">
        <v>6</v>
      </c>
      <c r="W1284" t="n">
        <v>1732.064815669461</v>
      </c>
      <c r="X1284" t="b">
        <v>0</v>
      </c>
      <c r="Y1284" t="n">
        <v>1732.064815669461</v>
      </c>
      <c r="Z1284" t="b">
        <v>0</v>
      </c>
      <c r="AA1284" t="n">
        <v>24.17391833387704</v>
      </c>
      <c r="AB1284" t="n">
        <v>7.406586540245681</v>
      </c>
      <c r="AC1284" t="b">
        <v>0</v>
      </c>
      <c r="AD1284" t="n">
        <v>0</v>
      </c>
      <c r="AE1284" t="n">
        <v>-2.273736754432321e-13</v>
      </c>
      <c r="AF1284" t="n">
        <v>0.8957409552875719</v>
      </c>
      <c r="AG1284" t="n">
        <v>51.24381148675567</v>
      </c>
      <c r="AH1284" t="n">
        <v>45.58719936705119</v>
      </c>
      <c r="AI1284" t="n">
        <v>8.268670195913778</v>
      </c>
      <c r="AJ1284" t="n">
        <v>4.752877857123764</v>
      </c>
      <c r="AK1284" t="n">
        <v>8.268670195913776</v>
      </c>
      <c r="AL1284" t="n">
        <v>1</v>
      </c>
      <c r="AM1284" t="n">
        <v>0</v>
      </c>
      <c r="AN1284" t="n">
        <v>8.318239982174086</v>
      </c>
      <c r="AO1284" t="n">
        <v>0</v>
      </c>
      <c r="AP1284" t="n">
        <v>1.768257046023629</v>
      </c>
      <c r="AQ1284" t="n">
        <v>1</v>
      </c>
      <c r="AR1284" t="n">
        <v>3</v>
      </c>
      <c r="AS1284" t="n">
        <v>0</v>
      </c>
      <c r="AT1284" t="n">
        <v>0</v>
      </c>
      <c r="AU1284" t="n">
        <v>1.768183496955238</v>
      </c>
      <c r="AV1284" t="n">
        <v>0.6270161656060722</v>
      </c>
    </row>
    <row r="1285" spans="1:48">
      <c r="A1285" t="n">
        <v>-0.4772360134102251</v>
      </c>
      <c r="B1285" t="n">
        <v>-6.242695506531114</v>
      </c>
      <c r="C1285" t="n">
        <v>89.03921681654114</v>
      </c>
      <c r="D1285" t="n">
        <v>1715.864839883542</v>
      </c>
      <c r="E1285" t="n">
        <v>1283</v>
      </c>
      <c r="F1285" t="n">
        <v>88.62950134277344</v>
      </c>
      <c r="G1285" t="n">
        <v>-0.2492614877213377</v>
      </c>
      <c r="H1285" t="n">
        <v>0.009971155979052761</v>
      </c>
      <c r="I1285" t="n">
        <v>0</v>
      </c>
      <c r="J1285" t="n">
        <v>0</v>
      </c>
      <c r="K1285" t="n">
        <v>-0.01122605092402912</v>
      </c>
      <c r="L1285" t="n">
        <v>0</v>
      </c>
      <c r="M1285" t="n">
        <v>89.64239374368744</v>
      </c>
      <c r="N1285" t="n">
        <v>4.009766586303309</v>
      </c>
      <c r="O1285" t="b">
        <v>1</v>
      </c>
      <c r="P1285" t="n">
        <v>0</v>
      </c>
      <c r="Q1285" t="b">
        <v>0</v>
      </c>
      <c r="R1285" t="n">
        <v>4.009766586303309</v>
      </c>
      <c r="S1285" t="n">
        <v>665.9973202300364</v>
      </c>
      <c r="T1285" t="n">
        <v>2898.420337641119</v>
      </c>
      <c r="U1285" t="n">
        <v>57.49340006063031</v>
      </c>
      <c r="V1285" t="n">
        <v>6</v>
      </c>
      <c r="W1285" t="n">
        <v>1715.864839883542</v>
      </c>
      <c r="X1285" t="b">
        <v>0</v>
      </c>
      <c r="Y1285" t="n">
        <v>1715.864839883542</v>
      </c>
      <c r="Z1285" t="b">
        <v>0</v>
      </c>
      <c r="AA1285" t="n">
        <v>13.48040780233116</v>
      </c>
      <c r="AB1285" t="n">
        <v>4.091598557452357</v>
      </c>
      <c r="AC1285" t="b">
        <v>0</v>
      </c>
      <c r="AD1285" t="n">
        <v>0</v>
      </c>
      <c r="AE1285" t="n">
        <v>-2.273736754432321e-13</v>
      </c>
      <c r="AF1285" t="n">
        <v>0.8524241267447965</v>
      </c>
      <c r="AG1285" t="n">
        <v>51.26810387344064</v>
      </c>
      <c r="AH1285" t="n">
        <v>26.7131799900083</v>
      </c>
      <c r="AI1285" t="n">
        <v>4.799956300013693</v>
      </c>
      <c r="AJ1285" t="n">
        <v>3.942220864448906</v>
      </c>
      <c r="AK1285" t="n">
        <v>4.799956300013692</v>
      </c>
      <c r="AL1285" t="n">
        <v>1</v>
      </c>
      <c r="AM1285" t="n">
        <v>0</v>
      </c>
      <c r="AN1285" t="n">
        <v>4.810342817581513</v>
      </c>
      <c r="AO1285" t="n">
        <v>0</v>
      </c>
      <c r="AP1285" t="n">
        <v>1.176430034514432</v>
      </c>
      <c r="AQ1285" t="n">
        <v>1</v>
      </c>
      <c r="AR1285" t="n">
        <v>3</v>
      </c>
      <c r="AS1285" t="n">
        <v>0</v>
      </c>
      <c r="AT1285" t="n">
        <v>0</v>
      </c>
      <c r="AU1285" t="n">
        <v>1.176346999695892</v>
      </c>
      <c r="AV1285" t="n">
        <v>0.4171448192122775</v>
      </c>
    </row>
    <row r="1286" spans="1:48">
      <c r="A1286" t="n">
        <v>-5.281112312152727</v>
      </c>
      <c r="B1286" t="n">
        <v>-1.438819207788613</v>
      </c>
      <c r="C1286" t="n">
        <v>88.94885868106516</v>
      </c>
      <c r="D1286" t="n">
        <v>1700.251887600659</v>
      </c>
      <c r="E1286" t="n">
        <v>1284</v>
      </c>
      <c r="F1286" t="n">
        <v>87.82304611206055</v>
      </c>
      <c r="G1286" t="n">
        <v>-0.1862685419317884</v>
      </c>
      <c r="H1286" t="n">
        <v>0.1103412004284473</v>
      </c>
      <c r="I1286" t="n">
        <v>0</v>
      </c>
      <c r="J1286" t="n">
        <v>0</v>
      </c>
      <c r="K1286" t="n">
        <v>-0.003155399020199456</v>
      </c>
      <c r="L1286" t="n">
        <v>0</v>
      </c>
      <c r="M1286" t="n">
        <v>89.64086963362507</v>
      </c>
      <c r="N1286" t="n">
        <v>6.769027635687733</v>
      </c>
      <c r="O1286" t="b">
        <v>1</v>
      </c>
      <c r="P1286" t="n">
        <v>0</v>
      </c>
      <c r="Q1286" t="b">
        <v>0</v>
      </c>
      <c r="R1286" t="n">
        <v>6.769027635687733</v>
      </c>
      <c r="S1286" t="n">
        <v>659.9372949066053</v>
      </c>
      <c r="T1286" t="n">
        <v>2872.047107433546</v>
      </c>
      <c r="U1286" t="n">
        <v>97.94787018040661</v>
      </c>
      <c r="V1286" t="n">
        <v>6</v>
      </c>
      <c r="W1286" t="n">
        <v>1700.251887600659</v>
      </c>
      <c r="X1286" t="b">
        <v>0</v>
      </c>
      <c r="Y1286" t="n">
        <v>1700.251887600659</v>
      </c>
      <c r="Z1286" t="b">
        <v>0</v>
      </c>
      <c r="AA1286" t="n">
        <v>22.96571836087715</v>
      </c>
      <c r="AB1286" t="n">
        <v>6.907171056824218</v>
      </c>
      <c r="AC1286" t="b">
        <v>0</v>
      </c>
      <c r="AD1286" t="n">
        <v>0</v>
      </c>
      <c r="AE1286" t="n">
        <v>-2.273736754432321e-13</v>
      </c>
      <c r="AF1286" t="n">
        <v>0.893288579118151</v>
      </c>
      <c r="AG1286" t="n">
        <v>51.28709919812304</v>
      </c>
      <c r="AH1286" t="n">
        <v>43.42767173342125</v>
      </c>
      <c r="AI1286" t="n">
        <v>7.732295271974635</v>
      </c>
      <c r="AJ1286" t="n">
        <v>4.634228556263892</v>
      </c>
      <c r="AK1286" t="n">
        <v>7.732295271974634</v>
      </c>
      <c r="AL1286" t="n">
        <v>1</v>
      </c>
      <c r="AM1286" t="n">
        <v>0</v>
      </c>
      <c r="AN1286" t="n">
        <v>7.842923308466258</v>
      </c>
      <c r="AO1286" t="n">
        <v>0</v>
      </c>
      <c r="AP1286" t="n">
        <v>1.680786886423545</v>
      </c>
      <c r="AQ1286" t="n">
        <v>1</v>
      </c>
      <c r="AR1286" t="n">
        <v>3</v>
      </c>
      <c r="AS1286" t="n">
        <v>0</v>
      </c>
      <c r="AT1286" t="n">
        <v>0</v>
      </c>
      <c r="AU1286" t="n">
        <v>1.680712341017755</v>
      </c>
      <c r="AV1286" t="n">
        <v>0.5959979885381975</v>
      </c>
    </row>
    <row r="1287" spans="1:48">
      <c r="A1287" t="n">
        <v>-6.067499897403689</v>
      </c>
      <c r="B1287" t="n">
        <v>-0.6524316225376507</v>
      </c>
      <c r="C1287" t="n">
        <v>89.04095264839185</v>
      </c>
      <c r="D1287" t="n">
        <v>1689.428133104754</v>
      </c>
      <c r="E1287" t="n">
        <v>1285</v>
      </c>
      <c r="F1287" t="n">
        <v>87.26396713256835</v>
      </c>
      <c r="G1287" t="n">
        <v>-0.1436095197223999</v>
      </c>
      <c r="H1287" t="n">
        <v>0.1267716311842834</v>
      </c>
      <c r="I1287" t="n">
        <v>0</v>
      </c>
      <c r="J1287" t="n">
        <v>0</v>
      </c>
      <c r="K1287" t="n">
        <v>0.03290222956037275</v>
      </c>
      <c r="L1287" t="n">
        <v>0</v>
      </c>
      <c r="M1287" t="n">
        <v>89.64045470290478</v>
      </c>
      <c r="N1287" t="n">
        <v>8.605284993141508</v>
      </c>
      <c r="O1287" t="b">
        <v>1</v>
      </c>
      <c r="P1287" t="n">
        <v>0</v>
      </c>
      <c r="Q1287" t="b">
        <v>0</v>
      </c>
      <c r="R1287" t="n">
        <v>8.605284993141508</v>
      </c>
      <c r="S1287" t="n">
        <v>655.7361531141145</v>
      </c>
      <c r="T1287" t="n">
        <v>2853.763738352626</v>
      </c>
      <c r="U1287" t="n">
        <v>125.316284929738</v>
      </c>
      <c r="V1287" t="n">
        <v>6</v>
      </c>
      <c r="W1287" t="n">
        <v>1689.428133104755</v>
      </c>
      <c r="X1287" t="b">
        <v>0</v>
      </c>
      <c r="Y1287" t="n">
        <v>1689.428133104755</v>
      </c>
      <c r="Z1287" t="b">
        <v>0</v>
      </c>
      <c r="AA1287" t="n">
        <v>29.38275738336068</v>
      </c>
      <c r="AB1287" t="n">
        <v>8.780903054226028</v>
      </c>
      <c r="AC1287" t="b">
        <v>0</v>
      </c>
      <c r="AD1287" t="n">
        <v>0</v>
      </c>
      <c r="AE1287" t="n">
        <v>-6.821210263296962e-13</v>
      </c>
      <c r="AF1287" t="n">
        <v>0.9067929062867417</v>
      </c>
      <c r="AG1287" t="n">
        <v>51.31028645945712</v>
      </c>
      <c r="AH1287" t="n">
        <v>54.73469827172092</v>
      </c>
      <c r="AI1287" t="n">
        <v>9.683471268189844</v>
      </c>
      <c r="AJ1287" t="n">
        <v>5.10166215117922</v>
      </c>
      <c r="AK1287" t="n">
        <v>9.683471268189841</v>
      </c>
      <c r="AL1287" t="n">
        <v>1</v>
      </c>
      <c r="AM1287" t="n">
        <v>0</v>
      </c>
      <c r="AN1287" t="n">
        <v>9.810447639550837</v>
      </c>
      <c r="AO1287" t="n">
        <v>0</v>
      </c>
      <c r="AP1287" t="n">
        <v>2.016689466964159</v>
      </c>
      <c r="AQ1287" t="n">
        <v>1</v>
      </c>
      <c r="AR1287" t="n">
        <v>3</v>
      </c>
      <c r="AS1287" t="n">
        <v>0</v>
      </c>
      <c r="AT1287" t="n">
        <v>0</v>
      </c>
      <c r="AU1287" t="n">
        <v>2.01662227544154</v>
      </c>
      <c r="AV1287" t="n">
        <v>0.7151151273612165</v>
      </c>
    </row>
    <row r="1288" spans="1:48">
      <c r="A1288" t="n">
        <v>-20.09836175705751</v>
      </c>
      <c r="B1288" t="n">
        <v>13.37843023711617</v>
      </c>
      <c r="C1288" t="n">
        <v>89.00523711828984</v>
      </c>
      <c r="D1288" t="n">
        <v>1677.916576066456</v>
      </c>
      <c r="E1288" t="n">
        <v>1286</v>
      </c>
      <c r="F1288" t="n">
        <v>86.66936111450195</v>
      </c>
      <c r="G1288" t="n">
        <v>-0.2006975438107634</v>
      </c>
      <c r="H1288" t="n">
        <v>0.4199261882417601</v>
      </c>
      <c r="I1288" t="n">
        <v>0</v>
      </c>
      <c r="J1288" t="n">
        <v>0</v>
      </c>
      <c r="K1288" t="n">
        <v>0.01338346288277648</v>
      </c>
      <c r="L1288" t="n">
        <v>0</v>
      </c>
      <c r="M1288" t="n">
        <v>89.64297970262989</v>
      </c>
      <c r="N1288" t="n">
        <v>5.773878585586949</v>
      </c>
      <c r="O1288" t="b">
        <v>1</v>
      </c>
      <c r="P1288" t="n">
        <v>0</v>
      </c>
      <c r="Q1288" t="b">
        <v>0</v>
      </c>
      <c r="R1288" t="n">
        <v>5.773878585586949</v>
      </c>
      <c r="S1288" t="n">
        <v>651.2680470249994</v>
      </c>
      <c r="T1288" t="n">
        <v>2834.318540652798</v>
      </c>
      <c r="U1288" t="n">
        <v>84.66019377793886</v>
      </c>
      <c r="V1288" t="n">
        <v>6</v>
      </c>
      <c r="W1288" t="n">
        <v>1677.916576066456</v>
      </c>
      <c r="X1288" t="b">
        <v>0</v>
      </c>
      <c r="Y1288" t="n">
        <v>1677.916576066456</v>
      </c>
      <c r="Z1288" t="b">
        <v>0</v>
      </c>
      <c r="AA1288" t="n">
        <v>19.85017298589878</v>
      </c>
      <c r="AB1288" t="n">
        <v>5.891712842435661</v>
      </c>
      <c r="AC1288" t="b">
        <v>0</v>
      </c>
      <c r="AD1288" t="n">
        <v>0</v>
      </c>
      <c r="AE1288" t="n">
        <v>-2.273736754432321e-13</v>
      </c>
      <c r="AF1288" t="n">
        <v>0.8844278774468874</v>
      </c>
      <c r="AG1288" t="n">
        <v>51.33603345106545</v>
      </c>
      <c r="AH1288" t="n">
        <v>37.91230293204899</v>
      </c>
      <c r="AI1288" t="n">
        <v>6.661609151719073</v>
      </c>
      <c r="AJ1288" t="n">
        <v>4.381605320733492</v>
      </c>
      <c r="AK1288" t="n">
        <v>6.661609151719071</v>
      </c>
      <c r="AL1288" t="n">
        <v>1</v>
      </c>
      <c r="AM1288" t="n">
        <v>0</v>
      </c>
      <c r="AN1288" t="n">
        <v>7.081825991564729</v>
      </c>
      <c r="AO1288" t="n">
        <v>0</v>
      </c>
      <c r="AP1288" t="n">
        <v>1.547080113785134</v>
      </c>
      <c r="AQ1288" t="n">
        <v>1</v>
      </c>
      <c r="AR1288" t="n">
        <v>3</v>
      </c>
      <c r="AS1288" t="n">
        <v>0</v>
      </c>
      <c r="AT1288" t="n">
        <v>0</v>
      </c>
      <c r="AU1288" t="n">
        <v>1.547003726957173</v>
      </c>
      <c r="AV1288" t="n">
        <v>0.548583530343596</v>
      </c>
    </row>
    <row r="1289" spans="1:48">
      <c r="A1289" t="n">
        <v>-19.18477892021805</v>
      </c>
      <c r="B1289" t="n">
        <v>12.46484740027671</v>
      </c>
      <c r="C1289" t="n">
        <v>89.0717484019392</v>
      </c>
      <c r="D1289" t="n">
        <v>1662.816174486309</v>
      </c>
      <c r="E1289" t="n">
        <v>1287</v>
      </c>
      <c r="F1289" t="n">
        <v>85.88938064575196</v>
      </c>
      <c r="G1289" t="n">
        <v>-0.1990890440482342</v>
      </c>
      <c r="H1289" t="n">
        <v>0.4008381967450216</v>
      </c>
      <c r="I1289" t="n">
        <v>0</v>
      </c>
      <c r="J1289" t="n">
        <v>0</v>
      </c>
      <c r="K1289" t="n">
        <v>0.01912452031760092</v>
      </c>
      <c r="L1289" t="n">
        <v>0</v>
      </c>
      <c r="M1289" t="n">
        <v>89.64810733708175</v>
      </c>
      <c r="N1289" t="n">
        <v>5.639351579577301</v>
      </c>
      <c r="O1289" t="b">
        <v>1</v>
      </c>
      <c r="P1289" t="n">
        <v>0</v>
      </c>
      <c r="Q1289" t="b">
        <v>0</v>
      </c>
      <c r="R1289" t="n">
        <v>5.639351579577301</v>
      </c>
      <c r="S1289" t="n">
        <v>645.4069635917277</v>
      </c>
      <c r="T1289" t="n">
        <v>2808.811105551199</v>
      </c>
      <c r="U1289" t="n">
        <v>83.43858033957407</v>
      </c>
      <c r="V1289" t="n">
        <v>6</v>
      </c>
      <c r="W1289" t="n">
        <v>1662.81617448631</v>
      </c>
      <c r="X1289" t="b">
        <v>0</v>
      </c>
      <c r="Y1289" t="n">
        <v>1662.81617448631</v>
      </c>
      <c r="Z1289" t="b">
        <v>0</v>
      </c>
      <c r="AA1289" t="n">
        <v>19.56374276419335</v>
      </c>
      <c r="AB1289" t="n">
        <v>5.754440387323777</v>
      </c>
      <c r="AC1289" t="b">
        <v>0</v>
      </c>
      <c r="AD1289" t="n">
        <v>0</v>
      </c>
      <c r="AE1289" t="n">
        <v>-1.13686837721616e-12</v>
      </c>
      <c r="AF1289" t="n">
        <v>0.8837583079194341</v>
      </c>
      <c r="AG1289" t="n">
        <v>51.35745411874441</v>
      </c>
      <c r="AH1289" t="n">
        <v>37.3935526050707</v>
      </c>
      <c r="AI1289" t="n">
        <v>6.511328194323881</v>
      </c>
      <c r="AJ1289" t="n">
        <v>4.346689827717071</v>
      </c>
      <c r="AK1289" t="n">
        <v>6.511328194323875</v>
      </c>
      <c r="AL1289" t="n">
        <v>1</v>
      </c>
      <c r="AM1289" t="n">
        <v>0</v>
      </c>
      <c r="AN1289" t="n">
        <v>6.912473243444698</v>
      </c>
      <c r="AO1289" t="n">
        <v>0</v>
      </c>
      <c r="AP1289" t="n">
        <v>1.51527438963702</v>
      </c>
      <c r="AQ1289" t="n">
        <v>1</v>
      </c>
      <c r="AR1289" t="n">
        <v>3</v>
      </c>
      <c r="AS1289" t="n">
        <v>0</v>
      </c>
      <c r="AT1289" t="n">
        <v>0</v>
      </c>
      <c r="AU1289" t="n">
        <v>1.515197882306658</v>
      </c>
      <c r="AV1289" t="n">
        <v>0.5373048486960355</v>
      </c>
    </row>
    <row r="1290" spans="1:48">
      <c r="A1290" t="n">
        <v>-3.220289200651738</v>
      </c>
      <c r="B1290" t="n">
        <v>-3.499642319289602</v>
      </c>
      <c r="C1290" t="n">
        <v>89.01172360587576</v>
      </c>
      <c r="D1290" t="n">
        <v>1650.573005638324</v>
      </c>
      <c r="E1290" t="n">
        <v>1288</v>
      </c>
      <c r="F1290" t="n">
        <v>85.25698471069336</v>
      </c>
      <c r="G1290" t="n">
        <v>-0.1799266165034723</v>
      </c>
      <c r="H1290" t="n">
        <v>0.06728328335472102</v>
      </c>
      <c r="I1290" t="n">
        <v>0</v>
      </c>
      <c r="J1290" t="n">
        <v>0</v>
      </c>
      <c r="K1290" t="n">
        <v>0.02032878180462144</v>
      </c>
      <c r="L1290" t="n">
        <v>0</v>
      </c>
      <c r="M1290" t="n">
        <v>89.6498861476137</v>
      </c>
      <c r="N1290" t="n">
        <v>6.348211985853259</v>
      </c>
      <c r="O1290" t="b">
        <v>1</v>
      </c>
      <c r="P1290" t="n">
        <v>0</v>
      </c>
      <c r="Q1290" t="b">
        <v>0</v>
      </c>
      <c r="R1290" t="n">
        <v>6.348211985853259</v>
      </c>
      <c r="S1290" t="n">
        <v>640.6548890376297</v>
      </c>
      <c r="T1290" t="n">
        <v>2788.130077091765</v>
      </c>
      <c r="U1290" t="n">
        <v>94.62342374642388</v>
      </c>
      <c r="V1290" t="n">
        <v>6</v>
      </c>
      <c r="W1290" t="n">
        <v>1650.573005638325</v>
      </c>
      <c r="X1290" t="b">
        <v>0</v>
      </c>
      <c r="Y1290" t="n">
        <v>1650.573005638325</v>
      </c>
      <c r="Z1290" t="b">
        <v>0</v>
      </c>
      <c r="AA1290" t="n">
        <v>22.18623943634264</v>
      </c>
      <c r="AB1290" t="n">
        <v>6.477767332503326</v>
      </c>
      <c r="AC1290" t="b">
        <v>0</v>
      </c>
      <c r="AD1290" t="n">
        <v>0</v>
      </c>
      <c r="AE1290" t="n">
        <v>-4.547473508864641e-13</v>
      </c>
      <c r="AF1290" t="n">
        <v>0.892147476650248</v>
      </c>
      <c r="AG1290" t="n">
        <v>51.37849691068844</v>
      </c>
      <c r="AH1290" t="n">
        <v>42.00735504554365</v>
      </c>
      <c r="AI1290" t="n">
        <v>7.260870542194931</v>
      </c>
      <c r="AJ1290" t="n">
        <v>4.53059924091081</v>
      </c>
      <c r="AK1290" t="n">
        <v>7.260870542194928</v>
      </c>
      <c r="AL1290" t="n">
        <v>1</v>
      </c>
      <c r="AM1290" t="n">
        <v>0</v>
      </c>
      <c r="AN1290" t="n">
        <v>7.328428979362996</v>
      </c>
      <c r="AO1290" t="n">
        <v>0</v>
      </c>
      <c r="AP1290" t="n">
        <v>1.583283961370649</v>
      </c>
      <c r="AQ1290" t="n">
        <v>1</v>
      </c>
      <c r="AR1290" t="n">
        <v>3</v>
      </c>
      <c r="AS1290" t="n">
        <v>0</v>
      </c>
      <c r="AT1290" t="n">
        <v>0</v>
      </c>
      <c r="AU1290" t="n">
        <v>1.58320894640998</v>
      </c>
      <c r="AV1290" t="n">
        <v>0.561422275821832</v>
      </c>
    </row>
    <row r="1291" spans="1:48">
      <c r="A1291" t="n">
        <v>-7.632936289669777</v>
      </c>
      <c r="B1291" t="n">
        <v>0.9130047697284374</v>
      </c>
      <c r="C1291" t="n">
        <v>89.0861764969052</v>
      </c>
      <c r="D1291" t="n">
        <v>1636.923420467664</v>
      </c>
      <c r="E1291" t="n">
        <v>1289</v>
      </c>
      <c r="F1291" t="n">
        <v>84.55194320678712</v>
      </c>
      <c r="G1291" t="n">
        <v>-0.1957356890752351</v>
      </c>
      <c r="H1291" t="n">
        <v>0.1594791595433248</v>
      </c>
      <c r="I1291" t="n">
        <v>0</v>
      </c>
      <c r="J1291" t="n">
        <v>0</v>
      </c>
      <c r="K1291" t="n">
        <v>-0.01189082204172159</v>
      </c>
      <c r="L1291" t="n">
        <v>0</v>
      </c>
      <c r="M1291" t="n">
        <v>89.64937292587767</v>
      </c>
      <c r="N1291" t="n">
        <v>5.442038235792799</v>
      </c>
      <c r="O1291" t="b">
        <v>1</v>
      </c>
      <c r="P1291" t="n">
        <v>0</v>
      </c>
      <c r="Q1291" t="b">
        <v>0</v>
      </c>
      <c r="R1291" t="n">
        <v>5.442038235792799</v>
      </c>
      <c r="S1291" t="n">
        <v>635.3569267887334</v>
      </c>
      <c r="T1291" t="n">
        <v>2765.073345384568</v>
      </c>
      <c r="U1291" t="n">
        <v>81.79282376907393</v>
      </c>
      <c r="V1291" t="n">
        <v>6</v>
      </c>
      <c r="W1291" t="n">
        <v>1636.923420467664</v>
      </c>
      <c r="X1291" t="b">
        <v>0</v>
      </c>
      <c r="Y1291" t="n">
        <v>1636.923420467664</v>
      </c>
      <c r="Z1291" t="b">
        <v>0</v>
      </c>
      <c r="AA1291" t="n">
        <v>19.17786421656333</v>
      </c>
      <c r="AB1291" t="n">
        <v>5.553100240604897</v>
      </c>
      <c r="AC1291" t="b">
        <v>0</v>
      </c>
      <c r="AD1291" t="n">
        <v>0</v>
      </c>
      <c r="AE1291" t="n">
        <v>0</v>
      </c>
      <c r="AF1291" t="n">
        <v>0.8829513253185978</v>
      </c>
      <c r="AG1291" t="n">
        <v>51.40047520567804</v>
      </c>
      <c r="AH1291" t="n">
        <v>36.68949802489711</v>
      </c>
      <c r="AI1291" t="n">
        <v>6.289248434619153</v>
      </c>
      <c r="AJ1291" t="n">
        <v>4.29445711854013</v>
      </c>
      <c r="AK1291" t="n">
        <v>6.289248434619153</v>
      </c>
      <c r="AL1291" t="n">
        <v>1</v>
      </c>
      <c r="AM1291" t="n">
        <v>0</v>
      </c>
      <c r="AN1291" t="n">
        <v>6.44899231266523</v>
      </c>
      <c r="AO1291" t="n">
        <v>0</v>
      </c>
      <c r="AP1291" t="n">
        <v>1.431589573208387</v>
      </c>
      <c r="AQ1291" t="n">
        <v>1</v>
      </c>
      <c r="AR1291" t="n">
        <v>3</v>
      </c>
      <c r="AS1291" t="n">
        <v>0</v>
      </c>
      <c r="AT1291" t="n">
        <v>0</v>
      </c>
      <c r="AU1291" t="n">
        <v>1.431512487735654</v>
      </c>
      <c r="AV1291" t="n">
        <v>0.5076291417846786</v>
      </c>
    </row>
    <row r="1292" spans="1:48">
      <c r="A1292" t="n">
        <v>-2.446813180067398</v>
      </c>
      <c r="B1292" t="n">
        <v>-4.273118339873943</v>
      </c>
      <c r="C1292" t="n">
        <v>89.02615170084175</v>
      </c>
      <c r="D1292" t="n">
        <v>1625.175993507115</v>
      </c>
      <c r="E1292" t="n">
        <v>1290</v>
      </c>
      <c r="F1292" t="n">
        <v>83.94515380859374</v>
      </c>
      <c r="G1292" t="n">
        <v>-0.1303230456119291</v>
      </c>
      <c r="H1292" t="n">
        <v>0.05112262106062468</v>
      </c>
      <c r="I1292" t="n">
        <v>0</v>
      </c>
      <c r="J1292" t="n">
        <v>0</v>
      </c>
      <c r="K1292" t="n">
        <v>0.00506950409184953</v>
      </c>
      <c r="L1292" t="n">
        <v>0</v>
      </c>
      <c r="M1292" t="n">
        <v>89.64870623667724</v>
      </c>
      <c r="N1292" t="n">
        <v>8.229009935772497</v>
      </c>
      <c r="O1292" t="b">
        <v>1</v>
      </c>
      <c r="P1292" t="n">
        <v>0</v>
      </c>
      <c r="Q1292" t="b">
        <v>0</v>
      </c>
      <c r="R1292" t="n">
        <v>8.229009935772497</v>
      </c>
      <c r="S1292" t="n">
        <v>630.7972699361256</v>
      </c>
      <c r="T1292" t="n">
        <v>2745.229718762019</v>
      </c>
      <c r="U1292" t="n">
        <v>124.5745031359884</v>
      </c>
      <c r="V1292" t="n">
        <v>6</v>
      </c>
      <c r="W1292" t="n">
        <v>1625.175993507115</v>
      </c>
      <c r="X1292" t="b">
        <v>0</v>
      </c>
      <c r="Y1292" t="n">
        <v>1625.175993507115</v>
      </c>
      <c r="Z1292" t="b">
        <v>0</v>
      </c>
      <c r="AA1292" t="n">
        <v>29.20883270557951</v>
      </c>
      <c r="AB1292" t="n">
        <v>8.396948914053569</v>
      </c>
      <c r="AC1292" t="b">
        <v>0</v>
      </c>
      <c r="AD1292" t="n">
        <v>0</v>
      </c>
      <c r="AE1292" t="n">
        <v>0</v>
      </c>
      <c r="AF1292" t="n">
        <v>0.9074898179864648</v>
      </c>
      <c r="AG1292" t="n">
        <v>51.42092271224806</v>
      </c>
      <c r="AH1292" t="n">
        <v>54.3689234382533</v>
      </c>
      <c r="AI1292" t="n">
        <v>9.252940085525907</v>
      </c>
      <c r="AJ1292" t="n">
        <v>5.029679003152772</v>
      </c>
      <c r="AK1292" t="n">
        <v>9.252940085525907</v>
      </c>
      <c r="AL1292" t="n">
        <v>1</v>
      </c>
      <c r="AM1292" t="n">
        <v>0</v>
      </c>
      <c r="AN1292" t="n">
        <v>9.304234423202029</v>
      </c>
      <c r="AO1292" t="n">
        <v>0</v>
      </c>
      <c r="AP1292" t="n">
        <v>1.918413860514356</v>
      </c>
      <c r="AQ1292" t="n">
        <v>1</v>
      </c>
      <c r="AR1292" t="n">
        <v>3</v>
      </c>
      <c r="AS1292" t="n">
        <v>0</v>
      </c>
      <c r="AT1292" t="n">
        <v>0</v>
      </c>
      <c r="AU1292" t="n">
        <v>1.918346049553021</v>
      </c>
      <c r="AV1292" t="n">
        <v>0.6802653606752566</v>
      </c>
    </row>
    <row r="1293" spans="1:48">
      <c r="A1293" t="n">
        <v>-1.660425594816436</v>
      </c>
      <c r="B1293" t="n">
        <v>-5.059505925124904</v>
      </c>
      <c r="C1293" t="n">
        <v>89.11529681765373</v>
      </c>
      <c r="D1293" t="n">
        <v>1616.46855452627</v>
      </c>
      <c r="E1293" t="n">
        <v>1291</v>
      </c>
      <c r="F1293" t="n">
        <v>83.49538879394531</v>
      </c>
      <c r="G1293" t="n">
        <v>-0.1634341391785537</v>
      </c>
      <c r="H1293" t="n">
        <v>0.03469219030478853</v>
      </c>
      <c r="I1293" t="n">
        <v>0</v>
      </c>
      <c r="J1293" t="n">
        <v>0</v>
      </c>
      <c r="K1293" t="n">
        <v>-0.0154104632382005</v>
      </c>
      <c r="L1293" t="n">
        <v>0</v>
      </c>
      <c r="M1293" t="n">
        <v>89.64685452551355</v>
      </c>
      <c r="N1293" t="n">
        <v>6.617940626717313</v>
      </c>
      <c r="O1293" t="b">
        <v>1</v>
      </c>
      <c r="P1293" t="n">
        <v>0</v>
      </c>
      <c r="Q1293" t="b">
        <v>0</v>
      </c>
      <c r="R1293" t="n">
        <v>6.617940626717313</v>
      </c>
      <c r="S1293" t="n">
        <v>627.4175567486329</v>
      </c>
      <c r="T1293" t="n">
        <v>2730.521206970051</v>
      </c>
      <c r="U1293" t="n">
        <v>100.7250708082483</v>
      </c>
      <c r="V1293" t="n">
        <v>6</v>
      </c>
      <c r="W1293" t="n">
        <v>1616.46855452627</v>
      </c>
      <c r="X1293" t="b">
        <v>0</v>
      </c>
      <c r="Y1293" t="n">
        <v>1616.46855452627</v>
      </c>
      <c r="Z1293" t="b">
        <v>0</v>
      </c>
      <c r="AA1293" t="n">
        <v>23.6168852247731</v>
      </c>
      <c r="AB1293" t="n">
        <v>6.753000639507463</v>
      </c>
      <c r="AC1293" t="b">
        <v>0</v>
      </c>
      <c r="AD1293" t="n">
        <v>0</v>
      </c>
      <c r="AE1293" t="n">
        <v>2.273736754432321e-13</v>
      </c>
      <c r="AF1293" t="n">
        <v>0.8965019682633236</v>
      </c>
      <c r="AG1293" t="n">
        <v>51.44535979666537</v>
      </c>
      <c r="AH1293" t="n">
        <v>44.49893989779952</v>
      </c>
      <c r="AI1293" t="n">
        <v>7.532611057830882</v>
      </c>
      <c r="AJ1293" t="n">
        <v>4.605552693790898</v>
      </c>
      <c r="AK1293" t="n">
        <v>7.532611057830883</v>
      </c>
      <c r="AL1293" t="n">
        <v>1</v>
      </c>
      <c r="AM1293" t="n">
        <v>0</v>
      </c>
      <c r="AN1293" t="n">
        <v>7.567532347232341</v>
      </c>
      <c r="AO1293" t="n">
        <v>0</v>
      </c>
      <c r="AP1293" t="n">
        <v>1.61750125637091</v>
      </c>
      <c r="AQ1293" t="n">
        <v>1</v>
      </c>
      <c r="AR1293" t="n">
        <v>3</v>
      </c>
      <c r="AS1293" t="n">
        <v>0</v>
      </c>
      <c r="AT1293" t="n">
        <v>0</v>
      </c>
      <c r="AU1293" t="n">
        <v>1.617427816138232</v>
      </c>
      <c r="AV1293" t="n">
        <v>0.5735566411325187</v>
      </c>
    </row>
    <row r="1294" spans="1:48">
      <c r="A1294" t="n">
        <v>0</v>
      </c>
      <c r="B1294" t="n">
        <v>-6.71993151994134</v>
      </c>
      <c r="C1294" t="n">
        <v>89.06378018168434</v>
      </c>
      <c r="D1294" t="n">
        <v>1601.549342521941</v>
      </c>
      <c r="E1294" t="n">
        <v>1292</v>
      </c>
      <c r="F1294" t="n">
        <v>82.72476730346679</v>
      </c>
      <c r="G1294" t="n">
        <v>-0.2329291519463101</v>
      </c>
      <c r="H1294" t="n">
        <v>-0</v>
      </c>
      <c r="I1294" t="n">
        <v>0</v>
      </c>
      <c r="J1294" t="n">
        <v>0</v>
      </c>
      <c r="K1294" t="n">
        <v>0.007418974567006908</v>
      </c>
      <c r="L1294" t="n">
        <v>0</v>
      </c>
      <c r="M1294" t="n">
        <v>89.64451733554429</v>
      </c>
      <c r="N1294" t="n">
        <v>3.331947250411554</v>
      </c>
      <c r="O1294" t="b">
        <v>1</v>
      </c>
      <c r="P1294" t="n">
        <v>0</v>
      </c>
      <c r="Q1294" t="b">
        <v>0</v>
      </c>
      <c r="R1294" t="n">
        <v>3.331947250411554</v>
      </c>
      <c r="S1294" t="n">
        <v>621.626800400073</v>
      </c>
      <c r="T1294" t="n">
        <v>2705.319835341118</v>
      </c>
      <c r="U1294" t="n">
        <v>51.18465368769378</v>
      </c>
      <c r="V1294" t="n">
        <v>6</v>
      </c>
      <c r="W1294" t="n">
        <v>1601.549342521942</v>
      </c>
      <c r="X1294" t="b">
        <v>0</v>
      </c>
      <c r="Y1294" t="n">
        <v>1601.549342521942</v>
      </c>
      <c r="Z1294" t="b">
        <v>0</v>
      </c>
      <c r="AA1294" t="n">
        <v>12.00120368952904</v>
      </c>
      <c r="AB1294" t="n">
        <v>3.39994617388934</v>
      </c>
      <c r="AC1294" t="b">
        <v>0</v>
      </c>
      <c r="AD1294" t="n">
        <v>0</v>
      </c>
      <c r="AE1294" t="n">
        <v>-4.547473508864641e-13</v>
      </c>
      <c r="AF1294" t="n">
        <v>0.8446491842701161</v>
      </c>
      <c r="AG1294" t="n">
        <v>51.46734685983841</v>
      </c>
      <c r="AH1294" t="n">
        <v>24.00085610350491</v>
      </c>
      <c r="AI1294" t="n">
        <v>4.02527609948185</v>
      </c>
      <c r="AJ1294" t="n">
        <v>3.728552573895044</v>
      </c>
      <c r="AK1294" t="n">
        <v>4.025276099481848</v>
      </c>
      <c r="AL1294" t="n">
        <v>0</v>
      </c>
      <c r="AM1294" t="n">
        <v>0</v>
      </c>
      <c r="AN1294" t="n">
        <v>4.025633139955682</v>
      </c>
      <c r="AO1294" t="n">
        <v>0</v>
      </c>
      <c r="AP1294" t="n">
        <v>1.019106616141451</v>
      </c>
      <c r="AQ1294" t="n">
        <v>1</v>
      </c>
      <c r="AR1294" t="n">
        <v>3</v>
      </c>
      <c r="AS1294" t="n">
        <v>0</v>
      </c>
      <c r="AT1294" t="n">
        <v>0</v>
      </c>
      <c r="AU1294" t="n">
        <v>1.019025540821594</v>
      </c>
      <c r="AV1294" t="n">
        <v>0.3613570018953665</v>
      </c>
    </row>
    <row r="1295" spans="1:48">
      <c r="A1295" t="n">
        <v>-1.425141499949846</v>
      </c>
      <c r="B1295" t="n">
        <v>-5.294790019991494</v>
      </c>
      <c r="C1295" t="n">
        <v>88.99007918022704</v>
      </c>
      <c r="D1295" t="n">
        <v>1586.973500051244</v>
      </c>
      <c r="E1295" t="n">
        <v>1293</v>
      </c>
      <c r="F1295" t="n">
        <v>81.97188186645508</v>
      </c>
      <c r="G1295" t="n">
        <v>-0.1744383592780618</v>
      </c>
      <c r="H1295" t="n">
        <v>0.0297762695792326</v>
      </c>
      <c r="I1295" t="n">
        <v>0</v>
      </c>
      <c r="J1295" t="n">
        <v>0</v>
      </c>
      <c r="K1295" t="n">
        <v>-0.01685535044701142</v>
      </c>
      <c r="L1295" t="n">
        <v>0</v>
      </c>
      <c r="M1295" t="n">
        <v>89.64213346222287</v>
      </c>
      <c r="N1295" t="n">
        <v>5.732594061040307</v>
      </c>
      <c r="O1295" t="b">
        <v>1</v>
      </c>
      <c r="P1295" t="n">
        <v>0</v>
      </c>
      <c r="Q1295" t="b">
        <v>0</v>
      </c>
      <c r="R1295" t="n">
        <v>5.732594061040307</v>
      </c>
      <c r="S1295" t="n">
        <v>615.9693198107284</v>
      </c>
      <c r="T1295" t="n">
        <v>2680.69847981629</v>
      </c>
      <c r="U1295" t="n">
        <v>88.87170047698045</v>
      </c>
      <c r="V1295" t="n">
        <v>6</v>
      </c>
      <c r="W1295" t="n">
        <v>1586.973500051244</v>
      </c>
      <c r="X1295" t="b">
        <v>0</v>
      </c>
      <c r="Y1295" t="n">
        <v>1586.973500051244</v>
      </c>
      <c r="Z1295" t="b">
        <v>0</v>
      </c>
      <c r="AA1295" t="n">
        <v>20.83763985523439</v>
      </c>
      <c r="AB1295" t="n">
        <v>5.849585776571741</v>
      </c>
      <c r="AC1295" t="b">
        <v>0</v>
      </c>
      <c r="AD1295" t="n">
        <v>0</v>
      </c>
      <c r="AE1295" t="n">
        <v>2.273736754432321e-13</v>
      </c>
      <c r="AF1295" t="n">
        <v>0.8895032650156135</v>
      </c>
      <c r="AG1295" t="n">
        <v>51.48396276184556</v>
      </c>
      <c r="AH1295" t="n">
        <v>39.57120491408411</v>
      </c>
      <c r="AI1295" t="n">
        <v>6.576238679089125</v>
      </c>
      <c r="AJ1295" t="n">
        <v>4.372488942404409</v>
      </c>
      <c r="AK1295" t="n">
        <v>6.576238679089125</v>
      </c>
      <c r="AL1295" t="n">
        <v>1</v>
      </c>
      <c r="AM1295" t="n">
        <v>0</v>
      </c>
      <c r="AN1295" t="n">
        <v>6.606255701805925</v>
      </c>
      <c r="AO1295" t="n">
        <v>0</v>
      </c>
      <c r="AP1295" t="n">
        <v>1.448169268936921</v>
      </c>
      <c r="AQ1295" t="n">
        <v>1</v>
      </c>
      <c r="AR1295" t="n">
        <v>3</v>
      </c>
      <c r="AS1295" t="n">
        <v>0</v>
      </c>
      <c r="AT1295" t="n">
        <v>0</v>
      </c>
      <c r="AU1295" t="n">
        <v>1.4480939886627</v>
      </c>
      <c r="AV1295" t="n">
        <v>0.5135091136027464</v>
      </c>
    </row>
    <row r="1296" spans="1:48">
      <c r="A1296" t="n">
        <v>-6.067499897403689</v>
      </c>
      <c r="B1296" t="n">
        <v>-0.6524316225376507</v>
      </c>
      <c r="C1296" t="n">
        <v>89.04222177174012</v>
      </c>
      <c r="D1296" t="n">
        <v>1577.329213330493</v>
      </c>
      <c r="E1296" t="n">
        <v>1294</v>
      </c>
      <c r="F1296" t="n">
        <v>81.47372589111328</v>
      </c>
      <c r="G1296" t="n">
        <v>-0.1118519212360525</v>
      </c>
      <c r="H1296" t="n">
        <v>0.1267716311842834</v>
      </c>
      <c r="I1296" t="n">
        <v>0</v>
      </c>
      <c r="J1296" t="n">
        <v>0</v>
      </c>
      <c r="K1296" t="n">
        <v>-0.003078684318928382</v>
      </c>
      <c r="L1296" t="n">
        <v>0</v>
      </c>
      <c r="M1296" t="n">
        <v>89.64095345792872</v>
      </c>
      <c r="N1296" t="n">
        <v>8.33992488575471</v>
      </c>
      <c r="O1296" t="b">
        <v>1</v>
      </c>
      <c r="P1296" t="n">
        <v>0</v>
      </c>
      <c r="Q1296" t="b">
        <v>0</v>
      </c>
      <c r="R1296" t="n">
        <v>8.33992488575471</v>
      </c>
      <c r="S1296" t="n">
        <v>612.2259776999441</v>
      </c>
      <c r="T1296" t="n">
        <v>2664.407454950157</v>
      </c>
      <c r="U1296" t="n">
        <v>130.0833664951255</v>
      </c>
      <c r="V1296" t="n">
        <v>6</v>
      </c>
      <c r="W1296" t="n">
        <v>1577.329213330493</v>
      </c>
      <c r="X1296" t="b">
        <v>0</v>
      </c>
      <c r="Y1296" t="n">
        <v>1577.329213330493</v>
      </c>
      <c r="Z1296" t="b">
        <v>0</v>
      </c>
      <c r="AA1296" t="n">
        <v>30.50048921798223</v>
      </c>
      <c r="AB1296" t="n">
        <v>8.51012743444358</v>
      </c>
      <c r="AC1296" t="b">
        <v>0</v>
      </c>
      <c r="AD1296" t="n">
        <v>0</v>
      </c>
      <c r="AE1296" t="n">
        <v>2.273736754432321e-13</v>
      </c>
      <c r="AF1296" t="n">
        <v>0.9102207667806788</v>
      </c>
      <c r="AG1296" t="n">
        <v>51.50429629751088</v>
      </c>
      <c r="AH1296" t="n">
        <v>56.60285782560179</v>
      </c>
      <c r="AI1296" t="n">
        <v>9.349520187880012</v>
      </c>
      <c r="AJ1296" t="n">
        <v>5.081761173604789</v>
      </c>
      <c r="AK1296" t="n">
        <v>9.349520187880014</v>
      </c>
      <c r="AL1296" t="n">
        <v>1</v>
      </c>
      <c r="AM1296" t="n">
        <v>0</v>
      </c>
      <c r="AN1296" t="n">
        <v>9.476424960932361</v>
      </c>
      <c r="AO1296" t="n">
        <v>0</v>
      </c>
      <c r="AP1296" t="n">
        <v>1.94162241385608</v>
      </c>
      <c r="AQ1296" t="n">
        <v>1</v>
      </c>
      <c r="AR1296" t="n">
        <v>3</v>
      </c>
      <c r="AS1296" t="n">
        <v>0</v>
      </c>
      <c r="AT1296" t="n">
        <v>0</v>
      </c>
      <c r="AU1296" t="n">
        <v>1.941556494367602</v>
      </c>
      <c r="AV1296" t="n">
        <v>0.6884960245937414</v>
      </c>
    </row>
    <row r="1297" spans="1:48">
      <c r="A1297" t="n">
        <v>-6.067499897403689</v>
      </c>
      <c r="B1297" t="n">
        <v>-0.6524316225376507</v>
      </c>
      <c r="C1297" t="n">
        <v>88.99426181991879</v>
      </c>
      <c r="D1297" t="n">
        <v>1568.96208639227</v>
      </c>
      <c r="E1297" t="n">
        <v>1295</v>
      </c>
      <c r="F1297" t="n">
        <v>81.04153900146484</v>
      </c>
      <c r="G1297" t="n">
        <v>-0.1534396766029236</v>
      </c>
      <c r="H1297" t="n">
        <v>0.1267716311842834</v>
      </c>
      <c r="I1297" t="n">
        <v>0</v>
      </c>
      <c r="J1297" t="n">
        <v>0</v>
      </c>
      <c r="K1297" t="n">
        <v>-0.01113976434489011</v>
      </c>
      <c r="L1297" t="n">
        <v>0</v>
      </c>
      <c r="M1297" t="n">
        <v>89.6406945564912</v>
      </c>
      <c r="N1297" t="n">
        <v>6.411954922672678</v>
      </c>
      <c r="O1297" t="b">
        <v>1</v>
      </c>
      <c r="P1297" t="n">
        <v>0</v>
      </c>
      <c r="Q1297" t="b">
        <v>0</v>
      </c>
      <c r="R1297" t="n">
        <v>6.411954922672678</v>
      </c>
      <c r="S1297" t="n">
        <v>608.9783535343605</v>
      </c>
      <c r="T1297" t="n">
        <v>2650.273794581537</v>
      </c>
      <c r="U1297" t="n">
        <v>100.5448861920694</v>
      </c>
      <c r="V1297" t="n">
        <v>6</v>
      </c>
      <c r="W1297" t="n">
        <v>1568.96208639227</v>
      </c>
      <c r="X1297" t="b">
        <v>0</v>
      </c>
      <c r="Y1297" t="n">
        <v>1568.96208639227</v>
      </c>
      <c r="Z1297" t="b">
        <v>0</v>
      </c>
      <c r="AA1297" t="n">
        <v>23.57463755628878</v>
      </c>
      <c r="AB1297" t="n">
        <v>6.542811145584365</v>
      </c>
      <c r="AC1297" t="b">
        <v>0</v>
      </c>
      <c r="AD1297" t="n">
        <v>0</v>
      </c>
      <c r="AE1297" t="n">
        <v>2.273736754432321e-13</v>
      </c>
      <c r="AF1297" t="n">
        <v>0.8972753169132837</v>
      </c>
      <c r="AG1297" t="n">
        <v>51.52833163906219</v>
      </c>
      <c r="AH1297" t="n">
        <v>44.38105244678767</v>
      </c>
      <c r="AI1297" t="n">
        <v>7.291865743161515</v>
      </c>
      <c r="AJ1297" t="n">
        <v>4.559029547651207</v>
      </c>
      <c r="AK1297" t="n">
        <v>7.291865743161516</v>
      </c>
      <c r="AL1297" t="n">
        <v>1</v>
      </c>
      <c r="AM1297" t="n">
        <v>0</v>
      </c>
      <c r="AN1297" t="n">
        <v>7.41881844124951</v>
      </c>
      <c r="AO1297" t="n">
        <v>0</v>
      </c>
      <c r="AP1297" t="n">
        <v>1.583554508828767</v>
      </c>
      <c r="AQ1297" t="n">
        <v>1</v>
      </c>
      <c r="AR1297" t="n">
        <v>3</v>
      </c>
      <c r="AS1297" t="n">
        <v>0</v>
      </c>
      <c r="AT1297" t="n">
        <v>0</v>
      </c>
      <c r="AU1297" t="n">
        <v>1.58348196051202</v>
      </c>
      <c r="AV1297" t="n">
        <v>0.5615190894476305</v>
      </c>
    </row>
    <row r="1298" spans="1:48">
      <c r="A1298" t="n">
        <v>-4.265210504828744</v>
      </c>
      <c r="B1298" t="n">
        <v>-2.454721015112596</v>
      </c>
      <c r="C1298" t="n">
        <v>89.05647028922891</v>
      </c>
      <c r="D1298" t="n">
        <v>1556.324826154996</v>
      </c>
      <c r="E1298" t="n">
        <v>1296</v>
      </c>
      <c r="F1298" t="n">
        <v>80.38878707885742</v>
      </c>
      <c r="G1298" t="n">
        <v>-0.1785050492321272</v>
      </c>
      <c r="H1298" t="n">
        <v>0.08911540209054676</v>
      </c>
      <c r="I1298" t="n">
        <v>0</v>
      </c>
      <c r="J1298" t="n">
        <v>0</v>
      </c>
      <c r="K1298" t="n">
        <v>-0.01609989131841377</v>
      </c>
      <c r="L1298" t="n">
        <v>0</v>
      </c>
      <c r="M1298" t="n">
        <v>89.64007805795198</v>
      </c>
      <c r="N1298" t="n">
        <v>5.16492252100534</v>
      </c>
      <c r="O1298" t="b">
        <v>1</v>
      </c>
      <c r="P1298" t="n">
        <v>0</v>
      </c>
      <c r="Q1298" t="b">
        <v>0</v>
      </c>
      <c r="R1298" t="n">
        <v>5.16492252100534</v>
      </c>
      <c r="S1298" t="n">
        <v>604.0733159944309</v>
      </c>
      <c r="T1298" t="n">
        <v>2628.927071207764</v>
      </c>
      <c r="U1298" t="n">
        <v>81.64799816241828</v>
      </c>
      <c r="V1298" t="n">
        <v>6</v>
      </c>
      <c r="W1298" t="n">
        <v>1556.324826154996</v>
      </c>
      <c r="X1298" t="b">
        <v>0</v>
      </c>
      <c r="Y1298" t="n">
        <v>1556.324826154996</v>
      </c>
      <c r="Z1298" t="b">
        <v>0</v>
      </c>
      <c r="AA1298" t="n">
        <v>19.14390713216965</v>
      </c>
      <c r="AB1298" t="n">
        <v>5.270329103066673</v>
      </c>
      <c r="AC1298" t="b">
        <v>0</v>
      </c>
      <c r="AD1298" t="n">
        <v>0</v>
      </c>
      <c r="AE1298" t="n">
        <v>-2.273736754432321e-13</v>
      </c>
      <c r="AF1298" t="n">
        <v>0.8846066580775084</v>
      </c>
      <c r="AG1298" t="n">
        <v>51.54947517107272</v>
      </c>
      <c r="AH1298" t="n">
        <v>36.55599997040649</v>
      </c>
      <c r="AI1298" t="n">
        <v>5.957822106517416</v>
      </c>
      <c r="AJ1298" t="n">
        <v>4.218319003903709</v>
      </c>
      <c r="AK1298" t="n">
        <v>5.957822106517415</v>
      </c>
      <c r="AL1298" t="n">
        <v>1</v>
      </c>
      <c r="AM1298" t="n">
        <v>0</v>
      </c>
      <c r="AN1298" t="n">
        <v>6.047164090761009</v>
      </c>
      <c r="AO1298" t="n">
        <v>0</v>
      </c>
      <c r="AP1298" t="n">
        <v>1.347444462601066</v>
      </c>
      <c r="AQ1298" t="n">
        <v>1</v>
      </c>
      <c r="AR1298" t="n">
        <v>3</v>
      </c>
      <c r="AS1298" t="n">
        <v>0</v>
      </c>
      <c r="AT1298" t="n">
        <v>0</v>
      </c>
      <c r="AU1298" t="n">
        <v>1.347368766267053</v>
      </c>
      <c r="AV1298" t="n">
        <v>0.4777909074125573</v>
      </c>
    </row>
    <row r="1299" spans="1:48">
      <c r="A1299" t="n">
        <v>-6.067499897403689</v>
      </c>
      <c r="B1299" t="n">
        <v>-0.6524316225376507</v>
      </c>
      <c r="C1299" t="n">
        <v>88.98917702544985</v>
      </c>
      <c r="D1299" t="n">
        <v>1545.465578176521</v>
      </c>
      <c r="E1299" t="n">
        <v>1297</v>
      </c>
      <c r="F1299" t="n">
        <v>79.82787475585937</v>
      </c>
      <c r="G1299" t="n">
        <v>-0.1439269978064583</v>
      </c>
      <c r="H1299" t="n">
        <v>0.1267716311842834</v>
      </c>
      <c r="I1299" t="n">
        <v>0</v>
      </c>
      <c r="J1299" t="n">
        <v>0</v>
      </c>
      <c r="K1299" t="n">
        <v>0.006583455869783705</v>
      </c>
      <c r="L1299" t="n">
        <v>0</v>
      </c>
      <c r="M1299" t="n">
        <v>89.63946155941277</v>
      </c>
      <c r="N1299" t="n">
        <v>6.510110866160836</v>
      </c>
      <c r="O1299" t="b">
        <v>1</v>
      </c>
      <c r="P1299" t="n">
        <v>0</v>
      </c>
      <c r="Q1299" t="b">
        <v>0</v>
      </c>
      <c r="R1299" t="n">
        <v>6.510110866160836</v>
      </c>
      <c r="S1299" t="n">
        <v>599.8583977297332</v>
      </c>
      <c r="T1299" t="n">
        <v>2610.583746919799</v>
      </c>
      <c r="U1299" t="n">
        <v>103.6360909521764</v>
      </c>
      <c r="V1299" t="n">
        <v>6</v>
      </c>
      <c r="W1299" t="n">
        <v>1545.465578176521</v>
      </c>
      <c r="X1299" t="b">
        <v>0</v>
      </c>
      <c r="Y1299" t="n">
        <v>1545.465578176521</v>
      </c>
      <c r="Z1299" t="b">
        <v>0</v>
      </c>
      <c r="AA1299" t="n">
        <v>24.29942858835169</v>
      </c>
      <c r="AB1299" t="n">
        <v>6.64297027159269</v>
      </c>
      <c r="AC1299" t="b">
        <v>0</v>
      </c>
      <c r="AD1299" t="n">
        <v>0</v>
      </c>
      <c r="AE1299" t="n">
        <v>0</v>
      </c>
      <c r="AF1299" t="n">
        <v>0.8993931663898194</v>
      </c>
      <c r="AG1299" t="n">
        <v>51.56860701499405</v>
      </c>
      <c r="AH1299" t="n">
        <v>45.63780736702628</v>
      </c>
      <c r="AI1299" t="n">
        <v>7.386058199950187</v>
      </c>
      <c r="AJ1299" t="n">
        <v>4.591475292107887</v>
      </c>
      <c r="AK1299" t="n">
        <v>7.386058199950187</v>
      </c>
      <c r="AL1299" t="n">
        <v>1</v>
      </c>
      <c r="AM1299" t="n">
        <v>0</v>
      </c>
      <c r="AN1299" t="n">
        <v>7.513006021302486</v>
      </c>
      <c r="AO1299" t="n">
        <v>0</v>
      </c>
      <c r="AP1299" t="n">
        <v>1.595794345621811</v>
      </c>
      <c r="AQ1299" t="n">
        <v>1</v>
      </c>
      <c r="AR1299" t="n">
        <v>3</v>
      </c>
      <c r="AS1299" t="n">
        <v>0</v>
      </c>
      <c r="AT1299" t="n">
        <v>0</v>
      </c>
      <c r="AU1299" t="n">
        <v>1.595722779849821</v>
      </c>
      <c r="AV1299" t="n">
        <v>0.5658598106557412</v>
      </c>
    </row>
    <row r="1300" spans="1:48">
      <c r="A1300" t="n">
        <v>-6.067499897403689</v>
      </c>
      <c r="B1300" t="n">
        <v>-0.6524316225376507</v>
      </c>
      <c r="C1300" t="n">
        <v>89.00990612837253</v>
      </c>
      <c r="D1300" t="n">
        <v>1535.605228757876</v>
      </c>
      <c r="E1300" t="n">
        <v>1298</v>
      </c>
      <c r="F1300" t="n">
        <v>79.31855850219726</v>
      </c>
      <c r="G1300" t="n">
        <v>-0.1376441067588541</v>
      </c>
      <c r="H1300" t="n">
        <v>0.1267716311842834</v>
      </c>
      <c r="I1300" t="n">
        <v>0</v>
      </c>
      <c r="J1300" t="n">
        <v>0</v>
      </c>
      <c r="K1300" t="n">
        <v>-0.006686985846895699</v>
      </c>
      <c r="L1300" t="n">
        <v>0</v>
      </c>
      <c r="M1300" t="n">
        <v>89.63920265797525</v>
      </c>
      <c r="N1300" t="n">
        <v>6.647761787963108</v>
      </c>
      <c r="O1300" t="b">
        <v>1</v>
      </c>
      <c r="P1300" t="n">
        <v>0</v>
      </c>
      <c r="Q1300" t="b">
        <v>0</v>
      </c>
      <c r="R1300" t="n">
        <v>6.647761787963108</v>
      </c>
      <c r="S1300" t="n">
        <v>596.0311928493097</v>
      </c>
      <c r="T1300" t="n">
        <v>2593.927751280196</v>
      </c>
      <c r="U1300" t="n">
        <v>106.5069239742865</v>
      </c>
      <c r="V1300" t="n">
        <v>6</v>
      </c>
      <c r="W1300" t="n">
        <v>1535.605228757876</v>
      </c>
      <c r="X1300" t="b">
        <v>0</v>
      </c>
      <c r="Y1300" t="n">
        <v>1535.605228757876</v>
      </c>
      <c r="Z1300" t="b">
        <v>0</v>
      </c>
      <c r="AA1300" t="n">
        <v>24.97254932620387</v>
      </c>
      <c r="AB1300" t="n">
        <v>6.783430395880723</v>
      </c>
      <c r="AC1300" t="b">
        <v>0</v>
      </c>
      <c r="AD1300" t="n">
        <v>0</v>
      </c>
      <c r="AE1300" t="n">
        <v>0</v>
      </c>
      <c r="AF1300" t="n">
        <v>0.9010514423666008</v>
      </c>
      <c r="AG1300" t="n">
        <v>51.58963163388958</v>
      </c>
      <c r="AH1300" t="n">
        <v>46.81570703391058</v>
      </c>
      <c r="AI1300" t="n">
        <v>7.528349744454239</v>
      </c>
      <c r="AJ1300" t="n">
        <v>4.632346685593234</v>
      </c>
      <c r="AK1300" t="n">
        <v>7.528349744454239</v>
      </c>
      <c r="AL1300" t="n">
        <v>1</v>
      </c>
      <c r="AM1300" t="n">
        <v>0</v>
      </c>
      <c r="AN1300" t="n">
        <v>7.655264109344504</v>
      </c>
      <c r="AO1300" t="n">
        <v>0</v>
      </c>
      <c r="AP1300" t="n">
        <v>1.61874256419021</v>
      </c>
      <c r="AQ1300" t="n">
        <v>1</v>
      </c>
      <c r="AR1300" t="n">
        <v>3</v>
      </c>
      <c r="AS1300" t="n">
        <v>0</v>
      </c>
      <c r="AT1300" t="n">
        <v>0</v>
      </c>
      <c r="AU1300" t="n">
        <v>1.618671722850582</v>
      </c>
      <c r="AV1300" t="n">
        <v>0.5739977433249622</v>
      </c>
    </row>
    <row r="1301" spans="1:48">
      <c r="A1301" t="n">
        <v>-6.067499897403689</v>
      </c>
      <c r="B1301" t="n">
        <v>-0.6524316225376507</v>
      </c>
      <c r="C1301" t="n">
        <v>89.05544193825838</v>
      </c>
      <c r="D1301" t="n">
        <v>1526.81665548666</v>
      </c>
      <c r="E1301" t="n">
        <v>1299</v>
      </c>
      <c r="F1301" t="n">
        <v>78.86460266113281</v>
      </c>
      <c r="G1301" t="n">
        <v>-0.1082233207635888</v>
      </c>
      <c r="H1301" t="n">
        <v>0.1267716311842834</v>
      </c>
      <c r="I1301" t="n">
        <v>0</v>
      </c>
      <c r="J1301" t="n">
        <v>0</v>
      </c>
      <c r="K1301" t="n">
        <v>0.01719259069127599</v>
      </c>
      <c r="L1301" t="n">
        <v>0</v>
      </c>
      <c r="M1301" t="n">
        <v>89.63894375653773</v>
      </c>
      <c r="N1301" t="n">
        <v>7.775654730914453</v>
      </c>
      <c r="O1301" t="b">
        <v>1</v>
      </c>
      <c r="P1301" t="n">
        <v>0</v>
      </c>
      <c r="Q1301" t="b">
        <v>0</v>
      </c>
      <c r="R1301" t="n">
        <v>7.775654730914453</v>
      </c>
      <c r="S1301" t="n">
        <v>592.6199881254737</v>
      </c>
      <c r="T1301" t="n">
        <v>2579.082188322062</v>
      </c>
      <c r="U1301" t="n">
        <v>125.2945136172724</v>
      </c>
      <c r="V1301" t="n">
        <v>6</v>
      </c>
      <c r="W1301" t="n">
        <v>1526.816655486661</v>
      </c>
      <c r="X1301" t="b">
        <v>0</v>
      </c>
      <c r="Y1301" t="n">
        <v>1526.816655486661</v>
      </c>
      <c r="Z1301" t="b">
        <v>0</v>
      </c>
      <c r="AA1301" t="n">
        <v>29.37765269012428</v>
      </c>
      <c r="AB1301" t="n">
        <v>7.934341562157605</v>
      </c>
      <c r="AC1301" t="b">
        <v>0</v>
      </c>
      <c r="AD1301" t="n">
        <v>0</v>
      </c>
      <c r="AE1301" t="n">
        <v>-6.821210263296962e-13</v>
      </c>
      <c r="AF1301" t="n">
        <v>0.9092763709646379</v>
      </c>
      <c r="AG1301" t="n">
        <v>51.61074693036643</v>
      </c>
      <c r="AH1301" t="n">
        <v>54.57572077372561</v>
      </c>
      <c r="AI1301" t="n">
        <v>8.72599554494106</v>
      </c>
      <c r="AJ1301" t="n">
        <v>4.951307445812994</v>
      </c>
      <c r="AK1301" t="n">
        <v>8.725995544941057</v>
      </c>
      <c r="AL1301" t="n">
        <v>1</v>
      </c>
      <c r="AM1301" t="n">
        <v>0</v>
      </c>
      <c r="AN1301" t="n">
        <v>8.852856355355955</v>
      </c>
      <c r="AO1301" t="n">
        <v>0</v>
      </c>
      <c r="AP1301" t="n">
        <v>1.825787076443451</v>
      </c>
      <c r="AQ1301" t="n">
        <v>1</v>
      </c>
      <c r="AR1301" t="n">
        <v>3</v>
      </c>
      <c r="AS1301" t="n">
        <v>0</v>
      </c>
      <c r="AT1301" t="n">
        <v>0</v>
      </c>
      <c r="AU1301" t="n">
        <v>1.82572038429535</v>
      </c>
      <c r="AV1301" t="n">
        <v>0.6474193412623479</v>
      </c>
    </row>
    <row r="1302" spans="1:48">
      <c r="A1302" t="n">
        <v>-6.067499897403689</v>
      </c>
      <c r="B1302" t="n">
        <v>-0.6524316225376507</v>
      </c>
      <c r="C1302" t="n">
        <v>88.96600262004962</v>
      </c>
      <c r="D1302" t="n">
        <v>1520.864385166165</v>
      </c>
      <c r="E1302" t="n">
        <v>1300</v>
      </c>
      <c r="F1302" t="n">
        <v>78.55715026855469</v>
      </c>
      <c r="G1302" t="n">
        <v>-0.06396947155559118</v>
      </c>
      <c r="H1302" t="n">
        <v>0.1267716311842834</v>
      </c>
      <c r="I1302" t="n">
        <v>0</v>
      </c>
      <c r="J1302" t="n">
        <v>0</v>
      </c>
      <c r="K1302" t="n">
        <v>-0.0175067767410258</v>
      </c>
      <c r="L1302" t="n">
        <v>0</v>
      </c>
      <c r="M1302" t="n">
        <v>89.63868485510021</v>
      </c>
      <c r="N1302" t="n">
        <v>9.556295114803902</v>
      </c>
      <c r="O1302" t="b">
        <v>1</v>
      </c>
      <c r="P1302" t="n">
        <v>0</v>
      </c>
      <c r="Q1302" t="b">
        <v>0</v>
      </c>
      <c r="R1302" t="n">
        <v>9.556295114803902</v>
      </c>
      <c r="S1302" t="n">
        <v>590.3096685766428</v>
      </c>
      <c r="T1302" t="n">
        <v>2569.02767764555</v>
      </c>
      <c r="U1302" t="n">
        <v>154.589872346145</v>
      </c>
      <c r="V1302" t="n">
        <v>6</v>
      </c>
      <c r="W1302" t="n">
        <v>1520.864385166165</v>
      </c>
      <c r="X1302" t="b">
        <v>0</v>
      </c>
      <c r="Y1302" t="n">
        <v>1520.864385166165</v>
      </c>
      <c r="Z1302" t="b">
        <v>0</v>
      </c>
      <c r="AA1302" t="n">
        <v>36.24649993110017</v>
      </c>
      <c r="AB1302" t="n">
        <v>9.751321545718268</v>
      </c>
      <c r="AC1302" t="b">
        <v>0</v>
      </c>
      <c r="AD1302" t="n">
        <v>0</v>
      </c>
      <c r="AE1302" t="n">
        <v>-4.547473508864641e-13</v>
      </c>
      <c r="AF1302" t="n">
        <v>0.9181871835017866</v>
      </c>
      <c r="AG1302" t="n">
        <v>51.6333917908373</v>
      </c>
      <c r="AH1302" t="n">
        <v>66.68269491200314</v>
      </c>
      <c r="AI1302" t="n">
        <v>10.62018913020396</v>
      </c>
      <c r="AJ1302" t="n">
        <v>5.455499082442053</v>
      </c>
      <c r="AK1302" t="n">
        <v>10.62018913020396</v>
      </c>
      <c r="AL1302" t="n">
        <v>1</v>
      </c>
      <c r="AM1302" t="n">
        <v>0</v>
      </c>
      <c r="AN1302" t="n">
        <v>10.74699789498168</v>
      </c>
      <c r="AO1302" t="n">
        <v>0</v>
      </c>
      <c r="AP1302" t="n">
        <v>2.160869684317585</v>
      </c>
      <c r="AQ1302" t="n">
        <v>1</v>
      </c>
      <c r="AR1302" t="n">
        <v>3</v>
      </c>
      <c r="AS1302" t="n">
        <v>0</v>
      </c>
      <c r="AT1302" t="n">
        <v>0</v>
      </c>
      <c r="AU1302" t="n">
        <v>2.160810779100156</v>
      </c>
      <c r="AV1302" t="n">
        <v>0.766245862855685</v>
      </c>
    </row>
    <row r="1303" spans="1:48">
      <c r="A1303" t="n">
        <v>-6.067499897403689</v>
      </c>
      <c r="B1303" t="n">
        <v>-0.6524316225376507</v>
      </c>
      <c r="C1303" t="n">
        <v>89.01549990416991</v>
      </c>
      <c r="D1303" t="n">
        <v>1517.304608944625</v>
      </c>
      <c r="E1303" t="n">
        <v>1301</v>
      </c>
      <c r="F1303" t="n">
        <v>78.37327728271484</v>
      </c>
      <c r="G1303" t="n">
        <v>-0.04533660836236741</v>
      </c>
      <c r="H1303" t="n">
        <v>0.1267716311842834</v>
      </c>
      <c r="I1303" t="n">
        <v>0</v>
      </c>
      <c r="J1303" t="n">
        <v>0</v>
      </c>
      <c r="K1303" t="n">
        <v>0.007550828080712002</v>
      </c>
      <c r="L1303" t="n">
        <v>0</v>
      </c>
      <c r="M1303" t="n">
        <v>89.63842595366269</v>
      </c>
      <c r="N1303" t="n">
        <v>10.28553308964962</v>
      </c>
      <c r="O1303" t="b">
        <v>1</v>
      </c>
      <c r="P1303" t="n">
        <v>0</v>
      </c>
      <c r="Q1303" t="b">
        <v>0</v>
      </c>
      <c r="R1303" t="n">
        <v>10.28553308964962</v>
      </c>
      <c r="S1303" t="n">
        <v>588.9279738364409</v>
      </c>
      <c r="T1303" t="n">
        <v>2563.014542136191</v>
      </c>
      <c r="U1303" t="n">
        <v>166.776941114462</v>
      </c>
      <c r="V1303" t="n">
        <v>6</v>
      </c>
      <c r="W1303" t="n">
        <v>1517.304608944625</v>
      </c>
      <c r="X1303" t="b">
        <v>0</v>
      </c>
      <c r="Y1303" t="n">
        <v>1517.304608944625</v>
      </c>
      <c r="Z1303" t="b">
        <v>0</v>
      </c>
      <c r="AA1303" t="n">
        <v>39.10398716856945</v>
      </c>
      <c r="AB1303" t="n">
        <v>10.4954419282139</v>
      </c>
      <c r="AC1303" t="b">
        <v>0</v>
      </c>
      <c r="AD1303" t="n">
        <v>0</v>
      </c>
      <c r="AE1303" t="n">
        <v>0</v>
      </c>
      <c r="AF1303" t="n">
        <v>0.9210289965547575</v>
      </c>
      <c r="AG1303" t="n">
        <v>51.65848886904377</v>
      </c>
      <c r="AH1303" t="n">
        <v>71.71764692145956</v>
      </c>
      <c r="AI1303" t="n">
        <v>11.39534365093132</v>
      </c>
      <c r="AJ1303" t="n">
        <v>5.663614542119277</v>
      </c>
      <c r="AK1303" t="n">
        <v>11.39534365093132</v>
      </c>
      <c r="AL1303" t="n">
        <v>1</v>
      </c>
      <c r="AM1303" t="n">
        <v>0</v>
      </c>
      <c r="AN1303" t="n">
        <v>11.52213593434734</v>
      </c>
      <c r="AO1303" t="n">
        <v>0</v>
      </c>
      <c r="AP1303" t="n">
        <v>2.300314264260291</v>
      </c>
      <c r="AQ1303" t="n">
        <v>1</v>
      </c>
      <c r="AR1303" t="n">
        <v>3</v>
      </c>
      <c r="AS1303" t="n">
        <v>0</v>
      </c>
      <c r="AT1303" t="n">
        <v>0</v>
      </c>
      <c r="AU1303" t="n">
        <v>2.300259162026189</v>
      </c>
      <c r="AV1303" t="n">
        <v>0.8156957024864766</v>
      </c>
    </row>
    <row r="1304" spans="1:48">
      <c r="A1304" t="n">
        <v>-6.067499897403689</v>
      </c>
      <c r="B1304" t="n">
        <v>-0.6524316225376507</v>
      </c>
      <c r="C1304" t="n">
        <v>89.01832867005315</v>
      </c>
      <c r="D1304" t="n">
        <v>1513.770666306528</v>
      </c>
      <c r="E1304" t="n">
        <v>1302</v>
      </c>
      <c r="F1304" t="n">
        <v>78.19073867797852</v>
      </c>
      <c r="G1304" t="n">
        <v>-0.06002708714174609</v>
      </c>
      <c r="H1304" t="n">
        <v>0.1267716311842834</v>
      </c>
      <c r="I1304" t="n">
        <v>0</v>
      </c>
      <c r="J1304" t="n">
        <v>0</v>
      </c>
      <c r="K1304" t="n">
        <v>0.01528432155001708</v>
      </c>
      <c r="L1304" t="n">
        <v>0</v>
      </c>
      <c r="M1304" t="n">
        <v>89.63816705222517</v>
      </c>
      <c r="N1304" t="n">
        <v>9.615427375085844</v>
      </c>
      <c r="O1304" t="b">
        <v>1</v>
      </c>
      <c r="P1304" t="n">
        <v>0</v>
      </c>
      <c r="Q1304" t="b">
        <v>0</v>
      </c>
      <c r="R1304" t="n">
        <v>9.615427375085844</v>
      </c>
      <c r="S1304" t="n">
        <v>587.5563061665218</v>
      </c>
      <c r="T1304" t="n">
        <v>2557.045044436703</v>
      </c>
      <c r="U1304" t="n">
        <v>156.2753506982855</v>
      </c>
      <c r="V1304" t="n">
        <v>6</v>
      </c>
      <c r="W1304" t="n">
        <v>1513.770666306528</v>
      </c>
      <c r="X1304" t="b">
        <v>0</v>
      </c>
      <c r="Y1304" t="n">
        <v>1513.770666306528</v>
      </c>
      <c r="Z1304" t="b">
        <v>0</v>
      </c>
      <c r="AA1304" t="n">
        <v>36.64169199670935</v>
      </c>
      <c r="AB1304" t="n">
        <v>9.81166058682229</v>
      </c>
      <c r="AC1304" t="b">
        <v>0</v>
      </c>
      <c r="AD1304" t="n">
        <v>0</v>
      </c>
      <c r="AE1304" t="n">
        <v>-2.273736754432321e-13</v>
      </c>
      <c r="AF1304" t="n">
        <v>0.9187089082760375</v>
      </c>
      <c r="AG1304" t="n">
        <v>51.68456281308168</v>
      </c>
      <c r="AH1304" t="n">
        <v>67.37144860235144</v>
      </c>
      <c r="AI1304" t="n">
        <v>10.67983612484386</v>
      </c>
      <c r="AJ1304" t="n">
        <v>5.476698607909967</v>
      </c>
      <c r="AK1304" t="n">
        <v>10.67983612484386</v>
      </c>
      <c r="AL1304" t="n">
        <v>1</v>
      </c>
      <c r="AM1304" t="n">
        <v>0</v>
      </c>
      <c r="AN1304" t="n">
        <v>10.80663710070752</v>
      </c>
      <c r="AO1304" t="n">
        <v>0</v>
      </c>
      <c r="AP1304" t="n">
        <v>2.171049221223275</v>
      </c>
      <c r="AQ1304" t="n">
        <v>1</v>
      </c>
      <c r="AR1304" t="n">
        <v>3</v>
      </c>
      <c r="AS1304" t="n">
        <v>0</v>
      </c>
      <c r="AT1304" t="n">
        <v>0</v>
      </c>
      <c r="AU1304" t="n">
        <v>2.170990831370188</v>
      </c>
      <c r="AV1304" t="n">
        <v>0.7698558147362544</v>
      </c>
    </row>
    <row r="1305" spans="1:48">
      <c r="A1305" t="n">
        <v>-6.067499897403689</v>
      </c>
      <c r="B1305" t="n">
        <v>-0.6524316225376507</v>
      </c>
      <c r="C1305" t="n">
        <v>89.06782595417344</v>
      </c>
      <c r="D1305" t="n">
        <v>1508.848799996684</v>
      </c>
      <c r="E1305" t="n">
        <v>1303</v>
      </c>
      <c r="F1305" t="n">
        <v>77.93650970458984</v>
      </c>
      <c r="G1305" t="n">
        <v>-0.0785280248414697</v>
      </c>
      <c r="H1305" t="n">
        <v>0.1267716311842834</v>
      </c>
      <c r="I1305" t="n">
        <v>0</v>
      </c>
      <c r="J1305" t="n">
        <v>0</v>
      </c>
      <c r="K1305" t="n">
        <v>-0.008690793251769746</v>
      </c>
      <c r="L1305" t="n">
        <v>0</v>
      </c>
      <c r="M1305" t="n">
        <v>89.63790815078765</v>
      </c>
      <c r="N1305" t="n">
        <v>8.769097126625233</v>
      </c>
      <c r="O1305" t="b">
        <v>1</v>
      </c>
      <c r="P1305" t="n">
        <v>0</v>
      </c>
      <c r="Q1305" t="b">
        <v>0</v>
      </c>
      <c r="R1305" t="n">
        <v>8.769097126625233</v>
      </c>
      <c r="S1305" t="n">
        <v>585.6459285559465</v>
      </c>
      <c r="T1305" t="n">
        <v>2548.731081075479</v>
      </c>
      <c r="U1305" t="n">
        <v>142.9852154112961</v>
      </c>
      <c r="V1305" t="n">
        <v>6</v>
      </c>
      <c r="W1305" t="n">
        <v>1508.848799996684</v>
      </c>
      <c r="X1305" t="b">
        <v>0</v>
      </c>
      <c r="Y1305" t="n">
        <v>1508.848799996684</v>
      </c>
      <c r="Z1305" t="b">
        <v>0</v>
      </c>
      <c r="AA1305" t="n">
        <v>33.52557009005854</v>
      </c>
      <c r="AB1305" t="n">
        <v>8.948058292474729</v>
      </c>
      <c r="AC1305" t="b">
        <v>0</v>
      </c>
      <c r="AD1305" t="n">
        <v>0</v>
      </c>
      <c r="AE1305" t="n">
        <v>2.273736754432321e-13</v>
      </c>
      <c r="AF1305" t="n">
        <v>0.9153051312714258</v>
      </c>
      <c r="AG1305" t="n">
        <v>51.70965415075219</v>
      </c>
      <c r="AH1305" t="n">
        <v>61.87120406379311</v>
      </c>
      <c r="AI1305" t="n">
        <v>9.776038598237969</v>
      </c>
      <c r="AJ1305" t="n">
        <v>5.24017350626179</v>
      </c>
      <c r="AK1305" t="n">
        <v>9.776038598237971</v>
      </c>
      <c r="AL1305" t="n">
        <v>1</v>
      </c>
      <c r="AM1305" t="n">
        <v>0</v>
      </c>
      <c r="AN1305" t="n">
        <v>9.902855778044229</v>
      </c>
      <c r="AO1305" t="n">
        <v>0</v>
      </c>
      <c r="AP1305" t="n">
        <v>2.009114100486621</v>
      </c>
      <c r="AQ1305" t="n">
        <v>1</v>
      </c>
      <c r="AR1305" t="n">
        <v>3</v>
      </c>
      <c r="AS1305" t="n">
        <v>0</v>
      </c>
      <c r="AT1305" t="n">
        <v>0</v>
      </c>
      <c r="AU1305" t="n">
        <v>2.009051980381593</v>
      </c>
      <c r="AV1305" t="n">
        <v>0.7124306223937354</v>
      </c>
    </row>
    <row r="1306" spans="1:48">
      <c r="A1306" t="n">
        <v>-6.067499897403689</v>
      </c>
      <c r="B1306" t="n">
        <v>-0.6524316225376507</v>
      </c>
      <c r="C1306" t="n">
        <v>88.96638512261408</v>
      </c>
      <c r="D1306" t="n">
        <v>1503.235822555142</v>
      </c>
      <c r="E1306" t="n">
        <v>1304</v>
      </c>
      <c r="F1306" t="n">
        <v>77.64658279418946</v>
      </c>
      <c r="G1306" t="n">
        <v>-0.07932404998326703</v>
      </c>
      <c r="H1306" t="n">
        <v>0.1267716311842834</v>
      </c>
      <c r="I1306" t="n">
        <v>0</v>
      </c>
      <c r="J1306" t="n">
        <v>0</v>
      </c>
      <c r="K1306" t="n">
        <v>0.02360674658596496</v>
      </c>
      <c r="L1306" t="n">
        <v>0</v>
      </c>
      <c r="M1306" t="n">
        <v>89.63764924935013</v>
      </c>
      <c r="N1306" t="n">
        <v>8.655358247117878</v>
      </c>
      <c r="O1306" t="b">
        <v>1</v>
      </c>
      <c r="P1306" t="n">
        <v>0</v>
      </c>
      <c r="Q1306" t="b">
        <v>0</v>
      </c>
      <c r="R1306" t="n">
        <v>8.655358247117878</v>
      </c>
      <c r="S1306" t="n">
        <v>583.4673024499228</v>
      </c>
      <c r="T1306" t="n">
        <v>2539.249700262064</v>
      </c>
      <c r="U1306" t="n">
        <v>141.6576089329266</v>
      </c>
      <c r="V1306" t="n">
        <v>6</v>
      </c>
      <c r="W1306" t="n">
        <v>1503.235822555142</v>
      </c>
      <c r="X1306" t="b">
        <v>0</v>
      </c>
      <c r="Y1306" t="n">
        <v>1503.235822555142</v>
      </c>
      <c r="Z1306" t="b">
        <v>0</v>
      </c>
      <c r="AA1306" t="n">
        <v>33.21428780877818</v>
      </c>
      <c r="AB1306" t="n">
        <v>8.831998211344773</v>
      </c>
      <c r="AC1306" t="b">
        <v>0</v>
      </c>
      <c r="AD1306" t="n">
        <v>0</v>
      </c>
      <c r="AE1306" t="n">
        <v>0</v>
      </c>
      <c r="AF1306" t="n">
        <v>0.915009004743523</v>
      </c>
      <c r="AG1306" t="n">
        <v>51.73349513860986</v>
      </c>
      <c r="AH1306" t="n">
        <v>61.31657240786683</v>
      </c>
      <c r="AI1306" t="n">
        <v>9.652362070273158</v>
      </c>
      <c r="AJ1306" t="n">
        <v>5.211356514660444</v>
      </c>
      <c r="AK1306" t="n">
        <v>9.652362070273158</v>
      </c>
      <c r="AL1306" t="n">
        <v>1</v>
      </c>
      <c r="AM1306" t="n">
        <v>0</v>
      </c>
      <c r="AN1306" t="n">
        <v>9.779190197821993</v>
      </c>
      <c r="AO1306" t="n">
        <v>0</v>
      </c>
      <c r="AP1306" t="n">
        <v>1.98659793706475</v>
      </c>
      <c r="AQ1306" t="n">
        <v>1</v>
      </c>
      <c r="AR1306" t="n">
        <v>3</v>
      </c>
      <c r="AS1306" t="n">
        <v>0</v>
      </c>
      <c r="AT1306" t="n">
        <v>0</v>
      </c>
      <c r="AU1306" t="n">
        <v>1.98653551069108</v>
      </c>
      <c r="AV1306" t="n">
        <v>0.7044460492356657</v>
      </c>
    </row>
    <row r="1307" spans="1:48">
      <c r="A1307" t="n">
        <v>-6.067499897403689</v>
      </c>
      <c r="B1307" t="n">
        <v>-0.6524316225376507</v>
      </c>
      <c r="C1307" t="n">
        <v>89.0329615236452</v>
      </c>
      <c r="D1307" t="n">
        <v>1497.116025360192</v>
      </c>
      <c r="E1307" t="n">
        <v>1305</v>
      </c>
      <c r="F1307" t="n">
        <v>77.33047714233399</v>
      </c>
      <c r="G1307" t="n">
        <v>-0.1092029104386754</v>
      </c>
      <c r="H1307" t="n">
        <v>0.1267716311842834</v>
      </c>
      <c r="I1307" t="n">
        <v>0</v>
      </c>
      <c r="J1307" t="n">
        <v>0</v>
      </c>
      <c r="K1307" t="n">
        <v>-0.003525498257156368</v>
      </c>
      <c r="L1307" t="n">
        <v>0</v>
      </c>
      <c r="M1307" t="n">
        <v>89.63739034791261</v>
      </c>
      <c r="N1307" t="n">
        <v>7.329995430682732</v>
      </c>
      <c r="O1307" t="b">
        <v>1</v>
      </c>
      <c r="P1307" t="n">
        <v>0</v>
      </c>
      <c r="Q1307" t="b">
        <v>0</v>
      </c>
      <c r="R1307" t="n">
        <v>7.329995430682732</v>
      </c>
      <c r="S1307" t="n">
        <v>581.09195886956</v>
      </c>
      <c r="T1307" t="n">
        <v>2528.912205000325</v>
      </c>
      <c r="U1307" t="n">
        <v>120.4564944836246</v>
      </c>
      <c r="V1307" t="n">
        <v>6</v>
      </c>
      <c r="W1307" t="n">
        <v>1497.116025360192</v>
      </c>
      <c r="X1307" t="b">
        <v>0</v>
      </c>
      <c r="Y1307" t="n">
        <v>1497.116025360192</v>
      </c>
      <c r="Z1307" t="b">
        <v>0</v>
      </c>
      <c r="AA1307" t="n">
        <v>28.24328820988348</v>
      </c>
      <c r="AB1307" t="n">
        <v>7.479587174166054</v>
      </c>
      <c r="AC1307" t="b">
        <v>0</v>
      </c>
      <c r="AD1307" t="n">
        <v>0</v>
      </c>
      <c r="AE1307" t="n">
        <v>-4.547473508864641e-13</v>
      </c>
      <c r="AF1307" t="n">
        <v>0.9079574044048359</v>
      </c>
      <c r="AG1307" t="n">
        <v>51.75710917510006</v>
      </c>
      <c r="AH1307" t="n">
        <v>52.54459832569164</v>
      </c>
      <c r="AI1307" t="n">
        <v>8.237817256492233</v>
      </c>
      <c r="AJ1307" t="n">
        <v>4.836341214401976</v>
      </c>
      <c r="AK1307" t="n">
        <v>8.23781725649223</v>
      </c>
      <c r="AL1307" t="n">
        <v>1</v>
      </c>
      <c r="AM1307" t="n">
        <v>0</v>
      </c>
      <c r="AN1307" t="n">
        <v>8.364682422334464</v>
      </c>
      <c r="AO1307" t="n">
        <v>0</v>
      </c>
      <c r="AP1307" t="n">
        <v>1.736509723058368</v>
      </c>
      <c r="AQ1307" t="n">
        <v>1</v>
      </c>
      <c r="AR1307" t="n">
        <v>3</v>
      </c>
      <c r="AS1307" t="n">
        <v>0</v>
      </c>
      <c r="AT1307" t="n">
        <v>0</v>
      </c>
      <c r="AU1307" t="n">
        <v>1.736442355046208</v>
      </c>
      <c r="AV1307" t="n">
        <v>0.6157604282202017</v>
      </c>
    </row>
    <row r="1308" spans="1:48">
      <c r="A1308" t="n">
        <v>-7.512304362870157</v>
      </c>
      <c r="B1308" t="n">
        <v>0.7923728429288177</v>
      </c>
      <c r="C1308" t="n">
        <v>89.08594929583249</v>
      </c>
      <c r="D1308" t="n">
        <v>1488.139305613329</v>
      </c>
      <c r="E1308" t="n">
        <v>1306</v>
      </c>
      <c r="F1308" t="n">
        <v>76.86680297851562</v>
      </c>
      <c r="G1308" t="n">
        <v>-0.133680821323555</v>
      </c>
      <c r="H1308" t="n">
        <v>0.1569587299772964</v>
      </c>
      <c r="I1308" t="n">
        <v>0</v>
      </c>
      <c r="J1308" t="n">
        <v>0</v>
      </c>
      <c r="K1308" t="n">
        <v>-0.0008747432655411558</v>
      </c>
      <c r="L1308" t="n">
        <v>0</v>
      </c>
      <c r="M1308" t="n">
        <v>89.63741811402777</v>
      </c>
      <c r="N1308" t="n">
        <v>6.202365671877954</v>
      </c>
      <c r="O1308" t="b">
        <v>1</v>
      </c>
      <c r="P1308" t="n">
        <v>0</v>
      </c>
      <c r="Q1308" t="b">
        <v>0</v>
      </c>
      <c r="R1308" t="n">
        <v>6.202365671877954</v>
      </c>
      <c r="S1308" t="n">
        <v>577.6077268036632</v>
      </c>
      <c r="T1308" t="n">
        <v>2513.748827049543</v>
      </c>
      <c r="U1308" t="n">
        <v>102.5405765610614</v>
      </c>
      <c r="V1308" t="n">
        <v>6</v>
      </c>
      <c r="W1308" t="n">
        <v>1488.139305613329</v>
      </c>
      <c r="X1308" t="b">
        <v>0</v>
      </c>
      <c r="Y1308" t="n">
        <v>1488.139305613329</v>
      </c>
      <c r="Z1308" t="b">
        <v>0</v>
      </c>
      <c r="AA1308" t="n">
        <v>24.04256465736171</v>
      </c>
      <c r="AB1308" t="n">
        <v>6.328944563140769</v>
      </c>
      <c r="AC1308" t="b">
        <v>0</v>
      </c>
      <c r="AD1308" t="n">
        <v>0</v>
      </c>
      <c r="AE1308" t="n">
        <v>-2.273736754432321e-13</v>
      </c>
      <c r="AF1308" t="n">
        <v>0.8999253060369108</v>
      </c>
      <c r="AG1308" t="n">
        <v>51.77876650081394</v>
      </c>
      <c r="AH1308" t="n">
        <v>45.12867904387137</v>
      </c>
      <c r="AI1308" t="n">
        <v>7.032744296315171</v>
      </c>
      <c r="AJ1308" t="n">
        <v>4.516238744273906</v>
      </c>
      <c r="AK1308" t="n">
        <v>7.032744296315169</v>
      </c>
      <c r="AL1308" t="n">
        <v>1</v>
      </c>
      <c r="AM1308" t="n">
        <v>0</v>
      </c>
      <c r="AN1308" t="n">
        <v>7.189820998515927</v>
      </c>
      <c r="AO1308" t="n">
        <v>0</v>
      </c>
      <c r="AP1308" t="n">
        <v>1.530984085583641</v>
      </c>
      <c r="AQ1308" t="n">
        <v>1</v>
      </c>
      <c r="AR1308" t="n">
        <v>3</v>
      </c>
      <c r="AS1308" t="n">
        <v>0</v>
      </c>
      <c r="AT1308" t="n">
        <v>0</v>
      </c>
      <c r="AU1308" t="n">
        <v>1.530913498799189</v>
      </c>
      <c r="AV1308" t="n">
        <v>0.5428777689332455</v>
      </c>
    </row>
    <row r="1309" spans="1:48">
      <c r="A1309" t="n">
        <v>-6.067499897403689</v>
      </c>
      <c r="B1309" t="n">
        <v>-0.6524316225376507</v>
      </c>
      <c r="C1309" t="n">
        <v>89.02384091666511</v>
      </c>
      <c r="D1309" t="n">
        <v>1480.161705983615</v>
      </c>
      <c r="E1309" t="n">
        <v>1307</v>
      </c>
      <c r="F1309" t="n">
        <v>76.45473632812499</v>
      </c>
      <c r="G1309" t="n">
        <v>-0.08585781610794818</v>
      </c>
      <c r="H1309" t="n">
        <v>0.1267716311842834</v>
      </c>
      <c r="I1309" t="n">
        <v>0</v>
      </c>
      <c r="J1309" t="n">
        <v>0</v>
      </c>
      <c r="K1309" t="n">
        <v>-0.001384644258828061</v>
      </c>
      <c r="L1309" t="n">
        <v>0</v>
      </c>
      <c r="M1309" t="n">
        <v>89.63744588014292</v>
      </c>
      <c r="N1309" t="n">
        <v>8.062169518222953</v>
      </c>
      <c r="O1309" t="b">
        <v>1</v>
      </c>
      <c r="P1309" t="n">
        <v>0</v>
      </c>
      <c r="Q1309" t="b">
        <v>0</v>
      </c>
      <c r="R1309" t="n">
        <v>8.062169518222953</v>
      </c>
      <c r="S1309" t="n">
        <v>574.5112941174976</v>
      </c>
      <c r="T1309" t="n">
        <v>2500.27315199935</v>
      </c>
      <c r="U1309" t="n">
        <v>134.0061520817619</v>
      </c>
      <c r="V1309" t="n">
        <v>6</v>
      </c>
      <c r="W1309" t="n">
        <v>1480.161705983615</v>
      </c>
      <c r="X1309" t="b">
        <v>0</v>
      </c>
      <c r="Y1309" t="n">
        <v>1480.161705983615</v>
      </c>
      <c r="Z1309" t="b">
        <v>0</v>
      </c>
      <c r="AA1309" t="n">
        <v>31.42025999816222</v>
      </c>
      <c r="AB1309" t="n">
        <v>8.226703590023423</v>
      </c>
      <c r="AC1309" t="b">
        <v>0</v>
      </c>
      <c r="AD1309" t="n">
        <v>0</v>
      </c>
      <c r="AE1309" t="n">
        <v>0</v>
      </c>
      <c r="AF1309" t="n">
        <v>0.9130218597717293</v>
      </c>
      <c r="AG1309" t="n">
        <v>51.79869129779362</v>
      </c>
      <c r="AH1309" t="n">
        <v>58.13087928001936</v>
      </c>
      <c r="AI1309" t="n">
        <v>9.010412513102628</v>
      </c>
      <c r="AJ1309" t="n">
        <v>5.056115769610201</v>
      </c>
      <c r="AK1309" t="n">
        <v>9.010412513102628</v>
      </c>
      <c r="AL1309" t="n">
        <v>1</v>
      </c>
      <c r="AM1309" t="n">
        <v>0</v>
      </c>
      <c r="AN1309" t="n">
        <v>9.137243458580901</v>
      </c>
      <c r="AO1309" t="n">
        <v>0</v>
      </c>
      <c r="AP1309" t="n">
        <v>1.870464589661308</v>
      </c>
      <c r="AQ1309" t="n">
        <v>1</v>
      </c>
      <c r="AR1309" t="n">
        <v>3</v>
      </c>
      <c r="AS1309" t="n">
        <v>0</v>
      </c>
      <c r="AT1309" t="n">
        <v>0</v>
      </c>
      <c r="AU1309" t="n">
        <v>1.870400508697648</v>
      </c>
      <c r="AV1309" t="n">
        <v>0.6632633757360166</v>
      </c>
    </row>
    <row r="1310" spans="1:48">
      <c r="A1310" t="n">
        <v>-6.067499897403689</v>
      </c>
      <c r="B1310" t="n">
        <v>-0.6524316225376507</v>
      </c>
      <c r="C1310" t="n">
        <v>89.0768286888524</v>
      </c>
      <c r="D1310" t="n">
        <v>1476.117487297928</v>
      </c>
      <c r="E1310" t="n">
        <v>1308</v>
      </c>
      <c r="F1310" t="n">
        <v>76.24584045410157</v>
      </c>
      <c r="G1310" t="n">
        <v>-0.04035668458968722</v>
      </c>
      <c r="H1310" t="n">
        <v>0.1267716311842834</v>
      </c>
      <c r="I1310" t="n">
        <v>0</v>
      </c>
      <c r="J1310" t="n">
        <v>0</v>
      </c>
      <c r="K1310" t="n">
        <v>-0.001052707675826436</v>
      </c>
      <c r="L1310" t="n">
        <v>0</v>
      </c>
      <c r="M1310" t="n">
        <v>89.6371869787054</v>
      </c>
      <c r="N1310" t="n">
        <v>9.865874887652636</v>
      </c>
      <c r="O1310" t="b">
        <v>1</v>
      </c>
      <c r="P1310" t="n">
        <v>0</v>
      </c>
      <c r="Q1310" t="b">
        <v>0</v>
      </c>
      <c r="R1310" t="n">
        <v>9.865874887652636</v>
      </c>
      <c r="S1310" t="n">
        <v>572.9415674441109</v>
      </c>
      <c r="T1310" t="n">
        <v>2493.441701516771</v>
      </c>
      <c r="U1310" t="n">
        <v>164.4359053891775</v>
      </c>
      <c r="V1310" t="n">
        <v>6</v>
      </c>
      <c r="W1310" t="n">
        <v>1476.117487297928</v>
      </c>
      <c r="X1310" t="b">
        <v>0</v>
      </c>
      <c r="Y1310" t="n">
        <v>1476.117487297928</v>
      </c>
      <c r="Z1310" t="b">
        <v>0</v>
      </c>
      <c r="AA1310" t="n">
        <v>38.55508736053269</v>
      </c>
      <c r="AB1310" t="n">
        <v>10.06721927311493</v>
      </c>
      <c r="AC1310" t="b">
        <v>0</v>
      </c>
      <c r="AD1310" t="n">
        <v>0</v>
      </c>
      <c r="AE1310" t="n">
        <v>-2.273736754432321e-13</v>
      </c>
      <c r="AF1310" t="n">
        <v>0.9210687140128191</v>
      </c>
      <c r="AG1310" t="n">
        <v>51.82120123636525</v>
      </c>
      <c r="AH1310" t="n">
        <v>70.70790242556231</v>
      </c>
      <c r="AI1310" t="n">
        <v>10.92993293546482</v>
      </c>
      <c r="AJ1310" t="n">
        <v>5.581065667905733</v>
      </c>
      <c r="AK1310" t="n">
        <v>10.92993293546481</v>
      </c>
      <c r="AL1310" t="n">
        <v>1</v>
      </c>
      <c r="AM1310" t="n">
        <v>0</v>
      </c>
      <c r="AN1310" t="n">
        <v>11.0567206637101</v>
      </c>
      <c r="AO1310" t="n">
        <v>0</v>
      </c>
      <c r="AP1310" t="n">
        <v>2.213971063386724</v>
      </c>
      <c r="AQ1310" t="n">
        <v>1</v>
      </c>
      <c r="AR1310" t="n">
        <v>3</v>
      </c>
      <c r="AS1310" t="n">
        <v>0</v>
      </c>
      <c r="AT1310" t="n">
        <v>0</v>
      </c>
      <c r="AU1310" t="n">
        <v>2.213915242415114</v>
      </c>
      <c r="AV1310" t="n">
        <v>0.7850772550848572</v>
      </c>
    </row>
    <row r="1311" spans="1:48">
      <c r="A1311" t="n">
        <v>-6.067499897403689</v>
      </c>
      <c r="B1311" t="n">
        <v>-0.6524316225376507</v>
      </c>
      <c r="C1311" t="n">
        <v>88.99811472037069</v>
      </c>
      <c r="D1311" t="n">
        <v>1473.898974776666</v>
      </c>
      <c r="E1311" t="n">
        <v>1309</v>
      </c>
      <c r="F1311" t="n">
        <v>76.13124771118164</v>
      </c>
      <c r="G1311" t="n">
        <v>-0.02228929298608051</v>
      </c>
      <c r="H1311" t="n">
        <v>0.1267716311842834</v>
      </c>
      <c r="I1311" t="n">
        <v>0</v>
      </c>
      <c r="J1311" t="n">
        <v>0</v>
      </c>
      <c r="K1311" t="n">
        <v>-0.005984712866885955</v>
      </c>
      <c r="L1311" t="n">
        <v>0</v>
      </c>
      <c r="M1311" t="n">
        <v>89.63692807726788</v>
      </c>
      <c r="N1311" t="n">
        <v>10.56989374461558</v>
      </c>
      <c r="O1311" t="b">
        <v>1</v>
      </c>
      <c r="P1311" t="n">
        <v>0</v>
      </c>
      <c r="Q1311" t="b">
        <v>0</v>
      </c>
      <c r="R1311" t="n">
        <v>10.56989374461558</v>
      </c>
      <c r="S1311" t="n">
        <v>572.0804720013269</v>
      </c>
      <c r="T1311" t="n">
        <v>2489.694214149775</v>
      </c>
      <c r="U1311" t="n">
        <v>176.4350562283592</v>
      </c>
      <c r="V1311" t="n">
        <v>6</v>
      </c>
      <c r="W1311" t="n">
        <v>1473.898974776667</v>
      </c>
      <c r="X1311" t="b">
        <v>0</v>
      </c>
      <c r="Y1311" t="n">
        <v>1473.898974776667</v>
      </c>
      <c r="Z1311" t="b">
        <v>0</v>
      </c>
      <c r="AA1311" t="n">
        <v>41.36851370900529</v>
      </c>
      <c r="AB1311" t="n">
        <v>10.78560586185263</v>
      </c>
      <c r="AC1311" t="b">
        <v>0</v>
      </c>
      <c r="AD1311" t="n">
        <v>0</v>
      </c>
      <c r="AE1311" t="n">
        <v>-9.094947017729282e-13</v>
      </c>
      <c r="AF1311" t="n">
        <v>0.9235218784094364</v>
      </c>
      <c r="AG1311" t="n">
        <v>51.84619876354726</v>
      </c>
      <c r="AH1311" t="n">
        <v>75.66604296416688</v>
      </c>
      <c r="AI1311" t="n">
        <v>11.67877677183834</v>
      </c>
      <c r="AJ1311" t="n">
        <v>5.786796834090367</v>
      </c>
      <c r="AK1311" t="n">
        <v>11.67877677183833</v>
      </c>
      <c r="AL1311" t="n">
        <v>1</v>
      </c>
      <c r="AM1311" t="n">
        <v>0</v>
      </c>
      <c r="AN1311" t="n">
        <v>11.80555279061872</v>
      </c>
      <c r="AO1311" t="n">
        <v>0</v>
      </c>
      <c r="AP1311" t="n">
        <v>2.35035529552943</v>
      </c>
      <c r="AQ1311" t="n">
        <v>1</v>
      </c>
      <c r="AR1311" t="n">
        <v>3</v>
      </c>
      <c r="AS1311" t="n">
        <v>0</v>
      </c>
      <c r="AT1311" t="n">
        <v>0</v>
      </c>
      <c r="AU1311" t="n">
        <v>2.350303323785428</v>
      </c>
      <c r="AV1311" t="n">
        <v>0.8334418801152584</v>
      </c>
    </row>
    <row r="1312" spans="1:48">
      <c r="A1312" t="n">
        <v>-6.067499897403689</v>
      </c>
      <c r="B1312" t="n">
        <v>-0.6524316225376507</v>
      </c>
      <c r="C1312" t="n">
        <v>89.01372844586511</v>
      </c>
      <c r="D1312" t="n">
        <v>1472.847818230431</v>
      </c>
      <c r="E1312" t="n">
        <v>1310</v>
      </c>
      <c r="F1312" t="n">
        <v>76.07695236206055</v>
      </c>
      <c r="G1312" t="n">
        <v>-0.01122622016686314</v>
      </c>
      <c r="H1312" t="n">
        <v>0.1267716311842834</v>
      </c>
      <c r="I1312" t="n">
        <v>0</v>
      </c>
      <c r="J1312" t="n">
        <v>0</v>
      </c>
      <c r="K1312" t="n">
        <v>-0.01545235709689635</v>
      </c>
      <c r="L1312" t="n">
        <v>0</v>
      </c>
      <c r="M1312" t="n">
        <v>89.63666917583036</v>
      </c>
      <c r="N1312" t="n">
        <v>11.0047436510273</v>
      </c>
      <c r="O1312" t="b">
        <v>1</v>
      </c>
      <c r="P1312" t="n">
        <v>0</v>
      </c>
      <c r="Q1312" t="b">
        <v>0</v>
      </c>
      <c r="R1312" t="n">
        <v>11.0047436510273</v>
      </c>
      <c r="S1312" t="n">
        <v>571.6724751552683</v>
      </c>
      <c r="T1312" t="n">
        <v>2487.918611875728</v>
      </c>
      <c r="U1312" t="n">
        <v>183.8247694935226</v>
      </c>
      <c r="V1312" t="n">
        <v>6</v>
      </c>
      <c r="W1312" t="n">
        <v>1472.847818230431</v>
      </c>
      <c r="X1312" t="b">
        <v>0</v>
      </c>
      <c r="Y1312" t="n">
        <v>1472.847818230431</v>
      </c>
      <c r="Z1312" t="b">
        <v>0</v>
      </c>
      <c r="AA1312" t="n">
        <v>43.10117081837171</v>
      </c>
      <c r="AB1312" t="n">
        <v>11.2293302561503</v>
      </c>
      <c r="AC1312" t="b">
        <v>0</v>
      </c>
      <c r="AD1312" t="n">
        <v>0</v>
      </c>
      <c r="AE1312" t="n">
        <v>0</v>
      </c>
      <c r="AF1312" t="n">
        <v>0.924881632561356</v>
      </c>
      <c r="AG1312" t="n">
        <v>51.87214773217644</v>
      </c>
      <c r="AH1312" t="n">
        <v>78.71929685333021</v>
      </c>
      <c r="AI1312" t="n">
        <v>12.14137016112206</v>
      </c>
      <c r="AJ1312" t="n">
        <v>5.913265065540145</v>
      </c>
      <c r="AK1312" t="n">
        <v>12.14137016112206</v>
      </c>
      <c r="AL1312" t="n">
        <v>1</v>
      </c>
      <c r="AM1312" t="n">
        <v>0</v>
      </c>
      <c r="AN1312" t="n">
        <v>12.26814381299283</v>
      </c>
      <c r="AO1312" t="n">
        <v>0</v>
      </c>
      <c r="AP1312" t="n">
        <v>2.435325417267205</v>
      </c>
      <c r="AQ1312" t="n">
        <v>1</v>
      </c>
      <c r="AR1312" t="n">
        <v>3</v>
      </c>
      <c r="AS1312" t="n">
        <v>0</v>
      </c>
      <c r="AT1312" t="n">
        <v>0</v>
      </c>
      <c r="AU1312" t="n">
        <v>2.43527599386531</v>
      </c>
      <c r="AV1312" t="n">
        <v>0.8635740682430982</v>
      </c>
    </row>
    <row r="1313" spans="1:48">
      <c r="A1313" t="n">
        <v>-6.067499897403689</v>
      </c>
      <c r="B1313" t="n">
        <v>-0.6524316225376507</v>
      </c>
      <c r="C1313" t="n">
        <v>89.0644810174884</v>
      </c>
      <c r="D1313" t="n">
        <v>1471.68006345223</v>
      </c>
      <c r="E1313" t="n">
        <v>1311</v>
      </c>
      <c r="F1313" t="n">
        <v>76.01663436889649</v>
      </c>
      <c r="G1313" t="n">
        <v>-0.02831694491742986</v>
      </c>
      <c r="H1313" t="n">
        <v>0.1267716311842834</v>
      </c>
      <c r="I1313" t="n">
        <v>0</v>
      </c>
      <c r="J1313" t="n">
        <v>0</v>
      </c>
      <c r="K1313" t="n">
        <v>0.01167901738491184</v>
      </c>
      <c r="L1313" t="n">
        <v>0</v>
      </c>
      <c r="M1313" t="n">
        <v>89.63641027439284</v>
      </c>
      <c r="N1313" t="n">
        <v>10.29022451450997</v>
      </c>
      <c r="O1313" t="b">
        <v>1</v>
      </c>
      <c r="P1313" t="n">
        <v>0</v>
      </c>
      <c r="Q1313" t="b">
        <v>0</v>
      </c>
      <c r="R1313" t="n">
        <v>10.29022451450997</v>
      </c>
      <c r="S1313" t="n">
        <v>571.2192217667205</v>
      </c>
      <c r="T1313" t="n">
        <v>2485.946053128768</v>
      </c>
      <c r="U1313" t="n">
        <v>172.0257338621383</v>
      </c>
      <c r="V1313" t="n">
        <v>6</v>
      </c>
      <c r="W1313" t="n">
        <v>1471.68006345223</v>
      </c>
      <c r="X1313" t="b">
        <v>0</v>
      </c>
      <c r="Y1313" t="n">
        <v>1471.68006345223</v>
      </c>
      <c r="Z1313" t="b">
        <v>0</v>
      </c>
      <c r="AA1313" t="n">
        <v>40.33466524003469</v>
      </c>
      <c r="AB1313" t="n">
        <v>10.50022909643875</v>
      </c>
      <c r="AC1313" t="b">
        <v>0</v>
      </c>
      <c r="AD1313" t="n">
        <v>0</v>
      </c>
      <c r="AE1313" t="n">
        <v>-4.547473508864641e-13</v>
      </c>
      <c r="AF1313" t="n">
        <v>0.9227238074660216</v>
      </c>
      <c r="AG1313" t="n">
        <v>51.89868390812384</v>
      </c>
      <c r="AH1313" t="n">
        <v>73.83886697378891</v>
      </c>
      <c r="AI1313" t="n">
        <v>11.3796013622694</v>
      </c>
      <c r="AJ1313" t="n">
        <v>5.705986500757334</v>
      </c>
      <c r="AK1313" t="n">
        <v>11.37960136226939</v>
      </c>
      <c r="AL1313" t="n">
        <v>1</v>
      </c>
      <c r="AM1313" t="n">
        <v>0</v>
      </c>
      <c r="AN1313" t="n">
        <v>11.50637718670932</v>
      </c>
      <c r="AO1313" t="n">
        <v>0</v>
      </c>
      <c r="AP1313" t="n">
        <v>2.295604022607431</v>
      </c>
      <c r="AQ1313" t="n">
        <v>1</v>
      </c>
      <c r="AR1313" t="n">
        <v>3</v>
      </c>
      <c r="AS1313" t="n">
        <v>0</v>
      </c>
      <c r="AT1313" t="n">
        <v>0</v>
      </c>
      <c r="AU1313" t="n">
        <v>2.295550597293203</v>
      </c>
      <c r="AV1313" t="n">
        <v>0.8140259967068058</v>
      </c>
    </row>
    <row r="1314" spans="1:48">
      <c r="A1314" t="n">
        <v>-6.067499897403689</v>
      </c>
      <c r="B1314" t="n">
        <v>-0.6524316225376507</v>
      </c>
      <c r="C1314" t="n">
        <v>88.98136625020952</v>
      </c>
      <c r="D1314" t="n">
        <v>1469.651381242244</v>
      </c>
      <c r="E1314" t="n">
        <v>1312</v>
      </c>
      <c r="F1314" t="n">
        <v>75.91184692382812</v>
      </c>
      <c r="G1314" t="n">
        <v>-0.0130938653570869</v>
      </c>
      <c r="H1314" t="n">
        <v>0.1267716311842834</v>
      </c>
      <c r="I1314" t="n">
        <v>0</v>
      </c>
      <c r="J1314" t="n">
        <v>0</v>
      </c>
      <c r="K1314" t="n">
        <v>-0.00388039054288819</v>
      </c>
      <c r="L1314" t="n">
        <v>0</v>
      </c>
      <c r="M1314" t="n">
        <v>89.63615137295533</v>
      </c>
      <c r="N1314" t="n">
        <v>10.87870899659174</v>
      </c>
      <c r="O1314" t="b">
        <v>1</v>
      </c>
      <c r="P1314" t="n">
        <v>0</v>
      </c>
      <c r="Q1314" t="b">
        <v>0</v>
      </c>
      <c r="R1314" t="n">
        <v>10.87870899659174</v>
      </c>
      <c r="S1314" t="n">
        <v>570.4318072314702</v>
      </c>
      <c r="T1314" t="n">
        <v>2482.519225071359</v>
      </c>
      <c r="U1314" t="n">
        <v>182.1147021589502</v>
      </c>
      <c r="V1314" t="n">
        <v>6</v>
      </c>
      <c r="W1314" t="n">
        <v>1469.651381242244</v>
      </c>
      <c r="X1314" t="b">
        <v>0</v>
      </c>
      <c r="Y1314" t="n">
        <v>1469.651381242244</v>
      </c>
      <c r="Z1314" t="b">
        <v>0</v>
      </c>
      <c r="AA1314" t="n">
        <v>42.7002134038655</v>
      </c>
      <c r="AB1314" t="n">
        <v>11.10072346590994</v>
      </c>
      <c r="AC1314" t="b">
        <v>0</v>
      </c>
      <c r="AD1314" t="n">
        <v>0</v>
      </c>
      <c r="AE1314" t="n">
        <v>-2.273736754432321e-13</v>
      </c>
      <c r="AF1314" t="n">
        <v>0.924641189556502</v>
      </c>
      <c r="AG1314" t="n">
        <v>51.92420991214006</v>
      </c>
      <c r="AH1314" t="n">
        <v>78.00727425140664</v>
      </c>
      <c r="AI1314" t="n">
        <v>12.00543907332782</v>
      </c>
      <c r="AJ1314" t="n">
        <v>5.878535393525738</v>
      </c>
      <c r="AK1314" t="n">
        <v>12.00543907332781</v>
      </c>
      <c r="AL1314" t="n">
        <v>1</v>
      </c>
      <c r="AM1314" t="n">
        <v>0</v>
      </c>
      <c r="AN1314" t="n">
        <v>12.13221293281895</v>
      </c>
      <c r="AO1314" t="n">
        <v>0</v>
      </c>
      <c r="AP1314" t="n">
        <v>2.410274388707913</v>
      </c>
      <c r="AQ1314" t="n">
        <v>1</v>
      </c>
      <c r="AR1314" t="n">
        <v>3</v>
      </c>
      <c r="AS1314" t="n">
        <v>0</v>
      </c>
      <c r="AT1314" t="n">
        <v>0</v>
      </c>
      <c r="AU1314" t="n">
        <v>2.410224353125539</v>
      </c>
      <c r="AV1314" t="n">
        <v>0.8546904971964053</v>
      </c>
    </row>
    <row r="1315" spans="1:48">
      <c r="A1315" t="n">
        <v>-6.067499897403689</v>
      </c>
      <c r="B1315" t="n">
        <v>-0.6524316225376507</v>
      </c>
      <c r="C1315" t="n">
        <v>89.00039267877804</v>
      </c>
      <c r="D1315" t="n">
        <v>1469.349945123935</v>
      </c>
      <c r="E1315" t="n">
        <v>1313</v>
      </c>
      <c r="F1315" t="n">
        <v>75.89627685546876</v>
      </c>
      <c r="G1315" t="n">
        <v>-0.0196055215106643</v>
      </c>
      <c r="H1315" t="n">
        <v>0.1267716311842834</v>
      </c>
      <c r="I1315" t="n">
        <v>0</v>
      </c>
      <c r="J1315" t="n">
        <v>0</v>
      </c>
      <c r="K1315" t="n">
        <v>0.001968961398771396</v>
      </c>
      <c r="L1315" t="n">
        <v>0</v>
      </c>
      <c r="M1315" t="n">
        <v>89.63589247151781</v>
      </c>
      <c r="N1315" t="n">
        <v>10.60917179948036</v>
      </c>
      <c r="O1315" t="b">
        <v>1</v>
      </c>
      <c r="P1315" t="n">
        <v>0</v>
      </c>
      <c r="Q1315" t="b">
        <v>0</v>
      </c>
      <c r="R1315" t="n">
        <v>10.60917179948036</v>
      </c>
      <c r="S1315" t="n">
        <v>570.3148075457444</v>
      </c>
      <c r="T1315" t="n">
        <v>2482.01004243908</v>
      </c>
      <c r="U1315" t="n">
        <v>177.6389578167849</v>
      </c>
      <c r="V1315" t="n">
        <v>6</v>
      </c>
      <c r="W1315" t="n">
        <v>1469.349945123935</v>
      </c>
      <c r="X1315" t="b">
        <v>0</v>
      </c>
      <c r="Y1315" t="n">
        <v>1469.349945123935</v>
      </c>
      <c r="Z1315" t="b">
        <v>0</v>
      </c>
      <c r="AA1315" t="n">
        <v>41.65079105473085</v>
      </c>
      <c r="AB1315" t="n">
        <v>10.82568550967384</v>
      </c>
      <c r="AC1315" t="b">
        <v>0</v>
      </c>
      <c r="AD1315" t="n">
        <v>0</v>
      </c>
      <c r="AE1315" t="n">
        <v>-2.273736754432321e-13</v>
      </c>
      <c r="AF1315" t="n">
        <v>0.9238486163796532</v>
      </c>
      <c r="AG1315" t="n">
        <v>51.95052614138671</v>
      </c>
      <c r="AH1315" t="n">
        <v>76.15540546733526</v>
      </c>
      <c r="AI1315" t="n">
        <v>11.71802968336649</v>
      </c>
      <c r="AJ1315" t="n">
        <v>5.799339496506107</v>
      </c>
      <c r="AK1315" t="n">
        <v>11.71802968336649</v>
      </c>
      <c r="AL1315" t="n">
        <v>1</v>
      </c>
      <c r="AM1315" t="n">
        <v>0</v>
      </c>
      <c r="AN1315" t="n">
        <v>11.84480633207691</v>
      </c>
      <c r="AO1315" t="n">
        <v>0</v>
      </c>
      <c r="AP1315" t="n">
        <v>2.357466357813049</v>
      </c>
      <c r="AQ1315" t="n">
        <v>1</v>
      </c>
      <c r="AR1315" t="n">
        <v>3</v>
      </c>
      <c r="AS1315" t="n">
        <v>0</v>
      </c>
      <c r="AT1315" t="n">
        <v>0</v>
      </c>
      <c r="AU1315" t="n">
        <v>2.357414785397185</v>
      </c>
      <c r="AV1315" t="n">
        <v>0.8359636779938928</v>
      </c>
    </row>
    <row r="1316" spans="1:48">
      <c r="A1316" t="n">
        <v>-6.067499897403689</v>
      </c>
      <c r="B1316" t="n">
        <v>-0.6524316225376507</v>
      </c>
      <c r="C1316" t="n">
        <v>89.01600640427246</v>
      </c>
      <c r="D1316" t="n">
        <v>1466.154867020641</v>
      </c>
      <c r="E1316" t="n">
        <v>1314</v>
      </c>
      <c r="F1316" t="n">
        <v>75.73124160766602</v>
      </c>
      <c r="G1316" t="n">
        <v>-0.05898847873533697</v>
      </c>
      <c r="H1316" t="n">
        <v>0.1267716311842834</v>
      </c>
      <c r="I1316" t="n">
        <v>0</v>
      </c>
      <c r="J1316" t="n">
        <v>0</v>
      </c>
      <c r="K1316" t="n">
        <v>0.01351517677910258</v>
      </c>
      <c r="L1316" t="n">
        <v>0</v>
      </c>
      <c r="M1316" t="n">
        <v>89.63563357008029</v>
      </c>
      <c r="N1316" t="n">
        <v>8.961763518164071</v>
      </c>
      <c r="O1316" t="b">
        <v>1</v>
      </c>
      <c r="P1316" t="n">
        <v>0</v>
      </c>
      <c r="Q1316" t="b">
        <v>0</v>
      </c>
      <c r="R1316" t="n">
        <v>8.961763518164071</v>
      </c>
      <c r="S1316" t="n">
        <v>569.074667060749</v>
      </c>
      <c r="T1316" t="n">
        <v>2476.61295104838</v>
      </c>
      <c r="U1316" t="n">
        <v>150.3819142155735</v>
      </c>
      <c r="V1316" t="n">
        <v>6</v>
      </c>
      <c r="W1316" t="n">
        <v>1466.154867020641</v>
      </c>
      <c r="X1316" t="b">
        <v>0</v>
      </c>
      <c r="Y1316" t="n">
        <v>1466.154867020641</v>
      </c>
      <c r="Z1316" t="b">
        <v>0</v>
      </c>
      <c r="AA1316" t="n">
        <v>35.25986509031116</v>
      </c>
      <c r="AB1316" t="n">
        <v>9.144656651187827</v>
      </c>
      <c r="AC1316" t="b">
        <v>0</v>
      </c>
      <c r="AD1316" t="n">
        <v>0</v>
      </c>
      <c r="AE1316" t="n">
        <v>2.273736754432321e-13</v>
      </c>
      <c r="AF1316" t="n">
        <v>0.9179763762068159</v>
      </c>
      <c r="AG1316" t="n">
        <v>51.97646026328091</v>
      </c>
      <c r="AH1316" t="n">
        <v>64.8824789685047</v>
      </c>
      <c r="AI1316" t="n">
        <v>9.961755975654405</v>
      </c>
      <c r="AJ1316" t="n">
        <v>5.321896045681804</v>
      </c>
      <c r="AK1316" t="n">
        <v>9.961755975654407</v>
      </c>
      <c r="AL1316" t="n">
        <v>1</v>
      </c>
      <c r="AM1316" t="n">
        <v>0</v>
      </c>
      <c r="AN1316" t="n">
        <v>10.08854953762327</v>
      </c>
      <c r="AO1316" t="n">
        <v>0</v>
      </c>
      <c r="AP1316" t="n">
        <v>2.038754369750505</v>
      </c>
      <c r="AQ1316" t="n">
        <v>1</v>
      </c>
      <c r="AR1316" t="n">
        <v>3</v>
      </c>
      <c r="AS1316" t="n">
        <v>0</v>
      </c>
      <c r="AT1316" t="n">
        <v>0</v>
      </c>
      <c r="AU1316" t="n">
        <v>2.038694575401707</v>
      </c>
      <c r="AV1316" t="n">
        <v>0.7229421933365311</v>
      </c>
    </row>
    <row r="1317" spans="1:48">
      <c r="A1317" t="n">
        <v>-6.067499897403689</v>
      </c>
      <c r="B1317" t="n">
        <v>-0.6524316225376507</v>
      </c>
      <c r="C1317" t="n">
        <v>89.08352518705345</v>
      </c>
      <c r="D1317" t="n">
        <v>1462.039942009084</v>
      </c>
      <c r="E1317" t="n">
        <v>1315</v>
      </c>
      <c r="F1317" t="n">
        <v>75.51869354248046</v>
      </c>
      <c r="G1317" t="n">
        <v>-0.05909332437156856</v>
      </c>
      <c r="H1317" t="n">
        <v>0.1267716311842834</v>
      </c>
      <c r="I1317" t="n">
        <v>0</v>
      </c>
      <c r="J1317" t="n">
        <v>0</v>
      </c>
      <c r="K1317" t="n">
        <v>-0.005103035388579036</v>
      </c>
      <c r="L1317" t="n">
        <v>0</v>
      </c>
      <c r="M1317" t="n">
        <v>89.63537466864277</v>
      </c>
      <c r="N1317" t="n">
        <v>8.898989242614739</v>
      </c>
      <c r="O1317" t="b">
        <v>1</v>
      </c>
      <c r="P1317" t="n">
        <v>0</v>
      </c>
      <c r="Q1317" t="b">
        <v>0</v>
      </c>
      <c r="R1317" t="n">
        <v>8.898989242614739</v>
      </c>
      <c r="S1317" t="n">
        <v>567.4774963705271</v>
      </c>
      <c r="T1317" t="n">
        <v>2469.662064204534</v>
      </c>
      <c r="U1317" t="n">
        <v>149.748823755186</v>
      </c>
      <c r="V1317" t="n">
        <v>6</v>
      </c>
      <c r="W1317" t="n">
        <v>1462.039942009084</v>
      </c>
      <c r="X1317" t="b">
        <v>0</v>
      </c>
      <c r="Y1317" t="n">
        <v>1462.039942009084</v>
      </c>
      <c r="Z1317" t="b">
        <v>0</v>
      </c>
      <c r="AA1317" t="n">
        <v>35.11142513767679</v>
      </c>
      <c r="AB1317" t="n">
        <v>9.080601267974224</v>
      </c>
      <c r="AC1317" t="b">
        <v>0</v>
      </c>
      <c r="AD1317" t="n">
        <v>0</v>
      </c>
      <c r="AE1317" t="n">
        <v>-2.273736754432321e-13</v>
      </c>
      <c r="AF1317" t="n">
        <v>0.9178773337432092</v>
      </c>
      <c r="AG1317" t="n">
        <v>52.00005660620076</v>
      </c>
      <c r="AH1317" t="n">
        <v>64.61630283179217</v>
      </c>
      <c r="AI1317" t="n">
        <v>9.893044456106667</v>
      </c>
      <c r="AJ1317" t="n">
        <v>5.306463072203002</v>
      </c>
      <c r="AK1317" t="n">
        <v>9.893044456106665</v>
      </c>
      <c r="AL1317" t="n">
        <v>1</v>
      </c>
      <c r="AM1317" t="n">
        <v>0</v>
      </c>
      <c r="AN1317" t="n">
        <v>10.01984316444539</v>
      </c>
      <c r="AO1317" t="n">
        <v>0</v>
      </c>
      <c r="AP1317" t="n">
        <v>2.026135629481846</v>
      </c>
      <c r="AQ1317" t="n">
        <v>1</v>
      </c>
      <c r="AR1317" t="n">
        <v>3</v>
      </c>
      <c r="AS1317" t="n">
        <v>0</v>
      </c>
      <c r="AT1317" t="n">
        <v>0</v>
      </c>
      <c r="AU1317" t="n">
        <v>2.026075705293283</v>
      </c>
      <c r="AV1317" t="n">
        <v>0.718467411412998</v>
      </c>
    </row>
    <row r="1318" spans="1:48">
      <c r="A1318" t="n">
        <v>-6.067499897403689</v>
      </c>
      <c r="B1318" t="n">
        <v>-0.6524316225376507</v>
      </c>
      <c r="C1318" t="n">
        <v>89.06628991501667</v>
      </c>
      <c r="D1318" t="n">
        <v>1458.032324592565</v>
      </c>
      <c r="E1318" t="n">
        <v>1316</v>
      </c>
      <c r="F1318" t="n">
        <v>75.31168823242187</v>
      </c>
      <c r="G1318" t="n">
        <v>-0.05426603648185768</v>
      </c>
      <c r="H1318" t="n">
        <v>0.1267716311842834</v>
      </c>
      <c r="I1318" t="n">
        <v>0</v>
      </c>
      <c r="J1318" t="n">
        <v>0</v>
      </c>
      <c r="K1318" t="n">
        <v>0.008574477462259977</v>
      </c>
      <c r="L1318" t="n">
        <v>0</v>
      </c>
      <c r="M1318" t="n">
        <v>89.63511576720525</v>
      </c>
      <c r="N1318" t="n">
        <v>9.03707785521571</v>
      </c>
      <c r="O1318" t="b">
        <v>1</v>
      </c>
      <c r="P1318" t="n">
        <v>0</v>
      </c>
      <c r="Q1318" t="b">
        <v>0</v>
      </c>
      <c r="R1318" t="n">
        <v>9.03707785521571</v>
      </c>
      <c r="S1318" t="n">
        <v>565.9219761466322</v>
      </c>
      <c r="T1318" t="n">
        <v>2462.892440190144</v>
      </c>
      <c r="U1318" t="n">
        <v>152.4905205014923</v>
      </c>
      <c r="V1318" t="n">
        <v>6</v>
      </c>
      <c r="W1318" t="n">
        <v>1458.032324592565</v>
      </c>
      <c r="X1318" t="b">
        <v>0</v>
      </c>
      <c r="Y1318" t="n">
        <v>1458.032324592565</v>
      </c>
      <c r="Z1318" t="b">
        <v>0</v>
      </c>
      <c r="AA1318" t="n">
        <v>35.75426744951705</v>
      </c>
      <c r="AB1318" t="n">
        <v>9.221508015526235</v>
      </c>
      <c r="AC1318" t="b">
        <v>0</v>
      </c>
      <c r="AD1318" t="n">
        <v>0</v>
      </c>
      <c r="AE1318" t="n">
        <v>0</v>
      </c>
      <c r="AF1318" t="n">
        <v>0.9186293215331206</v>
      </c>
      <c r="AG1318" t="n">
        <v>52.02351595701522</v>
      </c>
      <c r="AH1318" t="n">
        <v>65.7454760341281</v>
      </c>
      <c r="AI1318" t="n">
        <v>10.0383340694332</v>
      </c>
      <c r="AJ1318" t="n">
        <v>5.349753991024969</v>
      </c>
      <c r="AK1318" t="n">
        <v>10.0383340694332</v>
      </c>
      <c r="AL1318" t="n">
        <v>1</v>
      </c>
      <c r="AM1318" t="n">
        <v>0</v>
      </c>
      <c r="AN1318" t="n">
        <v>10.16513346362182</v>
      </c>
      <c r="AO1318" t="n">
        <v>0</v>
      </c>
      <c r="AP1318" t="n">
        <v>2.051961430281655</v>
      </c>
      <c r="AQ1318" t="n">
        <v>1</v>
      </c>
      <c r="AR1318" t="n">
        <v>3</v>
      </c>
      <c r="AS1318" t="n">
        <v>0</v>
      </c>
      <c r="AT1318" t="n">
        <v>0</v>
      </c>
      <c r="AU1318" t="n">
        <v>2.051902280704207</v>
      </c>
      <c r="AV1318" t="n">
        <v>0.7276257823132911</v>
      </c>
    </row>
    <row r="1319" spans="1:48">
      <c r="A1319" t="n">
        <v>-6.067499897403689</v>
      </c>
      <c r="B1319" t="n">
        <v>-0.6524316225376507</v>
      </c>
      <c r="C1319" t="n">
        <v>89.0272337494284</v>
      </c>
      <c r="D1319" t="n">
        <v>1453.81517303383</v>
      </c>
      <c r="E1319" t="n">
        <v>1317</v>
      </c>
      <c r="F1319" t="n">
        <v>75.09385986328125</v>
      </c>
      <c r="G1319" t="n">
        <v>-0.07787059570033783</v>
      </c>
      <c r="H1319" t="n">
        <v>0.1267716311842834</v>
      </c>
      <c r="I1319" t="n">
        <v>0</v>
      </c>
      <c r="J1319" t="n">
        <v>0</v>
      </c>
      <c r="K1319" t="n">
        <v>0.02316856612008167</v>
      </c>
      <c r="L1319" t="n">
        <v>0</v>
      </c>
      <c r="M1319" t="n">
        <v>89.63485686576773</v>
      </c>
      <c r="N1319" t="n">
        <v>8.027201890013108</v>
      </c>
      <c r="O1319" t="b">
        <v>1</v>
      </c>
      <c r="P1319" t="n">
        <v>0</v>
      </c>
      <c r="Q1319" t="b">
        <v>0</v>
      </c>
      <c r="R1319" t="n">
        <v>8.027201890013108</v>
      </c>
      <c r="S1319" t="n">
        <v>564.2851271525634</v>
      </c>
      <c r="T1319" t="n">
        <v>2455.768873367956</v>
      </c>
      <c r="U1319" t="n">
        <v>135.8429062029962</v>
      </c>
      <c r="V1319" t="n">
        <v>6</v>
      </c>
      <c r="W1319" t="n">
        <v>1453.81517303383</v>
      </c>
      <c r="X1319" t="b">
        <v>0</v>
      </c>
      <c r="Y1319" t="n">
        <v>1453.81517303383</v>
      </c>
      <c r="Z1319" t="b">
        <v>0</v>
      </c>
      <c r="AA1319" t="n">
        <v>31.85092150993121</v>
      </c>
      <c r="AB1319" t="n">
        <v>8.191022336748071</v>
      </c>
      <c r="AC1319" t="b">
        <v>0</v>
      </c>
      <c r="AD1319" t="n">
        <v>0</v>
      </c>
      <c r="AE1319" t="n">
        <v>0</v>
      </c>
      <c r="AF1319" t="n">
        <v>0.9140972562198615</v>
      </c>
      <c r="AG1319" t="n">
        <v>52.04712118655399</v>
      </c>
      <c r="AH1319" t="n">
        <v>58.85832378797616</v>
      </c>
      <c r="AI1319" t="n">
        <v>8.960777730173978</v>
      </c>
      <c r="AJ1319" t="n">
        <v>5.056091507686943</v>
      </c>
      <c r="AK1319" t="n">
        <v>8.960777730173978</v>
      </c>
      <c r="AL1319" t="n">
        <v>1</v>
      </c>
      <c r="AM1319" t="n">
        <v>0</v>
      </c>
      <c r="AN1319" t="n">
        <v>9.087609161413367</v>
      </c>
      <c r="AO1319" t="n">
        <v>0</v>
      </c>
      <c r="AP1319" t="n">
        <v>1.859065243406803</v>
      </c>
      <c r="AQ1319" t="n">
        <v>1</v>
      </c>
      <c r="AR1319" t="n">
        <v>3</v>
      </c>
      <c r="AS1319" t="n">
        <v>0</v>
      </c>
      <c r="AT1319" t="n">
        <v>0</v>
      </c>
      <c r="AU1319" t="n">
        <v>1.859001960028533</v>
      </c>
      <c r="AV1319" t="n">
        <v>0.6592213324230405</v>
      </c>
    </row>
    <row r="1320" spans="1:48">
      <c r="A1320" t="n">
        <v>-3.966562351163077</v>
      </c>
      <c r="B1320" t="n">
        <v>-2.753369168778262</v>
      </c>
      <c r="C1320" t="n">
        <v>89.09419595957122</v>
      </c>
      <c r="D1320" t="n">
        <v>1445.961379634205</v>
      </c>
      <c r="E1320" t="n">
        <v>1318</v>
      </c>
      <c r="F1320" t="n">
        <v>74.68818817138671</v>
      </c>
      <c r="G1320" t="n">
        <v>-0.1538349649127611</v>
      </c>
      <c r="H1320" t="n">
        <v>0.08287558103895158</v>
      </c>
      <c r="I1320" t="n">
        <v>0</v>
      </c>
      <c r="J1320" t="n">
        <v>0</v>
      </c>
      <c r="K1320" t="n">
        <v>0.02046303842758129</v>
      </c>
      <c r="L1320" t="n">
        <v>0</v>
      </c>
      <c r="M1320" t="n">
        <v>89.63418111164248</v>
      </c>
      <c r="N1320" t="n">
        <v>4.880943498656668</v>
      </c>
      <c r="O1320" t="b">
        <v>1</v>
      </c>
      <c r="P1320" t="n">
        <v>0</v>
      </c>
      <c r="Q1320" t="b">
        <v>0</v>
      </c>
      <c r="R1320" t="n">
        <v>4.880943498656668</v>
      </c>
      <c r="S1320" t="n">
        <v>561.2367487277538</v>
      </c>
      <c r="T1320" t="n">
        <v>2442.502330463185</v>
      </c>
      <c r="U1320" t="n">
        <v>83.04797786578479</v>
      </c>
      <c r="V1320" t="n">
        <v>6</v>
      </c>
      <c r="W1320" t="n">
        <v>1445.961379634206</v>
      </c>
      <c r="X1320" t="b">
        <v>0</v>
      </c>
      <c r="Y1320" t="n">
        <v>1445.961379634206</v>
      </c>
      <c r="Z1320" t="b">
        <v>0</v>
      </c>
      <c r="AA1320" t="n">
        <v>19.47215867576361</v>
      </c>
      <c r="AB1320" t="n">
        <v>4.980554590465988</v>
      </c>
      <c r="AC1320" t="b">
        <v>0</v>
      </c>
      <c r="AD1320" t="n">
        <v>0</v>
      </c>
      <c r="AE1320" t="n">
        <v>-4.547473508864641e-13</v>
      </c>
      <c r="AF1320" t="n">
        <v>0.8884027098077042</v>
      </c>
      <c r="AG1320" t="n">
        <v>52.0692563885014</v>
      </c>
      <c r="AH1320" t="n">
        <v>37.02393020885305</v>
      </c>
      <c r="AI1320" t="n">
        <v>5.606190228240113</v>
      </c>
      <c r="AJ1320" t="n">
        <v>4.131770283576678</v>
      </c>
      <c r="AK1320" t="n">
        <v>5.60619022824011</v>
      </c>
      <c r="AL1320" t="n">
        <v>1</v>
      </c>
      <c r="AM1320" t="n">
        <v>0</v>
      </c>
      <c r="AN1320" t="n">
        <v>5.689241418642276</v>
      </c>
      <c r="AO1320" t="n">
        <v>0</v>
      </c>
      <c r="AP1320" t="n">
        <v>1.266368518227279</v>
      </c>
      <c r="AQ1320" t="n">
        <v>1</v>
      </c>
      <c r="AR1320" t="n">
        <v>3</v>
      </c>
      <c r="AS1320" t="n">
        <v>0</v>
      </c>
      <c r="AT1320" t="n">
        <v>0</v>
      </c>
      <c r="AU1320" t="n">
        <v>1.266295885518538</v>
      </c>
      <c r="AV1320" t="n">
        <v>0.4490416249375726</v>
      </c>
    </row>
    <row r="1321" spans="1:48">
      <c r="A1321" t="n">
        <v>-8.944842212042277</v>
      </c>
      <c r="B1321" t="n">
        <v>2.224910692100937</v>
      </c>
      <c r="C1321" t="n">
        <v>89.06521858778227</v>
      </c>
      <c r="D1321" t="n">
        <v>1433.129754545852</v>
      </c>
      <c r="E1321" t="n">
        <v>1319</v>
      </c>
      <c r="F1321" t="n">
        <v>74.02539672851563</v>
      </c>
      <c r="G1321" t="n">
        <v>-0.1971754902866394</v>
      </c>
      <c r="H1321" t="n">
        <v>0.186889535571621</v>
      </c>
      <c r="I1321" t="n">
        <v>0</v>
      </c>
      <c r="J1321" t="n">
        <v>0</v>
      </c>
      <c r="K1321" t="n">
        <v>0.01737296190669185</v>
      </c>
      <c r="L1321" t="n">
        <v>0</v>
      </c>
      <c r="M1321" t="n">
        <v>89.63407625877012</v>
      </c>
      <c r="N1321" t="n">
        <v>3.017825174074992</v>
      </c>
      <c r="O1321" t="b">
        <v>1</v>
      </c>
      <c r="P1321" t="n">
        <v>0</v>
      </c>
      <c r="Q1321" t="b">
        <v>0</v>
      </c>
      <c r="R1321" t="n">
        <v>3.017825174074992</v>
      </c>
      <c r="S1321" t="n">
        <v>556.2562702399379</v>
      </c>
      <c r="T1321" t="n">
        <v>2420.82728808421</v>
      </c>
      <c r="U1321" t="n">
        <v>51.80724995340934</v>
      </c>
      <c r="V1321" t="n">
        <v>6</v>
      </c>
      <c r="W1321" t="n">
        <v>1433.129754545852</v>
      </c>
      <c r="X1321" t="b">
        <v>0</v>
      </c>
      <c r="Y1321" t="n">
        <v>1433.129754545852</v>
      </c>
      <c r="Z1321" t="b">
        <v>0</v>
      </c>
      <c r="AA1321" t="n">
        <v>12.14718308106274</v>
      </c>
      <c r="AB1321" t="n">
        <v>3.079413442933665</v>
      </c>
      <c r="AC1321" t="b">
        <v>0</v>
      </c>
      <c r="AD1321" t="n">
        <v>0</v>
      </c>
      <c r="AE1321" t="n">
        <v>0</v>
      </c>
      <c r="AF1321" t="n">
        <v>0.8515197605170596</v>
      </c>
      <c r="AG1321" t="n">
        <v>52.08674155195398</v>
      </c>
      <c r="AH1321" t="n">
        <v>24.09678705186305</v>
      </c>
      <c r="AI1321" t="n">
        <v>3.616373436905076</v>
      </c>
      <c r="AJ1321" t="n">
        <v>3.577896712230046</v>
      </c>
      <c r="AK1321" t="n">
        <v>3.616373436905076</v>
      </c>
      <c r="AL1321" t="n">
        <v>1</v>
      </c>
      <c r="AM1321" t="n">
        <v>0</v>
      </c>
      <c r="AN1321" t="n">
        <v>3.803501671865888</v>
      </c>
      <c r="AO1321" t="n">
        <v>0</v>
      </c>
      <c r="AP1321" t="n">
        <v>0.9451635298024328</v>
      </c>
      <c r="AQ1321" t="n">
        <v>1</v>
      </c>
      <c r="AR1321" t="n">
        <v>3</v>
      </c>
      <c r="AS1321" t="n">
        <v>0</v>
      </c>
      <c r="AT1321" t="n">
        <v>0</v>
      </c>
      <c r="AU1321" t="n">
        <v>0.9450882906167142</v>
      </c>
      <c r="AV1321" t="n">
        <v>0.3351380878523665</v>
      </c>
    </row>
    <row r="1322" spans="1:48">
      <c r="A1322" t="n">
        <v>-6.067499897403689</v>
      </c>
      <c r="B1322" t="n">
        <v>-0.6524316225376507</v>
      </c>
      <c r="C1322" t="n">
        <v>89.03225535993954</v>
      </c>
      <c r="D1322" t="n">
        <v>1421.844776792876</v>
      </c>
      <c r="E1322" t="n">
        <v>1320</v>
      </c>
      <c r="F1322" t="n">
        <v>73.44249420166015</v>
      </c>
      <c r="G1322" t="n">
        <v>-0.09554138204614304</v>
      </c>
      <c r="H1322" t="n">
        <v>0.1267716311842834</v>
      </c>
      <c r="I1322" t="n">
        <v>0</v>
      </c>
      <c r="J1322" t="n">
        <v>0</v>
      </c>
      <c r="K1322" t="n">
        <v>0.007386740893577048</v>
      </c>
      <c r="L1322" t="n">
        <v>0</v>
      </c>
      <c r="M1322" t="n">
        <v>89.63438825858552</v>
      </c>
      <c r="N1322" t="n">
        <v>6.906993377827132</v>
      </c>
      <c r="O1322" t="b">
        <v>1</v>
      </c>
      <c r="P1322" t="n">
        <v>0</v>
      </c>
      <c r="Q1322" t="b">
        <v>0</v>
      </c>
      <c r="R1322" t="n">
        <v>6.906993377827132</v>
      </c>
      <c r="S1322" t="n">
        <v>551.8761088381528</v>
      </c>
      <c r="T1322" t="n">
        <v>2401.764825663641</v>
      </c>
      <c r="U1322" t="n">
        <v>119.5140126973562</v>
      </c>
      <c r="V1322" t="n">
        <v>6</v>
      </c>
      <c r="W1322" t="n">
        <v>1421.844776792876</v>
      </c>
      <c r="X1322" t="b">
        <v>0</v>
      </c>
      <c r="Y1322" t="n">
        <v>1421.844776792876</v>
      </c>
      <c r="Z1322" t="b">
        <v>0</v>
      </c>
      <c r="AA1322" t="n">
        <v>28.02230564820213</v>
      </c>
      <c r="AB1322" t="n">
        <v>7.047952426354217</v>
      </c>
      <c r="AC1322" t="b">
        <v>0</v>
      </c>
      <c r="AD1322" t="n">
        <v>0</v>
      </c>
      <c r="AE1322" t="n">
        <v>4.547473508864641e-13</v>
      </c>
      <c r="AF1322" t="n">
        <v>0.9089162713359618</v>
      </c>
      <c r="AG1322" t="n">
        <v>52.10112539724734</v>
      </c>
      <c r="AH1322" t="n">
        <v>52.07847768807499</v>
      </c>
      <c r="AI1322" t="n">
        <v>7.754237269836585</v>
      </c>
      <c r="AJ1322" t="n">
        <v>4.743501930976784</v>
      </c>
      <c r="AK1322" t="n">
        <v>7.754237269836588</v>
      </c>
      <c r="AL1322" t="n">
        <v>1</v>
      </c>
      <c r="AM1322" t="n">
        <v>0</v>
      </c>
      <c r="AN1322" t="n">
        <v>7.88107516989411</v>
      </c>
      <c r="AO1322" t="n">
        <v>0</v>
      </c>
      <c r="AP1322" t="n">
        <v>1.64253463982258</v>
      </c>
      <c r="AQ1322" t="n">
        <v>1</v>
      </c>
      <c r="AR1322" t="n">
        <v>3</v>
      </c>
      <c r="AS1322" t="n">
        <v>0</v>
      </c>
      <c r="AT1322" t="n">
        <v>0</v>
      </c>
      <c r="AU1322" t="n">
        <v>1.64246851524109</v>
      </c>
      <c r="AV1322" t="n">
        <v>0.5824363321615357</v>
      </c>
    </row>
    <row r="1323" spans="1:48">
      <c r="A1323" t="n">
        <v>-6.067499897403689</v>
      </c>
      <c r="B1323" t="n">
        <v>-0.6524316225376507</v>
      </c>
      <c r="C1323" t="n">
        <v>89.12404856374542</v>
      </c>
      <c r="D1323" t="n">
        <v>1420.422688982474</v>
      </c>
      <c r="E1323" t="n">
        <v>1321</v>
      </c>
      <c r="F1323" t="n">
        <v>73.36903915405273</v>
      </c>
      <c r="G1323" t="n">
        <v>0.03237637308545516</v>
      </c>
      <c r="H1323" t="n">
        <v>0.1267716311842834</v>
      </c>
      <c r="I1323" t="n">
        <v>0</v>
      </c>
      <c r="J1323" t="n">
        <v>0</v>
      </c>
      <c r="K1323" t="n">
        <v>-0.00644134902460336</v>
      </c>
      <c r="L1323" t="n">
        <v>0</v>
      </c>
      <c r="M1323" t="n">
        <v>89.634129357148</v>
      </c>
      <c r="N1323" t="n">
        <v>11.91856751855359</v>
      </c>
      <c r="O1323" t="b">
        <v>1</v>
      </c>
      <c r="P1323" t="n">
        <v>0</v>
      </c>
      <c r="Q1323" t="b">
        <v>0</v>
      </c>
      <c r="R1323" t="n">
        <v>11.91856751855359</v>
      </c>
      <c r="S1323" t="n">
        <v>551.3241383980314</v>
      </c>
      <c r="T1323" t="n">
        <v>2399.362650308233</v>
      </c>
      <c r="U1323" t="n">
        <v>206.4374261570423</v>
      </c>
      <c r="V1323" t="n">
        <v>6</v>
      </c>
      <c r="W1323" t="n">
        <v>1420.422688982474</v>
      </c>
      <c r="X1323" t="b">
        <v>0</v>
      </c>
      <c r="Y1323" t="n">
        <v>1420.422688982474</v>
      </c>
      <c r="Z1323" t="b">
        <v>0</v>
      </c>
      <c r="AA1323" t="n">
        <v>48.40313300876029</v>
      </c>
      <c r="AB1323" t="n">
        <v>12.16180359036081</v>
      </c>
      <c r="AC1323" t="b">
        <v>0</v>
      </c>
      <c r="AD1323" t="n">
        <v>0</v>
      </c>
      <c r="AE1323" t="n">
        <v>2.273736754432321e-13</v>
      </c>
      <c r="AF1323" t="n">
        <v>0.928980953386633</v>
      </c>
      <c r="AG1323" t="n">
        <v>52.12132031586916</v>
      </c>
      <c r="AH1323" t="n">
        <v>88.01262146787596</v>
      </c>
      <c r="AI1323" t="n">
        <v>13.09155321863653</v>
      </c>
      <c r="AJ1323" t="n">
        <v>6.250572466591706</v>
      </c>
      <c r="AK1323" t="n">
        <v>13.09155321863653</v>
      </c>
      <c r="AL1323" t="n">
        <v>1</v>
      </c>
      <c r="AM1323" t="n">
        <v>0</v>
      </c>
      <c r="AN1323" t="n">
        <v>13.21832949164851</v>
      </c>
      <c r="AO1323" t="n">
        <v>0</v>
      </c>
      <c r="AP1323" t="n">
        <v>2.614083188308509</v>
      </c>
      <c r="AQ1323" t="n">
        <v>1</v>
      </c>
      <c r="AR1323" t="n">
        <v>3</v>
      </c>
      <c r="AS1323" t="n">
        <v>0</v>
      </c>
      <c r="AT1323" t="n">
        <v>0</v>
      </c>
      <c r="AU1323" t="n">
        <v>2.614042067049838</v>
      </c>
      <c r="AV1323" t="n">
        <v>0.926966367708415</v>
      </c>
    </row>
    <row r="1324" spans="1:48">
      <c r="A1324" t="n">
        <v>-6.067499897403689</v>
      </c>
      <c r="B1324" t="n">
        <v>-0.6524316225376507</v>
      </c>
      <c r="C1324" t="n">
        <v>89.13157615098092</v>
      </c>
      <c r="D1324" t="n">
        <v>1425.207839655751</v>
      </c>
      <c r="E1324" t="n">
        <v>1322</v>
      </c>
      <c r="F1324" t="n">
        <v>73.61620635986328</v>
      </c>
      <c r="G1324" t="n">
        <v>0.1107960215402706</v>
      </c>
      <c r="H1324" t="n">
        <v>0.1267716311842834</v>
      </c>
      <c r="I1324" t="n">
        <v>0</v>
      </c>
      <c r="J1324" t="n">
        <v>0</v>
      </c>
      <c r="K1324" t="n">
        <v>-0.01228432971014337</v>
      </c>
      <c r="L1324" t="n">
        <v>0</v>
      </c>
      <c r="M1324" t="n">
        <v>89.63387045571048</v>
      </c>
      <c r="N1324" t="n">
        <v>15.08926464293899</v>
      </c>
      <c r="O1324" t="b">
        <v>1</v>
      </c>
      <c r="P1324" t="n">
        <v>0</v>
      </c>
      <c r="Q1324" t="b">
        <v>0</v>
      </c>
      <c r="R1324" t="n">
        <v>15.08926464293899</v>
      </c>
      <c r="S1324" t="n">
        <v>553.1814510786245</v>
      </c>
      <c r="T1324" t="n">
        <v>2407.445675094174</v>
      </c>
      <c r="U1324" t="n">
        <v>260.4784796232262</v>
      </c>
      <c r="V1324" t="n">
        <v>6</v>
      </c>
      <c r="W1324" t="n">
        <v>1425.207839655751</v>
      </c>
      <c r="X1324" t="b">
        <v>0</v>
      </c>
      <c r="Y1324" t="n">
        <v>1425.207839655751</v>
      </c>
      <c r="Z1324" t="b">
        <v>0</v>
      </c>
      <c r="AA1324" t="n">
        <v>61.07407329101004</v>
      </c>
      <c r="AB1324" t="n">
        <v>15.3972088193255</v>
      </c>
      <c r="AC1324" t="b">
        <v>0</v>
      </c>
      <c r="AD1324" t="n">
        <v>0</v>
      </c>
      <c r="AE1324" t="n">
        <v>0</v>
      </c>
      <c r="AF1324" t="n">
        <v>0.9348354743937463</v>
      </c>
      <c r="AG1324" t="n">
        <v>52.14849166269036</v>
      </c>
      <c r="AH1324" t="n">
        <v>110.3570277003306</v>
      </c>
      <c r="AI1324" t="n">
        <v>16.47050121767234</v>
      </c>
      <c r="AJ1324" t="n">
        <v>7.191363357408235</v>
      </c>
      <c r="AK1324" t="n">
        <v>16.47050121767234</v>
      </c>
      <c r="AL1324" t="n">
        <v>1</v>
      </c>
      <c r="AM1324" t="n">
        <v>0</v>
      </c>
      <c r="AN1324" t="n">
        <v>16.59738409680375</v>
      </c>
      <c r="AO1324" t="n">
        <v>0</v>
      </c>
      <c r="AP1324" t="n">
        <v>3.266864322640462</v>
      </c>
      <c r="AQ1324" t="n">
        <v>1</v>
      </c>
      <c r="AR1324" t="n">
        <v>3</v>
      </c>
      <c r="AS1324" t="n">
        <v>0</v>
      </c>
      <c r="AT1324" t="n">
        <v>0</v>
      </c>
      <c r="AU1324" t="n">
        <v>3.266849604573938</v>
      </c>
      <c r="AV1324" t="n">
        <v>1.158458675922999</v>
      </c>
    </row>
    <row r="1325" spans="1:48">
      <c r="A1325" t="n">
        <v>-7.653289340652108</v>
      </c>
      <c r="B1325" t="n">
        <v>0.9333578207107687</v>
      </c>
      <c r="C1325" t="n">
        <v>89.14914764564143</v>
      </c>
      <c r="D1325" t="n">
        <v>1436.88673155216</v>
      </c>
      <c r="E1325" t="n">
        <v>1323</v>
      </c>
      <c r="F1325" t="n">
        <v>74.21945571899414</v>
      </c>
      <c r="G1325" t="n">
        <v>0.2331200115379737</v>
      </c>
      <c r="H1325" t="n">
        <v>0.1599044070944144</v>
      </c>
      <c r="I1325" t="n">
        <v>0</v>
      </c>
      <c r="J1325" t="n">
        <v>0</v>
      </c>
      <c r="K1325" t="n">
        <v>-0.02487740081577411</v>
      </c>
      <c r="L1325" t="n">
        <v>0</v>
      </c>
      <c r="M1325" t="n">
        <v>89.63392619503551</v>
      </c>
      <c r="N1325" t="n">
        <v>20.16938197680503</v>
      </c>
      <c r="O1325" t="b">
        <v>1</v>
      </c>
      <c r="P1325" t="n">
        <v>0</v>
      </c>
      <c r="Q1325" t="b">
        <v>0</v>
      </c>
      <c r="R1325" t="n">
        <v>20.16938197680503</v>
      </c>
      <c r="S1325" t="n">
        <v>557.7145066698754</v>
      </c>
      <c r="T1325" t="n">
        <v>2427.173533027298</v>
      </c>
      <c r="U1325" t="n">
        <v>345.3440929716265</v>
      </c>
      <c r="V1325" t="n">
        <v>6</v>
      </c>
      <c r="W1325" t="n">
        <v>1436.88673155216</v>
      </c>
      <c r="X1325" t="b">
        <v>0</v>
      </c>
      <c r="Y1325" t="n">
        <v>1436.88673155216</v>
      </c>
      <c r="Z1325" t="b">
        <v>0</v>
      </c>
      <c r="AA1325" t="n">
        <v>80.97241075452678</v>
      </c>
      <c r="AB1325" t="n">
        <v>20.58100201714799</v>
      </c>
      <c r="AC1325" t="b">
        <v>0</v>
      </c>
      <c r="AD1325" t="n">
        <v>0</v>
      </c>
      <c r="AE1325" t="n">
        <v>-2.273736754432321e-13</v>
      </c>
      <c r="AF1325" t="n">
        <v>0.9403759359171322</v>
      </c>
      <c r="AG1325" t="n">
        <v>52.18005562967233</v>
      </c>
      <c r="AH1325" t="n">
        <v>145.4500435889357</v>
      </c>
      <c r="AI1325" t="n">
        <v>21.88593011695446</v>
      </c>
      <c r="AJ1325" t="n">
        <v>8.672322719802622</v>
      </c>
      <c r="AK1325" t="n">
        <v>21.88593011695445</v>
      </c>
      <c r="AL1325" t="n">
        <v>1</v>
      </c>
      <c r="AM1325" t="n">
        <v>0</v>
      </c>
      <c r="AN1325" t="n">
        <v>22.0462600672261</v>
      </c>
      <c r="AO1325" t="n">
        <v>0</v>
      </c>
      <c r="AP1325" t="n">
        <v>4.368431762611056</v>
      </c>
      <c r="AQ1325" t="n">
        <v>1</v>
      </c>
      <c r="AR1325" t="n">
        <v>0</v>
      </c>
      <c r="AS1325" t="n">
        <v>0</v>
      </c>
      <c r="AT1325" t="n">
        <v>0</v>
      </c>
      <c r="AU1325" t="n">
        <v>4.36846401600352</v>
      </c>
      <c r="AV1325" t="n">
        <v>1.549102545985345</v>
      </c>
    </row>
    <row r="1326" spans="1:48">
      <c r="A1326" t="n">
        <v>-8.033630215171522</v>
      </c>
      <c r="B1326" t="n">
        <v>1.313698695230182</v>
      </c>
      <c r="C1326" t="n">
        <v>89.10178584829379</v>
      </c>
      <c r="D1326" t="n">
        <v>1457.408315787674</v>
      </c>
      <c r="E1326" t="n">
        <v>1324</v>
      </c>
      <c r="F1326" t="n">
        <v>75.27945632934571</v>
      </c>
      <c r="G1326" t="n">
        <v>0.3427655735431934</v>
      </c>
      <c r="H1326" t="n">
        <v>0.1678510793456187</v>
      </c>
      <c r="I1326" t="n">
        <v>0</v>
      </c>
      <c r="J1326" t="n">
        <v>0</v>
      </c>
      <c r="K1326" t="n">
        <v>-0.01280853206593502</v>
      </c>
      <c r="L1326" t="n">
        <v>0</v>
      </c>
      <c r="M1326" t="n">
        <v>89.63437203958233</v>
      </c>
      <c r="N1326" t="n">
        <v>25.04492136564701</v>
      </c>
      <c r="O1326" t="b">
        <v>1</v>
      </c>
      <c r="P1326" t="n">
        <v>0</v>
      </c>
      <c r="Q1326" t="b">
        <v>0</v>
      </c>
      <c r="R1326" t="n">
        <v>25.04492136564701</v>
      </c>
      <c r="S1326" t="n">
        <v>565.6797728085854</v>
      </c>
      <c r="T1326" t="n">
        <v>2461.838371262964</v>
      </c>
      <c r="U1326" t="n">
        <v>422.7858120045596</v>
      </c>
      <c r="V1326" t="n">
        <v>6</v>
      </c>
      <c r="W1326" t="n">
        <v>1457.408315787675</v>
      </c>
      <c r="X1326" t="b">
        <v>0</v>
      </c>
      <c r="Y1326" t="n">
        <v>1457.408315787675</v>
      </c>
      <c r="Z1326" t="b">
        <v>0</v>
      </c>
      <c r="AA1326" t="n">
        <v>99.13007671925635</v>
      </c>
      <c r="AB1326" t="n">
        <v>25.55604220984388</v>
      </c>
      <c r="AC1326" t="b">
        <v>0</v>
      </c>
      <c r="AD1326" t="n">
        <v>0</v>
      </c>
      <c r="AE1326" t="n">
        <v>-6.821210263296962e-13</v>
      </c>
      <c r="AF1326" t="n">
        <v>0.943481884696537</v>
      </c>
      <c r="AG1326" t="n">
        <v>52.21865910753533</v>
      </c>
      <c r="AH1326" t="n">
        <v>177.4803063352101</v>
      </c>
      <c r="AI1326" t="n">
        <v>27.08694530797882</v>
      </c>
      <c r="AJ1326" t="n">
        <v>10.03085241754735</v>
      </c>
      <c r="AK1326" t="n">
        <v>27.08694530797881</v>
      </c>
      <c r="AL1326" t="n">
        <v>1</v>
      </c>
      <c r="AM1326" t="n">
        <v>0</v>
      </c>
      <c r="AN1326" t="n">
        <v>27.25573460480713</v>
      </c>
      <c r="AO1326" t="n">
        <v>0</v>
      </c>
      <c r="AP1326" t="n">
        <v>5.500628152957227</v>
      </c>
      <c r="AQ1326" t="n">
        <v>1</v>
      </c>
      <c r="AR1326" t="n">
        <v>0</v>
      </c>
      <c r="AS1326" t="n">
        <v>0</v>
      </c>
      <c r="AT1326" t="n">
        <v>0</v>
      </c>
      <c r="AU1326" t="n">
        <v>5.500745652072957</v>
      </c>
      <c r="AV1326" t="n">
        <v>1.950621331256759</v>
      </c>
    </row>
    <row r="1327" spans="1:48">
      <c r="A1327" t="n">
        <v>-7.405511982140245</v>
      </c>
      <c r="B1327" t="n">
        <v>0.6855804621989057</v>
      </c>
      <c r="C1327" t="n">
        <v>88.9974776931801</v>
      </c>
      <c r="D1327" t="n">
        <v>1484.699318049153</v>
      </c>
      <c r="E1327" t="n">
        <v>1325</v>
      </c>
      <c r="F1327" t="n">
        <v>76.68911743164062</v>
      </c>
      <c r="G1327" t="n">
        <v>0.4538691214946411</v>
      </c>
      <c r="H1327" t="n">
        <v>0.1547274577017126</v>
      </c>
      <c r="I1327" t="n">
        <v>0</v>
      </c>
      <c r="J1327" t="n">
        <v>0</v>
      </c>
      <c r="K1327" t="n">
        <v>-0.01769597053894217</v>
      </c>
      <c r="L1327" t="n">
        <v>0</v>
      </c>
      <c r="M1327" t="n">
        <v>89.63476872195484</v>
      </c>
      <c r="N1327" t="n">
        <v>30.30563539167076</v>
      </c>
      <c r="O1327" t="b">
        <v>1</v>
      </c>
      <c r="P1327" t="n">
        <v>0</v>
      </c>
      <c r="Q1327" t="b">
        <v>0</v>
      </c>
      <c r="R1327" t="n">
        <v>30.30563539167076</v>
      </c>
      <c r="S1327" t="n">
        <v>576.272526940531</v>
      </c>
      <c r="T1327" t="n">
        <v>2507.938037245191</v>
      </c>
      <c r="U1327" t="n">
        <v>502.1886122247332</v>
      </c>
      <c r="V1327" t="n">
        <v>6</v>
      </c>
      <c r="W1327" t="n">
        <v>1484.699318049153</v>
      </c>
      <c r="X1327" t="b">
        <v>0</v>
      </c>
      <c r="Y1327" t="n">
        <v>1484.699318049153</v>
      </c>
      <c r="Z1327" t="b">
        <v>0</v>
      </c>
      <c r="AA1327" t="n">
        <v>117.7475550121767</v>
      </c>
      <c r="AB1327" t="n">
        <v>30.92411774660282</v>
      </c>
      <c r="AC1327" t="b">
        <v>0</v>
      </c>
      <c r="AD1327" t="n">
        <v>0</v>
      </c>
      <c r="AE1327" t="n">
        <v>0</v>
      </c>
      <c r="AF1327" t="n">
        <v>0.945665692689185</v>
      </c>
      <c r="AG1327" t="n">
        <v>52.26409714973228</v>
      </c>
      <c r="AH1327" t="n">
        <v>210.3258038413376</v>
      </c>
      <c r="AI1327" t="n">
        <v>32.7008984101602</v>
      </c>
      <c r="AJ1327" t="n">
        <v>11.42790686130942</v>
      </c>
      <c r="AK1327" t="n">
        <v>32.7008984101602</v>
      </c>
      <c r="AL1327" t="n">
        <v>1</v>
      </c>
      <c r="AM1327" t="n">
        <v>0</v>
      </c>
      <c r="AN1327" t="n">
        <v>32.85711220780799</v>
      </c>
      <c r="AO1327" t="n">
        <v>0</v>
      </c>
      <c r="AP1327" t="n">
        <v>6.81535963141192</v>
      </c>
      <c r="AQ1327" t="n">
        <v>1</v>
      </c>
      <c r="AR1327" t="n">
        <v>0</v>
      </c>
      <c r="AS1327" t="n">
        <v>0</v>
      </c>
      <c r="AT1327" t="n">
        <v>0</v>
      </c>
      <c r="AU1327" t="n">
        <v>6.815618549705876</v>
      </c>
      <c r="AV1327" t="n">
        <v>2.416888867376631</v>
      </c>
    </row>
    <row r="1328" spans="1:48">
      <c r="A1328" t="n">
        <v>-7.405511982140245</v>
      </c>
      <c r="B1328" t="n">
        <v>0.6855804621989057</v>
      </c>
      <c r="C1328" t="n">
        <v>89.05157467659812</v>
      </c>
      <c r="D1328" t="n">
        <v>1517.587951215182</v>
      </c>
      <c r="E1328" t="n">
        <v>1326</v>
      </c>
      <c r="F1328" t="n">
        <v>78.38791275024414</v>
      </c>
      <c r="G1328" t="n">
        <v>0.4321382912269414</v>
      </c>
      <c r="H1328" t="n">
        <v>0.1547274577017126</v>
      </c>
      <c r="I1328" t="n">
        <v>0</v>
      </c>
      <c r="J1328" t="n">
        <v>0</v>
      </c>
      <c r="K1328" t="n">
        <v>0.002135893107934717</v>
      </c>
      <c r="L1328" t="n">
        <v>0</v>
      </c>
      <c r="M1328" t="n">
        <v>89.6350407776938</v>
      </c>
      <c r="N1328" t="n">
        <v>30.34720121052535</v>
      </c>
      <c r="O1328" t="b">
        <v>1</v>
      </c>
      <c r="P1328" t="n">
        <v>0</v>
      </c>
      <c r="Q1328" t="b">
        <v>0</v>
      </c>
      <c r="R1328" t="n">
        <v>30.34720121052535</v>
      </c>
      <c r="S1328" t="n">
        <v>589.0379505598473</v>
      </c>
      <c r="T1328" t="n">
        <v>2563.493160836456</v>
      </c>
      <c r="U1328" t="n">
        <v>491.9792088508632</v>
      </c>
      <c r="V1328" t="n">
        <v>6</v>
      </c>
      <c r="W1328" t="n">
        <v>1517.587951215182</v>
      </c>
      <c r="X1328" t="b">
        <v>0</v>
      </c>
      <c r="Y1328" t="n">
        <v>1517.587951215182</v>
      </c>
      <c r="Z1328" t="b">
        <v>0</v>
      </c>
      <c r="AA1328" t="n">
        <v>115.3537685818538</v>
      </c>
      <c r="AB1328" t="n">
        <v>30.96653184747485</v>
      </c>
      <c r="AC1328" t="b">
        <v>0</v>
      </c>
      <c r="AD1328" t="n">
        <v>0</v>
      </c>
      <c r="AE1328" t="n">
        <v>2.273736754432321e-13</v>
      </c>
      <c r="AF1328" t="n">
        <v>0.9453040030125971</v>
      </c>
      <c r="AG1328" t="n">
        <v>52.31695503642424</v>
      </c>
      <c r="AH1328" t="n">
        <v>206.128756674801</v>
      </c>
      <c r="AI1328" t="n">
        <v>32.75827855249459</v>
      </c>
      <c r="AJ1328" t="n">
        <v>11.27441785410201</v>
      </c>
      <c r="AK1328" t="n">
        <v>32.7582785524946</v>
      </c>
      <c r="AL1328" t="n">
        <v>1</v>
      </c>
      <c r="AM1328" t="n">
        <v>0</v>
      </c>
      <c r="AN1328" t="n">
        <v>32.91434037121077</v>
      </c>
      <c r="AO1328" t="n">
        <v>0</v>
      </c>
      <c r="AP1328" t="n">
        <v>6.778118426436002</v>
      </c>
      <c r="AQ1328" t="n">
        <v>1</v>
      </c>
      <c r="AR1328" t="n">
        <v>0</v>
      </c>
      <c r="AS1328" t="n">
        <v>0</v>
      </c>
      <c r="AT1328" t="n">
        <v>0</v>
      </c>
      <c r="AU1328" t="n">
        <v>6.778361083254159</v>
      </c>
      <c r="AV1328" t="n">
        <v>2.403676984223678</v>
      </c>
    </row>
    <row r="1329" spans="1:48">
      <c r="A1329" t="n">
        <v>-7.359752597136803</v>
      </c>
      <c r="B1329" t="n">
        <v>0.6398210771954629</v>
      </c>
      <c r="C1329" t="n">
        <v>88.93766735847785</v>
      </c>
      <c r="D1329" t="n">
        <v>1541.719309773984</v>
      </c>
      <c r="E1329" t="n">
        <v>1327</v>
      </c>
      <c r="F1329" t="n">
        <v>79.63436889648438</v>
      </c>
      <c r="G1329" t="n">
        <v>0.2719539343007398</v>
      </c>
      <c r="H1329" t="n">
        <v>0.1537713815621221</v>
      </c>
      <c r="I1329" t="n">
        <v>0</v>
      </c>
      <c r="J1329" t="n">
        <v>0</v>
      </c>
      <c r="K1329" t="n">
        <v>-0.006153106764036298</v>
      </c>
      <c r="L1329" t="n">
        <v>0</v>
      </c>
      <c r="M1329" t="n">
        <v>89.63530375418972</v>
      </c>
      <c r="N1329" t="n">
        <v>24.20845166344357</v>
      </c>
      <c r="O1329" t="b">
        <v>1</v>
      </c>
      <c r="P1329" t="n">
        <v>0</v>
      </c>
      <c r="Q1329" t="b">
        <v>0</v>
      </c>
      <c r="R1329" t="n">
        <v>24.20845166344357</v>
      </c>
      <c r="S1329" t="n">
        <v>598.4043177468826</v>
      </c>
      <c r="T1329" t="n">
        <v>2604.255590834433</v>
      </c>
      <c r="U1329" t="n">
        <v>386.3168729809853</v>
      </c>
      <c r="V1329" t="n">
        <v>6</v>
      </c>
      <c r="W1329" t="n">
        <v>1541.719309773985</v>
      </c>
      <c r="X1329" t="b">
        <v>0</v>
      </c>
      <c r="Y1329" t="n">
        <v>1541.719309773985</v>
      </c>
      <c r="Z1329" t="b">
        <v>0</v>
      </c>
      <c r="AA1329" t="n">
        <v>90.5792488044402</v>
      </c>
      <c r="AB1329" t="n">
        <v>24.7025016973914</v>
      </c>
      <c r="AC1329" t="b">
        <v>0</v>
      </c>
      <c r="AD1329" t="n">
        <v>0</v>
      </c>
      <c r="AE1329" t="n">
        <v>-6.821210263296962e-13</v>
      </c>
      <c r="AF1329" t="n">
        <v>0.9417776107933206</v>
      </c>
      <c r="AG1329" t="n">
        <v>52.37023776468489</v>
      </c>
      <c r="AH1329" t="n">
        <v>162.4645628562477</v>
      </c>
      <c r="AI1329" t="n">
        <v>26.2296548721124</v>
      </c>
      <c r="AJ1329" t="n">
        <v>9.459075010909487</v>
      </c>
      <c r="AK1329" t="n">
        <v>26.22965487211239</v>
      </c>
      <c r="AL1329" t="n">
        <v>1</v>
      </c>
      <c r="AM1329" t="n">
        <v>0</v>
      </c>
      <c r="AN1329" t="n">
        <v>26.38410778478711</v>
      </c>
      <c r="AO1329" t="n">
        <v>0</v>
      </c>
      <c r="AP1329" t="n">
        <v>5.236002021765733</v>
      </c>
      <c r="AQ1329" t="n">
        <v>1</v>
      </c>
      <c r="AR1329" t="n">
        <v>0</v>
      </c>
      <c r="AS1329" t="n">
        <v>0</v>
      </c>
      <c r="AT1329" t="n">
        <v>0</v>
      </c>
      <c r="AU1329" t="n">
        <v>5.2360822947849</v>
      </c>
      <c r="AV1329" t="n">
        <v>1.85676896596269</v>
      </c>
    </row>
    <row r="1330" spans="1:48">
      <c r="A1330" t="n">
        <v>-7.359752597136803</v>
      </c>
      <c r="B1330" t="n">
        <v>0.6398210771954629</v>
      </c>
      <c r="C1330" t="n">
        <v>88.95886421067783</v>
      </c>
      <c r="D1330" t="n">
        <v>1558.338486778726</v>
      </c>
      <c r="E1330" t="n">
        <v>1328</v>
      </c>
      <c r="F1330" t="n">
        <v>80.49279861450195</v>
      </c>
      <c r="G1330" t="n">
        <v>0.234117525118279</v>
      </c>
      <c r="H1330" t="n">
        <v>0.1537713815621221</v>
      </c>
      <c r="I1330" t="n">
        <v>0</v>
      </c>
      <c r="J1330" t="n">
        <v>0</v>
      </c>
      <c r="K1330" t="n">
        <v>-0.01066141570329859</v>
      </c>
      <c r="L1330" t="n">
        <v>0</v>
      </c>
      <c r="M1330" t="n">
        <v>89.63555765144258</v>
      </c>
      <c r="N1330" t="n">
        <v>22.98845538713697</v>
      </c>
      <c r="O1330" t="b">
        <v>1</v>
      </c>
      <c r="P1330" t="n">
        <v>0</v>
      </c>
      <c r="Q1330" t="b">
        <v>0</v>
      </c>
      <c r="R1330" t="n">
        <v>22.98845538713697</v>
      </c>
      <c r="S1330" t="n">
        <v>604.8549000376985</v>
      </c>
      <c r="T1330" t="n">
        <v>2632.328524964064</v>
      </c>
      <c r="U1330" t="n">
        <v>362.9359347521851</v>
      </c>
      <c r="V1330" t="n">
        <v>6</v>
      </c>
      <c r="W1330" t="n">
        <v>1558.338486778726</v>
      </c>
      <c r="X1330" t="b">
        <v>0</v>
      </c>
      <c r="Y1330" t="n">
        <v>1558.338486778726</v>
      </c>
      <c r="Z1330" t="b">
        <v>0</v>
      </c>
      <c r="AA1330" t="n">
        <v>85.09714856697018</v>
      </c>
      <c r="AB1330" t="n">
        <v>23.45760753789487</v>
      </c>
      <c r="AC1330" t="b">
        <v>0</v>
      </c>
      <c r="AD1330" t="n">
        <v>0</v>
      </c>
      <c r="AE1330" t="n">
        <v>2.273736754432321e-13</v>
      </c>
      <c r="AF1330" t="n">
        <v>0.9406788095169932</v>
      </c>
      <c r="AG1330" t="n">
        <v>52.4154826304006</v>
      </c>
      <c r="AH1330" t="n">
        <v>152.8100579452413</v>
      </c>
      <c r="AI1330" t="n">
        <v>24.93689376285574</v>
      </c>
      <c r="AJ1330" t="n">
        <v>9.064874555088949</v>
      </c>
      <c r="AK1330" t="n">
        <v>24.93689376285574</v>
      </c>
      <c r="AL1330" t="n">
        <v>1</v>
      </c>
      <c r="AM1330" t="n">
        <v>0</v>
      </c>
      <c r="AN1330" t="n">
        <v>25.09104471148075</v>
      </c>
      <c r="AO1330" t="n">
        <v>0</v>
      </c>
      <c r="AP1330" t="n">
        <v>4.947303647021043</v>
      </c>
      <c r="AQ1330" t="n">
        <v>1</v>
      </c>
      <c r="AR1330" t="n">
        <v>0</v>
      </c>
      <c r="AS1330" t="n">
        <v>0</v>
      </c>
      <c r="AT1330" t="n">
        <v>0</v>
      </c>
      <c r="AU1330" t="n">
        <v>4.947360284523509</v>
      </c>
      <c r="AV1330" t="n">
        <v>1.754385153359581</v>
      </c>
    </row>
    <row r="1331" spans="1:48">
      <c r="A1331" t="n">
        <v>-7.60780418250828</v>
      </c>
      <c r="B1331" t="n">
        <v>0.8878726625669406</v>
      </c>
      <c r="C1331" t="n">
        <v>89.02316932421768</v>
      </c>
      <c r="D1331" t="n">
        <v>1572.130592387722</v>
      </c>
      <c r="E1331" t="n">
        <v>1329</v>
      </c>
      <c r="F1331" t="n">
        <v>81.2052017211914</v>
      </c>
      <c r="G1331" t="n">
        <v>0.1006033191486644</v>
      </c>
      <c r="H1331" t="n">
        <v>0.1589540605282718</v>
      </c>
      <c r="I1331" t="n">
        <v>0</v>
      </c>
      <c r="J1331" t="n">
        <v>0</v>
      </c>
      <c r="K1331" t="n">
        <v>0.003999392088610054</v>
      </c>
      <c r="L1331" t="n">
        <v>0</v>
      </c>
      <c r="M1331" t="n">
        <v>89.63586076527983</v>
      </c>
      <c r="N1331" t="n">
        <v>17.50943405437904</v>
      </c>
      <c r="O1331" t="b">
        <v>1</v>
      </c>
      <c r="P1331" t="n">
        <v>0</v>
      </c>
      <c r="Q1331" t="b">
        <v>0</v>
      </c>
      <c r="R1331" t="n">
        <v>17.50943405437904</v>
      </c>
      <c r="S1331" t="n">
        <v>610.2081802975497</v>
      </c>
      <c r="T1331" t="n">
        <v>2655.626000654936</v>
      </c>
      <c r="U1331" t="n">
        <v>274.0094024112033</v>
      </c>
      <c r="V1331" t="n">
        <v>6</v>
      </c>
      <c r="W1331" t="n">
        <v>1572.130592387722</v>
      </c>
      <c r="X1331" t="b">
        <v>0</v>
      </c>
      <c r="Y1331" t="n">
        <v>1572.130592387722</v>
      </c>
      <c r="Z1331" t="b">
        <v>0</v>
      </c>
      <c r="AA1331" t="n">
        <v>64.2466523510662</v>
      </c>
      <c r="AB1331" t="n">
        <v>17.86676944324391</v>
      </c>
      <c r="AC1331" t="b">
        <v>0</v>
      </c>
      <c r="AD1331" t="n">
        <v>0</v>
      </c>
      <c r="AE1331" t="n">
        <v>-4.547473508864641e-13</v>
      </c>
      <c r="AF1331" t="n">
        <v>0.9350919158055511</v>
      </c>
      <c r="AG1331" t="n">
        <v>52.45925821118038</v>
      </c>
      <c r="AH1331" t="n">
        <v>116.0578428266345</v>
      </c>
      <c r="AI1331" t="n">
        <v>19.10696600114682</v>
      </c>
      <c r="AJ1331" t="n">
        <v>7.53309223361731</v>
      </c>
      <c r="AK1331" t="n">
        <v>19.10696600114682</v>
      </c>
      <c r="AL1331" t="n">
        <v>1</v>
      </c>
      <c r="AM1331" t="n">
        <v>0</v>
      </c>
      <c r="AN1331" t="n">
        <v>19.26599581442004</v>
      </c>
      <c r="AO1331" t="n">
        <v>0</v>
      </c>
      <c r="AP1331" t="n">
        <v>3.763046125071023</v>
      </c>
      <c r="AQ1331" t="n">
        <v>1</v>
      </c>
      <c r="AR1331" t="n">
        <v>3</v>
      </c>
      <c r="AS1331" t="n">
        <v>0</v>
      </c>
      <c r="AT1331" t="n">
        <v>0</v>
      </c>
      <c r="AU1331" t="n">
        <v>3.763047345060005</v>
      </c>
      <c r="AV1331" t="n">
        <v>1.334415529472259</v>
      </c>
    </row>
    <row r="1332" spans="1:48">
      <c r="A1332" t="n">
        <v>-6.067499897403689</v>
      </c>
      <c r="B1332" t="n">
        <v>-0.6524316225376507</v>
      </c>
      <c r="C1332" t="n">
        <v>89.13705599316837</v>
      </c>
      <c r="D1332" t="n">
        <v>1571.924425916762</v>
      </c>
      <c r="E1332" t="n">
        <v>1330</v>
      </c>
      <c r="F1332" t="n">
        <v>81.19455261230469</v>
      </c>
      <c r="G1332" t="n">
        <v>-0.05173580354400542</v>
      </c>
      <c r="H1332" t="n">
        <v>0.1267716311842834</v>
      </c>
      <c r="I1332" t="n">
        <v>0</v>
      </c>
      <c r="J1332" t="n">
        <v>0</v>
      </c>
      <c r="K1332" t="n">
        <v>0.005115407844015651</v>
      </c>
      <c r="L1332" t="n">
        <v>0</v>
      </c>
      <c r="M1332" t="n">
        <v>89.6359074797719</v>
      </c>
      <c r="N1332" t="n">
        <v>10.87679048771178</v>
      </c>
      <c r="O1332" t="b">
        <v>1</v>
      </c>
      <c r="P1332" t="n">
        <v>0</v>
      </c>
      <c r="Q1332" t="b">
        <v>0</v>
      </c>
      <c r="R1332" t="n">
        <v>10.87679048771178</v>
      </c>
      <c r="S1332" t="n">
        <v>610.1281586583219</v>
      </c>
      <c r="T1332" t="n">
        <v>2655.277746481017</v>
      </c>
      <c r="U1332" t="n">
        <v>170.2358705981641</v>
      </c>
      <c r="V1332" t="n">
        <v>6</v>
      </c>
      <c r="W1332" t="n">
        <v>1571.924425916762</v>
      </c>
      <c r="X1332" t="b">
        <v>0</v>
      </c>
      <c r="Y1332" t="n">
        <v>1571.924425916762</v>
      </c>
      <c r="Z1332" t="b">
        <v>0</v>
      </c>
      <c r="AA1332" t="n">
        <v>39.91499817071298</v>
      </c>
      <c r="AB1332" t="n">
        <v>11.09876580378753</v>
      </c>
      <c r="AC1332" t="b">
        <v>0</v>
      </c>
      <c r="AD1332" t="n">
        <v>0</v>
      </c>
      <c r="AE1332" t="n">
        <v>-2.273736754432321e-13</v>
      </c>
      <c r="AF1332" t="n">
        <v>0.9216272879346595</v>
      </c>
      <c r="AG1332" t="n">
        <v>52.49574059152132</v>
      </c>
      <c r="AH1332" t="n">
        <v>73.15753806245239</v>
      </c>
      <c r="AI1332" t="n">
        <v>12.04257507246725</v>
      </c>
      <c r="AJ1332" t="n">
        <v>5.733554665977763</v>
      </c>
      <c r="AK1332" t="n">
        <v>12.04257507246725</v>
      </c>
      <c r="AL1332" t="n">
        <v>1</v>
      </c>
      <c r="AM1332" t="n">
        <v>0</v>
      </c>
      <c r="AN1332" t="n">
        <v>12.16935134955748</v>
      </c>
      <c r="AO1332" t="n">
        <v>0</v>
      </c>
      <c r="AP1332" t="n">
        <v>2.420509247387141</v>
      </c>
      <c r="AQ1332" t="n">
        <v>1</v>
      </c>
      <c r="AR1332" t="n">
        <v>3</v>
      </c>
      <c r="AS1332" t="n">
        <v>0</v>
      </c>
      <c r="AT1332" t="n">
        <v>0</v>
      </c>
      <c r="AU1332" t="n">
        <v>2.42045565321957</v>
      </c>
      <c r="AV1332" t="n">
        <v>0.858318622085689</v>
      </c>
    </row>
    <row r="1333" spans="1:48">
      <c r="A1333" t="n">
        <v>-6.067499897403689</v>
      </c>
      <c r="B1333" t="n">
        <v>-0.6524316225376507</v>
      </c>
      <c r="C1333" t="n">
        <v>89.09901820671742</v>
      </c>
      <c r="D1333" t="n">
        <v>1568.766052476051</v>
      </c>
      <c r="E1333" t="n">
        <v>1331</v>
      </c>
      <c r="F1333" t="n">
        <v>81.03141326904297</v>
      </c>
      <c r="G1333" t="n">
        <v>-0.03848381509632937</v>
      </c>
      <c r="H1333" t="n">
        <v>0.1267716311842834</v>
      </c>
      <c r="I1333" t="n">
        <v>0</v>
      </c>
      <c r="J1333" t="n">
        <v>0</v>
      </c>
      <c r="K1333" t="n">
        <v>0.01098251170096332</v>
      </c>
      <c r="L1333" t="n">
        <v>0</v>
      </c>
      <c r="M1333" t="n">
        <v>89.63564857833438</v>
      </c>
      <c r="N1333" t="n">
        <v>11.40113836078269</v>
      </c>
      <c r="O1333" t="b">
        <v>1</v>
      </c>
      <c r="P1333" t="n">
        <v>0</v>
      </c>
      <c r="Q1333" t="b">
        <v>0</v>
      </c>
      <c r="R1333" t="n">
        <v>11.40113836078269</v>
      </c>
      <c r="S1333" t="n">
        <v>608.9022647540316</v>
      </c>
      <c r="T1333" t="n">
        <v>2649.942656209546</v>
      </c>
      <c r="U1333" t="n">
        <v>178.8018503487932</v>
      </c>
      <c r="V1333" t="n">
        <v>6</v>
      </c>
      <c r="W1333" t="n">
        <v>1568.766052476051</v>
      </c>
      <c r="X1333" t="b">
        <v>0</v>
      </c>
      <c r="Y1333" t="n">
        <v>1568.766052476051</v>
      </c>
      <c r="Z1333" t="b">
        <v>0</v>
      </c>
      <c r="AA1333" t="n">
        <v>41.92345305672109</v>
      </c>
      <c r="AB1333" t="n">
        <v>11.63381465385988</v>
      </c>
      <c r="AC1333" t="b">
        <v>0</v>
      </c>
      <c r="AD1333" t="n">
        <v>0</v>
      </c>
      <c r="AE1333" t="n">
        <v>0</v>
      </c>
      <c r="AF1333" t="n">
        <v>0.9233578752104992</v>
      </c>
      <c r="AG1333" t="n">
        <v>52.52310448591824</v>
      </c>
      <c r="AH1333" t="n">
        <v>76.69468748587818</v>
      </c>
      <c r="AI1333" t="n">
        <v>12.59946437475037</v>
      </c>
      <c r="AJ1333" t="n">
        <v>5.878043808984444</v>
      </c>
      <c r="AK1333" t="n">
        <v>12.59946437475037</v>
      </c>
      <c r="AL1333" t="n">
        <v>1</v>
      </c>
      <c r="AM1333" t="n">
        <v>0</v>
      </c>
      <c r="AN1333" t="n">
        <v>12.726248340439</v>
      </c>
      <c r="AO1333" t="n">
        <v>0</v>
      </c>
      <c r="AP1333" t="n">
        <v>2.521441851797285</v>
      </c>
      <c r="AQ1333" t="n">
        <v>1</v>
      </c>
      <c r="AR1333" t="n">
        <v>3</v>
      </c>
      <c r="AS1333" t="n">
        <v>0</v>
      </c>
      <c r="AT1333" t="n">
        <v>0</v>
      </c>
      <c r="AU1333" t="n">
        <v>2.521391379322245</v>
      </c>
      <c r="AV1333" t="n">
        <v>0.8941114750687335</v>
      </c>
    </row>
    <row r="1334" spans="1:48">
      <c r="A1334" t="n">
        <v>-6.067499897403689</v>
      </c>
      <c r="B1334" t="n">
        <v>-0.6524316225376507</v>
      </c>
      <c r="C1334" t="n">
        <v>89.04981115005516</v>
      </c>
      <c r="D1334" t="n">
        <v>1566.442270687091</v>
      </c>
      <c r="E1334" t="n">
        <v>1332</v>
      </c>
      <c r="F1334" t="n">
        <v>80.91138305664063</v>
      </c>
      <c r="G1334" t="n">
        <v>-0.03030356579073512</v>
      </c>
      <c r="H1334" t="n">
        <v>0.1267716311842834</v>
      </c>
      <c r="I1334" t="n">
        <v>0</v>
      </c>
      <c r="J1334" t="n">
        <v>0</v>
      </c>
      <c r="K1334" t="n">
        <v>0.01867447744977757</v>
      </c>
      <c r="L1334" t="n">
        <v>0</v>
      </c>
      <c r="M1334" t="n">
        <v>89.63538967689686</v>
      </c>
      <c r="N1334" t="n">
        <v>11.71748632319697</v>
      </c>
      <c r="O1334" t="b">
        <v>1</v>
      </c>
      <c r="P1334" t="n">
        <v>0</v>
      </c>
      <c r="Q1334" t="b">
        <v>0</v>
      </c>
      <c r="R1334" t="n">
        <v>11.71748632319697</v>
      </c>
      <c r="S1334" t="n">
        <v>608.000310003125</v>
      </c>
      <c r="T1334" t="n">
        <v>2646.0173491336</v>
      </c>
      <c r="U1334" t="n">
        <v>184.0356827060392</v>
      </c>
      <c r="V1334" t="n">
        <v>6</v>
      </c>
      <c r="W1334" t="n">
        <v>1566.442270687091</v>
      </c>
      <c r="X1334" t="b">
        <v>0</v>
      </c>
      <c r="Y1334" t="n">
        <v>1566.442270687091</v>
      </c>
      <c r="Z1334" t="b">
        <v>0</v>
      </c>
      <c r="AA1334" t="n">
        <v>43.15062338358137</v>
      </c>
      <c r="AB1334" t="n">
        <v>11.95661869713977</v>
      </c>
      <c r="AC1334" t="b">
        <v>0</v>
      </c>
      <c r="AD1334" t="n">
        <v>0</v>
      </c>
      <c r="AE1334" t="n">
        <v>-4.547473508864641e-13</v>
      </c>
      <c r="AF1334" t="n">
        <v>0.9243490128352714</v>
      </c>
      <c r="AG1334" t="n">
        <v>52.55115417292595</v>
      </c>
      <c r="AH1334" t="n">
        <v>78.85502717501096</v>
      </c>
      <c r="AI1334" t="n">
        <v>12.93517765596463</v>
      </c>
      <c r="AJ1334" t="n">
        <v>5.965460648691092</v>
      </c>
      <c r="AK1334" t="n">
        <v>12.93517765596463</v>
      </c>
      <c r="AL1334" t="n">
        <v>1</v>
      </c>
      <c r="AM1334" t="n">
        <v>0</v>
      </c>
      <c r="AN1334" t="n">
        <v>13.061956070256</v>
      </c>
      <c r="AO1334" t="n">
        <v>0</v>
      </c>
      <c r="AP1334" t="n">
        <v>2.582654106585605</v>
      </c>
      <c r="AQ1334" t="n">
        <v>1</v>
      </c>
      <c r="AR1334" t="n">
        <v>3</v>
      </c>
      <c r="AS1334" t="n">
        <v>0</v>
      </c>
      <c r="AT1334" t="n">
        <v>0</v>
      </c>
      <c r="AU1334" t="n">
        <v>2.582605624276212</v>
      </c>
      <c r="AV1334" t="n">
        <v>0.9158186797890583</v>
      </c>
    </row>
    <row r="1335" spans="1:48">
      <c r="A1335" t="n">
        <v>-6.067499897403689</v>
      </c>
      <c r="B1335" t="n">
        <v>-0.6524316225376507</v>
      </c>
      <c r="C1335" t="n">
        <v>88.99620329459574</v>
      </c>
      <c r="D1335" t="n">
        <v>1564.70063814014</v>
      </c>
      <c r="E1335" t="n">
        <v>1333</v>
      </c>
      <c r="F1335" t="n">
        <v>80.8214225769043</v>
      </c>
      <c r="G1335" t="n">
        <v>-0.01529416518962101</v>
      </c>
      <c r="H1335" t="n">
        <v>0.1267716311842834</v>
      </c>
      <c r="I1335" t="n">
        <v>0</v>
      </c>
      <c r="J1335" t="n">
        <v>0</v>
      </c>
      <c r="K1335" t="n">
        <v>-0.003903322884358018</v>
      </c>
      <c r="L1335" t="n">
        <v>0</v>
      </c>
      <c r="M1335" t="n">
        <v>89.63513077545934</v>
      </c>
      <c r="N1335" t="n">
        <v>12.33848900813286</v>
      </c>
      <c r="O1335" t="b">
        <v>1</v>
      </c>
      <c r="P1335" t="n">
        <v>0</v>
      </c>
      <c r="Q1335" t="b">
        <v>0</v>
      </c>
      <c r="R1335" t="n">
        <v>12.33848900813286</v>
      </c>
      <c r="S1335" t="n">
        <v>607.3243111819278</v>
      </c>
      <c r="T1335" t="n">
        <v>2643.07540226375</v>
      </c>
      <c r="U1335" t="n">
        <v>194.0048978550882</v>
      </c>
      <c r="V1335" t="n">
        <v>6</v>
      </c>
      <c r="W1335" t="n">
        <v>1564.70063814014</v>
      </c>
      <c r="X1335" t="b">
        <v>0</v>
      </c>
      <c r="Y1335" t="n">
        <v>1564.70063814014</v>
      </c>
      <c r="Z1335" t="b">
        <v>0</v>
      </c>
      <c r="AA1335" t="n">
        <v>45.48809317205512</v>
      </c>
      <c r="AB1335" t="n">
        <v>12.59029490625802</v>
      </c>
      <c r="AC1335" t="b">
        <v>0</v>
      </c>
      <c r="AD1335" t="n">
        <v>0</v>
      </c>
      <c r="AE1335" t="n">
        <v>2.273736754432321e-13</v>
      </c>
      <c r="AF1335" t="n">
        <v>0.9260570248844386</v>
      </c>
      <c r="AG1335" t="n">
        <v>52.57960935191261</v>
      </c>
      <c r="AH1335" t="n">
        <v>82.9732869124929</v>
      </c>
      <c r="AI1335" t="n">
        <v>13.59559354115277</v>
      </c>
      <c r="AJ1335" t="n">
        <v>6.135291689426793</v>
      </c>
      <c r="AK1335" t="n">
        <v>13.59559354115277</v>
      </c>
      <c r="AL1335" t="n">
        <v>1</v>
      </c>
      <c r="AM1335" t="n">
        <v>0</v>
      </c>
      <c r="AN1335" t="n">
        <v>13.72236683421404</v>
      </c>
      <c r="AO1335" t="n">
        <v>0</v>
      </c>
      <c r="AP1335" t="n">
        <v>2.703980652151231</v>
      </c>
      <c r="AQ1335" t="n">
        <v>1</v>
      </c>
      <c r="AR1335" t="n">
        <v>3</v>
      </c>
      <c r="AS1335" t="n">
        <v>0</v>
      </c>
      <c r="AT1335" t="n">
        <v>0</v>
      </c>
      <c r="AU1335" t="n">
        <v>2.703936206799836</v>
      </c>
      <c r="AV1335" t="n">
        <v>0.9588437599098236</v>
      </c>
    </row>
    <row r="1336" spans="1:48">
      <c r="A1336" t="n">
        <v>-6.067499897403689</v>
      </c>
      <c r="B1336" t="n">
        <v>-0.6524316225376507</v>
      </c>
      <c r="C1336" t="n">
        <v>89.07289334928383</v>
      </c>
      <c r="D1336" t="n">
        <v>1564.429983718742</v>
      </c>
      <c r="E1336" t="n">
        <v>1334</v>
      </c>
      <c r="F1336" t="n">
        <v>80.80744247436523</v>
      </c>
      <c r="G1336" t="n">
        <v>0.004863074653062682</v>
      </c>
      <c r="H1336" t="n">
        <v>0.1267716311842834</v>
      </c>
      <c r="I1336" t="n">
        <v>0</v>
      </c>
      <c r="J1336" t="n">
        <v>0</v>
      </c>
      <c r="K1336" t="n">
        <v>-0.006846154540665117</v>
      </c>
      <c r="L1336" t="n">
        <v>0</v>
      </c>
      <c r="M1336" t="n">
        <v>89.63487187402183</v>
      </c>
      <c r="N1336" t="n">
        <v>13.20674430564877</v>
      </c>
      <c r="O1336" t="b">
        <v>1</v>
      </c>
      <c r="P1336" t="n">
        <v>0</v>
      </c>
      <c r="Q1336" t="b">
        <v>0</v>
      </c>
      <c r="R1336" t="n">
        <v>13.20674430564877</v>
      </c>
      <c r="S1336" t="n">
        <v>607.2192591316906</v>
      </c>
      <c r="T1336" t="n">
        <v>2642.618215741118</v>
      </c>
      <c r="U1336" t="n">
        <v>207.6928826072253</v>
      </c>
      <c r="V1336" t="n">
        <v>6</v>
      </c>
      <c r="W1336" t="n">
        <v>1564.429983718742</v>
      </c>
      <c r="X1336" t="b">
        <v>0</v>
      </c>
      <c r="Y1336" t="n">
        <v>1564.429983718742</v>
      </c>
      <c r="Z1336" t="b">
        <v>0</v>
      </c>
      <c r="AA1336" t="n">
        <v>48.6974983604126</v>
      </c>
      <c r="AB1336" t="n">
        <v>13.4762696996416</v>
      </c>
      <c r="AC1336" t="b">
        <v>0</v>
      </c>
      <c r="AD1336" t="n">
        <v>0</v>
      </c>
      <c r="AE1336" t="n">
        <v>4.547473508864641e-13</v>
      </c>
      <c r="AF1336" t="n">
        <v>0.9281210841944175</v>
      </c>
      <c r="AG1336" t="n">
        <v>52.60889610097352</v>
      </c>
      <c r="AH1336" t="n">
        <v>88.62990957948762</v>
      </c>
      <c r="AI1336" t="n">
        <v>14.51994780545107</v>
      </c>
      <c r="AJ1336" t="n">
        <v>6.370621808520383</v>
      </c>
      <c r="AK1336" t="n">
        <v>14.51994780545108</v>
      </c>
      <c r="AL1336" t="n">
        <v>1</v>
      </c>
      <c r="AM1336" t="n">
        <v>0</v>
      </c>
      <c r="AN1336" t="n">
        <v>14.64672025422192</v>
      </c>
      <c r="AO1336" t="n">
        <v>0</v>
      </c>
      <c r="AP1336" t="n">
        <v>2.8755530237464</v>
      </c>
      <c r="AQ1336" t="n">
        <v>1</v>
      </c>
      <c r="AR1336" t="n">
        <v>3</v>
      </c>
      <c r="AS1336" t="n">
        <v>0</v>
      </c>
      <c r="AT1336" t="n">
        <v>0</v>
      </c>
      <c r="AU1336" t="n">
        <v>2.875514642440314</v>
      </c>
      <c r="AV1336" t="n">
        <v>1.019687248722627</v>
      </c>
    </row>
    <row r="1337" spans="1:48">
      <c r="A1337" t="n">
        <v>-6.067499897403689</v>
      </c>
      <c r="B1337" t="n">
        <v>-0.6524316225376507</v>
      </c>
      <c r="C1337" t="n">
        <v>88.9731473173763</v>
      </c>
      <c r="D1337" t="n">
        <v>1563.289214622046</v>
      </c>
      <c r="E1337" t="n">
        <v>1335</v>
      </c>
      <c r="F1337" t="n">
        <v>80.74851837158204</v>
      </c>
      <c r="G1337" t="n">
        <v>-0.06491163785787002</v>
      </c>
      <c r="H1337" t="n">
        <v>0.1267716311842834</v>
      </c>
      <c r="I1337" t="n">
        <v>0</v>
      </c>
      <c r="J1337" t="n">
        <v>0</v>
      </c>
      <c r="K1337" t="n">
        <v>-0.01771324968534993</v>
      </c>
      <c r="L1337" t="n">
        <v>0</v>
      </c>
      <c r="M1337" t="n">
        <v>89.63461297258431</v>
      </c>
      <c r="N1337" t="n">
        <v>10.1673337614693</v>
      </c>
      <c r="O1337" t="b">
        <v>1</v>
      </c>
      <c r="P1337" t="n">
        <v>0</v>
      </c>
      <c r="Q1337" t="b">
        <v>0</v>
      </c>
      <c r="R1337" t="n">
        <v>10.1673337614693</v>
      </c>
      <c r="S1337" t="n">
        <v>606.7764799898021</v>
      </c>
      <c r="T1337" t="n">
        <v>2640.691240915619</v>
      </c>
      <c r="U1337" t="n">
        <v>160.0109575338334</v>
      </c>
      <c r="V1337" t="n">
        <v>6</v>
      </c>
      <c r="W1337" t="n">
        <v>1563.289214622046</v>
      </c>
      <c r="X1337" t="b">
        <v>0</v>
      </c>
      <c r="Y1337" t="n">
        <v>1563.289214622046</v>
      </c>
      <c r="Z1337" t="b">
        <v>0</v>
      </c>
      <c r="AA1337" t="n">
        <v>37.51757520207303</v>
      </c>
      <c r="AB1337" t="n">
        <v>10.37483036884622</v>
      </c>
      <c r="AC1337" t="b">
        <v>0</v>
      </c>
      <c r="AD1337" t="n">
        <v>0</v>
      </c>
      <c r="AE1337" t="n">
        <v>-2.273736754432321e-13</v>
      </c>
      <c r="AF1337" t="n">
        <v>0.9195689814928213</v>
      </c>
      <c r="AG1337" t="n">
        <v>52.6393687040183</v>
      </c>
      <c r="AH1337" t="n">
        <v>68.91737728370616</v>
      </c>
      <c r="AI1337" t="n">
        <v>11.28227525900645</v>
      </c>
      <c r="AJ1337" t="n">
        <v>5.543094847771997</v>
      </c>
      <c r="AK1337" t="n">
        <v>11.28227525900645</v>
      </c>
      <c r="AL1337" t="n">
        <v>1</v>
      </c>
      <c r="AM1337" t="n">
        <v>0</v>
      </c>
      <c r="AN1337" t="n">
        <v>11.40907271814008</v>
      </c>
      <c r="AO1337" t="n">
        <v>0</v>
      </c>
      <c r="AP1337" t="n">
        <v>2.282910323258882</v>
      </c>
      <c r="AQ1337" t="n">
        <v>1</v>
      </c>
      <c r="AR1337" t="n">
        <v>3</v>
      </c>
      <c r="AS1337" t="n">
        <v>0</v>
      </c>
      <c r="AT1337" t="n">
        <v>0</v>
      </c>
      <c r="AU1337" t="n">
        <v>2.282853151147258</v>
      </c>
      <c r="AV1337" t="n">
        <v>0.8095233509072438</v>
      </c>
    </row>
    <row r="1338" spans="1:48">
      <c r="A1338" t="n">
        <v>-6.067499897403689</v>
      </c>
      <c r="B1338" t="n">
        <v>-0.6524316225376507</v>
      </c>
      <c r="C1338" t="n">
        <v>89.06161138650799</v>
      </c>
      <c r="D1338" t="n">
        <v>1556.497020503646</v>
      </c>
      <c r="E1338" t="n">
        <v>1336</v>
      </c>
      <c r="F1338" t="n">
        <v>80.39768142700196</v>
      </c>
      <c r="G1338" t="n">
        <v>-0.0866840626909795</v>
      </c>
      <c r="H1338" t="n">
        <v>0.1267716311842834</v>
      </c>
      <c r="I1338" t="n">
        <v>0</v>
      </c>
      <c r="J1338" t="n">
        <v>0</v>
      </c>
      <c r="K1338" t="n">
        <v>0.0110191366078643</v>
      </c>
      <c r="L1338" t="n">
        <v>0</v>
      </c>
      <c r="M1338" t="n">
        <v>89.63435407114679</v>
      </c>
      <c r="N1338" t="n">
        <v>9.123079057234953</v>
      </c>
      <c r="O1338" t="b">
        <v>1</v>
      </c>
      <c r="P1338" t="n">
        <v>0</v>
      </c>
      <c r="Q1338" t="b">
        <v>0</v>
      </c>
      <c r="R1338" t="n">
        <v>9.123079057234953</v>
      </c>
      <c r="S1338" t="n">
        <v>604.1401516635897</v>
      </c>
      <c r="T1338" t="n">
        <v>2629.217940039942</v>
      </c>
      <c r="U1338" t="n">
        <v>144.2032737779974</v>
      </c>
      <c r="V1338" t="n">
        <v>6</v>
      </c>
      <c r="W1338" t="n">
        <v>1556.497020503646</v>
      </c>
      <c r="X1338" t="b">
        <v>0</v>
      </c>
      <c r="Y1338" t="n">
        <v>1556.497020503646</v>
      </c>
      <c r="Z1338" t="b">
        <v>0</v>
      </c>
      <c r="AA1338" t="n">
        <v>33.8111667584215</v>
      </c>
      <c r="AB1338" t="n">
        <v>9.309264344117299</v>
      </c>
      <c r="AC1338" t="b">
        <v>0</v>
      </c>
      <c r="AD1338" t="n">
        <v>0</v>
      </c>
      <c r="AE1338" t="n">
        <v>2.273736754432321e-13</v>
      </c>
      <c r="AF1338" t="n">
        <v>0.9156284313925253</v>
      </c>
      <c r="AG1338" t="n">
        <v>52.66561952652486</v>
      </c>
      <c r="AH1338" t="n">
        <v>62.37623844351142</v>
      </c>
      <c r="AI1338" t="n">
        <v>10.16707653994469</v>
      </c>
      <c r="AJ1338" t="n">
        <v>5.26278108131293</v>
      </c>
      <c r="AK1338" t="n">
        <v>10.16707653994469</v>
      </c>
      <c r="AL1338" t="n">
        <v>1</v>
      </c>
      <c r="AM1338" t="n">
        <v>0</v>
      </c>
      <c r="AN1338" t="n">
        <v>10.29388924913499</v>
      </c>
      <c r="AO1338" t="n">
        <v>0</v>
      </c>
      <c r="AP1338" t="n">
        <v>2.083287655516954</v>
      </c>
      <c r="AQ1338" t="n">
        <v>1</v>
      </c>
      <c r="AR1338" t="n">
        <v>3</v>
      </c>
      <c r="AS1338" t="n">
        <v>0</v>
      </c>
      <c r="AT1338" t="n">
        <v>0</v>
      </c>
      <c r="AU1338" t="n">
        <v>2.083225628915316</v>
      </c>
      <c r="AV1338" t="n">
        <v>0.7387333657304497</v>
      </c>
    </row>
    <row r="1339" spans="1:48">
      <c r="A1339" t="n">
        <v>-6.067499897403689</v>
      </c>
      <c r="B1339" t="n">
        <v>-0.6524316225376507</v>
      </c>
      <c r="C1339" t="n">
        <v>89.01365143468666</v>
      </c>
      <c r="D1339" t="n">
        <v>1553.284720011389</v>
      </c>
      <c r="E1339" t="n">
        <v>1337</v>
      </c>
      <c r="F1339" t="n">
        <v>80.23175659179688</v>
      </c>
      <c r="G1339" t="n">
        <v>-0.01898692786583389</v>
      </c>
      <c r="H1339" t="n">
        <v>0.1267716311842834</v>
      </c>
      <c r="I1339" t="n">
        <v>0</v>
      </c>
      <c r="J1339" t="n">
        <v>0</v>
      </c>
      <c r="K1339" t="n">
        <v>0.007888731852413955</v>
      </c>
      <c r="L1339" t="n">
        <v>0</v>
      </c>
      <c r="M1339" t="n">
        <v>89.63409516970927</v>
      </c>
      <c r="N1339" t="n">
        <v>11.98569920125847</v>
      </c>
      <c r="O1339" t="b">
        <v>1</v>
      </c>
      <c r="P1339" t="n">
        <v>0</v>
      </c>
      <c r="Q1339" t="b">
        <v>0</v>
      </c>
      <c r="R1339" t="n">
        <v>11.98569920125847</v>
      </c>
      <c r="S1339" t="n">
        <v>602.8933264650724</v>
      </c>
      <c r="T1339" t="n">
        <v>2623.791756775995</v>
      </c>
      <c r="U1339" t="n">
        <v>189.8428651195276</v>
      </c>
      <c r="V1339" t="n">
        <v>6</v>
      </c>
      <c r="W1339" t="n">
        <v>1553.284720011389</v>
      </c>
      <c r="X1339" t="b">
        <v>0</v>
      </c>
      <c r="Y1339" t="n">
        <v>1553.284720011389</v>
      </c>
      <c r="Z1339" t="b">
        <v>0</v>
      </c>
      <c r="AA1339" t="n">
        <v>44.51222640295045</v>
      </c>
      <c r="AB1339" t="n">
        <v>12.2303053074066</v>
      </c>
      <c r="AC1339" t="b">
        <v>0</v>
      </c>
      <c r="AD1339" t="n">
        <v>0</v>
      </c>
      <c r="AE1339" t="n">
        <v>0</v>
      </c>
      <c r="AF1339" t="n">
        <v>0.9255447790325817</v>
      </c>
      <c r="AG1339" t="n">
        <v>52.69032822267152</v>
      </c>
      <c r="AH1339" t="n">
        <v>81.23817813028649</v>
      </c>
      <c r="AI1339" t="n">
        <v>13.21416919469875</v>
      </c>
      <c r="AJ1339" t="n">
        <v>6.048606503680972</v>
      </c>
      <c r="AK1339" t="n">
        <v>13.21416919469875</v>
      </c>
      <c r="AL1339" t="n">
        <v>1</v>
      </c>
      <c r="AM1339" t="n">
        <v>0</v>
      </c>
      <c r="AN1339" t="n">
        <v>13.34094756607833</v>
      </c>
      <c r="AO1339" t="n">
        <v>0</v>
      </c>
      <c r="AP1339" t="n">
        <v>2.633562569698155</v>
      </c>
      <c r="AQ1339" t="n">
        <v>1</v>
      </c>
      <c r="AR1339" t="n">
        <v>3</v>
      </c>
      <c r="AS1339" t="n">
        <v>0</v>
      </c>
      <c r="AT1339" t="n">
        <v>0</v>
      </c>
      <c r="AU1339" t="n">
        <v>2.633516184439804</v>
      </c>
      <c r="AV1339" t="n">
        <v>0.9338720912577215</v>
      </c>
    </row>
    <row r="1340" spans="1:48">
      <c r="A1340" t="n">
        <v>-6.067499897403689</v>
      </c>
      <c r="B1340" t="n">
        <v>-0.6524316225376507</v>
      </c>
      <c r="C1340" t="n">
        <v>89.0903043591549</v>
      </c>
      <c r="D1340" t="n">
        <v>1552.444486033236</v>
      </c>
      <c r="E1340" t="n">
        <v>1338</v>
      </c>
      <c r="F1340" t="n">
        <v>80.1883560180664</v>
      </c>
      <c r="G1340" t="n">
        <v>-0.01180606662531325</v>
      </c>
      <c r="H1340" t="n">
        <v>0.1267716311842834</v>
      </c>
      <c r="I1340" t="n">
        <v>0</v>
      </c>
      <c r="J1340" t="n">
        <v>0</v>
      </c>
      <c r="K1340" t="n">
        <v>-0.01195091338016618</v>
      </c>
      <c r="L1340" t="n">
        <v>0</v>
      </c>
      <c r="M1340" t="n">
        <v>89.63383626827175</v>
      </c>
      <c r="N1340" t="n">
        <v>12.28016669701712</v>
      </c>
      <c r="O1340" t="b">
        <v>1</v>
      </c>
      <c r="P1340" t="n">
        <v>0</v>
      </c>
      <c r="Q1340" t="b">
        <v>0</v>
      </c>
      <c r="R1340" t="n">
        <v>12.28016669701712</v>
      </c>
      <c r="S1340" t="n">
        <v>602.5671972940512</v>
      </c>
      <c r="T1340" t="n">
        <v>2622.372442623711</v>
      </c>
      <c r="U1340" t="n">
        <v>194.6122431423013</v>
      </c>
      <c r="V1340" t="n">
        <v>6</v>
      </c>
      <c r="W1340" t="n">
        <v>1552.444486033237</v>
      </c>
      <c r="X1340" t="b">
        <v>0</v>
      </c>
      <c r="Y1340" t="n">
        <v>1552.444486033237</v>
      </c>
      <c r="Z1340" t="b">
        <v>0</v>
      </c>
      <c r="AA1340" t="n">
        <v>45.63049668515091</v>
      </c>
      <c r="AB1340" t="n">
        <v>12.53078234389502</v>
      </c>
      <c r="AC1340" t="b">
        <v>0</v>
      </c>
      <c r="AD1340" t="n">
        <v>0</v>
      </c>
      <c r="AE1340" t="n">
        <v>-6.821210263296962e-13</v>
      </c>
      <c r="AF1340" t="n">
        <v>0.9263398510647921</v>
      </c>
      <c r="AG1340" t="n">
        <v>52.71897467189313</v>
      </c>
      <c r="AH1340" t="n">
        <v>83.20762796644368</v>
      </c>
      <c r="AI1340" t="n">
        <v>13.5271977444254</v>
      </c>
      <c r="AJ1340" t="n">
        <v>6.129086268553621</v>
      </c>
      <c r="AK1340" t="n">
        <v>13.5271977444254</v>
      </c>
      <c r="AL1340" t="n">
        <v>1</v>
      </c>
      <c r="AM1340" t="n">
        <v>0</v>
      </c>
      <c r="AN1340" t="n">
        <v>13.65397087470862</v>
      </c>
      <c r="AO1340" t="n">
        <v>0</v>
      </c>
      <c r="AP1340" t="n">
        <v>2.691283709606676</v>
      </c>
      <c r="AQ1340" t="n">
        <v>1</v>
      </c>
      <c r="AR1340" t="n">
        <v>3</v>
      </c>
      <c r="AS1340" t="n">
        <v>0</v>
      </c>
      <c r="AT1340" t="n">
        <v>0</v>
      </c>
      <c r="AU1340" t="n">
        <v>2.691239272011854</v>
      </c>
      <c r="AV1340" t="n">
        <v>0.9543412954430869</v>
      </c>
    </row>
    <row r="1341" spans="1:48">
      <c r="A1341" t="n">
        <v>-6.067499897403689</v>
      </c>
      <c r="B1341" t="n">
        <v>-0.6524316225376507</v>
      </c>
      <c r="C1341" t="n">
        <v>89.03396288161129</v>
      </c>
      <c r="D1341" t="n">
        <v>1551.373522262645</v>
      </c>
      <c r="E1341" t="n">
        <v>1339</v>
      </c>
      <c r="F1341" t="n">
        <v>80.13303756713867</v>
      </c>
      <c r="G1341" t="n">
        <v>-0.01605465951475615</v>
      </c>
      <c r="H1341" t="n">
        <v>0.1267716311842834</v>
      </c>
      <c r="I1341" t="n">
        <v>0</v>
      </c>
      <c r="J1341" t="n">
        <v>0</v>
      </c>
      <c r="K1341" t="n">
        <v>0.02195696165692562</v>
      </c>
      <c r="L1341" t="n">
        <v>0</v>
      </c>
      <c r="M1341" t="n">
        <v>89.63357736683423</v>
      </c>
      <c r="N1341" t="n">
        <v>12.07954614258226</v>
      </c>
      <c r="O1341" t="b">
        <v>1</v>
      </c>
      <c r="P1341" t="n">
        <v>0</v>
      </c>
      <c r="Q1341" t="b">
        <v>0</v>
      </c>
      <c r="R1341" t="n">
        <v>12.07954614258226</v>
      </c>
      <c r="S1341" t="n">
        <v>602.1515124541393</v>
      </c>
      <c r="T1341" t="n">
        <v>2620.563382200414</v>
      </c>
      <c r="U1341" t="n">
        <v>191.5650236662015</v>
      </c>
      <c r="V1341" t="n">
        <v>6</v>
      </c>
      <c r="W1341" t="n">
        <v>1551.373522262645</v>
      </c>
      <c r="X1341" t="b">
        <v>0</v>
      </c>
      <c r="Y1341" t="n">
        <v>1551.373522262645</v>
      </c>
      <c r="Z1341" t="b">
        <v>0</v>
      </c>
      <c r="AA1341" t="n">
        <v>44.91601882929769</v>
      </c>
      <c r="AB1341" t="n">
        <v>12.32606749243088</v>
      </c>
      <c r="AC1341" t="b">
        <v>0</v>
      </c>
      <c r="AD1341" t="n">
        <v>0</v>
      </c>
      <c r="AE1341" t="n">
        <v>0</v>
      </c>
      <c r="AF1341" t="n">
        <v>0.9258759683255704</v>
      </c>
      <c r="AG1341" t="n">
        <v>52.7480114965321</v>
      </c>
      <c r="AH1341" t="n">
        <v>81.94580702324546</v>
      </c>
      <c r="AI1341" t="n">
        <v>13.31287117725103</v>
      </c>
      <c r="AJ1341" t="n">
        <v>6.074153595377751</v>
      </c>
      <c r="AK1341" t="n">
        <v>13.31287117725103</v>
      </c>
      <c r="AL1341" t="n">
        <v>1</v>
      </c>
      <c r="AM1341" t="n">
        <v>0</v>
      </c>
      <c r="AN1341" t="n">
        <v>13.43964494092496</v>
      </c>
      <c r="AO1341" t="n">
        <v>0</v>
      </c>
      <c r="AP1341" t="n">
        <v>2.651719815272165</v>
      </c>
      <c r="AQ1341" t="n">
        <v>1</v>
      </c>
      <c r="AR1341" t="n">
        <v>3</v>
      </c>
      <c r="AS1341" t="n">
        <v>0</v>
      </c>
      <c r="AT1341" t="n">
        <v>0</v>
      </c>
      <c r="AU1341" t="n">
        <v>2.651674095751786</v>
      </c>
      <c r="AV1341" t="n">
        <v>0.9403110745113598</v>
      </c>
    </row>
    <row r="1342" spans="1:48">
      <c r="A1342" t="n">
        <v>-6.067499897403689</v>
      </c>
      <c r="B1342" t="n">
        <v>-0.6524316225376507</v>
      </c>
      <c r="C1342" t="n">
        <v>89.11061580607952</v>
      </c>
      <c r="D1342" t="n">
        <v>1550.16501570816</v>
      </c>
      <c r="E1342" t="n">
        <v>1340</v>
      </c>
      <c r="F1342" t="n">
        <v>80.07061462402343</v>
      </c>
      <c r="G1342" t="n">
        <v>-0.02209312368480099</v>
      </c>
      <c r="H1342" t="n">
        <v>0.1267716311842834</v>
      </c>
      <c r="I1342" t="n">
        <v>0</v>
      </c>
      <c r="J1342" t="n">
        <v>0</v>
      </c>
      <c r="K1342" t="n">
        <v>-0.01892198748770968</v>
      </c>
      <c r="L1342" t="n">
        <v>0</v>
      </c>
      <c r="M1342" t="n">
        <v>89.63331846539671</v>
      </c>
      <c r="N1342" t="n">
        <v>11.80009753125161</v>
      </c>
      <c r="O1342" t="b">
        <v>1</v>
      </c>
      <c r="P1342" t="n">
        <v>0</v>
      </c>
      <c r="Q1342" t="b">
        <v>0</v>
      </c>
      <c r="R1342" t="n">
        <v>11.80009753125161</v>
      </c>
      <c r="S1342" t="n">
        <v>601.6824416345389</v>
      </c>
      <c r="T1342" t="n">
        <v>2618.521985993514</v>
      </c>
      <c r="U1342" t="n">
        <v>187.2792411189442</v>
      </c>
      <c r="V1342" t="n">
        <v>6</v>
      </c>
      <c r="W1342" t="n">
        <v>1550.16501570816</v>
      </c>
      <c r="X1342" t="b">
        <v>0</v>
      </c>
      <c r="Y1342" t="n">
        <v>1550.16501570816</v>
      </c>
      <c r="Z1342" t="b">
        <v>0</v>
      </c>
      <c r="AA1342" t="n">
        <v>43.9111365918893</v>
      </c>
      <c r="AB1342" t="n">
        <v>12.04091584821593</v>
      </c>
      <c r="AC1342" t="b">
        <v>0</v>
      </c>
      <c r="AD1342" t="n">
        <v>0</v>
      </c>
      <c r="AE1342" t="n">
        <v>-2.273736754432321e-13</v>
      </c>
      <c r="AF1342" t="n">
        <v>0.9251892367194423</v>
      </c>
      <c r="AG1342" t="n">
        <v>52.7767538229377</v>
      </c>
      <c r="AH1342" t="n">
        <v>80.17194134146858</v>
      </c>
      <c r="AI1342" t="n">
        <v>13.01454380393668</v>
      </c>
      <c r="AJ1342" t="n">
        <v>5.997724125439362</v>
      </c>
      <c r="AK1342" t="n">
        <v>13.01454380393668</v>
      </c>
      <c r="AL1342" t="n">
        <v>1</v>
      </c>
      <c r="AM1342" t="n">
        <v>0</v>
      </c>
      <c r="AN1342" t="n">
        <v>13.141319305814</v>
      </c>
      <c r="AO1342" t="n">
        <v>0</v>
      </c>
      <c r="AP1342" t="n">
        <v>2.596805892249742</v>
      </c>
      <c r="AQ1342" t="n">
        <v>1</v>
      </c>
      <c r="AR1342" t="n">
        <v>3</v>
      </c>
      <c r="AS1342" t="n">
        <v>0</v>
      </c>
      <c r="AT1342" t="n">
        <v>0</v>
      </c>
      <c r="AU1342" t="n">
        <v>2.596758426488939</v>
      </c>
      <c r="AV1342" t="n">
        <v>0.9208374099102736</v>
      </c>
    </row>
    <row r="1343" spans="1:48">
      <c r="A1343" t="n">
        <v>-6.067499897403689</v>
      </c>
      <c r="B1343" t="n">
        <v>-0.6524316225376507</v>
      </c>
      <c r="C1343" t="n">
        <v>89.05086162546181</v>
      </c>
      <c r="D1343" t="n">
        <v>1548.302486717248</v>
      </c>
      <c r="E1343" t="n">
        <v>1341</v>
      </c>
      <c r="F1343" t="n">
        <v>79.97440948486329</v>
      </c>
      <c r="G1343" t="n">
        <v>-0.02776291430886779</v>
      </c>
      <c r="H1343" t="n">
        <v>0.1267716311842834</v>
      </c>
      <c r="I1343" t="n">
        <v>0</v>
      </c>
      <c r="J1343" t="n">
        <v>0</v>
      </c>
      <c r="K1343" t="n">
        <v>0.01202041842740009</v>
      </c>
      <c r="L1343" t="n">
        <v>0</v>
      </c>
      <c r="M1343" t="n">
        <v>89.63305956395919</v>
      </c>
      <c r="N1343" t="n">
        <v>11.52610924564412</v>
      </c>
      <c r="O1343" t="b">
        <v>1</v>
      </c>
      <c r="P1343" t="n">
        <v>0</v>
      </c>
      <c r="Q1343" t="b">
        <v>0</v>
      </c>
      <c r="R1343" t="n">
        <v>11.52610924564412</v>
      </c>
      <c r="S1343" t="n">
        <v>600.9595179589875</v>
      </c>
      <c r="T1343" t="n">
        <v>2615.375822157514</v>
      </c>
      <c r="U1343" t="n">
        <v>183.1508319187632</v>
      </c>
      <c r="V1343" t="n">
        <v>6</v>
      </c>
      <c r="W1343" t="n">
        <v>1548.302486717248</v>
      </c>
      <c r="X1343" t="b">
        <v>0</v>
      </c>
      <c r="Y1343" t="n">
        <v>1548.302486717248</v>
      </c>
      <c r="Z1343" t="b">
        <v>0</v>
      </c>
      <c r="AA1343" t="n">
        <v>42.94315349235707</v>
      </c>
      <c r="AB1343" t="n">
        <v>11.76133596494297</v>
      </c>
      <c r="AC1343" t="b">
        <v>0</v>
      </c>
      <c r="AD1343" t="n">
        <v>0</v>
      </c>
      <c r="AE1343" t="n">
        <v>0</v>
      </c>
      <c r="AF1343" t="n">
        <v>0.9245052924986698</v>
      </c>
      <c r="AG1343" t="n">
        <v>52.80509135011516</v>
      </c>
      <c r="AH1343" t="n">
        <v>78.46262343499338</v>
      </c>
      <c r="AI1343" t="n">
        <v>12.72176163876303</v>
      </c>
      <c r="AJ1343" t="n">
        <v>5.923512806011843</v>
      </c>
      <c r="AK1343" t="n">
        <v>12.72176163876303</v>
      </c>
      <c r="AL1343" t="n">
        <v>1</v>
      </c>
      <c r="AM1343" t="n">
        <v>0</v>
      </c>
      <c r="AN1343" t="n">
        <v>12.84853881967113</v>
      </c>
      <c r="AO1343" t="n">
        <v>0</v>
      </c>
      <c r="AP1343" t="n">
        <v>2.543068772897783</v>
      </c>
      <c r="AQ1343" t="n">
        <v>1</v>
      </c>
      <c r="AR1343" t="n">
        <v>3</v>
      </c>
      <c r="AS1343" t="n">
        <v>0</v>
      </c>
      <c r="AT1343" t="n">
        <v>0</v>
      </c>
      <c r="AU1343" t="n">
        <v>2.543019670640638</v>
      </c>
      <c r="AV1343" t="n">
        <v>0.9017810909849672</v>
      </c>
    </row>
    <row r="1344" spans="1:48">
      <c r="A1344" t="n">
        <v>-6.067499897403689</v>
      </c>
      <c r="B1344" t="n">
        <v>-0.6524316225376507</v>
      </c>
      <c r="C1344" t="n">
        <v>88.99110744484409</v>
      </c>
      <c r="D1344" t="n">
        <v>1546.487740254889</v>
      </c>
      <c r="E1344" t="n">
        <v>1342</v>
      </c>
      <c r="F1344" t="n">
        <v>79.88067245483398</v>
      </c>
      <c r="G1344" t="n">
        <v>-0.02514036007096188</v>
      </c>
      <c r="H1344" t="n">
        <v>0.1267716311842834</v>
      </c>
      <c r="I1344" t="n">
        <v>0</v>
      </c>
      <c r="J1344" t="n">
        <v>0</v>
      </c>
      <c r="K1344" t="n">
        <v>-0.007954149275921696</v>
      </c>
      <c r="L1344" t="n">
        <v>0</v>
      </c>
      <c r="M1344" t="n">
        <v>89.63280066252167</v>
      </c>
      <c r="N1344" t="n">
        <v>11.60851187212923</v>
      </c>
      <c r="O1344" t="b">
        <v>1</v>
      </c>
      <c r="P1344" t="n">
        <v>0</v>
      </c>
      <c r="Q1344" t="b">
        <v>0</v>
      </c>
      <c r="R1344" t="n">
        <v>11.60851187212923</v>
      </c>
      <c r="S1344" t="n">
        <v>600.2551406369895</v>
      </c>
      <c r="T1344" t="n">
        <v>2612.310372052179</v>
      </c>
      <c r="U1344" t="n">
        <v>184.676673765396</v>
      </c>
      <c r="V1344" t="n">
        <v>6</v>
      </c>
      <c r="W1344" t="n">
        <v>1546.48774025489</v>
      </c>
      <c r="X1344" t="b">
        <v>0</v>
      </c>
      <c r="Y1344" t="n">
        <v>1546.48774025489</v>
      </c>
      <c r="Z1344" t="b">
        <v>0</v>
      </c>
      <c r="AA1344" t="n">
        <v>43.30091578007671</v>
      </c>
      <c r="AB1344" t="n">
        <v>11.84542027768289</v>
      </c>
      <c r="AC1344" t="b">
        <v>0</v>
      </c>
      <c r="AD1344" t="n">
        <v>0</v>
      </c>
      <c r="AE1344" t="n">
        <v>-4.547473508864641e-13</v>
      </c>
      <c r="AF1344" t="n">
        <v>0.9248062821774068</v>
      </c>
      <c r="AG1344" t="n">
        <v>52.83302395931874</v>
      </c>
      <c r="AH1344" t="n">
        <v>79.09055142389914</v>
      </c>
      <c r="AI1344" t="n">
        <v>12.80854218441671</v>
      </c>
      <c r="AJ1344" t="n">
        <v>5.947112606201983</v>
      </c>
      <c r="AK1344" t="n">
        <v>12.8085421844167</v>
      </c>
      <c r="AL1344" t="n">
        <v>1</v>
      </c>
      <c r="AM1344" t="n">
        <v>0</v>
      </c>
      <c r="AN1344" t="n">
        <v>12.9353177866463</v>
      </c>
      <c r="AO1344" t="n">
        <v>0</v>
      </c>
      <c r="AP1344" t="n">
        <v>2.558923240579666</v>
      </c>
      <c r="AQ1344" t="n">
        <v>1</v>
      </c>
      <c r="AR1344" t="n">
        <v>3</v>
      </c>
      <c r="AS1344" t="n">
        <v>0</v>
      </c>
      <c r="AT1344" t="n">
        <v>0</v>
      </c>
      <c r="AU1344" t="n">
        <v>2.558874700717243</v>
      </c>
      <c r="AV1344" t="n">
        <v>0.9074034487217749</v>
      </c>
    </row>
    <row r="1345" spans="1:48">
      <c r="A1345" t="n">
        <v>-6.067499897403689</v>
      </c>
      <c r="B1345" t="n">
        <v>-0.6524316225376507</v>
      </c>
      <c r="C1345" t="n">
        <v>89.06776036931232</v>
      </c>
      <c r="D1345" t="n">
        <v>1545.191895805091</v>
      </c>
      <c r="E1345" t="n">
        <v>1343</v>
      </c>
      <c r="F1345" t="n">
        <v>79.81373825073243</v>
      </c>
      <c r="G1345" t="n">
        <v>-0.005568340516319381</v>
      </c>
      <c r="H1345" t="n">
        <v>0.1267716311842834</v>
      </c>
      <c r="I1345" t="n">
        <v>0</v>
      </c>
      <c r="J1345" t="n">
        <v>0</v>
      </c>
      <c r="K1345" t="n">
        <v>-0.009585624986711005</v>
      </c>
      <c r="L1345" t="n">
        <v>0</v>
      </c>
      <c r="M1345" t="n">
        <v>89.63254176108416</v>
      </c>
      <c r="N1345" t="n">
        <v>12.42424539132684</v>
      </c>
      <c r="O1345" t="b">
        <v>1</v>
      </c>
      <c r="P1345" t="n">
        <v>0</v>
      </c>
      <c r="Q1345" t="b">
        <v>0</v>
      </c>
      <c r="R1345" t="n">
        <v>12.42424539132684</v>
      </c>
      <c r="S1345" t="n">
        <v>599.7521704082509</v>
      </c>
      <c r="T1345" t="n">
        <v>2610.121445616708</v>
      </c>
      <c r="U1345" t="n">
        <v>197.8197161207801</v>
      </c>
      <c r="V1345" t="n">
        <v>6</v>
      </c>
      <c r="W1345" t="n">
        <v>1545.191895805091</v>
      </c>
      <c r="X1345" t="b">
        <v>0</v>
      </c>
      <c r="Y1345" t="n">
        <v>1545.191895805091</v>
      </c>
      <c r="Z1345" t="b">
        <v>0</v>
      </c>
      <c r="AA1345" t="n">
        <v>46.382548985402</v>
      </c>
      <c r="AB1345" t="n">
        <v>12.67780141972126</v>
      </c>
      <c r="AC1345" t="b">
        <v>0</v>
      </c>
      <c r="AD1345" t="n">
        <v>0</v>
      </c>
      <c r="AE1345" t="n">
        <v>-2.273736754432321e-13</v>
      </c>
      <c r="AF1345" t="n">
        <v>0.9269778590644452</v>
      </c>
      <c r="AG1345" t="n">
        <v>52.86104410411008</v>
      </c>
      <c r="AH1345" t="n">
        <v>84.52078930154049</v>
      </c>
      <c r="AI1345" t="n">
        <v>13.67648784245653</v>
      </c>
      <c r="AJ1345" t="n">
        <v>6.171888988361431</v>
      </c>
      <c r="AK1345" t="n">
        <v>13.67648784245652</v>
      </c>
      <c r="AL1345" t="n">
        <v>1</v>
      </c>
      <c r="AM1345" t="n">
        <v>0</v>
      </c>
      <c r="AN1345" t="n">
        <v>13.80325954097055</v>
      </c>
      <c r="AO1345" t="n">
        <v>0</v>
      </c>
      <c r="AP1345" t="n">
        <v>2.71893042325032</v>
      </c>
      <c r="AQ1345" t="n">
        <v>1</v>
      </c>
      <c r="AR1345" t="n">
        <v>3</v>
      </c>
      <c r="AS1345" t="n">
        <v>0</v>
      </c>
      <c r="AT1345" t="n">
        <v>0</v>
      </c>
      <c r="AU1345" t="n">
        <v>2.718887193678138</v>
      </c>
      <c r="AV1345" t="n">
        <v>0.9641455345732577</v>
      </c>
    </row>
    <row r="1346" spans="1:48">
      <c r="A1346" t="n">
        <v>-6.067499897403689</v>
      </c>
      <c r="B1346" t="n">
        <v>-0.6524316225376507</v>
      </c>
      <c r="C1346" t="n">
        <v>88.96997665560113</v>
      </c>
      <c r="D1346" t="n">
        <v>1546.892776575757</v>
      </c>
      <c r="E1346" t="n">
        <v>1344</v>
      </c>
      <c r="F1346" t="n">
        <v>79.90159378051757</v>
      </c>
      <c r="G1346" t="n">
        <v>0.06484816020590856</v>
      </c>
      <c r="H1346" t="n">
        <v>0.1267716311842834</v>
      </c>
      <c r="I1346" t="n">
        <v>0</v>
      </c>
      <c r="J1346" t="n">
        <v>0</v>
      </c>
      <c r="K1346" t="n">
        <v>-0.001181253496140067</v>
      </c>
      <c r="L1346" t="n">
        <v>0</v>
      </c>
      <c r="M1346" t="n">
        <v>89.63228285964664</v>
      </c>
      <c r="N1346" t="n">
        <v>15.46834353127489</v>
      </c>
      <c r="O1346" t="b">
        <v>1</v>
      </c>
      <c r="P1346" t="n">
        <v>0</v>
      </c>
      <c r="Q1346" t="b">
        <v>0</v>
      </c>
      <c r="R1346" t="n">
        <v>15.46834353127489</v>
      </c>
      <c r="S1346" t="n">
        <v>600.4123517983954</v>
      </c>
      <c r="T1346" t="n">
        <v>2612.994555026617</v>
      </c>
      <c r="U1346" t="n">
        <v>246.0172573470886</v>
      </c>
      <c r="V1346" t="n">
        <v>6</v>
      </c>
      <c r="W1346" t="n">
        <v>1546.892776575757</v>
      </c>
      <c r="X1346" t="b">
        <v>0</v>
      </c>
      <c r="Y1346" t="n">
        <v>1546.892776575757</v>
      </c>
      <c r="Z1346" t="b">
        <v>0</v>
      </c>
      <c r="AA1346" t="n">
        <v>57.68336803793905</v>
      </c>
      <c r="AB1346" t="n">
        <v>15.78402401150499</v>
      </c>
      <c r="AC1346" t="b">
        <v>0</v>
      </c>
      <c r="AD1346" t="n">
        <v>0</v>
      </c>
      <c r="AE1346" t="n">
        <v>-2.273736754432321e-13</v>
      </c>
      <c r="AF1346" t="n">
        <v>0.9329326713519932</v>
      </c>
      <c r="AG1346" t="n">
        <v>52.89016715367863</v>
      </c>
      <c r="AH1346" t="n">
        <v>104.4428228078902</v>
      </c>
      <c r="AI1346" t="n">
        <v>16.91871717669721</v>
      </c>
      <c r="AJ1346" t="n">
        <v>7.004701122182311</v>
      </c>
      <c r="AK1346" t="n">
        <v>16.91871717669721</v>
      </c>
      <c r="AL1346" t="n">
        <v>1</v>
      </c>
      <c r="AM1346" t="n">
        <v>0</v>
      </c>
      <c r="AN1346" t="n">
        <v>17.04552065687054</v>
      </c>
      <c r="AO1346" t="n">
        <v>0</v>
      </c>
      <c r="AP1346" t="n">
        <v>3.332629984621577</v>
      </c>
      <c r="AQ1346" t="n">
        <v>1</v>
      </c>
      <c r="AR1346" t="n">
        <v>3</v>
      </c>
      <c r="AS1346" t="n">
        <v>0</v>
      </c>
      <c r="AT1346" t="n">
        <v>0</v>
      </c>
      <c r="AU1346" t="n">
        <v>3.332611114121022</v>
      </c>
      <c r="AV1346" t="n">
        <v>1.181778387724225</v>
      </c>
    </row>
    <row r="1347" spans="1:48">
      <c r="A1347" t="n">
        <v>-6.191325428588961</v>
      </c>
      <c r="B1347" t="n">
        <v>-0.5286060913523789</v>
      </c>
      <c r="C1347" t="n">
        <v>89.09601149093031</v>
      </c>
      <c r="D1347" t="n">
        <v>1554.001132988964</v>
      </c>
      <c r="E1347" t="n">
        <v>1345</v>
      </c>
      <c r="F1347" t="n">
        <v>80.26876144409179</v>
      </c>
      <c r="G1347" t="n">
        <v>0.1253616941588351</v>
      </c>
      <c r="H1347" t="n">
        <v>0.129358786493068</v>
      </c>
      <c r="I1347" t="n">
        <v>0</v>
      </c>
      <c r="J1347" t="n">
        <v>0</v>
      </c>
      <c r="K1347" t="n">
        <v>0.006740364668471333</v>
      </c>
      <c r="L1347" t="n">
        <v>0</v>
      </c>
      <c r="M1347" t="n">
        <v>89.63204852676689</v>
      </c>
      <c r="N1347" t="n">
        <v>18.20688054952464</v>
      </c>
      <c r="O1347" t="b">
        <v>1</v>
      </c>
      <c r="P1347" t="n">
        <v>0</v>
      </c>
      <c r="Q1347" t="b">
        <v>0</v>
      </c>
      <c r="R1347" t="n">
        <v>18.20688054952464</v>
      </c>
      <c r="S1347" t="n">
        <v>603.171395641707</v>
      </c>
      <c r="T1347" t="n">
        <v>2625.001913832709</v>
      </c>
      <c r="U1347" t="n">
        <v>288.2479234272394</v>
      </c>
      <c r="V1347" t="n">
        <v>6</v>
      </c>
      <c r="W1347" t="n">
        <v>1554.001132988964</v>
      </c>
      <c r="X1347" t="b">
        <v>0</v>
      </c>
      <c r="Y1347" t="n">
        <v>1554.001132988964</v>
      </c>
      <c r="Z1347" t="b">
        <v>0</v>
      </c>
      <c r="AA1347" t="n">
        <v>67.5851411097031</v>
      </c>
      <c r="AB1347" t="n">
        <v>18.57844954033127</v>
      </c>
      <c r="AC1347" t="b">
        <v>0</v>
      </c>
      <c r="AD1347" t="n">
        <v>0</v>
      </c>
      <c r="AE1347" t="n">
        <v>0</v>
      </c>
      <c r="AF1347" t="n">
        <v>0.9365195802966337</v>
      </c>
      <c r="AG1347" t="n">
        <v>52.92346890580495</v>
      </c>
      <c r="AH1347" t="n">
        <v>121.9025123598333</v>
      </c>
      <c r="AI1347" t="n">
        <v>19.83775879458571</v>
      </c>
      <c r="AJ1347" t="n">
        <v>7.738422647497003</v>
      </c>
      <c r="AK1347" t="n">
        <v>19.83775879458571</v>
      </c>
      <c r="AL1347" t="n">
        <v>1</v>
      </c>
      <c r="AM1347" t="n">
        <v>0</v>
      </c>
      <c r="AN1347" t="n">
        <v>19.96723031143833</v>
      </c>
      <c r="AO1347" t="n">
        <v>0</v>
      </c>
      <c r="AP1347" t="n">
        <v>3.90755343455441</v>
      </c>
      <c r="AQ1347" t="n">
        <v>1</v>
      </c>
      <c r="AR1347" t="n">
        <v>3</v>
      </c>
      <c r="AS1347" t="n">
        <v>0</v>
      </c>
      <c r="AT1347" t="n">
        <v>0</v>
      </c>
      <c r="AU1347" t="n">
        <v>3.907563715655967</v>
      </c>
      <c r="AV1347" t="n">
        <v>1.385662529975556</v>
      </c>
    </row>
    <row r="1348" spans="1:48">
      <c r="A1348" t="n">
        <v>-48.82357765360318</v>
      </c>
      <c r="B1348" t="n">
        <v>42.10364613366184</v>
      </c>
      <c r="C1348" t="n">
        <v>89.04811750604185</v>
      </c>
      <c r="D1348" t="n">
        <v>1563.466150297331</v>
      </c>
      <c r="E1348" t="n">
        <v>1346</v>
      </c>
      <c r="F1348" t="n">
        <v>80.75765762329101</v>
      </c>
      <c r="G1348" t="n">
        <v>0.1470915988033017</v>
      </c>
      <c r="H1348" t="n">
        <v>1.02009801138164</v>
      </c>
      <c r="I1348" t="n">
        <v>0</v>
      </c>
      <c r="J1348" t="n">
        <v>0</v>
      </c>
      <c r="K1348" t="n">
        <v>0.01532004694121303</v>
      </c>
      <c r="L1348" t="n">
        <v>0</v>
      </c>
      <c r="M1348" t="n">
        <v>89.6402975426483</v>
      </c>
      <c r="N1348" t="n">
        <v>19.34495538490945</v>
      </c>
      <c r="O1348" t="b">
        <v>1</v>
      </c>
      <c r="P1348" t="n">
        <v>0</v>
      </c>
      <c r="Q1348" t="b">
        <v>0</v>
      </c>
      <c r="R1348" t="n">
        <v>19.34495538490945</v>
      </c>
      <c r="S1348" t="n">
        <v>606.8451559617399</v>
      </c>
      <c r="T1348" t="n">
        <v>2640.990118745493</v>
      </c>
      <c r="U1348" t="n">
        <v>304.4116189924369</v>
      </c>
      <c r="V1348" t="n">
        <v>6</v>
      </c>
      <c r="W1348" t="n">
        <v>1563.466150297332</v>
      </c>
      <c r="X1348" t="b">
        <v>0</v>
      </c>
      <c r="Y1348" t="n">
        <v>1563.466150297332</v>
      </c>
      <c r="Z1348" t="b">
        <v>0</v>
      </c>
      <c r="AA1348" t="n">
        <v>71.37502321063664</v>
      </c>
      <c r="AB1348" t="n">
        <v>19.73975039276475</v>
      </c>
      <c r="AC1348" t="b">
        <v>0</v>
      </c>
      <c r="AD1348" t="n">
        <v>0</v>
      </c>
      <c r="AE1348" t="n">
        <v>-4.547473508864641e-13</v>
      </c>
      <c r="AF1348" t="n">
        <v>0.9376044822459675</v>
      </c>
      <c r="AG1348" t="n">
        <v>52.96057007528078</v>
      </c>
      <c r="AH1348" t="n">
        <v>128.5893144374987</v>
      </c>
      <c r="AI1348" t="n">
        <v>21.05338740006823</v>
      </c>
      <c r="AJ1348" t="n">
        <v>8.02339685196381</v>
      </c>
      <c r="AK1348" t="n">
        <v>21.05338740006822</v>
      </c>
      <c r="AL1348" t="n">
        <v>1</v>
      </c>
      <c r="AM1348" t="n">
        <v>0</v>
      </c>
      <c r="AN1348" t="n">
        <v>22.0736365765979</v>
      </c>
      <c r="AO1348" t="n">
        <v>0</v>
      </c>
      <c r="AP1348" t="n">
        <v>4.334596471720953</v>
      </c>
      <c r="AQ1348" t="n">
        <v>1</v>
      </c>
      <c r="AR1348" t="n">
        <v>3</v>
      </c>
      <c r="AS1348" t="n">
        <v>0</v>
      </c>
      <c r="AT1348" t="n">
        <v>0</v>
      </c>
      <c r="AU1348" t="n">
        <v>4.334632610045972</v>
      </c>
      <c r="AV1348" t="n">
        <v>1.537105579337318</v>
      </c>
    </row>
    <row r="1349" spans="1:48">
      <c r="A1349" t="n">
        <v>-6.56254285064561</v>
      </c>
      <c r="B1349" t="n">
        <v>-0.15738866929573</v>
      </c>
      <c r="C1349" t="n">
        <v>88.99629444844376</v>
      </c>
      <c r="D1349" t="n">
        <v>1573.192959734321</v>
      </c>
      <c r="E1349" t="n">
        <v>1347</v>
      </c>
      <c r="F1349" t="n">
        <v>81.26007614135742</v>
      </c>
      <c r="G1349" t="n">
        <v>0.1123674916826314</v>
      </c>
      <c r="H1349" t="n">
        <v>0.1371148374059461</v>
      </c>
      <c r="I1349" t="n">
        <v>0</v>
      </c>
      <c r="J1349" t="n">
        <v>0</v>
      </c>
      <c r="K1349" t="n">
        <v>-0.0050637845318941</v>
      </c>
      <c r="L1349" t="n">
        <v>0</v>
      </c>
      <c r="M1349" t="n">
        <v>89.64862021278012</v>
      </c>
      <c r="N1349" t="n">
        <v>18.04342886428871</v>
      </c>
      <c r="O1349" t="b">
        <v>1</v>
      </c>
      <c r="P1349" t="n">
        <v>0</v>
      </c>
      <c r="Q1349" t="b">
        <v>0</v>
      </c>
      <c r="R1349" t="n">
        <v>18.04342886428871</v>
      </c>
      <c r="S1349" t="n">
        <v>610.6205285137311</v>
      </c>
      <c r="T1349" t="n">
        <v>2657.420540091758</v>
      </c>
      <c r="U1349" t="n">
        <v>282.1753373803208</v>
      </c>
      <c r="V1349" t="n">
        <v>6</v>
      </c>
      <c r="W1349" t="n">
        <v>1573.192959734321</v>
      </c>
      <c r="X1349" t="b">
        <v>0</v>
      </c>
      <c r="Y1349" t="n">
        <v>1573.192959734321</v>
      </c>
      <c r="Z1349" t="b">
        <v>0</v>
      </c>
      <c r="AA1349" t="n">
        <v>66.16130922220157</v>
      </c>
      <c r="AB1349" t="n">
        <v>18.41166210641705</v>
      </c>
      <c r="AC1349" t="b">
        <v>0</v>
      </c>
      <c r="AD1349" t="n">
        <v>0</v>
      </c>
      <c r="AE1349" t="n">
        <v>4.547473508864641e-13</v>
      </c>
      <c r="AF1349" t="n">
        <v>0.9359709562659795</v>
      </c>
      <c r="AG1349" t="n">
        <v>52.99931665680352</v>
      </c>
      <c r="AH1349" t="n">
        <v>119.4043122092207</v>
      </c>
      <c r="AI1349" t="n">
        <v>19.67118956326346</v>
      </c>
      <c r="AJ1349" t="n">
        <v>7.645343928474844</v>
      </c>
      <c r="AK1349" t="n">
        <v>19.67118956326346</v>
      </c>
      <c r="AL1349" t="n">
        <v>1</v>
      </c>
      <c r="AM1349" t="n">
        <v>0</v>
      </c>
      <c r="AN1349" t="n">
        <v>19.80840290951861</v>
      </c>
      <c r="AO1349" t="n">
        <v>0</v>
      </c>
      <c r="AP1349" t="n">
        <v>3.870749418340333</v>
      </c>
      <c r="AQ1349" t="n">
        <v>1</v>
      </c>
      <c r="AR1349" t="n">
        <v>3</v>
      </c>
      <c r="AS1349" t="n">
        <v>0</v>
      </c>
      <c r="AT1349" t="n">
        <v>0</v>
      </c>
      <c r="AU1349" t="n">
        <v>3.870756486041242</v>
      </c>
      <c r="AV1349" t="n">
        <v>1.372610305464159</v>
      </c>
    </row>
    <row r="1350" spans="1:48">
      <c r="A1350" t="n">
        <v>-2.446813180067398</v>
      </c>
      <c r="B1350" t="n">
        <v>-4.273118339873943</v>
      </c>
      <c r="C1350" t="n">
        <v>89.11018111739446</v>
      </c>
      <c r="D1350" t="n">
        <v>1578.958885578699</v>
      </c>
      <c r="E1350" t="n">
        <v>1348</v>
      </c>
      <c r="F1350" t="n">
        <v>81.55790328979492</v>
      </c>
      <c r="G1350" t="n">
        <v>0.07030982321943036</v>
      </c>
      <c r="H1350" t="n">
        <v>0.05112262106062468</v>
      </c>
      <c r="I1350" t="n">
        <v>0</v>
      </c>
      <c r="J1350" t="n">
        <v>0</v>
      </c>
      <c r="K1350" t="n">
        <v>0.02593576747339893</v>
      </c>
      <c r="L1350" t="n">
        <v>0</v>
      </c>
      <c r="M1350" t="n">
        <v>89.6477411439291</v>
      </c>
      <c r="N1350" t="n">
        <v>16.32531294679098</v>
      </c>
      <c r="O1350" t="b">
        <v>1</v>
      </c>
      <c r="P1350" t="n">
        <v>0</v>
      </c>
      <c r="Q1350" t="b">
        <v>0</v>
      </c>
      <c r="R1350" t="n">
        <v>16.32531294679098</v>
      </c>
      <c r="S1350" t="n">
        <v>612.8585201502181</v>
      </c>
      <c r="T1350" t="n">
        <v>2667.160279693749</v>
      </c>
      <c r="U1350" t="n">
        <v>254.3739705895294</v>
      </c>
      <c r="V1350" t="n">
        <v>6</v>
      </c>
      <c r="W1350" t="n">
        <v>1578.958885578699</v>
      </c>
      <c r="X1350" t="b">
        <v>0</v>
      </c>
      <c r="Y1350" t="n">
        <v>1578.958885578699</v>
      </c>
      <c r="Z1350" t="b">
        <v>0</v>
      </c>
      <c r="AA1350" t="n">
        <v>59.64275645950475</v>
      </c>
      <c r="AB1350" t="n">
        <v>16.65848259876631</v>
      </c>
      <c r="AC1350" t="b">
        <v>0</v>
      </c>
      <c r="AD1350" t="n">
        <v>0</v>
      </c>
      <c r="AE1350" t="n">
        <v>-4.547473508864641e-13</v>
      </c>
      <c r="AF1350" t="n">
        <v>0.9335762997235055</v>
      </c>
      <c r="AG1350" t="n">
        <v>53.03640251679892</v>
      </c>
      <c r="AH1350" t="n">
        <v>107.9160851177106</v>
      </c>
      <c r="AI1350" t="n">
        <v>17.84372911319621</v>
      </c>
      <c r="AJ1350" t="n">
        <v>7.168185692871475</v>
      </c>
      <c r="AK1350" t="n">
        <v>17.8437291131962</v>
      </c>
      <c r="AL1350" t="n">
        <v>1</v>
      </c>
      <c r="AM1350" t="n">
        <v>0</v>
      </c>
      <c r="AN1350" t="n">
        <v>17.89489243578403</v>
      </c>
      <c r="AO1350" t="n">
        <v>0</v>
      </c>
      <c r="AP1350" t="n">
        <v>3.49278820729329</v>
      </c>
      <c r="AQ1350" t="n">
        <v>1</v>
      </c>
      <c r="AR1350" t="n">
        <v>3</v>
      </c>
      <c r="AS1350" t="n">
        <v>0</v>
      </c>
      <c r="AT1350" t="n">
        <v>0</v>
      </c>
      <c r="AU1350" t="n">
        <v>3.49277535745974</v>
      </c>
      <c r="AV1350" t="n">
        <v>1.238574285830033</v>
      </c>
    </row>
    <row r="1351" spans="1:48">
      <c r="A1351" t="n">
        <v>-2.446813180067398</v>
      </c>
      <c r="B1351" t="n">
        <v>-4.273118339873943</v>
      </c>
      <c r="C1351" t="n">
        <v>89.08672794920108</v>
      </c>
      <c r="D1351" t="n">
        <v>1583.151503356931</v>
      </c>
      <c r="E1351" t="n">
        <v>1349</v>
      </c>
      <c r="F1351" t="n">
        <v>81.7744644165039</v>
      </c>
      <c r="G1351" t="n">
        <v>0.03505011139503722</v>
      </c>
      <c r="H1351" t="n">
        <v>0.05112262106062468</v>
      </c>
      <c r="I1351" t="n">
        <v>0</v>
      </c>
      <c r="J1351" t="n">
        <v>0</v>
      </c>
      <c r="K1351" t="n">
        <v>-0.01392967950220858</v>
      </c>
      <c r="L1351" t="n">
        <v>0</v>
      </c>
      <c r="M1351" t="n">
        <v>89.64604546204819</v>
      </c>
      <c r="N1351" t="n">
        <v>14.86293544368352</v>
      </c>
      <c r="O1351" t="b">
        <v>1</v>
      </c>
      <c r="P1351" t="n">
        <v>0</v>
      </c>
      <c r="Q1351" t="b">
        <v>0</v>
      </c>
      <c r="R1351" t="n">
        <v>14.86293544368352</v>
      </c>
      <c r="S1351" t="n">
        <v>614.4858465806847</v>
      </c>
      <c r="T1351" t="n">
        <v>2674.24240431914</v>
      </c>
      <c r="U1351" t="n">
        <v>230.9745284986671</v>
      </c>
      <c r="V1351" t="n">
        <v>6</v>
      </c>
      <c r="W1351" t="n">
        <v>1583.151503356931</v>
      </c>
      <c r="X1351" t="b">
        <v>0</v>
      </c>
      <c r="Y1351" t="n">
        <v>1583.151503356931</v>
      </c>
      <c r="Z1351" t="b">
        <v>0</v>
      </c>
      <c r="AA1351" t="n">
        <v>54.15631764393267</v>
      </c>
      <c r="AB1351" t="n">
        <v>15.16626065681992</v>
      </c>
      <c r="AC1351" t="b">
        <v>0</v>
      </c>
      <c r="AD1351" t="n">
        <v>0</v>
      </c>
      <c r="AE1351" t="n">
        <v>2.273736754432321e-13</v>
      </c>
      <c r="AF1351" t="n">
        <v>0.9311321051095532</v>
      </c>
      <c r="AG1351" t="n">
        <v>53.07121194163668</v>
      </c>
      <c r="AH1351" t="n">
        <v>98.24628083215282</v>
      </c>
      <c r="AI1351" t="n">
        <v>16.28797951826129</v>
      </c>
      <c r="AJ1351" t="n">
        <v>6.766014541726022</v>
      </c>
      <c r="AK1351" t="n">
        <v>16.28797951826129</v>
      </c>
      <c r="AL1351" t="n">
        <v>1</v>
      </c>
      <c r="AM1351" t="n">
        <v>0</v>
      </c>
      <c r="AN1351" t="n">
        <v>16.3391075712206</v>
      </c>
      <c r="AO1351" t="n">
        <v>0</v>
      </c>
      <c r="AP1351" t="n">
        <v>3.193441413622509</v>
      </c>
      <c r="AQ1351" t="n">
        <v>1</v>
      </c>
      <c r="AR1351" t="n">
        <v>3</v>
      </c>
      <c r="AS1351" t="n">
        <v>0</v>
      </c>
      <c r="AT1351" t="n">
        <v>0</v>
      </c>
      <c r="AU1351" t="n">
        <v>3.193414888317046</v>
      </c>
      <c r="AV1351" t="n">
        <v>1.132417965618297</v>
      </c>
    </row>
    <row r="1352" spans="1:48">
      <c r="A1352" t="n">
        <v>-3.145718544981528</v>
      </c>
      <c r="B1352" t="n">
        <v>-3.574212974959811</v>
      </c>
      <c r="C1352" t="n">
        <v>89.06327478100769</v>
      </c>
      <c r="D1352" t="n">
        <v>1582.596915845457</v>
      </c>
      <c r="E1352" t="n">
        <v>1350</v>
      </c>
      <c r="F1352" t="n">
        <v>81.74581832885742</v>
      </c>
      <c r="G1352" t="n">
        <v>-0.05391440291418093</v>
      </c>
      <c r="H1352" t="n">
        <v>0.06572523740208092</v>
      </c>
      <c r="I1352" t="n">
        <v>0</v>
      </c>
      <c r="J1352" t="n">
        <v>0</v>
      </c>
      <c r="K1352" t="n">
        <v>-0.003730244525942783</v>
      </c>
      <c r="L1352" t="n">
        <v>0</v>
      </c>
      <c r="M1352" t="n">
        <v>89.64448845186668</v>
      </c>
      <c r="N1352" t="n">
        <v>10.95529185530973</v>
      </c>
      <c r="O1352" t="b">
        <v>1</v>
      </c>
      <c r="P1352" t="n">
        <v>0</v>
      </c>
      <c r="Q1352" t="b">
        <v>0</v>
      </c>
      <c r="R1352" t="n">
        <v>10.95529185530973</v>
      </c>
      <c r="S1352" t="n">
        <v>614.2705884858225</v>
      </c>
      <c r="T1352" t="n">
        <v>2673.3056010903</v>
      </c>
      <c r="U1352" t="n">
        <v>170.3082209504647</v>
      </c>
      <c r="V1352" t="n">
        <v>6</v>
      </c>
      <c r="W1352" t="n">
        <v>1582.596915845457</v>
      </c>
      <c r="X1352" t="b">
        <v>0</v>
      </c>
      <c r="Y1352" t="n">
        <v>1582.596915845457</v>
      </c>
      <c r="Z1352" t="b">
        <v>0</v>
      </c>
      <c r="AA1352" t="n">
        <v>39.93196207009321</v>
      </c>
      <c r="AB1352" t="n">
        <v>11.17886924011197</v>
      </c>
      <c r="AC1352" t="b">
        <v>0</v>
      </c>
      <c r="AD1352" t="n">
        <v>0</v>
      </c>
      <c r="AE1352" t="n">
        <v>-2.273736754432321e-13</v>
      </c>
      <c r="AF1352" t="n">
        <v>0.9218649968174935</v>
      </c>
      <c r="AG1352" t="n">
        <v>53.10406937731392</v>
      </c>
      <c r="AH1352" t="n">
        <v>73.16975789814934</v>
      </c>
      <c r="AI1352" t="n">
        <v>12.12636262218893</v>
      </c>
      <c r="AJ1352" t="n">
        <v>5.717119266235144</v>
      </c>
      <c r="AK1352" t="n">
        <v>12.12636262218892</v>
      </c>
      <c r="AL1352" t="n">
        <v>1</v>
      </c>
      <c r="AM1352" t="n">
        <v>0</v>
      </c>
      <c r="AN1352" t="n">
        <v>12.19212531378086</v>
      </c>
      <c r="AO1352" t="n">
        <v>0</v>
      </c>
      <c r="AP1352" t="n">
        <v>2.425296066232975</v>
      </c>
      <c r="AQ1352" t="n">
        <v>1</v>
      </c>
      <c r="AR1352" t="n">
        <v>3</v>
      </c>
      <c r="AS1352" t="n">
        <v>0</v>
      </c>
      <c r="AT1352" t="n">
        <v>0</v>
      </c>
      <c r="AU1352" t="n">
        <v>2.42524227585213</v>
      </c>
      <c r="AV1352" t="n">
        <v>0.8600160080043108</v>
      </c>
    </row>
    <row r="1353" spans="1:48">
      <c r="A1353" t="n">
        <v>-0.0888553293782878</v>
      </c>
      <c r="B1353" t="n">
        <v>-6.631076190563052</v>
      </c>
      <c r="C1353" t="n">
        <v>89.02523699455674</v>
      </c>
      <c r="D1353" t="n">
        <v>1573.598483481291</v>
      </c>
      <c r="E1353" t="n">
        <v>1351</v>
      </c>
      <c r="F1353" t="n">
        <v>81.28102264404296</v>
      </c>
      <c r="G1353" t="n">
        <v>-0.2305939767890894</v>
      </c>
      <c r="H1353" t="n">
        <v>0.001856503541025586</v>
      </c>
      <c r="I1353" t="n">
        <v>0</v>
      </c>
      <c r="J1353" t="n">
        <v>0</v>
      </c>
      <c r="K1353" t="n">
        <v>-0.004671758549325777</v>
      </c>
      <c r="L1353" t="n">
        <v>0</v>
      </c>
      <c r="M1353" t="n">
        <v>89.64246359290526</v>
      </c>
      <c r="N1353" t="n">
        <v>3.113353274760556</v>
      </c>
      <c r="O1353" t="b">
        <v>1</v>
      </c>
      <c r="P1353" t="n">
        <v>0</v>
      </c>
      <c r="Q1353" t="b">
        <v>0</v>
      </c>
      <c r="R1353" t="n">
        <v>3.113353274760556</v>
      </c>
      <c r="S1353" t="n">
        <v>610.7779288651425</v>
      </c>
      <c r="T1353" t="n">
        <v>2658.1055464211</v>
      </c>
      <c r="U1353" t="n">
        <v>48.67617572791058</v>
      </c>
      <c r="V1353" t="n">
        <v>6</v>
      </c>
      <c r="W1353" t="n">
        <v>1573.598483481291</v>
      </c>
      <c r="X1353" t="b">
        <v>0</v>
      </c>
      <c r="Y1353" t="n">
        <v>1573.598483481291</v>
      </c>
      <c r="Z1353" t="b">
        <v>0</v>
      </c>
      <c r="AA1353" t="n">
        <v>11.41304390379056</v>
      </c>
      <c r="AB1353" t="n">
        <v>3.176891096694445</v>
      </c>
      <c r="AC1353" t="b">
        <v>0</v>
      </c>
      <c r="AD1353" t="n">
        <v>0</v>
      </c>
      <c r="AE1353" t="n">
        <v>-4.547473508864641e-13</v>
      </c>
      <c r="AF1353" t="n">
        <v>0.8422792570360639</v>
      </c>
      <c r="AG1353" t="n">
        <v>53.13154717066419</v>
      </c>
      <c r="AH1353" t="n">
        <v>22.88883433490412</v>
      </c>
      <c r="AI1353" t="n">
        <v>3.771778860937116</v>
      </c>
      <c r="AJ1353" t="n">
        <v>3.61004395687953</v>
      </c>
      <c r="AK1353" t="n">
        <v>3.771778860937114</v>
      </c>
      <c r="AL1353" t="n">
        <v>1</v>
      </c>
      <c r="AM1353" t="n">
        <v>0</v>
      </c>
      <c r="AN1353" t="n">
        <v>3.774023201908309</v>
      </c>
      <c r="AO1353" t="n">
        <v>0</v>
      </c>
      <c r="AP1353" t="n">
        <v>0.9709962923873086</v>
      </c>
      <c r="AQ1353" t="n">
        <v>1</v>
      </c>
      <c r="AR1353" t="n">
        <v>3</v>
      </c>
      <c r="AS1353" t="n">
        <v>0</v>
      </c>
      <c r="AT1353" t="n">
        <v>0</v>
      </c>
      <c r="AU1353" t="n">
        <v>0.9709157803285305</v>
      </c>
      <c r="AV1353" t="n">
        <v>0.3442967829732176</v>
      </c>
    </row>
    <row r="1354" spans="1:48">
      <c r="A1354" t="n">
        <v>-10.97576120005832</v>
      </c>
      <c r="B1354" t="n">
        <v>4.255829680116983</v>
      </c>
      <c r="C1354" t="n">
        <v>89.08447981049048</v>
      </c>
      <c r="D1354" t="n">
        <v>1551.856103645308</v>
      </c>
      <c r="E1354" t="n">
        <v>1352</v>
      </c>
      <c r="F1354" t="n">
        <v>80.15796432495117</v>
      </c>
      <c r="G1354" t="n">
        <v>-0.3469213598513239</v>
      </c>
      <c r="H1354" t="n">
        <v>0.2293226492539299</v>
      </c>
      <c r="I1354" t="n">
        <v>0</v>
      </c>
      <c r="J1354" t="n">
        <v>0</v>
      </c>
      <c r="K1354" t="n">
        <v>-0.02615676792892402</v>
      </c>
      <c r="L1354" t="n">
        <v>0</v>
      </c>
      <c r="M1354" t="n">
        <v>89.64199231383573</v>
      </c>
      <c r="N1354" t="n">
        <v>-2.124880200464013</v>
      </c>
      <c r="O1354" t="b">
        <v>1</v>
      </c>
      <c r="P1354" t="n">
        <v>0</v>
      </c>
      <c r="Q1354" t="b">
        <v>0</v>
      </c>
      <c r="R1354" t="n">
        <v>-2.124880200464013</v>
      </c>
      <c r="S1354" t="n">
        <v>602.3388220254855</v>
      </c>
      <c r="T1354" t="n">
        <v>2621.378553454913</v>
      </c>
      <c r="U1354" t="n">
        <v>-33.68720477734402</v>
      </c>
      <c r="V1354" t="n">
        <v>6</v>
      </c>
      <c r="W1354" t="n">
        <v>1551.856103645308</v>
      </c>
      <c r="X1354" t="b">
        <v>0</v>
      </c>
      <c r="Y1354" t="n">
        <v>1551.856103645308</v>
      </c>
      <c r="Z1354" t="b">
        <v>0</v>
      </c>
      <c r="AA1354" t="n">
        <v>-7.898598058913571</v>
      </c>
      <c r="AB1354" t="n">
        <v>-2.168245102514299</v>
      </c>
      <c r="AC1354" t="b">
        <v>0</v>
      </c>
      <c r="AD1354" t="n">
        <v>0</v>
      </c>
      <c r="AE1354" t="n">
        <v>-4.547473508864641e-13</v>
      </c>
      <c r="AF1354" t="n">
        <v>0.5165937130006016</v>
      </c>
      <c r="AG1354" t="n">
        <v>53.14730982980989</v>
      </c>
      <c r="AH1354" t="n">
        <v>-6.892510301948493</v>
      </c>
      <c r="AI1354" t="n">
        <v>-1.120101788203232</v>
      </c>
      <c r="AJ1354" t="n">
        <v>1.00608775696508</v>
      </c>
      <c r="AK1354" t="n">
        <v>-1.120101788203231</v>
      </c>
      <c r="AL1354" t="n">
        <v>2</v>
      </c>
      <c r="AM1354" t="n">
        <v>0</v>
      </c>
      <c r="AN1354" t="n">
        <v>-0.8899377113454098</v>
      </c>
      <c r="AO1354" t="n">
        <v>0</v>
      </c>
      <c r="AP1354" t="n">
        <v>0.2113327978068728</v>
      </c>
      <c r="AQ1354" t="n">
        <v>1</v>
      </c>
      <c r="AR1354" t="n">
        <v>3</v>
      </c>
      <c r="AS1354" t="n">
        <v>0</v>
      </c>
      <c r="AT1354" t="n">
        <v>0</v>
      </c>
      <c r="AU1354" t="n">
        <v>0.2112498981062873</v>
      </c>
      <c r="AV1354" t="n">
        <v>0.07491139993296232</v>
      </c>
    </row>
    <row r="1355" spans="1:48">
      <c r="A1355" t="n">
        <v>-11.88735513359948</v>
      </c>
      <c r="B1355" t="n">
        <v>5.167423613658138</v>
      </c>
      <c r="C1355" t="n">
        <v>89.01658910727814</v>
      </c>
      <c r="D1355" t="n">
        <v>1528.319271997426</v>
      </c>
      <c r="E1355" t="n">
        <v>1353</v>
      </c>
      <c r="F1355" t="n">
        <v>78.94221725463868</v>
      </c>
      <c r="G1355" t="n">
        <v>-0.330725074975831</v>
      </c>
      <c r="H1355" t="n">
        <v>0.2483690854940294</v>
      </c>
      <c r="I1355" t="n">
        <v>0</v>
      </c>
      <c r="J1355" t="n">
        <v>0</v>
      </c>
      <c r="K1355" t="n">
        <v>-0.008508783147309407</v>
      </c>
      <c r="L1355" t="n">
        <v>0</v>
      </c>
      <c r="M1355" t="n">
        <v>89.64386200694958</v>
      </c>
      <c r="N1355" t="n">
        <v>-1.616187599642136</v>
      </c>
      <c r="O1355" t="b">
        <v>1</v>
      </c>
      <c r="P1355" t="n">
        <v>0</v>
      </c>
      <c r="Q1355" t="b">
        <v>0</v>
      </c>
      <c r="R1355" t="n">
        <v>-1.616187599642136</v>
      </c>
      <c r="S1355" t="n">
        <v>593.2032150476894</v>
      </c>
      <c r="T1355" t="n">
        <v>2581.620391887544</v>
      </c>
      <c r="U1355" t="n">
        <v>-26.0171461234773</v>
      </c>
      <c r="V1355" t="n">
        <v>6</v>
      </c>
      <c r="W1355" t="n">
        <v>1528.319271997426</v>
      </c>
      <c r="X1355" t="b">
        <v>0</v>
      </c>
      <c r="Y1355" t="n">
        <v>1528.319271997426</v>
      </c>
      <c r="Z1355" t="b">
        <v>0</v>
      </c>
      <c r="AA1355" t="n">
        <v>-6.100208706172461</v>
      </c>
      <c r="AB1355" t="n">
        <v>-1.649171020042996</v>
      </c>
      <c r="AC1355" t="b">
        <v>0</v>
      </c>
      <c r="AD1355" t="n">
        <v>0</v>
      </c>
      <c r="AE1355" t="n">
        <v>-2.273736754432321e-13</v>
      </c>
      <c r="AF1355" t="n">
        <v>0.3917677186276765</v>
      </c>
      <c r="AG1355" t="n">
        <v>53.18028287145814</v>
      </c>
      <c r="AH1355" t="n">
        <v>-4.036933864813977</v>
      </c>
      <c r="AI1355" t="n">
        <v>-0.6460919681491224</v>
      </c>
      <c r="AJ1355" t="n">
        <v>2.063274841358484</v>
      </c>
      <c r="AK1355" t="n">
        <v>-0.6460919681491223</v>
      </c>
      <c r="AL1355" t="n">
        <v>2</v>
      </c>
      <c r="AM1355" t="n">
        <v>0</v>
      </c>
      <c r="AN1355" t="n">
        <v>-0.3968458370046617</v>
      </c>
      <c r="AO1355" t="n">
        <v>0</v>
      </c>
      <c r="AP1355" t="n">
        <v>0.2831288265944745</v>
      </c>
      <c r="AQ1355" t="n">
        <v>1</v>
      </c>
      <c r="AR1355" t="n">
        <v>3</v>
      </c>
      <c r="AS1355" t="n">
        <v>0</v>
      </c>
      <c r="AT1355" t="n">
        <v>0</v>
      </c>
      <c r="AU1355" t="n">
        <v>0.2830470253195068</v>
      </c>
      <c r="AV1355" t="n">
        <v>0.1003714042166149</v>
      </c>
    </row>
    <row r="1356" spans="1:48">
      <c r="A1356" t="n">
        <v>-2.652578147154579</v>
      </c>
      <c r="B1356" t="n">
        <v>-4.06735337278676</v>
      </c>
      <c r="C1356" t="n">
        <v>89.03990144254946</v>
      </c>
      <c r="D1356" t="n">
        <v>1505.628479129464</v>
      </c>
      <c r="E1356" t="n">
        <v>1354</v>
      </c>
      <c r="F1356" t="n">
        <v>77.77017059326172</v>
      </c>
      <c r="G1356" t="n">
        <v>-0.3200064499865434</v>
      </c>
      <c r="H1356" t="n">
        <v>0.05542178232297332</v>
      </c>
      <c r="I1356" t="n">
        <v>0</v>
      </c>
      <c r="J1356" t="n">
        <v>0</v>
      </c>
      <c r="K1356" t="n">
        <v>-0.003565671688308625</v>
      </c>
      <c r="L1356" t="n">
        <v>0</v>
      </c>
      <c r="M1356" t="n">
        <v>89.64408027485452</v>
      </c>
      <c r="N1356" t="n">
        <v>-1.341061787594566</v>
      </c>
      <c r="O1356" t="b">
        <v>1</v>
      </c>
      <c r="P1356" t="n">
        <v>0</v>
      </c>
      <c r="Q1356" t="b">
        <v>0</v>
      </c>
      <c r="R1356" t="n">
        <v>-1.341061787594566</v>
      </c>
      <c r="S1356" t="n">
        <v>584.3959903218869</v>
      </c>
      <c r="T1356" t="n">
        <v>2543.291349880852</v>
      </c>
      <c r="U1356" t="n">
        <v>-21.91356025934748</v>
      </c>
      <c r="V1356" t="n">
        <v>6</v>
      </c>
      <c r="W1356" t="n">
        <v>1505.628479129464</v>
      </c>
      <c r="X1356" t="b">
        <v>0</v>
      </c>
      <c r="Y1356" t="n">
        <v>1505.628479129464</v>
      </c>
      <c r="Z1356" t="b">
        <v>0</v>
      </c>
      <c r="AA1356" t="n">
        <v>-5.138045904146223</v>
      </c>
      <c r="AB1356" t="n">
        <v>-1.368430395504659</v>
      </c>
      <c r="AC1356" t="b">
        <v>0</v>
      </c>
      <c r="AD1356" t="n">
        <v>0</v>
      </c>
      <c r="AE1356" t="n">
        <v>-2.273736754432321e-13</v>
      </c>
      <c r="AF1356" t="n">
        <v>0.291838929047937</v>
      </c>
      <c r="AG1356" t="n">
        <v>53.21183825792389</v>
      </c>
      <c r="AH1356" t="n">
        <v>-2.532908469704683</v>
      </c>
      <c r="AI1356" t="n">
        <v>-0.3993612611007243</v>
      </c>
      <c r="AJ1356" t="n">
        <v>2.605137434441539</v>
      </c>
      <c r="AK1356" t="n">
        <v>-0.3993612611007242</v>
      </c>
      <c r="AL1356" t="n">
        <v>2</v>
      </c>
      <c r="AM1356" t="n">
        <v>0</v>
      </c>
      <c r="AN1356" t="n">
        <v>-0.3431008381411387</v>
      </c>
      <c r="AO1356" t="n">
        <v>0</v>
      </c>
      <c r="AP1356" t="n">
        <v>0.2855660280026418</v>
      </c>
      <c r="AQ1356" t="n">
        <v>1</v>
      </c>
      <c r="AR1356" t="n">
        <v>3</v>
      </c>
      <c r="AS1356" t="n">
        <v>0</v>
      </c>
      <c r="AT1356" t="n">
        <v>0</v>
      </c>
      <c r="AU1356" t="n">
        <v>0.2854852663758238</v>
      </c>
      <c r="AV1356" t="n">
        <v>0.1012360297266866</v>
      </c>
    </row>
    <row r="1357" spans="1:48">
      <c r="A1357" t="n">
        <v>-4.330133703243984</v>
      </c>
      <c r="B1357" t="n">
        <v>-2.389797816697356</v>
      </c>
      <c r="C1357" t="n">
        <v>88.96235479707003</v>
      </c>
      <c r="D1357" t="n">
        <v>1483.115109362891</v>
      </c>
      <c r="E1357" t="n">
        <v>1355</v>
      </c>
      <c r="F1357" t="n">
        <v>76.6072883605957</v>
      </c>
      <c r="G1357" t="n">
        <v>-0.3350232034471556</v>
      </c>
      <c r="H1357" t="n">
        <v>0.0904718783829193</v>
      </c>
      <c r="I1357" t="n">
        <v>0</v>
      </c>
      <c r="J1357" t="n">
        <v>0</v>
      </c>
      <c r="K1357" t="n">
        <v>-0.002874910878357728</v>
      </c>
      <c r="L1357" t="n">
        <v>0</v>
      </c>
      <c r="M1357" t="n">
        <v>89.64279909406295</v>
      </c>
      <c r="N1357" t="n">
        <v>-2.126117177368309</v>
      </c>
      <c r="O1357" t="b">
        <v>1</v>
      </c>
      <c r="P1357" t="n">
        <v>0</v>
      </c>
      <c r="Q1357" t="b">
        <v>0</v>
      </c>
      <c r="R1357" t="n">
        <v>-2.126117177368309</v>
      </c>
      <c r="S1357" t="n">
        <v>575.6576307580277</v>
      </c>
      <c r="T1357" t="n">
        <v>2505.262009058937</v>
      </c>
      <c r="U1357" t="n">
        <v>-35.26909471435359</v>
      </c>
      <c r="V1357" t="n">
        <v>6</v>
      </c>
      <c r="W1357" t="n">
        <v>1483.115109362891</v>
      </c>
      <c r="X1357" t="b">
        <v>0</v>
      </c>
      <c r="Y1357" t="n">
        <v>1483.115109362891</v>
      </c>
      <c r="Z1357" t="b">
        <v>0</v>
      </c>
      <c r="AA1357" t="n">
        <v>-8.269501874426393</v>
      </c>
      <c r="AB1357" t="n">
        <v>-2.169507323845213</v>
      </c>
      <c r="AC1357" t="b">
        <v>0</v>
      </c>
      <c r="AD1357" t="n">
        <v>0</v>
      </c>
      <c r="AE1357" t="n">
        <v>4.547473508864641e-13</v>
      </c>
      <c r="AF1357" t="n">
        <v>0.5480071663977871</v>
      </c>
      <c r="AG1357" t="n">
        <v>53.24232374258277</v>
      </c>
      <c r="AH1357" t="n">
        <v>-7.654976840752697</v>
      </c>
      <c r="AI1357" t="n">
        <v>-1.188905561019662</v>
      </c>
      <c r="AJ1357" t="n">
        <v>0.6145250336736954</v>
      </c>
      <c r="AK1357" t="n">
        <v>-1.188905561019662</v>
      </c>
      <c r="AL1357" t="n">
        <v>2</v>
      </c>
      <c r="AM1357" t="n">
        <v>0</v>
      </c>
      <c r="AN1357" t="n">
        <v>-1.097484934338714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 spans="1:48">
      <c r="A1358" t="n">
        <v>-35.41312349055842</v>
      </c>
      <c r="B1358" t="n">
        <v>28.69319197061708</v>
      </c>
      <c r="C1358" t="n">
        <v>88.99168711765147</v>
      </c>
      <c r="D1358" t="n">
        <v>1457.548310472569</v>
      </c>
      <c r="E1358" t="n">
        <v>1356</v>
      </c>
      <c r="F1358" t="n">
        <v>75.28668746948242</v>
      </c>
      <c r="G1358" t="n">
        <v>-0.4094700060409426</v>
      </c>
      <c r="H1358" t="n">
        <v>0.7399059754660371</v>
      </c>
      <c r="I1358" t="n">
        <v>0</v>
      </c>
      <c r="J1358" t="n">
        <v>0</v>
      </c>
      <c r="K1358" t="n">
        <v>0.0005380547966283844</v>
      </c>
      <c r="L1358" t="n">
        <v>0</v>
      </c>
      <c r="M1358" t="n">
        <v>89.64801802147444</v>
      </c>
      <c r="N1358" t="n">
        <v>-5.300557573457808</v>
      </c>
      <c r="O1358" t="b">
        <v>1</v>
      </c>
      <c r="P1358" t="n">
        <v>0</v>
      </c>
      <c r="Q1358" t="b">
        <v>0</v>
      </c>
      <c r="R1358" t="n">
        <v>-5.300557573457808</v>
      </c>
      <c r="S1358" t="n">
        <v>565.7341104713308</v>
      </c>
      <c r="T1358" t="n">
        <v>2462.074848771232</v>
      </c>
      <c r="U1358" t="n">
        <v>-89.47064601667603</v>
      </c>
      <c r="V1358" t="n">
        <v>6</v>
      </c>
      <c r="W1358" t="n">
        <v>1457.548310472569</v>
      </c>
      <c r="X1358" t="b">
        <v>0</v>
      </c>
      <c r="Y1358" t="n">
        <v>1457.548310472569</v>
      </c>
      <c r="Z1358" t="b">
        <v>0</v>
      </c>
      <c r="AA1358" t="n">
        <v>-20.97807388971433</v>
      </c>
      <c r="AB1358" t="n">
        <v>-5.408732217814089</v>
      </c>
      <c r="AC1358" t="b">
        <v>0</v>
      </c>
      <c r="AD1358" t="n">
        <v>0</v>
      </c>
      <c r="AE1358" t="n">
        <v>-2.273736754432321e-13</v>
      </c>
      <c r="AF1358" t="n">
        <v>0.7982662807114658</v>
      </c>
      <c r="AG1358" t="n">
        <v>53.27317202671006</v>
      </c>
      <c r="AH1358" t="n">
        <v>-28.28731253451448</v>
      </c>
      <c r="AI1358" t="n">
        <v>-4.31760855087873</v>
      </c>
      <c r="AJ1358" t="n">
        <v>-7.30923864480015</v>
      </c>
      <c r="AK1358" t="n">
        <v>-4.317608550878729</v>
      </c>
      <c r="AL1358" t="n">
        <v>2</v>
      </c>
      <c r="AM1358" t="n">
        <v>1.527504996229993</v>
      </c>
      <c r="AN1358" t="n">
        <v>-2.04877862766044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 spans="1:48">
      <c r="A1359" t="n">
        <v>-14.94130772693384</v>
      </c>
      <c r="B1359" t="n">
        <v>8.221376206992506</v>
      </c>
      <c r="C1359" t="n">
        <v>89.02634530008453</v>
      </c>
      <c r="D1359" t="n">
        <v>1424.315524937048</v>
      </c>
      <c r="E1359" t="n">
        <v>1357</v>
      </c>
      <c r="F1359" t="n">
        <v>73.57011566162109</v>
      </c>
      <c r="G1359" t="n">
        <v>-0.5580740215345923</v>
      </c>
      <c r="H1359" t="n">
        <v>0.3121770061142069</v>
      </c>
      <c r="I1359" t="n">
        <v>0</v>
      </c>
      <c r="J1359" t="n">
        <v>0</v>
      </c>
      <c r="K1359" t="n">
        <v>0.001554121445437318</v>
      </c>
      <c r="L1359" t="n">
        <v>0</v>
      </c>
      <c r="M1359" t="n">
        <v>89.6553423405573</v>
      </c>
      <c r="N1359" t="n">
        <v>-11.29740456141991</v>
      </c>
      <c r="O1359" t="b">
        <v>1</v>
      </c>
      <c r="P1359" t="n">
        <v>0</v>
      </c>
      <c r="Q1359" t="b">
        <v>0</v>
      </c>
      <c r="R1359" t="n">
        <v>-11.29740456141991</v>
      </c>
      <c r="S1359" t="n">
        <v>552.8351072421843</v>
      </c>
      <c r="T1359" t="n">
        <v>2405.938386717986</v>
      </c>
      <c r="U1359" t="n">
        <v>-195.1436610849562</v>
      </c>
      <c r="V1359" t="n">
        <v>6</v>
      </c>
      <c r="W1359" t="n">
        <v>1424.315524937048</v>
      </c>
      <c r="X1359" t="b">
        <v>0</v>
      </c>
      <c r="Y1359" t="n">
        <v>1424.315524937048</v>
      </c>
      <c r="Z1359" t="b">
        <v>0</v>
      </c>
      <c r="AA1359" t="n">
        <v>-45.75509760582895</v>
      </c>
      <c r="AB1359" t="n">
        <v>-11.52796383818358</v>
      </c>
      <c r="AC1359" t="b">
        <v>0</v>
      </c>
      <c r="AD1359" t="n">
        <v>0</v>
      </c>
      <c r="AE1359" t="n">
        <v>2.273736754432321e-13</v>
      </c>
      <c r="AF1359" t="n">
        <v>0.8859468698372351</v>
      </c>
      <c r="AG1359" t="n">
        <v>53.30749716681449</v>
      </c>
      <c r="AH1359" t="n">
        <v>-68.47396199827928</v>
      </c>
      <c r="AI1359" t="n">
        <v>-10.21316347803558</v>
      </c>
      <c r="AJ1359" t="n">
        <v>-22.71886439245034</v>
      </c>
      <c r="AK1359" t="n">
        <v>-10.21316347803558</v>
      </c>
      <c r="AL1359" t="n">
        <v>2</v>
      </c>
      <c r="AM1359" t="n">
        <v>7.903890319228688</v>
      </c>
      <c r="AN1359" t="n">
        <v>-1.994654173208591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 spans="1:48">
      <c r="A1360" t="n">
        <v>-19.9151734099134</v>
      </c>
      <c r="B1360" t="n">
        <v>13.19524188997206</v>
      </c>
      <c r="C1360" t="n">
        <v>89.04854823836385</v>
      </c>
      <c r="D1360" t="n">
        <v>1380.411534505284</v>
      </c>
      <c r="E1360" t="n">
        <v>1358</v>
      </c>
      <c r="F1360" t="n">
        <v>71.30234451293946</v>
      </c>
      <c r="G1360" t="n">
        <v>-0.6785197049398164</v>
      </c>
      <c r="H1360" t="n">
        <v>0.4160987327866148</v>
      </c>
      <c r="I1360" t="n">
        <v>0</v>
      </c>
      <c r="J1360" t="n">
        <v>0</v>
      </c>
      <c r="K1360" t="n">
        <v>0.006302869674238654</v>
      </c>
      <c r="L1360" t="n">
        <v>0</v>
      </c>
      <c r="M1360" t="n">
        <v>89.6595916695448</v>
      </c>
      <c r="N1360" t="n">
        <v>-15.8751518687881</v>
      </c>
      <c r="O1360" t="b">
        <v>1</v>
      </c>
      <c r="P1360" t="n">
        <v>0</v>
      </c>
      <c r="Q1360" t="b">
        <v>0</v>
      </c>
      <c r="R1360" t="n">
        <v>-15.8751518687881</v>
      </c>
      <c r="S1360" t="n">
        <v>535.7941729591878</v>
      </c>
      <c r="T1360" t="n">
        <v>2331.776240718385</v>
      </c>
      <c r="U1360" t="n">
        <v>-282.9380034087779</v>
      </c>
      <c r="V1360" t="n">
        <v>6</v>
      </c>
      <c r="W1360" t="n">
        <v>1380.411534505284</v>
      </c>
      <c r="X1360" t="b">
        <v>0</v>
      </c>
      <c r="Y1360" t="n">
        <v>1380.411534505284</v>
      </c>
      <c r="Z1360" t="b">
        <v>0</v>
      </c>
      <c r="AA1360" t="n">
        <v>-66.34013060117279</v>
      </c>
      <c r="AB1360" t="n">
        <v>-16.19913455998786</v>
      </c>
      <c r="AC1360" t="b">
        <v>0</v>
      </c>
      <c r="AD1360" t="n">
        <v>0</v>
      </c>
      <c r="AE1360" t="n">
        <v>-2.273736754432321e-13</v>
      </c>
      <c r="AF1360" t="n">
        <v>0.9093264213701492</v>
      </c>
      <c r="AG1360" t="n">
        <v>53.34885884554903</v>
      </c>
      <c r="AH1360" t="n">
        <v>-101.9000566770148</v>
      </c>
      <c r="AI1360" t="n">
        <v>-14.73030105872727</v>
      </c>
      <c r="AJ1360" t="n">
        <v>-35.55992607584204</v>
      </c>
      <c r="AK1360" t="n">
        <v>-14.73030105872727</v>
      </c>
      <c r="AL1360" t="n">
        <v>2</v>
      </c>
      <c r="AM1360" t="n">
        <v>12.38704079577017</v>
      </c>
      <c r="AN1360" t="n">
        <v>-1.923934355030709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 spans="1:48">
      <c r="A1361" t="n">
        <v>-7.808589839004029</v>
      </c>
      <c r="B1361" t="n">
        <v>1.08865831906269</v>
      </c>
      <c r="C1361" t="n">
        <v>89.02691813285169</v>
      </c>
      <c r="D1361" t="n">
        <v>1335.640413036791</v>
      </c>
      <c r="E1361" t="n">
        <v>1359</v>
      </c>
      <c r="F1361" t="n">
        <v>68.98978347778321</v>
      </c>
      <c r="G1361" t="n">
        <v>-0.5447906452377111</v>
      </c>
      <c r="H1361" t="n">
        <v>0.1631491863004642</v>
      </c>
      <c r="I1361" t="n">
        <v>0</v>
      </c>
      <c r="J1361" t="n">
        <v>0</v>
      </c>
      <c r="K1361" t="n">
        <v>0.02203752789677854</v>
      </c>
      <c r="L1361" t="n">
        <v>0</v>
      </c>
      <c r="M1361" t="n">
        <v>89.66242577672912</v>
      </c>
      <c r="N1361" t="n">
        <v>-10.72681801105267</v>
      </c>
      <c r="O1361" t="b">
        <v>1</v>
      </c>
      <c r="P1361" t="n">
        <v>0</v>
      </c>
      <c r="Q1361" t="b">
        <v>0</v>
      </c>
      <c r="R1361" t="n">
        <v>-10.72681801105267</v>
      </c>
      <c r="S1361" t="n">
        <v>518.4166696566936</v>
      </c>
      <c r="T1361" t="n">
        <v>2256.149346345931</v>
      </c>
      <c r="U1361" t="n">
        <v>-197.5892609205757</v>
      </c>
      <c r="V1361" t="n">
        <v>6</v>
      </c>
      <c r="W1361" t="n">
        <v>1335.640413036791</v>
      </c>
      <c r="X1361" t="b">
        <v>0</v>
      </c>
      <c r="Y1361" t="n">
        <v>1335.640413036791</v>
      </c>
      <c r="Z1361" t="b">
        <v>0</v>
      </c>
      <c r="AA1361" t="n">
        <v>-46.32851443403354</v>
      </c>
      <c r="AB1361" t="n">
        <v>-10.94573266433946</v>
      </c>
      <c r="AC1361" t="b">
        <v>0</v>
      </c>
      <c r="AD1361" t="n">
        <v>0</v>
      </c>
      <c r="AE1361" t="n">
        <v>2.273736754432321e-13</v>
      </c>
      <c r="AF1361" t="n">
        <v>0.889497999040131</v>
      </c>
      <c r="AG1361" t="n">
        <v>53.39506617955587</v>
      </c>
      <c r="AH1361" t="n">
        <v>-69.61000149928154</v>
      </c>
      <c r="AI1361" t="n">
        <v>-9.73620730295815</v>
      </c>
      <c r="AJ1361" t="n">
        <v>-23.28148706524799</v>
      </c>
      <c r="AK1361" t="n">
        <v>-9.736207302958153</v>
      </c>
      <c r="AL1361" t="n">
        <v>2</v>
      </c>
      <c r="AM1361" t="n">
        <v>7.717792938867526</v>
      </c>
      <c r="AN1361" t="n">
        <v>-1.852710853673231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</row>
    <row r="1362" spans="1:48">
      <c r="A1362" t="n">
        <v>-7.511641492078161</v>
      </c>
      <c r="B1362" t="n">
        <v>0.7917099721368217</v>
      </c>
      <c r="C1362" t="n">
        <v>89.06319541425063</v>
      </c>
      <c r="D1362" t="n">
        <v>1301.520349518961</v>
      </c>
      <c r="E1362" t="n">
        <v>1360</v>
      </c>
      <c r="F1362" t="n">
        <v>67.22738113403321</v>
      </c>
      <c r="G1362" t="n">
        <v>-0.5381205298645479</v>
      </c>
      <c r="H1362" t="n">
        <v>0.156944880251217</v>
      </c>
      <c r="I1362" t="n">
        <v>0</v>
      </c>
      <c r="J1362" t="n">
        <v>0</v>
      </c>
      <c r="K1362" t="n">
        <v>0.001284722485387191</v>
      </c>
      <c r="L1362" t="n">
        <v>0</v>
      </c>
      <c r="M1362" t="n">
        <v>89.66279886567578</v>
      </c>
      <c r="N1362" t="n">
        <v>-10.43730759139534</v>
      </c>
      <c r="O1362" t="b">
        <v>1</v>
      </c>
      <c r="P1362" t="n">
        <v>0</v>
      </c>
      <c r="Q1362" t="b">
        <v>0</v>
      </c>
      <c r="R1362" t="n">
        <v>-10.43730759139534</v>
      </c>
      <c r="S1362" t="n">
        <v>505.1732775544955</v>
      </c>
      <c r="T1362" t="n">
        <v>2198.514103917165</v>
      </c>
      <c r="U1362" t="n">
        <v>-197.2965518424836</v>
      </c>
      <c r="V1362" t="n">
        <v>6</v>
      </c>
      <c r="W1362" t="n">
        <v>1301.520349518962</v>
      </c>
      <c r="X1362" t="b">
        <v>0</v>
      </c>
      <c r="Y1362" t="n">
        <v>1301.520349518962</v>
      </c>
      <c r="Z1362" t="b">
        <v>0</v>
      </c>
      <c r="AA1362" t="n">
        <v>-46.25988329139866</v>
      </c>
      <c r="AB1362" t="n">
        <v>-10.65031386877075</v>
      </c>
      <c r="AC1362" t="b">
        <v>0</v>
      </c>
      <c r="AD1362" t="n">
        <v>0</v>
      </c>
      <c r="AE1362" t="n">
        <v>-6.821210263296962e-13</v>
      </c>
      <c r="AF1362" t="n">
        <v>0.8904215586344585</v>
      </c>
      <c r="AG1362" t="n">
        <v>53.43311606221113</v>
      </c>
      <c r="AH1362" t="n">
        <v>-69.57904963272861</v>
      </c>
      <c r="AI1362" t="n">
        <v>-9.483269074977041</v>
      </c>
      <c r="AJ1362" t="n">
        <v>-23.31916634132995</v>
      </c>
      <c r="AK1362" t="n">
        <v>-9.483269074977034</v>
      </c>
      <c r="AL1362" t="n">
        <v>2</v>
      </c>
      <c r="AM1362" t="n">
        <v>7.524723107820264</v>
      </c>
      <c r="AN1362" t="n">
        <v>-1.799018996432969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</row>
    <row r="1363" spans="1:48">
      <c r="A1363" t="n">
        <v>-14.45991488680786</v>
      </c>
      <c r="B1363" t="n">
        <v>7.739983366866517</v>
      </c>
      <c r="C1363" t="n">
        <v>89.02388869010883</v>
      </c>
      <c r="D1363" t="n">
        <v>1256.321600268264</v>
      </c>
      <c r="E1363" t="n">
        <v>1361</v>
      </c>
      <c r="F1363" t="n">
        <v>64.89273185729981</v>
      </c>
      <c r="G1363" t="n">
        <v>-0.7169369190402524</v>
      </c>
      <c r="H1363" t="n">
        <v>0.3021189992555139</v>
      </c>
      <c r="I1363" t="n">
        <v>0</v>
      </c>
      <c r="J1363" t="n">
        <v>0</v>
      </c>
      <c r="K1363" t="n">
        <v>0.008169369215245303</v>
      </c>
      <c r="L1363" t="n">
        <v>0</v>
      </c>
      <c r="M1363" t="n">
        <v>89.6644916619732</v>
      </c>
      <c r="N1363" t="n">
        <v>-16.57315594524088</v>
      </c>
      <c r="O1363" t="b">
        <v>1</v>
      </c>
      <c r="P1363" t="n">
        <v>0</v>
      </c>
      <c r="Q1363" t="b">
        <v>0</v>
      </c>
      <c r="R1363" t="n">
        <v>-16.57315594524088</v>
      </c>
      <c r="S1363" t="n">
        <v>487.6297944204994</v>
      </c>
      <c r="T1363" t="n">
        <v>2122.164865318013</v>
      </c>
      <c r="U1363" t="n">
        <v>-324.5535512594225</v>
      </c>
      <c r="V1363" t="n">
        <v>6</v>
      </c>
      <c r="W1363" t="n">
        <v>1256.321600268264</v>
      </c>
      <c r="X1363" t="b">
        <v>0</v>
      </c>
      <c r="Y1363" t="n">
        <v>1256.321600268264</v>
      </c>
      <c r="Z1363" t="b">
        <v>0</v>
      </c>
      <c r="AA1363" t="n">
        <v>-76.09767764748615</v>
      </c>
      <c r="AB1363" t="n">
        <v>-16.91138361759274</v>
      </c>
      <c r="AC1363" t="b">
        <v>0</v>
      </c>
      <c r="AD1363" t="n">
        <v>0</v>
      </c>
      <c r="AE1363" t="n">
        <v>2.273736754432321e-13</v>
      </c>
      <c r="AF1363" t="n">
        <v>0.9178810408513031</v>
      </c>
      <c r="AG1363" t="n">
        <v>53.46982956890981</v>
      </c>
      <c r="AH1363" t="n">
        <v>-117.9875262929755</v>
      </c>
      <c r="AI1363" t="n">
        <v>-15.5226383971517</v>
      </c>
      <c r="AJ1363" t="n">
        <v>-41.88984864548939</v>
      </c>
      <c r="AK1363" t="n">
        <v>-15.5226383971517</v>
      </c>
      <c r="AL1363" t="n">
        <v>2</v>
      </c>
      <c r="AM1363" t="n">
        <v>13.48831689412047</v>
      </c>
      <c r="AN1363" t="n">
        <v>-1.728651936276253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 spans="1:48">
      <c r="A1364" t="n">
        <v>0</v>
      </c>
      <c r="B1364" t="n">
        <v>-6.71993151994134</v>
      </c>
      <c r="C1364" t="n">
        <v>89.08173567176334</v>
      </c>
      <c r="D1364" t="n">
        <v>1208.508267861629</v>
      </c>
      <c r="E1364" t="n">
        <v>1362</v>
      </c>
      <c r="F1364" t="n">
        <v>62.42303161621093</v>
      </c>
      <c r="G1364" t="n">
        <v>-0.5977563921596616</v>
      </c>
      <c r="H1364" t="n">
        <v>-0</v>
      </c>
      <c r="I1364" t="n">
        <v>0</v>
      </c>
      <c r="J1364" t="n">
        <v>0</v>
      </c>
      <c r="K1364" t="n">
        <v>0.01095240243937678</v>
      </c>
      <c r="L1364" t="n">
        <v>0</v>
      </c>
      <c r="M1364" t="n">
        <v>89.66469405321267</v>
      </c>
      <c r="N1364" t="n">
        <v>-12.23153269136607</v>
      </c>
      <c r="O1364" t="b">
        <v>1</v>
      </c>
      <c r="P1364" t="n">
        <v>0</v>
      </c>
      <c r="Q1364" t="b">
        <v>0</v>
      </c>
      <c r="R1364" t="n">
        <v>-12.23153269136607</v>
      </c>
      <c r="S1364" t="n">
        <v>469.0714846318053</v>
      </c>
      <c r="T1364" t="n">
        <v>2041.399101117617</v>
      </c>
      <c r="U1364" t="n">
        <v>-249.0079597504097</v>
      </c>
      <c r="V1364" t="n">
        <v>6</v>
      </c>
      <c r="W1364" t="n">
        <v>1208.508267861629</v>
      </c>
      <c r="X1364" t="b">
        <v>0</v>
      </c>
      <c r="Y1364" t="n">
        <v>1208.508267861629</v>
      </c>
      <c r="Z1364" t="b">
        <v>0</v>
      </c>
      <c r="AA1364" t="n">
        <v>-58.38459440426397</v>
      </c>
      <c r="AB1364" t="n">
        <v>-12.4811558075164</v>
      </c>
      <c r="AC1364" t="b">
        <v>0</v>
      </c>
      <c r="AD1364" t="n">
        <v>0</v>
      </c>
      <c r="AE1364" t="n">
        <v>0</v>
      </c>
      <c r="AF1364" t="n">
        <v>0.90673047700389</v>
      </c>
      <c r="AG1364" t="n">
        <v>53.51351744380935</v>
      </c>
      <c r="AH1364" t="n">
        <v>-89.42414042881238</v>
      </c>
      <c r="AI1364" t="n">
        <v>-11.31704435890922</v>
      </c>
      <c r="AJ1364" t="n">
        <v>-31.0395460245484</v>
      </c>
      <c r="AK1364" t="n">
        <v>-11.31704435890922</v>
      </c>
      <c r="AL1364" t="n">
        <v>0</v>
      </c>
      <c r="AM1364" t="n">
        <v>9.65341372897975</v>
      </c>
      <c r="AN1364" t="n">
        <v>-1.655124435541399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</row>
    <row r="1365" spans="1:48">
      <c r="A1365" t="n">
        <v>-34.28415878108594</v>
      </c>
      <c r="B1365" t="n">
        <v>27.5642272611446</v>
      </c>
      <c r="C1365" t="n">
        <v>89.07244501344441</v>
      </c>
      <c r="D1365" t="n">
        <v>1400.287000561342</v>
      </c>
      <c r="E1365" t="n">
        <v>1363</v>
      </c>
      <c r="F1365" t="n">
        <v>60.73581695556641</v>
      </c>
      <c r="G1365" t="n">
        <v>-0.3561332637655958</v>
      </c>
      <c r="H1365" t="n">
        <v>0.7163178913804389</v>
      </c>
      <c r="I1365" t="n">
        <v>0</v>
      </c>
      <c r="J1365" t="n">
        <v>0</v>
      </c>
      <c r="K1365" t="n">
        <v>-0.007898244979279989</v>
      </c>
      <c r="L1365" t="n">
        <v>0</v>
      </c>
      <c r="M1365" t="n">
        <v>89.6688298261772</v>
      </c>
      <c r="N1365" t="n">
        <v>-4.214941067574451</v>
      </c>
      <c r="O1365" t="b">
        <v>1</v>
      </c>
      <c r="P1365" t="n">
        <v>0</v>
      </c>
      <c r="Q1365" t="b">
        <v>0</v>
      </c>
      <c r="R1365" t="n">
        <v>-4.214941067574451</v>
      </c>
      <c r="S1365" t="n">
        <v>456.3930826819144</v>
      </c>
      <c r="T1365" t="n">
        <v>1986.222695831692</v>
      </c>
      <c r="U1365" t="n">
        <v>-88.1909123341874</v>
      </c>
      <c r="V1365" t="n">
        <v>5</v>
      </c>
      <c r="W1365" t="n">
        <v>1400.287000561343</v>
      </c>
      <c r="X1365" t="b">
        <v>1</v>
      </c>
      <c r="Y1365" t="n">
        <v>1400.287000561343</v>
      </c>
      <c r="Z1365" t="b">
        <v>0</v>
      </c>
      <c r="AA1365" t="n">
        <v>-20.67801628483911</v>
      </c>
      <c r="AB1365" t="n">
        <v>-4.300960273035153</v>
      </c>
      <c r="AC1365" t="b">
        <v>0</v>
      </c>
      <c r="AD1365" t="n">
        <v>0</v>
      </c>
      <c r="AE1365" t="n">
        <v>-6.821210263296962e-13</v>
      </c>
      <c r="AF1365" t="n">
        <v>0.8147297585277011</v>
      </c>
      <c r="AG1365" t="n">
        <v>53.55013867179796</v>
      </c>
      <c r="AH1365" t="n">
        <v>-23.89644711287778</v>
      </c>
      <c r="AI1365" t="n">
        <v>-3.504120324687166</v>
      </c>
      <c r="AJ1365" t="n">
        <v>-3.218430828038674</v>
      </c>
      <c r="AK1365" t="n">
        <v>-3.504120324687164</v>
      </c>
      <c r="AL1365" t="n">
        <v>2</v>
      </c>
      <c r="AM1365" t="n">
        <v>0.8198088240396335</v>
      </c>
      <c r="AN1365" t="n">
        <v>-1.955840316045768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</row>
    <row r="1366" spans="1:48">
      <c r="A1366" t="n">
        <v>0</v>
      </c>
      <c r="B1366" t="n">
        <v>-6.71993151994134</v>
      </c>
      <c r="C1366" t="n">
        <v>89.00419031941787</v>
      </c>
      <c r="D1366" t="n">
        <v>1380.591068526468</v>
      </c>
      <c r="E1366" t="n">
        <v>1364</v>
      </c>
      <c r="F1366" t="n">
        <v>59.88152885437012</v>
      </c>
      <c r="G1366" t="n">
        <v>-0.09562952097864752</v>
      </c>
      <c r="H1366" t="n">
        <v>-0</v>
      </c>
      <c r="I1366" t="n">
        <v>0</v>
      </c>
      <c r="J1366" t="n">
        <v>0</v>
      </c>
      <c r="K1366" t="n">
        <v>0.006741876359822929</v>
      </c>
      <c r="L1366" t="n">
        <v>0</v>
      </c>
      <c r="M1366" t="n">
        <v>89.67296559914173</v>
      </c>
      <c r="N1366" t="n">
        <v>4.116424446934497</v>
      </c>
      <c r="O1366" t="b">
        <v>1</v>
      </c>
      <c r="P1366" t="n">
        <v>0</v>
      </c>
      <c r="Q1366" t="b">
        <v>0</v>
      </c>
      <c r="R1366" t="n">
        <v>4.116424446934497</v>
      </c>
      <c r="S1366" t="n">
        <v>449.9736221469767</v>
      </c>
      <c r="T1366" t="n">
        <v>1958.285203583643</v>
      </c>
      <c r="U1366" t="n">
        <v>87.35836053695866</v>
      </c>
      <c r="V1366" t="n">
        <v>5</v>
      </c>
      <c r="W1366" t="n">
        <v>1380.591068526468</v>
      </c>
      <c r="X1366" t="b">
        <v>0</v>
      </c>
      <c r="Y1366" t="n">
        <v>1380.591068526468</v>
      </c>
      <c r="Z1366" t="b">
        <v>0</v>
      </c>
      <c r="AA1366" t="n">
        <v>20.48280887439944</v>
      </c>
      <c r="AB1366" t="n">
        <v>4.200433109116833</v>
      </c>
      <c r="AC1366" t="b">
        <v>0</v>
      </c>
      <c r="AD1366" t="n">
        <v>0</v>
      </c>
      <c r="AE1366" t="n">
        <v>0</v>
      </c>
      <c r="AF1366" t="n">
        <v>0.8827014642934237</v>
      </c>
      <c r="AG1366" t="n">
        <v>53.5752060804673</v>
      </c>
      <c r="AH1366" t="n">
        <v>32.91444591896514</v>
      </c>
      <c r="AI1366" t="n">
        <v>4.758611239507975</v>
      </c>
      <c r="AJ1366" t="n">
        <v>3.860816309887909</v>
      </c>
      <c r="AK1366" t="n">
        <v>4.758611239507975</v>
      </c>
      <c r="AL1366" t="n">
        <v>0</v>
      </c>
      <c r="AM1366" t="n">
        <v>0</v>
      </c>
      <c r="AN1366" t="n">
        <v>4.758686452693792</v>
      </c>
      <c r="AO1366" t="n">
        <v>0</v>
      </c>
      <c r="AP1366" t="n">
        <v>1.096325599032945</v>
      </c>
      <c r="AQ1366" t="n">
        <v>1</v>
      </c>
      <c r="AR1366" t="n">
        <v>3</v>
      </c>
      <c r="AS1366" t="n">
        <v>0</v>
      </c>
      <c r="AT1366" t="n">
        <v>0</v>
      </c>
      <c r="AU1366" t="n">
        <v>1.096253843398701</v>
      </c>
      <c r="AV1366" t="n">
        <v>0.3887429571661554</v>
      </c>
    </row>
    <row r="1367" spans="1:48">
      <c r="A1367" t="n">
        <v>-0.08950693570960072</v>
      </c>
      <c r="B1367" t="n">
        <v>-6.630424584231739</v>
      </c>
      <c r="C1367" t="n">
        <v>89.07686767295873</v>
      </c>
      <c r="D1367" t="n">
        <v>1386.749531727656</v>
      </c>
      <c r="E1367" t="n">
        <v>1365</v>
      </c>
      <c r="F1367" t="n">
        <v>60.14864501953125</v>
      </c>
      <c r="G1367" t="n">
        <v>0.2493414009842105</v>
      </c>
      <c r="H1367" t="n">
        <v>0.001870117912497746</v>
      </c>
      <c r="I1367" t="n">
        <v>0</v>
      </c>
      <c r="J1367" t="n">
        <v>0</v>
      </c>
      <c r="K1367" t="n">
        <v>0.003656158593319525</v>
      </c>
      <c r="L1367" t="n">
        <v>0</v>
      </c>
      <c r="M1367" t="n">
        <v>89.67031671896234</v>
      </c>
      <c r="N1367" t="n">
        <v>15.28150982562512</v>
      </c>
      <c r="O1367" t="b">
        <v>1</v>
      </c>
      <c r="P1367" t="n">
        <v>0</v>
      </c>
      <c r="Q1367" t="b">
        <v>0</v>
      </c>
      <c r="R1367" t="n">
        <v>15.28150982562512</v>
      </c>
      <c r="S1367" t="n">
        <v>451.9808392416484</v>
      </c>
      <c r="T1367" t="n">
        <v>1967.020612379654</v>
      </c>
      <c r="U1367" t="n">
        <v>322.8625130308171</v>
      </c>
      <c r="V1367" t="n">
        <v>5</v>
      </c>
      <c r="W1367" t="n">
        <v>1386.749531727656</v>
      </c>
      <c r="X1367" t="b">
        <v>0</v>
      </c>
      <c r="Y1367" t="n">
        <v>1386.749531727656</v>
      </c>
      <c r="Z1367" t="b">
        <v>0</v>
      </c>
      <c r="AA1367" t="n">
        <v>75.70118196438351</v>
      </c>
      <c r="AB1367" t="n">
        <v>15.59337737308686</v>
      </c>
      <c r="AC1367" t="b">
        <v>0</v>
      </c>
      <c r="AD1367" t="n">
        <v>0</v>
      </c>
      <c r="AE1367" t="n">
        <v>0</v>
      </c>
      <c r="AF1367" t="n">
        <v>0.9366100861623666</v>
      </c>
      <c r="AG1367" t="n">
        <v>53.59070584163823</v>
      </c>
      <c r="AH1367" t="n">
        <v>114.6448929564837</v>
      </c>
      <c r="AI1367" t="n">
        <v>16.64873953789951</v>
      </c>
      <c r="AJ1367" t="n">
        <v>7.267329886436215</v>
      </c>
      <c r="AK1367" t="n">
        <v>16.64873953789951</v>
      </c>
      <c r="AL1367" t="n">
        <v>1</v>
      </c>
      <c r="AM1367" t="n">
        <v>0</v>
      </c>
      <c r="AN1367" t="n">
        <v>16.65114439976611</v>
      </c>
      <c r="AO1367" t="n">
        <v>0</v>
      </c>
      <c r="AP1367" t="n">
        <v>3.287216999554761</v>
      </c>
      <c r="AQ1367" t="n">
        <v>1</v>
      </c>
      <c r="AR1367" t="n">
        <v>3</v>
      </c>
      <c r="AS1367" t="n">
        <v>0</v>
      </c>
      <c r="AT1367" t="n">
        <v>0</v>
      </c>
      <c r="AU1367" t="n">
        <v>3.287206217838905</v>
      </c>
      <c r="AV1367" t="n">
        <v>1.16567734164186</v>
      </c>
    </row>
    <row r="1368" spans="1:48">
      <c r="A1368" t="n">
        <v>-3.105898011328369</v>
      </c>
      <c r="B1368" t="n">
        <v>-3.61403350861297</v>
      </c>
      <c r="C1368" t="n">
        <v>89.10060415011698</v>
      </c>
      <c r="D1368" t="n">
        <v>1416.687429333996</v>
      </c>
      <c r="E1368" t="n">
        <v>1366</v>
      </c>
      <c r="F1368" t="n">
        <v>61.44716644287109</v>
      </c>
      <c r="G1368" t="n">
        <v>0.4029619074592787</v>
      </c>
      <c r="H1368" t="n">
        <v>0.06489324496842637</v>
      </c>
      <c r="I1368" t="n">
        <v>0</v>
      </c>
      <c r="J1368" t="n">
        <v>0</v>
      </c>
      <c r="K1368" t="n">
        <v>-0.01457342792753219</v>
      </c>
      <c r="L1368" t="n">
        <v>0</v>
      </c>
      <c r="M1368" t="n">
        <v>89.66828408838836</v>
      </c>
      <c r="N1368" t="n">
        <v>20.80720662355636</v>
      </c>
      <c r="O1368" t="b">
        <v>1</v>
      </c>
      <c r="P1368" t="n">
        <v>0</v>
      </c>
      <c r="Q1368" t="b">
        <v>0</v>
      </c>
      <c r="R1368" t="n">
        <v>20.80720662355636</v>
      </c>
      <c r="S1368" t="n">
        <v>461.7384456266936</v>
      </c>
      <c r="T1368" t="n">
        <v>2009.485715367371</v>
      </c>
      <c r="U1368" t="n">
        <v>430.3176160579999</v>
      </c>
      <c r="V1368" t="n">
        <v>5</v>
      </c>
      <c r="W1368" t="n">
        <v>1416.687429333996</v>
      </c>
      <c r="X1368" t="b">
        <v>0</v>
      </c>
      <c r="Y1368" t="n">
        <v>1416.687429333996</v>
      </c>
      <c r="Z1368" t="b">
        <v>0</v>
      </c>
      <c r="AA1368" t="n">
        <v>100.8960496834671</v>
      </c>
      <c r="AB1368" t="n">
        <v>21.23184349342486</v>
      </c>
      <c r="AC1368" t="b">
        <v>0</v>
      </c>
      <c r="AD1368" t="n">
        <v>0</v>
      </c>
      <c r="AE1368" t="n">
        <v>-2.273736754432321e-13</v>
      </c>
      <c r="AF1368" t="n">
        <v>0.9418098126444056</v>
      </c>
      <c r="AG1368" t="n">
        <v>53.62180142390616</v>
      </c>
      <c r="AH1368" t="n">
        <v>151.9573932747497</v>
      </c>
      <c r="AI1368" t="n">
        <v>22.54366349593478</v>
      </c>
      <c r="AJ1368" t="n">
        <v>8.842429184725432</v>
      </c>
      <c r="AK1368" t="n">
        <v>22.54366349593478</v>
      </c>
      <c r="AL1368" t="n">
        <v>1</v>
      </c>
      <c r="AM1368" t="n">
        <v>0</v>
      </c>
      <c r="AN1368" t="n">
        <v>22.60997119703756</v>
      </c>
      <c r="AO1368" t="n">
        <v>0</v>
      </c>
      <c r="AP1368" t="n">
        <v>4.500377095791157</v>
      </c>
      <c r="AQ1368" t="n">
        <v>1</v>
      </c>
      <c r="AR1368" t="n">
        <v>0</v>
      </c>
      <c r="AS1368" t="n">
        <v>0</v>
      </c>
      <c r="AT1368" t="n">
        <v>0</v>
      </c>
      <c r="AU1368" t="n">
        <v>4.500420870277384</v>
      </c>
      <c r="AV1368" t="n">
        <v>1.595895812031947</v>
      </c>
    </row>
    <row r="1369" spans="1:48">
      <c r="A1369" t="n">
        <v>-0.08950693570960072</v>
      </c>
      <c r="B1369" t="n">
        <v>-6.630424584231739</v>
      </c>
      <c r="C1369" t="n">
        <v>88.98748562023904</v>
      </c>
      <c r="D1369" t="n">
        <v>1445.455900626932</v>
      </c>
      <c r="E1369" t="n">
        <v>1367</v>
      </c>
      <c r="F1369" t="n">
        <v>62.69496536254883</v>
      </c>
      <c r="G1369" t="n">
        <v>0.2607445883599837</v>
      </c>
      <c r="H1369" t="n">
        <v>0.001870117912497746</v>
      </c>
      <c r="I1369" t="n">
        <v>0</v>
      </c>
      <c r="J1369" t="n">
        <v>0</v>
      </c>
      <c r="K1369" t="n">
        <v>-0.01941517843790186</v>
      </c>
      <c r="L1369" t="n">
        <v>0</v>
      </c>
      <c r="M1369" t="n">
        <v>89.66625145781438</v>
      </c>
      <c r="N1369" t="n">
        <v>16.5886084122606</v>
      </c>
      <c r="O1369" t="b">
        <v>1</v>
      </c>
      <c r="P1369" t="n">
        <v>0</v>
      </c>
      <c r="Q1369" t="b">
        <v>0</v>
      </c>
      <c r="R1369" t="n">
        <v>16.5886084122606</v>
      </c>
      <c r="S1369" t="n">
        <v>471.114902947347</v>
      </c>
      <c r="T1369" t="n">
        <v>2050.292057626854</v>
      </c>
      <c r="U1369" t="n">
        <v>336.2439623085508</v>
      </c>
      <c r="V1369" t="n">
        <v>5</v>
      </c>
      <c r="W1369" t="n">
        <v>1445.455900626932</v>
      </c>
      <c r="X1369" t="b">
        <v>0</v>
      </c>
      <c r="Y1369" t="n">
        <v>1445.455900626932</v>
      </c>
      <c r="Z1369" t="b">
        <v>0</v>
      </c>
      <c r="AA1369" t="n">
        <v>78.83871415172729</v>
      </c>
      <c r="AB1369" t="n">
        <v>16.92715144108224</v>
      </c>
      <c r="AC1369" t="b">
        <v>0</v>
      </c>
      <c r="AD1369" t="n">
        <v>0</v>
      </c>
      <c r="AE1369" t="n">
        <v>-2.273736754432321e-13</v>
      </c>
      <c r="AF1369" t="n">
        <v>0.9371045531596414</v>
      </c>
      <c r="AG1369" t="n">
        <v>53.66066795692876</v>
      </c>
      <c r="AH1369" t="n">
        <v>119.3334969494411</v>
      </c>
      <c r="AI1369" t="n">
        <v>18.06324746156537</v>
      </c>
      <c r="AJ1369" t="n">
        <v>7.50553361365769</v>
      </c>
      <c r="AK1369" t="n">
        <v>18.06324746156537</v>
      </c>
      <c r="AL1369" t="n">
        <v>1</v>
      </c>
      <c r="AM1369" t="n">
        <v>0</v>
      </c>
      <c r="AN1369" t="n">
        <v>18.06576394265158</v>
      </c>
      <c r="AO1369" t="n">
        <v>0</v>
      </c>
      <c r="AP1369" t="n">
        <v>3.555254585484346</v>
      </c>
      <c r="AQ1369" t="n">
        <v>1</v>
      </c>
      <c r="AR1369" t="n">
        <v>3</v>
      </c>
      <c r="AS1369" t="n">
        <v>0</v>
      </c>
      <c r="AT1369" t="n">
        <v>0</v>
      </c>
      <c r="AU1369" t="n">
        <v>3.555252952053273</v>
      </c>
      <c r="AV1369" t="n">
        <v>1.260729487405992</v>
      </c>
    </row>
    <row r="1370" spans="1:48">
      <c r="A1370" t="n">
        <v>-0.9315185812998223</v>
      </c>
      <c r="B1370" t="n">
        <v>-5.788412938641518</v>
      </c>
      <c r="C1370" t="n">
        <v>89.10299045579531</v>
      </c>
      <c r="D1370" t="n">
        <v>1456.372648206353</v>
      </c>
      <c r="E1370" t="n">
        <v>1368</v>
      </c>
      <c r="F1370" t="n">
        <v>63.16846656799316</v>
      </c>
      <c r="G1370" t="n">
        <v>-0.01152348996416031</v>
      </c>
      <c r="H1370" t="n">
        <v>0.01946273292569471</v>
      </c>
      <c r="I1370" t="n">
        <v>0</v>
      </c>
      <c r="J1370" t="n">
        <v>0</v>
      </c>
      <c r="K1370" t="n">
        <v>-0.0007971659003614406</v>
      </c>
      <c r="L1370" t="n">
        <v>0</v>
      </c>
      <c r="M1370" t="n">
        <v>89.66378740275032</v>
      </c>
      <c r="N1370" t="n">
        <v>7.550321403525825</v>
      </c>
      <c r="O1370" t="b">
        <v>1</v>
      </c>
      <c r="P1370" t="n">
        <v>0</v>
      </c>
      <c r="Q1370" t="b">
        <v>0</v>
      </c>
      <c r="R1370" t="n">
        <v>7.550321403525825</v>
      </c>
      <c r="S1370" t="n">
        <v>474.6729793121457</v>
      </c>
      <c r="T1370" t="n">
        <v>2065.776805966459</v>
      </c>
      <c r="U1370" t="n">
        <v>151.8945917307146</v>
      </c>
      <c r="V1370" t="n">
        <v>5</v>
      </c>
      <c r="W1370" t="n">
        <v>1456.372648206353</v>
      </c>
      <c r="X1370" t="b">
        <v>0</v>
      </c>
      <c r="Y1370" t="n">
        <v>1456.372648206353</v>
      </c>
      <c r="Z1370" t="b">
        <v>0</v>
      </c>
      <c r="AA1370" t="n">
        <v>35.61454075318751</v>
      </c>
      <c r="AB1370" t="n">
        <v>7.704409595434517</v>
      </c>
      <c r="AC1370" t="b">
        <v>0</v>
      </c>
      <c r="AD1370" t="n">
        <v>0</v>
      </c>
      <c r="AE1370" t="n">
        <v>-2.273736754432321e-13</v>
      </c>
      <c r="AF1370" t="n">
        <v>0.9123777085468533</v>
      </c>
      <c r="AG1370" t="n">
        <v>53.69415998366811</v>
      </c>
      <c r="AH1370" t="n">
        <v>55.36860294734095</v>
      </c>
      <c r="AI1370" t="n">
        <v>8.444320288913406</v>
      </c>
      <c r="AJ1370" t="n">
        <v>4.851523864805472</v>
      </c>
      <c r="AK1370" t="n">
        <v>8.444320288913405</v>
      </c>
      <c r="AL1370" t="n">
        <v>1</v>
      </c>
      <c r="AM1370" t="n">
        <v>0</v>
      </c>
      <c r="AN1370" t="n">
        <v>8.463783376449406</v>
      </c>
      <c r="AO1370" t="n">
        <v>0</v>
      </c>
      <c r="AP1370" t="n">
        <v>1.748997753943744</v>
      </c>
      <c r="AQ1370" t="n">
        <v>1</v>
      </c>
      <c r="AR1370" t="n">
        <v>3</v>
      </c>
      <c r="AS1370" t="n">
        <v>0</v>
      </c>
      <c r="AT1370" t="n">
        <v>0</v>
      </c>
      <c r="AU1370" t="n">
        <v>1.74893217532886</v>
      </c>
      <c r="AV1370" t="n">
        <v>0.6201894477400777</v>
      </c>
    </row>
    <row r="1371" spans="1:48">
      <c r="A1371" t="n">
        <v>0</v>
      </c>
      <c r="B1371" t="n">
        <v>-6.71993151994134</v>
      </c>
      <c r="C1371" t="n">
        <v>89.0517769242727</v>
      </c>
      <c r="D1371" t="n">
        <v>1444.52636475262</v>
      </c>
      <c r="E1371" t="n">
        <v>1369</v>
      </c>
      <c r="F1371" t="n">
        <v>62.65464782714844</v>
      </c>
      <c r="G1371" t="n">
        <v>-0.2482485746703311</v>
      </c>
      <c r="H1371" t="n">
        <v>-0</v>
      </c>
      <c r="I1371" t="n">
        <v>0</v>
      </c>
      <c r="J1371" t="n">
        <v>0</v>
      </c>
      <c r="K1371" t="n">
        <v>-0.004835373228319839</v>
      </c>
      <c r="L1371" t="n">
        <v>0</v>
      </c>
      <c r="M1371" t="n">
        <v>89.66130558837361</v>
      </c>
      <c r="N1371" t="n">
        <v>-0.516349997676012</v>
      </c>
      <c r="O1371" t="b">
        <v>1</v>
      </c>
      <c r="P1371" t="n">
        <v>0</v>
      </c>
      <c r="Q1371" t="b">
        <v>0</v>
      </c>
      <c r="R1371" t="n">
        <v>-0.516349997676012</v>
      </c>
      <c r="S1371" t="n">
        <v>470.8119409524342</v>
      </c>
      <c r="T1371" t="n">
        <v>2048.973567024993</v>
      </c>
      <c r="U1371" t="n">
        <v>-10.47292738532244</v>
      </c>
      <c r="V1371" t="n">
        <v>5</v>
      </c>
      <c r="W1371" t="n">
        <v>1444.52636475262</v>
      </c>
      <c r="X1371" t="b">
        <v>0</v>
      </c>
      <c r="Y1371" t="n">
        <v>1444.52636475262</v>
      </c>
      <c r="Z1371" t="b">
        <v>0</v>
      </c>
      <c r="AA1371" t="n">
        <v>-2.455574585769254</v>
      </c>
      <c r="AB1371" t="n">
        <v>-0.5268877527306245</v>
      </c>
      <c r="AC1371" t="b">
        <v>0</v>
      </c>
      <c r="AD1371" t="n">
        <v>0</v>
      </c>
      <c r="AE1371" t="n">
        <v>-2.273736754432321e-13</v>
      </c>
      <c r="AF1371" t="n">
        <v>0</v>
      </c>
      <c r="AG1371" t="n">
        <v>53.71539694188343</v>
      </c>
      <c r="AH1371" t="n">
        <v>0.9394808789968211</v>
      </c>
      <c r="AI1371" t="n">
        <v>0.1421156926836477</v>
      </c>
      <c r="AJ1371" t="n">
        <v>3.395055464766076</v>
      </c>
      <c r="AK1371" t="n">
        <v>0.1421156926836477</v>
      </c>
      <c r="AL1371" t="n">
        <v>0</v>
      </c>
      <c r="AM1371" t="n">
        <v>0</v>
      </c>
      <c r="AN1371" t="n">
        <v>0.1428116704307763</v>
      </c>
      <c r="AO1371" t="n">
        <v>0</v>
      </c>
      <c r="AP1371" t="n">
        <v>0.3473294456207761</v>
      </c>
      <c r="AQ1371" t="n">
        <v>1</v>
      </c>
      <c r="AR1371" t="n">
        <v>3</v>
      </c>
      <c r="AS1371" t="n">
        <v>0</v>
      </c>
      <c r="AT1371" t="n">
        <v>0</v>
      </c>
      <c r="AU1371" t="n">
        <v>0.3472514796446634</v>
      </c>
      <c r="AV1371" t="n">
        <v>0.1231389681233654</v>
      </c>
    </row>
    <row r="1372" spans="1:48">
      <c r="A1372" t="n">
        <v>-26.15723863294658</v>
      </c>
      <c r="B1372" t="n">
        <v>19.43730711300524</v>
      </c>
      <c r="C1372" t="n">
        <v>89.01423023521829</v>
      </c>
      <c r="D1372" t="n">
        <v>1415.192476373644</v>
      </c>
      <c r="E1372" t="n">
        <v>1370</v>
      </c>
      <c r="F1372" t="n">
        <v>61.38232460021973</v>
      </c>
      <c r="G1372" t="n">
        <v>-0.4839338511656841</v>
      </c>
      <c r="H1372" t="n">
        <v>0.5465176538682966</v>
      </c>
      <c r="I1372" t="n">
        <v>0</v>
      </c>
      <c r="J1372" t="n">
        <v>0</v>
      </c>
      <c r="K1372" t="n">
        <v>-0.001925895642018782</v>
      </c>
      <c r="L1372" t="n">
        <v>0</v>
      </c>
      <c r="M1372" t="n">
        <v>89.66382887718176</v>
      </c>
      <c r="N1372" t="n">
        <v>-8.395148564412976</v>
      </c>
      <c r="O1372" t="b">
        <v>1</v>
      </c>
      <c r="P1372" t="n">
        <v>0</v>
      </c>
      <c r="Q1372" t="b">
        <v>0</v>
      </c>
      <c r="R1372" t="n">
        <v>-8.395148564412976</v>
      </c>
      <c r="S1372" t="n">
        <v>461.2511982340048</v>
      </c>
      <c r="T1372" t="n">
        <v>2007.365214714389</v>
      </c>
      <c r="U1372" t="n">
        <v>-173.8049978579309</v>
      </c>
      <c r="V1372" t="n">
        <v>5</v>
      </c>
      <c r="W1372" t="n">
        <v>1415.192476373644</v>
      </c>
      <c r="X1372" t="b">
        <v>0</v>
      </c>
      <c r="Y1372" t="n">
        <v>1415.192476373644</v>
      </c>
      <c r="Z1372" t="b">
        <v>0</v>
      </c>
      <c r="AA1372" t="n">
        <v>-40.75184711179726</v>
      </c>
      <c r="AB1372" t="n">
        <v>-8.566478126952017</v>
      </c>
      <c r="AC1372" t="b">
        <v>0</v>
      </c>
      <c r="AD1372" t="n">
        <v>0</v>
      </c>
      <c r="AE1372" t="n">
        <v>0</v>
      </c>
      <c r="AF1372" t="n">
        <v>0.8852343688740646</v>
      </c>
      <c r="AG1372" t="n">
        <v>53.71539694188343</v>
      </c>
      <c r="AH1372" t="n">
        <v>-51.1701215013677</v>
      </c>
      <c r="AI1372" t="n">
        <v>-7.583340858185848</v>
      </c>
      <c r="AJ1372" t="n">
        <v>-10.41827438957044</v>
      </c>
      <c r="AK1372" t="n">
        <v>-7.583340858185848</v>
      </c>
      <c r="AL1372" t="n">
        <v>2</v>
      </c>
      <c r="AM1372" t="n">
        <v>5.054726696984122</v>
      </c>
      <c r="AN1372" t="n">
        <v>-1.979886167716965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 spans="1:48">
      <c r="A1373" t="n">
        <v>-20.89468036129207</v>
      </c>
      <c r="B1373" t="n">
        <v>14.17474884135073</v>
      </c>
      <c r="C1373" t="n">
        <v>88.9914790379644</v>
      </c>
      <c r="D1373" t="n">
        <v>1371.139221640557</v>
      </c>
      <c r="E1373" t="n">
        <v>1371</v>
      </c>
      <c r="F1373" t="n">
        <v>59.47156600952148</v>
      </c>
      <c r="G1373" t="n">
        <v>-0.468584202022722</v>
      </c>
      <c r="H1373" t="n">
        <v>0.4365641132698931</v>
      </c>
      <c r="I1373" t="n">
        <v>0</v>
      </c>
      <c r="J1373" t="n">
        <v>0</v>
      </c>
      <c r="K1373" t="n">
        <v>0.0281342797729543</v>
      </c>
      <c r="L1373" t="n">
        <v>0</v>
      </c>
      <c r="M1373" t="n">
        <v>89.67049793590286</v>
      </c>
      <c r="N1373" t="n">
        <v>-7.839100831690869</v>
      </c>
      <c r="O1373" t="b">
        <v>1</v>
      </c>
      <c r="P1373" t="n">
        <v>0</v>
      </c>
      <c r="Q1373" t="b">
        <v>0</v>
      </c>
      <c r="R1373" t="n">
        <v>-7.839100831690869</v>
      </c>
      <c r="S1373" t="n">
        <v>446.8929982923178</v>
      </c>
      <c r="T1373" t="n">
        <v>1944.878328568167</v>
      </c>
      <c r="U1373" t="n">
        <v>-167.5074326328962</v>
      </c>
      <c r="V1373" t="n">
        <v>5</v>
      </c>
      <c r="W1373" t="n">
        <v>1371.139221640558</v>
      </c>
      <c r="X1373" t="b">
        <v>0</v>
      </c>
      <c r="Y1373" t="n">
        <v>1371.139221640558</v>
      </c>
      <c r="Z1373" t="b">
        <v>0</v>
      </c>
      <c r="AA1373" t="n">
        <v>-39.27526462918671</v>
      </c>
      <c r="AB1373" t="n">
        <v>-7.999082481317212</v>
      </c>
      <c r="AC1373" t="b">
        <v>0</v>
      </c>
      <c r="AD1373" t="n">
        <v>0</v>
      </c>
      <c r="AE1373" t="n">
        <v>-6.821210263296962e-13</v>
      </c>
      <c r="AF1373" t="n">
        <v>0.8837740732968018</v>
      </c>
      <c r="AG1373" t="n">
        <v>53.74632498928531</v>
      </c>
      <c r="AH1373" t="n">
        <v>-49.23469588815055</v>
      </c>
      <c r="AI1373" t="n">
        <v>-7.069381707150802</v>
      </c>
      <c r="AJ1373" t="n">
        <v>-9.959431258963846</v>
      </c>
      <c r="AK1373" t="n">
        <v>-7.069381707150798</v>
      </c>
      <c r="AL1373" t="n">
        <v>2</v>
      </c>
      <c r="AM1373" t="n">
        <v>4.721711404596127</v>
      </c>
      <c r="AN1373" t="n">
        <v>-1.909110534854771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</row>
    <row r="1374" spans="1:48">
      <c r="A1374" t="n">
        <v>0</v>
      </c>
      <c r="B1374" t="n">
        <v>-6.71993151994134</v>
      </c>
      <c r="C1374" t="n">
        <v>89.02246624214287</v>
      </c>
      <c r="D1374" t="n">
        <v>1345.460311590418</v>
      </c>
      <c r="E1374" t="n">
        <v>1372</v>
      </c>
      <c r="F1374" t="n">
        <v>58.35777320861816</v>
      </c>
      <c r="G1374" t="n">
        <v>-0.1621888337447448</v>
      </c>
      <c r="H1374" t="n">
        <v>-0</v>
      </c>
      <c r="I1374" t="n">
        <v>0</v>
      </c>
      <c r="J1374" t="n">
        <v>0</v>
      </c>
      <c r="K1374" t="n">
        <v>0.01165720045494922</v>
      </c>
      <c r="L1374" t="n">
        <v>0</v>
      </c>
      <c r="M1374" t="n">
        <v>89.67197706632378</v>
      </c>
      <c r="N1374" t="n">
        <v>1.780792699772354</v>
      </c>
      <c r="O1374" t="b">
        <v>1</v>
      </c>
      <c r="P1374" t="n">
        <v>0</v>
      </c>
      <c r="Q1374" t="b">
        <v>0</v>
      </c>
      <c r="R1374" t="n">
        <v>1.780792699772354</v>
      </c>
      <c r="S1374" t="n">
        <v>438.5235162411407</v>
      </c>
      <c r="T1374" t="n">
        <v>1908.454342681445</v>
      </c>
      <c r="U1374" t="n">
        <v>38.77857633088212</v>
      </c>
      <c r="V1374" t="n">
        <v>5</v>
      </c>
      <c r="W1374" t="n">
        <v>1345.460311590418</v>
      </c>
      <c r="X1374" t="b">
        <v>0</v>
      </c>
      <c r="Y1374" t="n">
        <v>1345.460311590418</v>
      </c>
      <c r="Z1374" t="b">
        <v>0</v>
      </c>
      <c r="AA1374" t="n">
        <v>9.092365773860042</v>
      </c>
      <c r="AB1374" t="n">
        <v>1.817135407930974</v>
      </c>
      <c r="AC1374" t="b">
        <v>0</v>
      </c>
      <c r="AD1374" t="n">
        <v>0</v>
      </c>
      <c r="AE1374" t="n">
        <v>-2.273736754432321e-13</v>
      </c>
      <c r="AF1374" t="n">
        <v>0.8049818799776245</v>
      </c>
      <c r="AG1374" t="n">
        <v>53.77557200343733</v>
      </c>
      <c r="AH1374" t="n">
        <v>16.02144476747474</v>
      </c>
      <c r="AI1374" t="n">
        <v>2.257361877489072</v>
      </c>
      <c r="AJ1374" t="n">
        <v>3.124472038595249</v>
      </c>
      <c r="AK1374" t="n">
        <v>2.257361877489072</v>
      </c>
      <c r="AL1374" t="n">
        <v>0</v>
      </c>
      <c r="AM1374" t="n">
        <v>0</v>
      </c>
      <c r="AN1374" t="n">
        <v>2.257765086239604</v>
      </c>
      <c r="AO1374" t="n">
        <v>0</v>
      </c>
      <c r="AP1374" t="n">
        <v>0.669107162190239</v>
      </c>
      <c r="AQ1374" t="n">
        <v>1</v>
      </c>
      <c r="AR1374" t="n">
        <v>3</v>
      </c>
      <c r="AS1374" t="n">
        <v>0</v>
      </c>
      <c r="AT1374" t="n">
        <v>0</v>
      </c>
      <c r="AU1374" t="n">
        <v>0.6690341810087013</v>
      </c>
      <c r="AV1374" t="n">
        <v>0.2372464439114117</v>
      </c>
    </row>
    <row r="1375" spans="1:48">
      <c r="A1375" t="n">
        <v>-2.376323046766291</v>
      </c>
      <c r="B1375" t="n">
        <v>-4.343608473175049</v>
      </c>
      <c r="C1375" t="n">
        <v>89.09056013447203</v>
      </c>
      <c r="D1375" t="n">
        <v>1339.795147070792</v>
      </c>
      <c r="E1375" t="n">
        <v>1373</v>
      </c>
      <c r="F1375" t="n">
        <v>58.11205329895019</v>
      </c>
      <c r="G1375" t="n">
        <v>-0.01558772180770873</v>
      </c>
      <c r="H1375" t="n">
        <v>0.04964983171870764</v>
      </c>
      <c r="I1375" t="n">
        <v>0</v>
      </c>
      <c r="J1375" t="n">
        <v>0</v>
      </c>
      <c r="K1375" t="n">
        <v>0.03417964234957538</v>
      </c>
      <c r="L1375" t="n">
        <v>0</v>
      </c>
      <c r="M1375" t="n">
        <v>89.66978191949974</v>
      </c>
      <c r="N1375" t="n">
        <v>6.314985163028723</v>
      </c>
      <c r="O1375" t="b">
        <v>1</v>
      </c>
      <c r="P1375" t="n">
        <v>0</v>
      </c>
      <c r="Q1375" t="b">
        <v>0</v>
      </c>
      <c r="R1375" t="n">
        <v>6.314985163028723</v>
      </c>
      <c r="S1375" t="n">
        <v>436.6770791193394</v>
      </c>
      <c r="T1375" t="n">
        <v>1900.418648327365</v>
      </c>
      <c r="U1375" t="n">
        <v>138.096706098008</v>
      </c>
      <c r="V1375" t="n">
        <v>5</v>
      </c>
      <c r="W1375" t="n">
        <v>1339.795147070792</v>
      </c>
      <c r="X1375" t="b">
        <v>0</v>
      </c>
      <c r="Y1375" t="n">
        <v>1339.795147070792</v>
      </c>
      <c r="Z1375" t="b">
        <v>0</v>
      </c>
      <c r="AA1375" t="n">
        <v>32.37936723861606</v>
      </c>
      <c r="AB1375" t="n">
        <v>6.443862411253799</v>
      </c>
      <c r="AC1375" t="b">
        <v>0</v>
      </c>
      <c r="AD1375" t="n">
        <v>0</v>
      </c>
      <c r="AE1375" t="n">
        <v>-4.547473508864641e-13</v>
      </c>
      <c r="AF1375" t="n">
        <v>0.9098189751542806</v>
      </c>
      <c r="AG1375" t="n">
        <v>53.78672009685</v>
      </c>
      <c r="AH1375" t="n">
        <v>50.48057001945723</v>
      </c>
      <c r="AI1375" t="n">
        <v>7.082576410500885</v>
      </c>
      <c r="AJ1375" t="n">
        <v>4.552389539150752</v>
      </c>
      <c r="AK1375" t="n">
        <v>7.082576410500882</v>
      </c>
      <c r="AL1375" t="n">
        <v>1</v>
      </c>
      <c r="AM1375" t="n">
        <v>0</v>
      </c>
      <c r="AN1375" t="n">
        <v>7.132252458753636</v>
      </c>
      <c r="AO1375" t="n">
        <v>0</v>
      </c>
      <c r="AP1375" t="n">
        <v>1.501544489682845</v>
      </c>
      <c r="AQ1375" t="n">
        <v>1</v>
      </c>
      <c r="AR1375" t="n">
        <v>3</v>
      </c>
      <c r="AS1375" t="n">
        <v>0</v>
      </c>
      <c r="AT1375" t="n">
        <v>0</v>
      </c>
      <c r="AU1375" t="n">
        <v>1.501479630194492</v>
      </c>
      <c r="AV1375" t="n">
        <v>0.5324402145373074</v>
      </c>
    </row>
    <row r="1376" spans="1:48">
      <c r="A1376" t="n">
        <v>0</v>
      </c>
      <c r="B1376" t="n">
        <v>-6.71993151994134</v>
      </c>
      <c r="C1376" t="n">
        <v>89.11829447158608</v>
      </c>
      <c r="D1376" t="n">
        <v>1337.467894953191</v>
      </c>
      <c r="E1376" t="n">
        <v>1374</v>
      </c>
      <c r="F1376" t="n">
        <v>58.01111145019532</v>
      </c>
      <c r="G1376" t="n">
        <v>-0.06434507771011866</v>
      </c>
      <c r="H1376" t="n">
        <v>-0</v>
      </c>
      <c r="I1376" t="n">
        <v>0</v>
      </c>
      <c r="J1376" t="n">
        <v>0</v>
      </c>
      <c r="K1376" t="n">
        <v>0.04308917532807488</v>
      </c>
      <c r="L1376" t="n">
        <v>0</v>
      </c>
      <c r="M1376" t="n">
        <v>89.6675867726757</v>
      </c>
      <c r="N1376" t="n">
        <v>4.778592926418473</v>
      </c>
      <c r="O1376" t="b">
        <v>1</v>
      </c>
      <c r="P1376" t="n">
        <v>0</v>
      </c>
      <c r="Q1376" t="b">
        <v>0</v>
      </c>
      <c r="R1376" t="n">
        <v>4.778592926418473</v>
      </c>
      <c r="S1376" t="n">
        <v>435.9185619241471</v>
      </c>
      <c r="T1376" t="n">
        <v>1897.117581493888</v>
      </c>
      <c r="U1376" t="n">
        <v>104.6805644485225</v>
      </c>
      <c r="V1376" t="n">
        <v>5</v>
      </c>
      <c r="W1376" t="n">
        <v>1337.467894953191</v>
      </c>
      <c r="X1376" t="b">
        <v>0</v>
      </c>
      <c r="Y1376" t="n">
        <v>1337.467894953191</v>
      </c>
      <c r="Z1376" t="b">
        <v>0</v>
      </c>
      <c r="AA1376" t="n">
        <v>24.54432502263152</v>
      </c>
      <c r="AB1376" t="n">
        <v>4.876115231039259</v>
      </c>
      <c r="AC1376" t="b">
        <v>0</v>
      </c>
      <c r="AD1376" t="n">
        <v>0</v>
      </c>
      <c r="AE1376" t="n">
        <v>-2.273736754432321e-13</v>
      </c>
      <c r="AF1376" t="n">
        <v>0.8953831340545771</v>
      </c>
      <c r="AG1376" t="n">
        <v>53.80500108924351</v>
      </c>
      <c r="AH1376" t="n">
        <v>38.88240027988989</v>
      </c>
      <c r="AI1376" t="n">
        <v>5.445842171449748</v>
      </c>
      <c r="AJ1376" t="n">
        <v>4.067754857717517</v>
      </c>
      <c r="AK1376" t="n">
        <v>5.445842171449746</v>
      </c>
      <c r="AL1376" t="n">
        <v>0</v>
      </c>
      <c r="AM1376" t="n">
        <v>0</v>
      </c>
      <c r="AN1376" t="n">
        <v>5.445910996476043</v>
      </c>
      <c r="AO1376" t="n">
        <v>0</v>
      </c>
      <c r="AP1376" t="n">
        <v>1.207032386314731</v>
      </c>
      <c r="AQ1376" t="n">
        <v>1</v>
      </c>
      <c r="AR1376" t="n">
        <v>3</v>
      </c>
      <c r="AS1376" t="n">
        <v>0</v>
      </c>
      <c r="AT1376" t="n">
        <v>0</v>
      </c>
      <c r="AU1376" t="n">
        <v>1.206963660192132</v>
      </c>
      <c r="AV1376" t="n">
        <v>0.4280018038527701</v>
      </c>
    </row>
    <row r="1377" spans="1:48">
      <c r="A1377" t="n">
        <v>-15.26517229508507</v>
      </c>
      <c r="B1377" t="n">
        <v>8.545240775143732</v>
      </c>
      <c r="C1377" t="n">
        <v>89.16623943514853</v>
      </c>
      <c r="D1377" t="n">
        <v>1326.845328899552</v>
      </c>
      <c r="E1377" t="n">
        <v>1375</v>
      </c>
      <c r="F1377" t="n">
        <v>57.55037002563476</v>
      </c>
      <c r="G1377" t="n">
        <v>-0.1951013617813473</v>
      </c>
      <c r="H1377" t="n">
        <v>0.3189436876604058</v>
      </c>
      <c r="I1377" t="n">
        <v>0</v>
      </c>
      <c r="J1377" t="n">
        <v>0</v>
      </c>
      <c r="K1377" t="n">
        <v>0.04336797407582987</v>
      </c>
      <c r="L1377" t="n">
        <v>0</v>
      </c>
      <c r="M1377" t="n">
        <v>89.66794893721047</v>
      </c>
      <c r="N1377" t="n">
        <v>0.6643783822605384</v>
      </c>
      <c r="O1377" t="b">
        <v>1</v>
      </c>
      <c r="P1377" t="n">
        <v>0</v>
      </c>
      <c r="Q1377" t="b">
        <v>0</v>
      </c>
      <c r="R1377" t="n">
        <v>0.6643783822605384</v>
      </c>
      <c r="S1377" t="n">
        <v>432.4563676273571</v>
      </c>
      <c r="T1377" t="n">
        <v>1882.050111914258</v>
      </c>
      <c r="U1377" t="n">
        <v>14.67048861372425</v>
      </c>
      <c r="V1377" t="n">
        <v>5</v>
      </c>
      <c r="W1377" t="n">
        <v>1326.845328899552</v>
      </c>
      <c r="X1377" t="b">
        <v>0</v>
      </c>
      <c r="Y1377" t="n">
        <v>1326.845328899552</v>
      </c>
      <c r="Z1377" t="b">
        <v>0</v>
      </c>
      <c r="AA1377" t="n">
        <v>3.439771677512625</v>
      </c>
      <c r="AB1377" t="n">
        <v>0.6779371247556514</v>
      </c>
      <c r="AC1377" t="b">
        <v>0</v>
      </c>
      <c r="AD1377" t="n">
        <v>0</v>
      </c>
      <c r="AE1377" t="n">
        <v>2.273736754432321e-13</v>
      </c>
      <c r="AF1377" t="n">
        <v>0.6386930315802539</v>
      </c>
      <c r="AG1377" t="n">
        <v>53.82104883400815</v>
      </c>
      <c r="AH1377" t="n">
        <v>7.639207758940736</v>
      </c>
      <c r="AI1377" t="n">
        <v>1.061444373486117</v>
      </c>
      <c r="AJ1377" t="n">
        <v>2.76009899651148</v>
      </c>
      <c r="AK1377" t="n">
        <v>1.061444373486118</v>
      </c>
      <c r="AL1377" t="n">
        <v>1</v>
      </c>
      <c r="AM1377" t="n">
        <v>0</v>
      </c>
      <c r="AN1377" t="n">
        <v>1.38080932918242</v>
      </c>
      <c r="AO1377" t="n">
        <v>0</v>
      </c>
      <c r="AP1377" t="n">
        <v>0.5200846784788082</v>
      </c>
      <c r="AQ1377" t="n">
        <v>1</v>
      </c>
      <c r="AR1377" t="n">
        <v>3</v>
      </c>
      <c r="AS1377" t="n">
        <v>0</v>
      </c>
      <c r="AT1377" t="n">
        <v>0</v>
      </c>
      <c r="AU1377" t="n">
        <v>0.52001217586977</v>
      </c>
      <c r="AV1377" t="n">
        <v>0.184401698773794</v>
      </c>
    </row>
    <row r="1378" spans="1:48">
      <c r="A1378" t="n">
        <v>-39.37533880896684</v>
      </c>
      <c r="B1378" t="n">
        <v>32.6554072890255</v>
      </c>
      <c r="C1378" t="n">
        <v>89.18876538775982</v>
      </c>
      <c r="D1378" t="n">
        <v>1305.429575201189</v>
      </c>
      <c r="E1378" t="n">
        <v>1376</v>
      </c>
      <c r="F1378" t="n">
        <v>56.62148666381836</v>
      </c>
      <c r="G1378" t="n">
        <v>-0.3132701304786218</v>
      </c>
      <c r="H1378" t="n">
        <v>0.822690731545378</v>
      </c>
      <c r="I1378" t="n">
        <v>0</v>
      </c>
      <c r="J1378" t="n">
        <v>0</v>
      </c>
      <c r="K1378" t="n">
        <v>0.02258288769328337</v>
      </c>
      <c r="L1378" t="n">
        <v>0</v>
      </c>
      <c r="M1378" t="n">
        <v>89.67612366896923</v>
      </c>
      <c r="N1378" t="n">
        <v>-3.017655173445749</v>
      </c>
      <c r="O1378" t="b">
        <v>1</v>
      </c>
      <c r="P1378" t="n">
        <v>0</v>
      </c>
      <c r="Q1378" t="b">
        <v>0</v>
      </c>
      <c r="R1378" t="n">
        <v>-3.017655173445749</v>
      </c>
      <c r="S1378" t="n">
        <v>425.4763686382684</v>
      </c>
      <c r="T1378" t="n">
        <v>1851.673156313744</v>
      </c>
      <c r="U1378" t="n">
        <v>-67.72757870494686</v>
      </c>
      <c r="V1378" t="n">
        <v>5</v>
      </c>
      <c r="W1378" t="n">
        <v>1305.429575201189</v>
      </c>
      <c r="X1378" t="b">
        <v>0</v>
      </c>
      <c r="Y1378" t="n">
        <v>1305.429575201189</v>
      </c>
      <c r="Z1378" t="b">
        <v>0</v>
      </c>
      <c r="AA1378" t="n">
        <v>-15.88000326027603</v>
      </c>
      <c r="AB1378" t="n">
        <v>-3.079239972903826</v>
      </c>
      <c r="AC1378" t="b">
        <v>0</v>
      </c>
      <c r="AD1378" t="n">
        <v>0</v>
      </c>
      <c r="AE1378" t="n">
        <v>-4.547473508864641e-13</v>
      </c>
      <c r="AF1378" t="n">
        <v>0.7785898129014597</v>
      </c>
      <c r="AG1378" t="n">
        <v>53.82875439207535</v>
      </c>
      <c r="AH1378" t="n">
        <v>-17.53760108835871</v>
      </c>
      <c r="AI1378" t="n">
        <v>-2.397464874381886</v>
      </c>
      <c r="AJ1378" t="n">
        <v>-1.65759782808267</v>
      </c>
      <c r="AK1378" t="n">
        <v>-2.397464874381885</v>
      </c>
      <c r="AL1378" t="n">
        <v>2</v>
      </c>
      <c r="AM1378" t="n">
        <v>0</v>
      </c>
      <c r="AN1378" t="n">
        <v>-1.573387996637962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 spans="1:48">
      <c r="A1379" t="n">
        <v>-18.49989568804012</v>
      </c>
      <c r="B1379" t="n">
        <v>11.77996416809878</v>
      </c>
      <c r="C1379" t="n">
        <v>89.21703014178813</v>
      </c>
      <c r="D1379" t="n">
        <v>1268.729425039481</v>
      </c>
      <c r="E1379" t="n">
        <v>1377</v>
      </c>
      <c r="F1379" t="n">
        <v>55.02966041564942</v>
      </c>
      <c r="G1379" t="n">
        <v>-0.6524094579586164</v>
      </c>
      <c r="H1379" t="n">
        <v>0.3865285525782186</v>
      </c>
      <c r="I1379" t="n">
        <v>0</v>
      </c>
      <c r="J1379" t="n">
        <v>0</v>
      </c>
      <c r="K1379" t="n">
        <v>-0.01709470881884861</v>
      </c>
      <c r="L1379" t="n">
        <v>0</v>
      </c>
      <c r="M1379" t="n">
        <v>89.68494021092501</v>
      </c>
      <c r="N1379" t="n">
        <v>-13.07406371879922</v>
      </c>
      <c r="O1379" t="b">
        <v>1</v>
      </c>
      <c r="P1379" t="n">
        <v>0</v>
      </c>
      <c r="Q1379" t="b">
        <v>0</v>
      </c>
      <c r="R1379" t="n">
        <v>-13.07406371879922</v>
      </c>
      <c r="S1379" t="n">
        <v>413.5147531548164</v>
      </c>
      <c r="T1379" t="n">
        <v>1799.616205729761</v>
      </c>
      <c r="U1379" t="n">
        <v>-301.9193658175871</v>
      </c>
      <c r="V1379" t="n">
        <v>5</v>
      </c>
      <c r="W1379" t="n">
        <v>1268.729425039481</v>
      </c>
      <c r="X1379" t="b">
        <v>0</v>
      </c>
      <c r="Y1379" t="n">
        <v>1268.729425039481</v>
      </c>
      <c r="Z1379" t="b">
        <v>0</v>
      </c>
      <c r="AA1379" t="n">
        <v>-70.79066763054919</v>
      </c>
      <c r="AB1379" t="n">
        <v>-13.34088134571349</v>
      </c>
      <c r="AC1379" t="b">
        <v>0</v>
      </c>
      <c r="AD1379" t="n">
        <v>0</v>
      </c>
      <c r="AE1379" t="n">
        <v>-4.547473508864641e-13</v>
      </c>
      <c r="AF1379" t="n">
        <v>0.9187046906037782</v>
      </c>
      <c r="AG1379" t="n">
        <v>53.85020203040054</v>
      </c>
      <c r="AH1379" t="n">
        <v>-92.24924596192709</v>
      </c>
      <c r="AI1379" t="n">
        <v>-12.25633026909543</v>
      </c>
      <c r="AJ1379" t="n">
        <v>-21.45857833137791</v>
      </c>
      <c r="AK1379" t="n">
        <v>-12.25633026909543</v>
      </c>
      <c r="AL1379" t="n">
        <v>2</v>
      </c>
      <c r="AM1379" t="n">
        <v>10.11718721501114</v>
      </c>
      <c r="AN1379" t="n">
        <v>-1.747884301959297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 spans="1:48">
      <c r="A1380" t="n">
        <v>-12.66893818024285</v>
      </c>
      <c r="B1380" t="n">
        <v>5.949006660301513</v>
      </c>
      <c r="C1380" t="n">
        <v>89.2077394834692</v>
      </c>
      <c r="D1380" t="n">
        <v>1198.072614361565</v>
      </c>
      <c r="E1380" t="n">
        <v>1378</v>
      </c>
      <c r="F1380" t="n">
        <v>51.96500358581543</v>
      </c>
      <c r="G1380" t="n">
        <v>-0.9574946026893585</v>
      </c>
      <c r="H1380" t="n">
        <v>0.2646991323674311</v>
      </c>
      <c r="I1380" t="n">
        <v>0</v>
      </c>
      <c r="J1380" t="n">
        <v>0</v>
      </c>
      <c r="K1380" t="n">
        <v>-0.04110693423881578</v>
      </c>
      <c r="L1380" t="n">
        <v>0</v>
      </c>
      <c r="M1380" t="n">
        <v>89.68845786386714</v>
      </c>
      <c r="N1380" t="n">
        <v>-21.08757960614167</v>
      </c>
      <c r="O1380" t="b">
        <v>1</v>
      </c>
      <c r="P1380" t="n">
        <v>0</v>
      </c>
      <c r="Q1380" t="b">
        <v>0</v>
      </c>
      <c r="R1380" t="n">
        <v>-21.08757960614167</v>
      </c>
      <c r="S1380" t="n">
        <v>390.4857029495087</v>
      </c>
      <c r="T1380" t="n">
        <v>1699.393779236262</v>
      </c>
      <c r="U1380" t="n">
        <v>-515.6950700336283</v>
      </c>
      <c r="V1380" t="n">
        <v>5</v>
      </c>
      <c r="W1380" t="n">
        <v>1198.072614361565</v>
      </c>
      <c r="X1380" t="b">
        <v>0</v>
      </c>
      <c r="Y1380" t="n">
        <v>1198.072614361565</v>
      </c>
      <c r="Z1380" t="b">
        <v>0</v>
      </c>
      <c r="AA1380" t="n">
        <v>-120.9143977982509</v>
      </c>
      <c r="AB1380" t="n">
        <v>-21.51793837361395</v>
      </c>
      <c r="AC1380" t="b">
        <v>0</v>
      </c>
      <c r="AD1380" t="n">
        <v>0</v>
      </c>
      <c r="AE1380" t="n">
        <v>4.547473508864641e-13</v>
      </c>
      <c r="AF1380" t="n">
        <v>0.935858172207357</v>
      </c>
      <c r="AG1380" t="n">
        <v>53.88432040651448</v>
      </c>
      <c r="AH1380" t="n">
        <v>-160.5088330737935</v>
      </c>
      <c r="AI1380" t="n">
        <v>-20.1377384760009</v>
      </c>
      <c r="AJ1380" t="n">
        <v>-39.59443527554254</v>
      </c>
      <c r="AK1380" t="n">
        <v>-20.13773847600091</v>
      </c>
      <c r="AL1380" t="n">
        <v>2</v>
      </c>
      <c r="AM1380" t="n">
        <v>18.22984524048586</v>
      </c>
      <c r="AN1380" t="n">
        <v>-1.639197424750257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 spans="1:48">
      <c r="A1381" t="n">
        <v>0</v>
      </c>
      <c r="B1381" t="n">
        <v>-6.71993151994134</v>
      </c>
      <c r="C1381" t="n">
        <v>89.20007258924551</v>
      </c>
      <c r="D1381" t="n">
        <v>1367.41191044824</v>
      </c>
      <c r="E1381" t="n">
        <v>1379</v>
      </c>
      <c r="F1381" t="n">
        <v>48.11677589416504</v>
      </c>
      <c r="G1381" t="n">
        <v>-1.278349232520939</v>
      </c>
      <c r="H1381" t="n">
        <v>-0</v>
      </c>
      <c r="I1381" t="n">
        <v>0</v>
      </c>
      <c r="J1381" t="n">
        <v>0</v>
      </c>
      <c r="K1381" t="n">
        <v>-0.05897524828047335</v>
      </c>
      <c r="L1381" t="n">
        <v>0</v>
      </c>
      <c r="M1381" t="n">
        <v>89.68830490258547</v>
      </c>
      <c r="N1381" t="n">
        <v>-28.0695374339858</v>
      </c>
      <c r="O1381" t="b">
        <v>1</v>
      </c>
      <c r="P1381" t="n">
        <v>0</v>
      </c>
      <c r="Q1381" t="b">
        <v>0</v>
      </c>
      <c r="R1381" t="n">
        <v>-28.0695374339858</v>
      </c>
      <c r="S1381" t="n">
        <v>361.5685896695618</v>
      </c>
      <c r="T1381" t="n">
        <v>1573.546502241933</v>
      </c>
      <c r="U1381" t="n">
        <v>-741.337454728234</v>
      </c>
      <c r="V1381" t="n">
        <v>4</v>
      </c>
      <c r="W1381" t="n">
        <v>1367.41191044824</v>
      </c>
      <c r="X1381" t="b">
        <v>1</v>
      </c>
      <c r="Y1381" t="n">
        <v>1367.41191044824</v>
      </c>
      <c r="Z1381" t="b">
        <v>0</v>
      </c>
      <c r="AA1381" t="n">
        <v>-173.8204941495896</v>
      </c>
      <c r="AB1381" t="n">
        <v>-28.6423851367202</v>
      </c>
      <c r="AC1381" t="b">
        <v>0</v>
      </c>
      <c r="AD1381" t="n">
        <v>0</v>
      </c>
      <c r="AE1381" t="n">
        <v>0</v>
      </c>
      <c r="AF1381" t="n">
        <v>0.9433311484839313</v>
      </c>
      <c r="AG1381" t="n">
        <v>53.92773945817043</v>
      </c>
      <c r="AH1381" t="n">
        <v>-188.688476842551</v>
      </c>
      <c r="AI1381" t="n">
        <v>-27.01925406634135</v>
      </c>
      <c r="AJ1381" t="n">
        <v>-14.86798269296139</v>
      </c>
      <c r="AK1381" t="n">
        <v>-27.01925406634135</v>
      </c>
      <c r="AL1381" t="n">
        <v>0</v>
      </c>
      <c r="AM1381" t="n">
        <v>25.11595745749747</v>
      </c>
      <c r="AN1381" t="n">
        <v>-1.903162456046839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 spans="1:48">
      <c r="A1382" t="n">
        <v>-14.19175101938773</v>
      </c>
      <c r="B1382" t="n">
        <v>7.471819499446387</v>
      </c>
      <c r="C1382" t="n">
        <v>89.108080540522</v>
      </c>
      <c r="D1382" t="n">
        <v>1216.152277879529</v>
      </c>
      <c r="E1382" t="n">
        <v>1380</v>
      </c>
      <c r="F1382" t="n">
        <v>42.79422035217285</v>
      </c>
      <c r="G1382" t="n">
        <v>-1.571427828595707</v>
      </c>
      <c r="H1382" t="n">
        <v>0.2965161032567711</v>
      </c>
      <c r="I1382" t="n">
        <v>0</v>
      </c>
      <c r="J1382" t="n">
        <v>0</v>
      </c>
      <c r="K1382" t="n">
        <v>-0.04902024528800353</v>
      </c>
      <c r="L1382" t="n">
        <v>0</v>
      </c>
      <c r="M1382" t="n">
        <v>89.68845408670839</v>
      </c>
      <c r="N1382" t="n">
        <v>-31.9928935281917</v>
      </c>
      <c r="O1382" t="b">
        <v>1</v>
      </c>
      <c r="P1382" t="n">
        <v>0</v>
      </c>
      <c r="Q1382" t="b">
        <v>0</v>
      </c>
      <c r="R1382" t="n">
        <v>-31.9928935281917</v>
      </c>
      <c r="S1382" t="n">
        <v>321.5727905954722</v>
      </c>
      <c r="T1382" t="n">
        <v>1399.484784671495</v>
      </c>
      <c r="U1382" t="n">
        <v>-950.0481317580937</v>
      </c>
      <c r="V1382" t="n">
        <v>4</v>
      </c>
      <c r="W1382" t="n">
        <v>1216.152277879529</v>
      </c>
      <c r="X1382" t="b">
        <v>0</v>
      </c>
      <c r="Y1382" t="n">
        <v>1216.152277879529</v>
      </c>
      <c r="Z1382" t="b">
        <v>0</v>
      </c>
      <c r="AA1382" t="n">
        <v>-222.7566335342169</v>
      </c>
      <c r="AB1382" t="n">
        <v>-32.6458097226446</v>
      </c>
      <c r="AC1382" t="b">
        <v>0</v>
      </c>
      <c r="AD1382" t="n">
        <v>0</v>
      </c>
      <c r="AE1382" t="n">
        <v>0</v>
      </c>
      <c r="AF1382" t="n">
        <v>0.9472960107517052</v>
      </c>
      <c r="AG1382" t="n">
        <v>53.97880076596434</v>
      </c>
      <c r="AH1382" t="n">
        <v>-242.8267782686343</v>
      </c>
      <c r="AI1382" t="n">
        <v>-30.92524531802046</v>
      </c>
      <c r="AJ1382" t="n">
        <v>-20.0701447344174</v>
      </c>
      <c r="AK1382" t="n">
        <v>-30.92524531802046</v>
      </c>
      <c r="AL1382" t="n">
        <v>2</v>
      </c>
      <c r="AM1382" t="n">
        <v>28.96002165924645</v>
      </c>
      <c r="AN1382" t="n">
        <v>-1.666818010746393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 spans="1:48">
      <c r="A1383" t="n">
        <v>-13.82094455581451</v>
      </c>
      <c r="B1383" t="n">
        <v>7.10101303587317</v>
      </c>
      <c r="C1383" t="n">
        <v>88.98796802230267</v>
      </c>
      <c r="D1383" t="n">
        <v>1435.2649130743</v>
      </c>
      <c r="E1383" t="n">
        <v>1381</v>
      </c>
      <c r="F1383" t="n">
        <v>37.22504234313965</v>
      </c>
      <c r="G1383" t="n">
        <v>-1.512384078950716</v>
      </c>
      <c r="H1383" t="n">
        <v>0.2887686387267811</v>
      </c>
      <c r="I1383" t="n">
        <v>0</v>
      </c>
      <c r="J1383" t="n">
        <v>0</v>
      </c>
      <c r="K1383" t="n">
        <v>-0.0402665154029358</v>
      </c>
      <c r="L1383" t="n">
        <v>0</v>
      </c>
      <c r="M1383" t="n">
        <v>89.69134552173524</v>
      </c>
      <c r="N1383" t="n">
        <v>-26.90382908611313</v>
      </c>
      <c r="O1383" t="b">
        <v>1</v>
      </c>
      <c r="P1383" t="n">
        <v>0</v>
      </c>
      <c r="Q1383" t="b">
        <v>0</v>
      </c>
      <c r="R1383" t="n">
        <v>-26.90382908611313</v>
      </c>
      <c r="S1383" t="n">
        <v>279.7237722245414</v>
      </c>
      <c r="T1383" t="n">
        <v>1217.357856721204</v>
      </c>
      <c r="U1383" t="n">
        <v>-918.4512320355617</v>
      </c>
      <c r="V1383" t="n">
        <v>3</v>
      </c>
      <c r="W1383" t="n">
        <v>1435.2649130743</v>
      </c>
      <c r="X1383" t="b">
        <v>1</v>
      </c>
      <c r="Y1383" t="n">
        <v>1435.2649130743</v>
      </c>
      <c r="Z1383" t="b">
        <v>0</v>
      </c>
      <c r="AA1383" t="n">
        <v>-215.3481467670416</v>
      </c>
      <c r="AB1383" t="n">
        <v>-27.45288682256442</v>
      </c>
      <c r="AC1383" t="b">
        <v>0</v>
      </c>
      <c r="AD1383" t="n">
        <v>0</v>
      </c>
      <c r="AE1383" t="n">
        <v>2.273736754432321e-13</v>
      </c>
      <c r="AF1383" t="n">
        <v>0.9475986323359057</v>
      </c>
      <c r="AG1383" t="n">
        <v>54.03292718264568</v>
      </c>
      <c r="AH1383" t="n">
        <v>-173.0819417748265</v>
      </c>
      <c r="AI1383" t="n">
        <v>-26.01431800673445</v>
      </c>
      <c r="AJ1383" t="n">
        <v>42.26620499221505</v>
      </c>
      <c r="AK1383" t="n">
        <v>-26.01431800673446</v>
      </c>
      <c r="AL1383" t="n">
        <v>2</v>
      </c>
      <c r="AM1383" t="n">
        <v>23.71302810852979</v>
      </c>
      <c r="AN1383" t="n">
        <v>-2.012429625039779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 spans="1:48">
      <c r="A1384" t="n">
        <v>-8.829255463715686</v>
      </c>
      <c r="B1384" t="n">
        <v>2.109323943774347</v>
      </c>
      <c r="C1384" t="n">
        <v>88.92430312352242</v>
      </c>
      <c r="D1384" t="n">
        <v>1231.09465998904</v>
      </c>
      <c r="E1384" t="n">
        <v>1382</v>
      </c>
      <c r="F1384" t="n">
        <v>31.92968101501465</v>
      </c>
      <c r="G1384" t="n">
        <v>-1.432818636566588</v>
      </c>
      <c r="H1384" t="n">
        <v>0.1844745177098293</v>
      </c>
      <c r="I1384" t="n">
        <v>0</v>
      </c>
      <c r="J1384" t="n">
        <v>0</v>
      </c>
      <c r="K1384" t="n">
        <v>-0.009959535802114006</v>
      </c>
      <c r="L1384" t="n">
        <v>0</v>
      </c>
      <c r="M1384" t="n">
        <v>89.69317296954867</v>
      </c>
      <c r="N1384" t="n">
        <v>-21.89876924830427</v>
      </c>
      <c r="O1384" t="b">
        <v>1</v>
      </c>
      <c r="P1384" t="n">
        <v>0</v>
      </c>
      <c r="Q1384" t="b">
        <v>0</v>
      </c>
      <c r="R1384" t="n">
        <v>-21.89876924830427</v>
      </c>
      <c r="S1384" t="n">
        <v>239.9323212883394</v>
      </c>
      <c r="T1384" t="n">
        <v>1044.185462246853</v>
      </c>
      <c r="U1384" t="n">
        <v>-871.5701214696991</v>
      </c>
      <c r="V1384" t="n">
        <v>3</v>
      </c>
      <c r="W1384" t="n">
        <v>1231.09465998904</v>
      </c>
      <c r="X1384" t="b">
        <v>0</v>
      </c>
      <c r="Y1384" t="n">
        <v>1231.09465998904</v>
      </c>
      <c r="Z1384" t="b">
        <v>0</v>
      </c>
      <c r="AA1384" t="n">
        <v>-204.3559896153068</v>
      </c>
      <c r="AB1384" t="n">
        <v>-22.34568290643293</v>
      </c>
      <c r="AC1384" t="b">
        <v>0</v>
      </c>
      <c r="AD1384" t="n">
        <v>0</v>
      </c>
      <c r="AE1384" t="n">
        <v>0</v>
      </c>
      <c r="AF1384" t="n">
        <v>0.9476974478584903</v>
      </c>
      <c r="AG1384" t="n">
        <v>54.07818243431841</v>
      </c>
      <c r="AH1384" t="n">
        <v>-164.2643340229198</v>
      </c>
      <c r="AI1384" t="n">
        <v>-21.17694666108158</v>
      </c>
      <c r="AJ1384" t="n">
        <v>40.09165559238704</v>
      </c>
      <c r="AK1384" t="n">
        <v>-21.17694666108158</v>
      </c>
      <c r="AL1384" t="n">
        <v>2</v>
      </c>
      <c r="AM1384" t="n">
        <v>19.25164275243491</v>
      </c>
      <c r="AN1384" t="n">
        <v>-1.689743448564019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 spans="1:48">
      <c r="A1385" t="n">
        <v>-14.30227481277085</v>
      </c>
      <c r="B1385" t="n">
        <v>7.582343292829507</v>
      </c>
      <c r="C1385" t="n">
        <v>88.88387178964402</v>
      </c>
      <c r="D1385" t="n">
        <v>1082.45467271815</v>
      </c>
      <c r="E1385" t="n">
        <v>1383</v>
      </c>
      <c r="F1385" t="n">
        <v>28.07455310821533</v>
      </c>
      <c r="G1385" t="n">
        <v>-0.3817490705532016</v>
      </c>
      <c r="H1385" t="n">
        <v>0.2988253380006972</v>
      </c>
      <c r="I1385" t="n">
        <v>0</v>
      </c>
      <c r="J1385" t="n">
        <v>0</v>
      </c>
      <c r="K1385" t="n">
        <v>-0.003753198951258641</v>
      </c>
      <c r="L1385" t="n">
        <v>0</v>
      </c>
      <c r="M1385" t="n">
        <v>89.6950959193972</v>
      </c>
      <c r="N1385" t="n">
        <v>-3.54712943249196</v>
      </c>
      <c r="O1385" t="b">
        <v>1</v>
      </c>
      <c r="P1385" t="n">
        <v>0</v>
      </c>
      <c r="Q1385" t="b">
        <v>0</v>
      </c>
      <c r="R1385" t="n">
        <v>-3.54712943249196</v>
      </c>
      <c r="S1385" t="n">
        <v>210.9633570476112</v>
      </c>
      <c r="T1385" t="n">
        <v>918.1125298712039</v>
      </c>
      <c r="U1385" t="n">
        <v>-160.5614901663998</v>
      </c>
      <c r="V1385" t="n">
        <v>3</v>
      </c>
      <c r="W1385" t="n">
        <v>1082.45467271815</v>
      </c>
      <c r="X1385" t="b">
        <v>0</v>
      </c>
      <c r="Y1385" t="n">
        <v>1082.45467271815</v>
      </c>
      <c r="Z1385" t="b">
        <v>0</v>
      </c>
      <c r="AA1385" t="n">
        <v>-37.64665792091831</v>
      </c>
      <c r="AB1385" t="n">
        <v>-3.619519829073429</v>
      </c>
      <c r="AC1385" t="b">
        <v>0</v>
      </c>
      <c r="AD1385" t="n">
        <v>0</v>
      </c>
      <c r="AE1385" t="n">
        <v>4.547473508864641e-13</v>
      </c>
      <c r="AF1385" t="n">
        <v>0.9024479123494998</v>
      </c>
      <c r="AG1385" t="n">
        <v>54.11494915158656</v>
      </c>
      <c r="AH1385" t="n">
        <v>-28.81607111761534</v>
      </c>
      <c r="AI1385" t="n">
        <v>-3.266428113454935</v>
      </c>
      <c r="AJ1385" t="n">
        <v>8.830586803302964</v>
      </c>
      <c r="AK1385" t="n">
        <v>-3.266428113454936</v>
      </c>
      <c r="AL1385" t="n">
        <v>2</v>
      </c>
      <c r="AM1385" t="n">
        <v>1.497412883887886</v>
      </c>
      <c r="AN1385" t="n">
        <v>-1.465502748144934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</row>
    <row r="1386" spans="1:48">
      <c r="A1386" t="n">
        <v>-0.6049363179512017</v>
      </c>
      <c r="B1386" t="n">
        <v>-6.114995201990138</v>
      </c>
      <c r="C1386" t="n">
        <v>88.93606357497279</v>
      </c>
      <c r="D1386" t="n">
        <v>1124.227418613649</v>
      </c>
      <c r="E1386" t="n">
        <v>1384</v>
      </c>
      <c r="F1386" t="n">
        <v>29.15797138214111</v>
      </c>
      <c r="G1386" t="n">
        <v>0.6500568913847657</v>
      </c>
      <c r="H1386" t="n">
        <v>0.0126392690706272</v>
      </c>
      <c r="I1386" t="n">
        <v>0</v>
      </c>
      <c r="J1386" t="n">
        <v>0</v>
      </c>
      <c r="K1386" t="n">
        <v>-0.005116395943909668</v>
      </c>
      <c r="L1386" t="n">
        <v>0</v>
      </c>
      <c r="M1386" t="n">
        <v>89.69538705989142</v>
      </c>
      <c r="N1386" t="n">
        <v>12.46803876390086</v>
      </c>
      <c r="O1386" t="b">
        <v>1</v>
      </c>
      <c r="P1386" t="n">
        <v>0</v>
      </c>
      <c r="Q1386" t="b">
        <v>0</v>
      </c>
      <c r="R1386" t="n">
        <v>12.46803876390086</v>
      </c>
      <c r="S1386" t="n">
        <v>219.104592823408</v>
      </c>
      <c r="T1386" t="n">
        <v>953.5431879674719</v>
      </c>
      <c r="U1386" t="n">
        <v>543.3980112508683</v>
      </c>
      <c r="V1386" t="n">
        <v>3</v>
      </c>
      <c r="W1386" t="n">
        <v>1124.227418613649</v>
      </c>
      <c r="X1386" t="b">
        <v>0</v>
      </c>
      <c r="Y1386" t="n">
        <v>1124.227418613649</v>
      </c>
      <c r="Z1386" t="b">
        <v>0</v>
      </c>
      <c r="AA1386" t="n">
        <v>127.4098728360567</v>
      </c>
      <c r="AB1386" t="n">
        <v>12.72248853459272</v>
      </c>
      <c r="AC1386" t="b">
        <v>0</v>
      </c>
      <c r="AD1386" t="n">
        <v>0</v>
      </c>
      <c r="AE1386" t="n">
        <v>-4.547473508864641e-13</v>
      </c>
      <c r="AF1386" t="n">
        <v>0.9387389020764803</v>
      </c>
      <c r="AG1386" t="n">
        <v>54.12605689580987</v>
      </c>
      <c r="AH1386" t="n">
        <v>115.1183248764007</v>
      </c>
      <c r="AI1386" t="n">
        <v>13.55274454531575</v>
      </c>
      <c r="AJ1386" t="n">
        <v>7.052274973044746</v>
      </c>
      <c r="AK1386" t="n">
        <v>13.55274454531575</v>
      </c>
      <c r="AL1386" t="n">
        <v>1</v>
      </c>
      <c r="AM1386" t="n">
        <v>0</v>
      </c>
      <c r="AN1386" t="n">
        <v>13.57379996618151</v>
      </c>
      <c r="AO1386" t="n">
        <v>0</v>
      </c>
      <c r="AP1386" t="n">
        <v>2.743447963940262</v>
      </c>
      <c r="AQ1386" t="n">
        <v>1</v>
      </c>
      <c r="AR1386" t="n">
        <v>3</v>
      </c>
      <c r="AS1386" t="n">
        <v>0</v>
      </c>
      <c r="AT1386" t="n">
        <v>0</v>
      </c>
      <c r="AU1386" t="n">
        <v>2.743437075034721</v>
      </c>
      <c r="AV1386" t="n">
        <v>0.972851176550346</v>
      </c>
    </row>
    <row r="1387" spans="1:48">
      <c r="A1387" t="n">
        <v>-6.193945043481031</v>
      </c>
      <c r="B1387" t="n">
        <v>-0.5259864764603082</v>
      </c>
      <c r="C1387" t="n">
        <v>88.99051120990839</v>
      </c>
      <c r="D1387" t="n">
        <v>1225.656070613012</v>
      </c>
      <c r="E1387" t="n">
        <v>1385</v>
      </c>
      <c r="F1387" t="n">
        <v>31.78862571716309</v>
      </c>
      <c r="G1387" t="n">
        <v>0.8765820124706023</v>
      </c>
      <c r="H1387" t="n">
        <v>0.129413519555871</v>
      </c>
      <c r="I1387" t="n">
        <v>0</v>
      </c>
      <c r="J1387" t="n">
        <v>0</v>
      </c>
      <c r="K1387" t="n">
        <v>0.01335916780573426</v>
      </c>
      <c r="L1387" t="n">
        <v>0</v>
      </c>
      <c r="M1387" t="n">
        <v>89.69406940479648</v>
      </c>
      <c r="N1387" t="n">
        <v>17.53423323498494</v>
      </c>
      <c r="O1387" t="b">
        <v>1</v>
      </c>
      <c r="P1387" t="n">
        <v>0</v>
      </c>
      <c r="Q1387" t="b">
        <v>0</v>
      </c>
      <c r="R1387" t="n">
        <v>17.53423323498494</v>
      </c>
      <c r="S1387" t="n">
        <v>238.8723756838835</v>
      </c>
      <c r="T1387" t="n">
        <v>1039.572578976261</v>
      </c>
      <c r="U1387" t="n">
        <v>700.9583803111136</v>
      </c>
      <c r="V1387" t="n">
        <v>3</v>
      </c>
      <c r="W1387" t="n">
        <v>1225.656070613012</v>
      </c>
      <c r="X1387" t="b">
        <v>0</v>
      </c>
      <c r="Y1387" t="n">
        <v>1225.656070613012</v>
      </c>
      <c r="Z1387" t="b">
        <v>0</v>
      </c>
      <c r="AA1387" t="n">
        <v>164.3528615300293</v>
      </c>
      <c r="AB1387" t="n">
        <v>17.89207472957647</v>
      </c>
      <c r="AC1387" t="b">
        <v>0</v>
      </c>
      <c r="AD1387" t="n">
        <v>0</v>
      </c>
      <c r="AE1387" t="n">
        <v>0</v>
      </c>
      <c r="AF1387" t="n">
        <v>0.9425868994538201</v>
      </c>
      <c r="AG1387" t="n">
        <v>54.15057546861205</v>
      </c>
      <c r="AH1387" t="n">
        <v>147.891108930518</v>
      </c>
      <c r="AI1387" t="n">
        <v>18.98188351646303</v>
      </c>
      <c r="AJ1387" t="n">
        <v>8.490887106913874</v>
      </c>
      <c r="AK1387" t="n">
        <v>18.98188351646303</v>
      </c>
      <c r="AL1387" t="n">
        <v>1</v>
      </c>
      <c r="AM1387" t="n">
        <v>0</v>
      </c>
      <c r="AN1387" t="n">
        <v>19.1321435796439</v>
      </c>
      <c r="AO1387" t="n">
        <v>0</v>
      </c>
      <c r="AP1387" t="n">
        <v>3.868310992813216</v>
      </c>
      <c r="AQ1387" t="n">
        <v>1</v>
      </c>
      <c r="AR1387" t="n">
        <v>0</v>
      </c>
      <c r="AS1387" t="n">
        <v>0</v>
      </c>
      <c r="AT1387" t="n">
        <v>0</v>
      </c>
      <c r="AU1387" t="n">
        <v>3.868342259193846</v>
      </c>
      <c r="AV1387" t="n">
        <v>1.371754195641075</v>
      </c>
    </row>
    <row r="1388" spans="1:48">
      <c r="A1388" t="n">
        <v>-0.1894438522952548</v>
      </c>
      <c r="B1388" t="n">
        <v>-6.530487667646085</v>
      </c>
      <c r="C1388" t="n">
        <v>89.12851233985954</v>
      </c>
      <c r="D1388" t="n">
        <v>1349.60333570881</v>
      </c>
      <c r="E1388" t="n">
        <v>1386</v>
      </c>
      <c r="F1388" t="n">
        <v>35.00332298278808</v>
      </c>
      <c r="G1388" t="n">
        <v>0.7147413926053003</v>
      </c>
      <c r="H1388" t="n">
        <v>0.003958155184078456</v>
      </c>
      <c r="I1388" t="n">
        <v>0</v>
      </c>
      <c r="J1388" t="n">
        <v>0</v>
      </c>
      <c r="K1388" t="n">
        <v>0.01845099430797259</v>
      </c>
      <c r="L1388" t="n">
        <v>0</v>
      </c>
      <c r="M1388" t="n">
        <v>89.69266931072026</v>
      </c>
      <c r="N1388" t="n">
        <v>16.39055172156109</v>
      </c>
      <c r="O1388" t="b">
        <v>1</v>
      </c>
      <c r="P1388" t="n">
        <v>0</v>
      </c>
      <c r="Q1388" t="b">
        <v>0</v>
      </c>
      <c r="R1388" t="n">
        <v>16.39055172156109</v>
      </c>
      <c r="S1388" t="n">
        <v>263.0288893934311</v>
      </c>
      <c r="T1388" t="n">
        <v>1144.701726640212</v>
      </c>
      <c r="U1388" t="n">
        <v>595.0610214350783</v>
      </c>
      <c r="V1388" t="n">
        <v>3</v>
      </c>
      <c r="W1388" t="n">
        <v>1349.60333570881</v>
      </c>
      <c r="X1388" t="b">
        <v>0</v>
      </c>
      <c r="Y1388" t="n">
        <v>1349.60333570881</v>
      </c>
      <c r="Z1388" t="b">
        <v>0</v>
      </c>
      <c r="AA1388" t="n">
        <v>139.5232361933238</v>
      </c>
      <c r="AB1388" t="n">
        <v>16.72505277710315</v>
      </c>
      <c r="AC1388" t="b">
        <v>0</v>
      </c>
      <c r="AD1388" t="n">
        <v>0</v>
      </c>
      <c r="AE1388" t="n">
        <v>-2.273736754432321e-13</v>
      </c>
      <c r="AF1388" t="n">
        <v>0.9390588349702587</v>
      </c>
      <c r="AG1388" t="n">
        <v>54.18289090665694</v>
      </c>
      <c r="AH1388" t="n">
        <v>126.020132787585</v>
      </c>
      <c r="AI1388" t="n">
        <v>17.81044185334017</v>
      </c>
      <c r="AJ1388" t="n">
        <v>7.679813709278136</v>
      </c>
      <c r="AK1388" t="n">
        <v>17.81044185334016</v>
      </c>
      <c r="AL1388" t="n">
        <v>1</v>
      </c>
      <c r="AM1388" t="n">
        <v>0</v>
      </c>
      <c r="AN1388" t="n">
        <v>17.8286737404144</v>
      </c>
      <c r="AO1388" t="n">
        <v>0</v>
      </c>
      <c r="AP1388" t="n">
        <v>3.539804771398123</v>
      </c>
      <c r="AQ1388" t="n">
        <v>1</v>
      </c>
      <c r="AR1388" t="n">
        <v>3</v>
      </c>
      <c r="AS1388" t="n">
        <v>0</v>
      </c>
      <c r="AT1388" t="n">
        <v>0</v>
      </c>
      <c r="AU1388" t="n">
        <v>3.539811003395572</v>
      </c>
      <c r="AV1388" t="n">
        <v>1.255253612614993</v>
      </c>
    </row>
    <row r="1389" spans="1:48">
      <c r="A1389" t="n">
        <v>-0.08950693570960072</v>
      </c>
      <c r="B1389" t="n">
        <v>-6.630424584231739</v>
      </c>
      <c r="C1389" t="n">
        <v>89.16152450863855</v>
      </c>
      <c r="D1389" t="n">
        <v>1412.147657733298</v>
      </c>
      <c r="E1389" t="n">
        <v>1387</v>
      </c>
      <c r="F1389" t="n">
        <v>36.62547302246094</v>
      </c>
      <c r="G1389" t="n">
        <v>0.2951585048564054</v>
      </c>
      <c r="H1389" t="n">
        <v>0.001870117912497746</v>
      </c>
      <c r="I1389" t="n">
        <v>0</v>
      </c>
      <c r="J1389" t="n">
        <v>0</v>
      </c>
      <c r="K1389" t="n">
        <v>0.04386846370123831</v>
      </c>
      <c r="L1389" t="n">
        <v>0</v>
      </c>
      <c r="M1389" t="n">
        <v>89.69005801860679</v>
      </c>
      <c r="N1389" t="n">
        <v>8.981206299338544</v>
      </c>
      <c r="O1389" t="b">
        <v>1</v>
      </c>
      <c r="P1389" t="n">
        <v>0</v>
      </c>
      <c r="Q1389" t="b">
        <v>0</v>
      </c>
      <c r="R1389" t="n">
        <v>8.981206299338544</v>
      </c>
      <c r="S1389" t="n">
        <v>275.2183699057375</v>
      </c>
      <c r="T1389" t="n">
        <v>1197.750345829769</v>
      </c>
      <c r="U1389" t="n">
        <v>311.6223770871189</v>
      </c>
      <c r="V1389" t="n">
        <v>3</v>
      </c>
      <c r="W1389" t="n">
        <v>1412.147657733298</v>
      </c>
      <c r="X1389" t="b">
        <v>0</v>
      </c>
      <c r="Y1389" t="n">
        <v>1412.147657733298</v>
      </c>
      <c r="Z1389" t="b">
        <v>0</v>
      </c>
      <c r="AA1389" t="n">
        <v>73.06572091816075</v>
      </c>
      <c r="AB1389" t="n">
        <v>9.16449622381484</v>
      </c>
      <c r="AC1389" t="b">
        <v>0</v>
      </c>
      <c r="AD1389" t="n">
        <v>0</v>
      </c>
      <c r="AE1389" t="n">
        <v>-2.273736754432321e-13</v>
      </c>
      <c r="AF1389" t="n">
        <v>0.9213410534012305</v>
      </c>
      <c r="AG1389" t="n">
        <v>54.21495482486765</v>
      </c>
      <c r="AH1389" t="n">
        <v>67.26349750195497</v>
      </c>
      <c r="AI1389" t="n">
        <v>9.946909659548011</v>
      </c>
      <c r="AJ1389" t="n">
        <v>5.290875858052743</v>
      </c>
      <c r="AK1389" t="n">
        <v>9.946909659548009</v>
      </c>
      <c r="AL1389" t="n">
        <v>1</v>
      </c>
      <c r="AM1389" t="n">
        <v>0</v>
      </c>
      <c r="AN1389" t="n">
        <v>9.95289740618332</v>
      </c>
      <c r="AO1389" t="n">
        <v>0</v>
      </c>
      <c r="AP1389" t="n">
        <v>2.011040600306548</v>
      </c>
      <c r="AQ1389" t="n">
        <v>1</v>
      </c>
      <c r="AR1389" t="n">
        <v>3</v>
      </c>
      <c r="AS1389" t="n">
        <v>0</v>
      </c>
      <c r="AT1389" t="n">
        <v>0</v>
      </c>
      <c r="AU1389" t="n">
        <v>2.010982463731818</v>
      </c>
      <c r="AV1389" t="n">
        <v>0.7131151917668286</v>
      </c>
    </row>
    <row r="1390" spans="1:48">
      <c r="A1390" t="n">
        <v>-0.08950693570960072</v>
      </c>
      <c r="B1390" t="n">
        <v>-6.630424584231739</v>
      </c>
      <c r="C1390" t="n">
        <v>89.06909801134266</v>
      </c>
      <c r="D1390" t="n">
        <v>1449.767891617604</v>
      </c>
      <c r="E1390" t="n">
        <v>1388</v>
      </c>
      <c r="F1390" t="n">
        <v>37.60119171142578</v>
      </c>
      <c r="G1390" t="n">
        <v>0.2695151951671688</v>
      </c>
      <c r="H1390" t="n">
        <v>0.001870117912497746</v>
      </c>
      <c r="I1390" t="n">
        <v>0</v>
      </c>
      <c r="J1390" t="n">
        <v>0</v>
      </c>
      <c r="K1390" t="n">
        <v>0.03975596671353931</v>
      </c>
      <c r="L1390" t="n">
        <v>0</v>
      </c>
      <c r="M1390" t="n">
        <v>89.68742689774004</v>
      </c>
      <c r="N1390" t="n">
        <v>8.745828824804237</v>
      </c>
      <c r="O1390" t="b">
        <v>1</v>
      </c>
      <c r="P1390" t="n">
        <v>0</v>
      </c>
      <c r="Q1390" t="b">
        <v>0</v>
      </c>
      <c r="R1390" t="n">
        <v>8.745828824804237</v>
      </c>
      <c r="S1390" t="n">
        <v>282.5503081689999</v>
      </c>
      <c r="T1390" t="n">
        <v>1229.658941151488</v>
      </c>
      <c r="U1390" t="n">
        <v>295.5810378526907</v>
      </c>
      <c r="V1390" t="n">
        <v>3</v>
      </c>
      <c r="W1390" t="n">
        <v>1449.767891617604</v>
      </c>
      <c r="X1390" t="b">
        <v>0</v>
      </c>
      <c r="Y1390" t="n">
        <v>1449.767891617604</v>
      </c>
      <c r="Z1390" t="b">
        <v>0</v>
      </c>
      <c r="AA1390" t="n">
        <v>69.30452755774748</v>
      </c>
      <c r="AB1390" t="n">
        <v>8.924315127351262</v>
      </c>
      <c r="AC1390" t="b">
        <v>0</v>
      </c>
      <c r="AD1390" t="n">
        <v>0</v>
      </c>
      <c r="AE1390" t="n">
        <v>0</v>
      </c>
      <c r="AF1390" t="n">
        <v>0.9189726328761589</v>
      </c>
      <c r="AG1390" t="n">
        <v>54.23763231910735</v>
      </c>
      <c r="AH1390" t="n">
        <v>63.96541531160566</v>
      </c>
      <c r="AI1390" t="n">
        <v>9.71118704527723</v>
      </c>
      <c r="AJ1390" t="n">
        <v>5.182949189682446</v>
      </c>
      <c r="AK1390" t="n">
        <v>9.71118704527723</v>
      </c>
      <c r="AL1390" t="n">
        <v>1</v>
      </c>
      <c r="AM1390" t="n">
        <v>0</v>
      </c>
      <c r="AN1390" t="n">
        <v>9.71640986184763</v>
      </c>
      <c r="AO1390" t="n">
        <v>0</v>
      </c>
      <c r="AP1390" t="n">
        <v>1.970853926971371</v>
      </c>
      <c r="AQ1390" t="n">
        <v>1</v>
      </c>
      <c r="AR1390" t="n">
        <v>3</v>
      </c>
      <c r="AS1390" t="n">
        <v>0</v>
      </c>
      <c r="AT1390" t="n">
        <v>0</v>
      </c>
      <c r="AU1390" t="n">
        <v>1.970793234115541</v>
      </c>
      <c r="AV1390" t="n">
        <v>0.6988636750571361</v>
      </c>
    </row>
    <row r="1391" spans="1:48">
      <c r="A1391" t="n">
        <v>-0.6049363179512017</v>
      </c>
      <c r="B1391" t="n">
        <v>-6.114995201990138</v>
      </c>
      <c r="C1391" t="n">
        <v>89.03939117477756</v>
      </c>
      <c r="D1391" t="n">
        <v>1502.530862818523</v>
      </c>
      <c r="E1391" t="n">
        <v>1389</v>
      </c>
      <c r="F1391" t="n">
        <v>38.96965255737305</v>
      </c>
      <c r="G1391" t="n">
        <v>0.5802636602350155</v>
      </c>
      <c r="H1391" t="n">
        <v>0.0126392690706272</v>
      </c>
      <c r="I1391" t="n">
        <v>0</v>
      </c>
      <c r="J1391" t="n">
        <v>0</v>
      </c>
      <c r="K1391" t="n">
        <v>0.01962134729415471</v>
      </c>
      <c r="L1391" t="n">
        <v>0</v>
      </c>
      <c r="M1391" t="n">
        <v>89.68489804460785</v>
      </c>
      <c r="N1391" t="n">
        <v>15.61624366460707</v>
      </c>
      <c r="O1391" t="b">
        <v>1</v>
      </c>
      <c r="P1391" t="n">
        <v>0</v>
      </c>
      <c r="Q1391" t="b">
        <v>0</v>
      </c>
      <c r="R1391" t="n">
        <v>15.61624366460707</v>
      </c>
      <c r="S1391" t="n">
        <v>292.8334671897849</v>
      </c>
      <c r="T1391" t="n">
        <v>1274.411249209944</v>
      </c>
      <c r="U1391" t="n">
        <v>509.2455576750571</v>
      </c>
      <c r="V1391" t="n">
        <v>3</v>
      </c>
      <c r="W1391" t="n">
        <v>1502.530862818524</v>
      </c>
      <c r="X1391" t="b">
        <v>0</v>
      </c>
      <c r="Y1391" t="n">
        <v>1502.530862818524</v>
      </c>
      <c r="Z1391" t="b">
        <v>0</v>
      </c>
      <c r="AA1391" t="n">
        <v>119.4021884554737</v>
      </c>
      <c r="AB1391" t="n">
        <v>15.93494251490517</v>
      </c>
      <c r="AC1391" t="b">
        <v>0</v>
      </c>
      <c r="AD1391" t="n">
        <v>0</v>
      </c>
      <c r="AE1391" t="n">
        <v>-9.094947017729282e-13</v>
      </c>
      <c r="AF1391" t="n">
        <v>0.9348023911799572</v>
      </c>
      <c r="AG1391" t="n">
        <v>54.26038041065021</v>
      </c>
      <c r="AH1391" t="n">
        <v>108.3374644554986</v>
      </c>
      <c r="AI1391" t="n">
        <v>17.04632194488852</v>
      </c>
      <c r="AJ1391" t="n">
        <v>7.063343628124898</v>
      </c>
      <c r="AK1391" t="n">
        <v>17.04632194488851</v>
      </c>
      <c r="AL1391" t="n">
        <v>1</v>
      </c>
      <c r="AM1391" t="n">
        <v>0</v>
      </c>
      <c r="AN1391" t="n">
        <v>17.07060781339018</v>
      </c>
      <c r="AO1391" t="n">
        <v>0</v>
      </c>
      <c r="AP1391" t="n">
        <v>3.344396736605301</v>
      </c>
      <c r="AQ1391" t="n">
        <v>1</v>
      </c>
      <c r="AR1391" t="n">
        <v>3</v>
      </c>
      <c r="AS1391" t="n">
        <v>0</v>
      </c>
      <c r="AT1391" t="n">
        <v>0</v>
      </c>
      <c r="AU1391" t="n">
        <v>3.344380722552255</v>
      </c>
      <c r="AV1391" t="n">
        <v>1.185952012668663</v>
      </c>
    </row>
    <row r="1392" spans="1:48">
      <c r="A1392" t="n">
        <v>-8.227385691851953</v>
      </c>
      <c r="B1392" t="n">
        <v>1.507454171910614</v>
      </c>
      <c r="C1392" t="n">
        <v>88.99308953743723</v>
      </c>
      <c r="D1392" t="n">
        <v>1618.225273567289</v>
      </c>
      <c r="E1392" t="n">
        <v>1390</v>
      </c>
      <c r="F1392" t="n">
        <v>41.97030372619629</v>
      </c>
      <c r="G1392" t="n">
        <v>1.050356842868195</v>
      </c>
      <c r="H1392" t="n">
        <v>0.1718993196826605</v>
      </c>
      <c r="I1392" t="n">
        <v>0</v>
      </c>
      <c r="J1392" t="n">
        <v>0</v>
      </c>
      <c r="K1392" t="n">
        <v>-0.02062018248187342</v>
      </c>
      <c r="L1392" t="n">
        <v>0</v>
      </c>
      <c r="M1392" t="n">
        <v>89.68398384995902</v>
      </c>
      <c r="N1392" t="n">
        <v>27.54635182756148</v>
      </c>
      <c r="O1392" t="b">
        <v>1</v>
      </c>
      <c r="P1392" t="n">
        <v>0</v>
      </c>
      <c r="Q1392" t="b">
        <v>0</v>
      </c>
      <c r="R1392" t="n">
        <v>27.54635182756148</v>
      </c>
      <c r="S1392" t="n">
        <v>315.381553403793</v>
      </c>
      <c r="T1392" t="n">
        <v>1372.540520413307</v>
      </c>
      <c r="U1392" t="n">
        <v>834.0636305811565</v>
      </c>
      <c r="V1392" t="n">
        <v>3</v>
      </c>
      <c r="W1392" t="n">
        <v>1618.225273567289</v>
      </c>
      <c r="X1392" t="b">
        <v>0</v>
      </c>
      <c r="Y1392" t="n">
        <v>1618.225273567289</v>
      </c>
      <c r="Z1392" t="b">
        <v>0</v>
      </c>
      <c r="AA1392" t="n">
        <v>195.5618881727276</v>
      </c>
      <c r="AB1392" t="n">
        <v>28.10852227302191</v>
      </c>
      <c r="AC1392" t="b">
        <v>0</v>
      </c>
      <c r="AD1392" t="n">
        <v>0</v>
      </c>
      <c r="AE1392" t="n">
        <v>-2.273736754432321e-13</v>
      </c>
      <c r="AF1392" t="n">
        <v>0.9434068981627127</v>
      </c>
      <c r="AG1392" t="n">
        <v>54.29306330512002</v>
      </c>
      <c r="AH1392" t="n">
        <v>175.8212523756534</v>
      </c>
      <c r="AI1392" t="n">
        <v>29.79469657023213</v>
      </c>
      <c r="AJ1392" t="n">
        <v>9.950270040854775</v>
      </c>
      <c r="AK1392" t="n">
        <v>29.79469657023213</v>
      </c>
      <c r="AL1392" t="n">
        <v>1</v>
      </c>
      <c r="AM1392" t="n">
        <v>0</v>
      </c>
      <c r="AN1392" t="n">
        <v>29.98364183943568</v>
      </c>
      <c r="AO1392" t="n">
        <v>0</v>
      </c>
      <c r="AP1392" t="n">
        <v>5.97359177185342</v>
      </c>
      <c r="AQ1392" t="n">
        <v>1</v>
      </c>
      <c r="AR1392" t="n">
        <v>0</v>
      </c>
      <c r="AS1392" t="n">
        <v>0</v>
      </c>
      <c r="AT1392" t="n">
        <v>0</v>
      </c>
      <c r="AU1392" t="n">
        <v>5.973723622942378</v>
      </c>
      <c r="AV1392" t="n">
        <v>2.118344214216227</v>
      </c>
    </row>
    <row r="1393" spans="1:48">
      <c r="A1393" t="n">
        <v>-41.77978173746316</v>
      </c>
      <c r="B1393" t="n">
        <v>35.05985021752182</v>
      </c>
      <c r="C1393" t="n">
        <v>89.07037931669467</v>
      </c>
      <c r="D1393" t="n">
        <v>1298.732319017912</v>
      </c>
      <c r="E1393" t="n">
        <v>1391</v>
      </c>
      <c r="F1393" t="n">
        <v>45.70006408691406</v>
      </c>
      <c r="G1393" t="n">
        <v>0.8269852429097186</v>
      </c>
      <c r="H1393" t="n">
        <v>0.8729280875056848</v>
      </c>
      <c r="I1393" t="n">
        <v>0</v>
      </c>
      <c r="J1393" t="n">
        <v>0</v>
      </c>
      <c r="K1393" t="n">
        <v>-0.0483978868305095</v>
      </c>
      <c r="L1393" t="n">
        <v>0</v>
      </c>
      <c r="M1393" t="n">
        <v>89.69123926749661</v>
      </c>
      <c r="N1393" t="n">
        <v>24.74713574053117</v>
      </c>
      <c r="O1393" t="b">
        <v>1</v>
      </c>
      <c r="P1393" t="n">
        <v>0</v>
      </c>
      <c r="Q1393" t="b">
        <v>0</v>
      </c>
      <c r="R1393" t="n">
        <v>24.74713574053117</v>
      </c>
      <c r="S1393" t="n">
        <v>343.4084560457403</v>
      </c>
      <c r="T1393" t="n">
        <v>1494.513600711062</v>
      </c>
      <c r="U1393" t="n">
        <v>688.1535229197227</v>
      </c>
      <c r="V1393" t="n">
        <v>4</v>
      </c>
      <c r="W1393" t="n">
        <v>1298.732319017912</v>
      </c>
      <c r="X1393" t="b">
        <v>1</v>
      </c>
      <c r="Y1393" t="n">
        <v>1298.732319017912</v>
      </c>
      <c r="Z1393" t="b">
        <v>0</v>
      </c>
      <c r="AA1393" t="n">
        <v>161.3505221431673</v>
      </c>
      <c r="AB1393" t="n">
        <v>25.25217932707263</v>
      </c>
      <c r="AC1393" t="b">
        <v>0</v>
      </c>
      <c r="AD1393" t="n">
        <v>0</v>
      </c>
      <c r="AE1393" t="n">
        <v>-4.547473508864641e-13</v>
      </c>
      <c r="AF1393" t="n">
        <v>0.9462837758692405</v>
      </c>
      <c r="AG1393" t="n">
        <v>54.34310590389681</v>
      </c>
      <c r="AH1393" t="n">
        <v>196.2136445344455</v>
      </c>
      <c r="AI1393" t="n">
        <v>26.68563064380597</v>
      </c>
      <c r="AJ1393" t="n">
        <v>10.53985610732545</v>
      </c>
      <c r="AK1393" t="n">
        <v>26.68563064380596</v>
      </c>
      <c r="AL1393" t="n">
        <v>1</v>
      </c>
      <c r="AM1393" t="n">
        <v>0</v>
      </c>
      <c r="AN1393" t="n">
        <v>27.58277912715669</v>
      </c>
      <c r="AO1393" t="n">
        <v>0</v>
      </c>
      <c r="AP1393" t="n">
        <v>5.780279303645175</v>
      </c>
      <c r="AQ1393" t="n">
        <v>1</v>
      </c>
      <c r="AR1393" t="n">
        <v>0</v>
      </c>
      <c r="AS1393" t="n">
        <v>0</v>
      </c>
      <c r="AT1393" t="n">
        <v>0</v>
      </c>
      <c r="AU1393" t="n">
        <v>5.780473532666741</v>
      </c>
      <c r="AV1393" t="n">
        <v>2.049815732406329</v>
      </c>
    </row>
    <row r="1394" spans="1:48">
      <c r="A1394" t="n">
        <v>-10.45232890459411</v>
      </c>
      <c r="B1394" t="n">
        <v>3.732397384652775</v>
      </c>
      <c r="C1394" t="n">
        <v>89.12939908488804</v>
      </c>
      <c r="D1394" t="n">
        <v>1375.295303930689</v>
      </c>
      <c r="E1394" t="n">
        <v>1392</v>
      </c>
      <c r="F1394" t="n">
        <v>48.39417839050293</v>
      </c>
      <c r="G1394" t="n">
        <v>0.9949310724151204</v>
      </c>
      <c r="H1394" t="n">
        <v>0.2183862888035694</v>
      </c>
      <c r="I1394" t="n">
        <v>0</v>
      </c>
      <c r="J1394" t="n">
        <v>0</v>
      </c>
      <c r="K1394" t="n">
        <v>-0.02003911419960963</v>
      </c>
      <c r="L1394" t="n">
        <v>0</v>
      </c>
      <c r="M1394" t="n">
        <v>89.69893614202086</v>
      </c>
      <c r="N1394" t="n">
        <v>30.74237768418968</v>
      </c>
      <c r="O1394" t="b">
        <v>1</v>
      </c>
      <c r="P1394" t="n">
        <v>0</v>
      </c>
      <c r="Q1394" t="b">
        <v>0</v>
      </c>
      <c r="R1394" t="n">
        <v>30.74237768418968</v>
      </c>
      <c r="S1394" t="n">
        <v>363.6531023474753</v>
      </c>
      <c r="T1394" t="n">
        <v>1582.618301416212</v>
      </c>
      <c r="U1394" t="n">
        <v>807.2750661417363</v>
      </c>
      <c r="V1394" t="n">
        <v>4</v>
      </c>
      <c r="W1394" t="n">
        <v>1375.295303930689</v>
      </c>
      <c r="X1394" t="b">
        <v>0</v>
      </c>
      <c r="Y1394" t="n">
        <v>1375.295303930689</v>
      </c>
      <c r="Z1394" t="b">
        <v>0</v>
      </c>
      <c r="AA1394" t="n">
        <v>189.2808059493492</v>
      </c>
      <c r="AB1394" t="n">
        <v>31.36977314713232</v>
      </c>
      <c r="AC1394" t="b">
        <v>0</v>
      </c>
      <c r="AD1394" t="n">
        <v>0</v>
      </c>
      <c r="AE1394" t="n">
        <v>4.547473508864641e-13</v>
      </c>
      <c r="AF1394" t="n">
        <v>0.947830314082302</v>
      </c>
      <c r="AG1394" t="n">
        <v>54.38577787307875</v>
      </c>
      <c r="AH1394" t="n">
        <v>229.8032707275433</v>
      </c>
      <c r="AI1394" t="n">
        <v>33.09640204692633</v>
      </c>
      <c r="AJ1394" t="n">
        <v>11.98876445671567</v>
      </c>
      <c r="AK1394" t="n">
        <v>33.09640204692634</v>
      </c>
      <c r="AL1394" t="n">
        <v>1</v>
      </c>
      <c r="AM1394" t="n">
        <v>0</v>
      </c>
      <c r="AN1394" t="n">
        <v>33.3297745956904</v>
      </c>
      <c r="AO1394" t="n">
        <v>0</v>
      </c>
      <c r="AP1394" t="n">
        <v>7.158781556919102</v>
      </c>
      <c r="AQ1394" t="n">
        <v>1</v>
      </c>
      <c r="AR1394" t="n">
        <v>0</v>
      </c>
      <c r="AS1394" t="n">
        <v>0</v>
      </c>
      <c r="AT1394" t="n">
        <v>0</v>
      </c>
      <c r="AU1394" t="n">
        <v>7.159146164016406</v>
      </c>
      <c r="AV1394" t="n">
        <v>2.538707314317064</v>
      </c>
    </row>
    <row r="1395" spans="1:48">
      <c r="A1395" t="n">
        <v>-82.06910457911755</v>
      </c>
      <c r="B1395" t="n">
        <v>63.8013357544119</v>
      </c>
      <c r="C1395" t="n">
        <v>89.12064452490576</v>
      </c>
      <c r="D1395" t="n">
        <v>1489.821944145235</v>
      </c>
      <c r="E1395" t="n">
        <v>1393</v>
      </c>
      <c r="F1395" t="n">
        <v>52.42416572570801</v>
      </c>
      <c r="G1395" t="n">
        <v>0.7967084997580791</v>
      </c>
      <c r="H1395" t="n">
        <v>1.71471519295455</v>
      </c>
      <c r="I1395" t="n">
        <v>0</v>
      </c>
      <c r="J1395" t="n">
        <v>0</v>
      </c>
      <c r="K1395" t="n">
        <v>0.006054680871199203</v>
      </c>
      <c r="L1395" t="n">
        <v>0</v>
      </c>
      <c r="M1395" t="n">
        <v>89.71233569224685</v>
      </c>
      <c r="N1395" t="n">
        <v>28.0439848573623</v>
      </c>
      <c r="O1395" t="b">
        <v>1</v>
      </c>
      <c r="P1395" t="n">
        <v>0</v>
      </c>
      <c r="Q1395" t="b">
        <v>0</v>
      </c>
      <c r="R1395" t="n">
        <v>28.0439848573623</v>
      </c>
      <c r="S1395" t="n">
        <v>393.9360298732365</v>
      </c>
      <c r="T1395" t="n">
        <v>1714.409602008325</v>
      </c>
      <c r="U1395" t="n">
        <v>679.8066399988418</v>
      </c>
      <c r="V1395" t="n">
        <v>4</v>
      </c>
      <c r="W1395" t="n">
        <v>1489.821944145235</v>
      </c>
      <c r="X1395" t="b">
        <v>0</v>
      </c>
      <c r="Y1395" t="n">
        <v>1489.821944145235</v>
      </c>
      <c r="Z1395" t="b">
        <v>0</v>
      </c>
      <c r="AA1395" t="n">
        <v>159.3934386251786</v>
      </c>
      <c r="AB1395" t="n">
        <v>28.61631107894112</v>
      </c>
      <c r="AC1395" t="b">
        <v>0</v>
      </c>
      <c r="AD1395" t="n">
        <v>0</v>
      </c>
      <c r="AE1395" t="n">
        <v>2.273736754432321e-13</v>
      </c>
      <c r="AF1395" t="n">
        <v>0.9454022386635063</v>
      </c>
      <c r="AG1395" t="n">
        <v>54.43726135873288</v>
      </c>
      <c r="AH1395" t="n">
        <v>194.0144321736386</v>
      </c>
      <c r="AI1395" t="n">
        <v>30.26892671567538</v>
      </c>
      <c r="AJ1395" t="n">
        <v>10.59275366365168</v>
      </c>
      <c r="AK1395" t="n">
        <v>30.26892671567539</v>
      </c>
      <c r="AL1395" t="n">
        <v>1</v>
      </c>
      <c r="AM1395" t="n">
        <v>0</v>
      </c>
      <c r="AN1395" t="n">
        <v>31.99272334837141</v>
      </c>
      <c r="AO1395" t="n">
        <v>0</v>
      </c>
      <c r="AP1395" t="n">
        <v>6.590733473781926</v>
      </c>
      <c r="AQ1395" t="n">
        <v>1</v>
      </c>
      <c r="AR1395" t="n">
        <v>0</v>
      </c>
      <c r="AS1395" t="n">
        <v>0</v>
      </c>
      <c r="AT1395" t="n">
        <v>0</v>
      </c>
      <c r="AU1395" t="n">
        <v>6.590961285815287</v>
      </c>
      <c r="AV1395" t="n">
        <v>2.337223076793927</v>
      </c>
    </row>
    <row r="1396" spans="1:48">
      <c r="A1396" t="n">
        <v>-0.08950693570960072</v>
      </c>
      <c r="B1396" t="n">
        <v>-6.630424584231739</v>
      </c>
      <c r="C1396" t="n">
        <v>89.06231869780542</v>
      </c>
      <c r="D1396" t="n">
        <v>1524.049022231081</v>
      </c>
      <c r="E1396" t="n">
        <v>1394</v>
      </c>
      <c r="F1396" t="n">
        <v>53.62855529785156</v>
      </c>
      <c r="G1396" t="n">
        <v>0.1802156846764298</v>
      </c>
      <c r="H1396" t="n">
        <v>0.001870117912497746</v>
      </c>
      <c r="I1396" t="n">
        <v>0</v>
      </c>
      <c r="J1396" t="n">
        <v>0</v>
      </c>
      <c r="K1396" t="n">
        <v>0.02585722004212293</v>
      </c>
      <c r="L1396" t="n">
        <v>0</v>
      </c>
      <c r="M1396" t="n">
        <v>89.72367912700284</v>
      </c>
      <c r="N1396" t="n">
        <v>11.06996414097775</v>
      </c>
      <c r="O1396" t="b">
        <v>1</v>
      </c>
      <c r="P1396" t="n">
        <v>0</v>
      </c>
      <c r="Q1396" t="b">
        <v>0</v>
      </c>
      <c r="R1396" t="n">
        <v>11.06996414097775</v>
      </c>
      <c r="S1396" t="n">
        <v>402.9862920930184</v>
      </c>
      <c r="T1396" t="n">
        <v>1753.796343188816</v>
      </c>
      <c r="U1396" t="n">
        <v>262.3175349815567</v>
      </c>
      <c r="V1396" t="n">
        <v>4</v>
      </c>
      <c r="W1396" t="n">
        <v>1524.049022231081</v>
      </c>
      <c r="X1396" t="b">
        <v>0</v>
      </c>
      <c r="Y1396" t="n">
        <v>1524.049022231081</v>
      </c>
      <c r="Z1396" t="b">
        <v>0</v>
      </c>
      <c r="AA1396" t="n">
        <v>61.50527437105076</v>
      </c>
      <c r="AB1396" t="n">
        <v>11.29588177650791</v>
      </c>
      <c r="AC1396" t="b">
        <v>0</v>
      </c>
      <c r="AD1396" t="n">
        <v>0</v>
      </c>
      <c r="AE1396" t="n">
        <v>-2.273736754432321e-13</v>
      </c>
      <c r="AF1396" t="n">
        <v>0.9248386824086235</v>
      </c>
      <c r="AG1396" t="n">
        <v>54.48641173271092</v>
      </c>
      <c r="AH1396" t="n">
        <v>76.52909849994954</v>
      </c>
      <c r="AI1396" t="n">
        <v>12.21389415404775</v>
      </c>
      <c r="AJ1396" t="n">
        <v>5.752027877336459</v>
      </c>
      <c r="AK1396" t="n">
        <v>12.21389415404775</v>
      </c>
      <c r="AL1396" t="n">
        <v>1</v>
      </c>
      <c r="AM1396" t="n">
        <v>0</v>
      </c>
      <c r="AN1396" t="n">
        <v>12.21725013858999</v>
      </c>
      <c r="AO1396" t="n">
        <v>0</v>
      </c>
      <c r="AP1396" t="n">
        <v>2.426953440125353</v>
      </c>
      <c r="AQ1396" t="n">
        <v>1</v>
      </c>
      <c r="AR1396" t="n">
        <v>3</v>
      </c>
      <c r="AS1396" t="n">
        <v>0</v>
      </c>
      <c r="AT1396" t="n">
        <v>0</v>
      </c>
      <c r="AU1396" t="n">
        <v>2.426901694918323</v>
      </c>
      <c r="AV1396" t="n">
        <v>0.8606044551772482</v>
      </c>
    </row>
    <row r="1397" spans="1:48">
      <c r="A1397" t="n">
        <v>-0.08950693570960072</v>
      </c>
      <c r="B1397" t="n">
        <v>-6.630424584231739</v>
      </c>
      <c r="C1397" t="n">
        <v>88.96263385089037</v>
      </c>
      <c r="D1397" t="n">
        <v>1549.99199688185</v>
      </c>
      <c r="E1397" t="n">
        <v>1395</v>
      </c>
      <c r="F1397" t="n">
        <v>54.5414421081543</v>
      </c>
      <c r="G1397" t="n">
        <v>0.2468257469081143</v>
      </c>
      <c r="H1397" t="n">
        <v>0.001870117912497746</v>
      </c>
      <c r="I1397" t="n">
        <v>0</v>
      </c>
      <c r="J1397" t="n">
        <v>0</v>
      </c>
      <c r="K1397" t="n">
        <v>0.02161849318290571</v>
      </c>
      <c r="L1397" t="n">
        <v>0</v>
      </c>
      <c r="M1397" t="n">
        <v>89.72104800613609</v>
      </c>
      <c r="N1397" t="n">
        <v>13.28284310499599</v>
      </c>
      <c r="O1397" t="b">
        <v>1</v>
      </c>
      <c r="P1397" t="n">
        <v>0</v>
      </c>
      <c r="Q1397" t="b">
        <v>0</v>
      </c>
      <c r="R1397" t="n">
        <v>13.28284310499599</v>
      </c>
      <c r="S1397" t="n">
        <v>409.8460866323514</v>
      </c>
      <c r="T1397" t="n">
        <v>1783.650169023994</v>
      </c>
      <c r="U1397" t="n">
        <v>309.4864449010462</v>
      </c>
      <c r="V1397" t="n">
        <v>4</v>
      </c>
      <c r="W1397" t="n">
        <v>1549.99199688185</v>
      </c>
      <c r="X1397" t="b">
        <v>0</v>
      </c>
      <c r="Y1397" t="n">
        <v>1549.99199688185</v>
      </c>
      <c r="Z1397" t="b">
        <v>0</v>
      </c>
      <c r="AA1397" t="n">
        <v>72.56491148827801</v>
      </c>
      <c r="AB1397" t="n">
        <v>13.55392153571019</v>
      </c>
      <c r="AC1397" t="b">
        <v>0</v>
      </c>
      <c r="AD1397" t="n">
        <v>0</v>
      </c>
      <c r="AE1397" t="n">
        <v>-4.547473508864641e-13</v>
      </c>
      <c r="AF1397" t="n">
        <v>0.9296220582041539</v>
      </c>
      <c r="AG1397" t="n">
        <v>54.51312043983182</v>
      </c>
      <c r="AH1397" t="n">
        <v>89.82567165475713</v>
      </c>
      <c r="AI1397" t="n">
        <v>14.58003434416529</v>
      </c>
      <c r="AJ1397" t="n">
        <v>6.32174589149129</v>
      </c>
      <c r="AK1397" t="n">
        <v>14.58003434416529</v>
      </c>
      <c r="AL1397" t="n">
        <v>1</v>
      </c>
      <c r="AM1397" t="n">
        <v>0</v>
      </c>
      <c r="AN1397" t="n">
        <v>14.60822264899046</v>
      </c>
      <c r="AO1397" t="n">
        <v>0</v>
      </c>
      <c r="AP1397" t="n">
        <v>2.868766369046098</v>
      </c>
      <c r="AQ1397" t="n">
        <v>1</v>
      </c>
      <c r="AR1397" t="n">
        <v>3</v>
      </c>
      <c r="AS1397" t="n">
        <v>0</v>
      </c>
      <c r="AT1397" t="n">
        <v>0</v>
      </c>
      <c r="AU1397" t="n">
        <v>2.868728283081601</v>
      </c>
      <c r="AV1397" t="n">
        <v>1.017280735467158</v>
      </c>
    </row>
    <row r="1398" spans="1:48">
      <c r="A1398" t="n">
        <v>-0.9315185812998223</v>
      </c>
      <c r="B1398" t="n">
        <v>-5.788412938641518</v>
      </c>
      <c r="C1398" t="n">
        <v>89.01444830282847</v>
      </c>
      <c r="D1398" t="n">
        <v>1270.817094540448</v>
      </c>
      <c r="E1398" t="n">
        <v>1396</v>
      </c>
      <c r="F1398" t="n">
        <v>55.12021064758301</v>
      </c>
      <c r="G1398" t="n">
        <v>0.0755274524673224</v>
      </c>
      <c r="H1398" t="n">
        <v>0.01946273292569471</v>
      </c>
      <c r="I1398" t="n">
        <v>0</v>
      </c>
      <c r="J1398" t="n">
        <v>0</v>
      </c>
      <c r="K1398" t="n">
        <v>0.01256354797287523</v>
      </c>
      <c r="L1398" t="n">
        <v>0</v>
      </c>
      <c r="M1398" t="n">
        <v>89.71858395107202</v>
      </c>
      <c r="N1398" t="n">
        <v>8.414231527786216</v>
      </c>
      <c r="O1398" t="b">
        <v>1</v>
      </c>
      <c r="P1398" t="n">
        <v>0</v>
      </c>
      <c r="Q1398" t="b">
        <v>0</v>
      </c>
      <c r="R1398" t="n">
        <v>8.414231527786216</v>
      </c>
      <c r="S1398" t="n">
        <v>414.1951836085627</v>
      </c>
      <c r="T1398" t="n">
        <v>1802.577439064465</v>
      </c>
      <c r="U1398" t="n">
        <v>193.9906487998807</v>
      </c>
      <c r="V1398" t="n">
        <v>5</v>
      </c>
      <c r="W1398" t="n">
        <v>1270.817094540448</v>
      </c>
      <c r="X1398" t="b">
        <v>1</v>
      </c>
      <c r="Y1398" t="n">
        <v>1270.817094540448</v>
      </c>
      <c r="Z1398" t="b">
        <v>0</v>
      </c>
      <c r="AA1398" t="n">
        <v>45.48475221335738</v>
      </c>
      <c r="AB1398" t="n">
        <v>8.585950538557363</v>
      </c>
      <c r="AC1398" t="b">
        <v>0</v>
      </c>
      <c r="AD1398" t="n">
        <v>0</v>
      </c>
      <c r="AE1398" t="n">
        <v>0</v>
      </c>
      <c r="AF1398" t="n">
        <v>0.9244673241412149</v>
      </c>
      <c r="AG1398" t="n">
        <v>54.54312863471144</v>
      </c>
      <c r="AH1398" t="n">
        <v>69.78870679498851</v>
      </c>
      <c r="AI1398" t="n">
        <v>9.287457019136173</v>
      </c>
      <c r="AJ1398" t="n">
        <v>5.271327768949675</v>
      </c>
      <c r="AK1398" t="n">
        <v>9.287457019136173</v>
      </c>
      <c r="AL1398" t="n">
        <v>1</v>
      </c>
      <c r="AM1398" t="n">
        <v>0</v>
      </c>
      <c r="AN1398" t="n">
        <v>9.339000389194364</v>
      </c>
      <c r="AO1398" t="n">
        <v>0</v>
      </c>
      <c r="AP1398" t="n">
        <v>1.894966604790516</v>
      </c>
      <c r="AQ1398" t="n">
        <v>1</v>
      </c>
      <c r="AR1398" t="n">
        <v>3</v>
      </c>
      <c r="AS1398" t="n">
        <v>0</v>
      </c>
      <c r="AT1398" t="n">
        <v>0</v>
      </c>
      <c r="AU1398" t="n">
        <v>1.894913013644606</v>
      </c>
      <c r="AV1398" t="n">
        <v>0.6719557636514721</v>
      </c>
    </row>
    <row r="1399" spans="1:48">
      <c r="A1399" t="n">
        <v>0</v>
      </c>
      <c r="B1399" t="n">
        <v>-6.71993151994134</v>
      </c>
      <c r="C1399" t="n">
        <v>89.11524799453677</v>
      </c>
      <c r="D1399" t="n">
        <v>1270.408218366763</v>
      </c>
      <c r="E1399" t="n">
        <v>1397</v>
      </c>
      <c r="F1399" t="n">
        <v>55.10247611999512</v>
      </c>
      <c r="G1399" t="n">
        <v>-0.08140721357672298</v>
      </c>
      <c r="H1399" t="n">
        <v>-0</v>
      </c>
      <c r="I1399" t="n">
        <v>0</v>
      </c>
      <c r="J1399" t="n">
        <v>0</v>
      </c>
      <c r="K1399" t="n">
        <v>0.01695133528401793</v>
      </c>
      <c r="L1399" t="n">
        <v>0</v>
      </c>
      <c r="M1399" t="n">
        <v>89.71610213669531</v>
      </c>
      <c r="N1399" t="n">
        <v>3.77590863528574</v>
      </c>
      <c r="O1399" t="b">
        <v>1</v>
      </c>
      <c r="P1399" t="n">
        <v>0</v>
      </c>
      <c r="Q1399" t="b">
        <v>0</v>
      </c>
      <c r="R1399" t="n">
        <v>3.77590863528574</v>
      </c>
      <c r="S1399" t="n">
        <v>414.0619193154083</v>
      </c>
      <c r="T1399" t="n">
        <v>1801.997472860657</v>
      </c>
      <c r="U1399" t="n">
        <v>87.08183427677049</v>
      </c>
      <c r="V1399" t="n">
        <v>5</v>
      </c>
      <c r="W1399" t="n">
        <v>1270.408218366763</v>
      </c>
      <c r="X1399" t="b">
        <v>0</v>
      </c>
      <c r="Y1399" t="n">
        <v>1270.408218366763</v>
      </c>
      <c r="Z1399" t="b">
        <v>0</v>
      </c>
      <c r="AA1399" t="n">
        <v>20.41797209745707</v>
      </c>
      <c r="AB1399" t="n">
        <v>3.852967995189531</v>
      </c>
      <c r="AC1399" t="b">
        <v>0</v>
      </c>
      <c r="AD1399" t="n">
        <v>0</v>
      </c>
      <c r="AE1399" t="n">
        <v>0</v>
      </c>
      <c r="AF1399" t="n">
        <v>0.8857615473047863</v>
      </c>
      <c r="AG1399" t="n">
        <v>54.56353011102541</v>
      </c>
      <c r="AH1399" t="n">
        <v>32.69690656329532</v>
      </c>
      <c r="AI1399" t="n">
        <v>4.349893046174134</v>
      </c>
      <c r="AJ1399" t="n">
        <v>3.735244013710837</v>
      </c>
      <c r="AK1399" t="n">
        <v>4.349893046174134</v>
      </c>
      <c r="AL1399" t="n">
        <v>0</v>
      </c>
      <c r="AM1399" t="n">
        <v>0</v>
      </c>
      <c r="AN1399" t="n">
        <v>4.349948403047594</v>
      </c>
      <c r="AO1399" t="n">
        <v>0</v>
      </c>
      <c r="AP1399" t="n">
        <v>1.007812538353236</v>
      </c>
      <c r="AQ1399" t="n">
        <v>1</v>
      </c>
      <c r="AR1399" t="n">
        <v>3</v>
      </c>
      <c r="AS1399" t="n">
        <v>0</v>
      </c>
      <c r="AT1399" t="n">
        <v>0</v>
      </c>
      <c r="AU1399" t="n">
        <v>1.007744948499459</v>
      </c>
      <c r="AV1399" t="n">
        <v>0.35735678712367</v>
      </c>
    </row>
    <row r="1400" spans="1:48">
      <c r="A1400" t="n">
        <v>0</v>
      </c>
      <c r="B1400" t="n">
        <v>-6.71993151994134</v>
      </c>
      <c r="C1400" t="n">
        <v>89.14235740835976</v>
      </c>
      <c r="D1400" t="n">
        <v>1259.203243427394</v>
      </c>
      <c r="E1400" t="n">
        <v>1398</v>
      </c>
      <c r="F1400" t="n">
        <v>54.61647338867188</v>
      </c>
      <c r="G1400" t="n">
        <v>-0.1696796472530417</v>
      </c>
      <c r="H1400" t="n">
        <v>-0</v>
      </c>
      <c r="I1400" t="n">
        <v>0</v>
      </c>
      <c r="J1400" t="n">
        <v>0</v>
      </c>
      <c r="K1400" t="n">
        <v>0.02269855246447977</v>
      </c>
      <c r="L1400" t="n">
        <v>0</v>
      </c>
      <c r="M1400" t="n">
        <v>89.71343549720328</v>
      </c>
      <c r="N1400" t="n">
        <v>1.117181594461339</v>
      </c>
      <c r="O1400" t="b">
        <v>1</v>
      </c>
      <c r="P1400" t="n">
        <v>0</v>
      </c>
      <c r="Q1400" t="b">
        <v>0</v>
      </c>
      <c r="R1400" t="n">
        <v>1.117181594461339</v>
      </c>
      <c r="S1400" t="n">
        <v>410.4099015134132</v>
      </c>
      <c r="T1400" t="n">
        <v>1786.103891386374</v>
      </c>
      <c r="U1400" t="n">
        <v>25.99425195651565</v>
      </c>
      <c r="V1400" t="n">
        <v>5</v>
      </c>
      <c r="W1400" t="n">
        <v>1259.203243427394</v>
      </c>
      <c r="X1400" t="b">
        <v>0</v>
      </c>
      <c r="Y1400" t="n">
        <v>1259.203243427394</v>
      </c>
      <c r="Z1400" t="b">
        <v>0</v>
      </c>
      <c r="AA1400" t="n">
        <v>6.094840738603797</v>
      </c>
      <c r="AB1400" t="n">
        <v>1.139981218838101</v>
      </c>
      <c r="AC1400" t="b">
        <v>0</v>
      </c>
      <c r="AD1400" t="n">
        <v>0</v>
      </c>
      <c r="AE1400" t="n">
        <v>2.273736754432321e-13</v>
      </c>
      <c r="AF1400" t="n">
        <v>0.752158360051134</v>
      </c>
      <c r="AG1400" t="n">
        <v>54.57737680380077</v>
      </c>
      <c r="AH1400" t="n">
        <v>11.49380852144569</v>
      </c>
      <c r="AI1400" t="n">
        <v>1.515613306166804</v>
      </c>
      <c r="AJ1400" t="n">
        <v>2.84864435321335</v>
      </c>
      <c r="AK1400" t="n">
        <v>1.515613306166805</v>
      </c>
      <c r="AL1400" t="n">
        <v>0</v>
      </c>
      <c r="AM1400" t="n">
        <v>0</v>
      </c>
      <c r="AN1400" t="n">
        <v>1.515915055155451</v>
      </c>
      <c r="AO1400" t="n">
        <v>0</v>
      </c>
      <c r="AP1400" t="n">
        <v>0.5273607593655935</v>
      </c>
      <c r="AQ1400" t="n">
        <v>1</v>
      </c>
      <c r="AR1400" t="n">
        <v>3</v>
      </c>
      <c r="AS1400" t="n">
        <v>0</v>
      </c>
      <c r="AT1400" t="n">
        <v>0</v>
      </c>
      <c r="AU1400" t="n">
        <v>0.5272913933490864</v>
      </c>
      <c r="AV1400" t="n">
        <v>0.1869829846190432</v>
      </c>
    </row>
    <row r="1401" spans="1:48">
      <c r="A1401" t="n">
        <v>0</v>
      </c>
      <c r="B1401" t="n">
        <v>-6.71993151994134</v>
      </c>
      <c r="C1401" t="n">
        <v>89.16488336097105</v>
      </c>
      <c r="D1401" t="n">
        <v>1243.292982342155</v>
      </c>
      <c r="E1401" t="n">
        <v>1399</v>
      </c>
      <c r="F1401" t="n">
        <v>53.92638435363769</v>
      </c>
      <c r="G1401" t="n">
        <v>-0.2199506693756366</v>
      </c>
      <c r="H1401" t="n">
        <v>-0</v>
      </c>
      <c r="I1401" t="n">
        <v>0</v>
      </c>
      <c r="J1401" t="n">
        <v>0</v>
      </c>
      <c r="K1401" t="n">
        <v>0.02328045838129694</v>
      </c>
      <c r="L1401" t="n">
        <v>0</v>
      </c>
      <c r="M1401" t="n">
        <v>89.71076885771124</v>
      </c>
      <c r="N1401" t="n">
        <v>-0.4078259613143237</v>
      </c>
      <c r="O1401" t="b">
        <v>1</v>
      </c>
      <c r="P1401" t="n">
        <v>0</v>
      </c>
      <c r="Q1401" t="b">
        <v>0</v>
      </c>
      <c r="R1401" t="n">
        <v>-0.4078259613143237</v>
      </c>
      <c r="S1401" t="n">
        <v>405.2242980620813</v>
      </c>
      <c r="T1401" t="n">
        <v>1763.536145166178</v>
      </c>
      <c r="U1401" t="n">
        <v>-9.61060597424018</v>
      </c>
      <c r="V1401" t="n">
        <v>5</v>
      </c>
      <c r="W1401" t="n">
        <v>1243.292982342155</v>
      </c>
      <c r="X1401" t="b">
        <v>0</v>
      </c>
      <c r="Y1401" t="n">
        <v>1243.292982342155</v>
      </c>
      <c r="Z1401" t="b">
        <v>0</v>
      </c>
      <c r="AA1401" t="n">
        <v>-2.253387130064568</v>
      </c>
      <c r="AB1401" t="n">
        <v>-0.4161489401166569</v>
      </c>
      <c r="AC1401" t="b">
        <v>0</v>
      </c>
      <c r="AD1401" t="n">
        <v>0</v>
      </c>
      <c r="AE1401" t="n">
        <v>-4.547473508864641e-13</v>
      </c>
      <c r="AF1401" t="n">
        <v>0</v>
      </c>
      <c r="AG1401" t="n">
        <v>54.58626493206327</v>
      </c>
      <c r="AH1401" t="n">
        <v>0.8609602329810451</v>
      </c>
      <c r="AI1401" t="n">
        <v>0.1120947292981596</v>
      </c>
      <c r="AJ1401" t="n">
        <v>3.114347363045613</v>
      </c>
      <c r="AK1401" t="n">
        <v>0.1120947292981596</v>
      </c>
      <c r="AL1401" t="n">
        <v>0</v>
      </c>
      <c r="AM1401" t="n">
        <v>0</v>
      </c>
      <c r="AN1401" t="n">
        <v>0.1126967408569424</v>
      </c>
      <c r="AO1401" t="n">
        <v>0</v>
      </c>
      <c r="AP1401" t="n">
        <v>0.2928152117071943</v>
      </c>
      <c r="AQ1401" t="n">
        <v>1</v>
      </c>
      <c r="AR1401" t="n">
        <v>3</v>
      </c>
      <c r="AS1401" t="n">
        <v>0</v>
      </c>
      <c r="AT1401" t="n">
        <v>0</v>
      </c>
      <c r="AU1401" t="n">
        <v>0.2927466833016833</v>
      </c>
      <c r="AV1401" t="n">
        <v>0.1038110033114755</v>
      </c>
    </row>
    <row r="1402" spans="1:48">
      <c r="A1402" t="n">
        <v>-30.68109767549289</v>
      </c>
      <c r="B1402" t="n">
        <v>23.96116615555155</v>
      </c>
      <c r="C1402" t="n">
        <v>89.18740931358234</v>
      </c>
      <c r="D1402" t="n">
        <v>1220.903762107241</v>
      </c>
      <c r="E1402" t="n">
        <v>1400</v>
      </c>
      <c r="F1402" t="n">
        <v>52.95527801513672</v>
      </c>
      <c r="G1402" t="n">
        <v>-0.3348471531903829</v>
      </c>
      <c r="H1402" t="n">
        <v>0.6410371429113485</v>
      </c>
      <c r="I1402" t="n">
        <v>0</v>
      </c>
      <c r="J1402" t="n">
        <v>0</v>
      </c>
      <c r="K1402" t="n">
        <v>0.009775350689597173</v>
      </c>
      <c r="L1402" t="n">
        <v>0</v>
      </c>
      <c r="M1402" t="n">
        <v>89.71418973759926</v>
      </c>
      <c r="N1402" t="n">
        <v>-3.740321306612187</v>
      </c>
      <c r="O1402" t="b">
        <v>1</v>
      </c>
      <c r="P1402" t="n">
        <v>0</v>
      </c>
      <c r="Q1402" t="b">
        <v>0</v>
      </c>
      <c r="R1402" t="n">
        <v>-3.740321306612187</v>
      </c>
      <c r="S1402" t="n">
        <v>397.927018834494</v>
      </c>
      <c r="T1402" t="n">
        <v>1731.778385967718</v>
      </c>
      <c r="U1402" t="n">
        <v>-89.75876427433944</v>
      </c>
      <c r="V1402" t="n">
        <v>5</v>
      </c>
      <c r="W1402" t="n">
        <v>1220.903762107241</v>
      </c>
      <c r="X1402" t="b">
        <v>0</v>
      </c>
      <c r="Y1402" t="n">
        <v>1220.903762107241</v>
      </c>
      <c r="Z1402" t="b">
        <v>0</v>
      </c>
      <c r="AA1402" t="n">
        <v>-21.04562862824961</v>
      </c>
      <c r="AB1402" t="n">
        <v>-3.816654394502232</v>
      </c>
      <c r="AC1402" t="b">
        <v>0</v>
      </c>
      <c r="AD1402" t="n">
        <v>0</v>
      </c>
      <c r="AE1402" t="n">
        <v>0</v>
      </c>
      <c r="AF1402" t="n">
        <v>0.8283477632795394</v>
      </c>
      <c r="AG1402" t="n">
        <v>54.58626493206327</v>
      </c>
      <c r="AH1402" t="n">
        <v>-24.7278005688261</v>
      </c>
      <c r="AI1402" t="n">
        <v>-3.161517130896948</v>
      </c>
      <c r="AJ1402" t="n">
        <v>-3.682171940576495</v>
      </c>
      <c r="AK1402" t="n">
        <v>-3.161517130896948</v>
      </c>
      <c r="AL1402" t="n">
        <v>2</v>
      </c>
      <c r="AM1402" t="n">
        <v>0.8451120943742183</v>
      </c>
      <c r="AN1402" t="n">
        <v>-1.67409835316139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 spans="1:48">
      <c r="A1403" t="n">
        <v>-17.6221929110496</v>
      </c>
      <c r="B1403" t="n">
        <v>10.90226139110826</v>
      </c>
      <c r="C1403" t="n">
        <v>89.21567406761065</v>
      </c>
      <c r="D1403" t="n">
        <v>1187.675189653809</v>
      </c>
      <c r="E1403" t="n">
        <v>1401</v>
      </c>
      <c r="F1403" t="n">
        <v>51.51402740478515</v>
      </c>
      <c r="G1403" t="n">
        <v>-0.4509581752399408</v>
      </c>
      <c r="H1403" t="n">
        <v>0.3681902230165361</v>
      </c>
      <c r="I1403" t="n">
        <v>0</v>
      </c>
      <c r="J1403" t="n">
        <v>0</v>
      </c>
      <c r="K1403" t="n">
        <v>-0.003750352627170328</v>
      </c>
      <c r="L1403" t="n">
        <v>0</v>
      </c>
      <c r="M1403" t="n">
        <v>89.7211070843347</v>
      </c>
      <c r="N1403" t="n">
        <v>-6.956173792947534</v>
      </c>
      <c r="O1403" t="b">
        <v>1</v>
      </c>
      <c r="P1403" t="n">
        <v>0</v>
      </c>
      <c r="Q1403" t="b">
        <v>0</v>
      </c>
      <c r="R1403" t="n">
        <v>-6.956173792947534</v>
      </c>
      <c r="S1403" t="n">
        <v>387.096888576153</v>
      </c>
      <c r="T1403" t="n">
        <v>1684.645659083418</v>
      </c>
      <c r="U1403" t="n">
        <v>-171.6019131374804</v>
      </c>
      <c r="V1403" t="n">
        <v>5</v>
      </c>
      <c r="W1403" t="n">
        <v>1187.67518965381</v>
      </c>
      <c r="X1403" t="b">
        <v>0</v>
      </c>
      <c r="Y1403" t="n">
        <v>1187.67518965381</v>
      </c>
      <c r="Z1403" t="b">
        <v>0</v>
      </c>
      <c r="AA1403" t="n">
        <v>-40.23529250860039</v>
      </c>
      <c r="AB1403" t="n">
        <v>-7.09813652341585</v>
      </c>
      <c r="AC1403" t="b">
        <v>0</v>
      </c>
      <c r="AD1403" t="n">
        <v>0</v>
      </c>
      <c r="AE1403" t="n">
        <v>-6.821210263296962e-13</v>
      </c>
      <c r="AF1403" t="n">
        <v>0.891430423411496</v>
      </c>
      <c r="AG1403" t="n">
        <v>54.60687458341842</v>
      </c>
      <c r="AH1403" t="n">
        <v>-50.87512600996743</v>
      </c>
      <c r="AI1403" t="n">
        <v>-6.327494846501195</v>
      </c>
      <c r="AJ1403" t="n">
        <v>-10.63983350136704</v>
      </c>
      <c r="AK1403" t="n">
        <v>-6.327494846501191</v>
      </c>
      <c r="AL1403" t="n">
        <v>2</v>
      </c>
      <c r="AM1403" t="n">
        <v>4.320595735330182</v>
      </c>
      <c r="AN1403" t="n">
        <v>-1.6233710589946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 spans="1:48">
      <c r="A1404" t="n">
        <v>-22.33675242983718</v>
      </c>
      <c r="B1404" t="n">
        <v>15.61682090989584</v>
      </c>
      <c r="C1404" t="n">
        <v>89.20009814379149</v>
      </c>
      <c r="D1404" t="n">
        <v>1414.221820920432</v>
      </c>
      <c r="E1404" t="n">
        <v>1402</v>
      </c>
      <c r="F1404" t="n">
        <v>49.76393280029297</v>
      </c>
      <c r="G1404" t="n">
        <v>-0.5207744915529782</v>
      </c>
      <c r="H1404" t="n">
        <v>0.4666941225827873</v>
      </c>
      <c r="I1404" t="n">
        <v>0</v>
      </c>
      <c r="J1404" t="n">
        <v>0</v>
      </c>
      <c r="K1404" t="n">
        <v>-0.01141444109097506</v>
      </c>
      <c r="L1404" t="n">
        <v>0</v>
      </c>
      <c r="M1404" t="n">
        <v>89.72636880701347</v>
      </c>
      <c r="N1404" t="n">
        <v>-8.710099221070744</v>
      </c>
      <c r="O1404" t="b">
        <v>1</v>
      </c>
      <c r="P1404" t="n">
        <v>0</v>
      </c>
      <c r="Q1404" t="b">
        <v>0</v>
      </c>
      <c r="R1404" t="n">
        <v>-8.710099221070744</v>
      </c>
      <c r="S1404" t="n">
        <v>373.9459817214133</v>
      </c>
      <c r="T1404" t="n">
        <v>1627.412912451591</v>
      </c>
      <c r="U1404" t="n">
        <v>-222.4260316112222</v>
      </c>
      <c r="V1404" t="n">
        <v>4</v>
      </c>
      <c r="W1404" t="n">
        <v>1414.221820920432</v>
      </c>
      <c r="X1404" t="b">
        <v>1</v>
      </c>
      <c r="Y1404" t="n">
        <v>1414.221820920432</v>
      </c>
      <c r="Z1404" t="b">
        <v>0</v>
      </c>
      <c r="AA1404" t="n">
        <v>-52.15196194365766</v>
      </c>
      <c r="AB1404" t="n">
        <v>-8.887856348031372</v>
      </c>
      <c r="AC1404" t="b">
        <v>0</v>
      </c>
      <c r="AD1404" t="n">
        <v>0</v>
      </c>
      <c r="AE1404" t="n">
        <v>-2.273736754432321e-13</v>
      </c>
      <c r="AF1404" t="n">
        <v>0.9076700209033149</v>
      </c>
      <c r="AG1404" t="n">
        <v>54.63111783313612</v>
      </c>
      <c r="AH1404" t="n">
        <v>-54.47269549775447</v>
      </c>
      <c r="AI1404" t="n">
        <v>-8.067240757203296</v>
      </c>
      <c r="AJ1404" t="n">
        <v>-2.320733554096812</v>
      </c>
      <c r="AK1404" t="n">
        <v>-8.067240757203294</v>
      </c>
      <c r="AL1404" t="n">
        <v>2</v>
      </c>
      <c r="AM1404" t="n">
        <v>5.609489723801671</v>
      </c>
      <c r="AN1404" t="n">
        <v>-1.978317175997482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 spans="1:48">
      <c r="A1405" t="n">
        <v>-25.78951991414542</v>
      </c>
      <c r="B1405" t="n">
        <v>19.06958839420408</v>
      </c>
      <c r="C1405" t="n">
        <v>89.06376349053502</v>
      </c>
      <c r="D1405" t="n">
        <v>1363.860895883052</v>
      </c>
      <c r="E1405" t="n">
        <v>1403</v>
      </c>
      <c r="F1405" t="n">
        <v>47.99182205200195</v>
      </c>
      <c r="G1405" t="n">
        <v>-0.4011149858674861</v>
      </c>
      <c r="H1405" t="n">
        <v>0.5388347032976069</v>
      </c>
      <c r="I1405" t="n">
        <v>0</v>
      </c>
      <c r="J1405" t="n">
        <v>0</v>
      </c>
      <c r="K1405" t="n">
        <v>-0.04471004620404012</v>
      </c>
      <c r="L1405" t="n">
        <v>0</v>
      </c>
      <c r="M1405" t="n">
        <v>89.73325103108175</v>
      </c>
      <c r="N1405" t="n">
        <v>-5.444267030757705</v>
      </c>
      <c r="O1405" t="b">
        <v>1</v>
      </c>
      <c r="P1405" t="n">
        <v>0</v>
      </c>
      <c r="Q1405" t="b">
        <v>0</v>
      </c>
      <c r="R1405" t="n">
        <v>-5.444267030757705</v>
      </c>
      <c r="S1405" t="n">
        <v>360.6296368065505</v>
      </c>
      <c r="T1405" t="n">
        <v>1569.460179382108</v>
      </c>
      <c r="U1405" t="n">
        <v>-144.1615310039741</v>
      </c>
      <c r="V1405" t="n">
        <v>4</v>
      </c>
      <c r="W1405" t="n">
        <v>1363.860895883052</v>
      </c>
      <c r="X1405" t="b">
        <v>0</v>
      </c>
      <c r="Y1405" t="n">
        <v>1363.860895883052</v>
      </c>
      <c r="Z1405" t="b">
        <v>0</v>
      </c>
      <c r="AA1405" t="n">
        <v>-33.80137938080876</v>
      </c>
      <c r="AB1405" t="n">
        <v>-5.555374521181331</v>
      </c>
      <c r="AC1405" t="b">
        <v>0</v>
      </c>
      <c r="AD1405" t="n">
        <v>0</v>
      </c>
      <c r="AE1405" t="n">
        <v>2.273736754432321e-13</v>
      </c>
      <c r="AF1405" t="n">
        <v>0.88136039469257</v>
      </c>
      <c r="AG1405" t="n">
        <v>54.65693318842592</v>
      </c>
      <c r="AH1405" t="n">
        <v>-34.28216003708045</v>
      </c>
      <c r="AI1405" t="n">
        <v>-4.896287080653425</v>
      </c>
      <c r="AJ1405" t="n">
        <v>-0.4807806562716834</v>
      </c>
      <c r="AK1405" t="n">
        <v>-4.896287080653427</v>
      </c>
      <c r="AL1405" t="n">
        <v>2</v>
      </c>
      <c r="AM1405" t="n">
        <v>2.456506579278885</v>
      </c>
      <c r="AN1405" t="n">
        <v>-1.897501473758106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 spans="1:48">
      <c r="A1406" t="n">
        <v>-18.27693293538792</v>
      </c>
      <c r="B1406" t="n">
        <v>11.55700141544657</v>
      </c>
      <c r="C1406" t="n">
        <v>89.02004166323984</v>
      </c>
      <c r="D1406" t="n">
        <v>1322.611902471172</v>
      </c>
      <c r="E1406" t="n">
        <v>1404</v>
      </c>
      <c r="F1406" t="n">
        <v>46.54034385681152</v>
      </c>
      <c r="G1406" t="n">
        <v>-0.5610896845449576</v>
      </c>
      <c r="H1406" t="n">
        <v>0.3818700684702663</v>
      </c>
      <c r="I1406" t="n">
        <v>0</v>
      </c>
      <c r="J1406" t="n">
        <v>0</v>
      </c>
      <c r="K1406" t="n">
        <v>-0.05740088007109878</v>
      </c>
      <c r="L1406" t="n">
        <v>0</v>
      </c>
      <c r="M1406" t="n">
        <v>89.73932773540906</v>
      </c>
      <c r="N1406" t="n">
        <v>-9.363504983088077</v>
      </c>
      <c r="O1406" t="b">
        <v>1</v>
      </c>
      <c r="P1406" t="n">
        <v>0</v>
      </c>
      <c r="Q1406" t="b">
        <v>0</v>
      </c>
      <c r="R1406" t="n">
        <v>-9.363504983088077</v>
      </c>
      <c r="S1406" t="n">
        <v>349.7226524083135</v>
      </c>
      <c r="T1406" t="n">
        <v>1521.99298328098</v>
      </c>
      <c r="U1406" t="n">
        <v>-255.6737047134386</v>
      </c>
      <c r="V1406" t="n">
        <v>4</v>
      </c>
      <c r="W1406" t="n">
        <v>1322.611902471172</v>
      </c>
      <c r="X1406" t="b">
        <v>0</v>
      </c>
      <c r="Y1406" t="n">
        <v>1322.611902471172</v>
      </c>
      <c r="Z1406" t="b">
        <v>0</v>
      </c>
      <c r="AA1406" t="n">
        <v>-59.94750354362963</v>
      </c>
      <c r="AB1406" t="n">
        <v>-9.554596921518446</v>
      </c>
      <c r="AC1406" t="b">
        <v>0</v>
      </c>
      <c r="AD1406" t="n">
        <v>0</v>
      </c>
      <c r="AE1406" t="n">
        <v>2.273736754432321e-13</v>
      </c>
      <c r="AF1406" t="n">
        <v>0.9157115385094907</v>
      </c>
      <c r="AG1406" t="n">
        <v>54.67766710651674</v>
      </c>
      <c r="AH1406" t="n">
        <v>-63.16987422294619</v>
      </c>
      <c r="AI1406" t="n">
        <v>-8.749254646841701</v>
      </c>
      <c r="AJ1406" t="n">
        <v>-3.222370679316555</v>
      </c>
      <c r="AK1406" t="n">
        <v>-8.749254646841704</v>
      </c>
      <c r="AL1406" t="n">
        <v>2</v>
      </c>
      <c r="AM1406" t="n">
        <v>6.528348258795533</v>
      </c>
      <c r="AN1406" t="n">
        <v>-1.832149870299437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 spans="1:48">
      <c r="A1407" t="n">
        <v>-14.06997877285306</v>
      </c>
      <c r="B1407" t="n">
        <v>7.350047252911721</v>
      </c>
      <c r="C1407" t="n">
        <v>89.05400026154678</v>
      </c>
      <c r="D1407" t="n">
        <v>1234.325590295666</v>
      </c>
      <c r="E1407" t="n">
        <v>1405</v>
      </c>
      <c r="F1407" t="n">
        <v>43.43370666503906</v>
      </c>
      <c r="G1407" t="n">
        <v>-1.152955765088414</v>
      </c>
      <c r="H1407" t="n">
        <v>0.2939718483598274</v>
      </c>
      <c r="I1407" t="n">
        <v>0</v>
      </c>
      <c r="J1407" t="n">
        <v>0</v>
      </c>
      <c r="K1407" t="n">
        <v>-0.05411816093273542</v>
      </c>
      <c r="L1407" t="n">
        <v>0</v>
      </c>
      <c r="M1407" t="n">
        <v>89.74307913395437</v>
      </c>
      <c r="N1407" t="n">
        <v>-22.69493036434209</v>
      </c>
      <c r="O1407" t="b">
        <v>1</v>
      </c>
      <c r="P1407" t="n">
        <v>0</v>
      </c>
      <c r="Q1407" t="b">
        <v>0</v>
      </c>
      <c r="R1407" t="n">
        <v>-22.69493036434209</v>
      </c>
      <c r="S1407" t="n">
        <v>326.378145068195</v>
      </c>
      <c r="T1407" t="n">
        <v>1420.397687336784</v>
      </c>
      <c r="U1407" t="n">
        <v>-664.0169518440059</v>
      </c>
      <c r="V1407" t="n">
        <v>4</v>
      </c>
      <c r="W1407" t="n">
        <v>1234.325590295666</v>
      </c>
      <c r="X1407" t="b">
        <v>0</v>
      </c>
      <c r="Y1407" t="n">
        <v>1234.325590295666</v>
      </c>
      <c r="Z1407" t="b">
        <v>0</v>
      </c>
      <c r="AA1407" t="n">
        <v>-155.6912495882742</v>
      </c>
      <c r="AB1407" t="n">
        <v>-23.15809220851234</v>
      </c>
      <c r="AC1407" t="b">
        <v>0</v>
      </c>
      <c r="AD1407" t="n">
        <v>0</v>
      </c>
      <c r="AE1407" t="n">
        <v>2.273736754432321e-13</v>
      </c>
      <c r="AF1407" t="n">
        <v>0.9426511739912956</v>
      </c>
      <c r="AG1407" t="n">
        <v>54.70300198582327</v>
      </c>
      <c r="AH1407" t="n">
        <v>-168.8866964379269</v>
      </c>
      <c r="AI1407" t="n">
        <v>-21.83000280775283</v>
      </c>
      <c r="AJ1407" t="n">
        <v>-13.19544684965274</v>
      </c>
      <c r="AK1407" t="n">
        <v>-21.83000280775284</v>
      </c>
      <c r="AL1407" t="n">
        <v>2</v>
      </c>
      <c r="AM1407" t="n">
        <v>19.82904390714711</v>
      </c>
      <c r="AN1407" t="n">
        <v>-1.694712267222566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 spans="1:48">
      <c r="A1408" t="n">
        <v>-9.293414061345681</v>
      </c>
      <c r="B1408" t="n">
        <v>2.573482541404341</v>
      </c>
      <c r="C1408" t="n">
        <v>89.05725397750582</v>
      </c>
      <c r="D1408" t="n">
        <v>1495.552687049067</v>
      </c>
      <c r="E1408" t="n">
        <v>1406</v>
      </c>
      <c r="F1408" t="n">
        <v>38.78866653442383</v>
      </c>
      <c r="G1408" t="n">
        <v>-1.286818357091116</v>
      </c>
      <c r="H1408" t="n">
        <v>0.1941724400080963</v>
      </c>
      <c r="I1408" t="n">
        <v>0</v>
      </c>
      <c r="J1408" t="n">
        <v>0</v>
      </c>
      <c r="K1408" t="n">
        <v>-0.04479566287501446</v>
      </c>
      <c r="L1408" t="n">
        <v>0</v>
      </c>
      <c r="M1408" t="n">
        <v>89.74504808827864</v>
      </c>
      <c r="N1408" t="n">
        <v>-23.27437422910885</v>
      </c>
      <c r="O1408" t="b">
        <v>1</v>
      </c>
      <c r="P1408" t="n">
        <v>0</v>
      </c>
      <c r="Q1408" t="b">
        <v>0</v>
      </c>
      <c r="R1408" t="n">
        <v>-23.27437422910885</v>
      </c>
      <c r="S1408" t="n">
        <v>291.4734662368617</v>
      </c>
      <c r="T1408" t="n">
        <v>1268.492525062822</v>
      </c>
      <c r="U1408" t="n">
        <v>-762.5184728663647</v>
      </c>
      <c r="V1408" t="n">
        <v>3</v>
      </c>
      <c r="W1408" t="n">
        <v>1495.552687049068</v>
      </c>
      <c r="X1408" t="b">
        <v>1</v>
      </c>
      <c r="Y1408" t="n">
        <v>1495.552687049068</v>
      </c>
      <c r="Z1408" t="b">
        <v>0</v>
      </c>
      <c r="AA1408" t="n">
        <v>-178.7867817907705</v>
      </c>
      <c r="AB1408" t="n">
        <v>-23.74936145827434</v>
      </c>
      <c r="AC1408" t="b">
        <v>0</v>
      </c>
      <c r="AD1408" t="n">
        <v>0</v>
      </c>
      <c r="AE1408" t="n">
        <v>-6.821210263296962e-13</v>
      </c>
      <c r="AF1408" t="n">
        <v>0.9454034631588218</v>
      </c>
      <c r="AG1408" t="n">
        <v>54.74478171816133</v>
      </c>
      <c r="AH1408" t="n">
        <v>-143.3635646073071</v>
      </c>
      <c r="AI1408" t="n">
        <v>-22.45272857046321</v>
      </c>
      <c r="AJ1408" t="n">
        <v>35.42321718346344</v>
      </c>
      <c r="AK1408" t="n">
        <v>-22.4527285704632</v>
      </c>
      <c r="AL1408" t="n">
        <v>2</v>
      </c>
      <c r="AM1408" t="n">
        <v>20.14433363900277</v>
      </c>
      <c r="AN1408" t="n">
        <v>-2.111318201574463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 spans="1:48">
      <c r="A1409" t="n">
        <v>-15.21849627785027</v>
      </c>
      <c r="B1409" t="n">
        <v>8.498564757908934</v>
      </c>
      <c r="C1409" t="n">
        <v>88.93977899817205</v>
      </c>
      <c r="D1409" t="n">
        <v>1318.447758551008</v>
      </c>
      <c r="E1409" t="n">
        <v>1407</v>
      </c>
      <c r="F1409" t="n">
        <v>34.19527168273926</v>
      </c>
      <c r="G1409" t="n">
        <v>-1.398466625130296</v>
      </c>
      <c r="H1409" t="n">
        <v>0.3179684598166322</v>
      </c>
      <c r="I1409" t="n">
        <v>0</v>
      </c>
      <c r="J1409" t="n">
        <v>0</v>
      </c>
      <c r="K1409" t="n">
        <v>-0.0009676264023221748</v>
      </c>
      <c r="L1409" t="n">
        <v>0</v>
      </c>
      <c r="M1409" t="n">
        <v>89.74724492306025</v>
      </c>
      <c r="N1409" t="n">
        <v>-22.74188017289699</v>
      </c>
      <c r="O1409" t="b">
        <v>1</v>
      </c>
      <c r="P1409" t="n">
        <v>0</v>
      </c>
      <c r="Q1409" t="b">
        <v>0</v>
      </c>
      <c r="R1409" t="n">
        <v>-22.74188017289699</v>
      </c>
      <c r="S1409" t="n">
        <v>256.9568705702677</v>
      </c>
      <c r="T1409" t="n">
        <v>1118.276300721805</v>
      </c>
      <c r="U1409" t="n">
        <v>-845.157236703738</v>
      </c>
      <c r="V1409" t="n">
        <v>3</v>
      </c>
      <c r="W1409" t="n">
        <v>1318.447758551008</v>
      </c>
      <c r="X1409" t="b">
        <v>0</v>
      </c>
      <c r="Y1409" t="n">
        <v>1318.447758551008</v>
      </c>
      <c r="Z1409" t="b">
        <v>0</v>
      </c>
      <c r="AA1409" t="n">
        <v>-198.1629925494584</v>
      </c>
      <c r="AB1409" t="n">
        <v>-23.2060001764255</v>
      </c>
      <c r="AC1409" t="b">
        <v>0</v>
      </c>
      <c r="AD1409" t="n">
        <v>0</v>
      </c>
      <c r="AE1409" t="n">
        <v>0</v>
      </c>
      <c r="AF1409" t="n">
        <v>0.9473112066075968</v>
      </c>
      <c r="AG1409" t="n">
        <v>54.78557187503066</v>
      </c>
      <c r="AH1409" t="n">
        <v>-159.2213940432567</v>
      </c>
      <c r="AI1409" t="n">
        <v>-21.98330402766575</v>
      </c>
      <c r="AJ1409" t="n">
        <v>38.94159850620164</v>
      </c>
      <c r="AK1409" t="n">
        <v>-21.98330402766575</v>
      </c>
      <c r="AL1409" t="n">
        <v>2</v>
      </c>
      <c r="AM1409" t="n">
        <v>19.78723973544065</v>
      </c>
      <c r="AN1409" t="n">
        <v>-1.825593682244538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 spans="1:48">
      <c r="A1410" t="n">
        <v>-25.83187128535087</v>
      </c>
      <c r="B1410" t="n">
        <v>19.11193976540953</v>
      </c>
      <c r="C1410" t="n">
        <v>88.89934766429364</v>
      </c>
      <c r="D1410" t="n">
        <v>1137.885563169807</v>
      </c>
      <c r="E1410" t="n">
        <v>1408</v>
      </c>
      <c r="F1410" t="n">
        <v>29.5122091293335</v>
      </c>
      <c r="G1410" t="n">
        <v>-0.8496963132963082</v>
      </c>
      <c r="H1410" t="n">
        <v>0.5397195739200034</v>
      </c>
      <c r="I1410" t="n">
        <v>0</v>
      </c>
      <c r="J1410" t="n">
        <v>0</v>
      </c>
      <c r="K1410" t="n">
        <v>0.02061347660378143</v>
      </c>
      <c r="L1410" t="n">
        <v>0</v>
      </c>
      <c r="M1410" t="n">
        <v>89.75272319776725</v>
      </c>
      <c r="N1410" t="n">
        <v>-11.08934090490994</v>
      </c>
      <c r="O1410" t="b">
        <v>1</v>
      </c>
      <c r="P1410" t="n">
        <v>0</v>
      </c>
      <c r="Q1410" t="b">
        <v>0</v>
      </c>
      <c r="R1410" t="n">
        <v>-11.08934090490994</v>
      </c>
      <c r="S1410" t="n">
        <v>221.7664761329173</v>
      </c>
      <c r="T1410" t="n">
        <v>965.1277041304561</v>
      </c>
      <c r="U1410" t="n">
        <v>-477.5086256742655</v>
      </c>
      <c r="V1410" t="n">
        <v>3</v>
      </c>
      <c r="W1410" t="n">
        <v>1137.885563169808</v>
      </c>
      <c r="X1410" t="b">
        <v>0</v>
      </c>
      <c r="Y1410" t="n">
        <v>1137.885563169808</v>
      </c>
      <c r="Z1410" t="b">
        <v>0</v>
      </c>
      <c r="AA1410" t="n">
        <v>-111.9608684898019</v>
      </c>
      <c r="AB1410" t="n">
        <v>-11.31565398460198</v>
      </c>
      <c r="AC1410" t="b">
        <v>0</v>
      </c>
      <c r="AD1410" t="n">
        <v>0</v>
      </c>
      <c r="AE1410" t="n">
        <v>-6.821210263296962e-13</v>
      </c>
      <c r="AF1410" t="n">
        <v>0.939633988614794</v>
      </c>
      <c r="AG1410" t="n">
        <v>54.82403609121727</v>
      </c>
      <c r="AH1410" t="n">
        <v>-89.23005719071156</v>
      </c>
      <c r="AI1410" t="n">
        <v>-10.63257308733644</v>
      </c>
      <c r="AJ1410" t="n">
        <v>22.73081129909032</v>
      </c>
      <c r="AK1410" t="n">
        <v>-10.63257308733644</v>
      </c>
      <c r="AL1410" t="n">
        <v>2</v>
      </c>
      <c r="AM1410" t="n">
        <v>8.522167099884218</v>
      </c>
      <c r="AN1410" t="n">
        <v>-1.548157832202591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</row>
    <row r="1411" spans="1:48">
      <c r="A1411" t="n">
        <v>-23.24498306412418</v>
      </c>
      <c r="B1411" t="n">
        <v>16.52505154418284</v>
      </c>
      <c r="C1411" t="n">
        <v>88.91398403727516</v>
      </c>
      <c r="D1411" t="n">
        <v>1084.155790958093</v>
      </c>
      <c r="E1411" t="n">
        <v>1409</v>
      </c>
      <c r="F1411" t="n">
        <v>28.11867332458496</v>
      </c>
      <c r="G1411" t="n">
        <v>-0.2665800868130566</v>
      </c>
      <c r="H1411" t="n">
        <v>0.4856702875513879</v>
      </c>
      <c r="I1411" t="n">
        <v>0</v>
      </c>
      <c r="J1411" t="n">
        <v>0</v>
      </c>
      <c r="K1411" t="n">
        <v>0.004810353285193802</v>
      </c>
      <c r="L1411" t="n">
        <v>0</v>
      </c>
      <c r="M1411" t="n">
        <v>89.75979402937629</v>
      </c>
      <c r="N1411" t="n">
        <v>-1.816139146555493</v>
      </c>
      <c r="O1411" t="b">
        <v>1</v>
      </c>
      <c r="P1411" t="n">
        <v>0</v>
      </c>
      <c r="Q1411" t="b">
        <v>0</v>
      </c>
      <c r="R1411" t="n">
        <v>-1.816139146555493</v>
      </c>
      <c r="S1411" t="n">
        <v>211.2948938996183</v>
      </c>
      <c r="T1411" t="n">
        <v>919.555378251139</v>
      </c>
      <c r="U1411" t="n">
        <v>-82.07889471886335</v>
      </c>
      <c r="V1411" t="n">
        <v>3</v>
      </c>
      <c r="W1411" t="n">
        <v>1084.155790958093</v>
      </c>
      <c r="X1411" t="b">
        <v>0</v>
      </c>
      <c r="Y1411" t="n">
        <v>1084.155790958093</v>
      </c>
      <c r="Z1411" t="b">
        <v>0</v>
      </c>
      <c r="AA1411" t="n">
        <v>-19.24493892530372</v>
      </c>
      <c r="AB1411" t="n">
        <v>-1.853203210770912</v>
      </c>
      <c r="AC1411" t="b">
        <v>0</v>
      </c>
      <c r="AD1411" t="n">
        <v>0</v>
      </c>
      <c r="AE1411" t="n">
        <v>0</v>
      </c>
      <c r="AF1411" t="n">
        <v>0.8496327562063086</v>
      </c>
      <c r="AG1411" t="n">
        <v>54.84552480804361</v>
      </c>
      <c r="AH1411" t="n">
        <v>-13.86864334361991</v>
      </c>
      <c r="AI1411" t="n">
        <v>-1.57454215177767</v>
      </c>
      <c r="AJ1411" t="n">
        <v>5.376295581683808</v>
      </c>
      <c r="AK1411" t="n">
        <v>-1.57454215177767</v>
      </c>
      <c r="AL1411" t="n">
        <v>2</v>
      </c>
      <c r="AM1411" t="n">
        <v>0</v>
      </c>
      <c r="AN1411" t="n">
        <v>-0.9736645452790471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</row>
    <row r="1412" spans="1:48">
      <c r="A1412" t="n">
        <v>0</v>
      </c>
      <c r="B1412" t="n">
        <v>-6.71993151994134</v>
      </c>
      <c r="C1412" t="n">
        <v>88.9535698225787</v>
      </c>
      <c r="D1412" t="n">
        <v>1667.708203437417</v>
      </c>
      <c r="E1412" t="n">
        <v>1410</v>
      </c>
      <c r="F1412" t="n">
        <v>27.06799602508545</v>
      </c>
      <c r="G1412" t="n">
        <v>-0.1208275929915121</v>
      </c>
      <c r="H1412" t="n">
        <v>-0</v>
      </c>
      <c r="I1412" t="n">
        <v>0</v>
      </c>
      <c r="J1412" t="n">
        <v>0</v>
      </c>
      <c r="K1412" t="n">
        <v>0.01318816443970594</v>
      </c>
      <c r="L1412" t="n">
        <v>0</v>
      </c>
      <c r="M1412" t="n">
        <v>89.76173948969857</v>
      </c>
      <c r="N1412" t="n">
        <v>0.3398608654164506</v>
      </c>
      <c r="O1412" t="b">
        <v>1</v>
      </c>
      <c r="P1412" t="n">
        <v>0</v>
      </c>
      <c r="Q1412" t="b">
        <v>0</v>
      </c>
      <c r="R1412" t="n">
        <v>0.3398608654164506</v>
      </c>
      <c r="S1412" t="n">
        <v>203.3996868264459</v>
      </c>
      <c r="T1412" t="n">
        <v>885.1954370686927</v>
      </c>
      <c r="U1412" t="n">
        <v>15.9559350965976</v>
      </c>
      <c r="V1412" t="n">
        <v>2</v>
      </c>
      <c r="W1412" t="n">
        <v>1667.708203437417</v>
      </c>
      <c r="X1412" t="b">
        <v>1</v>
      </c>
      <c r="Y1412" t="n">
        <v>1667.708203437417</v>
      </c>
      <c r="Z1412" t="b">
        <v>0</v>
      </c>
      <c r="AA1412" t="n">
        <v>3.74116875576737</v>
      </c>
      <c r="AB1412" t="n">
        <v>0.3467968014453577</v>
      </c>
      <c r="AC1412" t="b">
        <v>0</v>
      </c>
      <c r="AD1412" t="n">
        <v>0</v>
      </c>
      <c r="AE1412" t="n">
        <v>0</v>
      </c>
      <c r="AF1412" t="n">
        <v>0.4073513697576772</v>
      </c>
      <c r="AG1412" t="n">
        <v>54.85429107366633</v>
      </c>
      <c r="AH1412" t="n">
        <v>4.874804678121309</v>
      </c>
      <c r="AI1412" t="n">
        <v>0.8513456126381953</v>
      </c>
      <c r="AJ1412" t="n">
        <v>2.889046315187461</v>
      </c>
      <c r="AK1412" t="n">
        <v>0.8513456126381953</v>
      </c>
      <c r="AL1412" t="n">
        <v>0</v>
      </c>
      <c r="AM1412" t="n">
        <v>0</v>
      </c>
      <c r="AN1412" t="n">
        <v>0.9996664192122062</v>
      </c>
      <c r="AO1412" t="n">
        <v>0</v>
      </c>
      <c r="AP1412" t="n">
        <v>0.5442869926581062</v>
      </c>
      <c r="AQ1412" t="n">
        <v>1</v>
      </c>
      <c r="AR1412" t="n">
        <v>3</v>
      </c>
      <c r="AS1412" t="n">
        <v>0</v>
      </c>
      <c r="AT1412" t="n">
        <v>0</v>
      </c>
      <c r="AU1412" t="n">
        <v>0.544199875622579</v>
      </c>
      <c r="AV1412" t="n">
        <v>0.1929789074062424</v>
      </c>
    </row>
    <row r="1413" spans="1:48">
      <c r="A1413" t="n">
        <v>-1.64920255598823</v>
      </c>
      <c r="B1413" t="n">
        <v>-5.07072896395311</v>
      </c>
      <c r="C1413" t="n">
        <v>89.02259786943705</v>
      </c>
      <c r="D1413" t="n">
        <v>1685.317785622108</v>
      </c>
      <c r="E1413" t="n">
        <v>1411</v>
      </c>
      <c r="F1413" t="n">
        <v>27.35381107330322</v>
      </c>
      <c r="G1413" t="n">
        <v>0.1125052493776533</v>
      </c>
      <c r="H1413" t="n">
        <v>0.0344577011472848</v>
      </c>
      <c r="I1413" t="n">
        <v>0</v>
      </c>
      <c r="J1413" t="n">
        <v>0</v>
      </c>
      <c r="K1413" t="n">
        <v>0.007950814422144015</v>
      </c>
      <c r="L1413" t="n">
        <v>0</v>
      </c>
      <c r="M1413" t="n">
        <v>89.75940007293589</v>
      </c>
      <c r="N1413" t="n">
        <v>3.770855351305819</v>
      </c>
      <c r="O1413" t="b">
        <v>1</v>
      </c>
      <c r="P1413" t="n">
        <v>0</v>
      </c>
      <c r="Q1413" t="b">
        <v>0</v>
      </c>
      <c r="R1413" t="n">
        <v>3.770855351305819</v>
      </c>
      <c r="S1413" t="n">
        <v>205.5474147647796</v>
      </c>
      <c r="T1413" t="n">
        <v>894.5423490563207</v>
      </c>
      <c r="U1413" t="n">
        <v>175.1859354295363</v>
      </c>
      <c r="V1413" t="n">
        <v>2</v>
      </c>
      <c r="W1413" t="n">
        <v>1685.317785622108</v>
      </c>
      <c r="X1413" t="b">
        <v>0</v>
      </c>
      <c r="Y1413" t="n">
        <v>1685.317785622108</v>
      </c>
      <c r="Z1413" t="b">
        <v>0</v>
      </c>
      <c r="AA1413" t="n">
        <v>41.07563386984551</v>
      </c>
      <c r="AB1413" t="n">
        <v>3.847811582965121</v>
      </c>
      <c r="AC1413" t="b">
        <v>0</v>
      </c>
      <c r="AD1413" t="n">
        <v>0</v>
      </c>
      <c r="AE1413" t="n">
        <v>-2.273736754432321e-13</v>
      </c>
      <c r="AF1413" t="n">
        <v>0.8530035058440666</v>
      </c>
      <c r="AG1413" t="n">
        <v>54.86075670162232</v>
      </c>
      <c r="AH1413" t="n">
        <v>25.55951210602196</v>
      </c>
      <c r="AI1413" t="n">
        <v>4.510897735593271</v>
      </c>
      <c r="AJ1413" t="n">
        <v>3.757158671921363</v>
      </c>
      <c r="AK1413" t="n">
        <v>4.51089773559327</v>
      </c>
      <c r="AL1413" t="n">
        <v>1</v>
      </c>
      <c r="AM1413" t="n">
        <v>0</v>
      </c>
      <c r="AN1413" t="n">
        <v>4.545430242675816</v>
      </c>
      <c r="AO1413" t="n">
        <v>0</v>
      </c>
      <c r="AP1413" t="n">
        <v>1.12510877272491</v>
      </c>
      <c r="AQ1413" t="n">
        <v>1</v>
      </c>
      <c r="AR1413" t="n">
        <v>3</v>
      </c>
      <c r="AS1413" t="n">
        <v>0</v>
      </c>
      <c r="AT1413" t="n">
        <v>0</v>
      </c>
      <c r="AU1413" t="n">
        <v>1.125026034262538</v>
      </c>
      <c r="AV1413" t="n">
        <v>0.3989458737879848</v>
      </c>
    </row>
    <row r="1414" spans="1:48">
      <c r="A1414" t="n">
        <v>0</v>
      </c>
      <c r="B1414" t="n">
        <v>-6.71993151994134</v>
      </c>
      <c r="C1414" t="n">
        <v>89.0930181729854</v>
      </c>
      <c r="D1414" t="n">
        <v>1681.208972423899</v>
      </c>
      <c r="E1414" t="n">
        <v>1412</v>
      </c>
      <c r="F1414" t="n">
        <v>27.2871223449707</v>
      </c>
      <c r="G1414" t="n">
        <v>-0.1465881379480485</v>
      </c>
      <c r="H1414" t="n">
        <v>-0</v>
      </c>
      <c r="I1414" t="n">
        <v>0</v>
      </c>
      <c r="J1414" t="n">
        <v>0</v>
      </c>
      <c r="K1414" t="n">
        <v>0.01567468320966209</v>
      </c>
      <c r="L1414" t="n">
        <v>0</v>
      </c>
      <c r="M1414" t="n">
        <v>89.75706065617321</v>
      </c>
      <c r="N1414" t="n">
        <v>-0.02866126094051752</v>
      </c>
      <c r="O1414" t="b">
        <v>1</v>
      </c>
      <c r="P1414" t="n">
        <v>0</v>
      </c>
      <c r="Q1414" t="b">
        <v>0</v>
      </c>
      <c r="R1414" t="n">
        <v>-0.02866126094051752</v>
      </c>
      <c r="S1414" t="n">
        <v>205.046289138593</v>
      </c>
      <c r="T1414" t="n">
        <v>892.3614503311566</v>
      </c>
      <c r="U1414" t="n">
        <v>-1.334795583892808</v>
      </c>
      <c r="V1414" t="n">
        <v>2</v>
      </c>
      <c r="W1414" t="n">
        <v>1681.208972423899</v>
      </c>
      <c r="X1414" t="b">
        <v>0</v>
      </c>
      <c r="Y1414" t="n">
        <v>1681.208972423899</v>
      </c>
      <c r="Z1414" t="b">
        <v>0</v>
      </c>
      <c r="AA1414" t="n">
        <v>-0.3129679021357311</v>
      </c>
      <c r="AB1414" t="n">
        <v>-0.02924618463318114</v>
      </c>
      <c r="AC1414" t="b">
        <v>0</v>
      </c>
      <c r="AD1414" t="n">
        <v>0</v>
      </c>
      <c r="AE1414" t="n">
        <v>2.273736754432321e-13</v>
      </c>
      <c r="AF1414" t="n">
        <v>0</v>
      </c>
      <c r="AG1414" t="n">
        <v>54.87855010880904</v>
      </c>
      <c r="AH1414" t="n">
        <v>0.9433464591720285</v>
      </c>
      <c r="AI1414" t="n">
        <v>0.1660816079029563</v>
      </c>
      <c r="AJ1414" t="n">
        <v>1.25631436130776</v>
      </c>
      <c r="AK1414" t="n">
        <v>0.1660816079029564</v>
      </c>
      <c r="AL1414" t="n">
        <v>0</v>
      </c>
      <c r="AM1414" t="n">
        <v>0</v>
      </c>
      <c r="AN1414" t="n">
        <v>0.1669497722533512</v>
      </c>
      <c r="AO1414" t="n">
        <v>0</v>
      </c>
      <c r="AP1414" t="n">
        <v>0.4153592803805095</v>
      </c>
      <c r="AQ1414" t="n">
        <v>1</v>
      </c>
      <c r="AR1414" t="n">
        <v>3</v>
      </c>
      <c r="AS1414" t="n">
        <v>0</v>
      </c>
      <c r="AT1414" t="n">
        <v>0</v>
      </c>
      <c r="AU1414" t="n">
        <v>0.4152709901435181</v>
      </c>
      <c r="AV1414" t="n">
        <v>0.147259390428423</v>
      </c>
    </row>
    <row r="1415" spans="1:48">
      <c r="A1415" t="n">
        <v>0</v>
      </c>
      <c r="B1415" t="n">
        <v>-6.71993151994134</v>
      </c>
      <c r="C1415" t="n">
        <v>89.03551014013092</v>
      </c>
      <c r="D1415" t="n">
        <v>1639.324815981228</v>
      </c>
      <c r="E1415" t="n">
        <v>1413</v>
      </c>
      <c r="F1415" t="n">
        <v>26.60731506347656</v>
      </c>
      <c r="G1415" t="n">
        <v>-0.1482327057743391</v>
      </c>
      <c r="H1415" t="n">
        <v>-0</v>
      </c>
      <c r="I1415" t="n">
        <v>0</v>
      </c>
      <c r="J1415" t="n">
        <v>0</v>
      </c>
      <c r="K1415" t="n">
        <v>0.01249982716263204</v>
      </c>
      <c r="L1415" t="n">
        <v>0</v>
      </c>
      <c r="M1415" t="n">
        <v>89.75439401668118</v>
      </c>
      <c r="N1415" t="n">
        <v>-0.06768394431441863</v>
      </c>
      <c r="O1415" t="b">
        <v>1</v>
      </c>
      <c r="P1415" t="n">
        <v>0</v>
      </c>
      <c r="Q1415" t="b">
        <v>0</v>
      </c>
      <c r="R1415" t="n">
        <v>-0.06768394431441863</v>
      </c>
      <c r="S1415" t="n">
        <v>199.9379468723202</v>
      </c>
      <c r="T1415" t="n">
        <v>870.1299447883376</v>
      </c>
      <c r="U1415" t="n">
        <v>-3.232673279117574</v>
      </c>
      <c r="V1415" t="n">
        <v>2</v>
      </c>
      <c r="W1415" t="n">
        <v>1639.324815981228</v>
      </c>
      <c r="X1415" t="b">
        <v>0</v>
      </c>
      <c r="Y1415" t="n">
        <v>1639.324815981228</v>
      </c>
      <c r="Z1415" t="b">
        <v>0</v>
      </c>
      <c r="AA1415" t="n">
        <v>-0.757960984186856</v>
      </c>
      <c r="AB1415" t="n">
        <v>-0.06906524930042716</v>
      </c>
      <c r="AC1415" t="b">
        <v>0</v>
      </c>
      <c r="AD1415" t="n">
        <v>0</v>
      </c>
      <c r="AE1415" t="n">
        <v>0</v>
      </c>
      <c r="AF1415" t="n">
        <v>0</v>
      </c>
      <c r="AG1415" t="n">
        <v>54.87855010880904</v>
      </c>
      <c r="AH1415" t="n">
        <v>0.7076571808540514</v>
      </c>
      <c r="AI1415" t="n">
        <v>0.1214832911924846</v>
      </c>
      <c r="AJ1415" t="n">
        <v>1.465618165040907</v>
      </c>
      <c r="AK1415" t="n">
        <v>0.1214832911924846</v>
      </c>
      <c r="AL1415" t="n">
        <v>0</v>
      </c>
      <c r="AM1415" t="n">
        <v>0</v>
      </c>
      <c r="AN1415" t="n">
        <v>0.1226936062295724</v>
      </c>
      <c r="AO1415" t="n">
        <v>0</v>
      </c>
      <c r="AP1415" t="n">
        <v>0.3964361601699743</v>
      </c>
      <c r="AQ1415" t="n">
        <v>1</v>
      </c>
      <c r="AR1415" t="n">
        <v>3</v>
      </c>
      <c r="AS1415" t="n">
        <v>0</v>
      </c>
      <c r="AT1415" t="n">
        <v>0</v>
      </c>
      <c r="AU1415" t="n">
        <v>0.3963496070005698</v>
      </c>
      <c r="AV1415" t="n">
        <v>0.1405496721629351</v>
      </c>
    </row>
    <row r="1416" spans="1:48">
      <c r="A1416" t="n">
        <v>0</v>
      </c>
      <c r="B1416" t="n">
        <v>-6.71993151994134</v>
      </c>
      <c r="C1416" t="n">
        <v>89.10453818698927</v>
      </c>
      <c r="D1416" t="n">
        <v>1626.9039881781</v>
      </c>
      <c r="E1416" t="n">
        <v>1414</v>
      </c>
      <c r="F1416" t="n">
        <v>26.40571689605713</v>
      </c>
      <c r="G1416" t="n">
        <v>0.005014420284083609</v>
      </c>
      <c r="H1416" t="n">
        <v>-0</v>
      </c>
      <c r="I1416" t="n">
        <v>0</v>
      </c>
      <c r="J1416" t="n">
        <v>0</v>
      </c>
      <c r="K1416" t="n">
        <v>0.02373024933539747</v>
      </c>
      <c r="L1416" t="n">
        <v>0</v>
      </c>
      <c r="M1416" t="n">
        <v>89.75172737718914</v>
      </c>
      <c r="N1416" t="n">
        <v>2.096609021789086</v>
      </c>
      <c r="O1416" t="b">
        <v>1</v>
      </c>
      <c r="P1416" t="n">
        <v>0</v>
      </c>
      <c r="Q1416" t="b">
        <v>0</v>
      </c>
      <c r="R1416" t="n">
        <v>2.096609021789086</v>
      </c>
      <c r="S1416" t="n">
        <v>198.423058068587</v>
      </c>
      <c r="T1416" t="n">
        <v>863.5371487144906</v>
      </c>
      <c r="U1416" t="n">
        <v>100.9012841945379</v>
      </c>
      <c r="V1416" t="n">
        <v>2</v>
      </c>
      <c r="W1416" t="n">
        <v>1626.9039881781</v>
      </c>
      <c r="X1416" t="b">
        <v>0</v>
      </c>
      <c r="Y1416" t="n">
        <v>1626.9039881781</v>
      </c>
      <c r="Z1416" t="b">
        <v>0</v>
      </c>
      <c r="AA1416" t="n">
        <v>23.65820176380033</v>
      </c>
      <c r="AB1416" t="n">
        <v>2.139396961009271</v>
      </c>
      <c r="AC1416" t="b">
        <v>0</v>
      </c>
      <c r="AD1416" t="n">
        <v>0</v>
      </c>
      <c r="AE1416" t="n">
        <v>-2.273736754432321e-13</v>
      </c>
      <c r="AF1416" t="n">
        <v>0.7913721630211064</v>
      </c>
      <c r="AG1416" t="n">
        <v>54.87855010880904</v>
      </c>
      <c r="AH1416" t="n">
        <v>15.86792222528769</v>
      </c>
      <c r="AI1416" t="n">
        <v>2.703401839207999</v>
      </c>
      <c r="AJ1416" t="n">
        <v>3.310490291211087</v>
      </c>
      <c r="AK1416" t="n">
        <v>2.703401839207999</v>
      </c>
      <c r="AL1416" t="n">
        <v>0</v>
      </c>
      <c r="AM1416" t="n">
        <v>0</v>
      </c>
      <c r="AN1416" t="n">
        <v>2.703456085810981</v>
      </c>
      <c r="AO1416" t="n">
        <v>0</v>
      </c>
      <c r="AP1416" t="n">
        <v>0.8084290185138181</v>
      </c>
      <c r="AQ1416" t="n">
        <v>1</v>
      </c>
      <c r="AR1416" t="n">
        <v>3</v>
      </c>
      <c r="AS1416" t="n">
        <v>0</v>
      </c>
      <c r="AT1416" t="n">
        <v>0</v>
      </c>
      <c r="AU1416" t="n">
        <v>0.8083451913716037</v>
      </c>
      <c r="AV1416" t="n">
        <v>0.2866475698097528</v>
      </c>
    </row>
    <row r="1417" spans="1:48">
      <c r="A1417" t="n">
        <v>-2.423655226007877</v>
      </c>
      <c r="B1417" t="n">
        <v>-4.296276293933462</v>
      </c>
      <c r="C1417" t="n">
        <v>89.00934072060085</v>
      </c>
      <c r="D1417" t="n">
        <v>1650.821610016611</v>
      </c>
      <c r="E1417" t="n">
        <v>1415</v>
      </c>
      <c r="F1417" t="n">
        <v>26.79391555786133</v>
      </c>
      <c r="G1417" t="n">
        <v>0.2836754366253111</v>
      </c>
      <c r="H1417" t="n">
        <v>0.05063876911820069</v>
      </c>
      <c r="I1417" t="n">
        <v>0</v>
      </c>
      <c r="J1417" t="n">
        <v>0</v>
      </c>
      <c r="K1417" t="n">
        <v>0.0274408751483885</v>
      </c>
      <c r="L1417" t="n">
        <v>0</v>
      </c>
      <c r="M1417" t="n">
        <v>89.74954162167052</v>
      </c>
      <c r="N1417" t="n">
        <v>6.137861215562435</v>
      </c>
      <c r="O1417" t="b">
        <v>1</v>
      </c>
      <c r="P1417" t="n">
        <v>0</v>
      </c>
      <c r="Q1417" t="b">
        <v>0</v>
      </c>
      <c r="R1417" t="n">
        <v>6.137861215562435</v>
      </c>
      <c r="S1417" t="n">
        <v>201.3401371964339</v>
      </c>
      <c r="T1417" t="n">
        <v>876.2322770788803</v>
      </c>
      <c r="U1417" t="n">
        <v>291.1106447242731</v>
      </c>
      <c r="V1417" t="n">
        <v>2</v>
      </c>
      <c r="W1417" t="n">
        <v>1650.821610016611</v>
      </c>
      <c r="X1417" t="b">
        <v>0</v>
      </c>
      <c r="Y1417" t="n">
        <v>1650.821610016611</v>
      </c>
      <c r="Z1417" t="b">
        <v>0</v>
      </c>
      <c r="AA1417" t="n">
        <v>68.25635990121198</v>
      </c>
      <c r="AB1417" t="n">
        <v>6.263123689349424</v>
      </c>
      <c r="AC1417" t="b">
        <v>0</v>
      </c>
      <c r="AD1417" t="n">
        <v>0</v>
      </c>
      <c r="AE1417" t="n">
        <v>4.547473508864641e-13</v>
      </c>
      <c r="AF1417" t="n">
        <v>0.8928152667426151</v>
      </c>
      <c r="AG1417" t="n">
        <v>54.892591235974</v>
      </c>
      <c r="AH1417" t="n">
        <v>40.57893244322067</v>
      </c>
      <c r="AI1417" t="n">
        <v>7.0150275456199</v>
      </c>
      <c r="AJ1417" t="n">
        <v>4.349442049796046</v>
      </c>
      <c r="AK1417" t="n">
        <v>7.015027545619903</v>
      </c>
      <c r="AL1417" t="n">
        <v>1</v>
      </c>
      <c r="AM1417" t="n">
        <v>0</v>
      </c>
      <c r="AN1417" t="n">
        <v>7.072110251764048</v>
      </c>
      <c r="AO1417" t="n">
        <v>0</v>
      </c>
      <c r="AP1417" t="n">
        <v>1.539827425727944</v>
      </c>
      <c r="AQ1417" t="n">
        <v>1</v>
      </c>
      <c r="AR1417" t="n">
        <v>3</v>
      </c>
      <c r="AS1417" t="n">
        <v>0</v>
      </c>
      <c r="AT1417" t="n">
        <v>0</v>
      </c>
      <c r="AU1417" t="n">
        <v>1.539751664458648</v>
      </c>
      <c r="AV1417" t="n">
        <v>0.5460118739355418</v>
      </c>
    </row>
    <row r="1418" spans="1:48">
      <c r="A1418" t="n">
        <v>-1.494280142783012</v>
      </c>
      <c r="B1418" t="n">
        <v>-5.225651377158328</v>
      </c>
      <c r="C1418" t="n">
        <v>89.02309091722758</v>
      </c>
      <c r="D1418" t="n">
        <v>1752.20833047815</v>
      </c>
      <c r="E1418" t="n">
        <v>1416</v>
      </c>
      <c r="F1418" t="n">
        <v>28.43948841094971</v>
      </c>
      <c r="G1418" t="n">
        <v>0.5550934289584997</v>
      </c>
      <c r="H1418" t="n">
        <v>0.03122082148331727</v>
      </c>
      <c r="I1418" t="n">
        <v>0</v>
      </c>
      <c r="J1418" t="n">
        <v>0</v>
      </c>
      <c r="K1418" t="n">
        <v>0.01682721828935668</v>
      </c>
      <c r="L1418" t="n">
        <v>0</v>
      </c>
      <c r="M1418" t="n">
        <v>89.74765235030721</v>
      </c>
      <c r="N1418" t="n">
        <v>10.69422297999014</v>
      </c>
      <c r="O1418" t="b">
        <v>1</v>
      </c>
      <c r="P1418" t="n">
        <v>0</v>
      </c>
      <c r="Q1418" t="b">
        <v>0</v>
      </c>
      <c r="R1418" t="n">
        <v>10.69422297999014</v>
      </c>
      <c r="S1418" t="n">
        <v>213.7056260437828</v>
      </c>
      <c r="T1418" t="n">
        <v>930.0468845425428</v>
      </c>
      <c r="U1418" t="n">
        <v>477.8643823191625</v>
      </c>
      <c r="V1418" t="n">
        <v>2</v>
      </c>
      <c r="W1418" t="n">
        <v>1752.20833047815</v>
      </c>
      <c r="X1418" t="b">
        <v>0</v>
      </c>
      <c r="Y1418" t="n">
        <v>1752.20833047815</v>
      </c>
      <c r="Z1418" t="b">
        <v>0</v>
      </c>
      <c r="AA1418" t="n">
        <v>112.0442823189813</v>
      </c>
      <c r="AB1418" t="n">
        <v>10.91247242856137</v>
      </c>
      <c r="AC1418" t="b">
        <v>0</v>
      </c>
      <c r="AD1418" t="n">
        <v>0</v>
      </c>
      <c r="AE1418" t="n">
        <v>-4.547473508864641e-13</v>
      </c>
      <c r="AF1418" t="n">
        <v>0.916296280205359</v>
      </c>
      <c r="AG1418" t="n">
        <v>54.91370969681729</v>
      </c>
      <c r="AH1418" t="n">
        <v>64.90421135086187</v>
      </c>
      <c r="AI1418" t="n">
        <v>11.90932743513449</v>
      </c>
      <c r="AJ1418" t="n">
        <v>5.432723920404698</v>
      </c>
      <c r="AK1418" t="n">
        <v>11.90932743513449</v>
      </c>
      <c r="AL1418" t="n">
        <v>1</v>
      </c>
      <c r="AM1418" t="n">
        <v>0</v>
      </c>
      <c r="AN1418" t="n">
        <v>12.03068993196455</v>
      </c>
      <c r="AO1418" t="n">
        <v>0</v>
      </c>
      <c r="AP1418" t="n">
        <v>2.414985587199257</v>
      </c>
      <c r="AQ1418" t="n">
        <v>1</v>
      </c>
      <c r="AR1418" t="n">
        <v>3</v>
      </c>
      <c r="AS1418" t="n">
        <v>0</v>
      </c>
      <c r="AT1418" t="n">
        <v>0</v>
      </c>
      <c r="AU1418" t="n">
        <v>2.414927724038531</v>
      </c>
      <c r="AV1418" t="n">
        <v>0.8563583611937595</v>
      </c>
    </row>
    <row r="1419" spans="1:48">
      <c r="A1419" t="n">
        <v>-1.078787677127065</v>
      </c>
      <c r="B1419" t="n">
        <v>-5.641143842814275</v>
      </c>
      <c r="C1419" t="n">
        <v>88.99069657649436</v>
      </c>
      <c r="D1419" t="n">
        <v>1182.166571753886</v>
      </c>
      <c r="E1419" t="n">
        <v>1417</v>
      </c>
      <c r="F1419" t="n">
        <v>30.66068172454834</v>
      </c>
      <c r="G1419" t="n">
        <v>0.718255986446533</v>
      </c>
      <c r="H1419" t="n">
        <v>0.02253970759676852</v>
      </c>
      <c r="I1419" t="n">
        <v>0</v>
      </c>
      <c r="J1419" t="n">
        <v>0</v>
      </c>
      <c r="K1419" t="n">
        <v>0.005584551436656815</v>
      </c>
      <c r="L1419" t="n">
        <v>0</v>
      </c>
      <c r="M1419" t="n">
        <v>89.74549624014452</v>
      </c>
      <c r="N1419" t="n">
        <v>14.27595097446389</v>
      </c>
      <c r="O1419" t="b">
        <v>1</v>
      </c>
      <c r="P1419" t="n">
        <v>0</v>
      </c>
      <c r="Q1419" t="b">
        <v>0</v>
      </c>
      <c r="R1419" t="n">
        <v>14.27595097446389</v>
      </c>
      <c r="S1419" t="n">
        <v>230.3965559503875</v>
      </c>
      <c r="T1419" t="n">
        <v>1002.685811496087</v>
      </c>
      <c r="U1419" t="n">
        <v>591.6984710690072</v>
      </c>
      <c r="V1419" t="n">
        <v>3</v>
      </c>
      <c r="W1419" t="n">
        <v>1182.166571753886</v>
      </c>
      <c r="X1419" t="b">
        <v>1</v>
      </c>
      <c r="Y1419" t="n">
        <v>1182.166571753886</v>
      </c>
      <c r="Z1419" t="b">
        <v>0</v>
      </c>
      <c r="AA1419" t="n">
        <v>138.7348230860329</v>
      </c>
      <c r="AB1419" t="n">
        <v>14.56729691271825</v>
      </c>
      <c r="AC1419" t="b">
        <v>0</v>
      </c>
      <c r="AD1419" t="n">
        <v>0</v>
      </c>
      <c r="AE1419" t="n">
        <v>0</v>
      </c>
      <c r="AF1419" t="n">
        <v>0.9402923324816553</v>
      </c>
      <c r="AG1419" t="n">
        <v>54.94244436990498</v>
      </c>
      <c r="AH1419" t="n">
        <v>125.1436405531162</v>
      </c>
      <c r="AI1419" t="n">
        <v>15.49230639185549</v>
      </c>
      <c r="AJ1419" t="n">
        <v>7.472034882180708</v>
      </c>
      <c r="AK1419" t="n">
        <v>15.49230639185549</v>
      </c>
      <c r="AL1419" t="n">
        <v>1</v>
      </c>
      <c r="AM1419" t="n">
        <v>0</v>
      </c>
      <c r="AN1419" t="n">
        <v>15.59975631015053</v>
      </c>
      <c r="AO1419" t="n">
        <v>0</v>
      </c>
      <c r="AP1419" t="n">
        <v>3.145034532691522</v>
      </c>
      <c r="AQ1419" t="n">
        <v>1</v>
      </c>
      <c r="AR1419" t="n">
        <v>3</v>
      </c>
      <c r="AS1419" t="n">
        <v>0</v>
      </c>
      <c r="AT1419" t="n">
        <v>0</v>
      </c>
      <c r="AU1419" t="n">
        <v>3.145038022023447</v>
      </c>
      <c r="AV1419" t="n">
        <v>1.115263028215204</v>
      </c>
    </row>
    <row r="1420" spans="1:48">
      <c r="A1420" t="n">
        <v>-3.138607192982072</v>
      </c>
      <c r="B1420" t="n">
        <v>-3.581324326959267</v>
      </c>
      <c r="C1420" t="n">
        <v>89.06476107004312</v>
      </c>
      <c r="D1420" t="n">
        <v>1297.355986810944</v>
      </c>
      <c r="E1420" t="n">
        <v>1418</v>
      </c>
      <c r="F1420" t="n">
        <v>33.64823532104492</v>
      </c>
      <c r="G1420" t="n">
        <v>0.9125050503347083</v>
      </c>
      <c r="H1420" t="n">
        <v>0.06557665599159215</v>
      </c>
      <c r="I1420" t="n">
        <v>0</v>
      </c>
      <c r="J1420" t="n">
        <v>0</v>
      </c>
      <c r="K1420" t="n">
        <v>-0.03006028374687342</v>
      </c>
      <c r="L1420" t="n">
        <v>0</v>
      </c>
      <c r="M1420" t="n">
        <v>89.74366638534893</v>
      </c>
      <c r="N1420" t="n">
        <v>19.27281463580676</v>
      </c>
      <c r="O1420" t="b">
        <v>1</v>
      </c>
      <c r="P1420" t="n">
        <v>0</v>
      </c>
      <c r="Q1420" t="b">
        <v>0</v>
      </c>
      <c r="R1420" t="n">
        <v>19.27281463580676</v>
      </c>
      <c r="S1420" t="n">
        <v>252.8462217971486</v>
      </c>
      <c r="T1420" t="n">
        <v>1100.386757261191</v>
      </c>
      <c r="U1420" t="n">
        <v>727.8804551115654</v>
      </c>
      <c r="V1420" t="n">
        <v>3</v>
      </c>
      <c r="W1420" t="n">
        <v>1297.355986810944</v>
      </c>
      <c r="X1420" t="b">
        <v>0</v>
      </c>
      <c r="Y1420" t="n">
        <v>1297.355986810944</v>
      </c>
      <c r="Z1420" t="b">
        <v>0</v>
      </c>
      <c r="AA1420" t="n">
        <v>170.6652477658795</v>
      </c>
      <c r="AB1420" t="n">
        <v>19.66613738347628</v>
      </c>
      <c r="AC1420" t="b">
        <v>0</v>
      </c>
      <c r="AD1420" t="n">
        <v>0</v>
      </c>
      <c r="AE1420" t="n">
        <v>-2.273736754432321e-13</v>
      </c>
      <c r="AF1420" t="n">
        <v>0.9431159427932911</v>
      </c>
      <c r="AG1420" t="n">
        <v>54.96980634357292</v>
      </c>
      <c r="AH1420" t="n">
        <v>153.4850938458813</v>
      </c>
      <c r="AI1420" t="n">
        <v>20.85230085839683</v>
      </c>
      <c r="AJ1420" t="n">
        <v>8.730854858706181</v>
      </c>
      <c r="AK1420" t="n">
        <v>20.85230085839682</v>
      </c>
      <c r="AL1420" t="n">
        <v>1</v>
      </c>
      <c r="AM1420" t="n">
        <v>0</v>
      </c>
      <c r="AN1420" t="n">
        <v>20.9420406085684</v>
      </c>
      <c r="AO1420" t="n">
        <v>0</v>
      </c>
      <c r="AP1420" t="n">
        <v>4.216455050509782</v>
      </c>
      <c r="AQ1420" t="n">
        <v>1</v>
      </c>
      <c r="AR1420" t="n">
        <v>0</v>
      </c>
      <c r="AS1420" t="n">
        <v>0</v>
      </c>
      <c r="AT1420" t="n">
        <v>0</v>
      </c>
      <c r="AU1420" t="n">
        <v>4.216497915057681</v>
      </c>
      <c r="AV1420" t="n">
        <v>1.49521379400839</v>
      </c>
    </row>
    <row r="1421" spans="1:48">
      <c r="A1421" t="n">
        <v>-8.667057515279595</v>
      </c>
      <c r="B1421" t="n">
        <v>1.947125995338255</v>
      </c>
      <c r="C1421" t="n">
        <v>89.18297270040952</v>
      </c>
      <c r="D1421" t="n">
        <v>1424.809004083035</v>
      </c>
      <c r="E1421" t="n">
        <v>1419</v>
      </c>
      <c r="F1421" t="n">
        <v>36.95385780334473</v>
      </c>
      <c r="G1421" t="n">
        <v>0.8760372112116261</v>
      </c>
      <c r="H1421" t="n">
        <v>0.1810856262643122</v>
      </c>
      <c r="I1421" t="n">
        <v>0</v>
      </c>
      <c r="J1421" t="n">
        <v>0</v>
      </c>
      <c r="K1421" t="n">
        <v>-0.001870803588173875</v>
      </c>
      <c r="L1421" t="n">
        <v>0</v>
      </c>
      <c r="M1421" t="n">
        <v>89.74334213964821</v>
      </c>
      <c r="N1421" t="n">
        <v>20.57872769242961</v>
      </c>
      <c r="O1421" t="b">
        <v>1</v>
      </c>
      <c r="P1421" t="n">
        <v>0</v>
      </c>
      <c r="Q1421" t="b">
        <v>0</v>
      </c>
      <c r="R1421" t="n">
        <v>20.57872769242961</v>
      </c>
      <c r="S1421" t="n">
        <v>277.6859837449162</v>
      </c>
      <c r="T1421" t="n">
        <v>1208.489401257875</v>
      </c>
      <c r="U1421" t="n">
        <v>707.6784050722995</v>
      </c>
      <c r="V1421" t="n">
        <v>3</v>
      </c>
      <c r="W1421" t="n">
        <v>1424.809004083035</v>
      </c>
      <c r="X1421" t="b">
        <v>0</v>
      </c>
      <c r="Y1421" t="n">
        <v>1424.809004083035</v>
      </c>
      <c r="Z1421" t="b">
        <v>0</v>
      </c>
      <c r="AA1421" t="n">
        <v>165.9284975878553</v>
      </c>
      <c r="AB1421" t="n">
        <v>20.99870172696899</v>
      </c>
      <c r="AC1421" t="b">
        <v>0</v>
      </c>
      <c r="AD1421" t="n">
        <v>0</v>
      </c>
      <c r="AE1421" t="n">
        <v>-2.273736754432321e-13</v>
      </c>
      <c r="AF1421" t="n">
        <v>0.942034665945934</v>
      </c>
      <c r="AG1421" t="n">
        <v>55.00499866988644</v>
      </c>
      <c r="AH1421" t="n">
        <v>149.3964545711602</v>
      </c>
      <c r="AI1421" t="n">
        <v>22.29079511196477</v>
      </c>
      <c r="AJ1421" t="n">
        <v>8.65981539571041</v>
      </c>
      <c r="AK1421" t="n">
        <v>22.29079511196477</v>
      </c>
      <c r="AL1421" t="n">
        <v>1</v>
      </c>
      <c r="AM1421" t="n">
        <v>0</v>
      </c>
      <c r="AN1421" t="n">
        <v>22.49421360935828</v>
      </c>
      <c r="AO1421" t="n">
        <v>0</v>
      </c>
      <c r="AP1421" t="n">
        <v>4.470605658229212</v>
      </c>
      <c r="AQ1421" t="n">
        <v>1</v>
      </c>
      <c r="AR1421" t="n">
        <v>0</v>
      </c>
      <c r="AS1421" t="n">
        <v>0</v>
      </c>
      <c r="AT1421" t="n">
        <v>0</v>
      </c>
      <c r="AU1421" t="n">
        <v>4.470646254410511</v>
      </c>
      <c r="AV1421" t="n">
        <v>1.585337425130707</v>
      </c>
    </row>
    <row r="1422" spans="1:48">
      <c r="A1422" t="n">
        <v>-1.494280142783012</v>
      </c>
      <c r="B1422" t="n">
        <v>-5.225651377158328</v>
      </c>
      <c r="C1422" t="n">
        <v>89.19887418199308</v>
      </c>
      <c r="D1422" t="n">
        <v>1530.628064460672</v>
      </c>
      <c r="E1422" t="n">
        <v>1420</v>
      </c>
      <c r="F1422" t="n">
        <v>39.69838180541992</v>
      </c>
      <c r="G1422" t="n">
        <v>0.625134841797955</v>
      </c>
      <c r="H1422" t="n">
        <v>0.03122082148331727</v>
      </c>
      <c r="I1422" t="n">
        <v>0</v>
      </c>
      <c r="J1422" t="n">
        <v>0</v>
      </c>
      <c r="K1422" t="n">
        <v>-0.006615379541160038</v>
      </c>
      <c r="L1422" t="n">
        <v>0</v>
      </c>
      <c r="M1422" t="n">
        <v>89.74269163858038</v>
      </c>
      <c r="N1422" t="n">
        <v>16.89757691048655</v>
      </c>
      <c r="O1422" t="b">
        <v>1</v>
      </c>
      <c r="P1422" t="n">
        <v>0</v>
      </c>
      <c r="Q1422" t="b">
        <v>0</v>
      </c>
      <c r="R1422" t="n">
        <v>16.89757691048655</v>
      </c>
      <c r="S1422" t="n">
        <v>298.3094285685525</v>
      </c>
      <c r="T1422" t="n">
        <v>1298.242633130341</v>
      </c>
      <c r="U1422" t="n">
        <v>540.9147617930005</v>
      </c>
      <c r="V1422" t="n">
        <v>3</v>
      </c>
      <c r="W1422" t="n">
        <v>1530.628064460672</v>
      </c>
      <c r="X1422" t="b">
        <v>0</v>
      </c>
      <c r="Y1422" t="n">
        <v>1530.628064460672</v>
      </c>
      <c r="Z1422" t="b">
        <v>0</v>
      </c>
      <c r="AA1422" t="n">
        <v>126.8276283465731</v>
      </c>
      <c r="AB1422" t="n">
        <v>17.24242541886382</v>
      </c>
      <c r="AC1422" t="b">
        <v>0</v>
      </c>
      <c r="AD1422" t="n">
        <v>0</v>
      </c>
      <c r="AE1422" t="n">
        <v>2.273736754432321e-13</v>
      </c>
      <c r="AF1422" t="n">
        <v>0.9363170680309746</v>
      </c>
      <c r="AG1422" t="n">
        <v>55.04328988342917</v>
      </c>
      <c r="AH1422" t="n">
        <v>114.88864993406</v>
      </c>
      <c r="AI1422" t="n">
        <v>18.41515658272014</v>
      </c>
      <c r="AJ1422" t="n">
        <v>7.316446077763942</v>
      </c>
      <c r="AK1422" t="n">
        <v>18.41515658272015</v>
      </c>
      <c r="AL1422" t="n">
        <v>1</v>
      </c>
      <c r="AM1422" t="n">
        <v>0</v>
      </c>
      <c r="AN1422" t="n">
        <v>18.45820568745591</v>
      </c>
      <c r="AO1422" t="n">
        <v>0</v>
      </c>
      <c r="AP1422" t="n">
        <v>3.611979134395416</v>
      </c>
      <c r="AQ1422" t="n">
        <v>1</v>
      </c>
      <c r="AR1422" t="n">
        <v>3</v>
      </c>
      <c r="AS1422" t="n">
        <v>0</v>
      </c>
      <c r="AT1422" t="n">
        <v>0</v>
      </c>
      <c r="AU1422" t="n">
        <v>3.611974698658847</v>
      </c>
      <c r="AV1422" t="n">
        <v>1.280843605722529</v>
      </c>
    </row>
    <row r="1423" spans="1:48">
      <c r="A1423" t="n">
        <v>-0.9788507605414101</v>
      </c>
      <c r="B1423" t="n">
        <v>-5.74108075939993</v>
      </c>
      <c r="C1423" t="n">
        <v>89.07699082664941</v>
      </c>
      <c r="D1423" t="n">
        <v>1594.575246263955</v>
      </c>
      <c r="E1423" t="n">
        <v>1421</v>
      </c>
      <c r="F1423" t="n">
        <v>41.3569164276123</v>
      </c>
      <c r="G1423" t="n">
        <v>0.2926389418195221</v>
      </c>
      <c r="H1423" t="n">
        <v>0.02045167032518779</v>
      </c>
      <c r="I1423" t="n">
        <v>0</v>
      </c>
      <c r="J1423" t="n">
        <v>0</v>
      </c>
      <c r="K1423" t="n">
        <v>-0.003440177876425754</v>
      </c>
      <c r="L1423" t="n">
        <v>0</v>
      </c>
      <c r="M1423" t="n">
        <v>89.7405156996644</v>
      </c>
      <c r="N1423" t="n">
        <v>10.31888555656926</v>
      </c>
      <c r="O1423" t="b">
        <v>1</v>
      </c>
      <c r="P1423" t="n">
        <v>0</v>
      </c>
      <c r="Q1423" t="b">
        <v>0</v>
      </c>
      <c r="R1423" t="n">
        <v>10.31888555656926</v>
      </c>
      <c r="S1423" t="n">
        <v>310.7723173037256</v>
      </c>
      <c r="T1423" t="n">
        <v>1352.481124905814</v>
      </c>
      <c r="U1423" t="n">
        <v>317.0748909252104</v>
      </c>
      <c r="V1423" t="n">
        <v>3</v>
      </c>
      <c r="W1423" t="n">
        <v>1594.575246263955</v>
      </c>
      <c r="X1423" t="b">
        <v>0</v>
      </c>
      <c r="Y1423" t="n">
        <v>1594.575246263955</v>
      </c>
      <c r="Z1423" t="b">
        <v>0</v>
      </c>
      <c r="AA1423" t="n">
        <v>74.34416522668685</v>
      </c>
      <c r="AB1423" t="n">
        <v>10.52947505772373</v>
      </c>
      <c r="AC1423" t="b">
        <v>0</v>
      </c>
      <c r="AD1423" t="n">
        <v>0</v>
      </c>
      <c r="AE1423" t="n">
        <v>4.547473508864641e-13</v>
      </c>
      <c r="AF1423" t="n">
        <v>0.9204290716061</v>
      </c>
      <c r="AG1423" t="n">
        <v>55.07783285927857</v>
      </c>
      <c r="AH1423" t="n">
        <v>68.50823154850528</v>
      </c>
      <c r="AI1423" t="n">
        <v>11.43974629066241</v>
      </c>
      <c r="AJ1423" t="n">
        <v>5.451263586938829</v>
      </c>
      <c r="AK1423" t="n">
        <v>11.43974629066242</v>
      </c>
      <c r="AL1423" t="n">
        <v>1</v>
      </c>
      <c r="AM1423" t="n">
        <v>0</v>
      </c>
      <c r="AN1423" t="n">
        <v>11.46209430317041</v>
      </c>
      <c r="AO1423" t="n">
        <v>0</v>
      </c>
      <c r="AP1423" t="n">
        <v>2.295047050086163</v>
      </c>
      <c r="AQ1423" t="n">
        <v>1</v>
      </c>
      <c r="AR1423" t="n">
        <v>3</v>
      </c>
      <c r="AS1423" t="n">
        <v>0</v>
      </c>
      <c r="AT1423" t="n">
        <v>0</v>
      </c>
      <c r="AU1423" t="n">
        <v>2.294989241900359</v>
      </c>
      <c r="AV1423" t="n">
        <v>0.8138269342754632</v>
      </c>
    </row>
    <row r="1424" spans="1:48">
      <c r="A1424" t="n">
        <v>-36.26338030854249</v>
      </c>
      <c r="B1424" t="n">
        <v>29.54344878860115</v>
      </c>
      <c r="C1424" t="n">
        <v>88.96169378339859</v>
      </c>
      <c r="D1424" t="n">
        <v>1598.603004064164</v>
      </c>
      <c r="E1424" t="n">
        <v>1422</v>
      </c>
      <c r="F1424" t="n">
        <v>41.46138038635254</v>
      </c>
      <c r="G1424" t="n">
        <v>-0.3265251249655359</v>
      </c>
      <c r="H1424" t="n">
        <v>0.757670861426319</v>
      </c>
      <c r="I1424" t="n">
        <v>0</v>
      </c>
      <c r="J1424" t="n">
        <v>0</v>
      </c>
      <c r="K1424" t="n">
        <v>-0.0009490411995590753</v>
      </c>
      <c r="L1424" t="n">
        <v>0</v>
      </c>
      <c r="M1424" t="n">
        <v>89.74523839173368</v>
      </c>
      <c r="N1424" t="n">
        <v>-3.406577556946629</v>
      </c>
      <c r="O1424" t="b">
        <v>1</v>
      </c>
      <c r="P1424" t="n">
        <v>0</v>
      </c>
      <c r="Q1424" t="b">
        <v>0</v>
      </c>
      <c r="R1424" t="n">
        <v>-3.406577556946629</v>
      </c>
      <c r="S1424" t="n">
        <v>311.5573010340588</v>
      </c>
      <c r="T1424" t="n">
        <v>1355.897374100224</v>
      </c>
      <c r="U1424" t="n">
        <v>-104.412316209152</v>
      </c>
      <c r="V1424" t="n">
        <v>3</v>
      </c>
      <c r="W1424" t="n">
        <v>1598.603004064164</v>
      </c>
      <c r="X1424" t="b">
        <v>0</v>
      </c>
      <c r="Y1424" t="n">
        <v>1598.603004064164</v>
      </c>
      <c r="Z1424" t="b">
        <v>0</v>
      </c>
      <c r="AA1424" t="n">
        <v>-24.48142918319328</v>
      </c>
      <c r="AB1424" t="n">
        <v>-3.476099547904723</v>
      </c>
      <c r="AC1424" t="b">
        <v>0</v>
      </c>
      <c r="AD1424" t="n">
        <v>0</v>
      </c>
      <c r="AE1424" t="n">
        <v>0</v>
      </c>
      <c r="AF1424" t="n">
        <v>0.8592929057897617</v>
      </c>
      <c r="AG1424" t="n">
        <v>55.10419007238802</v>
      </c>
      <c r="AH1424" t="n">
        <v>-17.84284853325906</v>
      </c>
      <c r="AI1424" t="n">
        <v>-2.986987681333527</v>
      </c>
      <c r="AJ1424" t="n">
        <v>6.638580649934227</v>
      </c>
      <c r="AK1424" t="n">
        <v>-2.986987681333527</v>
      </c>
      <c r="AL1424" t="n">
        <v>1</v>
      </c>
      <c r="AM1424" t="n">
        <v>0</v>
      </c>
      <c r="AN1424" t="n">
        <v>-2.226612642666626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 spans="1:48">
      <c r="A1425" t="n">
        <v>-16.62606648945057</v>
      </c>
      <c r="B1425" t="n">
        <v>9.906134969509225</v>
      </c>
      <c r="C1425" t="n">
        <v>89.01568420185944</v>
      </c>
      <c r="D1425" t="n">
        <v>1513.402908439286</v>
      </c>
      <c r="E1425" t="n">
        <v>1423</v>
      </c>
      <c r="F1425" t="n">
        <v>39.2516300201416</v>
      </c>
      <c r="G1425" t="n">
        <v>-0.7409437815162887</v>
      </c>
      <c r="H1425" t="n">
        <v>0.3473776027500062</v>
      </c>
      <c r="I1425" t="n">
        <v>0</v>
      </c>
      <c r="J1425" t="n">
        <v>0</v>
      </c>
      <c r="K1425" t="n">
        <v>-0.01387310696537442</v>
      </c>
      <c r="L1425" t="n">
        <v>0</v>
      </c>
      <c r="M1425" t="n">
        <v>89.75306569009838</v>
      </c>
      <c r="N1425" t="n">
        <v>-12.04834288794858</v>
      </c>
      <c r="O1425" t="b">
        <v>1</v>
      </c>
      <c r="P1425" t="n">
        <v>0</v>
      </c>
      <c r="Q1425" t="b">
        <v>0</v>
      </c>
      <c r="R1425" t="n">
        <v>-12.04834288794858</v>
      </c>
      <c r="S1425" t="n">
        <v>294.9523579848805</v>
      </c>
      <c r="T1425" t="n">
        <v>1283.6326619502</v>
      </c>
      <c r="U1425" t="n">
        <v>-390.0738423894331</v>
      </c>
      <c r="V1425" t="n">
        <v>3</v>
      </c>
      <c r="W1425" t="n">
        <v>1513.402908439286</v>
      </c>
      <c r="X1425" t="b">
        <v>0</v>
      </c>
      <c r="Y1425" t="n">
        <v>1513.402908439286</v>
      </c>
      <c r="Z1425" t="b">
        <v>0</v>
      </c>
      <c r="AA1425" t="n">
        <v>-91.46014086636993</v>
      </c>
      <c r="AB1425" t="n">
        <v>-12.29422743668223</v>
      </c>
      <c r="AC1425" t="b">
        <v>0</v>
      </c>
      <c r="AD1425" t="n">
        <v>0</v>
      </c>
      <c r="AE1425" t="n">
        <v>2.273736754432321e-13</v>
      </c>
      <c r="AF1425" t="n">
        <v>0.9327718750395135</v>
      </c>
      <c r="AG1425" t="n">
        <v>55.1195768097997</v>
      </c>
      <c r="AH1425" t="n">
        <v>-72.35915783486166</v>
      </c>
      <c r="AI1425" t="n">
        <v>-11.46770957827631</v>
      </c>
      <c r="AJ1425" t="n">
        <v>19.10098303150825</v>
      </c>
      <c r="AK1425" t="n">
        <v>-11.46770957827631</v>
      </c>
      <c r="AL1425" t="n">
        <v>1</v>
      </c>
      <c r="AM1425" t="n">
        <v>8.966841271347876</v>
      </c>
      <c r="AN1425" t="n">
        <v>-2.140934271979544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 spans="1:48">
      <c r="A1426" t="n">
        <v>-28.46703381575373</v>
      </c>
      <c r="B1426" t="n">
        <v>21.74710229581239</v>
      </c>
      <c r="C1426" t="n">
        <v>88.99037957065339</v>
      </c>
      <c r="D1426" t="n">
        <v>1423.68939313649</v>
      </c>
      <c r="E1426" t="n">
        <v>1424</v>
      </c>
      <c r="F1426" t="n">
        <v>36.92481956481934</v>
      </c>
      <c r="G1426" t="n">
        <v>-0.4901671002469765</v>
      </c>
      <c r="H1426" t="n">
        <v>0.5947774821299107</v>
      </c>
      <c r="I1426" t="n">
        <v>0</v>
      </c>
      <c r="J1426" t="n">
        <v>0</v>
      </c>
      <c r="K1426" t="n">
        <v>-0.01462088279941648</v>
      </c>
      <c r="L1426" t="n">
        <v>0</v>
      </c>
      <c r="M1426" t="n">
        <v>89.75934609431769</v>
      </c>
      <c r="N1426" t="n">
        <v>-6.472433063702048</v>
      </c>
      <c r="O1426" t="b">
        <v>1</v>
      </c>
      <c r="P1426" t="n">
        <v>0</v>
      </c>
      <c r="Q1426" t="b">
        <v>0</v>
      </c>
      <c r="R1426" t="n">
        <v>-6.472433063702048</v>
      </c>
      <c r="S1426" t="n">
        <v>277.467778872395</v>
      </c>
      <c r="T1426" t="n">
        <v>1207.539773652663</v>
      </c>
      <c r="U1426" t="n">
        <v>-222.7544517289723</v>
      </c>
      <c r="V1426" t="n">
        <v>3</v>
      </c>
      <c r="W1426" t="n">
        <v>1423.68939313649</v>
      </c>
      <c r="X1426" t="b">
        <v>0</v>
      </c>
      <c r="Y1426" t="n">
        <v>1423.68939313649</v>
      </c>
      <c r="Z1426" t="b">
        <v>0</v>
      </c>
      <c r="AA1426" t="n">
        <v>-52.22896621046207</v>
      </c>
      <c r="AB1426" t="n">
        <v>-6.604523534389845</v>
      </c>
      <c r="AC1426" t="b">
        <v>0</v>
      </c>
      <c r="AD1426" t="n">
        <v>0</v>
      </c>
      <c r="AE1426" t="n">
        <v>2.273736754432321e-13</v>
      </c>
      <c r="AF1426" t="n">
        <v>0.9143911893902263</v>
      </c>
      <c r="AG1426" t="n">
        <v>55.14557784171598</v>
      </c>
      <c r="AH1426" t="n">
        <v>-40.50696058847019</v>
      </c>
      <c r="AI1426" t="n">
        <v>-6.039118129966471</v>
      </c>
      <c r="AJ1426" t="n">
        <v>11.72200562199188</v>
      </c>
      <c r="AK1426" t="n">
        <v>-6.039118129966472</v>
      </c>
      <c r="AL1426" t="n">
        <v>1</v>
      </c>
      <c r="AM1426" t="n">
        <v>3.442981214653248</v>
      </c>
      <c r="AN1426" t="n">
        <v>-1.993639385219045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 spans="1:48">
      <c r="A1427" t="n">
        <v>-20.42758566735563</v>
      </c>
      <c r="B1427" t="n">
        <v>13.70765414741429</v>
      </c>
      <c r="C1427" t="n">
        <v>88.97048340770212</v>
      </c>
      <c r="D1427" t="n">
        <v>1376.251435266181</v>
      </c>
      <c r="E1427" t="n">
        <v>1425</v>
      </c>
      <c r="F1427" t="n">
        <v>35.69446830749511</v>
      </c>
      <c r="G1427" t="n">
        <v>-0.2626892447012139</v>
      </c>
      <c r="H1427" t="n">
        <v>0.4268048454875921</v>
      </c>
      <c r="I1427" t="n">
        <v>0</v>
      </c>
      <c r="J1427" t="n">
        <v>0</v>
      </c>
      <c r="K1427" t="n">
        <v>-0.008284245294685022</v>
      </c>
      <c r="L1427" t="n">
        <v>0</v>
      </c>
      <c r="M1427" t="n">
        <v>89.76638076821516</v>
      </c>
      <c r="N1427" t="n">
        <v>-1.955038678654619</v>
      </c>
      <c r="O1427" t="b">
        <v>1</v>
      </c>
      <c r="P1427" t="n">
        <v>0</v>
      </c>
      <c r="Q1427" t="b">
        <v>0</v>
      </c>
      <c r="R1427" t="n">
        <v>-1.955038678654619</v>
      </c>
      <c r="S1427" t="n">
        <v>268.2224302254413</v>
      </c>
      <c r="T1427" t="n">
        <v>1167.304016341121</v>
      </c>
      <c r="U1427" t="n">
        <v>-69.60359043400018</v>
      </c>
      <c r="V1427" t="n">
        <v>3</v>
      </c>
      <c r="W1427" t="n">
        <v>1376.251435266181</v>
      </c>
      <c r="X1427" t="b">
        <v>0</v>
      </c>
      <c r="Y1427" t="n">
        <v>1376.251435266181</v>
      </c>
      <c r="Z1427" t="b">
        <v>0</v>
      </c>
      <c r="AA1427" t="n">
        <v>-16.31986945575109</v>
      </c>
      <c r="AB1427" t="n">
        <v>-1.994937427198591</v>
      </c>
      <c r="AC1427" t="b">
        <v>0</v>
      </c>
      <c r="AD1427" t="n">
        <v>0</v>
      </c>
      <c r="AE1427" t="n">
        <v>-2.273736754432321e-13</v>
      </c>
      <c r="AF1427" t="n">
        <v>0.8186591102298787</v>
      </c>
      <c r="AG1427" t="n">
        <v>55.1633646612221</v>
      </c>
      <c r="AH1427" t="n">
        <v>-11.3319845697311</v>
      </c>
      <c r="AI1427" t="n">
        <v>-1.633173699114682</v>
      </c>
      <c r="AJ1427" t="n">
        <v>4.987884886019994</v>
      </c>
      <c r="AK1427" t="n">
        <v>-1.633173699114681</v>
      </c>
      <c r="AL1427" t="n">
        <v>1</v>
      </c>
      <c r="AM1427" t="n">
        <v>0</v>
      </c>
      <c r="AN1427" t="n">
        <v>-1.204342711225116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</row>
    <row r="1428" spans="1:48">
      <c r="A1428" t="n">
        <v>-1.371388372241273</v>
      </c>
      <c r="B1428" t="n">
        <v>-5.348543147700067</v>
      </c>
      <c r="C1428" t="n">
        <v>89.03171010142307</v>
      </c>
      <c r="D1428" t="n">
        <v>1353.426591911574</v>
      </c>
      <c r="E1428" t="n">
        <v>1426</v>
      </c>
      <c r="F1428" t="n">
        <v>35.1024829864502</v>
      </c>
      <c r="G1428" t="n">
        <v>0.02231026374421674</v>
      </c>
      <c r="H1428" t="n">
        <v>0.02865317575210476</v>
      </c>
      <c r="I1428" t="n">
        <v>0</v>
      </c>
      <c r="J1428" t="n">
        <v>0</v>
      </c>
      <c r="K1428" t="n">
        <v>0.003166633182889123</v>
      </c>
      <c r="L1428" t="n">
        <v>0</v>
      </c>
      <c r="M1428" t="n">
        <v>89.76803932198494</v>
      </c>
      <c r="N1428" t="n">
        <v>3.415526172386589</v>
      </c>
      <c r="O1428" t="b">
        <v>1</v>
      </c>
      <c r="P1428" t="n">
        <v>0</v>
      </c>
      <c r="Q1428" t="b">
        <v>0</v>
      </c>
      <c r="R1428" t="n">
        <v>3.415526172386589</v>
      </c>
      <c r="S1428" t="n">
        <v>263.774017095973</v>
      </c>
      <c r="T1428" t="n">
        <v>1147.944522401674</v>
      </c>
      <c r="U1428" t="n">
        <v>123.6508158566538</v>
      </c>
      <c r="V1428" t="n">
        <v>3</v>
      </c>
      <c r="W1428" t="n">
        <v>1353.426591911574</v>
      </c>
      <c r="X1428" t="b">
        <v>0</v>
      </c>
      <c r="Y1428" t="n">
        <v>1353.426591911574</v>
      </c>
      <c r="Z1428" t="b">
        <v>0</v>
      </c>
      <c r="AA1428" t="n">
        <v>28.99225686915089</v>
      </c>
      <c r="AB1428" t="n">
        <v>3.485230788149581</v>
      </c>
      <c r="AC1428" t="b">
        <v>0</v>
      </c>
      <c r="AD1428" t="n">
        <v>0</v>
      </c>
      <c r="AE1428" t="n">
        <v>-2.273736754432321e-13</v>
      </c>
      <c r="AF1428" t="n">
        <v>0.8724113389460774</v>
      </c>
      <c r="AG1428" t="n">
        <v>55.17474521415801</v>
      </c>
      <c r="AH1428" t="n">
        <v>28.18687419728846</v>
      </c>
      <c r="AI1428" t="n">
        <v>3.994939809425148</v>
      </c>
      <c r="AJ1428" t="n">
        <v>3.596325538127395</v>
      </c>
      <c r="AK1428" t="n">
        <v>3.994939809425146</v>
      </c>
      <c r="AL1428" t="n">
        <v>1</v>
      </c>
      <c r="AM1428" t="n">
        <v>0</v>
      </c>
      <c r="AN1428" t="n">
        <v>4.023726333175332</v>
      </c>
      <c r="AO1428" t="n">
        <v>0</v>
      </c>
      <c r="AP1428" t="n">
        <v>0.9666508900609019</v>
      </c>
      <c r="AQ1428" t="n">
        <v>1</v>
      </c>
      <c r="AR1428" t="n">
        <v>3</v>
      </c>
      <c r="AS1428" t="n">
        <v>0</v>
      </c>
      <c r="AT1428" t="n">
        <v>0</v>
      </c>
      <c r="AU1428" t="n">
        <v>0.9665792016954093</v>
      </c>
      <c r="AV1428" t="n">
        <v>0.3427589873139599</v>
      </c>
    </row>
    <row r="1429" spans="1:48">
      <c r="A1429" t="n">
        <v>-4.537270940942912</v>
      </c>
      <c r="B1429" t="n">
        <v>-2.182660578998427</v>
      </c>
      <c r="C1429" t="n">
        <v>89.11585296557388</v>
      </c>
      <c r="D1429" t="n">
        <v>1394.276786153004</v>
      </c>
      <c r="E1429" t="n">
        <v>1427</v>
      </c>
      <c r="F1429" t="n">
        <v>36.16197395324707</v>
      </c>
      <c r="G1429" t="n">
        <v>0.5630362278509775</v>
      </c>
      <c r="H1429" t="n">
        <v>0.094799711254138</v>
      </c>
      <c r="I1429" t="n">
        <v>0</v>
      </c>
      <c r="J1429" t="n">
        <v>0</v>
      </c>
      <c r="K1429" t="n">
        <v>0.01133303239414252</v>
      </c>
      <c r="L1429" t="n">
        <v>0</v>
      </c>
      <c r="M1429" t="n">
        <v>89.76654503553124</v>
      </c>
      <c r="N1429" t="n">
        <v>14.03974218607014</v>
      </c>
      <c r="O1429" t="b">
        <v>1</v>
      </c>
      <c r="P1429" t="n">
        <v>0</v>
      </c>
      <c r="Q1429" t="b">
        <v>0</v>
      </c>
      <c r="R1429" t="n">
        <v>14.03974218607014</v>
      </c>
      <c r="S1429" t="n">
        <v>271.7354535703324</v>
      </c>
      <c r="T1429" t="n">
        <v>1182.592693938087</v>
      </c>
      <c r="U1429" t="n">
        <v>493.3830324949915</v>
      </c>
      <c r="V1429" t="n">
        <v>3</v>
      </c>
      <c r="W1429" t="n">
        <v>1394.276786153004</v>
      </c>
      <c r="X1429" t="b">
        <v>0</v>
      </c>
      <c r="Y1429" t="n">
        <v>1394.276786153004</v>
      </c>
      <c r="Z1429" t="b">
        <v>0</v>
      </c>
      <c r="AA1429" t="n">
        <v>115.6829214095774</v>
      </c>
      <c r="AB1429" t="n">
        <v>14.32626753680627</v>
      </c>
      <c r="AC1429" t="b">
        <v>0</v>
      </c>
      <c r="AD1429" t="n">
        <v>0</v>
      </c>
      <c r="AE1429" t="n">
        <v>-4.547473508864641e-13</v>
      </c>
      <c r="AF1429" t="n">
        <v>0.9352690490118156</v>
      </c>
      <c r="AG1429" t="n">
        <v>55.18873406258223</v>
      </c>
      <c r="AH1429" t="n">
        <v>104.9104814496381</v>
      </c>
      <c r="AI1429" t="n">
        <v>15.31780352610095</v>
      </c>
      <c r="AJ1429" t="n">
        <v>6.790955232863368</v>
      </c>
      <c r="AK1429" t="n">
        <v>15.31780352610094</v>
      </c>
      <c r="AL1429" t="n">
        <v>1</v>
      </c>
      <c r="AM1429" t="n">
        <v>0</v>
      </c>
      <c r="AN1429" t="n">
        <v>15.42046533267899</v>
      </c>
      <c r="AO1429" t="n">
        <v>0</v>
      </c>
      <c r="AP1429" t="n">
        <v>3.04118607244725</v>
      </c>
      <c r="AQ1429" t="n">
        <v>1</v>
      </c>
      <c r="AR1429" t="n">
        <v>3</v>
      </c>
      <c r="AS1429" t="n">
        <v>0</v>
      </c>
      <c r="AT1429" t="n">
        <v>0</v>
      </c>
      <c r="AU1429" t="n">
        <v>3.041163214865852</v>
      </c>
      <c r="AV1429" t="n">
        <v>1.078427946675771</v>
      </c>
    </row>
    <row r="1430" spans="1:48">
      <c r="A1430" t="n">
        <v>-3.601456468392991</v>
      </c>
      <c r="B1430" t="n">
        <v>-3.118475051548348</v>
      </c>
      <c r="C1430" t="n">
        <v>89.11434080457714</v>
      </c>
      <c r="D1430" t="n">
        <v>1491.834093775491</v>
      </c>
      <c r="E1430" t="n">
        <v>1428</v>
      </c>
      <c r="F1430" t="n">
        <v>38.69222106933594</v>
      </c>
      <c r="G1430" t="n">
        <v>0.7169932272566593</v>
      </c>
      <c r="H1430" t="n">
        <v>0.07524722189657282</v>
      </c>
      <c r="I1430" t="n">
        <v>0</v>
      </c>
      <c r="J1430" t="n">
        <v>0</v>
      </c>
      <c r="K1430" t="n">
        <v>0.006427011573565011</v>
      </c>
      <c r="L1430" t="n">
        <v>0</v>
      </c>
      <c r="M1430" t="n">
        <v>89.76549322290613</v>
      </c>
      <c r="N1430" t="n">
        <v>18.32734925045979</v>
      </c>
      <c r="O1430" t="b">
        <v>1</v>
      </c>
      <c r="P1430" t="n">
        <v>0</v>
      </c>
      <c r="Q1430" t="b">
        <v>0</v>
      </c>
      <c r="R1430" t="n">
        <v>18.32734925045979</v>
      </c>
      <c r="S1430" t="n">
        <v>290.7487366567137</v>
      </c>
      <c r="T1430" t="n">
        <v>1265.338501930018</v>
      </c>
      <c r="U1430" t="n">
        <v>601.9399968212789</v>
      </c>
      <c r="V1430" t="n">
        <v>3</v>
      </c>
      <c r="W1430" t="n">
        <v>1491.834093775492</v>
      </c>
      <c r="X1430" t="b">
        <v>0</v>
      </c>
      <c r="Y1430" t="n">
        <v>1491.834093775492</v>
      </c>
      <c r="Z1430" t="b">
        <v>0</v>
      </c>
      <c r="AA1430" t="n">
        <v>141.1361412114718</v>
      </c>
      <c r="AB1430" t="n">
        <v>18.70137678618346</v>
      </c>
      <c r="AC1430" t="b">
        <v>0</v>
      </c>
      <c r="AD1430" t="n">
        <v>0</v>
      </c>
      <c r="AE1430" t="n">
        <v>-6.821210263296962e-13</v>
      </c>
      <c r="AF1430" t="n">
        <v>0.9388486808930046</v>
      </c>
      <c r="AG1430" t="n">
        <v>55.21790721676316</v>
      </c>
      <c r="AH1430" t="n">
        <v>127.5054750778991</v>
      </c>
      <c r="AI1430" t="n">
        <v>19.91947921617707</v>
      </c>
      <c r="AJ1430" t="n">
        <v>7.797127994377689</v>
      </c>
      <c r="AK1430" t="n">
        <v>19.91947921617706</v>
      </c>
      <c r="AL1430" t="n">
        <v>1</v>
      </c>
      <c r="AM1430" t="n">
        <v>0</v>
      </c>
      <c r="AN1430" t="n">
        <v>20.00858135449094</v>
      </c>
      <c r="AO1430" t="n">
        <v>0</v>
      </c>
      <c r="AP1430" t="n">
        <v>3.935464756278311</v>
      </c>
      <c r="AQ1430" t="n">
        <v>1</v>
      </c>
      <c r="AR1430" t="n">
        <v>3</v>
      </c>
      <c r="AS1430" t="n">
        <v>0</v>
      </c>
      <c r="AT1430" t="n">
        <v>0</v>
      </c>
      <c r="AU1430" t="n">
        <v>3.935481107090725</v>
      </c>
      <c r="AV1430" t="n">
        <v>1.395562325874165</v>
      </c>
    </row>
    <row r="1431" spans="1:48">
      <c r="A1431" t="n">
        <v>-4.537270940942912</v>
      </c>
      <c r="B1431" t="n">
        <v>-2.182660578998427</v>
      </c>
      <c r="C1431" t="n">
        <v>89.03615604685621</v>
      </c>
      <c r="D1431" t="n">
        <v>1578.012014141551</v>
      </c>
      <c r="E1431" t="n">
        <v>1429</v>
      </c>
      <c r="F1431" t="n">
        <v>40.9273323059082</v>
      </c>
      <c r="G1431" t="n">
        <v>0.5401228236733244</v>
      </c>
      <c r="H1431" t="n">
        <v>0.094799711254138</v>
      </c>
      <c r="I1431" t="n">
        <v>0</v>
      </c>
      <c r="J1431" t="n">
        <v>0</v>
      </c>
      <c r="K1431" t="n">
        <v>0.009415193106895425</v>
      </c>
      <c r="L1431" t="n">
        <v>0</v>
      </c>
      <c r="M1431" t="n">
        <v>89.76444141028102</v>
      </c>
      <c r="N1431" t="n">
        <v>15.61773672029454</v>
      </c>
      <c r="O1431" t="b">
        <v>1</v>
      </c>
      <c r="P1431" t="n">
        <v>0</v>
      </c>
      <c r="Q1431" t="b">
        <v>0</v>
      </c>
      <c r="R1431" t="n">
        <v>15.61773672029454</v>
      </c>
      <c r="S1431" t="n">
        <v>307.5442513715728</v>
      </c>
      <c r="T1431" t="n">
        <v>1338.432581969085</v>
      </c>
      <c r="U1431" t="n">
        <v>484.9331413981558</v>
      </c>
      <c r="V1431" t="n">
        <v>3</v>
      </c>
      <c r="W1431" t="n">
        <v>1578.012014141551</v>
      </c>
      <c r="X1431" t="b">
        <v>0</v>
      </c>
      <c r="Y1431" t="n">
        <v>1578.012014141551</v>
      </c>
      <c r="Z1431" t="b">
        <v>0</v>
      </c>
      <c r="AA1431" t="n">
        <v>113.7016856894686</v>
      </c>
      <c r="AB1431" t="n">
        <v>15.93646604111687</v>
      </c>
      <c r="AC1431" t="b">
        <v>0</v>
      </c>
      <c r="AD1431" t="n">
        <v>0</v>
      </c>
      <c r="AE1431" t="n">
        <v>-2.273736754432321e-13</v>
      </c>
      <c r="AF1431" t="n">
        <v>0.9335448613632595</v>
      </c>
      <c r="AG1431" t="n">
        <v>55.25388362085503</v>
      </c>
      <c r="AH1431" t="n">
        <v>103.3041825695535</v>
      </c>
      <c r="AI1431" t="n">
        <v>17.07091613984655</v>
      </c>
      <c r="AJ1431" t="n">
        <v>6.865093774414831</v>
      </c>
      <c r="AK1431" t="n">
        <v>17.07091613984655</v>
      </c>
      <c r="AL1431" t="n">
        <v>1</v>
      </c>
      <c r="AM1431" t="n">
        <v>0</v>
      </c>
      <c r="AN1431" t="n">
        <v>17.17384190790687</v>
      </c>
      <c r="AO1431" t="n">
        <v>0</v>
      </c>
      <c r="AP1431" t="n">
        <v>3.353536412684696</v>
      </c>
      <c r="AQ1431" t="n">
        <v>1</v>
      </c>
      <c r="AR1431" t="n">
        <v>3</v>
      </c>
      <c r="AS1431" t="n">
        <v>0</v>
      </c>
      <c r="AT1431" t="n">
        <v>0</v>
      </c>
      <c r="AU1431" t="n">
        <v>3.353517102777545</v>
      </c>
      <c r="AV1431" t="n">
        <v>1.189191867641999</v>
      </c>
    </row>
    <row r="1432" spans="1:48">
      <c r="A1432" t="n">
        <v>-17.84978388957163</v>
      </c>
      <c r="B1432" t="n">
        <v>11.12985236963029</v>
      </c>
      <c r="C1432" t="n">
        <v>88.97404654943675</v>
      </c>
      <c r="D1432" t="n">
        <v>1632.54585680637</v>
      </c>
      <c r="E1432" t="n">
        <v>1430</v>
      </c>
      <c r="F1432" t="n">
        <v>42.34172248840332</v>
      </c>
      <c r="G1432" t="n">
        <v>0.1637666606061927</v>
      </c>
      <c r="H1432" t="n">
        <v>0.3729454072073773</v>
      </c>
      <c r="I1432" t="n">
        <v>0</v>
      </c>
      <c r="J1432" t="n">
        <v>0</v>
      </c>
      <c r="K1432" t="n">
        <v>-0.002811473092100392</v>
      </c>
      <c r="L1432" t="n">
        <v>0</v>
      </c>
      <c r="M1432" t="n">
        <v>89.76621664674742</v>
      </c>
      <c r="N1432" t="n">
        <v>7.693046020551703</v>
      </c>
      <c r="O1432" t="b">
        <v>1</v>
      </c>
      <c r="P1432" t="n">
        <v>0</v>
      </c>
      <c r="Q1432" t="b">
        <v>0</v>
      </c>
      <c r="R1432" t="n">
        <v>7.693046020551703</v>
      </c>
      <c r="S1432" t="n">
        <v>318.1725416928545</v>
      </c>
      <c r="T1432" t="n">
        <v>1384.686901447303</v>
      </c>
      <c r="U1432" t="n">
        <v>230.8910055700892</v>
      </c>
      <c r="V1432" t="n">
        <v>3</v>
      </c>
      <c r="W1432" t="n">
        <v>1632.54585680637</v>
      </c>
      <c r="X1432" t="b">
        <v>0</v>
      </c>
      <c r="Y1432" t="n">
        <v>1632.54585680637</v>
      </c>
      <c r="Z1432" t="b">
        <v>0</v>
      </c>
      <c r="AA1432" t="n">
        <v>54.13673412413932</v>
      </c>
      <c r="AB1432" t="n">
        <v>7.850046959746637</v>
      </c>
      <c r="AC1432" t="b">
        <v>0</v>
      </c>
      <c r="AD1432" t="n">
        <v>0</v>
      </c>
      <c r="AE1432" t="n">
        <v>0</v>
      </c>
      <c r="AF1432" t="n">
        <v>0.9064896754768438</v>
      </c>
      <c r="AG1432" t="n">
        <v>55.28720008721442</v>
      </c>
      <c r="AH1432" t="n">
        <v>50.65419123875022</v>
      </c>
      <c r="AI1432" t="n">
        <v>8.659830522192379</v>
      </c>
      <c r="AJ1432" t="n">
        <v>4.736689861193561</v>
      </c>
      <c r="AK1432" t="n">
        <v>8.659830522192379</v>
      </c>
      <c r="AL1432" t="n">
        <v>1</v>
      </c>
      <c r="AM1432" t="n">
        <v>0</v>
      </c>
      <c r="AN1432" t="n">
        <v>9.033613168644274</v>
      </c>
      <c r="AO1432" t="n">
        <v>0</v>
      </c>
      <c r="AP1432" t="n">
        <v>1.872604204354562</v>
      </c>
      <c r="AQ1432" t="n">
        <v>1</v>
      </c>
      <c r="AR1432" t="n">
        <v>3</v>
      </c>
      <c r="AS1432" t="n">
        <v>0</v>
      </c>
      <c r="AT1432" t="n">
        <v>0</v>
      </c>
      <c r="AU1432" t="n">
        <v>1.872535216958211</v>
      </c>
      <c r="AV1432" t="n">
        <v>0.6640203653756839</v>
      </c>
    </row>
    <row r="1433" spans="1:48">
      <c r="A1433" t="n">
        <v>-10.81420079059891</v>
      </c>
      <c r="B1433" t="n">
        <v>4.094269270657573</v>
      </c>
      <c r="C1433" t="n">
        <v>89.04462534560523</v>
      </c>
      <c r="D1433" t="n">
        <v>1623.178392271072</v>
      </c>
      <c r="E1433" t="n">
        <v>1431</v>
      </c>
      <c r="F1433" t="n">
        <v>42.0987678527832</v>
      </c>
      <c r="G1433" t="n">
        <v>-0.2189931770355873</v>
      </c>
      <c r="H1433" t="n">
        <v>0.2259470782628642</v>
      </c>
      <c r="I1433" t="n">
        <v>0</v>
      </c>
      <c r="J1433" t="n">
        <v>0</v>
      </c>
      <c r="K1433" t="n">
        <v>-0.0180071122594036</v>
      </c>
      <c r="L1433" t="n">
        <v>0</v>
      </c>
      <c r="M1433" t="n">
        <v>89.76923730580303</v>
      </c>
      <c r="N1433" t="n">
        <v>-0.9992075775292226</v>
      </c>
      <c r="O1433" t="b">
        <v>1</v>
      </c>
      <c r="P1433" t="n">
        <v>0</v>
      </c>
      <c r="Q1433" t="b">
        <v>0</v>
      </c>
      <c r="R1433" t="n">
        <v>-0.9992075775292226</v>
      </c>
      <c r="S1433" t="n">
        <v>316.3468839399728</v>
      </c>
      <c r="T1433" t="n">
        <v>1376.741638906762</v>
      </c>
      <c r="U1433" t="n">
        <v>-30.16223643324963</v>
      </c>
      <c r="V1433" t="n">
        <v>3</v>
      </c>
      <c r="W1433" t="n">
        <v>1623.178392271072</v>
      </c>
      <c r="X1433" t="b">
        <v>0</v>
      </c>
      <c r="Y1433" t="n">
        <v>1623.178392271072</v>
      </c>
      <c r="Z1433" t="b">
        <v>0</v>
      </c>
      <c r="AA1433" t="n">
        <v>-7.07210300524498</v>
      </c>
      <c r="AB1433" t="n">
        <v>-1.01959956890737</v>
      </c>
      <c r="AC1433" t="b">
        <v>0</v>
      </c>
      <c r="AD1433" t="n">
        <v>0</v>
      </c>
      <c r="AE1433" t="n">
        <v>-2.273736754432321e-13</v>
      </c>
      <c r="AF1433" t="n">
        <v>0.6127872510467131</v>
      </c>
      <c r="AG1433" t="n">
        <v>55.31029254517129</v>
      </c>
      <c r="AH1433" t="n">
        <v>-3.6757375400367</v>
      </c>
      <c r="AI1433" t="n">
        <v>-0.6247976169991609</v>
      </c>
      <c r="AJ1433" t="n">
        <v>3.396365465208281</v>
      </c>
      <c r="AK1433" t="n">
        <v>-0.6247976169991608</v>
      </c>
      <c r="AL1433" t="n">
        <v>1</v>
      </c>
      <c r="AM1433" t="n">
        <v>0</v>
      </c>
      <c r="AN1433" t="n">
        <v>-0.3973018403331863</v>
      </c>
      <c r="AO1433" t="n">
        <v>0</v>
      </c>
      <c r="AP1433" t="n">
        <v>0.3093414567421549</v>
      </c>
      <c r="AQ1433" t="n">
        <v>1</v>
      </c>
      <c r="AR1433" t="n">
        <v>3</v>
      </c>
      <c r="AS1433" t="n">
        <v>0</v>
      </c>
      <c r="AT1433" t="n">
        <v>0</v>
      </c>
      <c r="AU1433" t="n">
        <v>0.3092553852757156</v>
      </c>
      <c r="AV1433" t="n">
        <v>0.109665159867464</v>
      </c>
    </row>
    <row r="1434" spans="1:48">
      <c r="A1434" t="n">
        <v>-66.67372531760537</v>
      </c>
      <c r="B1434" t="n">
        <v>59.95379379766403</v>
      </c>
      <c r="C1434" t="n">
        <v>88.97557085457879</v>
      </c>
      <c r="D1434" t="n">
        <v>1571.1167921271</v>
      </c>
      <c r="E1434" t="n">
        <v>1432</v>
      </c>
      <c r="F1434" t="n">
        <v>40.74849777221679</v>
      </c>
      <c r="G1434" t="n">
        <v>-0.6154812159526193</v>
      </c>
      <c r="H1434" t="n">
        <v>1.393051019129392</v>
      </c>
      <c r="I1434" t="n">
        <v>0</v>
      </c>
      <c r="J1434" t="n">
        <v>0</v>
      </c>
      <c r="K1434" t="n">
        <v>-0.03284245010032372</v>
      </c>
      <c r="L1434" t="n">
        <v>0</v>
      </c>
      <c r="M1434" t="n">
        <v>89.78194525482452</v>
      </c>
      <c r="N1434" t="n">
        <v>-9.693929759652642</v>
      </c>
      <c r="O1434" t="b">
        <v>1</v>
      </c>
      <c r="P1434" t="n">
        <v>0</v>
      </c>
      <c r="Q1434" t="b">
        <v>0</v>
      </c>
      <c r="R1434" t="n">
        <v>-9.693929759652642</v>
      </c>
      <c r="S1434" t="n">
        <v>306.2004175645603</v>
      </c>
      <c r="T1434" t="n">
        <v>1332.584217240967</v>
      </c>
      <c r="U1434" t="n">
        <v>-302.3190206281904</v>
      </c>
      <c r="V1434" t="n">
        <v>3</v>
      </c>
      <c r="W1434" t="n">
        <v>1571.1167921271</v>
      </c>
      <c r="X1434" t="b">
        <v>0</v>
      </c>
      <c r="Y1434" t="n">
        <v>1571.1167921271</v>
      </c>
      <c r="Z1434" t="b">
        <v>0</v>
      </c>
      <c r="AA1434" t="n">
        <v>-70.8843742094159</v>
      </c>
      <c r="AB1434" t="n">
        <v>-9.891765060870044</v>
      </c>
      <c r="AC1434" t="b">
        <v>0</v>
      </c>
      <c r="AD1434" t="n">
        <v>0</v>
      </c>
      <c r="AE1434" t="n">
        <v>4.547473508864641e-13</v>
      </c>
      <c r="AF1434" t="n">
        <v>0.924795814673687</v>
      </c>
      <c r="AG1434" t="n">
        <v>55.32271243186555</v>
      </c>
      <c r="AH1434" t="n">
        <v>-55.60099456711728</v>
      </c>
      <c r="AI1434" t="n">
        <v>-9.147862928028026</v>
      </c>
      <c r="AJ1434" t="n">
        <v>15.28337964229862</v>
      </c>
      <c r="AK1434" t="n">
        <v>-9.147862928028029</v>
      </c>
      <c r="AL1434" t="n">
        <v>1</v>
      </c>
      <c r="AM1434" t="n">
        <v>5.504971928878208</v>
      </c>
      <c r="AN1434" t="n">
        <v>-2.23777508167759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 spans="1:48">
      <c r="A1435" t="n">
        <v>-37.49191420875921</v>
      </c>
      <c r="B1435" t="n">
        <v>30.77198268881787</v>
      </c>
      <c r="C1435" t="n">
        <v>89.00374710311077</v>
      </c>
      <c r="D1435" t="n">
        <v>1451.722540948311</v>
      </c>
      <c r="E1435" t="n">
        <v>1433</v>
      </c>
      <c r="F1435" t="n">
        <v>37.65188751220703</v>
      </c>
      <c r="G1435" t="n">
        <v>-1.024815576300742</v>
      </c>
      <c r="H1435" t="n">
        <v>0.7833392996841108</v>
      </c>
      <c r="I1435" t="n">
        <v>0</v>
      </c>
      <c r="J1435" t="n">
        <v>0</v>
      </c>
      <c r="K1435" t="n">
        <v>-0.01030288962784104</v>
      </c>
      <c r="L1435" t="n">
        <v>0</v>
      </c>
      <c r="M1435" t="n">
        <v>89.79994640095279</v>
      </c>
      <c r="N1435" t="n">
        <v>-17.3560389710419</v>
      </c>
      <c r="O1435" t="b">
        <v>1</v>
      </c>
      <c r="P1435" t="n">
        <v>0</v>
      </c>
      <c r="Q1435" t="b">
        <v>0</v>
      </c>
      <c r="R1435" t="n">
        <v>-17.3560389710419</v>
      </c>
      <c r="S1435" t="n">
        <v>282.9312565773256</v>
      </c>
      <c r="T1435" t="n">
        <v>1231.316828624521</v>
      </c>
      <c r="U1435" t="n">
        <v>-585.7888085225291</v>
      </c>
      <c r="V1435" t="n">
        <v>3</v>
      </c>
      <c r="W1435" t="n">
        <v>1451.722540948311</v>
      </c>
      <c r="X1435" t="b">
        <v>0</v>
      </c>
      <c r="Y1435" t="n">
        <v>1451.722540948311</v>
      </c>
      <c r="Z1435" t="b">
        <v>0</v>
      </c>
      <c r="AA1435" t="n">
        <v>-137.3491916741374</v>
      </c>
      <c r="AB1435" t="n">
        <v>-17.71024384800194</v>
      </c>
      <c r="AC1435" t="b">
        <v>0</v>
      </c>
      <c r="AD1435" t="n">
        <v>0</v>
      </c>
      <c r="AE1435" t="n">
        <v>4.547473508864641e-13</v>
      </c>
      <c r="AF1435" t="n">
        <v>0.9418497533427567</v>
      </c>
      <c r="AG1435" t="n">
        <v>55.34611449499328</v>
      </c>
      <c r="AH1435" t="n">
        <v>-109.72205453784</v>
      </c>
      <c r="AI1435" t="n">
        <v>-16.6803887998807</v>
      </c>
      <c r="AJ1435" t="n">
        <v>27.62713713629743</v>
      </c>
      <c r="AK1435" t="n">
        <v>-16.68038879988071</v>
      </c>
      <c r="AL1435" t="n">
        <v>1</v>
      </c>
      <c r="AM1435" t="n">
        <v>13.82664417191465</v>
      </c>
      <c r="AN1435" t="n">
        <v>-2.039252915953181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 spans="1:48">
      <c r="A1436" t="n">
        <v>-40.35640562730492</v>
      </c>
      <c r="B1436" t="n">
        <v>33.63647410736358</v>
      </c>
      <c r="C1436" t="n">
        <v>89.03866878461389</v>
      </c>
      <c r="D1436" t="n">
        <v>1295.607456970069</v>
      </c>
      <c r="E1436" t="n">
        <v>1434</v>
      </c>
      <c r="F1436" t="n">
        <v>33.60288543701172</v>
      </c>
      <c r="G1436" t="n">
        <v>-1.239933424848631</v>
      </c>
      <c r="H1436" t="n">
        <v>0.8431887031917744</v>
      </c>
      <c r="I1436" t="n">
        <v>0</v>
      </c>
      <c r="J1436" t="n">
        <v>0</v>
      </c>
      <c r="K1436" t="n">
        <v>0.01743611836337766</v>
      </c>
      <c r="L1436" t="n">
        <v>0</v>
      </c>
      <c r="M1436" t="n">
        <v>89.81272585666632</v>
      </c>
      <c r="N1436" t="n">
        <v>-19.51442683693582</v>
      </c>
      <c r="O1436" t="b">
        <v>1</v>
      </c>
      <c r="P1436" t="n">
        <v>0</v>
      </c>
      <c r="Q1436" t="b">
        <v>0</v>
      </c>
      <c r="R1436" t="n">
        <v>-19.51442683693582</v>
      </c>
      <c r="S1436" t="n">
        <v>252.5054447332899</v>
      </c>
      <c r="T1436" t="n">
        <v>1098.903695479278</v>
      </c>
      <c r="U1436" t="n">
        <v>-738.000124151939</v>
      </c>
      <c r="V1436" t="n">
        <v>3</v>
      </c>
      <c r="W1436" t="n">
        <v>1295.607456970069</v>
      </c>
      <c r="X1436" t="b">
        <v>0</v>
      </c>
      <c r="Y1436" t="n">
        <v>1295.607456970069</v>
      </c>
      <c r="Z1436" t="b">
        <v>0</v>
      </c>
      <c r="AA1436" t="n">
        <v>-173.037994295829</v>
      </c>
      <c r="AB1436" t="n">
        <v>-19.91268044585288</v>
      </c>
      <c r="AC1436" t="b">
        <v>0</v>
      </c>
      <c r="AD1436" t="n">
        <v>0</v>
      </c>
      <c r="AE1436" t="n">
        <v>4.547473508864641e-13</v>
      </c>
      <c r="AF1436" t="n">
        <v>0.9459613269011391</v>
      </c>
      <c r="AG1436" t="n">
        <v>55.37851221477999</v>
      </c>
      <c r="AH1436" t="n">
        <v>-138.83566640237</v>
      </c>
      <c r="AI1436" t="n">
        <v>-18.83662561671736</v>
      </c>
      <c r="AJ1436" t="n">
        <v>34.20232789345908</v>
      </c>
      <c r="AK1436" t="n">
        <v>-18.83662561671736</v>
      </c>
      <c r="AL1436" t="n">
        <v>1</v>
      </c>
      <c r="AM1436" t="n">
        <v>16.15496405438999</v>
      </c>
      <c r="AN1436" t="n">
        <v>-1.789764956233004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 spans="1:48">
      <c r="A1437" t="n">
        <v>-22.59870036646195</v>
      </c>
      <c r="B1437" t="n">
        <v>15.87876884652061</v>
      </c>
      <c r="C1437" t="n">
        <v>89.0310018903902</v>
      </c>
      <c r="D1437" t="n">
        <v>1107.221773818607</v>
      </c>
      <c r="E1437" t="n">
        <v>1435</v>
      </c>
      <c r="F1437" t="n">
        <v>28.71691284179688</v>
      </c>
      <c r="G1437" t="n">
        <v>-1.461262949646532</v>
      </c>
      <c r="H1437" t="n">
        <v>0.4721671457015003</v>
      </c>
      <c r="I1437" t="n">
        <v>0</v>
      </c>
      <c r="J1437" t="n">
        <v>0</v>
      </c>
      <c r="K1437" t="n">
        <v>0.005082242181814745</v>
      </c>
      <c r="L1437" t="n">
        <v>0</v>
      </c>
      <c r="M1437" t="n">
        <v>89.82255030963336</v>
      </c>
      <c r="N1437" t="n">
        <v>-20.22366502455265</v>
      </c>
      <c r="O1437" t="b">
        <v>1</v>
      </c>
      <c r="P1437" t="n">
        <v>0</v>
      </c>
      <c r="Q1437" t="b">
        <v>0</v>
      </c>
      <c r="R1437" t="n">
        <v>-20.22366502455265</v>
      </c>
      <c r="S1437" t="n">
        <v>215.7903035463221</v>
      </c>
      <c r="T1437" t="n">
        <v>939.1194010335938</v>
      </c>
      <c r="U1437" t="n">
        <v>-894.95112705135</v>
      </c>
      <c r="V1437" t="n">
        <v>3</v>
      </c>
      <c r="W1437" t="n">
        <v>1107.221773818607</v>
      </c>
      <c r="X1437" t="b">
        <v>0</v>
      </c>
      <c r="Y1437" t="n">
        <v>1107.221773818607</v>
      </c>
      <c r="Z1437" t="b">
        <v>0</v>
      </c>
      <c r="AA1437" t="n">
        <v>-209.8381056449181</v>
      </c>
      <c r="AB1437" t="n">
        <v>-20.63639288219658</v>
      </c>
      <c r="AC1437" t="b">
        <v>0</v>
      </c>
      <c r="AD1437" t="n">
        <v>0</v>
      </c>
      <c r="AE1437" t="n">
        <v>0</v>
      </c>
      <c r="AF1437" t="n">
        <v>0.9488252825464314</v>
      </c>
      <c r="AG1437" t="n">
        <v>55.41236331148827</v>
      </c>
      <c r="AH1437" t="n">
        <v>-168.8716708036873</v>
      </c>
      <c r="AI1437" t="n">
        <v>-19.58033130718934</v>
      </c>
      <c r="AJ1437" t="n">
        <v>40.96643484123081</v>
      </c>
      <c r="AK1437" t="n">
        <v>-19.58033130718934</v>
      </c>
      <c r="AL1437" t="n">
        <v>1</v>
      </c>
      <c r="AM1437" t="n">
        <v>17.59659409953878</v>
      </c>
      <c r="AN1437" t="n">
        <v>-1.502296601238182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 spans="1:48">
      <c r="A1438" t="n">
        <v>-99.93402297612974</v>
      </c>
      <c r="B1438" t="n">
        <v>63.8013357544119</v>
      </c>
      <c r="C1438" t="n">
        <v>88.96032772100364</v>
      </c>
      <c r="D1438" t="n">
        <v>1445.925597802767</v>
      </c>
      <c r="E1438" t="n">
        <v>1436</v>
      </c>
      <c r="F1438" t="n">
        <v>23.46831912994385</v>
      </c>
      <c r="G1438" t="n">
        <v>-1.360486699121801</v>
      </c>
      <c r="H1438" t="n">
        <v>2.087976813796514</v>
      </c>
      <c r="I1438" t="n">
        <v>0</v>
      </c>
      <c r="J1438" t="n">
        <v>0</v>
      </c>
      <c r="K1438" t="n">
        <v>0.02195307345676967</v>
      </c>
      <c r="L1438" t="n">
        <v>0</v>
      </c>
      <c r="M1438" t="n">
        <v>89.83835985419704</v>
      </c>
      <c r="N1438" t="n">
        <v>-15.36835327668621</v>
      </c>
      <c r="O1438" t="b">
        <v>1</v>
      </c>
      <c r="P1438" t="n">
        <v>0</v>
      </c>
      <c r="Q1438" t="b">
        <v>0</v>
      </c>
      <c r="R1438" t="n">
        <v>-15.36835327668621</v>
      </c>
      <c r="S1438" t="n">
        <v>176.3502830778401</v>
      </c>
      <c r="T1438" t="n">
        <v>767.4764319547601</v>
      </c>
      <c r="U1438" t="n">
        <v>-832.1901213237663</v>
      </c>
      <c r="V1438" t="n">
        <v>2</v>
      </c>
      <c r="W1438" t="n">
        <v>1445.925597802768</v>
      </c>
      <c r="X1438" t="b">
        <v>1</v>
      </c>
      <c r="Y1438" t="n">
        <v>1445.925597802768</v>
      </c>
      <c r="Z1438" t="b">
        <v>0</v>
      </c>
      <c r="AA1438" t="n">
        <v>-195.1226087287492</v>
      </c>
      <c r="AB1438" t="n">
        <v>-15.68199313947573</v>
      </c>
      <c r="AC1438" t="b">
        <v>0</v>
      </c>
      <c r="AD1438" t="n">
        <v>0</v>
      </c>
      <c r="AE1438" t="n">
        <v>-9.094947017729282e-13</v>
      </c>
      <c r="AF1438" t="n">
        <v>0.9487651465380007</v>
      </c>
      <c r="AG1438" t="n">
        <v>55.44558544993097</v>
      </c>
      <c r="AH1438" t="n">
        <v>-98.26195884469678</v>
      </c>
      <c r="AI1438" t="n">
        <v>-14.87852851898261</v>
      </c>
      <c r="AJ1438" t="n">
        <v>96.86064988405244</v>
      </c>
      <c r="AK1438" t="n">
        <v>-14.8785285189826</v>
      </c>
      <c r="AL1438" t="n">
        <v>1</v>
      </c>
      <c r="AM1438" t="n">
        <v>10.75481787693205</v>
      </c>
      <c r="AN1438" t="n">
        <v>-2.029790281038985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</row>
    <row r="1439" spans="1:48">
      <c r="A1439" t="n">
        <v>-45.35763149060741</v>
      </c>
      <c r="B1439" t="n">
        <v>38.63769997066607</v>
      </c>
      <c r="C1439" t="n">
        <v>89.00231109964828</v>
      </c>
      <c r="D1439" t="n">
        <v>1227.562696234553</v>
      </c>
      <c r="E1439" t="n">
        <v>1437</v>
      </c>
      <c r="F1439" t="n">
        <v>19.92414627075195</v>
      </c>
      <c r="G1439" t="n">
        <v>-0.4240957297370347</v>
      </c>
      <c r="H1439" t="n">
        <v>0.9476820812441054</v>
      </c>
      <c r="I1439" t="n">
        <v>0</v>
      </c>
      <c r="J1439" t="n">
        <v>0</v>
      </c>
      <c r="K1439" t="n">
        <v>0.01224171474684138</v>
      </c>
      <c r="L1439" t="n">
        <v>0</v>
      </c>
      <c r="M1439" t="n">
        <v>89.85868505969805</v>
      </c>
      <c r="N1439" t="n">
        <v>-3.104123468351546</v>
      </c>
      <c r="O1439" t="b">
        <v>1</v>
      </c>
      <c r="P1439" t="n">
        <v>0</v>
      </c>
      <c r="Q1439" t="b">
        <v>0</v>
      </c>
      <c r="R1439" t="n">
        <v>-3.104123468351546</v>
      </c>
      <c r="S1439" t="n">
        <v>149.7179587288067</v>
      </c>
      <c r="T1439" t="n">
        <v>651.5725563877668</v>
      </c>
      <c r="U1439" t="n">
        <v>-197.9869074426479</v>
      </c>
      <c r="V1439" t="n">
        <v>2</v>
      </c>
      <c r="W1439" t="n">
        <v>1227.562696234553</v>
      </c>
      <c r="X1439" t="b">
        <v>0</v>
      </c>
      <c r="Y1439" t="n">
        <v>1227.562696234553</v>
      </c>
      <c r="Z1439" t="b">
        <v>0</v>
      </c>
      <c r="AA1439" t="n">
        <v>-46.42175013192336</v>
      </c>
      <c r="AB1439" t="n">
        <v>-3.167472926889332</v>
      </c>
      <c r="AC1439" t="b">
        <v>0</v>
      </c>
      <c r="AD1439" t="n">
        <v>0</v>
      </c>
      <c r="AE1439" t="n">
        <v>4.547473508864641e-13</v>
      </c>
      <c r="AF1439" t="n">
        <v>0.9183825593083751</v>
      </c>
      <c r="AG1439" t="n">
        <v>55.47086126100822</v>
      </c>
      <c r="AH1439" t="n">
        <v>-22.62894145102424</v>
      </c>
      <c r="AI1439" t="n">
        <v>-2.908951893136615</v>
      </c>
      <c r="AJ1439" t="n">
        <v>23.79280868089912</v>
      </c>
      <c r="AK1439" t="n">
        <v>-2.908951893136616</v>
      </c>
      <c r="AL1439" t="n">
        <v>1</v>
      </c>
      <c r="AM1439" t="n">
        <v>0.2611539291705449</v>
      </c>
      <c r="AN1439" t="n">
        <v>-1.684316465931873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</row>
    <row r="1440" spans="1:48">
      <c r="A1440" t="n">
        <v>-12.21048860918406</v>
      </c>
      <c r="B1440" t="n">
        <v>5.490557089242723</v>
      </c>
      <c r="C1440" t="n">
        <v>89.07382511030248</v>
      </c>
      <c r="D1440" t="n">
        <v>1249.72017541008</v>
      </c>
      <c r="E1440" t="n">
        <v>1438</v>
      </c>
      <c r="F1440" t="n">
        <v>20.28377666473389</v>
      </c>
      <c r="G1440" t="n">
        <v>0.4030842303949647</v>
      </c>
      <c r="H1440" t="n">
        <v>0.2551204919188788</v>
      </c>
      <c r="I1440" t="n">
        <v>0</v>
      </c>
      <c r="J1440" t="n">
        <v>0</v>
      </c>
      <c r="K1440" t="n">
        <v>0.003183969364823791</v>
      </c>
      <c r="L1440" t="n">
        <v>0</v>
      </c>
      <c r="M1440" t="n">
        <v>89.86744066625755</v>
      </c>
      <c r="N1440" t="n">
        <v>5.836482657816823</v>
      </c>
      <c r="O1440" t="b">
        <v>1</v>
      </c>
      <c r="P1440" t="n">
        <v>0</v>
      </c>
      <c r="Q1440" t="b">
        <v>0</v>
      </c>
      <c r="R1440" t="n">
        <v>5.836482657816823</v>
      </c>
      <c r="S1440" t="n">
        <v>152.4203645308988</v>
      </c>
      <c r="T1440" t="n">
        <v>663.3334264384717</v>
      </c>
      <c r="U1440" t="n">
        <v>365.6617938635209</v>
      </c>
      <c r="V1440" t="n">
        <v>2</v>
      </c>
      <c r="W1440" t="n">
        <v>1249.720175410081</v>
      </c>
      <c r="X1440" t="b">
        <v>0</v>
      </c>
      <c r="Y1440" t="n">
        <v>1249.720175410081</v>
      </c>
      <c r="Z1440" t="b">
        <v>0</v>
      </c>
      <c r="AA1440" t="n">
        <v>85.73627744774178</v>
      </c>
      <c r="AB1440" t="n">
        <v>5.955594548792677</v>
      </c>
      <c r="AC1440" t="b">
        <v>0</v>
      </c>
      <c r="AD1440" t="n">
        <v>0</v>
      </c>
      <c r="AE1440" t="n">
        <v>-6.821210263296962e-13</v>
      </c>
      <c r="AF1440" t="n">
        <v>0.9118239105124109</v>
      </c>
      <c r="AG1440" t="n">
        <v>55.47899395116279</v>
      </c>
      <c r="AH1440" t="n">
        <v>49.90829669904033</v>
      </c>
      <c r="AI1440" t="n">
        <v>6.531518290023626</v>
      </c>
      <c r="AJ1440" t="n">
        <v>4.400718435907734</v>
      </c>
      <c r="AK1440" t="n">
        <v>6.531518290023621</v>
      </c>
      <c r="AL1440" t="n">
        <v>1</v>
      </c>
      <c r="AM1440" t="n">
        <v>0</v>
      </c>
      <c r="AN1440" t="n">
        <v>6.790684007123505</v>
      </c>
      <c r="AO1440" t="n">
        <v>0</v>
      </c>
      <c r="AP1440" t="n">
        <v>1.43209330312775</v>
      </c>
      <c r="AQ1440" t="n">
        <v>1</v>
      </c>
      <c r="AR1440" t="n">
        <v>3</v>
      </c>
      <c r="AS1440" t="n">
        <v>0</v>
      </c>
      <c r="AT1440" t="n">
        <v>0</v>
      </c>
      <c r="AU1440" t="n">
        <v>1.4320317819157</v>
      </c>
      <c r="AV1440" t="n">
        <v>0.5078132888747032</v>
      </c>
    </row>
    <row r="1441" spans="1:48">
      <c r="A1441" t="n">
        <v>-9.281355711101593</v>
      </c>
      <c r="B1441" t="n">
        <v>2.561424191160254</v>
      </c>
      <c r="C1441" t="n">
        <v>89.05917973646112</v>
      </c>
      <c r="D1441" t="n">
        <v>1326.842709957305</v>
      </c>
      <c r="E1441" t="n">
        <v>1439</v>
      </c>
      <c r="F1441" t="n">
        <v>21.53552589416504</v>
      </c>
      <c r="G1441" t="n">
        <v>0.1545751610014143</v>
      </c>
      <c r="H1441" t="n">
        <v>0.1939204982271845</v>
      </c>
      <c r="I1441" t="n">
        <v>0</v>
      </c>
      <c r="J1441" t="n">
        <v>0</v>
      </c>
      <c r="K1441" t="n">
        <v>0.002513426536857766</v>
      </c>
      <c r="L1441" t="n">
        <v>0</v>
      </c>
      <c r="M1441" t="n">
        <v>89.86903828159096</v>
      </c>
      <c r="N1441" t="n">
        <v>3.349053716364117</v>
      </c>
      <c r="O1441" t="b">
        <v>1</v>
      </c>
      <c r="P1441" t="n">
        <v>0</v>
      </c>
      <c r="Q1441" t="b">
        <v>0</v>
      </c>
      <c r="R1441" t="n">
        <v>3.349053716364117</v>
      </c>
      <c r="S1441" t="n">
        <v>161.8265060500414</v>
      </c>
      <c r="T1441" t="n">
        <v>704.2689543297801</v>
      </c>
      <c r="U1441" t="n">
        <v>197.6258895961607</v>
      </c>
      <c r="V1441" t="n">
        <v>2</v>
      </c>
      <c r="W1441" t="n">
        <v>1326.842709957305</v>
      </c>
      <c r="X1441" t="b">
        <v>0</v>
      </c>
      <c r="Y1441" t="n">
        <v>1326.842709957305</v>
      </c>
      <c r="Z1441" t="b">
        <v>0</v>
      </c>
      <c r="AA1441" t="n">
        <v>46.33710271518623</v>
      </c>
      <c r="AB1441" t="n">
        <v>3.417401751391956</v>
      </c>
      <c r="AC1441" t="b">
        <v>0</v>
      </c>
      <c r="AD1441" t="n">
        <v>0</v>
      </c>
      <c r="AE1441" t="n">
        <v>-4.547473508864641e-13</v>
      </c>
      <c r="AF1441" t="n">
        <v>0.873393405261579</v>
      </c>
      <c r="AG1441" t="n">
        <v>55.49551411312633</v>
      </c>
      <c r="AH1441" t="n">
        <v>28.16035132310509</v>
      </c>
      <c r="AI1441" t="n">
        <v>3.912786300886315</v>
      </c>
      <c r="AJ1441" t="n">
        <v>3.565286187655925</v>
      </c>
      <c r="AK1441" t="n">
        <v>3.912786300886313</v>
      </c>
      <c r="AL1441" t="n">
        <v>1</v>
      </c>
      <c r="AM1441" t="n">
        <v>0</v>
      </c>
      <c r="AN1441" t="n">
        <v>4.109740540158621</v>
      </c>
      <c r="AO1441" t="n">
        <v>0</v>
      </c>
      <c r="AP1441" t="n">
        <v>0.9763961541524927</v>
      </c>
      <c r="AQ1441" t="n">
        <v>1</v>
      </c>
      <c r="AR1441" t="n">
        <v>3</v>
      </c>
      <c r="AS1441" t="n">
        <v>0</v>
      </c>
      <c r="AT1441" t="n">
        <v>0</v>
      </c>
      <c r="AU1441" t="n">
        <v>0.9763257191107259</v>
      </c>
      <c r="AV1441" t="n">
        <v>0.3462152032487246</v>
      </c>
    </row>
    <row r="1442" spans="1:48">
      <c r="A1442" t="n">
        <v>-9.431272268013732</v>
      </c>
      <c r="B1442" t="n">
        <v>2.711340748072392</v>
      </c>
      <c r="C1442" t="n">
        <v>89.08504776933543</v>
      </c>
      <c r="D1442" t="n">
        <v>1335.696669409258</v>
      </c>
      <c r="E1442" t="n">
        <v>1440</v>
      </c>
      <c r="F1442" t="n">
        <v>21.6792314529419</v>
      </c>
      <c r="G1442" t="n">
        <v>0.1414941157727214</v>
      </c>
      <c r="H1442" t="n">
        <v>0.1970527877669693</v>
      </c>
      <c r="I1442" t="n">
        <v>0</v>
      </c>
      <c r="J1442" t="n">
        <v>0</v>
      </c>
      <c r="K1442" t="n">
        <v>0.01767621157308213</v>
      </c>
      <c r="L1442" t="n">
        <v>0</v>
      </c>
      <c r="M1442" t="n">
        <v>89.87008446511065</v>
      </c>
      <c r="N1442" t="n">
        <v>3.221833879643297</v>
      </c>
      <c r="O1442" t="b">
        <v>1</v>
      </c>
      <c r="P1442" t="n">
        <v>0</v>
      </c>
      <c r="Q1442" t="b">
        <v>0</v>
      </c>
      <c r="R1442" t="n">
        <v>3.221833879643297</v>
      </c>
      <c r="S1442" t="n">
        <v>162.9063667690744</v>
      </c>
      <c r="T1442" t="n">
        <v>708.9685081790119</v>
      </c>
      <c r="U1442" t="n">
        <v>188.8584705199547</v>
      </c>
      <c r="V1442" t="n">
        <v>2</v>
      </c>
      <c r="W1442" t="n">
        <v>1335.696669409258</v>
      </c>
      <c r="X1442" t="b">
        <v>0</v>
      </c>
      <c r="Y1442" t="n">
        <v>1335.696669409258</v>
      </c>
      <c r="Z1442" t="b">
        <v>0</v>
      </c>
      <c r="AA1442" t="n">
        <v>44.28141659475227</v>
      </c>
      <c r="AB1442" t="n">
        <v>3.287585591472753</v>
      </c>
      <c r="AC1442" t="b">
        <v>0</v>
      </c>
      <c r="AD1442" t="n">
        <v>0</v>
      </c>
      <c r="AE1442" t="n">
        <v>-4.547473508864641e-13</v>
      </c>
      <c r="AF1442" t="n">
        <v>0.8695762662472574</v>
      </c>
      <c r="AG1442" t="n">
        <v>55.5091251342601</v>
      </c>
      <c r="AH1442" t="n">
        <v>27.02918367684065</v>
      </c>
      <c r="AI1442" t="n">
        <v>3.780675392235179</v>
      </c>
      <c r="AJ1442" t="n">
        <v>3.525247055422241</v>
      </c>
      <c r="AK1442" t="n">
        <v>3.780675392235177</v>
      </c>
      <c r="AL1442" t="n">
        <v>1</v>
      </c>
      <c r="AM1442" t="n">
        <v>0</v>
      </c>
      <c r="AN1442" t="n">
        <v>3.979333259866725</v>
      </c>
      <c r="AO1442" t="n">
        <v>0</v>
      </c>
      <c r="AP1442" t="n">
        <v>0.9558605827538741</v>
      </c>
      <c r="AQ1442" t="n">
        <v>1</v>
      </c>
      <c r="AR1442" t="n">
        <v>3</v>
      </c>
      <c r="AS1442" t="n">
        <v>0</v>
      </c>
      <c r="AT1442" t="n">
        <v>0</v>
      </c>
      <c r="AU1442" t="n">
        <v>0.9557895960451384</v>
      </c>
      <c r="AV1442" t="n">
        <v>0.3389328814969539</v>
      </c>
    </row>
    <row r="1443" spans="1:48">
      <c r="A1443" t="n">
        <v>-9.106232974744685</v>
      </c>
      <c r="B1443" t="n">
        <v>2.386301454803346</v>
      </c>
      <c r="C1443" t="n">
        <v>89.08135908574988</v>
      </c>
      <c r="D1443" t="n">
        <v>1389.379962993421</v>
      </c>
      <c r="E1443" t="n">
        <v>1441</v>
      </c>
      <c r="F1443" t="n">
        <v>22.5505464553833</v>
      </c>
      <c r="G1443" t="n">
        <v>0.1252988435895834</v>
      </c>
      <c r="H1443" t="n">
        <v>0.1902615620391641</v>
      </c>
      <c r="I1443" t="n">
        <v>0</v>
      </c>
      <c r="J1443" t="n">
        <v>0</v>
      </c>
      <c r="K1443" t="n">
        <v>0.01533121681504762</v>
      </c>
      <c r="L1443" t="n">
        <v>0</v>
      </c>
      <c r="M1443" t="n">
        <v>89.87109590205567</v>
      </c>
      <c r="N1443" t="n">
        <v>3.171004516250799</v>
      </c>
      <c r="O1443" t="b">
        <v>1</v>
      </c>
      <c r="P1443" t="n">
        <v>0</v>
      </c>
      <c r="Q1443" t="b">
        <v>0</v>
      </c>
      <c r="R1443" t="n">
        <v>3.171004516250799</v>
      </c>
      <c r="S1443" t="n">
        <v>169.4537742114104</v>
      </c>
      <c r="T1443" t="n">
        <v>737.4628253680581</v>
      </c>
      <c r="U1443" t="n">
        <v>178.6968908813088</v>
      </c>
      <c r="V1443" t="n">
        <v>2</v>
      </c>
      <c r="W1443" t="n">
        <v>1389.379962993421</v>
      </c>
      <c r="X1443" t="b">
        <v>0</v>
      </c>
      <c r="Y1443" t="n">
        <v>1389.379962993421</v>
      </c>
      <c r="Z1443" t="b">
        <v>0</v>
      </c>
      <c r="AA1443" t="n">
        <v>41.89884333764181</v>
      </c>
      <c r="AB1443" t="n">
        <v>3.235718894133469</v>
      </c>
      <c r="AC1443" t="b">
        <v>0</v>
      </c>
      <c r="AD1443" t="n">
        <v>0</v>
      </c>
      <c r="AE1443" t="n">
        <v>-4.547473508864641e-13</v>
      </c>
      <c r="AF1443" t="n">
        <v>0.8635456730880202</v>
      </c>
      <c r="AG1443" t="n">
        <v>55.52261389464864</v>
      </c>
      <c r="AH1443" t="n">
        <v>25.75347410994738</v>
      </c>
      <c r="AI1443" t="n">
        <v>3.747015351906761</v>
      </c>
      <c r="AJ1443" t="n">
        <v>3.514172975317969</v>
      </c>
      <c r="AK1443" t="n">
        <v>3.747015351906759</v>
      </c>
      <c r="AL1443" t="n">
        <v>1</v>
      </c>
      <c r="AM1443" t="n">
        <v>0</v>
      </c>
      <c r="AN1443" t="n">
        <v>3.937503544563201</v>
      </c>
      <c r="AO1443" t="n">
        <v>0</v>
      </c>
      <c r="AP1443" t="n">
        <v>0.9589249205785054</v>
      </c>
      <c r="AQ1443" t="n">
        <v>1</v>
      </c>
      <c r="AR1443" t="n">
        <v>3</v>
      </c>
      <c r="AS1443" t="n">
        <v>0</v>
      </c>
      <c r="AT1443" t="n">
        <v>0</v>
      </c>
      <c r="AU1443" t="n">
        <v>0.958851619341017</v>
      </c>
      <c r="AV1443" t="n">
        <v>0.3400187066442219</v>
      </c>
    </row>
    <row r="1444" spans="1:48">
      <c r="A1444" t="n">
        <v>-53.96322558676688</v>
      </c>
      <c r="B1444" t="n">
        <v>47.24329406682554</v>
      </c>
      <c r="C1444" t="n">
        <v>89.08604872648733</v>
      </c>
      <c r="D1444" t="n">
        <v>1359.195690354471</v>
      </c>
      <c r="E1444" t="n">
        <v>1442</v>
      </c>
      <c r="F1444" t="n">
        <v>22.06063594818115</v>
      </c>
      <c r="G1444" t="n">
        <v>-0.3248524107650086</v>
      </c>
      <c r="H1444" t="n">
        <v>1.127483518298401</v>
      </c>
      <c r="I1444" t="n">
        <v>0</v>
      </c>
      <c r="J1444" t="n">
        <v>0</v>
      </c>
      <c r="K1444" t="n">
        <v>0.007777168217055819</v>
      </c>
      <c r="L1444" t="n">
        <v>0</v>
      </c>
      <c r="M1444" t="n">
        <v>89.88094304402425</v>
      </c>
      <c r="N1444" t="n">
        <v>-2.228085481981536</v>
      </c>
      <c r="O1444" t="b">
        <v>1</v>
      </c>
      <c r="P1444" t="n">
        <v>0</v>
      </c>
      <c r="Q1444" t="b">
        <v>0</v>
      </c>
      <c r="R1444" t="n">
        <v>-2.228085481981536</v>
      </c>
      <c r="S1444" t="n">
        <v>165.7723918273745</v>
      </c>
      <c r="T1444" t="n">
        <v>721.4414492327339</v>
      </c>
      <c r="U1444" t="n">
        <v>-128.348567881407</v>
      </c>
      <c r="V1444" t="n">
        <v>2</v>
      </c>
      <c r="W1444" t="n">
        <v>1359.195690354471</v>
      </c>
      <c r="X1444" t="b">
        <v>0</v>
      </c>
      <c r="Y1444" t="n">
        <v>1359.195690354471</v>
      </c>
      <c r="Z1444" t="b">
        <v>0</v>
      </c>
      <c r="AA1444" t="n">
        <v>-30.09373309044093</v>
      </c>
      <c r="AB1444" t="n">
        <v>-2.273556614266873</v>
      </c>
      <c r="AC1444" t="b">
        <v>0</v>
      </c>
      <c r="AD1444" t="n">
        <v>0</v>
      </c>
      <c r="AE1444" t="n">
        <v>4.547473508864641e-13</v>
      </c>
      <c r="AF1444" t="n">
        <v>0.8946617676977625</v>
      </c>
      <c r="AG1444" t="n">
        <v>55.53650370893537</v>
      </c>
      <c r="AH1444" t="n">
        <v>-14.29071785738776</v>
      </c>
      <c r="AI1444" t="n">
        <v>-2.034064179480941</v>
      </c>
      <c r="AJ1444" t="n">
        <v>15.80301523305317</v>
      </c>
      <c r="AK1444" t="n">
        <v>-2.034064179480942</v>
      </c>
      <c r="AL1444" t="n">
        <v>1</v>
      </c>
      <c r="AM1444" t="n">
        <v>0</v>
      </c>
      <c r="AN1444" t="n">
        <v>-0.9011423430945497</v>
      </c>
      <c r="AO1444" t="n">
        <v>0</v>
      </c>
      <c r="AP1444" t="n">
        <v>0.1578322844910033</v>
      </c>
      <c r="AQ1444" t="n">
        <v>1</v>
      </c>
      <c r="AR1444" t="n">
        <v>3</v>
      </c>
      <c r="AS1444" t="n">
        <v>0</v>
      </c>
      <c r="AT1444" t="n">
        <v>0</v>
      </c>
      <c r="AU1444" t="n">
        <v>0.1577585768271655</v>
      </c>
      <c r="AV1444" t="n">
        <v>0.05594282386639896</v>
      </c>
    </row>
    <row r="1445" spans="1:48">
      <c r="A1445" t="n">
        <v>-41.39672310207595</v>
      </c>
      <c r="B1445" t="n">
        <v>34.67679158213461</v>
      </c>
      <c r="C1445" t="n">
        <v>89.07102395283334</v>
      </c>
      <c r="D1445" t="n">
        <v>1274.267384931654</v>
      </c>
      <c r="E1445" t="n">
        <v>1443</v>
      </c>
      <c r="F1445" t="n">
        <v>20.68219394683838</v>
      </c>
      <c r="G1445" t="n">
        <v>-0.382849624316977</v>
      </c>
      <c r="H1445" t="n">
        <v>0.8649246315735238</v>
      </c>
      <c r="I1445" t="n">
        <v>0</v>
      </c>
      <c r="J1445" t="n">
        <v>0</v>
      </c>
      <c r="K1445" t="n">
        <v>0.01962378468414616</v>
      </c>
      <c r="L1445" t="n">
        <v>0</v>
      </c>
      <c r="M1445" t="n">
        <v>89.89719702927206</v>
      </c>
      <c r="N1445" t="n">
        <v>-2.753487389500243</v>
      </c>
      <c r="O1445" t="b">
        <v>1</v>
      </c>
      <c r="P1445" t="n">
        <v>0</v>
      </c>
      <c r="Q1445" t="b">
        <v>0</v>
      </c>
      <c r="R1445" t="n">
        <v>-2.753487389500243</v>
      </c>
      <c r="S1445" t="n">
        <v>155.4142304355338</v>
      </c>
      <c r="T1445" t="n">
        <v>676.3627308554431</v>
      </c>
      <c r="U1445" t="n">
        <v>-169.1857151891668</v>
      </c>
      <c r="V1445" t="n">
        <v>2</v>
      </c>
      <c r="W1445" t="n">
        <v>1274.267384931655</v>
      </c>
      <c r="X1445" t="b">
        <v>0</v>
      </c>
      <c r="Y1445" t="n">
        <v>1274.267384931655</v>
      </c>
      <c r="Z1445" t="b">
        <v>0</v>
      </c>
      <c r="AA1445" t="n">
        <v>-39.66876950526307</v>
      </c>
      <c r="AB1445" t="n">
        <v>-2.809681009694126</v>
      </c>
      <c r="AC1445" t="b">
        <v>0</v>
      </c>
      <c r="AD1445" t="n">
        <v>0</v>
      </c>
      <c r="AE1445" t="n">
        <v>-6.821210263296962e-13</v>
      </c>
      <c r="AF1445" t="n">
        <v>0.9110519620715931</v>
      </c>
      <c r="AG1445" t="n">
        <v>55.54403778745194</v>
      </c>
      <c r="AH1445" t="n">
        <v>-19.18275493138838</v>
      </c>
      <c r="AI1445" t="n">
        <v>-2.559765396677128</v>
      </c>
      <c r="AJ1445" t="n">
        <v>20.4860145738747</v>
      </c>
      <c r="AK1445" t="n">
        <v>-2.559765396677126</v>
      </c>
      <c r="AL1445" t="n">
        <v>1</v>
      </c>
      <c r="AM1445" t="n">
        <v>0</v>
      </c>
      <c r="AN1445" t="n">
        <v>-1.683313205894138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 spans="1:48">
      <c r="A1446" t="n">
        <v>-30.56658459627191</v>
      </c>
      <c r="B1446" t="n">
        <v>23.84665307633057</v>
      </c>
      <c r="C1446" t="n">
        <v>89.09928870686166</v>
      </c>
      <c r="D1446" t="n">
        <v>1191.601423378274</v>
      </c>
      <c r="E1446" t="n">
        <v>1444</v>
      </c>
      <c r="F1446" t="n">
        <v>19.3404712677002</v>
      </c>
      <c r="G1446" t="n">
        <v>-0.4105529923678781</v>
      </c>
      <c r="H1446" t="n">
        <v>0.6386445578120079</v>
      </c>
      <c r="I1446" t="n">
        <v>0</v>
      </c>
      <c r="J1446" t="n">
        <v>0</v>
      </c>
      <c r="K1446" t="n">
        <v>0.01666632427137632</v>
      </c>
      <c r="L1446" t="n">
        <v>0</v>
      </c>
      <c r="M1446" t="n">
        <v>89.90880882384715</v>
      </c>
      <c r="N1446" t="n">
        <v>-2.880992755883891</v>
      </c>
      <c r="O1446" t="b">
        <v>1</v>
      </c>
      <c r="P1446" t="n">
        <v>0</v>
      </c>
      <c r="Q1446" t="b">
        <v>0</v>
      </c>
      <c r="R1446" t="n">
        <v>-2.880992755883891</v>
      </c>
      <c r="S1446" t="n">
        <v>145.3319926336762</v>
      </c>
      <c r="T1446" t="n">
        <v>632.484831941759</v>
      </c>
      <c r="U1446" t="n">
        <v>-189.3007436841327</v>
      </c>
      <c r="V1446" t="n">
        <v>2</v>
      </c>
      <c r="W1446" t="n">
        <v>1191.601423378274</v>
      </c>
      <c r="X1446" t="b">
        <v>0</v>
      </c>
      <c r="Y1446" t="n">
        <v>1191.601423378274</v>
      </c>
      <c r="Z1446" t="b">
        <v>0</v>
      </c>
      <c r="AA1446" t="n">
        <v>-44.38511584730752</v>
      </c>
      <c r="AB1446" t="n">
        <v>-2.939788526412134</v>
      </c>
      <c r="AC1446" t="b">
        <v>0</v>
      </c>
      <c r="AD1446" t="n">
        <v>0</v>
      </c>
      <c r="AE1446" t="n">
        <v>0</v>
      </c>
      <c r="AF1446" t="n">
        <v>0.9169081469225044</v>
      </c>
      <c r="AG1446" t="n">
        <v>55.55189976377144</v>
      </c>
      <c r="AH1446" t="n">
        <v>-21.6014194917704</v>
      </c>
      <c r="AI1446" t="n">
        <v>-2.69551605009659</v>
      </c>
      <c r="AJ1446" t="n">
        <v>22.78369635553712</v>
      </c>
      <c r="AK1446" t="n">
        <v>-2.69551605009659</v>
      </c>
      <c r="AL1446" t="n">
        <v>1</v>
      </c>
      <c r="AM1446" t="n">
        <v>0.4173409231507876</v>
      </c>
      <c r="AN1446" t="n">
        <v>-1.629342409376989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</row>
    <row r="1447" spans="1:48">
      <c r="A1447" t="n">
        <v>-15.11531934836868</v>
      </c>
      <c r="B1447" t="n">
        <v>8.395387828427342</v>
      </c>
      <c r="C1447" t="n">
        <v>89.12520104275411</v>
      </c>
      <c r="D1447" t="n">
        <v>1116.71014993013</v>
      </c>
      <c r="E1447" t="n">
        <v>1445</v>
      </c>
      <c r="F1447" t="n">
        <v>18.12493686676025</v>
      </c>
      <c r="G1447" t="n">
        <v>-0.1059859729432886</v>
      </c>
      <c r="H1447" t="n">
        <v>0.3158127271636224</v>
      </c>
      <c r="I1447" t="n">
        <v>0</v>
      </c>
      <c r="J1447" t="n">
        <v>0</v>
      </c>
      <c r="K1447" t="n">
        <v>0.0224690790929909</v>
      </c>
      <c r="L1447" t="n">
        <v>0</v>
      </c>
      <c r="M1447" t="n">
        <v>89.9152060541854</v>
      </c>
      <c r="N1447" t="n">
        <v>0.2428498225174804</v>
      </c>
      <c r="O1447" t="b">
        <v>1</v>
      </c>
      <c r="P1447" t="n">
        <v>0</v>
      </c>
      <c r="Q1447" t="b">
        <v>0</v>
      </c>
      <c r="R1447" t="n">
        <v>0.2428498225174804</v>
      </c>
      <c r="S1447" t="n">
        <v>136.197983738122</v>
      </c>
      <c r="T1447" t="n">
        <v>592.7336252283071</v>
      </c>
      <c r="U1447" t="n">
        <v>17.02701403728405</v>
      </c>
      <c r="V1447" t="n">
        <v>2</v>
      </c>
      <c r="W1447" t="n">
        <v>1116.71014993013</v>
      </c>
      <c r="X1447" t="b">
        <v>0</v>
      </c>
      <c r="Y1447" t="n">
        <v>1116.71014993013</v>
      </c>
      <c r="Z1447" t="b">
        <v>0</v>
      </c>
      <c r="AA1447" t="n">
        <v>3.992303336322979</v>
      </c>
      <c r="AB1447" t="n">
        <v>0.2478059413443677</v>
      </c>
      <c r="AC1447" t="b">
        <v>0</v>
      </c>
      <c r="AD1447" t="n">
        <v>0</v>
      </c>
      <c r="AE1447" t="n">
        <v>-4.547473508864641e-13</v>
      </c>
      <c r="AF1447" t="n">
        <v>0.4659652447471052</v>
      </c>
      <c r="AG1447" t="n">
        <v>55.55958421533938</v>
      </c>
      <c r="AH1447" t="n">
        <v>4.547671734016697</v>
      </c>
      <c r="AI1447" t="n">
        <v>0.5318120699728587</v>
      </c>
      <c r="AJ1447" t="n">
        <v>2.428614761446114</v>
      </c>
      <c r="AK1447" t="n">
        <v>0.5318120699728585</v>
      </c>
      <c r="AL1447" t="n">
        <v>1</v>
      </c>
      <c r="AM1447" t="n">
        <v>0</v>
      </c>
      <c r="AN1447" t="n">
        <v>0.8487598693435626</v>
      </c>
      <c r="AO1447" t="n">
        <v>0</v>
      </c>
      <c r="AP1447" t="n">
        <v>0.38565220282426</v>
      </c>
      <c r="AQ1447" t="n">
        <v>1</v>
      </c>
      <c r="AR1447" t="n">
        <v>3</v>
      </c>
      <c r="AS1447" t="n">
        <v>0</v>
      </c>
      <c r="AT1447" t="n">
        <v>0</v>
      </c>
      <c r="AU1447" t="n">
        <v>0.3855896591786002</v>
      </c>
      <c r="AV1447" t="n">
        <v>0.136734083318751</v>
      </c>
    </row>
    <row r="1448" spans="1:48">
      <c r="A1448" t="n">
        <v>-17.19657363772505</v>
      </c>
      <c r="B1448" t="n">
        <v>10.47664211778371</v>
      </c>
      <c r="C1448" t="n">
        <v>89.14537457722955</v>
      </c>
      <c r="D1448" t="n">
        <v>1139.011538219364</v>
      </c>
      <c r="E1448" t="n">
        <v>1446</v>
      </c>
      <c r="F1448" t="n">
        <v>18.48690299987793</v>
      </c>
      <c r="G1448" t="n">
        <v>0.1231899942891443</v>
      </c>
      <c r="H1448" t="n">
        <v>0.3592975241364074</v>
      </c>
      <c r="I1448" t="n">
        <v>0</v>
      </c>
      <c r="J1448" t="n">
        <v>0</v>
      </c>
      <c r="K1448" t="n">
        <v>0.02137325578301863</v>
      </c>
      <c r="L1448" t="n">
        <v>0</v>
      </c>
      <c r="M1448" t="n">
        <v>89.91895050457155</v>
      </c>
      <c r="N1448" t="n">
        <v>2.522742310037207</v>
      </c>
      <c r="O1448" t="b">
        <v>1</v>
      </c>
      <c r="P1448" t="n">
        <v>0</v>
      </c>
      <c r="Q1448" t="b">
        <v>0</v>
      </c>
      <c r="R1448" t="n">
        <v>2.522742310037207</v>
      </c>
      <c r="S1448" t="n">
        <v>138.9179412129822</v>
      </c>
      <c r="T1448" t="n">
        <v>604.5708801588984</v>
      </c>
      <c r="U1448" t="n">
        <v>173.4147102744278</v>
      </c>
      <c r="V1448" t="n">
        <v>2</v>
      </c>
      <c r="W1448" t="n">
        <v>1139.011538219364</v>
      </c>
      <c r="X1448" t="b">
        <v>0</v>
      </c>
      <c r="Y1448" t="n">
        <v>1139.011538219364</v>
      </c>
      <c r="Z1448" t="b">
        <v>0</v>
      </c>
      <c r="AA1448" t="n">
        <v>40.66033685531113</v>
      </c>
      <c r="AB1448" t="n">
        <v>2.574226846976741</v>
      </c>
      <c r="AC1448" t="b">
        <v>0</v>
      </c>
      <c r="AD1448" t="n">
        <v>0</v>
      </c>
      <c r="AE1448" t="n">
        <v>-4.547473508864641e-13</v>
      </c>
      <c r="AF1448" t="n">
        <v>0.8680172462234508</v>
      </c>
      <c r="AG1448" t="n">
        <v>55.5637473415705</v>
      </c>
      <c r="AH1448" t="n">
        <v>24.86346886364228</v>
      </c>
      <c r="AI1448" t="n">
        <v>2.965640208390591</v>
      </c>
      <c r="AJ1448" t="n">
        <v>3.281549089060999</v>
      </c>
      <c r="AK1448" t="n">
        <v>2.96564020839059</v>
      </c>
      <c r="AL1448" t="n">
        <v>1</v>
      </c>
      <c r="AM1448" t="n">
        <v>0</v>
      </c>
      <c r="AN1448" t="n">
        <v>3.32509573191846</v>
      </c>
      <c r="AO1448" t="n">
        <v>0</v>
      </c>
      <c r="AP1448" t="n">
        <v>0.8101131184992236</v>
      </c>
      <c r="AQ1448" t="n">
        <v>1</v>
      </c>
      <c r="AR1448" t="n">
        <v>3</v>
      </c>
      <c r="AS1448" t="n">
        <v>0</v>
      </c>
      <c r="AT1448" t="n">
        <v>0</v>
      </c>
      <c r="AU1448" t="n">
        <v>0.8100505636673602</v>
      </c>
      <c r="AV1448" t="n">
        <v>0.2872523124734285</v>
      </c>
    </row>
    <row r="1449" spans="1:48">
      <c r="A1449" t="n">
        <v>-15.36193583707593</v>
      </c>
      <c r="B1449" t="n">
        <v>8.642004317134589</v>
      </c>
      <c r="C1449" t="n">
        <v>89.17701362231494</v>
      </c>
      <c r="D1449" t="n">
        <v>1136.331016511351</v>
      </c>
      <c r="E1449" t="n">
        <v>1447</v>
      </c>
      <c r="F1449" t="n">
        <v>18.44339637756348</v>
      </c>
      <c r="G1449" t="n">
        <v>-0.1213910785439309</v>
      </c>
      <c r="H1449" t="n">
        <v>0.3209654218614396</v>
      </c>
      <c r="I1449" t="n">
        <v>0</v>
      </c>
      <c r="J1449" t="n">
        <v>0</v>
      </c>
      <c r="K1449" t="n">
        <v>0.004381558762835025</v>
      </c>
      <c r="L1449" t="n">
        <v>0</v>
      </c>
      <c r="M1449" t="n">
        <v>89.9227438868007</v>
      </c>
      <c r="N1449" t="n">
        <v>0.09891595396645622</v>
      </c>
      <c r="O1449" t="b">
        <v>1</v>
      </c>
      <c r="P1449" t="n">
        <v>0</v>
      </c>
      <c r="Q1449" t="b">
        <v>0</v>
      </c>
      <c r="R1449" t="n">
        <v>0.09891595396645622</v>
      </c>
      <c r="S1449" t="n">
        <v>138.5910151507264</v>
      </c>
      <c r="T1449" t="n">
        <v>603.1480979359613</v>
      </c>
      <c r="U1449" t="n">
        <v>6.81557733333164</v>
      </c>
      <c r="V1449" t="n">
        <v>2</v>
      </c>
      <c r="W1449" t="n">
        <v>1136.331016511351</v>
      </c>
      <c r="X1449" t="b">
        <v>0</v>
      </c>
      <c r="Y1449" t="n">
        <v>1136.331016511351</v>
      </c>
      <c r="Z1449" t="b">
        <v>0</v>
      </c>
      <c r="AA1449" t="n">
        <v>1.598040153561027</v>
      </c>
      <c r="AB1449" t="n">
        <v>0.1009346469045471</v>
      </c>
      <c r="AC1449" t="b">
        <v>0</v>
      </c>
      <c r="AD1449" t="n">
        <v>0</v>
      </c>
      <c r="AE1449" t="n">
        <v>-2.273736754432321e-13</v>
      </c>
      <c r="AF1449" t="n">
        <v>0.2619636431070815</v>
      </c>
      <c r="AG1449" t="n">
        <v>55.57443548673061</v>
      </c>
      <c r="AH1449" t="n">
        <v>3.237917414634554</v>
      </c>
      <c r="AI1449" t="n">
        <v>0.3853002107750068</v>
      </c>
      <c r="AJ1449" t="n">
        <v>2.389700772617024</v>
      </c>
      <c r="AK1449" t="n">
        <v>0.3853002107750066</v>
      </c>
      <c r="AL1449" t="n">
        <v>1</v>
      </c>
      <c r="AM1449" t="n">
        <v>0</v>
      </c>
      <c r="AN1449" t="n">
        <v>0.707047894857308</v>
      </c>
      <c r="AO1449" t="n">
        <v>0</v>
      </c>
      <c r="AP1449" t="n">
        <v>0.3662978159806746</v>
      </c>
      <c r="AQ1449" t="n">
        <v>1</v>
      </c>
      <c r="AR1449" t="n">
        <v>3</v>
      </c>
      <c r="AS1449" t="n">
        <v>0</v>
      </c>
      <c r="AT1449" t="n">
        <v>0</v>
      </c>
      <c r="AU1449" t="n">
        <v>0.366234327843373</v>
      </c>
      <c r="AV1449" t="n">
        <v>0.1298704825336813</v>
      </c>
    </row>
    <row r="1450" spans="1:48">
      <c r="A1450" t="n">
        <v>-33.31543694494086</v>
      </c>
      <c r="B1450" t="n">
        <v>26.59550542499952</v>
      </c>
      <c r="C1450" t="n">
        <v>89.19718715679038</v>
      </c>
      <c r="D1450" t="n">
        <v>1095.353254804932</v>
      </c>
      <c r="E1450" t="n">
        <v>1448</v>
      </c>
      <c r="F1450" t="n">
        <v>17.77830047607422</v>
      </c>
      <c r="G1450" t="n">
        <v>-0.2281277832831803</v>
      </c>
      <c r="H1450" t="n">
        <v>0.6960778502747942</v>
      </c>
      <c r="I1450" t="n">
        <v>0</v>
      </c>
      <c r="J1450" t="n">
        <v>0</v>
      </c>
      <c r="K1450" t="n">
        <v>-0.002126208322355772</v>
      </c>
      <c r="L1450" t="n">
        <v>0</v>
      </c>
      <c r="M1450" t="n">
        <v>89.92973545619398</v>
      </c>
      <c r="N1450" t="n">
        <v>-0.9296638274104168</v>
      </c>
      <c r="O1450" t="b">
        <v>1</v>
      </c>
      <c r="P1450" t="n">
        <v>0</v>
      </c>
      <c r="Q1450" t="b">
        <v>0</v>
      </c>
      <c r="R1450" t="n">
        <v>-0.9296638274104168</v>
      </c>
      <c r="S1450" t="n">
        <v>133.5932200443914</v>
      </c>
      <c r="T1450" t="n">
        <v>581.3976936331912</v>
      </c>
      <c r="U1450" t="n">
        <v>-66.45274071405707</v>
      </c>
      <c r="V1450" t="n">
        <v>2</v>
      </c>
      <c r="W1450" t="n">
        <v>1095.353254804932</v>
      </c>
      <c r="X1450" t="b">
        <v>0</v>
      </c>
      <c r="Y1450" t="n">
        <v>1095.353254804932</v>
      </c>
      <c r="Z1450" t="b">
        <v>0</v>
      </c>
      <c r="AA1450" t="n">
        <v>-15.58109354227404</v>
      </c>
      <c r="AB1450" t="n">
        <v>-0.948636558582058</v>
      </c>
      <c r="AC1450" t="b">
        <v>0</v>
      </c>
      <c r="AD1450" t="n">
        <v>0</v>
      </c>
      <c r="AE1450" t="n">
        <v>-2.273736754432321e-13</v>
      </c>
      <c r="AF1450" t="n">
        <v>0.8418814715098969</v>
      </c>
      <c r="AG1450" t="n">
        <v>55.57677894037474</v>
      </c>
      <c r="AH1450" t="n">
        <v>-6.962544564279733</v>
      </c>
      <c r="AI1450" t="n">
        <v>-0.7986395418671475</v>
      </c>
      <c r="AJ1450" t="n">
        <v>8.618548977994301</v>
      </c>
      <c r="AK1450" t="n">
        <v>-0.7986395418671471</v>
      </c>
      <c r="AL1450" t="n">
        <v>1</v>
      </c>
      <c r="AM1450" t="n">
        <v>0</v>
      </c>
      <c r="AN1450" t="n">
        <v>-0.09569906861218572</v>
      </c>
      <c r="AO1450" t="n">
        <v>0</v>
      </c>
      <c r="AP1450" t="n">
        <v>0.2241298058240334</v>
      </c>
      <c r="AQ1450" t="n">
        <v>1</v>
      </c>
      <c r="AR1450" t="n">
        <v>3</v>
      </c>
      <c r="AS1450" t="n">
        <v>0</v>
      </c>
      <c r="AT1450" t="n">
        <v>0</v>
      </c>
      <c r="AU1450" t="n">
        <v>0.2240686393475314</v>
      </c>
      <c r="AV1450" t="n">
        <v>0.07945705822850786</v>
      </c>
    </row>
    <row r="1451" spans="1:48">
      <c r="A1451" t="n">
        <v>-26.24623095822321</v>
      </c>
      <c r="B1451" t="n">
        <v>19.52629943828187</v>
      </c>
      <c r="C1451" t="n">
        <v>89.21736069126581</v>
      </c>
      <c r="D1451" t="n">
        <v>1007.019993473259</v>
      </c>
      <c r="E1451" t="n">
        <v>1449</v>
      </c>
      <c r="F1451" t="n">
        <v>16.34459381103516</v>
      </c>
      <c r="G1451" t="n">
        <v>-0.715099927096952</v>
      </c>
      <c r="H1451" t="n">
        <v>0.5483770197403963</v>
      </c>
      <c r="I1451" t="n">
        <v>0</v>
      </c>
      <c r="J1451" t="n">
        <v>0</v>
      </c>
      <c r="K1451" t="n">
        <v>-0.007634699802358813</v>
      </c>
      <c r="L1451" t="n">
        <v>0</v>
      </c>
      <c r="M1451" t="n">
        <v>89.93888660795257</v>
      </c>
      <c r="N1451" t="n">
        <v>-5.135493980740384</v>
      </c>
      <c r="O1451" t="b">
        <v>1</v>
      </c>
      <c r="P1451" t="n">
        <v>0</v>
      </c>
      <c r="Q1451" t="b">
        <v>0</v>
      </c>
      <c r="R1451" t="n">
        <v>-5.135493980740384</v>
      </c>
      <c r="S1451" t="n">
        <v>122.8197779912864</v>
      </c>
      <c r="T1451" t="n">
        <v>534.5116738180785</v>
      </c>
      <c r="U1451" t="n">
        <v>-399.2871175739272</v>
      </c>
      <c r="V1451" t="n">
        <v>2</v>
      </c>
      <c r="W1451" t="n">
        <v>1007.01999347326</v>
      </c>
      <c r="X1451" t="b">
        <v>0</v>
      </c>
      <c r="Y1451" t="n">
        <v>1007.01999347326</v>
      </c>
      <c r="Z1451" t="b">
        <v>0</v>
      </c>
      <c r="AA1451" t="n">
        <v>-93.62036632792035</v>
      </c>
      <c r="AB1451" t="n">
        <v>-5.240299980347331</v>
      </c>
      <c r="AC1451" t="b">
        <v>0</v>
      </c>
      <c r="AD1451" t="n">
        <v>0</v>
      </c>
      <c r="AE1451" t="n">
        <v>-9.094947017729282e-13</v>
      </c>
      <c r="AF1451" t="n">
        <v>0.9398111152364933</v>
      </c>
      <c r="AG1451" t="n">
        <v>55.58149762513066</v>
      </c>
      <c r="AH1451" t="n">
        <v>-46.70141236066448</v>
      </c>
      <c r="AI1451" t="n">
        <v>-4.924892168703998</v>
      </c>
      <c r="AJ1451" t="n">
        <v>46.91895396725587</v>
      </c>
      <c r="AK1451" t="n">
        <v>-4.924892168703994</v>
      </c>
      <c r="AL1451" t="n">
        <v>1</v>
      </c>
      <c r="AM1451" t="n">
        <v>2.960588609041761</v>
      </c>
      <c r="AN1451" t="n">
        <v>-1.354750251489383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 spans="1:48">
      <c r="A1452" t="n">
        <v>-15.91674951081435</v>
      </c>
      <c r="B1452" t="n">
        <v>9.196817990873011</v>
      </c>
      <c r="C1452" t="n">
        <v>89.20571761481101</v>
      </c>
      <c r="D1452" t="n">
        <v>1481.437464465998</v>
      </c>
      <c r="E1452" t="n">
        <v>1450</v>
      </c>
      <c r="F1452" t="n">
        <v>12.43827972412109</v>
      </c>
      <c r="G1452" t="n">
        <v>-1.361489801623289</v>
      </c>
      <c r="H1452" t="n">
        <v>0.3325574508045733</v>
      </c>
      <c r="I1452" t="n">
        <v>0</v>
      </c>
      <c r="J1452" t="n">
        <v>0</v>
      </c>
      <c r="K1452" t="n">
        <v>-0.008799405812855987</v>
      </c>
      <c r="L1452" t="n">
        <v>0</v>
      </c>
      <c r="M1452" t="n">
        <v>89.94458563918852</v>
      </c>
      <c r="N1452" t="n">
        <v>-8.245613006226261</v>
      </c>
      <c r="O1452" t="b">
        <v>1</v>
      </c>
      <c r="P1452" t="n">
        <v>0</v>
      </c>
      <c r="Q1452" t="b">
        <v>0</v>
      </c>
      <c r="R1452" t="n">
        <v>-8.245613006226261</v>
      </c>
      <c r="S1452" t="n">
        <v>93.46618043690124</v>
      </c>
      <c r="T1452" t="n">
        <v>406.7648172613942</v>
      </c>
      <c r="U1452" t="n">
        <v>-842.4416591943755</v>
      </c>
      <c r="V1452" t="n">
        <v>1</v>
      </c>
      <c r="W1452" t="n">
        <v>1481.437464465998</v>
      </c>
      <c r="X1452" t="b">
        <v>1</v>
      </c>
      <c r="Y1452" t="n">
        <v>1481.437464465998</v>
      </c>
      <c r="Z1452" t="b">
        <v>0</v>
      </c>
      <c r="AA1452" t="n">
        <v>-197.5262743834351</v>
      </c>
      <c r="AB1452" t="n">
        <v>-8.413890822679857</v>
      </c>
      <c r="AC1452" t="b">
        <v>0</v>
      </c>
      <c r="AD1452" t="n">
        <v>0</v>
      </c>
      <c r="AE1452" t="n">
        <v>2.273736754432321e-13</v>
      </c>
      <c r="AF1452" t="n">
        <v>0.9503559211615865</v>
      </c>
      <c r="AG1452" t="n">
        <v>55.59141988935493</v>
      </c>
      <c r="AH1452" t="n">
        <v>-51.54318079222563</v>
      </c>
      <c r="AI1452" t="n">
        <v>-7.996190963340934</v>
      </c>
      <c r="AJ1452" t="n">
        <v>145.9830935912095</v>
      </c>
      <c r="AK1452" t="n">
        <v>-7.996190963340934</v>
      </c>
      <c r="AL1452" t="n">
        <v>1</v>
      </c>
      <c r="AM1452" t="n">
        <v>5.56926949778267</v>
      </c>
      <c r="AN1452" t="n">
        <v>-2.088009107076498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</row>
    <row r="1453" spans="1:48">
      <c r="A1453" t="n">
        <v>-13.8091173418437</v>
      </c>
      <c r="B1453" t="n">
        <v>7.089185821902357</v>
      </c>
      <c r="C1453" t="n">
        <v>89.10957701486548</v>
      </c>
      <c r="D1453" t="n">
        <v>882.5842633599159</v>
      </c>
      <c r="E1453" t="n">
        <v>1451</v>
      </c>
      <c r="F1453" t="n">
        <v>7.410255384445191</v>
      </c>
      <c r="G1453" t="n">
        <v>-1.284222888568197</v>
      </c>
      <c r="H1453" t="n">
        <v>0.2885215262038643</v>
      </c>
      <c r="I1453" t="n">
        <v>0</v>
      </c>
      <c r="J1453" t="n">
        <v>0</v>
      </c>
      <c r="K1453" t="n">
        <v>-0.009016606995095655</v>
      </c>
      <c r="L1453" t="n">
        <v>0</v>
      </c>
      <c r="M1453" t="n">
        <v>89.94781698915136</v>
      </c>
      <c r="N1453" t="n">
        <v>-4.623780756415599</v>
      </c>
      <c r="O1453" t="b">
        <v>1</v>
      </c>
      <c r="P1453" t="n">
        <v>0</v>
      </c>
      <c r="Q1453" t="b">
        <v>0</v>
      </c>
      <c r="R1453" t="n">
        <v>-4.623780756415599</v>
      </c>
      <c r="S1453" t="n">
        <v>55.68360594937609</v>
      </c>
      <c r="T1453" t="n">
        <v>242.3350530916848</v>
      </c>
      <c r="U1453" t="n">
        <v>-792.9417112380499</v>
      </c>
      <c r="V1453" t="n">
        <v>1</v>
      </c>
      <c r="W1453" t="n">
        <v>882.5842633599159</v>
      </c>
      <c r="X1453" t="b">
        <v>0</v>
      </c>
      <c r="Y1453" t="n">
        <v>882.5842633599159</v>
      </c>
      <c r="Z1453" t="b">
        <v>0</v>
      </c>
      <c r="AA1453" t="n">
        <v>-185.9200816040596</v>
      </c>
      <c r="AB1453" t="n">
        <v>-4.718143628995509</v>
      </c>
      <c r="AC1453" t="b">
        <v>0</v>
      </c>
      <c r="AD1453" t="n">
        <v>0</v>
      </c>
      <c r="AE1453" t="n">
        <v>0</v>
      </c>
      <c r="AF1453" t="n">
        <v>0.9505141111001297</v>
      </c>
      <c r="AG1453" t="n">
        <v>55.60456011042051</v>
      </c>
      <c r="AH1453" t="n">
        <v>-48.52269662315932</v>
      </c>
      <c r="AI1453" t="n">
        <v>-4.484662097557407</v>
      </c>
      <c r="AJ1453" t="n">
        <v>137.3973849809002</v>
      </c>
      <c r="AK1453" t="n">
        <v>-4.484662097557407</v>
      </c>
      <c r="AL1453" t="n">
        <v>1</v>
      </c>
      <c r="AM1453" t="n">
        <v>2.829492383128082</v>
      </c>
      <c r="AN1453" t="n">
        <v>-1.176070937051531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</row>
    <row r="1454" spans="1:48">
      <c r="A1454" t="n">
        <v>-39.49952459699468</v>
      </c>
      <c r="B1454" t="n">
        <v>32.77959307705333</v>
      </c>
      <c r="C1454" t="n">
        <v>89.09793393841068</v>
      </c>
      <c r="D1454" t="n">
        <v>800</v>
      </c>
      <c r="E1454" t="n">
        <v>1452</v>
      </c>
      <c r="F1454" t="n">
        <v>3.535553550720215</v>
      </c>
      <c r="G1454" t="n">
        <v>-0.9205571219379838</v>
      </c>
      <c r="H1454" t="n">
        <v>0.8252854138996261</v>
      </c>
      <c r="I1454" t="n">
        <v>0</v>
      </c>
      <c r="J1454" t="n">
        <v>0</v>
      </c>
      <c r="K1454" t="n">
        <v>-0.01050771179069981</v>
      </c>
      <c r="L1454" t="n">
        <v>0</v>
      </c>
      <c r="M1454" t="n">
        <v>89.95572746115512</v>
      </c>
      <c r="N1454" t="n">
        <v>-1.522270646491059</v>
      </c>
      <c r="O1454" t="b">
        <v>1</v>
      </c>
      <c r="P1454" t="n">
        <v>0</v>
      </c>
      <c r="Q1454" t="b">
        <v>0</v>
      </c>
      <c r="R1454" t="n">
        <v>-1.522270646491059</v>
      </c>
      <c r="S1454" t="n">
        <v>26.56755543735715</v>
      </c>
      <c r="T1454" t="n">
        <v>115.6220012633783</v>
      </c>
      <c r="U1454" t="n">
        <v>-547.1566219571945</v>
      </c>
      <c r="V1454" t="n">
        <v>0</v>
      </c>
      <c r="W1454" t="n">
        <v>0</v>
      </c>
      <c r="X1454" t="b">
        <v>1</v>
      </c>
      <c r="Y1454" t="n">
        <v>650</v>
      </c>
      <c r="Z1454" t="b">
        <v>1</v>
      </c>
      <c r="AA1454" t="n">
        <v>-128.2911497311099</v>
      </c>
      <c r="AB1454" t="n">
        <v>-1.553337394378631</v>
      </c>
      <c r="AC1454" t="b">
        <v>0</v>
      </c>
      <c r="AD1454" t="n">
        <v>0</v>
      </c>
      <c r="AE1454" t="n">
        <v>150</v>
      </c>
      <c r="AF1454" t="n">
        <v>0</v>
      </c>
      <c r="AG1454" t="n">
        <v>55.61190509478962</v>
      </c>
      <c r="AH1454" t="n">
        <v>0</v>
      </c>
      <c r="AI1454" t="n">
        <v>0</v>
      </c>
      <c r="AJ1454" t="n">
        <v>128.2911497311099</v>
      </c>
      <c r="AK1454" t="n">
        <v>0</v>
      </c>
      <c r="AL1454" t="n">
        <v>1</v>
      </c>
      <c r="AM1454" t="n">
        <v>0</v>
      </c>
      <c r="AN1454" t="n">
        <v>0.8280844831518572</v>
      </c>
      <c r="AO1454" t="n">
        <v>0</v>
      </c>
      <c r="AP1454" t="n">
        <v>0.3178805428953838</v>
      </c>
      <c r="AQ1454" t="n">
        <v>1</v>
      </c>
      <c r="AR1454" t="n">
        <v>3</v>
      </c>
      <c r="AS1454" t="n">
        <v>0</v>
      </c>
      <c r="AT1454" t="n">
        <v>0</v>
      </c>
      <c r="AU1454" t="n">
        <v>0.3178344484983816</v>
      </c>
      <c r="AV1454" t="n">
        <v>0.1127073844644196</v>
      </c>
    </row>
    <row r="1455" spans="1:48">
      <c r="A1455" t="n">
        <v>-58.0891916447798</v>
      </c>
      <c r="B1455" t="n">
        <v>51.36926012483846</v>
      </c>
      <c r="C1455" t="n">
        <v>89.10812293609997</v>
      </c>
      <c r="D1455" t="n">
        <v>800</v>
      </c>
      <c r="E1455" t="n">
        <v>1453</v>
      </c>
      <c r="F1455" t="n">
        <v>0.8753709182143211</v>
      </c>
      <c r="G1455" t="n">
        <v>-0.47928567887226</v>
      </c>
      <c r="H1455" t="n">
        <v>1.213689609147962</v>
      </c>
      <c r="I1455" t="n">
        <v>0</v>
      </c>
      <c r="J1455" t="n">
        <v>0</v>
      </c>
      <c r="K1455" t="n">
        <v>-0.002176212381502896</v>
      </c>
      <c r="L1455" t="n">
        <v>0</v>
      </c>
      <c r="M1455" t="n">
        <v>89.97242366218724</v>
      </c>
      <c r="N1455" t="n">
        <v>-0.1706017105612239</v>
      </c>
      <c r="O1455" t="b">
        <v>1</v>
      </c>
      <c r="P1455" t="n">
        <v>0</v>
      </c>
      <c r="Q1455" t="b">
        <v>0</v>
      </c>
      <c r="R1455" t="n">
        <v>-0.1706017105612239</v>
      </c>
      <c r="S1455" t="n">
        <v>6.577885206454225</v>
      </c>
      <c r="T1455" t="n">
        <v>28.62695641848879</v>
      </c>
      <c r="U1455" t="n">
        <v>-247.6671880115202</v>
      </c>
      <c r="V1455" t="n">
        <v>0</v>
      </c>
      <c r="W1455" t="n">
        <v>0</v>
      </c>
      <c r="X1455" t="b">
        <v>0</v>
      </c>
      <c r="Y1455" t="n">
        <v>650</v>
      </c>
      <c r="Z1455" t="b">
        <v>1</v>
      </c>
      <c r="AA1455" t="n">
        <v>-58.07022528031217</v>
      </c>
      <c r="AB1455" t="n">
        <v>-0.1740833781236979</v>
      </c>
      <c r="AC1455" t="b">
        <v>0</v>
      </c>
      <c r="AD1455" t="n">
        <v>0</v>
      </c>
      <c r="AE1455" t="n">
        <v>150</v>
      </c>
      <c r="AF1455" t="n">
        <v>0</v>
      </c>
      <c r="AG1455" t="n">
        <v>55.61190509478962</v>
      </c>
      <c r="AH1455" t="n">
        <v>0</v>
      </c>
      <c r="AI1455" t="n">
        <v>0</v>
      </c>
      <c r="AJ1455" t="n">
        <v>58.07022528031217</v>
      </c>
      <c r="AK1455" t="n">
        <v>0</v>
      </c>
      <c r="AL1455" t="n">
        <v>1</v>
      </c>
      <c r="AM1455" t="n">
        <v>0</v>
      </c>
      <c r="AN1455" t="n">
        <v>1.476352680942287</v>
      </c>
      <c r="AO1455" t="n">
        <v>0</v>
      </c>
      <c r="AP1455" t="n">
        <v>0.4315281253725605</v>
      </c>
      <c r="AQ1455" t="n">
        <v>1</v>
      </c>
      <c r="AR1455" t="n">
        <v>3</v>
      </c>
      <c r="AS1455" t="n">
        <v>0</v>
      </c>
      <c r="AT1455" t="n">
        <v>0</v>
      </c>
      <c r="AU1455" t="n">
        <v>0.4314822781791693</v>
      </c>
      <c r="AV1455" t="n">
        <v>0.153008080924151</v>
      </c>
    </row>
    <row r="1456" spans="1:48">
      <c r="A1456" t="n">
        <v>0</v>
      </c>
      <c r="B1456" t="n">
        <v>-3.102948563693991</v>
      </c>
      <c r="C1456" t="n">
        <v>89.12428038158561</v>
      </c>
      <c r="D1456" t="n">
        <v>0</v>
      </c>
      <c r="E1456" t="n">
        <v>1454</v>
      </c>
      <c r="F1456" t="n">
        <v>0.05509963966906071</v>
      </c>
      <c r="G1456" t="n">
        <v>-0.06267842178227157</v>
      </c>
      <c r="H1456" t="n">
        <v>-0</v>
      </c>
      <c r="I1456" t="n">
        <v>0</v>
      </c>
      <c r="J1456" t="n">
        <v>0</v>
      </c>
      <c r="K1456" t="n">
        <v>0.002083119939647216</v>
      </c>
      <c r="L1456" t="n">
        <v>0</v>
      </c>
      <c r="M1456" t="n">
        <v>89.98200031130651</v>
      </c>
      <c r="N1456" t="n">
        <v>0.001551098192918048</v>
      </c>
      <c r="O1456" t="b">
        <v>0</v>
      </c>
      <c r="P1456" t="n">
        <v>0</v>
      </c>
      <c r="Q1456" t="b">
        <v>0</v>
      </c>
      <c r="R1456" t="n">
        <v>0.001551098192918048</v>
      </c>
      <c r="S1456" t="n">
        <v>0.4140406050950566</v>
      </c>
      <c r="T1456" t="n">
        <v>1.801904713373686</v>
      </c>
      <c r="U1456" t="n">
        <v>35.77401949267335</v>
      </c>
      <c r="V1456" t="n">
        <v>0</v>
      </c>
      <c r="W1456" t="n">
        <v>0</v>
      </c>
      <c r="X1456" t="b">
        <v>0</v>
      </c>
      <c r="Y1456" t="n">
        <v>0</v>
      </c>
      <c r="Z1456" t="b">
        <v>0</v>
      </c>
      <c r="AA1456" t="n">
        <v>8.387890974985311</v>
      </c>
      <c r="AB1456" t="n">
        <v>0.001582753258079641</v>
      </c>
      <c r="AC1456" t="b">
        <v>0</v>
      </c>
      <c r="AD1456" t="n">
        <v>0</v>
      </c>
      <c r="AE1456" t="n">
        <v>0</v>
      </c>
      <c r="AF1456" t="n">
        <v>1</v>
      </c>
      <c r="AG1456" t="n">
        <v>55.61190509478962</v>
      </c>
      <c r="AH1456" t="n">
        <v>0</v>
      </c>
      <c r="AI1456" t="n">
        <v>0</v>
      </c>
      <c r="AJ1456" t="n">
        <v>0</v>
      </c>
      <c r="AK1456" t="n">
        <v>0</v>
      </c>
      <c r="AL1456" t="n">
        <v>1</v>
      </c>
      <c r="AM1456" t="n">
        <v>0</v>
      </c>
      <c r="AN1456" t="n">
        <v>0.2626630717943247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</row>
    <row r="1457" spans="1:48">
      <c r="A1457" t="n">
        <v>0</v>
      </c>
      <c r="B1457" t="n">
        <v>-3.102948563693991</v>
      </c>
      <c r="C1457" t="n">
        <v>89.15898492665474</v>
      </c>
      <c r="D1457" t="n">
        <v>0</v>
      </c>
      <c r="E1457" t="n">
        <v>1455</v>
      </c>
      <c r="F1457" t="n">
        <v>0.005129624530673027</v>
      </c>
      <c r="G1457" t="n">
        <v>0.004798287931639533</v>
      </c>
      <c r="H1457" t="n">
        <v>-0</v>
      </c>
      <c r="I1457" t="n">
        <v>0</v>
      </c>
      <c r="J1457" t="n">
        <v>0</v>
      </c>
      <c r="K1457" t="n">
        <v>0.02269783795647573</v>
      </c>
      <c r="L1457" t="n">
        <v>0</v>
      </c>
      <c r="M1457" t="n">
        <v>89.98076898251139</v>
      </c>
      <c r="N1457" t="n">
        <v>0.0003298256248062198</v>
      </c>
      <c r="O1457" t="b">
        <v>0</v>
      </c>
      <c r="P1457" t="n">
        <v>0</v>
      </c>
      <c r="Q1457" t="b">
        <v>0</v>
      </c>
      <c r="R1457" t="n">
        <v>0.0003298256248062198</v>
      </c>
      <c r="S1457" t="n">
        <v>0.03854603872814241</v>
      </c>
      <c r="T1457" t="n">
        <v>0.1677523605448758</v>
      </c>
      <c r="U1457" t="n">
        <v>81.71015276019646</v>
      </c>
      <c r="V1457" t="n">
        <v>0</v>
      </c>
      <c r="W1457" t="n">
        <v>0</v>
      </c>
      <c r="X1457" t="b">
        <v>0</v>
      </c>
      <c r="Y1457" t="n">
        <v>0</v>
      </c>
      <c r="Z1457" t="b">
        <v>0</v>
      </c>
      <c r="AA1457" t="n">
        <v>19.15848044534918</v>
      </c>
      <c r="AB1457" t="n">
        <v>0.0003365567600063468</v>
      </c>
      <c r="AC1457" t="b">
        <v>0</v>
      </c>
      <c r="AD1457" t="n">
        <v>0</v>
      </c>
      <c r="AE1457" t="n">
        <v>0</v>
      </c>
      <c r="AF1457" t="n">
        <v>1</v>
      </c>
      <c r="AG1457" t="n">
        <v>55.61190509478962</v>
      </c>
      <c r="AH1457" t="n">
        <v>0</v>
      </c>
      <c r="AI1457" t="n">
        <v>0</v>
      </c>
      <c r="AJ1457" t="n">
        <v>0</v>
      </c>
      <c r="AK1457" t="n">
        <v>0</v>
      </c>
      <c r="AL1457" t="n">
        <v>1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</row>
    <row r="1458" spans="1:48">
      <c r="A1458" t="n">
        <v>0</v>
      </c>
      <c r="B1458" t="n">
        <v>-3.102948563693991</v>
      </c>
      <c r="C1458" t="n">
        <v>89.16767220089982</v>
      </c>
      <c r="D1458" t="n">
        <v>0</v>
      </c>
      <c r="E1458" t="n">
        <v>1456</v>
      </c>
      <c r="F1458" t="n">
        <v>0</v>
      </c>
      <c r="G1458" t="n">
        <v>0</v>
      </c>
      <c r="H1458" t="n">
        <v>-0</v>
      </c>
      <c r="I1458" t="n">
        <v>0</v>
      </c>
      <c r="J1458" t="n">
        <v>0</v>
      </c>
      <c r="K1458" t="n">
        <v>0.02685894063891259</v>
      </c>
      <c r="L1458" t="n">
        <v>0</v>
      </c>
      <c r="M1458" t="n">
        <v>89.97953765371628</v>
      </c>
      <c r="N1458" t="n">
        <v>0</v>
      </c>
      <c r="O1458" t="b">
        <v>0</v>
      </c>
      <c r="P1458" t="n">
        <v>0</v>
      </c>
      <c r="Q1458" t="b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b">
        <v>0</v>
      </c>
      <c r="Y1458" t="n">
        <v>0</v>
      </c>
      <c r="Z1458" t="b">
        <v>0</v>
      </c>
      <c r="AA1458" t="n">
        <v>0</v>
      </c>
      <c r="AB1458" t="n">
        <v>0</v>
      </c>
      <c r="AC1458" t="b">
        <v>0</v>
      </c>
      <c r="AD1458" t="n">
        <v>0</v>
      </c>
      <c r="AE1458" t="n">
        <v>0</v>
      </c>
      <c r="AF1458" t="n">
        <v>1</v>
      </c>
      <c r="AG1458" t="n">
        <v>55.61190509478962</v>
      </c>
      <c r="AH1458" t="n">
        <v>0</v>
      </c>
      <c r="AI1458" t="n">
        <v>0</v>
      </c>
      <c r="AJ1458" t="n">
        <v>0</v>
      </c>
      <c r="AK1458" t="n">
        <v>0</v>
      </c>
      <c r="AL1458" t="n">
        <v>1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</row>
    <row r="1459" spans="1:48">
      <c r="A1459" t="n">
        <v>0</v>
      </c>
      <c r="B1459" t="n">
        <v>-3.102948563693991</v>
      </c>
      <c r="C1459" t="n">
        <v>89.22856036527638</v>
      </c>
      <c r="D1459" t="n">
        <v>0</v>
      </c>
      <c r="E1459" t="n">
        <v>1457</v>
      </c>
      <c r="F1459" t="n">
        <v>0</v>
      </c>
      <c r="G1459" t="n">
        <v>0</v>
      </c>
      <c r="H1459" t="n">
        <v>-0</v>
      </c>
      <c r="I1459" t="n">
        <v>0</v>
      </c>
      <c r="J1459" t="n">
        <v>0</v>
      </c>
      <c r="K1459" t="n">
        <v>0.02693633116155952</v>
      </c>
      <c r="L1459" t="n">
        <v>0</v>
      </c>
      <c r="M1459" t="n">
        <v>89.97830632492116</v>
      </c>
      <c r="N1459" t="n">
        <v>0</v>
      </c>
      <c r="O1459" t="b">
        <v>0</v>
      </c>
      <c r="P1459" t="n">
        <v>0</v>
      </c>
      <c r="Q1459" t="b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b">
        <v>0</v>
      </c>
      <c r="Y1459" t="n">
        <v>0</v>
      </c>
      <c r="Z1459" t="b">
        <v>0</v>
      </c>
      <c r="AA1459" t="n">
        <v>0</v>
      </c>
      <c r="AB1459" t="n">
        <v>0</v>
      </c>
      <c r="AC1459" t="b">
        <v>0</v>
      </c>
      <c r="AD1459" t="n">
        <v>0</v>
      </c>
      <c r="AE1459" t="n">
        <v>0</v>
      </c>
      <c r="AF1459" t="n">
        <v>1</v>
      </c>
      <c r="AG1459" t="n">
        <v>55.61190509478962</v>
      </c>
      <c r="AH1459" t="n">
        <v>0</v>
      </c>
      <c r="AI1459" t="n">
        <v>0</v>
      </c>
      <c r="AJ1459" t="n">
        <v>0</v>
      </c>
      <c r="AK1459" t="n">
        <v>0</v>
      </c>
      <c r="AL1459" t="n">
        <v>1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</row>
    <row r="1460" spans="1:48">
      <c r="A1460" t="n">
        <v>0</v>
      </c>
      <c r="B1460" t="n">
        <v>-3.102948563693991</v>
      </c>
      <c r="C1460" t="n">
        <v>89.23724763952146</v>
      </c>
      <c r="D1460" t="n">
        <v>0</v>
      </c>
      <c r="E1460" t="n">
        <v>1458</v>
      </c>
      <c r="F1460" t="n">
        <v>0</v>
      </c>
      <c r="G1460" t="n">
        <v>0</v>
      </c>
      <c r="H1460" t="n">
        <v>-0</v>
      </c>
      <c r="I1460" t="n">
        <v>0</v>
      </c>
      <c r="J1460" t="n">
        <v>0</v>
      </c>
      <c r="K1460" t="n">
        <v>0.02472542648508391</v>
      </c>
      <c r="L1460" t="n">
        <v>0</v>
      </c>
      <c r="M1460" t="n">
        <v>89.97707499612605</v>
      </c>
      <c r="N1460" t="n">
        <v>0</v>
      </c>
      <c r="O1460" t="b">
        <v>0</v>
      </c>
      <c r="P1460" t="n">
        <v>0</v>
      </c>
      <c r="Q1460" t="b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b">
        <v>0</v>
      </c>
      <c r="Y1460" t="n">
        <v>0</v>
      </c>
      <c r="Z1460" t="b">
        <v>0</v>
      </c>
      <c r="AA1460" t="n">
        <v>0</v>
      </c>
      <c r="AB1460" t="n">
        <v>0</v>
      </c>
      <c r="AC1460" t="b">
        <v>0</v>
      </c>
      <c r="AD1460" t="n">
        <v>0</v>
      </c>
      <c r="AE1460" t="n">
        <v>0</v>
      </c>
      <c r="AF1460" t="n">
        <v>1</v>
      </c>
      <c r="AG1460" t="n">
        <v>55.61190509478962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</row>
    <row r="1461" spans="1:48">
      <c r="A1461" t="n">
        <v>0</v>
      </c>
      <c r="B1461" t="n">
        <v>-3.102948563693991</v>
      </c>
      <c r="C1461" t="n">
        <v>89.24593491376653</v>
      </c>
      <c r="D1461" t="n">
        <v>0</v>
      </c>
      <c r="E1461" t="n">
        <v>1459</v>
      </c>
      <c r="F1461" t="n">
        <v>0</v>
      </c>
      <c r="G1461" t="n">
        <v>0</v>
      </c>
      <c r="H1461" t="n">
        <v>-0</v>
      </c>
      <c r="I1461" t="n">
        <v>0</v>
      </c>
      <c r="J1461" t="n">
        <v>0</v>
      </c>
      <c r="K1461" t="n">
        <v>0.01582051054492589</v>
      </c>
      <c r="L1461" t="n">
        <v>0</v>
      </c>
      <c r="M1461" t="n">
        <v>89.97584366733093</v>
      </c>
      <c r="N1461" t="n">
        <v>0</v>
      </c>
      <c r="O1461" t="b">
        <v>0</v>
      </c>
      <c r="P1461" t="n">
        <v>0</v>
      </c>
      <c r="Q1461" t="b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b">
        <v>0</v>
      </c>
      <c r="Y1461" t="n">
        <v>0</v>
      </c>
      <c r="Z1461" t="b">
        <v>0</v>
      </c>
      <c r="AA1461" t="n">
        <v>0</v>
      </c>
      <c r="AB1461" t="n">
        <v>0</v>
      </c>
      <c r="AC1461" t="b">
        <v>0</v>
      </c>
      <c r="AD1461" t="n">
        <v>0</v>
      </c>
      <c r="AE1461" t="n">
        <v>0</v>
      </c>
      <c r="AF1461" t="n">
        <v>1</v>
      </c>
      <c r="AG1461" t="n">
        <v>55.61190509478962</v>
      </c>
      <c r="AH1461" t="n">
        <v>0</v>
      </c>
      <c r="AI1461" t="n">
        <v>0</v>
      </c>
      <c r="AJ1461" t="n">
        <v>0</v>
      </c>
      <c r="AK1461" t="n">
        <v>0</v>
      </c>
      <c r="AL1461" t="n">
        <v>1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</row>
    <row r="1462" spans="1:48">
      <c r="A1462" t="n">
        <v>0</v>
      </c>
      <c r="B1462" t="n">
        <v>-3.102948563693991</v>
      </c>
      <c r="C1462" t="n">
        <v>89.25462218801161</v>
      </c>
      <c r="D1462" t="n">
        <v>0</v>
      </c>
      <c r="E1462" t="n">
        <v>1460</v>
      </c>
      <c r="F1462" t="n">
        <v>0</v>
      </c>
      <c r="G1462" t="n">
        <v>0</v>
      </c>
      <c r="H1462" t="n">
        <v>-0</v>
      </c>
      <c r="I1462" t="n">
        <v>0</v>
      </c>
      <c r="J1462" t="n">
        <v>0</v>
      </c>
      <c r="K1462" t="n">
        <v>0.0150102629760509</v>
      </c>
      <c r="L1462" t="n">
        <v>0</v>
      </c>
      <c r="M1462" t="n">
        <v>89.97461233853582</v>
      </c>
      <c r="N1462" t="n">
        <v>0</v>
      </c>
      <c r="O1462" t="b">
        <v>0</v>
      </c>
      <c r="P1462" t="n">
        <v>0</v>
      </c>
      <c r="Q1462" t="b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b">
        <v>0</v>
      </c>
      <c r="Y1462" t="n">
        <v>0</v>
      </c>
      <c r="Z1462" t="b">
        <v>0</v>
      </c>
      <c r="AA1462" t="n">
        <v>0</v>
      </c>
      <c r="AB1462" t="n">
        <v>0</v>
      </c>
      <c r="AC1462" t="b">
        <v>0</v>
      </c>
      <c r="AD1462" t="n">
        <v>0</v>
      </c>
      <c r="AE1462" t="n">
        <v>0</v>
      </c>
      <c r="AF1462" t="n">
        <v>1</v>
      </c>
      <c r="AG1462" t="n">
        <v>55.61190509478962</v>
      </c>
      <c r="AH1462" t="n">
        <v>0</v>
      </c>
      <c r="AI1462" t="n">
        <v>0</v>
      </c>
      <c r="AJ1462" t="n">
        <v>0</v>
      </c>
      <c r="AK1462" t="n">
        <v>0</v>
      </c>
      <c r="AL1462" t="n">
        <v>1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</row>
    <row r="1463" spans="1:48">
      <c r="A1463" t="n">
        <v>0</v>
      </c>
      <c r="B1463" t="n">
        <v>-3.102948563693991</v>
      </c>
      <c r="C1463" t="n">
        <v>89.26330946225669</v>
      </c>
      <c r="D1463" t="n">
        <v>0</v>
      </c>
      <c r="E1463" t="n">
        <v>1461</v>
      </c>
      <c r="F1463" t="n">
        <v>0</v>
      </c>
      <c r="G1463" t="n">
        <v>0</v>
      </c>
      <c r="H1463" t="n">
        <v>-0</v>
      </c>
      <c r="I1463" t="n">
        <v>0</v>
      </c>
      <c r="J1463" t="n">
        <v>0</v>
      </c>
      <c r="K1463" t="n">
        <v>0.005231051287929889</v>
      </c>
      <c r="L1463" t="n">
        <v>0</v>
      </c>
      <c r="M1463" t="n">
        <v>89.97338100974071</v>
      </c>
      <c r="N1463" t="n">
        <v>0</v>
      </c>
      <c r="O1463" t="b">
        <v>0</v>
      </c>
      <c r="P1463" t="n">
        <v>0</v>
      </c>
      <c r="Q1463" t="b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b">
        <v>0</v>
      </c>
      <c r="Y1463" t="n">
        <v>0</v>
      </c>
      <c r="Z1463" t="b">
        <v>0</v>
      </c>
      <c r="AA1463" t="n">
        <v>0</v>
      </c>
      <c r="AB1463" t="n">
        <v>0</v>
      </c>
      <c r="AC1463" t="b">
        <v>0</v>
      </c>
      <c r="AD1463" t="n">
        <v>0</v>
      </c>
      <c r="AE1463" t="n">
        <v>0</v>
      </c>
      <c r="AF1463" t="n">
        <v>1</v>
      </c>
      <c r="AG1463" t="n">
        <v>55.61190509478962</v>
      </c>
      <c r="AH1463" t="n">
        <v>0</v>
      </c>
      <c r="AI1463" t="n">
        <v>0</v>
      </c>
      <c r="AJ1463" t="n">
        <v>0</v>
      </c>
      <c r="AK1463" t="n">
        <v>0</v>
      </c>
      <c r="AL1463" t="n">
        <v>1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</row>
    <row r="1464" spans="1:48">
      <c r="A1464" t="n">
        <v>0</v>
      </c>
      <c r="B1464" t="n">
        <v>-3.102948563693991</v>
      </c>
      <c r="C1464" t="n">
        <v>89.27199673650176</v>
      </c>
      <c r="D1464" t="n">
        <v>0</v>
      </c>
      <c r="E1464" t="n">
        <v>1462</v>
      </c>
      <c r="F1464" t="n">
        <v>0</v>
      </c>
      <c r="G1464" t="n">
        <v>0</v>
      </c>
      <c r="H1464" t="n">
        <v>-0</v>
      </c>
      <c r="I1464" t="n">
        <v>0</v>
      </c>
      <c r="J1464" t="n">
        <v>0</v>
      </c>
      <c r="K1464" t="n">
        <v>0.005595892504034639</v>
      </c>
      <c r="L1464" t="n">
        <v>0</v>
      </c>
      <c r="M1464" t="n">
        <v>89.97214968094559</v>
      </c>
      <c r="N1464" t="n">
        <v>0</v>
      </c>
      <c r="O1464" t="b">
        <v>0</v>
      </c>
      <c r="P1464" t="n">
        <v>0</v>
      </c>
      <c r="Q1464" t="b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b">
        <v>0</v>
      </c>
      <c r="Y1464" t="n">
        <v>0</v>
      </c>
      <c r="Z1464" t="b">
        <v>0</v>
      </c>
      <c r="AA1464" t="n">
        <v>0</v>
      </c>
      <c r="AB1464" t="n">
        <v>0</v>
      </c>
      <c r="AC1464" t="b">
        <v>0</v>
      </c>
      <c r="AD1464" t="n">
        <v>0</v>
      </c>
      <c r="AE1464" t="n">
        <v>0</v>
      </c>
      <c r="AF1464" t="n">
        <v>1</v>
      </c>
      <c r="AG1464" t="n">
        <v>55.61190509478962</v>
      </c>
      <c r="AH1464" t="n">
        <v>0</v>
      </c>
      <c r="AI1464" t="n">
        <v>0</v>
      </c>
      <c r="AJ1464" t="n">
        <v>0</v>
      </c>
      <c r="AK1464" t="n">
        <v>0</v>
      </c>
      <c r="AL1464" t="n">
        <v>1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</row>
    <row r="1465" spans="1:48">
      <c r="A1465" t="n">
        <v>0</v>
      </c>
      <c r="B1465" t="n">
        <v>-3.102948563693991</v>
      </c>
      <c r="C1465" t="n">
        <v>89.28068401074684</v>
      </c>
      <c r="D1465" t="n">
        <v>0</v>
      </c>
      <c r="E1465" t="n">
        <v>1463</v>
      </c>
      <c r="F1465" t="n">
        <v>0</v>
      </c>
      <c r="G1465" t="n">
        <v>0</v>
      </c>
      <c r="H1465" t="n">
        <v>-0</v>
      </c>
      <c r="I1465" t="n">
        <v>0</v>
      </c>
      <c r="J1465" t="n">
        <v>0</v>
      </c>
      <c r="K1465" t="n">
        <v>0.007008322969063951</v>
      </c>
      <c r="L1465" t="n">
        <v>0</v>
      </c>
      <c r="M1465" t="n">
        <v>89.97091835215048</v>
      </c>
      <c r="N1465" t="n">
        <v>0</v>
      </c>
      <c r="O1465" t="b">
        <v>0</v>
      </c>
      <c r="P1465" t="n">
        <v>0</v>
      </c>
      <c r="Q1465" t="b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b">
        <v>0</v>
      </c>
      <c r="Y1465" t="n">
        <v>0</v>
      </c>
      <c r="Z1465" t="b">
        <v>0</v>
      </c>
      <c r="AA1465" t="n">
        <v>0</v>
      </c>
      <c r="AB1465" t="n">
        <v>0</v>
      </c>
      <c r="AC1465" t="b">
        <v>0</v>
      </c>
      <c r="AD1465" t="n">
        <v>0</v>
      </c>
      <c r="AE1465" t="n">
        <v>0</v>
      </c>
      <c r="AF1465" t="n">
        <v>1</v>
      </c>
      <c r="AG1465" t="n">
        <v>55.61190509478962</v>
      </c>
      <c r="AH1465" t="n">
        <v>0</v>
      </c>
      <c r="AI1465" t="n">
        <v>0</v>
      </c>
      <c r="AJ1465" t="n">
        <v>0</v>
      </c>
      <c r="AK1465" t="n">
        <v>0</v>
      </c>
      <c r="AL1465" t="n">
        <v>1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</row>
    <row r="1466" spans="1:48">
      <c r="A1466" t="n">
        <v>0</v>
      </c>
      <c r="B1466" t="n">
        <v>-3.102948563693991</v>
      </c>
      <c r="C1466" t="n">
        <v>89.28937128499192</v>
      </c>
      <c r="D1466" t="n">
        <v>0</v>
      </c>
      <c r="E1466" t="n">
        <v>1464</v>
      </c>
      <c r="F1466" t="n">
        <v>0</v>
      </c>
      <c r="G1466" t="n">
        <v>0</v>
      </c>
      <c r="H1466" t="n">
        <v>-0</v>
      </c>
      <c r="I1466" t="n">
        <v>0</v>
      </c>
      <c r="J1466" t="n">
        <v>0</v>
      </c>
      <c r="K1466" t="n">
        <v>0.007093032763647866</v>
      </c>
      <c r="L1466" t="n">
        <v>0</v>
      </c>
      <c r="M1466" t="n">
        <v>89.96968702335536</v>
      </c>
      <c r="N1466" t="n">
        <v>0</v>
      </c>
      <c r="O1466" t="b">
        <v>0</v>
      </c>
      <c r="P1466" t="n">
        <v>0</v>
      </c>
      <c r="Q1466" t="b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b">
        <v>0</v>
      </c>
      <c r="Y1466" t="n">
        <v>0</v>
      </c>
      <c r="Z1466" t="b">
        <v>0</v>
      </c>
      <c r="AA1466" t="n">
        <v>0</v>
      </c>
      <c r="AB1466" t="n">
        <v>0</v>
      </c>
      <c r="AC1466" t="b">
        <v>0</v>
      </c>
      <c r="AD1466" t="n">
        <v>0</v>
      </c>
      <c r="AE1466" t="n">
        <v>0</v>
      </c>
      <c r="AF1466" t="n">
        <v>1</v>
      </c>
      <c r="AG1466" t="n">
        <v>55.61190509478962</v>
      </c>
      <c r="AH1466" t="n">
        <v>0</v>
      </c>
      <c r="AI1466" t="n">
        <v>0</v>
      </c>
      <c r="AJ1466" t="n">
        <v>0</v>
      </c>
      <c r="AK1466" t="n">
        <v>0</v>
      </c>
      <c r="AL1466" t="n">
        <v>1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</row>
    <row r="1467" spans="1:48">
      <c r="A1467" t="n">
        <v>0</v>
      </c>
      <c r="B1467" t="n">
        <v>-3.102948563693991</v>
      </c>
      <c r="C1467" t="n">
        <v>89.29805855923699</v>
      </c>
      <c r="D1467" t="n">
        <v>0</v>
      </c>
      <c r="E1467" t="n">
        <v>1465</v>
      </c>
      <c r="F1467" t="n">
        <v>0</v>
      </c>
      <c r="G1467" t="n">
        <v>0</v>
      </c>
      <c r="H1467" t="n">
        <v>-0</v>
      </c>
      <c r="I1467" t="n">
        <v>0</v>
      </c>
      <c r="J1467" t="n">
        <v>0</v>
      </c>
      <c r="K1467" t="n">
        <v>0.00912414704083836</v>
      </c>
      <c r="L1467" t="n">
        <v>0</v>
      </c>
      <c r="M1467" t="n">
        <v>89.96845569456025</v>
      </c>
      <c r="N1467" t="n">
        <v>0</v>
      </c>
      <c r="O1467" t="b">
        <v>0</v>
      </c>
      <c r="P1467" t="n">
        <v>0</v>
      </c>
      <c r="Q1467" t="b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b">
        <v>0</v>
      </c>
      <c r="Y1467" t="n">
        <v>0</v>
      </c>
      <c r="Z1467" t="b">
        <v>0</v>
      </c>
      <c r="AA1467" t="n">
        <v>0</v>
      </c>
      <c r="AB1467" t="n">
        <v>0</v>
      </c>
      <c r="AC1467" t="b">
        <v>0</v>
      </c>
      <c r="AD1467" t="n">
        <v>0</v>
      </c>
      <c r="AE1467" t="n">
        <v>0</v>
      </c>
      <c r="AF1467" t="n">
        <v>1</v>
      </c>
      <c r="AG1467" t="n">
        <v>55.61190509478962</v>
      </c>
      <c r="AH1467" t="n">
        <v>0</v>
      </c>
      <c r="AI1467" t="n">
        <v>0</v>
      </c>
      <c r="AJ1467" t="n">
        <v>0</v>
      </c>
      <c r="AK1467" t="n">
        <v>0</v>
      </c>
      <c r="AL1467" t="n">
        <v>1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</row>
    <row r="1468" spans="1:48">
      <c r="A1468" t="n">
        <v>0</v>
      </c>
      <c r="B1468" t="n">
        <v>-3.102948563693991</v>
      </c>
      <c r="C1468" t="n">
        <v>89.30674583348207</v>
      </c>
      <c r="D1468" t="n">
        <v>0</v>
      </c>
      <c r="E1468" t="n">
        <v>1466</v>
      </c>
      <c r="F1468" t="n">
        <v>0</v>
      </c>
      <c r="G1468" t="n">
        <v>0</v>
      </c>
      <c r="H1468" t="n">
        <v>-0</v>
      </c>
      <c r="I1468" t="n">
        <v>0</v>
      </c>
      <c r="J1468" t="n">
        <v>0</v>
      </c>
      <c r="K1468" t="n">
        <v>0.009093021327335027</v>
      </c>
      <c r="L1468" t="n">
        <v>0</v>
      </c>
      <c r="M1468" t="n">
        <v>89.96722436576513</v>
      </c>
      <c r="N1468" t="n">
        <v>0</v>
      </c>
      <c r="O1468" t="b">
        <v>0</v>
      </c>
      <c r="P1468" t="n">
        <v>0</v>
      </c>
      <c r="Q1468" t="b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b">
        <v>0</v>
      </c>
      <c r="Y1468" t="n">
        <v>0</v>
      </c>
      <c r="Z1468" t="b">
        <v>0</v>
      </c>
      <c r="AA1468" t="n">
        <v>0</v>
      </c>
      <c r="AB1468" t="n">
        <v>0</v>
      </c>
      <c r="AC1468" t="b">
        <v>0</v>
      </c>
      <c r="AD1468" t="n">
        <v>0</v>
      </c>
      <c r="AE1468" t="n">
        <v>0</v>
      </c>
      <c r="AF1468" t="n">
        <v>1</v>
      </c>
      <c r="AG1468" t="n">
        <v>55.61190509478962</v>
      </c>
      <c r="AH1468" t="n">
        <v>0</v>
      </c>
      <c r="AI1468" t="n">
        <v>0</v>
      </c>
      <c r="AJ1468" t="n">
        <v>0</v>
      </c>
      <c r="AK1468" t="n">
        <v>0</v>
      </c>
      <c r="AL1468" t="n">
        <v>1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</row>
    <row r="1469" spans="1:48">
      <c r="A1469" t="n">
        <v>0</v>
      </c>
      <c r="B1469" t="n">
        <v>-3.102948563693991</v>
      </c>
      <c r="C1469" t="n">
        <v>89.31543310772715</v>
      </c>
      <c r="D1469" t="n">
        <v>0</v>
      </c>
      <c r="E1469" t="n">
        <v>1467</v>
      </c>
      <c r="F1469" t="n">
        <v>0</v>
      </c>
      <c r="G1469" t="n">
        <v>0</v>
      </c>
      <c r="H1469" t="n">
        <v>-0</v>
      </c>
      <c r="I1469" t="n">
        <v>0</v>
      </c>
      <c r="J1469" t="n">
        <v>0</v>
      </c>
      <c r="K1469" t="n">
        <v>0.008996453494732992</v>
      </c>
      <c r="L1469" t="n">
        <v>0</v>
      </c>
      <c r="M1469" t="n">
        <v>89.96599303697002</v>
      </c>
      <c r="N1469" t="n">
        <v>0</v>
      </c>
      <c r="O1469" t="b">
        <v>0</v>
      </c>
      <c r="P1469" t="n">
        <v>0</v>
      </c>
      <c r="Q1469" t="b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b">
        <v>0</v>
      </c>
      <c r="Y1469" t="n">
        <v>0</v>
      </c>
      <c r="Z1469" t="b">
        <v>0</v>
      </c>
      <c r="AA1469" t="n">
        <v>0</v>
      </c>
      <c r="AB1469" t="n">
        <v>0</v>
      </c>
      <c r="AC1469" t="b">
        <v>0</v>
      </c>
      <c r="AD1469" t="n">
        <v>0</v>
      </c>
      <c r="AE1469" t="n">
        <v>0</v>
      </c>
      <c r="AF1469" t="n">
        <v>1</v>
      </c>
      <c r="AG1469" t="n">
        <v>55.61190509478962</v>
      </c>
      <c r="AH1469" t="n">
        <v>0</v>
      </c>
      <c r="AI1469" t="n">
        <v>0</v>
      </c>
      <c r="AJ1469" t="n">
        <v>0</v>
      </c>
      <c r="AK1469" t="n">
        <v>0</v>
      </c>
      <c r="AL1469" t="n">
        <v>1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 spans="1:48">
      <c r="A1470" t="n">
        <v>0</v>
      </c>
      <c r="B1470" t="n">
        <v>-3.102948563693991</v>
      </c>
      <c r="C1470" t="n">
        <v>89.32412038197222</v>
      </c>
      <c r="D1470" t="n">
        <v>0</v>
      </c>
      <c r="E1470" t="n">
        <v>1468</v>
      </c>
      <c r="F1470" t="n">
        <v>0</v>
      </c>
      <c r="G1470" t="n">
        <v>0</v>
      </c>
      <c r="H1470" t="n">
        <v>-0</v>
      </c>
      <c r="I1470" t="n">
        <v>0</v>
      </c>
      <c r="J1470" t="n">
        <v>0</v>
      </c>
      <c r="K1470" t="n">
        <v>0.009092085873232736</v>
      </c>
      <c r="L1470" t="n">
        <v>0</v>
      </c>
      <c r="M1470" t="n">
        <v>89.9647617081749</v>
      </c>
      <c r="N1470" t="n">
        <v>0</v>
      </c>
      <c r="O1470" t="b">
        <v>0</v>
      </c>
      <c r="P1470" t="n">
        <v>0</v>
      </c>
      <c r="Q1470" t="b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b">
        <v>0</v>
      </c>
      <c r="Y1470" t="n">
        <v>0</v>
      </c>
      <c r="Z1470" t="b">
        <v>0</v>
      </c>
      <c r="AA1470" t="n">
        <v>0</v>
      </c>
      <c r="AB1470" t="n">
        <v>0</v>
      </c>
      <c r="AC1470" t="b">
        <v>0</v>
      </c>
      <c r="AD1470" t="n">
        <v>0</v>
      </c>
      <c r="AE1470" t="n">
        <v>0</v>
      </c>
      <c r="AF1470" t="n">
        <v>1</v>
      </c>
      <c r="AG1470" t="n">
        <v>55.61190509478962</v>
      </c>
      <c r="AH1470" t="n">
        <v>0</v>
      </c>
      <c r="AI1470" t="n">
        <v>0</v>
      </c>
      <c r="AJ1470" t="n">
        <v>0</v>
      </c>
      <c r="AK1470" t="n">
        <v>0</v>
      </c>
      <c r="AL1470" t="n">
        <v>1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 spans="1:48">
      <c r="A1471" t="n">
        <v>0</v>
      </c>
      <c r="B1471" t="n">
        <v>-3.102948563693991</v>
      </c>
      <c r="C1471" t="n">
        <v>89.3328076562173</v>
      </c>
      <c r="D1471" t="n">
        <v>0</v>
      </c>
      <c r="E1471" t="n">
        <v>1469</v>
      </c>
      <c r="F1471" t="n">
        <v>0</v>
      </c>
      <c r="G1471" t="n">
        <v>0</v>
      </c>
      <c r="H1471" t="n">
        <v>-0</v>
      </c>
      <c r="I1471" t="n">
        <v>0</v>
      </c>
      <c r="J1471" t="n">
        <v>0</v>
      </c>
      <c r="K1471" t="n">
        <v>0.008068262517921199</v>
      </c>
      <c r="L1471" t="n">
        <v>0</v>
      </c>
      <c r="M1471" t="n">
        <v>89.96353037937979</v>
      </c>
      <c r="N1471" t="n">
        <v>0</v>
      </c>
      <c r="O1471" t="b">
        <v>0</v>
      </c>
      <c r="P1471" t="n">
        <v>0</v>
      </c>
      <c r="Q1471" t="b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b">
        <v>0</v>
      </c>
      <c r="Y1471" t="n">
        <v>0</v>
      </c>
      <c r="Z1471" t="b">
        <v>0</v>
      </c>
      <c r="AA1471" t="n">
        <v>0</v>
      </c>
      <c r="AB1471" t="n">
        <v>0</v>
      </c>
      <c r="AC1471" t="b">
        <v>0</v>
      </c>
      <c r="AD1471" t="n">
        <v>0</v>
      </c>
      <c r="AE1471" t="n">
        <v>0</v>
      </c>
      <c r="AF1471" t="n">
        <v>1</v>
      </c>
      <c r="AG1471" t="n">
        <v>55.61190509478962</v>
      </c>
      <c r="AH1471" t="n">
        <v>0</v>
      </c>
      <c r="AI1471" t="n">
        <v>0</v>
      </c>
      <c r="AJ1471" t="n">
        <v>0</v>
      </c>
      <c r="AK1471" t="n">
        <v>0</v>
      </c>
      <c r="AL1471" t="n">
        <v>1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</row>
    <row r="1472" spans="1:48">
      <c r="A1472" t="n">
        <v>0</v>
      </c>
      <c r="B1472" t="n">
        <v>-3.102948563693991</v>
      </c>
      <c r="C1472" t="n">
        <v>89.34149493046237</v>
      </c>
      <c r="D1472" t="n">
        <v>0</v>
      </c>
      <c r="E1472" t="n">
        <v>1470</v>
      </c>
      <c r="F1472" t="n">
        <v>0</v>
      </c>
      <c r="G1472" t="n">
        <v>0</v>
      </c>
      <c r="H1472" t="n">
        <v>-0</v>
      </c>
      <c r="I1472" t="n">
        <v>0</v>
      </c>
      <c r="J1472" t="n">
        <v>0</v>
      </c>
      <c r="K1472" t="n">
        <v>0.007972470830222622</v>
      </c>
      <c r="L1472" t="n">
        <v>0</v>
      </c>
      <c r="M1472" t="n">
        <v>89.96229905058468</v>
      </c>
      <c r="N1472" t="n">
        <v>0</v>
      </c>
      <c r="O1472" t="b">
        <v>0</v>
      </c>
      <c r="P1472" t="n">
        <v>0</v>
      </c>
      <c r="Q1472" t="b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b">
        <v>0</v>
      </c>
      <c r="Y1472" t="n">
        <v>0</v>
      </c>
      <c r="Z1472" t="b">
        <v>0</v>
      </c>
      <c r="AA1472" t="n">
        <v>0</v>
      </c>
      <c r="AB1472" t="n">
        <v>0</v>
      </c>
      <c r="AC1472" t="b">
        <v>0</v>
      </c>
      <c r="AD1472" t="n">
        <v>0</v>
      </c>
      <c r="AE1472" t="n">
        <v>0</v>
      </c>
      <c r="AF1472" t="n">
        <v>1</v>
      </c>
      <c r="AG1472" t="n">
        <v>55.61190509478962</v>
      </c>
      <c r="AH1472" t="n">
        <v>0</v>
      </c>
      <c r="AI1472" t="n">
        <v>0</v>
      </c>
      <c r="AJ1472" t="n">
        <v>0</v>
      </c>
      <c r="AK1472" t="n">
        <v>0</v>
      </c>
      <c r="AL1472" t="n">
        <v>1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</row>
    <row r="1473" spans="1:48">
      <c r="A1473" t="n">
        <v>0</v>
      </c>
      <c r="B1473" t="n">
        <v>-3.102948563693991</v>
      </c>
      <c r="C1473" t="n">
        <v>89.35018220470745</v>
      </c>
      <c r="D1473" t="n">
        <v>0</v>
      </c>
      <c r="E1473" t="n">
        <v>1471</v>
      </c>
      <c r="F1473" t="n">
        <v>0</v>
      </c>
      <c r="G1473" t="n">
        <v>0</v>
      </c>
      <c r="H1473" t="n">
        <v>-0</v>
      </c>
      <c r="I1473" t="n">
        <v>0</v>
      </c>
      <c r="J1473" t="n">
        <v>0</v>
      </c>
      <c r="K1473" t="n">
        <v>0.007770141980052936</v>
      </c>
      <c r="L1473" t="n">
        <v>0</v>
      </c>
      <c r="M1473" t="n">
        <v>89.96106772178956</v>
      </c>
      <c r="N1473" t="n">
        <v>0</v>
      </c>
      <c r="O1473" t="b">
        <v>0</v>
      </c>
      <c r="P1473" t="n">
        <v>0</v>
      </c>
      <c r="Q1473" t="b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b">
        <v>0</v>
      </c>
      <c r="Y1473" t="n">
        <v>0</v>
      </c>
      <c r="Z1473" t="b">
        <v>0</v>
      </c>
      <c r="AA1473" t="n">
        <v>0</v>
      </c>
      <c r="AB1473" t="n">
        <v>0</v>
      </c>
      <c r="AC1473" t="b">
        <v>0</v>
      </c>
      <c r="AD1473" t="n">
        <v>0</v>
      </c>
      <c r="AE1473" t="n">
        <v>0</v>
      </c>
      <c r="AF1473" t="n">
        <v>1</v>
      </c>
      <c r="AG1473" t="n">
        <v>55.61190509478962</v>
      </c>
      <c r="AH1473" t="n">
        <v>0</v>
      </c>
      <c r="AI1473" t="n">
        <v>0</v>
      </c>
      <c r="AJ1473" t="n">
        <v>0</v>
      </c>
      <c r="AK1473" t="n">
        <v>0</v>
      </c>
      <c r="AL1473" t="n">
        <v>1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</row>
    <row r="1474" spans="1:48">
      <c r="A1474" t="n">
        <v>0</v>
      </c>
      <c r="B1474" t="n">
        <v>-3.102948563693991</v>
      </c>
      <c r="C1474" t="n">
        <v>89.35886947895253</v>
      </c>
      <c r="D1474" t="n">
        <v>0</v>
      </c>
      <c r="E1474" t="n">
        <v>1472</v>
      </c>
      <c r="F1474" t="n">
        <v>0</v>
      </c>
      <c r="G1474" t="n">
        <v>0</v>
      </c>
      <c r="H1474" t="n">
        <v>-0</v>
      </c>
      <c r="I1474" t="n">
        <v>0</v>
      </c>
      <c r="J1474" t="n">
        <v>0</v>
      </c>
      <c r="K1474" t="n">
        <v>0.006813658885844232</v>
      </c>
      <c r="L1474" t="n">
        <v>0</v>
      </c>
      <c r="M1474" t="n">
        <v>89.95983639299445</v>
      </c>
      <c r="N1474" t="n">
        <v>0</v>
      </c>
      <c r="O1474" t="b">
        <v>0</v>
      </c>
      <c r="P1474" t="n">
        <v>0</v>
      </c>
      <c r="Q1474" t="b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b">
        <v>0</v>
      </c>
      <c r="Y1474" t="n">
        <v>0</v>
      </c>
      <c r="Z1474" t="b">
        <v>0</v>
      </c>
      <c r="AA1474" t="n">
        <v>0</v>
      </c>
      <c r="AB1474" t="n">
        <v>0</v>
      </c>
      <c r="AC1474" t="b">
        <v>0</v>
      </c>
      <c r="AD1474" t="n">
        <v>0</v>
      </c>
      <c r="AE1474" t="n">
        <v>0</v>
      </c>
      <c r="AF1474" t="n">
        <v>1</v>
      </c>
      <c r="AG1474" t="n">
        <v>55.61190509478962</v>
      </c>
      <c r="AH1474" t="n">
        <v>0</v>
      </c>
      <c r="AI1474" t="n">
        <v>0</v>
      </c>
      <c r="AJ1474" t="n">
        <v>0</v>
      </c>
      <c r="AK1474" t="n">
        <v>0</v>
      </c>
      <c r="AL1474" t="n">
        <v>1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</row>
    <row r="1475" spans="1:48">
      <c r="A1475" t="n">
        <v>0</v>
      </c>
      <c r="B1475" t="n">
        <v>-3.102948563693991</v>
      </c>
      <c r="C1475" t="n">
        <v>89.3675567531976</v>
      </c>
      <c r="D1475" t="n">
        <v>0</v>
      </c>
      <c r="E1475" t="n">
        <v>1473</v>
      </c>
      <c r="F1475" t="n">
        <v>0</v>
      </c>
      <c r="G1475" t="n">
        <v>0.0006363627977579371</v>
      </c>
      <c r="H1475" t="n">
        <v>-0</v>
      </c>
      <c r="I1475" t="n">
        <v>0</v>
      </c>
      <c r="J1475" t="n">
        <v>0</v>
      </c>
      <c r="K1475" t="n">
        <v>0.01121985724503716</v>
      </c>
      <c r="L1475" t="n">
        <v>0</v>
      </c>
      <c r="M1475" t="n">
        <v>89.95860506419933</v>
      </c>
      <c r="N1475" t="n">
        <v>0</v>
      </c>
      <c r="O1475" t="b">
        <v>0</v>
      </c>
      <c r="P1475" t="n">
        <v>0</v>
      </c>
      <c r="Q1475" t="b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b">
        <v>0</v>
      </c>
      <c r="Y1475" t="n">
        <v>0</v>
      </c>
      <c r="Z1475" t="b">
        <v>0</v>
      </c>
      <c r="AA1475" t="n">
        <v>0</v>
      </c>
      <c r="AB1475" t="n">
        <v>0</v>
      </c>
      <c r="AC1475" t="b">
        <v>0</v>
      </c>
      <c r="AD1475" t="n">
        <v>0</v>
      </c>
      <c r="AE1475" t="n">
        <v>0</v>
      </c>
      <c r="AF1475" t="n">
        <v>1</v>
      </c>
      <c r="AG1475" t="n">
        <v>55.61190509478962</v>
      </c>
      <c r="AH1475" t="n">
        <v>0</v>
      </c>
      <c r="AI1475" t="n">
        <v>0</v>
      </c>
      <c r="AJ1475" t="n">
        <v>0</v>
      </c>
      <c r="AK1475" t="n">
        <v>0</v>
      </c>
      <c r="AL1475" t="n">
        <v>1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</row>
    <row r="1476" spans="1:48">
      <c r="A1476" t="n">
        <v>0</v>
      </c>
      <c r="B1476" t="n">
        <v>-3.102948563693991</v>
      </c>
      <c r="C1476" t="n">
        <v>89.37624402744268</v>
      </c>
      <c r="D1476" t="n">
        <v>0</v>
      </c>
      <c r="E1476" t="n">
        <v>1474</v>
      </c>
      <c r="F1476" t="n">
        <v>0.002717099920846522</v>
      </c>
      <c r="G1476" t="n">
        <v>-0.0001106883576472796</v>
      </c>
      <c r="H1476" t="n">
        <v>-0</v>
      </c>
      <c r="I1476" t="n">
        <v>0</v>
      </c>
      <c r="J1476" t="n">
        <v>0</v>
      </c>
      <c r="K1476" t="n">
        <v>0.01212466943131768</v>
      </c>
      <c r="L1476" t="n">
        <v>0</v>
      </c>
      <c r="M1476" t="n">
        <v>89.95737373540422</v>
      </c>
      <c r="N1476" t="n">
        <v>0.0001675552648146407</v>
      </c>
      <c r="O1476" t="b">
        <v>0</v>
      </c>
      <c r="P1476" t="n">
        <v>0</v>
      </c>
      <c r="Q1476" t="b">
        <v>0</v>
      </c>
      <c r="R1476" t="n">
        <v>0.0001675552648146407</v>
      </c>
      <c r="S1476" t="n">
        <v>0.02041736937097836</v>
      </c>
      <c r="T1476" t="n">
        <v>0.08885639150249783</v>
      </c>
      <c r="U1476" t="n">
        <v>78.36635999021578</v>
      </c>
      <c r="V1476" t="n">
        <v>0</v>
      </c>
      <c r="W1476" t="n">
        <v>0</v>
      </c>
      <c r="X1476" t="b">
        <v>0</v>
      </c>
      <c r="Y1476" t="n">
        <v>0</v>
      </c>
      <c r="Z1476" t="b">
        <v>0</v>
      </c>
      <c r="AA1476" t="n">
        <v>18.37446540887037</v>
      </c>
      <c r="AB1476" t="n">
        <v>0.0001709747600149395</v>
      </c>
      <c r="AC1476" t="b">
        <v>0</v>
      </c>
      <c r="AD1476" t="n">
        <v>0</v>
      </c>
      <c r="AE1476" t="n">
        <v>0</v>
      </c>
      <c r="AF1476" t="n">
        <v>1</v>
      </c>
      <c r="AG1476" t="n">
        <v>55.61190509478962</v>
      </c>
      <c r="AH1476" t="n">
        <v>0</v>
      </c>
      <c r="AI1476" t="n">
        <v>0</v>
      </c>
      <c r="AJ1476" t="n">
        <v>0</v>
      </c>
      <c r="AK1476" t="n">
        <v>0</v>
      </c>
      <c r="AL1476" t="n">
        <v>1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</row>
    <row r="1477" spans="1:48">
      <c r="A1477" t="n">
        <v>0</v>
      </c>
      <c r="B1477" t="n">
        <v>-3.102948563693991</v>
      </c>
      <c r="C1477" t="n">
        <v>89.38493130168776</v>
      </c>
      <c r="D1477" t="n">
        <v>0</v>
      </c>
      <c r="E1477" t="n">
        <v>1475</v>
      </c>
      <c r="F1477" t="n">
        <v>0</v>
      </c>
      <c r="G1477" t="n">
        <v>0</v>
      </c>
      <c r="H1477" t="n">
        <v>-0</v>
      </c>
      <c r="I1477" t="n">
        <v>0</v>
      </c>
      <c r="J1477" t="n">
        <v>0</v>
      </c>
      <c r="K1477" t="n">
        <v>0.0134254358585581</v>
      </c>
      <c r="L1477" t="n">
        <v>0</v>
      </c>
      <c r="M1477" t="n">
        <v>89.9561424066091</v>
      </c>
      <c r="N1477" t="n">
        <v>0</v>
      </c>
      <c r="O1477" t="b">
        <v>0</v>
      </c>
      <c r="P1477" t="n">
        <v>0</v>
      </c>
      <c r="Q1477" t="b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b">
        <v>0</v>
      </c>
      <c r="Y1477" t="n">
        <v>0</v>
      </c>
      <c r="Z1477" t="b">
        <v>0</v>
      </c>
      <c r="AA1477" t="n">
        <v>0</v>
      </c>
      <c r="AB1477" t="n">
        <v>0</v>
      </c>
      <c r="AC1477" t="b">
        <v>0</v>
      </c>
      <c r="AD1477" t="n">
        <v>0</v>
      </c>
      <c r="AE1477" t="n">
        <v>0</v>
      </c>
      <c r="AF1477" t="n">
        <v>1</v>
      </c>
      <c r="AG1477" t="n">
        <v>55.61190509478962</v>
      </c>
      <c r="AH1477" t="n">
        <v>0</v>
      </c>
      <c r="AI1477" t="n">
        <v>0</v>
      </c>
      <c r="AJ1477" t="n">
        <v>0</v>
      </c>
      <c r="AK1477" t="n">
        <v>0</v>
      </c>
      <c r="AL1477" t="n">
        <v>1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 spans="1:48">
      <c r="A1478" t="n">
        <v>0</v>
      </c>
      <c r="B1478" t="n">
        <v>-3.102948563693991</v>
      </c>
      <c r="C1478" t="n">
        <v>89.39361857593283</v>
      </c>
      <c r="D1478" t="n">
        <v>0</v>
      </c>
      <c r="E1478" t="n">
        <v>1476</v>
      </c>
      <c r="F1478" t="n">
        <v>0</v>
      </c>
      <c r="G1478" t="n">
        <v>0</v>
      </c>
      <c r="H1478" t="n">
        <v>-0</v>
      </c>
      <c r="I1478" t="n">
        <v>0</v>
      </c>
      <c r="J1478" t="n">
        <v>0</v>
      </c>
      <c r="K1478" t="n">
        <v>0.01852527788211628</v>
      </c>
      <c r="L1478" t="n">
        <v>0</v>
      </c>
      <c r="M1478" t="n">
        <v>89.95491107781399</v>
      </c>
      <c r="N1478" t="n">
        <v>0</v>
      </c>
      <c r="O1478" t="b">
        <v>0</v>
      </c>
      <c r="P1478" t="n">
        <v>0</v>
      </c>
      <c r="Q1478" t="b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b">
        <v>0</v>
      </c>
      <c r="Y1478" t="n">
        <v>0</v>
      </c>
      <c r="Z1478" t="b">
        <v>0</v>
      </c>
      <c r="AA1478" t="n">
        <v>0</v>
      </c>
      <c r="AB1478" t="n">
        <v>0</v>
      </c>
      <c r="AC1478" t="b">
        <v>0</v>
      </c>
      <c r="AD1478" t="n">
        <v>0</v>
      </c>
      <c r="AE1478" t="n">
        <v>0</v>
      </c>
      <c r="AF1478" t="n">
        <v>1</v>
      </c>
      <c r="AG1478" t="n">
        <v>55.61190509478962</v>
      </c>
      <c r="AH1478" t="n">
        <v>0</v>
      </c>
      <c r="AI1478" t="n">
        <v>0</v>
      </c>
      <c r="AJ1478" t="n">
        <v>0</v>
      </c>
      <c r="AK1478" t="n">
        <v>0</v>
      </c>
      <c r="AL1478" t="n">
        <v>1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</row>
    <row r="1479" spans="1:48">
      <c r="A1479" t="n">
        <v>0</v>
      </c>
      <c r="B1479" t="n">
        <v>-3.102948563693991</v>
      </c>
      <c r="C1479" t="n">
        <v>89.42146698896454</v>
      </c>
      <c r="D1479" t="n">
        <v>0</v>
      </c>
      <c r="E1479" t="n">
        <v>1477</v>
      </c>
      <c r="F1479" t="n">
        <v>0</v>
      </c>
      <c r="G1479" t="n">
        <v>0</v>
      </c>
      <c r="H1479" t="n">
        <v>-0</v>
      </c>
      <c r="I1479" t="n">
        <v>0</v>
      </c>
      <c r="J1479" t="n">
        <v>0</v>
      </c>
      <c r="K1479" t="n">
        <v>0.01403735350141755</v>
      </c>
      <c r="L1479" t="n">
        <v>0</v>
      </c>
      <c r="M1479" t="n">
        <v>89.95367974901887</v>
      </c>
      <c r="N1479" t="n">
        <v>0</v>
      </c>
      <c r="O1479" t="b">
        <v>0</v>
      </c>
      <c r="P1479" t="n">
        <v>0</v>
      </c>
      <c r="Q1479" t="b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b">
        <v>0</v>
      </c>
      <c r="Y1479" t="n">
        <v>0</v>
      </c>
      <c r="Z1479" t="b">
        <v>0</v>
      </c>
      <c r="AA1479" t="n">
        <v>0</v>
      </c>
      <c r="AB1479" t="n">
        <v>0</v>
      </c>
      <c r="AC1479" t="b">
        <v>0</v>
      </c>
      <c r="AD1479" t="n">
        <v>0</v>
      </c>
      <c r="AE1479" t="n">
        <v>0</v>
      </c>
      <c r="AF1479" t="n">
        <v>1</v>
      </c>
      <c r="AG1479" t="n">
        <v>55.61190509478962</v>
      </c>
      <c r="AH1479" t="n">
        <v>0</v>
      </c>
      <c r="AI1479" t="n">
        <v>0</v>
      </c>
      <c r="AJ1479" t="n">
        <v>0</v>
      </c>
      <c r="AK1479" t="n">
        <v>0</v>
      </c>
      <c r="AL1479" t="n">
        <v>1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 spans="1:48">
      <c r="A1480" t="n">
        <v>0</v>
      </c>
      <c r="B1480" t="n">
        <v>-3.102948563693991</v>
      </c>
      <c r="C1480" t="n">
        <v>89.43015426320962</v>
      </c>
      <c r="D1480" t="n">
        <v>0</v>
      </c>
      <c r="E1480" t="n">
        <v>1478</v>
      </c>
      <c r="F1480" t="n">
        <v>0</v>
      </c>
      <c r="G1480" t="n">
        <v>0</v>
      </c>
      <c r="H1480" t="n">
        <v>-0</v>
      </c>
      <c r="I1480" t="n">
        <v>0</v>
      </c>
      <c r="J1480" t="n">
        <v>0</v>
      </c>
      <c r="K1480" t="n">
        <v>0.009140218764440655</v>
      </c>
      <c r="L1480" t="n">
        <v>0</v>
      </c>
      <c r="M1480" t="n">
        <v>89.95244842022376</v>
      </c>
      <c r="N1480" t="n">
        <v>0</v>
      </c>
      <c r="O1480" t="b">
        <v>0</v>
      </c>
      <c r="P1480" t="n">
        <v>0</v>
      </c>
      <c r="Q1480" t="b">
        <v>1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b">
        <v>0</v>
      </c>
      <c r="Y1480" t="n">
        <v>0</v>
      </c>
      <c r="Z1480" t="b">
        <v>0</v>
      </c>
      <c r="AA1480" t="n">
        <v>0</v>
      </c>
      <c r="AB1480" t="n">
        <v>0</v>
      </c>
      <c r="AC1480" t="b">
        <v>0</v>
      </c>
      <c r="AD1480" t="n">
        <v>0</v>
      </c>
      <c r="AE1480" t="n">
        <v>0</v>
      </c>
      <c r="AF1480" t="n">
        <v>1</v>
      </c>
      <c r="AG1480" t="n">
        <v>55.61190509478962</v>
      </c>
      <c r="AH1480" t="n">
        <v>0</v>
      </c>
      <c r="AI1480" t="n">
        <v>0</v>
      </c>
      <c r="AJ1480" t="n">
        <v>0</v>
      </c>
      <c r="AK1480" t="n">
        <v>0</v>
      </c>
      <c r="AL1480" t="n">
        <v>1</v>
      </c>
      <c r="AM1480" t="n">
        <v>0</v>
      </c>
      <c r="AN1480" t="n">
        <v>0.2626630717943247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</row>
    <row r="1481" spans="1:48">
      <c r="A1481" t="n">
        <v>-36.48739909141471</v>
      </c>
      <c r="B1481" t="n">
        <v>29.76746757147337</v>
      </c>
      <c r="C1481" t="n">
        <v>89.44168252845398</v>
      </c>
      <c r="D1481" t="n">
        <v>800</v>
      </c>
      <c r="E1481" t="n">
        <v>1479</v>
      </c>
      <c r="F1481" t="n">
        <v>0</v>
      </c>
      <c r="G1481" t="n">
        <v>0.08013509053964007</v>
      </c>
      <c r="H1481" t="n">
        <v>0.7623514097577301</v>
      </c>
      <c r="I1481" t="n">
        <v>0</v>
      </c>
      <c r="J1481" t="n">
        <v>0</v>
      </c>
      <c r="K1481" t="n">
        <v>0.005615306207054249</v>
      </c>
      <c r="L1481" t="n">
        <v>0</v>
      </c>
      <c r="M1481" t="n">
        <v>89.95773899939196</v>
      </c>
      <c r="N1481" t="n">
        <v>0</v>
      </c>
      <c r="O1481" t="b">
        <v>1</v>
      </c>
      <c r="P1481" t="n">
        <v>0</v>
      </c>
      <c r="Q1481" t="b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b">
        <v>0</v>
      </c>
      <c r="Y1481" t="n">
        <v>650</v>
      </c>
      <c r="Z1481" t="b">
        <v>1</v>
      </c>
      <c r="AA1481" t="n">
        <v>0</v>
      </c>
      <c r="AB1481" t="n">
        <v>0</v>
      </c>
      <c r="AC1481" t="b">
        <v>0</v>
      </c>
      <c r="AD1481" t="n">
        <v>0</v>
      </c>
      <c r="AE1481" t="n">
        <v>150</v>
      </c>
      <c r="AF1481" t="n">
        <v>1</v>
      </c>
      <c r="AG1481" t="n">
        <v>55.61190509478962</v>
      </c>
      <c r="AH1481" t="n">
        <v>0</v>
      </c>
      <c r="AI1481" t="n">
        <v>0</v>
      </c>
      <c r="AJ1481" t="n">
        <v>0</v>
      </c>
      <c r="AK1481" t="n">
        <v>0</v>
      </c>
      <c r="AL1481" t="n">
        <v>1</v>
      </c>
      <c r="AM1481" t="n">
        <v>0</v>
      </c>
      <c r="AN1481" t="n">
        <v>1.025014481552055</v>
      </c>
      <c r="AO1481" t="n">
        <v>0</v>
      </c>
      <c r="AP1481" t="n">
        <v>0.3522486920874464</v>
      </c>
      <c r="AQ1481" t="n">
        <v>1</v>
      </c>
      <c r="AR1481" t="n">
        <v>3</v>
      </c>
      <c r="AS1481" t="n">
        <v>0</v>
      </c>
      <c r="AT1481" t="n">
        <v>0</v>
      </c>
      <c r="AU1481" t="n">
        <v>0.3521886844793618</v>
      </c>
      <c r="AV1481" t="n">
        <v>0.124889752049126</v>
      </c>
    </row>
    <row r="1482" spans="1:48">
      <c r="A1482" t="n">
        <v>-68.87339572264391</v>
      </c>
      <c r="B1482" t="n">
        <v>62.15346420270257</v>
      </c>
      <c r="C1482" t="n">
        <v>89.47332157353938</v>
      </c>
      <c r="D1482" t="n">
        <v>800</v>
      </c>
      <c r="E1482" t="n">
        <v>1480</v>
      </c>
      <c r="F1482" t="n">
        <v>0.7466137018054724</v>
      </c>
      <c r="G1482" t="n">
        <v>0.3230990217637517</v>
      </c>
      <c r="H1482" t="n">
        <v>1.439009949501002</v>
      </c>
      <c r="I1482" t="n">
        <v>0</v>
      </c>
      <c r="J1482" t="n">
        <v>0</v>
      </c>
      <c r="K1482" t="n">
        <v>0.001845456006819013</v>
      </c>
      <c r="L1482" t="n">
        <v>0</v>
      </c>
      <c r="M1482" t="n">
        <v>89.97597727950588</v>
      </c>
      <c r="N1482" t="n">
        <v>0.1755002235817447</v>
      </c>
      <c r="O1482" t="b">
        <v>1</v>
      </c>
      <c r="P1482" t="n">
        <v>0</v>
      </c>
      <c r="Q1482" t="b">
        <v>0</v>
      </c>
      <c r="R1482" t="n">
        <v>0.1755002235817447</v>
      </c>
      <c r="S1482" t="n">
        <v>5.610352276793168</v>
      </c>
      <c r="T1482" t="n">
        <v>24.41625310860387</v>
      </c>
      <c r="U1482" t="n">
        <v>298.7163021363754</v>
      </c>
      <c r="V1482" t="n">
        <v>0</v>
      </c>
      <c r="W1482" t="n">
        <v>0</v>
      </c>
      <c r="X1482" t="b">
        <v>0</v>
      </c>
      <c r="Y1482" t="n">
        <v>650</v>
      </c>
      <c r="Z1482" t="b">
        <v>1</v>
      </c>
      <c r="AA1482" t="n">
        <v>70.03964917288214</v>
      </c>
      <c r="AB1482" t="n">
        <v>0.1790818607976987</v>
      </c>
      <c r="AC1482" t="b">
        <v>0</v>
      </c>
      <c r="AD1482" t="n">
        <v>0</v>
      </c>
      <c r="AE1482" t="n">
        <v>150</v>
      </c>
      <c r="AF1482" t="n">
        <v>1</v>
      </c>
      <c r="AG1482" t="n">
        <v>55.61190509478962</v>
      </c>
      <c r="AH1482" t="n">
        <v>0</v>
      </c>
      <c r="AI1482" t="n">
        <v>0</v>
      </c>
      <c r="AJ1482" t="n">
        <v>0</v>
      </c>
      <c r="AK1482" t="n">
        <v>0</v>
      </c>
      <c r="AL1482" t="n">
        <v>1</v>
      </c>
      <c r="AM1482" t="n">
        <v>0</v>
      </c>
      <c r="AN1482" t="n">
        <v>1.439009949501002</v>
      </c>
      <c r="AO1482" t="n">
        <v>0</v>
      </c>
      <c r="AP1482" t="n">
        <v>0.4249545214277767</v>
      </c>
      <c r="AQ1482" t="n">
        <v>1</v>
      </c>
      <c r="AR1482" t="n">
        <v>3</v>
      </c>
      <c r="AS1482" t="n">
        <v>0</v>
      </c>
      <c r="AT1482" t="n">
        <v>0</v>
      </c>
      <c r="AU1482" t="n">
        <v>0.4248918151913342</v>
      </c>
      <c r="AV1482" t="n">
        <v>0.1506710345489773</v>
      </c>
    </row>
    <row r="1483" spans="1:48">
      <c r="A1483" t="n">
        <v>-10.2779361657133</v>
      </c>
      <c r="B1483" t="n">
        <v>3.558004645771962</v>
      </c>
      <c r="C1483" t="n">
        <v>89.46094238172044</v>
      </c>
      <c r="D1483" t="n">
        <v>800</v>
      </c>
      <c r="E1483" t="n">
        <v>1481</v>
      </c>
      <c r="F1483" t="n">
        <v>2.247539222240448</v>
      </c>
      <c r="G1483" t="n">
        <v>0.5004181742723928</v>
      </c>
      <c r="H1483" t="n">
        <v>0.214742604856566</v>
      </c>
      <c r="I1483" t="n">
        <v>0</v>
      </c>
      <c r="J1483" t="n">
        <v>0</v>
      </c>
      <c r="K1483" t="n">
        <v>0.002345397200547827</v>
      </c>
      <c r="L1483" t="n">
        <v>0</v>
      </c>
      <c r="M1483" t="n">
        <v>89.98901526935677</v>
      </c>
      <c r="N1483" t="n">
        <v>0.7428360062740472</v>
      </c>
      <c r="O1483" t="b">
        <v>1</v>
      </c>
      <c r="P1483" t="n">
        <v>0</v>
      </c>
      <c r="Q1483" t="b">
        <v>0</v>
      </c>
      <c r="R1483" t="n">
        <v>0.7428360062740472</v>
      </c>
      <c r="S1483" t="n">
        <v>16.88890354166578</v>
      </c>
      <c r="T1483" t="n">
        <v>73.5005082133295</v>
      </c>
      <c r="U1483" t="n">
        <v>420.0131358918139</v>
      </c>
      <c r="V1483" t="n">
        <v>1</v>
      </c>
      <c r="W1483" t="n">
        <v>267.688850912946</v>
      </c>
      <c r="X1483" t="b">
        <v>1</v>
      </c>
      <c r="Y1483" t="n">
        <v>650</v>
      </c>
      <c r="Z1483" t="b">
        <v>0</v>
      </c>
      <c r="AA1483" t="n">
        <v>98.47997071292905</v>
      </c>
      <c r="AB1483" t="n">
        <v>0.757995924769436</v>
      </c>
      <c r="AC1483" t="b">
        <v>0</v>
      </c>
      <c r="AD1483" t="n">
        <v>0</v>
      </c>
      <c r="AE1483" t="n">
        <v>150</v>
      </c>
      <c r="AF1483" t="n">
        <v>0.9059376865345765</v>
      </c>
      <c r="AG1483" t="n">
        <v>55.61190509478962</v>
      </c>
      <c r="AH1483" t="n">
        <v>29.84761559679177</v>
      </c>
      <c r="AI1483" t="n">
        <v>0.8366976405065426</v>
      </c>
      <c r="AJ1483" t="n">
        <v>2.807535774460888</v>
      </c>
      <c r="AK1483" t="n">
        <v>1.609233190520595</v>
      </c>
      <c r="AL1483" t="n">
        <v>1</v>
      </c>
      <c r="AM1483" t="n">
        <v>0</v>
      </c>
      <c r="AN1483" t="n">
        <v>1.823975795377161</v>
      </c>
      <c r="AO1483" t="n">
        <v>0</v>
      </c>
      <c r="AP1483" t="n">
        <v>0.4931612543579153</v>
      </c>
      <c r="AQ1483" t="n">
        <v>1</v>
      </c>
      <c r="AR1483" t="n">
        <v>3</v>
      </c>
      <c r="AS1483" t="n">
        <v>0</v>
      </c>
      <c r="AT1483" t="n">
        <v>0</v>
      </c>
      <c r="AU1483" t="n">
        <v>0.49309613242078</v>
      </c>
      <c r="AV1483" t="n">
        <v>0.1748569912331268</v>
      </c>
    </row>
    <row r="1484" spans="1:48">
      <c r="A1484" t="n">
        <v>-62.1567205411021</v>
      </c>
      <c r="B1484" t="n">
        <v>55.43678902116076</v>
      </c>
      <c r="C1484" t="n">
        <v>89.44663965091824</v>
      </c>
      <c r="D1484" t="n">
        <v>800</v>
      </c>
      <c r="E1484" t="n">
        <v>1482</v>
      </c>
      <c r="F1484" t="n">
        <v>4.236069440841675</v>
      </c>
      <c r="G1484" t="n">
        <v>0.5831080636768458</v>
      </c>
      <c r="H1484" t="n">
        <v>1.298674740057752</v>
      </c>
      <c r="I1484" t="n">
        <v>0</v>
      </c>
      <c r="J1484" t="n">
        <v>0</v>
      </c>
      <c r="K1484" t="n">
        <v>0.005822936890889419</v>
      </c>
      <c r="L1484" t="n">
        <v>0</v>
      </c>
      <c r="M1484" t="n">
        <v>90.00072058556053</v>
      </c>
      <c r="N1484" t="n">
        <v>1.590525578941791</v>
      </c>
      <c r="O1484" t="b">
        <v>1</v>
      </c>
      <c r="P1484" t="n">
        <v>0</v>
      </c>
      <c r="Q1484" t="b">
        <v>0</v>
      </c>
      <c r="R1484" t="n">
        <v>1.590525578941791</v>
      </c>
      <c r="S1484" t="n">
        <v>31.8315104244794</v>
      </c>
      <c r="T1484" t="n">
        <v>138.5307333673344</v>
      </c>
      <c r="U1484" t="n">
        <v>477.1498517544659</v>
      </c>
      <c r="V1484" t="n">
        <v>1</v>
      </c>
      <c r="W1484" t="n">
        <v>504.5289309238318</v>
      </c>
      <c r="X1484" t="b">
        <v>0</v>
      </c>
      <c r="Y1484" t="n">
        <v>650</v>
      </c>
      <c r="Z1484" t="b">
        <v>0</v>
      </c>
      <c r="AA1484" t="n">
        <v>111.8767472038345</v>
      </c>
      <c r="AB1484" t="n">
        <v>1.622985284634481</v>
      </c>
      <c r="AC1484" t="b">
        <v>0</v>
      </c>
      <c r="AD1484" t="n">
        <v>0</v>
      </c>
      <c r="AE1484" t="n">
        <v>150</v>
      </c>
      <c r="AF1484" t="n">
        <v>0.9067965246397302</v>
      </c>
      <c r="AG1484" t="n">
        <v>55.61414805138505</v>
      </c>
      <c r="AH1484" t="n">
        <v>33.87583761521349</v>
      </c>
      <c r="AI1484" t="n">
        <v>1.789800953724753</v>
      </c>
      <c r="AJ1484" t="n">
        <v>3.157345796478051</v>
      </c>
      <c r="AK1484" t="n">
        <v>2.274762713983046</v>
      </c>
      <c r="AL1484" t="n">
        <v>1</v>
      </c>
      <c r="AM1484" t="n">
        <v>0</v>
      </c>
      <c r="AN1484" t="n">
        <v>3.573437454040797</v>
      </c>
      <c r="AO1484" t="n">
        <v>0</v>
      </c>
      <c r="AP1484" t="n">
        <v>0.8108324587556005</v>
      </c>
      <c r="AQ1484" t="n">
        <v>1</v>
      </c>
      <c r="AR1484" t="n">
        <v>3</v>
      </c>
      <c r="AS1484" t="n">
        <v>0</v>
      </c>
      <c r="AT1484" t="n">
        <v>0</v>
      </c>
      <c r="AU1484" t="n">
        <v>0.8107576536394993</v>
      </c>
      <c r="AV1484" t="n">
        <v>0.2875030538946852</v>
      </c>
    </row>
    <row r="1485" spans="1:48">
      <c r="A1485" t="n">
        <v>-6.021732931619605</v>
      </c>
      <c r="B1485" t="n">
        <v>-0.698198588321735</v>
      </c>
      <c r="C1485" t="n">
        <v>89.43233692011604</v>
      </c>
      <c r="D1485" t="n">
        <v>800</v>
      </c>
      <c r="E1485" t="n">
        <v>1483</v>
      </c>
      <c r="F1485" t="n">
        <v>6.35695185661316</v>
      </c>
      <c r="G1485" t="n">
        <v>0.5916600996641521</v>
      </c>
      <c r="H1485" t="n">
        <v>0.1258153966552501</v>
      </c>
      <c r="I1485" t="n">
        <v>0</v>
      </c>
      <c r="J1485" t="n">
        <v>0</v>
      </c>
      <c r="K1485" t="n">
        <v>0.001932399633630011</v>
      </c>
      <c r="L1485" t="n">
        <v>0</v>
      </c>
      <c r="M1485" t="n">
        <v>90.01158141699561</v>
      </c>
      <c r="N1485" t="n">
        <v>2.421061241390788</v>
      </c>
      <c r="O1485" t="b">
        <v>1</v>
      </c>
      <c r="P1485" t="n">
        <v>0</v>
      </c>
      <c r="Q1485" t="b">
        <v>0</v>
      </c>
      <c r="R1485" t="n">
        <v>2.421061241390788</v>
      </c>
      <c r="S1485" t="n">
        <v>47.76866435208623</v>
      </c>
      <c r="T1485" t="n">
        <v>207.8892272602793</v>
      </c>
      <c r="U1485" t="n">
        <v>483.9874038622341</v>
      </c>
      <c r="V1485" t="n">
        <v>1</v>
      </c>
      <c r="W1485" t="n">
        <v>757.1325656819371</v>
      </c>
      <c r="X1485" t="b">
        <v>0</v>
      </c>
      <c r="Y1485" t="n">
        <v>757.1325656819371</v>
      </c>
      <c r="Z1485" t="b">
        <v>0</v>
      </c>
      <c r="AA1485" t="n">
        <v>113.4799397561136</v>
      </c>
      <c r="AB1485" t="n">
        <v>2.470470654480396</v>
      </c>
      <c r="AC1485" t="b">
        <v>0</v>
      </c>
      <c r="AD1485" t="n">
        <v>0</v>
      </c>
      <c r="AE1485" t="n">
        <v>42.86743431806292</v>
      </c>
      <c r="AF1485" t="n">
        <v>0.9021127788699315</v>
      </c>
      <c r="AG1485" t="n">
        <v>55.6189067152777</v>
      </c>
      <c r="AH1485" t="n">
        <v>34.5396808438841</v>
      </c>
      <c r="AI1485" t="n">
        <v>2.738538586688831</v>
      </c>
      <c r="AJ1485" t="n">
        <v>3.380993376527275</v>
      </c>
      <c r="AK1485" t="n">
        <v>2.893589535906197</v>
      </c>
      <c r="AL1485" t="n">
        <v>1</v>
      </c>
      <c r="AM1485" t="n">
        <v>0</v>
      </c>
      <c r="AN1485" t="n">
        <v>3.030045969592391</v>
      </c>
      <c r="AO1485" t="n">
        <v>0</v>
      </c>
      <c r="AP1485" t="n">
        <v>0.7107587996965563</v>
      </c>
      <c r="AQ1485" t="n">
        <v>1</v>
      </c>
      <c r="AR1485" t="n">
        <v>3</v>
      </c>
      <c r="AS1485" t="n">
        <v>0</v>
      </c>
      <c r="AT1485" t="n">
        <v>0</v>
      </c>
      <c r="AU1485" t="n">
        <v>0.710686756138229</v>
      </c>
      <c r="AV1485" t="n">
        <v>0.2520168780831522</v>
      </c>
    </row>
    <row r="1486" spans="1:48">
      <c r="A1486" t="n">
        <v>0</v>
      </c>
      <c r="B1486" t="n">
        <v>-6.71993151994134</v>
      </c>
      <c r="C1486" t="n">
        <v>89.41803418931384</v>
      </c>
      <c r="D1486" t="n">
        <v>961.0209760286386</v>
      </c>
      <c r="E1486" t="n">
        <v>1484</v>
      </c>
      <c r="F1486" t="n">
        <v>8.068816947937012</v>
      </c>
      <c r="G1486" t="n">
        <v>0.2442077935793274</v>
      </c>
      <c r="H1486" t="n">
        <v>-0</v>
      </c>
      <c r="I1486" t="n">
        <v>0</v>
      </c>
      <c r="J1486" t="n">
        <v>0</v>
      </c>
      <c r="K1486" t="n">
        <v>-0.004547653006631625</v>
      </c>
      <c r="L1486" t="n">
        <v>0</v>
      </c>
      <c r="M1486" t="n">
        <v>90.01010956578365</v>
      </c>
      <c r="N1486" t="n">
        <v>1.576492771317971</v>
      </c>
      <c r="O1486" t="b">
        <v>1</v>
      </c>
      <c r="P1486" t="n">
        <v>0</v>
      </c>
      <c r="Q1486" t="b">
        <v>0</v>
      </c>
      <c r="R1486" t="n">
        <v>1.576492771317971</v>
      </c>
      <c r="S1486" t="n">
        <v>60.63229944135204</v>
      </c>
      <c r="T1486" t="n">
        <v>263.8717671687641</v>
      </c>
      <c r="U1486" t="n">
        <v>248.2900562396692</v>
      </c>
      <c r="V1486" t="n">
        <v>1</v>
      </c>
      <c r="W1486" t="n">
        <v>961.0209760286389</v>
      </c>
      <c r="X1486" t="b">
        <v>0</v>
      </c>
      <c r="Y1486" t="n">
        <v>961.0209760286389</v>
      </c>
      <c r="Z1486" t="b">
        <v>0</v>
      </c>
      <c r="AA1486" t="n">
        <v>58.21626843854789</v>
      </c>
      <c r="AB1486" t="n">
        <v>1.608666093181603</v>
      </c>
      <c r="AC1486" t="b">
        <v>0</v>
      </c>
      <c r="AD1486" t="n">
        <v>0</v>
      </c>
      <c r="AE1486" t="n">
        <v>-2.273736754432321e-13</v>
      </c>
      <c r="AF1486" t="n">
        <v>0.8466396288041148</v>
      </c>
      <c r="AG1486" t="n">
        <v>55.62651425172753</v>
      </c>
      <c r="AH1486" t="n">
        <v>18.88016695130736</v>
      </c>
      <c r="AI1486" t="n">
        <v>1.900060000089833</v>
      </c>
      <c r="AJ1486" t="n">
        <v>2.89546941189278</v>
      </c>
      <c r="AK1486" t="n">
        <v>1.900060000089832</v>
      </c>
      <c r="AL1486" t="n">
        <v>0</v>
      </c>
      <c r="AM1486" t="n">
        <v>0</v>
      </c>
      <c r="AN1486" t="n">
        <v>1.917677682898861</v>
      </c>
      <c r="AO1486" t="n">
        <v>0</v>
      </c>
      <c r="AP1486" t="n">
        <v>0.5367807345070194</v>
      </c>
      <c r="AQ1486" t="n">
        <v>1</v>
      </c>
      <c r="AR1486" t="n">
        <v>3</v>
      </c>
      <c r="AS1486" t="n">
        <v>0</v>
      </c>
      <c r="AT1486" t="n">
        <v>0</v>
      </c>
      <c r="AU1486" t="n">
        <v>0.5367050397574853</v>
      </c>
      <c r="AV1486" t="n">
        <v>0.190321161050126</v>
      </c>
    </row>
    <row r="1487" spans="1:48">
      <c r="A1487" t="n">
        <v>0</v>
      </c>
      <c r="B1487" t="n">
        <v>-6.71993151994134</v>
      </c>
      <c r="C1487" t="n">
        <v>89.43235962979057</v>
      </c>
      <c r="D1487" t="n">
        <v>1007.188130085682</v>
      </c>
      <c r="E1487" t="n">
        <v>1485</v>
      </c>
      <c r="F1487" t="n">
        <v>8.456440448760986</v>
      </c>
      <c r="G1487" t="n">
        <v>0.1810825528083926</v>
      </c>
      <c r="H1487" t="n">
        <v>-0</v>
      </c>
      <c r="I1487" t="n">
        <v>0</v>
      </c>
      <c r="J1487" t="n">
        <v>0</v>
      </c>
      <c r="K1487" t="n">
        <v>-0.01551868645268423</v>
      </c>
      <c r="L1487" t="n">
        <v>0</v>
      </c>
      <c r="M1487" t="n">
        <v>90.00744292629162</v>
      </c>
      <c r="N1487" t="n">
        <v>1.367631254411419</v>
      </c>
      <c r="O1487" t="b">
        <v>1</v>
      </c>
      <c r="P1487" t="n">
        <v>0</v>
      </c>
      <c r="Q1487" t="b">
        <v>0</v>
      </c>
      <c r="R1487" t="n">
        <v>1.367631254411419</v>
      </c>
      <c r="S1487" t="n">
        <v>63.54505658085727</v>
      </c>
      <c r="T1487" t="n">
        <v>276.5480862398908</v>
      </c>
      <c r="U1487" t="n">
        <v>205.5221471299636</v>
      </c>
      <c r="V1487" t="n">
        <v>1</v>
      </c>
      <c r="W1487" t="n">
        <v>1007.188130085682</v>
      </c>
      <c r="X1487" t="b">
        <v>0</v>
      </c>
      <c r="Y1487" t="n">
        <v>1007.188130085682</v>
      </c>
      <c r="Z1487" t="b">
        <v>0</v>
      </c>
      <c r="AA1487" t="n">
        <v>48.18852864504323</v>
      </c>
      <c r="AB1487" t="n">
        <v>1.395542096338183</v>
      </c>
      <c r="AC1487" t="b">
        <v>0</v>
      </c>
      <c r="AD1487" t="n">
        <v>0</v>
      </c>
      <c r="AE1487" t="n">
        <v>-3.410605131648481e-13</v>
      </c>
      <c r="AF1487" t="n">
        <v>0.8245880420026451</v>
      </c>
      <c r="AG1487" t="n">
        <v>55.63427524669335</v>
      </c>
      <c r="AH1487" t="n">
        <v>16.04599646291763</v>
      </c>
      <c r="AI1487" t="n">
        <v>1.692411271146842</v>
      </c>
      <c r="AJ1487" t="n">
        <v>2.814659657579012</v>
      </c>
      <c r="AK1487" t="n">
        <v>1.692411271146842</v>
      </c>
      <c r="AL1487" t="n">
        <v>0</v>
      </c>
      <c r="AM1487" t="n">
        <v>0</v>
      </c>
      <c r="AN1487" t="n">
        <v>1.709368318426639</v>
      </c>
      <c r="AO1487" t="n">
        <v>0</v>
      </c>
      <c r="AP1487" t="n">
        <v>0.5092221508977169</v>
      </c>
      <c r="AQ1487" t="n">
        <v>1</v>
      </c>
      <c r="AR1487" t="n">
        <v>3</v>
      </c>
      <c r="AS1487" t="n">
        <v>0</v>
      </c>
      <c r="AT1487" t="n">
        <v>0</v>
      </c>
      <c r="AU1487" t="n">
        <v>0.5091450323754979</v>
      </c>
      <c r="AV1487" t="n">
        <v>0.180548097234925</v>
      </c>
    </row>
    <row r="1488" spans="1:48">
      <c r="A1488" t="n">
        <v>0</v>
      </c>
      <c r="B1488" t="n">
        <v>-6.71993151994134</v>
      </c>
      <c r="C1488" t="n">
        <v>89.45129178331733</v>
      </c>
      <c r="D1488" t="n">
        <v>1164.287374857913</v>
      </c>
      <c r="E1488" t="n">
        <v>1486</v>
      </c>
      <c r="F1488" t="n">
        <v>9.775459575653077</v>
      </c>
      <c r="G1488" t="n">
        <v>0.4536641849504903</v>
      </c>
      <c r="H1488" t="n">
        <v>-0</v>
      </c>
      <c r="I1488" t="n">
        <v>0</v>
      </c>
      <c r="J1488" t="n">
        <v>0</v>
      </c>
      <c r="K1488" t="n">
        <v>-0.01822478917930548</v>
      </c>
      <c r="L1488" t="n">
        <v>0</v>
      </c>
      <c r="M1488" t="n">
        <v>90.00477628679958</v>
      </c>
      <c r="N1488" t="n">
        <v>3.014921454765791</v>
      </c>
      <c r="O1488" t="b">
        <v>1</v>
      </c>
      <c r="P1488" t="n">
        <v>0</v>
      </c>
      <c r="Q1488" t="b">
        <v>0</v>
      </c>
      <c r="R1488" t="n">
        <v>3.014921454765791</v>
      </c>
      <c r="S1488" t="n">
        <v>73.45669086214302</v>
      </c>
      <c r="T1488" t="n">
        <v>319.6835186320465</v>
      </c>
      <c r="U1488" t="n">
        <v>391.9367836432796</v>
      </c>
      <c r="V1488" t="n">
        <v>1</v>
      </c>
      <c r="W1488" t="n">
        <v>1164.287374857913</v>
      </c>
      <c r="X1488" t="b">
        <v>0</v>
      </c>
      <c r="Y1488" t="n">
        <v>1164.287374857913</v>
      </c>
      <c r="Z1488" t="b">
        <v>0</v>
      </c>
      <c r="AA1488" t="n">
        <v>91.896942443371</v>
      </c>
      <c r="AB1488" t="n">
        <v>3.076450464046725</v>
      </c>
      <c r="AC1488" t="b">
        <v>0</v>
      </c>
      <c r="AD1488" t="n">
        <v>0</v>
      </c>
      <c r="AE1488" t="n">
        <v>-2.273736754432321e-13</v>
      </c>
      <c r="AF1488" t="n">
        <v>0.8795202632994821</v>
      </c>
      <c r="AG1488" t="n">
        <v>55.64197612889961</v>
      </c>
      <c r="AH1488" t="n">
        <v>28.68899077634667</v>
      </c>
      <c r="AI1488" t="n">
        <v>3.497873320741417</v>
      </c>
      <c r="AJ1488" t="n">
        <v>3.456442054937835</v>
      </c>
      <c r="AK1488" t="n">
        <v>3.497873320741415</v>
      </c>
      <c r="AL1488" t="n">
        <v>0</v>
      </c>
      <c r="AM1488" t="n">
        <v>0</v>
      </c>
      <c r="AN1488" t="n">
        <v>3.541901312278571</v>
      </c>
      <c r="AO1488" t="n">
        <v>0</v>
      </c>
      <c r="AP1488" t="n">
        <v>0.8516418509633232</v>
      </c>
      <c r="AQ1488" t="n">
        <v>1</v>
      </c>
      <c r="AR1488" t="n">
        <v>3</v>
      </c>
      <c r="AS1488" t="n">
        <v>0</v>
      </c>
      <c r="AT1488" t="n">
        <v>0</v>
      </c>
      <c r="AU1488" t="n">
        <v>0.8515445353600826</v>
      </c>
      <c r="AV1488" t="n">
        <v>0.3019665042252115</v>
      </c>
    </row>
    <row r="1489" spans="1:48">
      <c r="A1489" t="n">
        <v>0</v>
      </c>
      <c r="B1489" t="n">
        <v>-6.71993151994134</v>
      </c>
      <c r="C1489" t="n">
        <v>89.43740835970701</v>
      </c>
      <c r="D1489" t="n">
        <v>1334.721018156608</v>
      </c>
      <c r="E1489" t="n">
        <v>1487</v>
      </c>
      <c r="F1489" t="n">
        <v>11.20643548965454</v>
      </c>
      <c r="G1489" t="n">
        <v>0.2959232414676085</v>
      </c>
      <c r="H1489" t="n">
        <v>-0</v>
      </c>
      <c r="I1489" t="n">
        <v>0</v>
      </c>
      <c r="J1489" t="n">
        <v>0</v>
      </c>
      <c r="K1489" t="n">
        <v>-0.02039456802215583</v>
      </c>
      <c r="L1489" t="n">
        <v>0</v>
      </c>
      <c r="M1489" t="n">
        <v>90.00210964730755</v>
      </c>
      <c r="N1489" t="n">
        <v>2.517014308507914</v>
      </c>
      <c r="O1489" t="b">
        <v>1</v>
      </c>
      <c r="P1489" t="n">
        <v>0</v>
      </c>
      <c r="Q1489" t="b">
        <v>0</v>
      </c>
      <c r="R1489" t="n">
        <v>2.517014308507914</v>
      </c>
      <c r="S1489" t="n">
        <v>84.20961296595679</v>
      </c>
      <c r="T1489" t="n">
        <v>366.480235627844</v>
      </c>
      <c r="U1489" t="n">
        <v>285.4272249373793</v>
      </c>
      <c r="V1489" t="n">
        <v>1</v>
      </c>
      <c r="W1489" t="n">
        <v>1334.721018156608</v>
      </c>
      <c r="X1489" t="b">
        <v>0</v>
      </c>
      <c r="Y1489" t="n">
        <v>1334.721018156608</v>
      </c>
      <c r="Z1489" t="b">
        <v>0</v>
      </c>
      <c r="AA1489" t="n">
        <v>66.92377535484019</v>
      </c>
      <c r="AB1489" t="n">
        <v>2.568381947457054</v>
      </c>
      <c r="AC1489" t="b">
        <v>0</v>
      </c>
      <c r="AD1489" t="n">
        <v>0</v>
      </c>
      <c r="AE1489" t="n">
        <v>2.273736754432321e-13</v>
      </c>
      <c r="AF1489" t="n">
        <v>0.8477428387559289</v>
      </c>
      <c r="AG1489" t="n">
        <v>55.65363622900585</v>
      </c>
      <c r="AH1489" t="n">
        <v>21.67586120523993</v>
      </c>
      <c r="AI1489" t="n">
        <v>3.02967106301503</v>
      </c>
      <c r="AJ1489" t="n">
        <v>3.300305094630318</v>
      </c>
      <c r="AK1489" t="n">
        <v>3.029671063015031</v>
      </c>
      <c r="AL1489" t="n">
        <v>0</v>
      </c>
      <c r="AM1489" t="n">
        <v>0</v>
      </c>
      <c r="AN1489" t="n">
        <v>3.062029978503046</v>
      </c>
      <c r="AO1489" t="n">
        <v>0</v>
      </c>
      <c r="AP1489" t="n">
        <v>0.8010441390157038</v>
      </c>
      <c r="AQ1489" t="n">
        <v>1</v>
      </c>
      <c r="AR1489" t="n">
        <v>3</v>
      </c>
      <c r="AS1489" t="n">
        <v>0</v>
      </c>
      <c r="AT1489" t="n">
        <v>0</v>
      </c>
      <c r="AU1489" t="n">
        <v>0.8009404751004349</v>
      </c>
      <c r="AV1489" t="n">
        <v>0.2840217807942213</v>
      </c>
    </row>
    <row r="1490" spans="1:48">
      <c r="A1490" t="n">
        <v>0</v>
      </c>
      <c r="B1490" t="n">
        <v>-6.71993151994134</v>
      </c>
      <c r="C1490" t="n">
        <v>89.43031798636538</v>
      </c>
      <c r="D1490" t="n">
        <v>1445.081137469047</v>
      </c>
      <c r="E1490" t="n">
        <v>1488</v>
      </c>
      <c r="F1490" t="n">
        <v>12.13302879333496</v>
      </c>
      <c r="G1490" t="n">
        <v>0.3272838639139768</v>
      </c>
      <c r="H1490" t="n">
        <v>-0</v>
      </c>
      <c r="I1490" t="n">
        <v>0</v>
      </c>
      <c r="J1490" t="n">
        <v>0</v>
      </c>
      <c r="K1490" t="n">
        <v>-0.02031180744631733</v>
      </c>
      <c r="L1490" t="n">
        <v>0</v>
      </c>
      <c r="M1490" t="n">
        <v>89.99944300781551</v>
      </c>
      <c r="N1490" t="n">
        <v>2.934998864350945</v>
      </c>
      <c r="O1490" t="b">
        <v>1</v>
      </c>
      <c r="P1490" t="n">
        <v>0</v>
      </c>
      <c r="Q1490" t="b">
        <v>0</v>
      </c>
      <c r="R1490" t="n">
        <v>2.934998864350945</v>
      </c>
      <c r="S1490" t="n">
        <v>91.17240354747656</v>
      </c>
      <c r="T1490" t="n">
        <v>396.782300238618</v>
      </c>
      <c r="U1490" t="n">
        <v>307.4085309074738</v>
      </c>
      <c r="V1490" t="n">
        <v>1</v>
      </c>
      <c r="W1490" t="n">
        <v>1445.081137469047</v>
      </c>
      <c r="X1490" t="b">
        <v>0</v>
      </c>
      <c r="Y1490" t="n">
        <v>1445.081137469047</v>
      </c>
      <c r="Z1490" t="b">
        <v>0</v>
      </c>
      <c r="AA1490" t="n">
        <v>72.07770551364463</v>
      </c>
      <c r="AB1490" t="n">
        <v>2.994896800358107</v>
      </c>
      <c r="AC1490" t="b">
        <v>0</v>
      </c>
      <c r="AD1490" t="n">
        <v>0</v>
      </c>
      <c r="AE1490" t="n">
        <v>2.273736754432321e-13</v>
      </c>
      <c r="AF1490" t="n">
        <v>0.8515502027297803</v>
      </c>
      <c r="AG1490" t="n">
        <v>55.6659382277881</v>
      </c>
      <c r="AH1490" t="n">
        <v>23.24078296027157</v>
      </c>
      <c r="AI1490" t="n">
        <v>3.516993819926866</v>
      </c>
      <c r="AJ1490" t="n">
        <v>3.450089518853492</v>
      </c>
      <c r="AK1490" t="n">
        <v>3.516993819926866</v>
      </c>
      <c r="AL1490" t="n">
        <v>0</v>
      </c>
      <c r="AM1490" t="n">
        <v>0</v>
      </c>
      <c r="AN1490" t="n">
        <v>3.568405773960852</v>
      </c>
      <c r="AO1490" t="n">
        <v>0</v>
      </c>
      <c r="AP1490" t="n">
        <v>0.9084111036867839</v>
      </c>
      <c r="AQ1490" t="n">
        <v>1</v>
      </c>
      <c r="AR1490" t="n">
        <v>3</v>
      </c>
      <c r="AS1490" t="n">
        <v>0</v>
      </c>
      <c r="AT1490" t="n">
        <v>0</v>
      </c>
      <c r="AU1490" t="n">
        <v>0.9082991132994085</v>
      </c>
      <c r="AV1490" t="n">
        <v>0.3220922648724437</v>
      </c>
    </row>
    <row r="1491" spans="1:48">
      <c r="A1491" t="n">
        <v>0</v>
      </c>
      <c r="B1491" t="n">
        <v>-6.71993151994134</v>
      </c>
      <c r="C1491" t="n">
        <v>89.36063787820846</v>
      </c>
      <c r="D1491" t="n">
        <v>1688.655220665415</v>
      </c>
      <c r="E1491" t="n">
        <v>1489</v>
      </c>
      <c r="F1491" t="n">
        <v>14.17809829711914</v>
      </c>
      <c r="G1491" t="n">
        <v>0.8713269757636501</v>
      </c>
      <c r="H1491" t="n">
        <v>-0</v>
      </c>
      <c r="I1491" t="n">
        <v>0</v>
      </c>
      <c r="J1491" t="n">
        <v>0</v>
      </c>
      <c r="K1491" t="n">
        <v>-0.01711322851934943</v>
      </c>
      <c r="L1491" t="n">
        <v>0</v>
      </c>
      <c r="M1491" t="n">
        <v>89.99677636832348</v>
      </c>
      <c r="N1491" t="n">
        <v>7.579683728486339</v>
      </c>
      <c r="O1491" t="b">
        <v>1</v>
      </c>
      <c r="P1491" t="n">
        <v>0</v>
      </c>
      <c r="Q1491" t="b">
        <v>0</v>
      </c>
      <c r="R1491" t="n">
        <v>7.579683728486339</v>
      </c>
      <c r="S1491" t="n">
        <v>106.5398691043105</v>
      </c>
      <c r="T1491" t="n">
        <v>463.6615103419591</v>
      </c>
      <c r="U1491" t="n">
        <v>679.3761674030449</v>
      </c>
      <c r="V1491" t="n">
        <v>1</v>
      </c>
      <c r="W1491" t="n">
        <v>1688.655220665415</v>
      </c>
      <c r="X1491" t="b">
        <v>0</v>
      </c>
      <c r="Y1491" t="n">
        <v>1688.655220665415</v>
      </c>
      <c r="Z1491" t="b">
        <v>0</v>
      </c>
      <c r="AA1491" t="n">
        <v>159.2925062375837</v>
      </c>
      <c r="AB1491" t="n">
        <v>7.734371151516672</v>
      </c>
      <c r="AC1491" t="b">
        <v>0</v>
      </c>
      <c r="AD1491" t="n">
        <v>0</v>
      </c>
      <c r="AE1491" t="n">
        <v>0</v>
      </c>
      <c r="AF1491" t="n">
        <v>0.9034599349229135</v>
      </c>
      <c r="AG1491" t="n">
        <v>55.67992443033447</v>
      </c>
      <c r="AH1491" t="n">
        <v>48.41127334326981</v>
      </c>
      <c r="AI1491" t="n">
        <v>8.560834689561078</v>
      </c>
      <c r="AJ1491" t="n">
        <v>4.673627479023878</v>
      </c>
      <c r="AK1491" t="n">
        <v>8.560834689561078</v>
      </c>
      <c r="AL1491" t="n">
        <v>0</v>
      </c>
      <c r="AM1491" t="n">
        <v>0</v>
      </c>
      <c r="AN1491" t="n">
        <v>8.613637909647958</v>
      </c>
      <c r="AO1491" t="n">
        <v>0</v>
      </c>
      <c r="AP1491" t="n">
        <v>1.810161925806788</v>
      </c>
      <c r="AQ1491" t="n">
        <v>1</v>
      </c>
      <c r="AR1491" t="n">
        <v>3</v>
      </c>
      <c r="AS1491" t="n">
        <v>0</v>
      </c>
      <c r="AT1491" t="n">
        <v>0</v>
      </c>
      <c r="AU1491" t="n">
        <v>1.810018500922733</v>
      </c>
      <c r="AV1491" t="n">
        <v>0.6418512909315731</v>
      </c>
    </row>
    <row r="1492" spans="1:48">
      <c r="A1492" t="n">
        <v>0</v>
      </c>
      <c r="B1492" t="n">
        <v>-6.71993151994134</v>
      </c>
      <c r="C1492" t="n">
        <v>89.32076695624231</v>
      </c>
      <c r="D1492" t="n">
        <v>1086.389970962582</v>
      </c>
      <c r="E1492" t="n">
        <v>1490</v>
      </c>
      <c r="F1492" t="n">
        <v>17.63282051086426</v>
      </c>
      <c r="G1492" t="n">
        <v>0.7705679976391757</v>
      </c>
      <c r="H1492" t="n">
        <v>-0</v>
      </c>
      <c r="I1492" t="n">
        <v>0</v>
      </c>
      <c r="J1492" t="n">
        <v>0</v>
      </c>
      <c r="K1492" t="n">
        <v>-0.02917486695119398</v>
      </c>
      <c r="L1492" t="n">
        <v>0</v>
      </c>
      <c r="M1492" t="n">
        <v>89.99410972883145</v>
      </c>
      <c r="N1492" t="n">
        <v>8.513067717238798</v>
      </c>
      <c r="O1492" t="b">
        <v>1</v>
      </c>
      <c r="P1492" t="n">
        <v>0</v>
      </c>
      <c r="Q1492" t="b">
        <v>0</v>
      </c>
      <c r="R1492" t="n">
        <v>8.513067717238798</v>
      </c>
      <c r="S1492" t="n">
        <v>132.5000257297548</v>
      </c>
      <c r="T1492" t="n">
        <v>576.640111975893</v>
      </c>
      <c r="U1492" t="n">
        <v>613.538058100315</v>
      </c>
      <c r="V1492" t="n">
        <v>2</v>
      </c>
      <c r="W1492" t="n">
        <v>1086.389970962582</v>
      </c>
      <c r="X1492" t="b">
        <v>1</v>
      </c>
      <c r="Y1492" t="n">
        <v>1086.389970962582</v>
      </c>
      <c r="Z1492" t="b">
        <v>0</v>
      </c>
      <c r="AA1492" t="n">
        <v>143.8555245770922</v>
      </c>
      <c r="AB1492" t="n">
        <v>8.686803793100815</v>
      </c>
      <c r="AC1492" t="b">
        <v>0</v>
      </c>
      <c r="AD1492" t="n">
        <v>0</v>
      </c>
      <c r="AE1492" t="n">
        <v>-2.273736754432321e-13</v>
      </c>
      <c r="AF1492" t="n">
        <v>0.931866958890912</v>
      </c>
      <c r="AG1492" t="n">
        <v>55.70341377707046</v>
      </c>
      <c r="AH1492" t="n">
        <v>81.93920261037191</v>
      </c>
      <c r="AI1492" t="n">
        <v>9.321935615615841</v>
      </c>
      <c r="AJ1492" t="n">
        <v>5.582767059898359</v>
      </c>
      <c r="AK1492" t="n">
        <v>9.321935615615837</v>
      </c>
      <c r="AL1492" t="n">
        <v>0</v>
      </c>
      <c r="AM1492" t="n">
        <v>0</v>
      </c>
      <c r="AN1492" t="n">
        <v>9.412570624173124</v>
      </c>
      <c r="AO1492" t="n">
        <v>0</v>
      </c>
      <c r="AP1492" t="n">
        <v>1.917194407193029</v>
      </c>
      <c r="AQ1492" t="n">
        <v>1</v>
      </c>
      <c r="AR1492" t="n">
        <v>3</v>
      </c>
      <c r="AS1492" t="n">
        <v>0</v>
      </c>
      <c r="AT1492" t="n">
        <v>0</v>
      </c>
      <c r="AU1492" t="n">
        <v>1.917078263233972</v>
      </c>
      <c r="AV1492" t="n">
        <v>0.6798157905271656</v>
      </c>
    </row>
    <row r="1493" spans="1:48">
      <c r="A1493" t="n">
        <v>0</v>
      </c>
      <c r="B1493" t="n">
        <v>-6.71993151994134</v>
      </c>
      <c r="C1493" t="n">
        <v>89.31488916314319</v>
      </c>
      <c r="D1493" t="n">
        <v>1218.719489423384</v>
      </c>
      <c r="E1493" t="n">
        <v>1491</v>
      </c>
      <c r="F1493" t="n">
        <v>19.780615234375</v>
      </c>
      <c r="G1493" t="n">
        <v>0.7151651480595285</v>
      </c>
      <c r="H1493" t="n">
        <v>-0</v>
      </c>
      <c r="I1493" t="n">
        <v>0</v>
      </c>
      <c r="J1493" t="n">
        <v>0</v>
      </c>
      <c r="K1493" t="n">
        <v>-0.003054951924938598</v>
      </c>
      <c r="L1493" t="n">
        <v>0</v>
      </c>
      <c r="M1493" t="n">
        <v>89.99144308933941</v>
      </c>
      <c r="N1493" t="n">
        <v>8.992513708802351</v>
      </c>
      <c r="O1493" t="b">
        <v>1</v>
      </c>
      <c r="P1493" t="n">
        <v>0</v>
      </c>
      <c r="Q1493" t="b">
        <v>0</v>
      </c>
      <c r="R1493" t="n">
        <v>8.992513708802351</v>
      </c>
      <c r="S1493" t="n">
        <v>148.6394094404925</v>
      </c>
      <c r="T1493" t="n">
        <v>646.8787098850236</v>
      </c>
      <c r="U1493" t="n">
        <v>577.7214856940774</v>
      </c>
      <c r="V1493" t="n">
        <v>2</v>
      </c>
      <c r="W1493" t="n">
        <v>1218.719489423384</v>
      </c>
      <c r="X1493" t="b">
        <v>0</v>
      </c>
      <c r="Y1493" t="n">
        <v>1218.719489423384</v>
      </c>
      <c r="Z1493" t="b">
        <v>0</v>
      </c>
      <c r="AA1493" t="n">
        <v>135.4576562720582</v>
      </c>
      <c r="AB1493" t="n">
        <v>9.176034396737093</v>
      </c>
      <c r="AC1493" t="b">
        <v>0</v>
      </c>
      <c r="AD1493" t="n">
        <v>0</v>
      </c>
      <c r="AE1493" t="n">
        <v>-4.547473508864641e-13</v>
      </c>
      <c r="AF1493" t="n">
        <v>0.9289615923696986</v>
      </c>
      <c r="AG1493" t="n">
        <v>55.72203276751362</v>
      </c>
      <c r="AH1493" t="n">
        <v>77.39713771574013</v>
      </c>
      <c r="AI1493" t="n">
        <v>9.877732806293793</v>
      </c>
      <c r="AJ1493" t="n">
        <v>5.498169418469331</v>
      </c>
      <c r="AK1493" t="n">
        <v>9.877732806293789</v>
      </c>
      <c r="AL1493" t="n">
        <v>0</v>
      </c>
      <c r="AM1493" t="n">
        <v>0</v>
      </c>
      <c r="AN1493" t="n">
        <v>9.932362643803762</v>
      </c>
      <c r="AO1493" t="n">
        <v>0</v>
      </c>
      <c r="AP1493" t="n">
        <v>2.006580003234864</v>
      </c>
      <c r="AQ1493" t="n">
        <v>1</v>
      </c>
      <c r="AR1493" t="n">
        <v>3</v>
      </c>
      <c r="AS1493" t="n">
        <v>0</v>
      </c>
      <c r="AT1493" t="n">
        <v>0</v>
      </c>
      <c r="AU1493" t="n">
        <v>2.006452996139759</v>
      </c>
      <c r="AV1493" t="n">
        <v>0.7115089956866708</v>
      </c>
    </row>
    <row r="1494" spans="1:48">
      <c r="A1494" t="n">
        <v>0</v>
      </c>
      <c r="B1494" t="n">
        <v>-6.71993151994134</v>
      </c>
      <c r="C1494" t="n">
        <v>89.31136378817993</v>
      </c>
      <c r="D1494" t="n">
        <v>1451.232478463196</v>
      </c>
      <c r="E1494" t="n">
        <v>1492</v>
      </c>
      <c r="F1494" t="n">
        <v>23.55445327758789</v>
      </c>
      <c r="G1494" t="n">
        <v>1.303465382392397</v>
      </c>
      <c r="H1494" t="n">
        <v>-0</v>
      </c>
      <c r="I1494" t="n">
        <v>0</v>
      </c>
      <c r="J1494" t="n">
        <v>0</v>
      </c>
      <c r="K1494" t="n">
        <v>0.0122150456565937</v>
      </c>
      <c r="L1494" t="n">
        <v>0</v>
      </c>
      <c r="M1494" t="n">
        <v>89.98877644984738</v>
      </c>
      <c r="N1494" t="n">
        <v>18.20264618293065</v>
      </c>
      <c r="O1494" t="b">
        <v>1</v>
      </c>
      <c r="P1494" t="n">
        <v>0</v>
      </c>
      <c r="Q1494" t="b">
        <v>0</v>
      </c>
      <c r="R1494" t="n">
        <v>18.20264618293065</v>
      </c>
      <c r="S1494" t="n">
        <v>176.9975293179985</v>
      </c>
      <c r="T1494" t="n">
        <v>770.2932475919297</v>
      </c>
      <c r="U1494" t="n">
        <v>982.0615446539929</v>
      </c>
      <c r="V1494" t="n">
        <v>2</v>
      </c>
      <c r="W1494" t="n">
        <v>1451.232478463196</v>
      </c>
      <c r="X1494" t="b">
        <v>0</v>
      </c>
      <c r="Y1494" t="n">
        <v>1451.232478463196</v>
      </c>
      <c r="Z1494" t="b">
        <v>0</v>
      </c>
      <c r="AA1494" t="n">
        <v>230.2627796401356</v>
      </c>
      <c r="AB1494" t="n">
        <v>18.5741287580925</v>
      </c>
      <c r="AC1494" t="b">
        <v>0</v>
      </c>
      <c r="AD1494" t="n">
        <v>0</v>
      </c>
      <c r="AE1494" t="n">
        <v>4.547473508864641e-13</v>
      </c>
      <c r="AF1494" t="n">
        <v>0.9397065279608291</v>
      </c>
      <c r="AG1494" t="n">
        <v>55.74253903383647</v>
      </c>
      <c r="AH1494" t="n">
        <v>130.0620517236128</v>
      </c>
      <c r="AI1494" t="n">
        <v>19.76588243821027</v>
      </c>
      <c r="AJ1494" t="n">
        <v>7.841892678954849</v>
      </c>
      <c r="AK1494" t="n">
        <v>19.76588243821027</v>
      </c>
      <c r="AL1494" t="n">
        <v>0</v>
      </c>
      <c r="AM1494" t="n">
        <v>0</v>
      </c>
      <c r="AN1494" t="n">
        <v>19.87281258466639</v>
      </c>
      <c r="AO1494" t="n">
        <v>0</v>
      </c>
      <c r="AP1494" t="n">
        <v>3.923000970990857</v>
      </c>
      <c r="AQ1494" t="n">
        <v>1</v>
      </c>
      <c r="AR1494" t="n">
        <v>3</v>
      </c>
      <c r="AS1494" t="n">
        <v>0</v>
      </c>
      <c r="AT1494" t="n">
        <v>0</v>
      </c>
      <c r="AU1494" t="n">
        <v>3.92286465404936</v>
      </c>
      <c r="AV1494" t="n">
        <v>1.391088401067623</v>
      </c>
    </row>
    <row r="1495" spans="1:48">
      <c r="A1495" t="n">
        <v>0</v>
      </c>
      <c r="B1495" t="n">
        <v>-6.71993151994134</v>
      </c>
      <c r="C1495" t="n">
        <v>89.34326427227488</v>
      </c>
      <c r="D1495" t="n">
        <v>1729.154621631155</v>
      </c>
      <c r="E1495" t="n">
        <v>1493</v>
      </c>
      <c r="F1495" t="n">
        <v>28.06531162261963</v>
      </c>
      <c r="G1495" t="n">
        <v>0.9748869792414085</v>
      </c>
      <c r="H1495" t="n">
        <v>-0</v>
      </c>
      <c r="I1495" t="n">
        <v>0</v>
      </c>
      <c r="J1495" t="n">
        <v>0</v>
      </c>
      <c r="K1495" t="n">
        <v>0.02271782343993178</v>
      </c>
      <c r="L1495" t="n">
        <v>0</v>
      </c>
      <c r="M1495" t="n">
        <v>89.98610981035534</v>
      </c>
      <c r="N1495" t="n">
        <v>16.85734697548873</v>
      </c>
      <c r="O1495" t="b">
        <v>1</v>
      </c>
      <c r="P1495" t="n">
        <v>0</v>
      </c>
      <c r="Q1495" t="b">
        <v>0</v>
      </c>
      <c r="R1495" t="n">
        <v>16.85734697548873</v>
      </c>
      <c r="S1495" t="n">
        <v>210.893912849591</v>
      </c>
      <c r="T1495" t="n">
        <v>917.8103087214201</v>
      </c>
      <c r="U1495" t="n">
        <v>763.3022866272205</v>
      </c>
      <c r="V1495" t="n">
        <v>2</v>
      </c>
      <c r="W1495" t="n">
        <v>1729.154621631155</v>
      </c>
      <c r="X1495" t="b">
        <v>0</v>
      </c>
      <c r="Y1495" t="n">
        <v>1729.154621631155</v>
      </c>
      <c r="Z1495" t="b">
        <v>0</v>
      </c>
      <c r="AA1495" t="n">
        <v>178.970561652916</v>
      </c>
      <c r="AB1495" t="n">
        <v>17.20137446478441</v>
      </c>
      <c r="AC1495" t="b">
        <v>0</v>
      </c>
      <c r="AD1495" t="n">
        <v>0</v>
      </c>
      <c r="AE1495" t="n">
        <v>-4.547473508864641e-13</v>
      </c>
      <c r="AF1495" t="n">
        <v>0.932296565553434</v>
      </c>
      <c r="AG1495" t="n">
        <v>55.77776939441695</v>
      </c>
      <c r="AH1495" t="n">
        <v>101.8935323495923</v>
      </c>
      <c r="AI1495" t="n">
        <v>18.45053934589286</v>
      </c>
      <c r="AJ1495" t="n">
        <v>6.898542087959669</v>
      </c>
      <c r="AK1495" t="n">
        <v>18.45053934589285</v>
      </c>
      <c r="AL1495" t="n">
        <v>0</v>
      </c>
      <c r="AM1495" t="n">
        <v>0</v>
      </c>
      <c r="AN1495" t="n">
        <v>18.47937671081906</v>
      </c>
      <c r="AO1495" t="n">
        <v>0</v>
      </c>
      <c r="AP1495" t="n">
        <v>3.591694125603297</v>
      </c>
      <c r="AQ1495" t="n">
        <v>1</v>
      </c>
      <c r="AR1495" t="n">
        <v>3</v>
      </c>
      <c r="AS1495" t="n">
        <v>0</v>
      </c>
      <c r="AT1495" t="n">
        <v>0</v>
      </c>
      <c r="AU1495" t="n">
        <v>3.591539102136156</v>
      </c>
      <c r="AV1495" t="n">
        <v>1.273596931723142</v>
      </c>
    </row>
    <row r="1496" spans="1:48">
      <c r="A1496" t="n">
        <v>0</v>
      </c>
      <c r="B1496" t="n">
        <v>-6.71993151994134</v>
      </c>
      <c r="C1496" t="n">
        <v>89.28851773862584</v>
      </c>
      <c r="D1496" t="n">
        <v>1186.157787248366</v>
      </c>
      <c r="E1496" t="n">
        <v>1494</v>
      </c>
      <c r="F1496" t="n">
        <v>30.76419792175293</v>
      </c>
      <c r="G1496" t="n">
        <v>0.8051072374461716</v>
      </c>
      <c r="H1496" t="n">
        <v>-0</v>
      </c>
      <c r="I1496" t="n">
        <v>0</v>
      </c>
      <c r="J1496" t="n">
        <v>0</v>
      </c>
      <c r="K1496" t="n">
        <v>0.01899710472745975</v>
      </c>
      <c r="L1496" t="n">
        <v>0</v>
      </c>
      <c r="M1496" t="n">
        <v>89.98344317086331</v>
      </c>
      <c r="N1496" t="n">
        <v>15.7591462992089</v>
      </c>
      <c r="O1496" t="b">
        <v>1</v>
      </c>
      <c r="P1496" t="n">
        <v>0</v>
      </c>
      <c r="Q1496" t="b">
        <v>0</v>
      </c>
      <c r="R1496" t="n">
        <v>15.7591462992089</v>
      </c>
      <c r="S1496" t="n">
        <v>231.1744178236258</v>
      </c>
      <c r="T1496" t="n">
        <v>1006.071066368419</v>
      </c>
      <c r="U1496" t="n">
        <v>650.9749796816272</v>
      </c>
      <c r="V1496" t="n">
        <v>3</v>
      </c>
      <c r="W1496" t="n">
        <v>1186.157787248367</v>
      </c>
      <c r="X1496" t="b">
        <v>1</v>
      </c>
      <c r="Y1496" t="n">
        <v>1186.157787248367</v>
      </c>
      <c r="Z1496" t="b">
        <v>0</v>
      </c>
      <c r="AA1496" t="n">
        <v>152.6333141885568</v>
      </c>
      <c r="AB1496" t="n">
        <v>16.080761529805</v>
      </c>
      <c r="AC1496" t="b">
        <v>0</v>
      </c>
      <c r="AD1496" t="n">
        <v>0</v>
      </c>
      <c r="AE1496" t="n">
        <v>-4.547473508864641e-13</v>
      </c>
      <c r="AF1496" t="n">
        <v>0.942258237809517</v>
      </c>
      <c r="AG1496" t="n">
        <v>55.8144057438845</v>
      </c>
      <c r="AH1496" t="n">
        <v>137.3933099362444</v>
      </c>
      <c r="AI1496" t="n">
        <v>17.06619362351048</v>
      </c>
      <c r="AJ1496" t="n">
        <v>7.933331828901942</v>
      </c>
      <c r="AK1496" t="n">
        <v>17.06619362351048</v>
      </c>
      <c r="AL1496" t="n">
        <v>0</v>
      </c>
      <c r="AM1496" t="n">
        <v>0</v>
      </c>
      <c r="AN1496" t="n">
        <v>17.13679066755632</v>
      </c>
      <c r="AO1496" t="n">
        <v>0</v>
      </c>
      <c r="AP1496" t="n">
        <v>3.474369829654737</v>
      </c>
      <c r="AQ1496" t="n">
        <v>1</v>
      </c>
      <c r="AR1496" t="n">
        <v>3</v>
      </c>
      <c r="AS1496" t="n">
        <v>0</v>
      </c>
      <c r="AT1496" t="n">
        <v>0</v>
      </c>
      <c r="AU1496" t="n">
        <v>3.474255933023217</v>
      </c>
      <c r="AV1496" t="n">
        <v>1.232007106281408</v>
      </c>
    </row>
    <row r="1497" spans="1:48">
      <c r="A1497" t="n">
        <v>0</v>
      </c>
      <c r="B1497" t="n">
        <v>-6.71993151994134</v>
      </c>
      <c r="C1497" t="n">
        <v>89.37591646349132</v>
      </c>
      <c r="D1497" t="n">
        <v>1314.407160568508</v>
      </c>
      <c r="E1497" t="n">
        <v>1495</v>
      </c>
      <c r="F1497" t="n">
        <v>34.09047470092774</v>
      </c>
      <c r="G1497" t="n">
        <v>0.8256533028973285</v>
      </c>
      <c r="H1497" t="n">
        <v>-0</v>
      </c>
      <c r="I1497" t="n">
        <v>0</v>
      </c>
      <c r="J1497" t="n">
        <v>0</v>
      </c>
      <c r="K1497" t="n">
        <v>-0.0189501313317133</v>
      </c>
      <c r="L1497" t="n">
        <v>0</v>
      </c>
      <c r="M1497" t="n">
        <v>89.98077653137128</v>
      </c>
      <c r="N1497" t="n">
        <v>17.95556015790809</v>
      </c>
      <c r="O1497" t="b">
        <v>1</v>
      </c>
      <c r="P1497" t="n">
        <v>0</v>
      </c>
      <c r="Q1497" t="b">
        <v>0</v>
      </c>
      <c r="R1497" t="n">
        <v>17.95556015790809</v>
      </c>
      <c r="S1497" t="n">
        <v>256.1693843721366</v>
      </c>
      <c r="T1497" t="n">
        <v>1114.849160787539</v>
      </c>
      <c r="U1497" t="n">
        <v>669.3343536236715</v>
      </c>
      <c r="V1497" t="n">
        <v>3</v>
      </c>
      <c r="W1497" t="n">
        <v>1314.407160568508</v>
      </c>
      <c r="X1497" t="b">
        <v>0</v>
      </c>
      <c r="Y1497" t="n">
        <v>1314.407160568508</v>
      </c>
      <c r="Z1497" t="b">
        <v>0</v>
      </c>
      <c r="AA1497" t="n">
        <v>156.9380143362825</v>
      </c>
      <c r="AB1497" t="n">
        <v>18.3220001611307</v>
      </c>
      <c r="AC1497" t="b">
        <v>0</v>
      </c>
      <c r="AD1497" t="n">
        <v>0</v>
      </c>
      <c r="AE1497" t="n">
        <v>-2.273736754432321e-13</v>
      </c>
      <c r="AF1497" t="n">
        <v>0.9420268604699342</v>
      </c>
      <c r="AG1497" t="n">
        <v>55.84361597465173</v>
      </c>
      <c r="AH1497" t="n">
        <v>141.3028957628711</v>
      </c>
      <c r="AI1497" t="n">
        <v>19.44955173782485</v>
      </c>
      <c r="AJ1497" t="n">
        <v>8.191772492063251</v>
      </c>
      <c r="AK1497" t="n">
        <v>19.44955173782484</v>
      </c>
      <c r="AL1497" t="n">
        <v>0</v>
      </c>
      <c r="AM1497" t="n">
        <v>0</v>
      </c>
      <c r="AN1497" t="n">
        <v>19.46983040809243</v>
      </c>
      <c r="AO1497" t="n">
        <v>0</v>
      </c>
      <c r="AP1497" t="n">
        <v>3.905393195051076</v>
      </c>
      <c r="AQ1497" t="n">
        <v>1</v>
      </c>
      <c r="AR1497" t="n">
        <v>3</v>
      </c>
      <c r="AS1497" t="n">
        <v>0</v>
      </c>
      <c r="AT1497" t="n">
        <v>0</v>
      </c>
      <c r="AU1497" t="n">
        <v>3.905272477275578</v>
      </c>
      <c r="AV1497" t="n">
        <v>1.384850033135587</v>
      </c>
    </row>
    <row r="1498" spans="1:48">
      <c r="A1498" t="n">
        <v>0</v>
      </c>
      <c r="B1498" t="n">
        <v>-6.71993151994134</v>
      </c>
      <c r="C1498" t="n">
        <v>89.46230109041481</v>
      </c>
      <c r="D1498" t="n">
        <v>1408.442816544993</v>
      </c>
      <c r="E1498" t="n">
        <v>1496</v>
      </c>
      <c r="F1498" t="n">
        <v>36.52938423156738</v>
      </c>
      <c r="G1498" t="n">
        <v>0.6966014758098904</v>
      </c>
      <c r="H1498" t="n">
        <v>-0</v>
      </c>
      <c r="I1498" t="n">
        <v>0</v>
      </c>
      <c r="J1498" t="n">
        <v>0</v>
      </c>
      <c r="K1498" t="n">
        <v>-0.009507586450532235</v>
      </c>
      <c r="L1498" t="n">
        <v>0</v>
      </c>
      <c r="M1498" t="n">
        <v>89.97810989187924</v>
      </c>
      <c r="N1498" t="n">
        <v>16.81214704357269</v>
      </c>
      <c r="O1498" t="b">
        <v>1</v>
      </c>
      <c r="P1498" t="n">
        <v>0</v>
      </c>
      <c r="Q1498" t="b">
        <v>0</v>
      </c>
      <c r="R1498" t="n">
        <v>16.81214704357269</v>
      </c>
      <c r="S1498" t="n">
        <v>274.4963205173318</v>
      </c>
      <c r="T1498" t="n">
        <v>1194.607986891428</v>
      </c>
      <c r="U1498" t="n">
        <v>584.8682345022783</v>
      </c>
      <c r="V1498" t="n">
        <v>3</v>
      </c>
      <c r="W1498" t="n">
        <v>1408.442816544993</v>
      </c>
      <c r="X1498" t="b">
        <v>0</v>
      </c>
      <c r="Y1498" t="n">
        <v>1408.442816544993</v>
      </c>
      <c r="Z1498" t="b">
        <v>0</v>
      </c>
      <c r="AA1498" t="n">
        <v>137.1333457997914</v>
      </c>
      <c r="AB1498" t="n">
        <v>17.15525208527826</v>
      </c>
      <c r="AC1498" t="b">
        <v>0</v>
      </c>
      <c r="AD1498" t="n">
        <v>0</v>
      </c>
      <c r="AE1498" t="n">
        <v>-2.273736754432321e-13</v>
      </c>
      <c r="AF1498" t="n">
        <v>0.9390709465111651</v>
      </c>
      <c r="AG1498" t="n">
        <v>55.8770307115156</v>
      </c>
      <c r="AH1498" t="n">
        <v>123.8599392629416</v>
      </c>
      <c r="AI1498" t="n">
        <v>18.26832376085473</v>
      </c>
      <c r="AJ1498" t="n">
        <v>7.54666886447562</v>
      </c>
      <c r="AK1498" t="n">
        <v>18.26832376085473</v>
      </c>
      <c r="AL1498" t="n">
        <v>0</v>
      </c>
      <c r="AM1498" t="n">
        <v>0</v>
      </c>
      <c r="AN1498" t="n">
        <v>18.28784308952841</v>
      </c>
      <c r="AO1498" t="n">
        <v>0</v>
      </c>
      <c r="AP1498" t="n">
        <v>3.612449380482323</v>
      </c>
      <c r="AQ1498" t="n">
        <v>1</v>
      </c>
      <c r="AR1498" t="n">
        <v>3</v>
      </c>
      <c r="AS1498" t="n">
        <v>0</v>
      </c>
      <c r="AT1498" t="n">
        <v>0</v>
      </c>
      <c r="AU1498" t="n">
        <v>3.612310878019602</v>
      </c>
      <c r="AV1498" t="n">
        <v>1.280962818402717</v>
      </c>
    </row>
    <row r="1499" spans="1:48">
      <c r="A1499" t="n">
        <v>0</v>
      </c>
      <c r="B1499" t="n">
        <v>-6.71993151994134</v>
      </c>
      <c r="C1499" t="n">
        <v>89.45295021238603</v>
      </c>
      <c r="D1499" t="n">
        <v>1532.49071454713</v>
      </c>
      <c r="E1499" t="n">
        <v>1497</v>
      </c>
      <c r="F1499" t="n">
        <v>39.74669151306152</v>
      </c>
      <c r="G1499" t="n">
        <v>1.101454803974596</v>
      </c>
      <c r="H1499" t="n">
        <v>-0</v>
      </c>
      <c r="I1499" t="n">
        <v>0</v>
      </c>
      <c r="J1499" t="n">
        <v>0</v>
      </c>
      <c r="K1499" t="n">
        <v>-0.01029394803169004</v>
      </c>
      <c r="L1499" t="n">
        <v>0</v>
      </c>
      <c r="M1499" t="n">
        <v>89.97544325238721</v>
      </c>
      <c r="N1499" t="n">
        <v>27.06593537426842</v>
      </c>
      <c r="O1499" t="b">
        <v>1</v>
      </c>
      <c r="P1499" t="n">
        <v>0</v>
      </c>
      <c r="Q1499" t="b">
        <v>0</v>
      </c>
      <c r="R1499" t="n">
        <v>27.06593537426842</v>
      </c>
      <c r="S1499" t="n">
        <v>298.6724469240995</v>
      </c>
      <c r="T1499" t="n">
        <v>1299.822489013681</v>
      </c>
      <c r="U1499" t="n">
        <v>865.3648735094673</v>
      </c>
      <c r="V1499" t="n">
        <v>3</v>
      </c>
      <c r="W1499" t="n">
        <v>1532.49071454713</v>
      </c>
      <c r="X1499" t="b">
        <v>0</v>
      </c>
      <c r="Y1499" t="n">
        <v>1532.49071454713</v>
      </c>
      <c r="Z1499" t="b">
        <v>0</v>
      </c>
      <c r="AA1499" t="n">
        <v>202.9010526498413</v>
      </c>
      <c r="AB1499" t="n">
        <v>27.61830140231471</v>
      </c>
      <c r="AC1499" t="b">
        <v>0</v>
      </c>
      <c r="AD1499" t="n">
        <v>0</v>
      </c>
      <c r="AE1499" t="n">
        <v>-2.273736754432321e-13</v>
      </c>
      <c r="AF1499" t="n">
        <v>0.9449133228783007</v>
      </c>
      <c r="AG1499" t="n">
        <v>55.90991283669577</v>
      </c>
      <c r="AH1499" t="n">
        <v>182.1287566013687</v>
      </c>
      <c r="AI1499" t="n">
        <v>29.22839665143741</v>
      </c>
      <c r="AJ1499" t="n">
        <v>10.03286800947618</v>
      </c>
      <c r="AK1499" t="n">
        <v>29.2283966514374</v>
      </c>
      <c r="AL1499" t="n">
        <v>0</v>
      </c>
      <c r="AM1499" t="n">
        <v>0</v>
      </c>
      <c r="AN1499" t="n">
        <v>29.25829946756513</v>
      </c>
      <c r="AO1499" t="n">
        <v>0</v>
      </c>
      <c r="AP1499" t="n">
        <v>5.887090039807712</v>
      </c>
      <c r="AQ1499" t="n">
        <v>1</v>
      </c>
      <c r="AR1499" t="n">
        <v>0</v>
      </c>
      <c r="AS1499" t="n">
        <v>0</v>
      </c>
      <c r="AT1499" t="n">
        <v>0</v>
      </c>
      <c r="AU1499" t="n">
        <v>5.886995644062362</v>
      </c>
      <c r="AV1499" t="n">
        <v>2.087589575423503</v>
      </c>
    </row>
    <row r="1500" spans="1:48">
      <c r="A1500" t="n">
        <v>0</v>
      </c>
      <c r="B1500" t="n">
        <v>-6.71993151994134</v>
      </c>
      <c r="C1500" t="n">
        <v>89.39183716357242</v>
      </c>
      <c r="D1500" t="n">
        <v>1678.36993760656</v>
      </c>
      <c r="E1500" t="n">
        <v>1498</v>
      </c>
      <c r="F1500" t="n">
        <v>43.53021621704102</v>
      </c>
      <c r="G1500" t="n">
        <v>0.7316059628530978</v>
      </c>
      <c r="H1500" t="n">
        <v>-0</v>
      </c>
      <c r="I1500" t="n">
        <v>0</v>
      </c>
      <c r="J1500" t="n">
        <v>0</v>
      </c>
      <c r="K1500" t="n">
        <v>0.002092237066583569</v>
      </c>
      <c r="L1500" t="n">
        <v>0</v>
      </c>
      <c r="M1500" t="n">
        <v>89.97277661289517</v>
      </c>
      <c r="N1500" t="n">
        <v>21.22172754522604</v>
      </c>
      <c r="O1500" t="b">
        <v>1</v>
      </c>
      <c r="P1500" t="n">
        <v>0</v>
      </c>
      <c r="Q1500" t="b">
        <v>0</v>
      </c>
      <c r="R1500" t="n">
        <v>21.22172754522604</v>
      </c>
      <c r="S1500" t="n">
        <v>327.1033562229021</v>
      </c>
      <c r="T1500" t="n">
        <v>1423.55380628207</v>
      </c>
      <c r="U1500" t="n">
        <v>619.5368116254775</v>
      </c>
      <c r="V1500" t="n">
        <v>3</v>
      </c>
      <c r="W1500" t="n">
        <v>1678.36993760656</v>
      </c>
      <c r="X1500" t="b">
        <v>0</v>
      </c>
      <c r="Y1500" t="n">
        <v>1678.36993760656</v>
      </c>
      <c r="Z1500" t="b">
        <v>0</v>
      </c>
      <c r="AA1500" t="n">
        <v>145.2620450427384</v>
      </c>
      <c r="AB1500" t="n">
        <v>21.65482402574086</v>
      </c>
      <c r="AC1500" t="b">
        <v>0</v>
      </c>
      <c r="AD1500" t="n">
        <v>0</v>
      </c>
      <c r="AE1500" t="n">
        <v>-4.547473508864641e-13</v>
      </c>
      <c r="AF1500" t="n">
        <v>0.938632407392633</v>
      </c>
      <c r="AG1500" t="n">
        <v>55.95777384938601</v>
      </c>
      <c r="AH1500" t="n">
        <v>131.2631446100505</v>
      </c>
      <c r="AI1500" t="n">
        <v>23.07061194050865</v>
      </c>
      <c r="AJ1500" t="n">
        <v>8.055303182791477</v>
      </c>
      <c r="AK1500" t="n">
        <v>23.07061194050864</v>
      </c>
      <c r="AL1500" t="n">
        <v>0</v>
      </c>
      <c r="AM1500" t="n">
        <v>0</v>
      </c>
      <c r="AN1500" t="n">
        <v>23.09603420619301</v>
      </c>
      <c r="AO1500" t="n">
        <v>0</v>
      </c>
      <c r="AP1500" t="n">
        <v>4.505837077983219</v>
      </c>
      <c r="AQ1500" t="n">
        <v>1</v>
      </c>
      <c r="AR1500" t="n">
        <v>3</v>
      </c>
      <c r="AS1500" t="n">
        <v>0</v>
      </c>
      <c r="AT1500" t="n">
        <v>0</v>
      </c>
      <c r="AU1500" t="n">
        <v>4.505699128159179</v>
      </c>
      <c r="AV1500" t="n">
        <v>1.597767536897507</v>
      </c>
    </row>
    <row r="1501" spans="1:48">
      <c r="A1501" t="n">
        <v>0</v>
      </c>
      <c r="B1501" t="n">
        <v>-6.71993151994134</v>
      </c>
      <c r="C1501" t="n">
        <v>89.1834894554853</v>
      </c>
      <c r="D1501" t="n">
        <v>1283.606355761041</v>
      </c>
      <c r="E1501" t="n">
        <v>1499</v>
      </c>
      <c r="F1501" t="n">
        <v>45.16780853271484</v>
      </c>
      <c r="G1501" t="n">
        <v>0.4897188609907772</v>
      </c>
      <c r="H1501" t="n">
        <v>-0</v>
      </c>
      <c r="I1501" t="n">
        <v>0</v>
      </c>
      <c r="J1501" t="n">
        <v>0</v>
      </c>
      <c r="K1501" t="n">
        <v>-0.01537322927712625</v>
      </c>
      <c r="L1501" t="n">
        <v>0</v>
      </c>
      <c r="M1501" t="n">
        <v>89.97010997340314</v>
      </c>
      <c r="N1501" t="n">
        <v>16.26303418054928</v>
      </c>
      <c r="O1501" t="b">
        <v>1</v>
      </c>
      <c r="P1501" t="n">
        <v>0</v>
      </c>
      <c r="Q1501" t="b">
        <v>0</v>
      </c>
      <c r="R1501" t="n">
        <v>16.26303418054928</v>
      </c>
      <c r="S1501" t="n">
        <v>339.4088761383313</v>
      </c>
      <c r="T1501" t="n">
        <v>1477.107428954018</v>
      </c>
      <c r="U1501" t="n">
        <v>457.5618013805774</v>
      </c>
      <c r="V1501" t="n">
        <v>4</v>
      </c>
      <c r="W1501" t="n">
        <v>1283.606355761041</v>
      </c>
      <c r="X1501" t="b">
        <v>1</v>
      </c>
      <c r="Y1501" t="n">
        <v>1283.606355761041</v>
      </c>
      <c r="Z1501" t="b">
        <v>0</v>
      </c>
      <c r="AA1501" t="n">
        <v>107.283960782886</v>
      </c>
      <c r="AB1501" t="n">
        <v>16.59493283729518</v>
      </c>
      <c r="AC1501" t="b">
        <v>0</v>
      </c>
      <c r="AD1501" t="n">
        <v>0</v>
      </c>
      <c r="AE1501" t="n">
        <v>-4.547473508864641e-13</v>
      </c>
      <c r="AF1501" t="n">
        <v>0.940971207175763</v>
      </c>
      <c r="AG1501" t="n">
        <v>55.99957922098855</v>
      </c>
      <c r="AH1501" t="n">
        <v>131.2014659747633</v>
      </c>
      <c r="AI1501" t="n">
        <v>17.63596240856648</v>
      </c>
      <c r="AJ1501" t="n">
        <v>7.744664153260473</v>
      </c>
      <c r="AK1501" t="n">
        <v>17.63596240856647</v>
      </c>
      <c r="AL1501" t="n">
        <v>0</v>
      </c>
      <c r="AM1501" t="n">
        <v>0</v>
      </c>
      <c r="AN1501" t="n">
        <v>17.6806796857756</v>
      </c>
      <c r="AO1501" t="n">
        <v>0</v>
      </c>
      <c r="AP1501" t="n">
        <v>3.538158393053467</v>
      </c>
      <c r="AQ1501" t="n">
        <v>1</v>
      </c>
      <c r="AR1501" t="n">
        <v>3</v>
      </c>
      <c r="AS1501" t="n">
        <v>0</v>
      </c>
      <c r="AT1501" t="n">
        <v>0</v>
      </c>
      <c r="AU1501" t="n">
        <v>3.538032007543247</v>
      </c>
      <c r="AV1501" t="n">
        <v>1.254622762276284</v>
      </c>
    </row>
    <row r="1502" spans="1:48">
      <c r="A1502" t="n">
        <v>0</v>
      </c>
      <c r="B1502" t="n">
        <v>-6.71993151994134</v>
      </c>
      <c r="C1502" t="n">
        <v>89.21976849172165</v>
      </c>
      <c r="D1502" t="n">
        <v>1348.283140637549</v>
      </c>
      <c r="E1502" t="n">
        <v>1500</v>
      </c>
      <c r="F1502" t="n">
        <v>47.44366874694824</v>
      </c>
      <c r="G1502" t="n">
        <v>0.5707290347731373</v>
      </c>
      <c r="H1502" t="n">
        <v>-0</v>
      </c>
      <c r="I1502" t="n">
        <v>0</v>
      </c>
      <c r="J1502" t="n">
        <v>0</v>
      </c>
      <c r="K1502" t="n">
        <v>-0.0434229497021309</v>
      </c>
      <c r="L1502" t="n">
        <v>0</v>
      </c>
      <c r="M1502" t="n">
        <v>89.96744333391111</v>
      </c>
      <c r="N1502" t="n">
        <v>19.28996879659785</v>
      </c>
      <c r="O1502" t="b">
        <v>1</v>
      </c>
      <c r="P1502" t="n">
        <v>0</v>
      </c>
      <c r="Q1502" t="b">
        <v>0</v>
      </c>
      <c r="R1502" t="n">
        <v>19.28996879659785</v>
      </c>
      <c r="S1502" t="n">
        <v>356.5105948768311</v>
      </c>
      <c r="T1502" t="n">
        <v>1551.534108903969</v>
      </c>
      <c r="U1502" t="n">
        <v>516.6904877754287</v>
      </c>
      <c r="V1502" t="n">
        <v>4</v>
      </c>
      <c r="W1502" t="n">
        <v>1348.283140637549</v>
      </c>
      <c r="X1502" t="b">
        <v>0</v>
      </c>
      <c r="Y1502" t="n">
        <v>1348.283140637549</v>
      </c>
      <c r="Z1502" t="b">
        <v>0</v>
      </c>
      <c r="AA1502" t="n">
        <v>121.1477921892418</v>
      </c>
      <c r="AB1502" t="n">
        <v>19.68364162918148</v>
      </c>
      <c r="AC1502" t="b">
        <v>0</v>
      </c>
      <c r="AD1502" t="n">
        <v>0</v>
      </c>
      <c r="AE1502" t="n">
        <v>0</v>
      </c>
      <c r="AF1502" t="n">
        <v>0.942676158250662</v>
      </c>
      <c r="AG1502" t="n">
        <v>56.03039532586316</v>
      </c>
      <c r="AH1502" t="n">
        <v>147.8880914437944</v>
      </c>
      <c r="AI1502" t="n">
        <v>20.88059770781591</v>
      </c>
      <c r="AJ1502" t="n">
        <v>8.47751355053569</v>
      </c>
      <c r="AK1502" t="n">
        <v>20.88059770781591</v>
      </c>
      <c r="AL1502" t="n">
        <v>0</v>
      </c>
      <c r="AM1502" t="n">
        <v>0</v>
      </c>
      <c r="AN1502" t="n">
        <v>20.8854871132697</v>
      </c>
      <c r="AO1502" t="n">
        <v>0</v>
      </c>
      <c r="AP1502" t="n">
        <v>4.171407140451367</v>
      </c>
      <c r="AQ1502" t="n">
        <v>1</v>
      </c>
      <c r="AR1502" t="n">
        <v>0</v>
      </c>
      <c r="AS1502" t="n">
        <v>0</v>
      </c>
      <c r="AT1502" t="n">
        <v>0</v>
      </c>
      <c r="AU1502" t="n">
        <v>4.17127346348394</v>
      </c>
      <c r="AV1502" t="n">
        <v>1.4791767354869</v>
      </c>
    </row>
    <row r="1503" spans="1:48">
      <c r="A1503" t="n">
        <v>0</v>
      </c>
      <c r="B1503" t="n">
        <v>-6.71993151994134</v>
      </c>
      <c r="C1503" t="n">
        <v>89.25165370851757</v>
      </c>
      <c r="D1503" t="n">
        <v>1392.755039764517</v>
      </c>
      <c r="E1503" t="n">
        <v>1501</v>
      </c>
      <c r="F1503" t="n">
        <v>49.00855522155761</v>
      </c>
      <c r="G1503" t="n">
        <v>0.4279872406189806</v>
      </c>
      <c r="H1503" t="n">
        <v>-0</v>
      </c>
      <c r="I1503" t="n">
        <v>0</v>
      </c>
      <c r="J1503" t="n">
        <v>0</v>
      </c>
      <c r="K1503" t="n">
        <v>-0.0494491249264431</v>
      </c>
      <c r="L1503" t="n">
        <v>0</v>
      </c>
      <c r="M1503" t="n">
        <v>89.96477669441907</v>
      </c>
      <c r="N1503" t="n">
        <v>16.28599043747793</v>
      </c>
      <c r="O1503" t="b">
        <v>1</v>
      </c>
      <c r="P1503" t="n">
        <v>0</v>
      </c>
      <c r="Q1503" t="b">
        <v>0</v>
      </c>
      <c r="R1503" t="n">
        <v>16.28599043747793</v>
      </c>
      <c r="S1503" t="n">
        <v>368.2697741880554</v>
      </c>
      <c r="T1503" t="n">
        <v>1602.710057266417</v>
      </c>
      <c r="U1503" t="n">
        <v>422.298444718142</v>
      </c>
      <c r="V1503" t="n">
        <v>4</v>
      </c>
      <c r="W1503" t="n">
        <v>1392.755039764517</v>
      </c>
      <c r="X1503" t="b">
        <v>0</v>
      </c>
      <c r="Y1503" t="n">
        <v>1392.755039764517</v>
      </c>
      <c r="Z1503" t="b">
        <v>0</v>
      </c>
      <c r="AA1503" t="n">
        <v>99.01580430253554</v>
      </c>
      <c r="AB1503" t="n">
        <v>16.6183575892632</v>
      </c>
      <c r="AC1503" t="b">
        <v>0</v>
      </c>
      <c r="AD1503" t="n">
        <v>0</v>
      </c>
      <c r="AE1503" t="n">
        <v>4.547473508864641e-13</v>
      </c>
      <c r="AF1503" t="n">
        <v>0.9388441072929442</v>
      </c>
      <c r="AG1503" t="n">
        <v>56.06589129846546</v>
      </c>
      <c r="AH1503" t="n">
        <v>121.364384690838</v>
      </c>
      <c r="AI1503" t="n">
        <v>17.70087010204542</v>
      </c>
      <c r="AJ1503" t="n">
        <v>7.422147288610731</v>
      </c>
      <c r="AK1503" t="n">
        <v>17.70087010204542</v>
      </c>
      <c r="AL1503" t="n">
        <v>0</v>
      </c>
      <c r="AM1503" t="n">
        <v>0</v>
      </c>
      <c r="AN1503" t="n">
        <v>17.70434976828227</v>
      </c>
      <c r="AO1503" t="n">
        <v>0</v>
      </c>
      <c r="AP1503" t="n">
        <v>3.498582143063823</v>
      </c>
      <c r="AQ1503" t="n">
        <v>1</v>
      </c>
      <c r="AR1503" t="n">
        <v>3</v>
      </c>
      <c r="AS1503" t="n">
        <v>0</v>
      </c>
      <c r="AT1503" t="n">
        <v>0</v>
      </c>
      <c r="AU1503" t="n">
        <v>3.498443244289797</v>
      </c>
      <c r="AV1503" t="n">
        <v>1.24058417715262</v>
      </c>
    </row>
    <row r="1504" spans="1:48">
      <c r="A1504" t="n">
        <v>0</v>
      </c>
      <c r="B1504" t="n">
        <v>-6.71993151994134</v>
      </c>
      <c r="C1504" t="n">
        <v>89.25979581992758</v>
      </c>
      <c r="D1504" t="n">
        <v>1440.361860352709</v>
      </c>
      <c r="E1504" t="n">
        <v>1502</v>
      </c>
      <c r="F1504" t="n">
        <v>50.68375396728516</v>
      </c>
      <c r="G1504" t="n">
        <v>0.4173930196983751</v>
      </c>
      <c r="H1504" t="n">
        <v>-0</v>
      </c>
      <c r="I1504" t="n">
        <v>0</v>
      </c>
      <c r="J1504" t="n">
        <v>0</v>
      </c>
      <c r="K1504" t="n">
        <v>-0.05194986740753527</v>
      </c>
      <c r="L1504" t="n">
        <v>0</v>
      </c>
      <c r="M1504" t="n">
        <v>89.96211005492704</v>
      </c>
      <c r="N1504" t="n">
        <v>16.67847502725548</v>
      </c>
      <c r="O1504" t="b">
        <v>1</v>
      </c>
      <c r="P1504" t="n">
        <v>0</v>
      </c>
      <c r="Q1504" t="b">
        <v>0</v>
      </c>
      <c r="R1504" t="n">
        <v>16.67847502725548</v>
      </c>
      <c r="S1504" t="n">
        <v>380.857883774641</v>
      </c>
      <c r="T1504" t="n">
        <v>1657.493510187238</v>
      </c>
      <c r="U1504" t="n">
        <v>418.1814566915663</v>
      </c>
      <c r="V1504" t="n">
        <v>4</v>
      </c>
      <c r="W1504" t="n">
        <v>1440.36186035271</v>
      </c>
      <c r="X1504" t="b">
        <v>0</v>
      </c>
      <c r="Y1504" t="n">
        <v>1440.36186035271</v>
      </c>
      <c r="Z1504" t="b">
        <v>0</v>
      </c>
      <c r="AA1504" t="n">
        <v>98.05049911173055</v>
      </c>
      <c r="AB1504" t="n">
        <v>17.01885206862805</v>
      </c>
      <c r="AC1504" t="b">
        <v>0</v>
      </c>
      <c r="AD1504" t="n">
        <v>0</v>
      </c>
      <c r="AE1504" t="n">
        <v>-6.821210263296962e-13</v>
      </c>
      <c r="AF1504" t="n">
        <v>0.9383637622920055</v>
      </c>
      <c r="AG1504" t="n">
        <v>56.09786292656121</v>
      </c>
      <c r="AH1504" t="n">
        <v>120.2427234852418</v>
      </c>
      <c r="AI1504" t="n">
        <v>18.13673199299445</v>
      </c>
      <c r="AJ1504" t="n">
        <v>7.411309087393036</v>
      </c>
      <c r="AK1504" t="n">
        <v>18.13673199299444</v>
      </c>
      <c r="AL1504" t="n">
        <v>0</v>
      </c>
      <c r="AM1504" t="n">
        <v>0</v>
      </c>
      <c r="AN1504" t="n">
        <v>18.13937411028587</v>
      </c>
      <c r="AO1504" t="n">
        <v>0</v>
      </c>
      <c r="AP1504" t="n">
        <v>3.57178019725097</v>
      </c>
      <c r="AQ1504" t="n">
        <v>1</v>
      </c>
      <c r="AR1504" t="n">
        <v>3</v>
      </c>
      <c r="AS1504" t="n">
        <v>0</v>
      </c>
      <c r="AT1504" t="n">
        <v>0</v>
      </c>
      <c r="AU1504" t="n">
        <v>3.571638336250646</v>
      </c>
      <c r="AV1504" t="n">
        <v>1.266539914202255</v>
      </c>
    </row>
    <row r="1505" spans="1:48">
      <c r="A1505" t="n">
        <v>0</v>
      </c>
      <c r="B1505" t="n">
        <v>-6.71993151994134</v>
      </c>
      <c r="C1505" t="n">
        <v>89.23600221449823</v>
      </c>
      <c r="D1505" t="n">
        <v>1472.990532531421</v>
      </c>
      <c r="E1505" t="n">
        <v>1503</v>
      </c>
      <c r="F1505" t="n">
        <v>51.83189849853515</v>
      </c>
      <c r="G1505" t="n">
        <v>0.2552267447354799</v>
      </c>
      <c r="H1505" t="n">
        <v>-0</v>
      </c>
      <c r="I1505" t="n">
        <v>0</v>
      </c>
      <c r="J1505" t="n">
        <v>0</v>
      </c>
      <c r="K1505" t="n">
        <v>-0.02682151567041169</v>
      </c>
      <c r="L1505" t="n">
        <v>0</v>
      </c>
      <c r="M1505" t="n">
        <v>89.959443415435</v>
      </c>
      <c r="N1505" t="n">
        <v>12.64059445358109</v>
      </c>
      <c r="O1505" t="b">
        <v>1</v>
      </c>
      <c r="P1505" t="n">
        <v>0</v>
      </c>
      <c r="Q1505" t="b">
        <v>0</v>
      </c>
      <c r="R1505" t="n">
        <v>12.64059445358109</v>
      </c>
      <c r="S1505" t="n">
        <v>389.4854983890113</v>
      </c>
      <c r="T1505" t="n">
        <v>1695.040888988977</v>
      </c>
      <c r="U1505" t="n">
        <v>309.9185616761623</v>
      </c>
      <c r="V1505" t="n">
        <v>4</v>
      </c>
      <c r="W1505" t="n">
        <v>1472.990532531421</v>
      </c>
      <c r="X1505" t="b">
        <v>0</v>
      </c>
      <c r="Y1505" t="n">
        <v>1472.990532531421</v>
      </c>
      <c r="Z1505" t="b">
        <v>0</v>
      </c>
      <c r="AA1505" t="n">
        <v>72.66622938460438</v>
      </c>
      <c r="AB1505" t="n">
        <v>12.8985657689603</v>
      </c>
      <c r="AC1505" t="b">
        <v>0</v>
      </c>
      <c r="AD1505" t="n">
        <v>0</v>
      </c>
      <c r="AE1505" t="n">
        <v>-2.273736754432321e-13</v>
      </c>
      <c r="AF1505" t="n">
        <v>0.9311061030646242</v>
      </c>
      <c r="AG1505" t="n">
        <v>56.13086222655479</v>
      </c>
      <c r="AH1505" t="n">
        <v>89.80772100322574</v>
      </c>
      <c r="AI1505" t="n">
        <v>13.8529494399255</v>
      </c>
      <c r="AJ1505" t="n">
        <v>6.18720387479722</v>
      </c>
      <c r="AK1505" t="n">
        <v>13.8529494399255</v>
      </c>
      <c r="AL1505" t="n">
        <v>0</v>
      </c>
      <c r="AM1505" t="n">
        <v>0</v>
      </c>
      <c r="AN1505" t="n">
        <v>13.8540264114064</v>
      </c>
      <c r="AO1505" t="n">
        <v>0</v>
      </c>
      <c r="AP1505" t="n">
        <v>2.730775777160348</v>
      </c>
      <c r="AQ1505" t="n">
        <v>1</v>
      </c>
      <c r="AR1505" t="n">
        <v>3</v>
      </c>
      <c r="AS1505" t="n">
        <v>0</v>
      </c>
      <c r="AT1505" t="n">
        <v>0</v>
      </c>
      <c r="AU1505" t="n">
        <v>2.730627856907751</v>
      </c>
      <c r="AV1505" t="n">
        <v>0.9683088952496697</v>
      </c>
    </row>
    <row r="1506" spans="1:48">
      <c r="A1506" t="n">
        <v>0</v>
      </c>
      <c r="B1506" t="n">
        <v>-6.71993151994134</v>
      </c>
      <c r="C1506" t="n">
        <v>89.18130157056802</v>
      </c>
      <c r="D1506" t="n">
        <v>1491.588112044549</v>
      </c>
      <c r="E1506" t="n">
        <v>1504</v>
      </c>
      <c r="F1506" t="n">
        <v>52.48631401062012</v>
      </c>
      <c r="G1506" t="n">
        <v>0.06383337080550788</v>
      </c>
      <c r="H1506" t="n">
        <v>-0</v>
      </c>
      <c r="I1506" t="n">
        <v>0</v>
      </c>
      <c r="J1506" t="n">
        <v>0</v>
      </c>
      <c r="K1506" t="n">
        <v>-0.02193958194203077</v>
      </c>
      <c r="L1506" t="n">
        <v>0</v>
      </c>
      <c r="M1506" t="n">
        <v>89.95677677594297</v>
      </c>
      <c r="N1506" t="n">
        <v>7.468834199382327</v>
      </c>
      <c r="O1506" t="b">
        <v>1</v>
      </c>
      <c r="P1506" t="n">
        <v>0</v>
      </c>
      <c r="Q1506" t="b">
        <v>0</v>
      </c>
      <c r="R1506" t="n">
        <v>7.468834199382327</v>
      </c>
      <c r="S1506" t="n">
        <v>394.4030368018695</v>
      </c>
      <c r="T1506" t="n">
        <v>1716.442016161736</v>
      </c>
      <c r="U1506" t="n">
        <v>180.8356079006532</v>
      </c>
      <c r="V1506" t="n">
        <v>4</v>
      </c>
      <c r="W1506" t="n">
        <v>1491.588112044549</v>
      </c>
      <c r="X1506" t="b">
        <v>0</v>
      </c>
      <c r="Y1506" t="n">
        <v>1491.588112044549</v>
      </c>
      <c r="Z1506" t="b">
        <v>0</v>
      </c>
      <c r="AA1506" t="n">
        <v>42.40030572400519</v>
      </c>
      <c r="AB1506" t="n">
        <v>7.621259387124824</v>
      </c>
      <c r="AC1506" t="b">
        <v>0</v>
      </c>
      <c r="AD1506" t="n">
        <v>0</v>
      </c>
      <c r="AE1506" t="n">
        <v>2.273736754432321e-13</v>
      </c>
      <c r="AF1506" t="n">
        <v>0.9119248675840954</v>
      </c>
      <c r="AG1506" t="n">
        <v>56.15881729218047</v>
      </c>
      <c r="AH1506" t="n">
        <v>53.50448064328419</v>
      </c>
      <c r="AI1506" t="n">
        <v>8.357332558893084</v>
      </c>
      <c r="AJ1506" t="n">
        <v>4.712414217501461</v>
      </c>
      <c r="AK1506" t="n">
        <v>8.357332558893086</v>
      </c>
      <c r="AL1506" t="n">
        <v>0</v>
      </c>
      <c r="AM1506" t="n">
        <v>0</v>
      </c>
      <c r="AN1506" t="n">
        <v>8.357493464755663</v>
      </c>
      <c r="AO1506" t="n">
        <v>0</v>
      </c>
      <c r="AP1506" t="n">
        <v>1.734612913866057</v>
      </c>
      <c r="AQ1506" t="n">
        <v>1</v>
      </c>
      <c r="AR1506" t="n">
        <v>3</v>
      </c>
      <c r="AS1506" t="n">
        <v>0</v>
      </c>
      <c r="AT1506" t="n">
        <v>0</v>
      </c>
      <c r="AU1506" t="n">
        <v>1.73447698896406</v>
      </c>
      <c r="AV1506" t="n">
        <v>0.6150634890693937</v>
      </c>
    </row>
    <row r="1507" spans="1:48">
      <c r="A1507" t="n">
        <v>0</v>
      </c>
      <c r="B1507" t="n">
        <v>-6.71993151994134</v>
      </c>
      <c r="C1507" t="n">
        <v>89.13281167785681</v>
      </c>
      <c r="D1507" t="n">
        <v>1492.791044124561</v>
      </c>
      <c r="E1507" t="n">
        <v>1505</v>
      </c>
      <c r="F1507" t="n">
        <v>52.52864303588867</v>
      </c>
      <c r="G1507" t="n">
        <v>0.07006021983707633</v>
      </c>
      <c r="H1507" t="n">
        <v>-0</v>
      </c>
      <c r="I1507" t="n">
        <v>0</v>
      </c>
      <c r="J1507" t="n">
        <v>0</v>
      </c>
      <c r="K1507" t="n">
        <v>-0.02900635721830785</v>
      </c>
      <c r="L1507" t="n">
        <v>0</v>
      </c>
      <c r="M1507" t="n">
        <v>89.95411013645094</v>
      </c>
      <c r="N1507" t="n">
        <v>7.653518289306178</v>
      </c>
      <c r="O1507" t="b">
        <v>1</v>
      </c>
      <c r="P1507" t="n">
        <v>0</v>
      </c>
      <c r="Q1507" t="b">
        <v>0</v>
      </c>
      <c r="R1507" t="n">
        <v>7.653518289306178</v>
      </c>
      <c r="S1507" t="n">
        <v>394.7211139316028</v>
      </c>
      <c r="T1507" t="n">
        <v>1717.826287830336</v>
      </c>
      <c r="U1507" t="n">
        <v>185.1578582642087</v>
      </c>
      <c r="V1507" t="n">
        <v>4</v>
      </c>
      <c r="W1507" t="n">
        <v>1492.791044124561</v>
      </c>
      <c r="X1507" t="b">
        <v>0</v>
      </c>
      <c r="Y1507" t="n">
        <v>1492.791044124561</v>
      </c>
      <c r="Z1507" t="b">
        <v>0</v>
      </c>
      <c r="AA1507" t="n">
        <v>43.41373852608435</v>
      </c>
      <c r="AB1507" t="n">
        <v>7.809712540108345</v>
      </c>
      <c r="AC1507" t="b">
        <v>0</v>
      </c>
      <c r="AD1507" t="n">
        <v>0</v>
      </c>
      <c r="AE1507" t="n">
        <v>-4.547473508864641e-13</v>
      </c>
      <c r="AF1507" t="n">
        <v>0.9129686294812414</v>
      </c>
      <c r="AG1507" t="n">
        <v>56.17993361974876</v>
      </c>
      <c r="AH1507" t="n">
        <v>54.72068871665622</v>
      </c>
      <c r="AI1507" t="n">
        <v>8.554195936114375</v>
      </c>
      <c r="AJ1507" t="n">
        <v>4.762416534740964</v>
      </c>
      <c r="AK1507" t="n">
        <v>8.554195936114372</v>
      </c>
      <c r="AL1507" t="n">
        <v>0</v>
      </c>
      <c r="AM1507" t="n">
        <v>0</v>
      </c>
      <c r="AN1507" t="n">
        <v>8.554329132024375</v>
      </c>
      <c r="AO1507" t="n">
        <v>0</v>
      </c>
      <c r="AP1507" t="n">
        <v>1.769258093456339</v>
      </c>
      <c r="AQ1507" t="n">
        <v>1</v>
      </c>
      <c r="AR1507" t="n">
        <v>3</v>
      </c>
      <c r="AS1507" t="n">
        <v>0</v>
      </c>
      <c r="AT1507" t="n">
        <v>0</v>
      </c>
      <c r="AU1507" t="n">
        <v>1.769121410143779</v>
      </c>
      <c r="AV1507" t="n">
        <v>0.6273487593284788</v>
      </c>
    </row>
    <row r="1508" spans="1:48">
      <c r="A1508" t="n">
        <v>0</v>
      </c>
      <c r="B1508" t="n">
        <v>-6.71993151994134</v>
      </c>
      <c r="C1508" t="n">
        <v>89.08432178514559</v>
      </c>
      <c r="D1508" t="n">
        <v>1509.603180725639</v>
      </c>
      <c r="E1508" t="n">
        <v>1506</v>
      </c>
      <c r="F1508" t="n">
        <v>53.12023200988769</v>
      </c>
      <c r="G1508" t="n">
        <v>0.1841907492358228</v>
      </c>
      <c r="H1508" t="n">
        <v>-0</v>
      </c>
      <c r="I1508" t="n">
        <v>0</v>
      </c>
      <c r="J1508" t="n">
        <v>0</v>
      </c>
      <c r="K1508" t="n">
        <v>-0.01885312578094106</v>
      </c>
      <c r="L1508" t="n">
        <v>0</v>
      </c>
      <c r="M1508" t="n">
        <v>89.9514434969589</v>
      </c>
      <c r="N1508" t="n">
        <v>11.0365931344915</v>
      </c>
      <c r="O1508" t="b">
        <v>1</v>
      </c>
      <c r="P1508" t="n">
        <v>0</v>
      </c>
      <c r="Q1508" t="b">
        <v>0</v>
      </c>
      <c r="R1508" t="n">
        <v>11.0365931344915</v>
      </c>
      <c r="S1508" t="n">
        <v>399.1665487517448</v>
      </c>
      <c r="T1508" t="n">
        <v>1737.172820167593</v>
      </c>
      <c r="U1508" t="n">
        <v>264.0293919029036</v>
      </c>
      <c r="V1508" t="n">
        <v>4</v>
      </c>
      <c r="W1508" t="n">
        <v>1509.603180725639</v>
      </c>
      <c r="X1508" t="b">
        <v>0</v>
      </c>
      <c r="Y1508" t="n">
        <v>1509.603180725639</v>
      </c>
      <c r="Z1508" t="b">
        <v>0</v>
      </c>
      <c r="AA1508" t="n">
        <v>61.90665138779816</v>
      </c>
      <c r="AB1508" t="n">
        <v>11.26182972907296</v>
      </c>
      <c r="AC1508" t="b">
        <v>0</v>
      </c>
      <c r="AD1508" t="n">
        <v>0</v>
      </c>
      <c r="AE1508" t="n">
        <v>4.547473508864641e-13</v>
      </c>
      <c r="AF1508" t="n">
        <v>0.9261034300268269</v>
      </c>
      <c r="AG1508" t="n">
        <v>56.20131566350284</v>
      </c>
      <c r="AH1508" t="n">
        <v>76.92332422769979</v>
      </c>
      <c r="AI1508" t="n">
        <v>12.16044489625391</v>
      </c>
      <c r="AJ1508" t="n">
        <v>5.684369811361293</v>
      </c>
      <c r="AK1508" t="n">
        <v>12.16044489625391</v>
      </c>
      <c r="AL1508" t="n">
        <v>0</v>
      </c>
      <c r="AM1508" t="n">
        <v>0</v>
      </c>
      <c r="AN1508" t="n">
        <v>12.16084538133931</v>
      </c>
      <c r="AO1508" t="n">
        <v>0</v>
      </c>
      <c r="AP1508" t="n">
        <v>2.416305947239154</v>
      </c>
      <c r="AQ1508" t="n">
        <v>1</v>
      </c>
      <c r="AR1508" t="n">
        <v>3</v>
      </c>
      <c r="AS1508" t="n">
        <v>0</v>
      </c>
      <c r="AT1508" t="n">
        <v>0</v>
      </c>
      <c r="AU1508" t="n">
        <v>2.416158705201046</v>
      </c>
      <c r="AV1508" t="n">
        <v>0.8567948798524746</v>
      </c>
    </row>
    <row r="1509" spans="1:48">
      <c r="A1509" t="n">
        <v>0</v>
      </c>
      <c r="B1509" t="n">
        <v>-6.71993151994134</v>
      </c>
      <c r="C1509" t="n">
        <v>88.98463693823054</v>
      </c>
      <c r="D1509" t="n">
        <v>1524.029075086292</v>
      </c>
      <c r="E1509" t="n">
        <v>1507</v>
      </c>
      <c r="F1509" t="n">
        <v>53.62785339355469</v>
      </c>
      <c r="G1509" t="n">
        <v>0.1091854146079809</v>
      </c>
      <c r="H1509" t="n">
        <v>-0</v>
      </c>
      <c r="I1509" t="n">
        <v>0</v>
      </c>
      <c r="J1509" t="n">
        <v>0</v>
      </c>
      <c r="K1509" t="n">
        <v>-0.02822521295636521</v>
      </c>
      <c r="L1509" t="n">
        <v>0</v>
      </c>
      <c r="M1509" t="n">
        <v>89.94877685746687</v>
      </c>
      <c r="N1509" t="n">
        <v>9.028463171232286</v>
      </c>
      <c r="O1509" t="b">
        <v>1</v>
      </c>
      <c r="P1509" t="n">
        <v>0</v>
      </c>
      <c r="Q1509" t="b">
        <v>0</v>
      </c>
      <c r="R1509" t="n">
        <v>9.028463171232286</v>
      </c>
      <c r="S1509" t="n">
        <v>402.9810177049908</v>
      </c>
      <c r="T1509" t="n">
        <v>1753.77338905212</v>
      </c>
      <c r="U1509" t="n">
        <v>213.9442523235682</v>
      </c>
      <c r="V1509" t="n">
        <v>4</v>
      </c>
      <c r="W1509" t="n">
        <v>1524.029075086292</v>
      </c>
      <c r="X1509" t="b">
        <v>0</v>
      </c>
      <c r="Y1509" t="n">
        <v>1524.029075086292</v>
      </c>
      <c r="Z1509" t="b">
        <v>0</v>
      </c>
      <c r="AA1509" t="n">
        <v>50.16324943811153</v>
      </c>
      <c r="AB1509" t="n">
        <v>9.212717521665597</v>
      </c>
      <c r="AC1509" t="b">
        <v>0</v>
      </c>
      <c r="AD1509" t="n">
        <v>0</v>
      </c>
      <c r="AE1509" t="n">
        <v>-2.273736754432321e-13</v>
      </c>
      <c r="AF1509" t="n">
        <v>0.9185658576105297</v>
      </c>
      <c r="AG1509" t="n">
        <v>56.22749578030879</v>
      </c>
      <c r="AH1509" t="n">
        <v>62.84280848611758</v>
      </c>
      <c r="AI1509" t="n">
        <v>10.02945781767971</v>
      </c>
      <c r="AJ1509" t="n">
        <v>5.117550214412717</v>
      </c>
      <c r="AK1509" t="n">
        <v>10.02945781767971</v>
      </c>
      <c r="AL1509" t="n">
        <v>0</v>
      </c>
      <c r="AM1509" t="n">
        <v>0</v>
      </c>
      <c r="AN1509" t="n">
        <v>10.02974159301973</v>
      </c>
      <c r="AO1509" t="n">
        <v>0</v>
      </c>
      <c r="AP1509" t="n">
        <v>2.033203414648973</v>
      </c>
      <c r="AQ1509" t="n">
        <v>1</v>
      </c>
      <c r="AR1509" t="n">
        <v>3</v>
      </c>
      <c r="AS1509" t="n">
        <v>0</v>
      </c>
      <c r="AT1509" t="n">
        <v>0</v>
      </c>
      <c r="AU1509" t="n">
        <v>2.033060751130185</v>
      </c>
      <c r="AV1509" t="n">
        <v>0.7209443809496884</v>
      </c>
    </row>
    <row r="1510" spans="1:48">
      <c r="A1510" t="n">
        <v>0</v>
      </c>
      <c r="B1510" t="n">
        <v>-6.71993151994134</v>
      </c>
      <c r="C1510" t="n">
        <v>89.01685403963194</v>
      </c>
      <c r="D1510" t="n">
        <v>1535.898460980404</v>
      </c>
      <c r="E1510" t="n">
        <v>1508</v>
      </c>
      <c r="F1510" t="n">
        <v>54.04551582336425</v>
      </c>
      <c r="G1510" t="n">
        <v>0.1501374368960517</v>
      </c>
      <c r="H1510" t="n">
        <v>-0</v>
      </c>
      <c r="I1510" t="n">
        <v>0</v>
      </c>
      <c r="J1510" t="n">
        <v>0</v>
      </c>
      <c r="K1510" t="n">
        <v>-0.02840411814355154</v>
      </c>
      <c r="L1510" t="n">
        <v>0</v>
      </c>
      <c r="M1510" t="n">
        <v>89.94611021797483</v>
      </c>
      <c r="N1510" t="n">
        <v>10.31986854123492</v>
      </c>
      <c r="O1510" t="b">
        <v>1</v>
      </c>
      <c r="P1510" t="n">
        <v>0</v>
      </c>
      <c r="Q1510" t="b">
        <v>0</v>
      </c>
      <c r="R1510" t="n">
        <v>10.31986854123492</v>
      </c>
      <c r="S1510" t="n">
        <v>406.1194993031004</v>
      </c>
      <c r="T1510" t="n">
        <v>1767.432060967093</v>
      </c>
      <c r="U1510" t="n">
        <v>242.6563747686882</v>
      </c>
      <c r="V1510" t="n">
        <v>4</v>
      </c>
      <c r="W1510" t="n">
        <v>1535.898460980404</v>
      </c>
      <c r="X1510" t="b">
        <v>0</v>
      </c>
      <c r="Y1510" t="n">
        <v>1535.898460980404</v>
      </c>
      <c r="Z1510" t="b">
        <v>0</v>
      </c>
      <c r="AA1510" t="n">
        <v>56.8953459748012</v>
      </c>
      <c r="AB1510" t="n">
        <v>10.53047810330094</v>
      </c>
      <c r="AC1510" t="b">
        <v>0</v>
      </c>
      <c r="AD1510" t="n">
        <v>0</v>
      </c>
      <c r="AE1510" t="n">
        <v>0</v>
      </c>
      <c r="AF1510" t="n">
        <v>0.9230636715996552</v>
      </c>
      <c r="AG1510" t="n">
        <v>56.25109690094725</v>
      </c>
      <c r="AH1510" t="n">
        <v>70.92924011480352</v>
      </c>
      <c r="AI1510" t="n">
        <v>11.40818171844179</v>
      </c>
      <c r="AJ1510" t="n">
        <v>5.45703531065945</v>
      </c>
      <c r="AK1510" t="n">
        <v>11.40818171844179</v>
      </c>
      <c r="AL1510" t="n">
        <v>0</v>
      </c>
      <c r="AM1510" t="n">
        <v>0</v>
      </c>
      <c r="AN1510" t="n">
        <v>11.40854890066777</v>
      </c>
      <c r="AO1510" t="n">
        <v>0</v>
      </c>
      <c r="AP1510" t="n">
        <v>2.280961212464207</v>
      </c>
      <c r="AQ1510" t="n">
        <v>1</v>
      </c>
      <c r="AR1510" t="n">
        <v>3</v>
      </c>
      <c r="AS1510" t="n">
        <v>0</v>
      </c>
      <c r="AT1510" t="n">
        <v>0</v>
      </c>
      <c r="AU1510" t="n">
        <v>2.280814539083702</v>
      </c>
      <c r="AV1510" t="n">
        <v>0.8088004379734618</v>
      </c>
    </row>
    <row r="1511" spans="1:48">
      <c r="A1511" t="n">
        <v>0</v>
      </c>
      <c r="B1511" t="n">
        <v>-6.71993151994134</v>
      </c>
      <c r="C1511" t="n">
        <v>89.03385166809866</v>
      </c>
      <c r="D1511" t="n">
        <v>1553.940100559254</v>
      </c>
      <c r="E1511" t="n">
        <v>1509</v>
      </c>
      <c r="F1511" t="n">
        <v>54.68036880493164</v>
      </c>
      <c r="G1511" t="n">
        <v>0.1673610139552801</v>
      </c>
      <c r="H1511" t="n">
        <v>-0</v>
      </c>
      <c r="I1511" t="n">
        <v>0</v>
      </c>
      <c r="J1511" t="n">
        <v>0</v>
      </c>
      <c r="K1511" t="n">
        <v>-0.0008601200484213978</v>
      </c>
      <c r="L1511" t="n">
        <v>0</v>
      </c>
      <c r="M1511" t="n">
        <v>89.9434435784828</v>
      </c>
      <c r="N1511" t="n">
        <v>11.00009608928014</v>
      </c>
      <c r="O1511" t="b">
        <v>1</v>
      </c>
      <c r="P1511" t="n">
        <v>0</v>
      </c>
      <c r="Q1511" t="b">
        <v>0</v>
      </c>
      <c r="R1511" t="n">
        <v>11.00009608928014</v>
      </c>
      <c r="S1511" t="n">
        <v>410.8900370818105</v>
      </c>
      <c r="T1511" t="n">
        <v>1788.193441380039</v>
      </c>
      <c r="U1511" t="n">
        <v>255.647911961348</v>
      </c>
      <c r="V1511" t="n">
        <v>4</v>
      </c>
      <c r="W1511" t="n">
        <v>1553.940100559254</v>
      </c>
      <c r="X1511" t="b">
        <v>0</v>
      </c>
      <c r="Y1511" t="n">
        <v>1553.940100559254</v>
      </c>
      <c r="Z1511" t="b">
        <v>0</v>
      </c>
      <c r="AA1511" t="n">
        <v>59.94145594832027</v>
      </c>
      <c r="AB1511" t="n">
        <v>11.22458784620423</v>
      </c>
      <c r="AC1511" t="b">
        <v>0</v>
      </c>
      <c r="AD1511" t="n">
        <v>0</v>
      </c>
      <c r="AE1511" t="n">
        <v>-2.273736754432321e-13</v>
      </c>
      <c r="AF1511" t="n">
        <v>0.924660379075318</v>
      </c>
      <c r="AG1511" t="n">
        <v>56.2765838522341</v>
      </c>
      <c r="AH1511" t="n">
        <v>74.59766989353071</v>
      </c>
      <c r="AI1511" t="n">
        <v>12.13914654527436</v>
      </c>
      <c r="AJ1511" t="n">
        <v>5.620160171643178</v>
      </c>
      <c r="AK1511" t="n">
        <v>12.13914654527436</v>
      </c>
      <c r="AL1511" t="n">
        <v>0</v>
      </c>
      <c r="AM1511" t="n">
        <v>0</v>
      </c>
      <c r="AN1511" t="n">
        <v>12.13962044948986</v>
      </c>
      <c r="AO1511" t="n">
        <v>0</v>
      </c>
      <c r="AP1511" t="n">
        <v>2.414210014770271</v>
      </c>
      <c r="AQ1511" t="n">
        <v>1</v>
      </c>
      <c r="AR1511" t="n">
        <v>3</v>
      </c>
      <c r="AS1511" t="n">
        <v>0</v>
      </c>
      <c r="AT1511" t="n">
        <v>0</v>
      </c>
      <c r="AU1511" t="n">
        <v>2.414061178850368</v>
      </c>
      <c r="AV1511" t="n">
        <v>0.8560510753028198</v>
      </c>
    </row>
    <row r="1512" spans="1:48">
      <c r="A1512" t="n">
        <v>0</v>
      </c>
      <c r="B1512" t="n">
        <v>-6.71993151994134</v>
      </c>
      <c r="C1512" t="n">
        <v>89.11790848084929</v>
      </c>
      <c r="D1512" t="n">
        <v>1569.879430326577</v>
      </c>
      <c r="E1512" t="n">
        <v>1510</v>
      </c>
      <c r="F1512" t="n">
        <v>55.24124526977539</v>
      </c>
      <c r="G1512" t="n">
        <v>0.1768597126254354</v>
      </c>
      <c r="H1512" t="n">
        <v>-0</v>
      </c>
      <c r="I1512" t="n">
        <v>0</v>
      </c>
      <c r="J1512" t="n">
        <v>0</v>
      </c>
      <c r="K1512" t="n">
        <v>0.02127744552505567</v>
      </c>
      <c r="L1512" t="n">
        <v>0</v>
      </c>
      <c r="M1512" t="n">
        <v>89.94077693899077</v>
      </c>
      <c r="N1512" t="n">
        <v>11.44304127237606</v>
      </c>
      <c r="O1512" t="b">
        <v>1</v>
      </c>
      <c r="P1512" t="n">
        <v>0</v>
      </c>
      <c r="Q1512" t="b">
        <v>0</v>
      </c>
      <c r="R1512" t="n">
        <v>11.44304127237606</v>
      </c>
      <c r="S1512" t="n">
        <v>415.1046858940763</v>
      </c>
      <c r="T1512" t="n">
        <v>1806.53559301102</v>
      </c>
      <c r="U1512" t="n">
        <v>263.2420174078132</v>
      </c>
      <c r="V1512" t="n">
        <v>4</v>
      </c>
      <c r="W1512" t="n">
        <v>1569.879430326577</v>
      </c>
      <c r="X1512" t="b">
        <v>0</v>
      </c>
      <c r="Y1512" t="n">
        <v>1569.879430326577</v>
      </c>
      <c r="Z1512" t="b">
        <v>0</v>
      </c>
      <c r="AA1512" t="n">
        <v>61.72203664461406</v>
      </c>
      <c r="AB1512" t="n">
        <v>11.67657272691435</v>
      </c>
      <c r="AC1512" t="b">
        <v>0</v>
      </c>
      <c r="AD1512" t="n">
        <v>0</v>
      </c>
      <c r="AE1512" t="n">
        <v>2.273736754432321e-13</v>
      </c>
      <c r="AF1512" t="n">
        <v>0.9254773048695923</v>
      </c>
      <c r="AG1512" t="n">
        <v>56.30318694792086</v>
      </c>
      <c r="AH1512" t="n">
        <v>76.74581429352985</v>
      </c>
      <c r="AI1512" t="n">
        <v>12.61681152576689</v>
      </c>
      <c r="AJ1512" t="n">
        <v>5.719304921131609</v>
      </c>
      <c r="AK1512" t="n">
        <v>12.61681152576689</v>
      </c>
      <c r="AL1512" t="n">
        <v>0</v>
      </c>
      <c r="AM1512" t="n">
        <v>0</v>
      </c>
      <c r="AN1512" t="n">
        <v>12.61742875656997</v>
      </c>
      <c r="AO1512" t="n">
        <v>0</v>
      </c>
      <c r="AP1512" t="n">
        <v>2.501779633974671</v>
      </c>
      <c r="AQ1512" t="n">
        <v>1</v>
      </c>
      <c r="AR1512" t="n">
        <v>3</v>
      </c>
      <c r="AS1512" t="n">
        <v>0</v>
      </c>
      <c r="AT1512" t="n">
        <v>0</v>
      </c>
      <c r="AU1512" t="n">
        <v>2.501629402621002</v>
      </c>
      <c r="AV1512" t="n">
        <v>0.8871036736288112</v>
      </c>
    </row>
    <row r="1513" spans="1:48">
      <c r="A1513" t="n">
        <v>0</v>
      </c>
      <c r="B1513" t="n">
        <v>-6.71993151994134</v>
      </c>
      <c r="C1513" t="n">
        <v>89.07170451367227</v>
      </c>
      <c r="D1513" t="n">
        <v>1592.720678166851</v>
      </c>
      <c r="E1513" t="n">
        <v>1511</v>
      </c>
      <c r="F1513" t="n">
        <v>56.0449878692627</v>
      </c>
      <c r="G1513" t="n">
        <v>0.2623826891521945</v>
      </c>
      <c r="H1513" t="n">
        <v>-0</v>
      </c>
      <c r="I1513" t="n">
        <v>0</v>
      </c>
      <c r="J1513" t="n">
        <v>0</v>
      </c>
      <c r="K1513" t="n">
        <v>0.02288760628471431</v>
      </c>
      <c r="L1513" t="n">
        <v>0</v>
      </c>
      <c r="M1513" t="n">
        <v>89.93811029949873</v>
      </c>
      <c r="N1513" t="n">
        <v>14.24997973974806</v>
      </c>
      <c r="O1513" t="b">
        <v>1</v>
      </c>
      <c r="P1513" t="n">
        <v>0</v>
      </c>
      <c r="Q1513" t="b">
        <v>0</v>
      </c>
      <c r="R1513" t="n">
        <v>14.24997973974806</v>
      </c>
      <c r="S1513" t="n">
        <v>421.1443274276899</v>
      </c>
      <c r="T1513" t="n">
        <v>1832.820112965306</v>
      </c>
      <c r="U1513" t="n">
        <v>323.1131799959486</v>
      </c>
      <c r="V1513" t="n">
        <v>4</v>
      </c>
      <c r="W1513" t="n">
        <v>1592.720678166851</v>
      </c>
      <c r="X1513" t="b">
        <v>0</v>
      </c>
      <c r="Y1513" t="n">
        <v>1592.720678166851</v>
      </c>
      <c r="Z1513" t="b">
        <v>0</v>
      </c>
      <c r="AA1513" t="n">
        <v>75.75995554376796</v>
      </c>
      <c r="AB1513" t="n">
        <v>14.54079565280414</v>
      </c>
      <c r="AC1513" t="b">
        <v>0</v>
      </c>
      <c r="AD1513" t="n">
        <v>0</v>
      </c>
      <c r="AE1513" t="n">
        <v>-2.273736754432321e-13</v>
      </c>
      <c r="AF1513" t="n">
        <v>0.9313501956448238</v>
      </c>
      <c r="AG1513" t="n">
        <v>56.3305612013856</v>
      </c>
      <c r="AH1513" t="n">
        <v>93.60669776372642</v>
      </c>
      <c r="AI1513" t="n">
        <v>15.61259741051192</v>
      </c>
      <c r="AJ1513" t="n">
        <v>6.426081487813917</v>
      </c>
      <c r="AK1513" t="n">
        <v>15.61259741051192</v>
      </c>
      <c r="AL1513" t="n">
        <v>0</v>
      </c>
      <c r="AM1513" t="n">
        <v>0</v>
      </c>
      <c r="AN1513" t="n">
        <v>15.63912834973621</v>
      </c>
      <c r="AO1513" t="n">
        <v>0</v>
      </c>
      <c r="AP1513" t="n">
        <v>3.060695384147931</v>
      </c>
      <c r="AQ1513" t="n">
        <v>1</v>
      </c>
      <c r="AR1513" t="n">
        <v>3</v>
      </c>
      <c r="AS1513" t="n">
        <v>0</v>
      </c>
      <c r="AT1513" t="n">
        <v>0</v>
      </c>
      <c r="AU1513" t="n">
        <v>3.060541805663505</v>
      </c>
      <c r="AV1513" t="n">
        <v>1.085299795506911</v>
      </c>
    </row>
    <row r="1514" spans="1:48">
      <c r="A1514" t="n">
        <v>0</v>
      </c>
      <c r="B1514" t="n">
        <v>-6.71993151994134</v>
      </c>
      <c r="C1514" t="n">
        <v>89.00320071402783</v>
      </c>
      <c r="D1514" t="n">
        <v>1315.62601822856</v>
      </c>
      <c r="E1514" t="n">
        <v>1512</v>
      </c>
      <c r="F1514" t="n">
        <v>57.06374549865723</v>
      </c>
      <c r="G1514" t="n">
        <v>0.2923597215006684</v>
      </c>
      <c r="H1514" t="n">
        <v>-0</v>
      </c>
      <c r="I1514" t="n">
        <v>0</v>
      </c>
      <c r="J1514" t="n">
        <v>0</v>
      </c>
      <c r="K1514" t="n">
        <v>0.008460031790332834</v>
      </c>
      <c r="L1514" t="n">
        <v>0</v>
      </c>
      <c r="M1514" t="n">
        <v>89.9354436600067</v>
      </c>
      <c r="N1514" t="n">
        <v>15.51973425485569</v>
      </c>
      <c r="O1514" t="b">
        <v>1</v>
      </c>
      <c r="P1514" t="n">
        <v>0</v>
      </c>
      <c r="Q1514" t="b">
        <v>0</v>
      </c>
      <c r="R1514" t="n">
        <v>15.51973425485569</v>
      </c>
      <c r="S1514" t="n">
        <v>428.7996774055331</v>
      </c>
      <c r="T1514" t="n">
        <v>1866.13619606888</v>
      </c>
      <c r="U1514" t="n">
        <v>345.6218675925277</v>
      </c>
      <c r="V1514" t="n">
        <v>5</v>
      </c>
      <c r="W1514" t="n">
        <v>1315.62601822856</v>
      </c>
      <c r="X1514" t="b">
        <v>1</v>
      </c>
      <c r="Y1514" t="n">
        <v>1315.62601822856</v>
      </c>
      <c r="Z1514" t="b">
        <v>0</v>
      </c>
      <c r="AA1514" t="n">
        <v>81.03754023309192</v>
      </c>
      <c r="AB1514" t="n">
        <v>15.83646352536295</v>
      </c>
      <c r="AC1514" t="b">
        <v>0</v>
      </c>
      <c r="AD1514" t="n">
        <v>0</v>
      </c>
      <c r="AE1514" t="n">
        <v>-4.547473508864641e-13</v>
      </c>
      <c r="AF1514" t="n">
        <v>0.9396174593237245</v>
      </c>
      <c r="AG1514" t="n">
        <v>56.36196381660249</v>
      </c>
      <c r="AH1514" t="n">
        <v>122.3336842437826</v>
      </c>
      <c r="AI1514" t="n">
        <v>16.85416056100214</v>
      </c>
      <c r="AJ1514" t="n">
        <v>7.386818664928853</v>
      </c>
      <c r="AK1514" t="n">
        <v>16.85416056100213</v>
      </c>
      <c r="AL1514" t="n">
        <v>0</v>
      </c>
      <c r="AM1514" t="n">
        <v>0</v>
      </c>
      <c r="AN1514" t="n">
        <v>16.88041421014972</v>
      </c>
      <c r="AO1514" t="n">
        <v>0</v>
      </c>
      <c r="AP1514" t="n">
        <v>3.356960869499535</v>
      </c>
      <c r="AQ1514" t="n">
        <v>1</v>
      </c>
      <c r="AR1514" t="n">
        <v>3</v>
      </c>
      <c r="AS1514" t="n">
        <v>0</v>
      </c>
      <c r="AT1514" t="n">
        <v>0</v>
      </c>
      <c r="AU1514" t="n">
        <v>3.356827339379428</v>
      </c>
      <c r="AV1514" t="n">
        <v>1.190365711796147</v>
      </c>
    </row>
    <row r="1515" spans="1:48">
      <c r="A1515" t="n">
        <v>0</v>
      </c>
      <c r="B1515" t="n">
        <v>-6.71993151994134</v>
      </c>
      <c r="C1515" t="n">
        <v>89.11436851209081</v>
      </c>
      <c r="D1515" t="n">
        <v>1339.799430200424</v>
      </c>
      <c r="E1515" t="n">
        <v>1513</v>
      </c>
      <c r="F1515" t="n">
        <v>58.11223907470703</v>
      </c>
      <c r="G1515" t="n">
        <v>0.2908877627154034</v>
      </c>
      <c r="H1515" t="n">
        <v>-0</v>
      </c>
      <c r="I1515" t="n">
        <v>0</v>
      </c>
      <c r="J1515" t="n">
        <v>0</v>
      </c>
      <c r="K1515" t="n">
        <v>0.02235171470461089</v>
      </c>
      <c r="L1515" t="n">
        <v>0</v>
      </c>
      <c r="M1515" t="n">
        <v>89.93277702051466</v>
      </c>
      <c r="N1515" t="n">
        <v>15.85914233552978</v>
      </c>
      <c r="O1515" t="b">
        <v>1</v>
      </c>
      <c r="P1515" t="n">
        <v>0</v>
      </c>
      <c r="Q1515" t="b">
        <v>0</v>
      </c>
      <c r="R1515" t="n">
        <v>15.85914233552978</v>
      </c>
      <c r="S1515" t="n">
        <v>436.6784751122576</v>
      </c>
      <c r="T1515" t="n">
        <v>1900.424723688545</v>
      </c>
      <c r="U1515" t="n">
        <v>346.8081492107409</v>
      </c>
      <c r="V1515" t="n">
        <v>5</v>
      </c>
      <c r="W1515" t="n">
        <v>1339.799430200424</v>
      </c>
      <c r="X1515" t="b">
        <v>0</v>
      </c>
      <c r="Y1515" t="n">
        <v>1339.799430200424</v>
      </c>
      <c r="Z1515" t="b">
        <v>0</v>
      </c>
      <c r="AA1515" t="n">
        <v>81.3156862457657</v>
      </c>
      <c r="AB1515" t="n">
        <v>16.182798301561</v>
      </c>
      <c r="AC1515" t="b">
        <v>0</v>
      </c>
      <c r="AD1515" t="n">
        <v>0</v>
      </c>
      <c r="AE1515" t="n">
        <v>-2.273736754432321e-13</v>
      </c>
      <c r="AF1515" t="n">
        <v>0.9395463993953336</v>
      </c>
      <c r="AG1515" t="n">
        <v>56.39204590132764</v>
      </c>
      <c r="AH1515" t="n">
        <v>122.7628555698736</v>
      </c>
      <c r="AI1515" t="n">
        <v>17.22405440750538</v>
      </c>
      <c r="AJ1515" t="n">
        <v>7.421456639709476</v>
      </c>
      <c r="AK1515" t="n">
        <v>17.22405440750537</v>
      </c>
      <c r="AL1515" t="n">
        <v>0</v>
      </c>
      <c r="AM1515" t="n">
        <v>0</v>
      </c>
      <c r="AN1515" t="n">
        <v>17.22520422118961</v>
      </c>
      <c r="AO1515" t="n">
        <v>0</v>
      </c>
      <c r="AP1515" t="n">
        <v>3.41901969357347</v>
      </c>
      <c r="AQ1515" t="n">
        <v>1</v>
      </c>
      <c r="AR1515" t="n">
        <v>3</v>
      </c>
      <c r="AS1515" t="n">
        <v>0</v>
      </c>
      <c r="AT1515" t="n">
        <v>0</v>
      </c>
      <c r="AU1515" t="n">
        <v>3.418884635610399</v>
      </c>
      <c r="AV1515" t="n">
        <v>1.212371871223393</v>
      </c>
    </row>
    <row r="1516" spans="1:48">
      <c r="A1516" t="n">
        <v>0</v>
      </c>
      <c r="B1516" t="n">
        <v>-6.71993151994134</v>
      </c>
      <c r="C1516" t="n">
        <v>89.15550748765186</v>
      </c>
      <c r="D1516" t="n">
        <v>1368.556300984152</v>
      </c>
      <c r="E1516" t="n">
        <v>1514</v>
      </c>
      <c r="F1516" t="n">
        <v>59.35953483581543</v>
      </c>
      <c r="G1516" t="n">
        <v>0.4572470086028808</v>
      </c>
      <c r="H1516" t="n">
        <v>-0</v>
      </c>
      <c r="I1516" t="n">
        <v>0</v>
      </c>
      <c r="J1516" t="n">
        <v>0</v>
      </c>
      <c r="K1516" t="n">
        <v>-0.02109960886167683</v>
      </c>
      <c r="L1516" t="n">
        <v>0</v>
      </c>
      <c r="M1516" t="n">
        <v>89.93011038102263</v>
      </c>
      <c r="N1516" t="n">
        <v>21.61509296142641</v>
      </c>
      <c r="O1516" t="b">
        <v>1</v>
      </c>
      <c r="P1516" t="n">
        <v>0</v>
      </c>
      <c r="Q1516" t="b">
        <v>0</v>
      </c>
      <c r="R1516" t="n">
        <v>21.61509296142641</v>
      </c>
      <c r="S1516" t="n">
        <v>446.0511514993195</v>
      </c>
      <c r="T1516" t="n">
        <v>1941.214611325039</v>
      </c>
      <c r="U1516" t="n">
        <v>462.7472269005582</v>
      </c>
      <c r="V1516" t="n">
        <v>5</v>
      </c>
      <c r="W1516" t="n">
        <v>1368.556300984152</v>
      </c>
      <c r="X1516" t="b">
        <v>0</v>
      </c>
      <c r="Y1516" t="n">
        <v>1368.556300984152</v>
      </c>
      <c r="Z1516" t="b">
        <v>0</v>
      </c>
      <c r="AA1516" t="n">
        <v>108.4997812173053</v>
      </c>
      <c r="AB1516" t="n">
        <v>22.05621730757797</v>
      </c>
      <c r="AC1516" t="b">
        <v>0</v>
      </c>
      <c r="AD1516" t="n">
        <v>0</v>
      </c>
      <c r="AE1516" t="n">
        <v>-2.273736754432321e-13</v>
      </c>
      <c r="AF1516" t="n">
        <v>0.9442413197872356</v>
      </c>
      <c r="AG1516" t="n">
        <v>56.42282204043775</v>
      </c>
      <c r="AH1516" t="n">
        <v>162.9884179655184</v>
      </c>
      <c r="AI1516" t="n">
        <v>23.35866567727397</v>
      </c>
      <c r="AJ1516" t="n">
        <v>9.088019075723736</v>
      </c>
      <c r="AK1516" t="n">
        <v>23.35866567727396</v>
      </c>
      <c r="AL1516" t="n">
        <v>0</v>
      </c>
      <c r="AM1516" t="n">
        <v>0</v>
      </c>
      <c r="AN1516" t="n">
        <v>23.36130692730154</v>
      </c>
      <c r="AO1516" t="n">
        <v>0</v>
      </c>
      <c r="AP1516" t="n">
        <v>4.698671998212088</v>
      </c>
      <c r="AQ1516" t="n">
        <v>1</v>
      </c>
      <c r="AR1516" t="n">
        <v>0</v>
      </c>
      <c r="AS1516" t="n">
        <v>0</v>
      </c>
      <c r="AT1516" t="n">
        <v>0</v>
      </c>
      <c r="AU1516" t="n">
        <v>4.698552006513068</v>
      </c>
      <c r="AV1516" t="n">
        <v>1.666155163249508</v>
      </c>
    </row>
    <row r="1517" spans="1:48">
      <c r="A1517" t="n">
        <v>0</v>
      </c>
      <c r="B1517" t="n">
        <v>-6.71993151994134</v>
      </c>
      <c r="C1517" t="n">
        <v>89.0881811303376</v>
      </c>
      <c r="D1517" t="n">
        <v>1420.021753405652</v>
      </c>
      <c r="E1517" t="n">
        <v>1515</v>
      </c>
      <c r="F1517" t="n">
        <v>61.59178886413574</v>
      </c>
      <c r="G1517" t="n">
        <v>0.779749027397008</v>
      </c>
      <c r="H1517" t="n">
        <v>-0</v>
      </c>
      <c r="I1517" t="n">
        <v>0</v>
      </c>
      <c r="J1517" t="n">
        <v>0</v>
      </c>
      <c r="K1517" t="n">
        <v>0.006180043462661933</v>
      </c>
      <c r="L1517" t="n">
        <v>0</v>
      </c>
      <c r="M1517" t="n">
        <v>89.9274437415306</v>
      </c>
      <c r="N1517" t="n">
        <v>33.30796378563245</v>
      </c>
      <c r="O1517" t="b">
        <v>1</v>
      </c>
      <c r="P1517" t="n">
        <v>0</v>
      </c>
      <c r="Q1517" t="b">
        <v>0</v>
      </c>
      <c r="R1517" t="n">
        <v>33.30796378563245</v>
      </c>
      <c r="S1517" t="n">
        <v>462.8251960150877</v>
      </c>
      <c r="T1517" t="n">
        <v>2014.215253057662</v>
      </c>
      <c r="U1517" t="n">
        <v>687.2305734154236</v>
      </c>
      <c r="V1517" t="n">
        <v>5</v>
      </c>
      <c r="W1517" t="n">
        <v>1420.021753405652</v>
      </c>
      <c r="X1517" t="b">
        <v>0</v>
      </c>
      <c r="Y1517" t="n">
        <v>1420.021753405652</v>
      </c>
      <c r="Z1517" t="b">
        <v>0</v>
      </c>
      <c r="AA1517" t="n">
        <v>161.1341192919567</v>
      </c>
      <c r="AB1517" t="n">
        <v>33.98771814860454</v>
      </c>
      <c r="AC1517" t="b">
        <v>0</v>
      </c>
      <c r="AD1517" t="n">
        <v>0</v>
      </c>
      <c r="AE1517" t="n">
        <v>2.273736754432321e-13</v>
      </c>
      <c r="AF1517" t="n">
        <v>0.9488879371676883</v>
      </c>
      <c r="AG1517" t="n">
        <v>56.46151053761695</v>
      </c>
      <c r="AH1517" t="n">
        <v>240.8704184172646</v>
      </c>
      <c r="AI1517" t="n">
        <v>35.81847425529892</v>
      </c>
      <c r="AJ1517" t="n">
        <v>12.31138396058847</v>
      </c>
      <c r="AK1517" t="n">
        <v>35.81847425529892</v>
      </c>
      <c r="AL1517" t="n">
        <v>0</v>
      </c>
      <c r="AM1517" t="n">
        <v>0</v>
      </c>
      <c r="AN1517" t="n">
        <v>35.82506864693621</v>
      </c>
      <c r="AO1517" t="n">
        <v>0</v>
      </c>
      <c r="AP1517" t="n">
        <v>7.752760107987104</v>
      </c>
      <c r="AQ1517" t="n">
        <v>1</v>
      </c>
      <c r="AR1517" t="n">
        <v>0</v>
      </c>
      <c r="AS1517" t="n">
        <v>0</v>
      </c>
      <c r="AT1517" t="n">
        <v>0</v>
      </c>
      <c r="AU1517" t="n">
        <v>7.752899279680139</v>
      </c>
      <c r="AV1517" t="n">
        <v>2.749258313430679</v>
      </c>
    </row>
    <row r="1518" spans="1:48">
      <c r="A1518" t="n">
        <v>0</v>
      </c>
      <c r="B1518" t="n">
        <v>-6.71993151994134</v>
      </c>
      <c r="C1518" t="n">
        <v>89.0451110786467</v>
      </c>
      <c r="D1518" t="n">
        <v>1495.315021127797</v>
      </c>
      <c r="E1518" t="n">
        <v>1516</v>
      </c>
      <c r="F1518" t="n">
        <v>64.85754661560058</v>
      </c>
      <c r="G1518" t="n">
        <v>1.005433364963373</v>
      </c>
      <c r="H1518" t="n">
        <v>-0</v>
      </c>
      <c r="I1518" t="n">
        <v>0</v>
      </c>
      <c r="J1518" t="n">
        <v>0</v>
      </c>
      <c r="K1518" t="n">
        <v>0.01089143436139828</v>
      </c>
      <c r="L1518" t="n">
        <v>0</v>
      </c>
      <c r="M1518" t="n">
        <v>89.92477710203856</v>
      </c>
      <c r="N1518" t="n">
        <v>43.29482549657671</v>
      </c>
      <c r="O1518" t="b">
        <v>1</v>
      </c>
      <c r="P1518" t="n">
        <v>0</v>
      </c>
      <c r="Q1518" t="b">
        <v>0</v>
      </c>
      <c r="R1518" t="n">
        <v>43.29482549657671</v>
      </c>
      <c r="S1518" t="n">
        <v>487.3653985215232</v>
      </c>
      <c r="T1518" t="n">
        <v>2121.014214365669</v>
      </c>
      <c r="U1518" t="n">
        <v>848.3062821839086</v>
      </c>
      <c r="V1518" t="n">
        <v>5</v>
      </c>
      <c r="W1518" t="n">
        <v>1495.315021127797</v>
      </c>
      <c r="X1518" t="b">
        <v>0</v>
      </c>
      <c r="Y1518" t="n">
        <v>1495.315021127797</v>
      </c>
      <c r="Z1518" t="b">
        <v>0</v>
      </c>
      <c r="AA1518" t="n">
        <v>198.9013454250236</v>
      </c>
      <c r="AB1518" t="n">
        <v>44.17839336385379</v>
      </c>
      <c r="AC1518" t="b">
        <v>0</v>
      </c>
      <c r="AD1518" t="n">
        <v>0</v>
      </c>
      <c r="AE1518" t="n">
        <v>4.547473508864641e-13</v>
      </c>
      <c r="AF1518" t="n">
        <v>0.9506323701108552</v>
      </c>
      <c r="AG1518" t="n">
        <v>56.51615973145034</v>
      </c>
      <c r="AH1518" t="n">
        <v>296.7809395611652</v>
      </c>
      <c r="AI1518" t="n">
        <v>46.47263732319788</v>
      </c>
      <c r="AJ1518" t="n">
        <v>14.65137158240822</v>
      </c>
      <c r="AK1518" t="n">
        <v>46.4726373231979</v>
      </c>
      <c r="AL1518" t="n">
        <v>0</v>
      </c>
      <c r="AM1518" t="n">
        <v>0</v>
      </c>
      <c r="AN1518" t="n">
        <v>45.95165718399559</v>
      </c>
      <c r="AO1518" t="n">
        <v>0.5297349641838522</v>
      </c>
      <c r="AP1518" t="n">
        <v>10.78507811822326</v>
      </c>
      <c r="AQ1518" t="n">
        <v>1</v>
      </c>
      <c r="AR1518" t="n">
        <v>0</v>
      </c>
      <c r="AS1518" t="n">
        <v>0</v>
      </c>
      <c r="AT1518" t="n">
        <v>0</v>
      </c>
      <c r="AU1518" t="n">
        <v>10.78591142038936</v>
      </c>
      <c r="AV1518" t="n">
        <v>3.824795804861245</v>
      </c>
    </row>
    <row r="1519" spans="1:48">
      <c r="A1519" t="n">
        <v>0</v>
      </c>
      <c r="B1519" t="n">
        <v>-6.71993151994134</v>
      </c>
      <c r="C1519" t="n">
        <v>89.13559505607505</v>
      </c>
      <c r="D1519" t="n">
        <v>1566.076007720476</v>
      </c>
      <c r="E1519" t="n">
        <v>1517</v>
      </c>
      <c r="F1519" t="n">
        <v>67.92672195434571</v>
      </c>
      <c r="G1519" t="n">
        <v>0.477628421257803</v>
      </c>
      <c r="H1519" t="n">
        <v>-0</v>
      </c>
      <c r="I1519" t="n">
        <v>0</v>
      </c>
      <c r="J1519" t="n">
        <v>0</v>
      </c>
      <c r="K1519" t="n">
        <v>-0.01938246341707917</v>
      </c>
      <c r="L1519" t="n">
        <v>0</v>
      </c>
      <c r="M1519" t="n">
        <v>89.92211046254653</v>
      </c>
      <c r="N1519" t="n">
        <v>26.51790652249136</v>
      </c>
      <c r="O1519" t="b">
        <v>1</v>
      </c>
      <c r="P1519" t="n">
        <v>0</v>
      </c>
      <c r="Q1519" t="b">
        <v>0</v>
      </c>
      <c r="R1519" t="n">
        <v>26.51790652249136</v>
      </c>
      <c r="S1519" t="n">
        <v>510.4284025997588</v>
      </c>
      <c r="T1519" t="n">
        <v>2221.384408114151</v>
      </c>
      <c r="U1519" t="n">
        <v>496.1074911200845</v>
      </c>
      <c r="V1519" t="n">
        <v>5</v>
      </c>
      <c r="W1519" t="n">
        <v>1566.076007720476</v>
      </c>
      <c r="X1519" t="b">
        <v>0</v>
      </c>
      <c r="Y1519" t="n">
        <v>1566.076007720476</v>
      </c>
      <c r="Z1519" t="b">
        <v>0</v>
      </c>
      <c r="AA1519" t="n">
        <v>116.3217219200378</v>
      </c>
      <c r="AB1519" t="n">
        <v>27.05908828825649</v>
      </c>
      <c r="AC1519" t="b">
        <v>0</v>
      </c>
      <c r="AD1519" t="n">
        <v>0</v>
      </c>
      <c r="AE1519" t="n">
        <v>-2.273736754432321e-13</v>
      </c>
      <c r="AF1519" t="n">
        <v>0.944427414882322</v>
      </c>
      <c r="AG1519" t="n">
        <v>56.584770224139</v>
      </c>
      <c r="AH1519" t="n">
        <v>174.704109221297</v>
      </c>
      <c r="AI1519" t="n">
        <v>28.65131598454088</v>
      </c>
      <c r="AJ1519" t="n">
        <v>9.708758980108684</v>
      </c>
      <c r="AK1519" t="n">
        <v>28.65131598454087</v>
      </c>
      <c r="AL1519" t="n">
        <v>0</v>
      </c>
      <c r="AM1519" t="n">
        <v>0</v>
      </c>
      <c r="AN1519" t="n">
        <v>28.65442351841711</v>
      </c>
      <c r="AO1519" t="n">
        <v>0</v>
      </c>
      <c r="AP1519" t="n">
        <v>5.719515726065188</v>
      </c>
      <c r="AQ1519" t="n">
        <v>1</v>
      </c>
      <c r="AR1519" t="n">
        <v>0</v>
      </c>
      <c r="AS1519" t="n">
        <v>0</v>
      </c>
      <c r="AT1519" t="n">
        <v>0</v>
      </c>
      <c r="AU1519" t="n">
        <v>5.719406263037163</v>
      </c>
      <c r="AV1519" t="n">
        <v>2.028160646656969</v>
      </c>
    </row>
    <row r="1520" spans="1:48">
      <c r="A1520" t="n">
        <v>0</v>
      </c>
      <c r="B1520" t="n">
        <v>-6.71993151994134</v>
      </c>
      <c r="C1520" t="n">
        <v>89.02173072643706</v>
      </c>
      <c r="D1520" t="n">
        <v>1582.330880445066</v>
      </c>
      <c r="E1520" t="n">
        <v>1518</v>
      </c>
      <c r="F1520" t="n">
        <v>68.63175811767579</v>
      </c>
      <c r="G1520" t="n">
        <v>0.2292292017347588</v>
      </c>
      <c r="H1520" t="n">
        <v>-0</v>
      </c>
      <c r="I1520" t="n">
        <v>0</v>
      </c>
      <c r="J1520" t="n">
        <v>0</v>
      </c>
      <c r="K1520" t="n">
        <v>-0.001628843178313688</v>
      </c>
      <c r="L1520" t="n">
        <v>0</v>
      </c>
      <c r="M1520" t="n">
        <v>89.91944382305449</v>
      </c>
      <c r="N1520" t="n">
        <v>17.74933288628951</v>
      </c>
      <c r="O1520" t="b">
        <v>1</v>
      </c>
      <c r="P1520" t="n">
        <v>0</v>
      </c>
      <c r="Q1520" t="b">
        <v>0</v>
      </c>
      <c r="R1520" t="n">
        <v>17.74933288628951</v>
      </c>
      <c r="S1520" t="n">
        <v>515.7263247174418</v>
      </c>
      <c r="T1520" t="n">
        <v>2244.440965170307</v>
      </c>
      <c r="U1520" t="n">
        <v>328.6503631922486</v>
      </c>
      <c r="V1520" t="n">
        <v>5</v>
      </c>
      <c r="W1520" t="n">
        <v>1582.330880445066</v>
      </c>
      <c r="X1520" t="b">
        <v>0</v>
      </c>
      <c r="Y1520" t="n">
        <v>1582.330880445066</v>
      </c>
      <c r="Z1520" t="b">
        <v>0</v>
      </c>
      <c r="AA1520" t="n">
        <v>77.05825217405288</v>
      </c>
      <c r="AB1520" t="n">
        <v>18.11156416968317</v>
      </c>
      <c r="AC1520" t="b">
        <v>0</v>
      </c>
      <c r="AD1520" t="n">
        <v>0</v>
      </c>
      <c r="AE1520" t="n">
        <v>-2.273736754432321e-13</v>
      </c>
      <c r="AF1520" t="n">
        <v>0.9370286502039544</v>
      </c>
      <c r="AG1520" t="n">
        <v>56.63207577477471</v>
      </c>
      <c r="AH1520" t="n">
        <v>116.6479651710496</v>
      </c>
      <c r="AI1520" t="n">
        <v>19.32871974164397</v>
      </c>
      <c r="AJ1520" t="n">
        <v>7.345479817783101</v>
      </c>
      <c r="AK1520" t="n">
        <v>19.32871974164396</v>
      </c>
      <c r="AL1520" t="n">
        <v>0</v>
      </c>
      <c r="AM1520" t="n">
        <v>0</v>
      </c>
      <c r="AN1520" t="n">
        <v>19.34640082014336</v>
      </c>
      <c r="AO1520" t="n">
        <v>0</v>
      </c>
      <c r="AP1520" t="n">
        <v>3.776958389432104</v>
      </c>
      <c r="AQ1520" t="n">
        <v>1</v>
      </c>
      <c r="AR1520" t="n">
        <v>3</v>
      </c>
      <c r="AS1520" t="n">
        <v>0</v>
      </c>
      <c r="AT1520" t="n">
        <v>0</v>
      </c>
      <c r="AU1520" t="n">
        <v>3.776810181367068</v>
      </c>
      <c r="AV1520" t="n">
        <v>1.339295973647865</v>
      </c>
    </row>
    <row r="1521" spans="1:48">
      <c r="A1521" t="n">
        <v>0</v>
      </c>
      <c r="B1521" t="n">
        <v>-6.71993151994134</v>
      </c>
      <c r="C1521" t="n">
        <v>89.13748696480252</v>
      </c>
      <c r="D1521" t="n">
        <v>1358.51543820109</v>
      </c>
      <c r="E1521" t="n">
        <v>1519</v>
      </c>
      <c r="F1521" t="n">
        <v>70.17134628295898</v>
      </c>
      <c r="G1521" t="n">
        <v>0.4759750456475427</v>
      </c>
      <c r="H1521" t="n">
        <v>-0</v>
      </c>
      <c r="I1521" t="n">
        <v>0</v>
      </c>
      <c r="J1521" t="n">
        <v>0</v>
      </c>
      <c r="K1521" t="n">
        <v>0.008019707581465807</v>
      </c>
      <c r="L1521" t="n">
        <v>0</v>
      </c>
      <c r="M1521" t="n">
        <v>89.91677718356246</v>
      </c>
      <c r="N1521" t="n">
        <v>27.63446549342177</v>
      </c>
      <c r="O1521" t="b">
        <v>1</v>
      </c>
      <c r="P1521" t="n">
        <v>0</v>
      </c>
      <c r="Q1521" t="b">
        <v>0</v>
      </c>
      <c r="R1521" t="n">
        <v>27.63446549342177</v>
      </c>
      <c r="S1521" t="n">
        <v>527.2954024714835</v>
      </c>
      <c r="T1521" t="n">
        <v>2294.789591555897</v>
      </c>
      <c r="U1521" t="n">
        <v>500.4589566720157</v>
      </c>
      <c r="V1521" t="n">
        <v>6</v>
      </c>
      <c r="W1521" t="n">
        <v>1358.515438201091</v>
      </c>
      <c r="X1521" t="b">
        <v>1</v>
      </c>
      <c r="Y1521" t="n">
        <v>1358.515438201091</v>
      </c>
      <c r="Z1521" t="b">
        <v>0</v>
      </c>
      <c r="AA1521" t="n">
        <v>117.3420047719124</v>
      </c>
      <c r="AB1521" t="n">
        <v>28.19843417696099</v>
      </c>
      <c r="AC1521" t="b">
        <v>0</v>
      </c>
      <c r="AD1521" t="n">
        <v>0</v>
      </c>
      <c r="AE1521" t="n">
        <v>-6.821210263296962e-13</v>
      </c>
      <c r="AF1521" t="n">
        <v>0.947641059400712</v>
      </c>
      <c r="AG1521" t="n">
        <v>56.66795452478431</v>
      </c>
      <c r="AH1521" t="n">
        <v>209.1644762879423</v>
      </c>
      <c r="AI1521" t="n">
        <v>29.75645039567373</v>
      </c>
      <c r="AJ1521" t="n">
        <v>10.95163038944153</v>
      </c>
      <c r="AK1521" t="n">
        <v>29.75645039567371</v>
      </c>
      <c r="AL1521" t="n">
        <v>0</v>
      </c>
      <c r="AM1521" t="n">
        <v>0</v>
      </c>
      <c r="AN1521" t="n">
        <v>29.77229546882522</v>
      </c>
      <c r="AO1521" t="n">
        <v>0</v>
      </c>
      <c r="AP1521" t="n">
        <v>6.240590531411614</v>
      </c>
      <c r="AQ1521" t="n">
        <v>1</v>
      </c>
      <c r="AR1521" t="n">
        <v>0</v>
      </c>
      <c r="AS1521" t="n">
        <v>0</v>
      </c>
      <c r="AT1521" t="n">
        <v>0</v>
      </c>
      <c r="AU1521" t="n">
        <v>6.240573678579701</v>
      </c>
      <c r="AV1521" t="n">
        <v>2.212972005373423</v>
      </c>
    </row>
    <row r="1522" spans="1:48">
      <c r="A1522" t="n">
        <v>0</v>
      </c>
      <c r="B1522" t="n">
        <v>-6.71993151994134</v>
      </c>
      <c r="C1522" t="n">
        <v>89.08793456259622</v>
      </c>
      <c r="D1522" t="n">
        <v>1385.842170272947</v>
      </c>
      <c r="E1522" t="n">
        <v>1520</v>
      </c>
      <c r="F1522" t="n">
        <v>71.58285293579101</v>
      </c>
      <c r="G1522" t="n">
        <v>0.3261162974377516</v>
      </c>
      <c r="H1522" t="n">
        <v>-0</v>
      </c>
      <c r="I1522" t="n">
        <v>0</v>
      </c>
      <c r="J1522" t="n">
        <v>0</v>
      </c>
      <c r="K1522" t="n">
        <v>0.0149775923131738</v>
      </c>
      <c r="L1522" t="n">
        <v>0</v>
      </c>
      <c r="M1522" t="n">
        <v>89.91411054407043</v>
      </c>
      <c r="N1522" t="n">
        <v>22.64021083106396</v>
      </c>
      <c r="O1522" t="b">
        <v>1</v>
      </c>
      <c r="P1522" t="n">
        <v>0</v>
      </c>
      <c r="Q1522" t="b">
        <v>0</v>
      </c>
      <c r="R1522" t="n">
        <v>22.64021083106396</v>
      </c>
      <c r="S1522" t="n">
        <v>537.9020248041235</v>
      </c>
      <c r="T1522" t="n">
        <v>2340.949611947546</v>
      </c>
      <c r="U1522" t="n">
        <v>401.9283773157726</v>
      </c>
      <c r="V1522" t="n">
        <v>6</v>
      </c>
      <c r="W1522" t="n">
        <v>1385.842170272947</v>
      </c>
      <c r="X1522" t="b">
        <v>0</v>
      </c>
      <c r="Y1522" t="n">
        <v>1385.842170272947</v>
      </c>
      <c r="Z1522" t="b">
        <v>0</v>
      </c>
      <c r="AA1522" t="n">
        <v>94.23965929710303</v>
      </c>
      <c r="AB1522" t="n">
        <v>23.10225595006526</v>
      </c>
      <c r="AC1522" t="b">
        <v>0</v>
      </c>
      <c r="AD1522" t="n">
        <v>0</v>
      </c>
      <c r="AE1522" t="n">
        <v>0</v>
      </c>
      <c r="AF1522" t="n">
        <v>0.944758335037422</v>
      </c>
      <c r="AG1522" t="n">
        <v>56.71440115242081</v>
      </c>
      <c r="AH1522" t="n">
        <v>168.4966491152824</v>
      </c>
      <c r="AI1522" t="n">
        <v>24.45308508355227</v>
      </c>
      <c r="AJ1522" t="n">
        <v>9.308035437743484</v>
      </c>
      <c r="AK1522" t="n">
        <v>24.45308508355227</v>
      </c>
      <c r="AL1522" t="n">
        <v>0</v>
      </c>
      <c r="AM1522" t="n">
        <v>0</v>
      </c>
      <c r="AN1522" t="n">
        <v>24.45396149879731</v>
      </c>
      <c r="AO1522" t="n">
        <v>0</v>
      </c>
      <c r="AP1522" t="n">
        <v>4.929199042543136</v>
      </c>
      <c r="AQ1522" t="n">
        <v>1</v>
      </c>
      <c r="AR1522" t="n">
        <v>0</v>
      </c>
      <c r="AS1522" t="n">
        <v>0</v>
      </c>
      <c r="AT1522" t="n">
        <v>0</v>
      </c>
      <c r="AU1522" t="n">
        <v>4.929085292558173</v>
      </c>
      <c r="AV1522" t="n">
        <v>1.747904652094685</v>
      </c>
    </row>
    <row r="1523" spans="1:48">
      <c r="A1523" t="n">
        <v>0</v>
      </c>
      <c r="B1523" t="n">
        <v>-6.71993151994134</v>
      </c>
      <c r="C1523" t="n">
        <v>89.03193598825202</v>
      </c>
      <c r="D1523" t="n">
        <v>1404.726445917979</v>
      </c>
      <c r="E1523" t="n">
        <v>1521</v>
      </c>
      <c r="F1523" t="n">
        <v>72.55828170776367</v>
      </c>
      <c r="G1523" t="n">
        <v>0.208672618605366</v>
      </c>
      <c r="H1523" t="n">
        <v>-0</v>
      </c>
      <c r="I1523" t="n">
        <v>0</v>
      </c>
      <c r="J1523" t="n">
        <v>0</v>
      </c>
      <c r="K1523" t="n">
        <v>0.001267822995916879</v>
      </c>
      <c r="L1523" t="n">
        <v>0</v>
      </c>
      <c r="M1523" t="n">
        <v>89.91144390457839</v>
      </c>
      <c r="N1523" t="n">
        <v>18.52324506416454</v>
      </c>
      <c r="O1523" t="b">
        <v>1</v>
      </c>
      <c r="P1523" t="n">
        <v>0</v>
      </c>
      <c r="Q1523" t="b">
        <v>0</v>
      </c>
      <c r="R1523" t="n">
        <v>18.52324506416454</v>
      </c>
      <c r="S1523" t="n">
        <v>545.2317845158093</v>
      </c>
      <c r="T1523" t="n">
        <v>2372.848726212802</v>
      </c>
      <c r="U1523" t="n">
        <v>324.4197529697234</v>
      </c>
      <c r="V1523" t="n">
        <v>6</v>
      </c>
      <c r="W1523" t="n">
        <v>1404.726445917979</v>
      </c>
      <c r="X1523" t="b">
        <v>0</v>
      </c>
      <c r="Y1523" t="n">
        <v>1404.726445917979</v>
      </c>
      <c r="Z1523" t="b">
        <v>0</v>
      </c>
      <c r="AA1523" t="n">
        <v>76.06630612472881</v>
      </c>
      <c r="AB1523" t="n">
        <v>18.90127047363729</v>
      </c>
      <c r="AC1523" t="b">
        <v>0</v>
      </c>
      <c r="AD1523" t="n">
        <v>0</v>
      </c>
      <c r="AE1523" t="n">
        <v>0</v>
      </c>
      <c r="AF1523" t="n">
        <v>0.9412948453074105</v>
      </c>
      <c r="AG1523" t="n">
        <v>56.7545487436208</v>
      </c>
      <c r="AH1523" t="n">
        <v>136.5038623211462</v>
      </c>
      <c r="AI1523" t="n">
        <v>20.08007434425551</v>
      </c>
      <c r="AJ1523" t="n">
        <v>8.013480353698839</v>
      </c>
      <c r="AK1523" t="n">
        <v>20.08007434425551</v>
      </c>
      <c r="AL1523" t="n">
        <v>0</v>
      </c>
      <c r="AM1523" t="n">
        <v>0</v>
      </c>
      <c r="AN1523" t="n">
        <v>20.0804378450619</v>
      </c>
      <c r="AO1523" t="n">
        <v>0</v>
      </c>
      <c r="AP1523" t="n">
        <v>3.987222700714512</v>
      </c>
      <c r="AQ1523" t="n">
        <v>1</v>
      </c>
      <c r="AR1523" t="n">
        <v>3</v>
      </c>
      <c r="AS1523" t="n">
        <v>0</v>
      </c>
      <c r="AT1523" t="n">
        <v>0</v>
      </c>
      <c r="AU1523" t="n">
        <v>3.987092754837426</v>
      </c>
      <c r="AV1523" t="n">
        <v>1.41386435025482</v>
      </c>
    </row>
    <row r="1524" spans="1:48">
      <c r="A1524" t="n">
        <v>0</v>
      </c>
      <c r="B1524" t="n">
        <v>-6.71993151994134</v>
      </c>
      <c r="C1524" t="n">
        <v>89.15248163538931</v>
      </c>
      <c r="D1524" t="n">
        <v>1415.602871973952</v>
      </c>
      <c r="E1524" t="n">
        <v>1522</v>
      </c>
      <c r="F1524" t="n">
        <v>73.12008132934571</v>
      </c>
      <c r="G1524" t="n">
        <v>0.1202168894363833</v>
      </c>
      <c r="H1524" t="n">
        <v>-0</v>
      </c>
      <c r="I1524" t="n">
        <v>0</v>
      </c>
      <c r="J1524" t="n">
        <v>0</v>
      </c>
      <c r="K1524" t="n">
        <v>0.02715827923251857</v>
      </c>
      <c r="L1524" t="n">
        <v>0</v>
      </c>
      <c r="M1524" t="n">
        <v>89.90877726508636</v>
      </c>
      <c r="N1524" t="n">
        <v>15.28326549587443</v>
      </c>
      <c r="O1524" t="b">
        <v>1</v>
      </c>
      <c r="P1524" t="n">
        <v>0</v>
      </c>
      <c r="Q1524" t="b">
        <v>0</v>
      </c>
      <c r="R1524" t="n">
        <v>15.28326549587443</v>
      </c>
      <c r="S1524" t="n">
        <v>549.4533702949376</v>
      </c>
      <c r="T1524" t="n">
        <v>2391.221067523569</v>
      </c>
      <c r="U1524" t="n">
        <v>265.6175080642654</v>
      </c>
      <c r="V1524" t="n">
        <v>6</v>
      </c>
      <c r="W1524" t="n">
        <v>1415.602871973953</v>
      </c>
      <c r="X1524" t="b">
        <v>0</v>
      </c>
      <c r="Y1524" t="n">
        <v>1415.602871973953</v>
      </c>
      <c r="Z1524" t="b">
        <v>0</v>
      </c>
      <c r="AA1524" t="n">
        <v>62.27901505858564</v>
      </c>
      <c r="AB1524" t="n">
        <v>15.59516887334126</v>
      </c>
      <c r="AC1524" t="b">
        <v>0</v>
      </c>
      <c r="AD1524" t="n">
        <v>0</v>
      </c>
      <c r="AE1524" t="n">
        <v>-6.821210263296962e-13</v>
      </c>
      <c r="AF1524" t="n">
        <v>0.9373713557340082</v>
      </c>
      <c r="AG1524" t="n">
        <v>56.78945518503163</v>
      </c>
      <c r="AH1524" t="n">
        <v>112.2298417876616</v>
      </c>
      <c r="AI1524" t="n">
        <v>16.63712975433249</v>
      </c>
      <c r="AJ1524" t="n">
        <v>7.028802837347982</v>
      </c>
      <c r="AK1524" t="n">
        <v>16.63712975433249</v>
      </c>
      <c r="AL1524" t="n">
        <v>0</v>
      </c>
      <c r="AM1524" t="n">
        <v>0</v>
      </c>
      <c r="AN1524" t="n">
        <v>16.63726537300344</v>
      </c>
      <c r="AO1524" t="n">
        <v>0</v>
      </c>
      <c r="AP1524" t="n">
        <v>3.277167146249948</v>
      </c>
      <c r="AQ1524" t="n">
        <v>1</v>
      </c>
      <c r="AR1524" t="n">
        <v>3</v>
      </c>
      <c r="AS1524" t="n">
        <v>0</v>
      </c>
      <c r="AT1524" t="n">
        <v>0</v>
      </c>
      <c r="AU1524" t="n">
        <v>3.277023778795362</v>
      </c>
      <c r="AV1524" t="n">
        <v>1.162066543386704</v>
      </c>
    </row>
    <row r="1525" spans="1:48">
      <c r="A1525" t="n">
        <v>0</v>
      </c>
      <c r="B1525" t="n">
        <v>-6.71993151994134</v>
      </c>
      <c r="C1525" t="n">
        <v>89.13038907173707</v>
      </c>
      <c r="D1525" t="n">
        <v>1422.904618386033</v>
      </c>
      <c r="E1525" t="n">
        <v>1523</v>
      </c>
      <c r="F1525" t="n">
        <v>73.49723815917969</v>
      </c>
      <c r="G1525" t="n">
        <v>0.09292353316243762</v>
      </c>
      <c r="H1525" t="n">
        <v>-0</v>
      </c>
      <c r="I1525" t="n">
        <v>0</v>
      </c>
      <c r="J1525" t="n">
        <v>0</v>
      </c>
      <c r="K1525" t="n">
        <v>-0.009314773372156693</v>
      </c>
      <c r="L1525" t="n">
        <v>0</v>
      </c>
      <c r="M1525" t="n">
        <v>89.90611062559432</v>
      </c>
      <c r="N1525" t="n">
        <v>14.34320607218311</v>
      </c>
      <c r="O1525" t="b">
        <v>1</v>
      </c>
      <c r="P1525" t="n">
        <v>0</v>
      </c>
      <c r="Q1525" t="b">
        <v>0</v>
      </c>
      <c r="R1525" t="n">
        <v>14.34320607218311</v>
      </c>
      <c r="S1525" t="n">
        <v>552.2874767061248</v>
      </c>
      <c r="T1525" t="n">
        <v>2403.555098625056</v>
      </c>
      <c r="U1525" t="n">
        <v>248.0004246833556</v>
      </c>
      <c r="V1525" t="n">
        <v>6</v>
      </c>
      <c r="W1525" t="n">
        <v>1422.904618386033</v>
      </c>
      <c r="X1525" t="b">
        <v>0</v>
      </c>
      <c r="Y1525" t="n">
        <v>1422.904618386033</v>
      </c>
      <c r="Z1525" t="b">
        <v>0</v>
      </c>
      <c r="AA1525" t="n">
        <v>58.14835887871295</v>
      </c>
      <c r="AB1525" t="n">
        <v>14.63592456345215</v>
      </c>
      <c r="AC1525" t="b">
        <v>0</v>
      </c>
      <c r="AD1525" t="n">
        <v>0</v>
      </c>
      <c r="AE1525" t="n">
        <v>2.273736754432321e-13</v>
      </c>
      <c r="AF1525" t="n">
        <v>0.9358221387469738</v>
      </c>
      <c r="AG1525" t="n">
        <v>56.82018086021618</v>
      </c>
      <c r="AH1525" t="n">
        <v>104.9596660734403</v>
      </c>
      <c r="AI1525" t="n">
        <v>15.6396434295186</v>
      </c>
      <c r="AJ1525" t="n">
        <v>6.736086886425198</v>
      </c>
      <c r="AK1525" t="n">
        <v>15.6396434295186</v>
      </c>
      <c r="AL1525" t="n">
        <v>0</v>
      </c>
      <c r="AM1525" t="n">
        <v>0</v>
      </c>
      <c r="AN1525" t="n">
        <v>15.63971007575766</v>
      </c>
      <c r="AO1525" t="n">
        <v>0</v>
      </c>
      <c r="AP1525" t="n">
        <v>3.078927820724632</v>
      </c>
      <c r="AQ1525" t="n">
        <v>1</v>
      </c>
      <c r="AR1525" t="n">
        <v>3</v>
      </c>
      <c r="AS1525" t="n">
        <v>0</v>
      </c>
      <c r="AT1525" t="n">
        <v>0</v>
      </c>
      <c r="AU1525" t="n">
        <v>3.078782678341427</v>
      </c>
      <c r="AV1525" t="n">
        <v>1.091768197719416</v>
      </c>
    </row>
    <row r="1526" spans="1:48">
      <c r="A1526" t="n">
        <v>0</v>
      </c>
      <c r="B1526" t="n">
        <v>-6.71993151994134</v>
      </c>
      <c r="C1526" t="n">
        <v>89.13830629399084</v>
      </c>
      <c r="D1526" t="n">
        <v>1428.346066150883</v>
      </c>
      <c r="E1526" t="n">
        <v>1524</v>
      </c>
      <c r="F1526" t="n">
        <v>73.77830505371094</v>
      </c>
      <c r="G1526" t="n">
        <v>0.05660874821821338</v>
      </c>
      <c r="H1526" t="n">
        <v>-0</v>
      </c>
      <c r="I1526" t="n">
        <v>0</v>
      </c>
      <c r="J1526" t="n">
        <v>0</v>
      </c>
      <c r="K1526" t="n">
        <v>-0.003021338922302164</v>
      </c>
      <c r="L1526" t="n">
        <v>0</v>
      </c>
      <c r="M1526" t="n">
        <v>89.90344398610229</v>
      </c>
      <c r="N1526" t="n">
        <v>13.00441193840508</v>
      </c>
      <c r="O1526" t="b">
        <v>1</v>
      </c>
      <c r="P1526" t="n">
        <v>0</v>
      </c>
      <c r="Q1526" t="b">
        <v>0</v>
      </c>
      <c r="R1526" t="n">
        <v>13.00441193840508</v>
      </c>
      <c r="S1526" t="n">
        <v>554.3995251293608</v>
      </c>
      <c r="T1526" t="n">
        <v>2412.746733362978</v>
      </c>
      <c r="U1526" t="n">
        <v>223.9954777938333</v>
      </c>
      <c r="V1526" t="n">
        <v>6</v>
      </c>
      <c r="W1526" t="n">
        <v>1428.346066150883</v>
      </c>
      <c r="X1526" t="b">
        <v>0</v>
      </c>
      <c r="Y1526" t="n">
        <v>1428.346066150883</v>
      </c>
      <c r="Z1526" t="b">
        <v>0</v>
      </c>
      <c r="AA1526" t="n">
        <v>52.51994808716455</v>
      </c>
      <c r="AB1526" t="n">
        <v>13.26980810041335</v>
      </c>
      <c r="AC1526" t="b">
        <v>0</v>
      </c>
      <c r="AD1526" t="n">
        <v>0</v>
      </c>
      <c r="AE1526" t="n">
        <v>-2.273736754432321e-13</v>
      </c>
      <c r="AF1526" t="n">
        <v>0.9333575202256916</v>
      </c>
      <c r="AG1526" t="n">
        <v>56.84972992533014</v>
      </c>
      <c r="AH1526" t="n">
        <v>95.05053165925497</v>
      </c>
      <c r="AI1526" t="n">
        <v>14.21728310198286</v>
      </c>
      <c r="AJ1526" t="n">
        <v>6.334403133639171</v>
      </c>
      <c r="AK1526" t="n">
        <v>14.21728310198285</v>
      </c>
      <c r="AL1526" t="n">
        <v>0</v>
      </c>
      <c r="AM1526" t="n">
        <v>0</v>
      </c>
      <c r="AN1526" t="n">
        <v>14.21729768345195</v>
      </c>
      <c r="AO1526" t="n">
        <v>0</v>
      </c>
      <c r="AP1526" t="n">
        <v>2.803244643391436</v>
      </c>
      <c r="AQ1526" t="n">
        <v>1</v>
      </c>
      <c r="AR1526" t="n">
        <v>3</v>
      </c>
      <c r="AS1526" t="n">
        <v>0</v>
      </c>
      <c r="AT1526" t="n">
        <v>0</v>
      </c>
      <c r="AU1526" t="n">
        <v>2.803098851294175</v>
      </c>
      <c r="AV1526" t="n">
        <v>0.9940078598062794</v>
      </c>
    </row>
    <row r="1527" spans="1:48">
      <c r="A1527" t="n">
        <v>0</v>
      </c>
      <c r="B1527" t="n">
        <v>-6.71993151994134</v>
      </c>
      <c r="C1527" t="n">
        <v>89.12973157224324</v>
      </c>
      <c r="D1527" t="n">
        <v>1428.865234032226</v>
      </c>
      <c r="E1527" t="n">
        <v>1525</v>
      </c>
      <c r="F1527" t="n">
        <v>73.80512161254883</v>
      </c>
      <c r="G1527" t="n">
        <v>-0.06278898156099899</v>
      </c>
      <c r="H1527" t="n">
        <v>-0</v>
      </c>
      <c r="I1527" t="n">
        <v>0</v>
      </c>
      <c r="J1527" t="n">
        <v>0</v>
      </c>
      <c r="K1527" t="n">
        <v>0.006596396349723255</v>
      </c>
      <c r="L1527" t="n">
        <v>0</v>
      </c>
      <c r="M1527" t="n">
        <v>89.90077734661025</v>
      </c>
      <c r="N1527" t="n">
        <v>8.290850330985593</v>
      </c>
      <c r="O1527" t="b">
        <v>1</v>
      </c>
      <c r="P1527" t="n">
        <v>0</v>
      </c>
      <c r="Q1527" t="b">
        <v>0</v>
      </c>
      <c r="R1527" t="n">
        <v>8.290850330985593</v>
      </c>
      <c r="S1527" t="n">
        <v>554.6010354171684</v>
      </c>
      <c r="T1527" t="n">
        <v>2413.623706135517</v>
      </c>
      <c r="U1527" t="n">
        <v>142.7544914284795</v>
      </c>
      <c r="V1527" t="n">
        <v>6</v>
      </c>
      <c r="W1527" t="n">
        <v>1428.865234032226</v>
      </c>
      <c r="X1527" t="b">
        <v>0</v>
      </c>
      <c r="Y1527" t="n">
        <v>1428.865234032226</v>
      </c>
      <c r="Z1527" t="b">
        <v>0</v>
      </c>
      <c r="AA1527" t="n">
        <v>33.47147251755691</v>
      </c>
      <c r="AB1527" t="n">
        <v>8.460051358148565</v>
      </c>
      <c r="AC1527" t="b">
        <v>0</v>
      </c>
      <c r="AD1527" t="n">
        <v>0</v>
      </c>
      <c r="AE1527" t="n">
        <v>-2.273736754432321e-13</v>
      </c>
      <c r="AF1527" t="n">
        <v>0.9192799563134554</v>
      </c>
      <c r="AG1527" t="n">
        <v>56.87754973368655</v>
      </c>
      <c r="AH1527" t="n">
        <v>61.50427748869718</v>
      </c>
      <c r="AI1527" t="n">
        <v>9.20291071294049</v>
      </c>
      <c r="AJ1527" t="n">
        <v>4.964627965797</v>
      </c>
      <c r="AK1527" t="n">
        <v>9.202910712940488</v>
      </c>
      <c r="AL1527" t="n">
        <v>0</v>
      </c>
      <c r="AM1527" t="n">
        <v>0</v>
      </c>
      <c r="AN1527" t="n">
        <v>9.202957297608384</v>
      </c>
      <c r="AO1527" t="n">
        <v>0</v>
      </c>
      <c r="AP1527" t="n">
        <v>1.877490148265089</v>
      </c>
      <c r="AQ1527" t="n">
        <v>1</v>
      </c>
      <c r="AR1527" t="n">
        <v>3</v>
      </c>
      <c r="AS1527" t="n">
        <v>0</v>
      </c>
      <c r="AT1527" t="n">
        <v>0</v>
      </c>
      <c r="AU1527" t="n">
        <v>1.877353899085513</v>
      </c>
      <c r="AV1527" t="n">
        <v>0.6657291199229004</v>
      </c>
    </row>
    <row r="1528" spans="1:48">
      <c r="A1528" t="n">
        <v>0</v>
      </c>
      <c r="B1528" t="n">
        <v>-6.71993151994134</v>
      </c>
      <c r="C1528" t="n">
        <v>89.13732729386952</v>
      </c>
      <c r="D1528" t="n">
        <v>1417.692083643603</v>
      </c>
      <c r="E1528" t="n">
        <v>1526</v>
      </c>
      <c r="F1528" t="n">
        <v>73.22799530029297</v>
      </c>
      <c r="G1528" t="n">
        <v>-0.2640442831558527</v>
      </c>
      <c r="H1528" t="n">
        <v>-0</v>
      </c>
      <c r="I1528" t="n">
        <v>0</v>
      </c>
      <c r="J1528" t="n">
        <v>0</v>
      </c>
      <c r="K1528" t="n">
        <v>-0.030077281842945</v>
      </c>
      <c r="L1528" t="n">
        <v>0</v>
      </c>
      <c r="M1528" t="n">
        <v>89.89811070711822</v>
      </c>
      <c r="N1528" t="n">
        <v>0.2426598357759499</v>
      </c>
      <c r="O1528" t="b">
        <v>1</v>
      </c>
      <c r="P1528" t="n">
        <v>0</v>
      </c>
      <c r="Q1528" t="b">
        <v>0</v>
      </c>
      <c r="R1528" t="n">
        <v>0.2426598357759499</v>
      </c>
      <c r="S1528" t="n">
        <v>550.2642787890326</v>
      </c>
      <c r="T1528" t="n">
        <v>2394.75014128987</v>
      </c>
      <c r="U1528" t="n">
        <v>4.211123328441619</v>
      </c>
      <c r="V1528" t="n">
        <v>6</v>
      </c>
      <c r="W1528" t="n">
        <v>1417.692083643603</v>
      </c>
      <c r="X1528" t="b">
        <v>0</v>
      </c>
      <c r="Y1528" t="n">
        <v>1417.692083643603</v>
      </c>
      <c r="Z1528" t="b">
        <v>0</v>
      </c>
      <c r="AA1528" t="n">
        <v>0.9873769808958629</v>
      </c>
      <c r="AB1528" t="n">
        <v>0.2476120773223978</v>
      </c>
      <c r="AC1528" t="b">
        <v>0</v>
      </c>
      <c r="AD1528" t="n">
        <v>0</v>
      </c>
      <c r="AE1528" t="n">
        <v>0</v>
      </c>
      <c r="AF1528" t="n">
        <v>0.3888993200490058</v>
      </c>
      <c r="AG1528" t="n">
        <v>56.89903262495907</v>
      </c>
      <c r="AH1528" t="n">
        <v>4.288684592128837</v>
      </c>
      <c r="AI1528" t="n">
        <v>0.6366996920724773</v>
      </c>
      <c r="AJ1528" t="n">
        <v>2.620818070345284</v>
      </c>
      <c r="AK1528" t="n">
        <v>0.6366996920724773</v>
      </c>
      <c r="AL1528" t="n">
        <v>0</v>
      </c>
      <c r="AM1528" t="n">
        <v>0</v>
      </c>
      <c r="AN1528" t="n">
        <v>0.6371635397438078</v>
      </c>
      <c r="AO1528" t="n">
        <v>0</v>
      </c>
      <c r="AP1528" t="n">
        <v>0.4203567836397761</v>
      </c>
      <c r="AQ1528" t="n">
        <v>1</v>
      </c>
      <c r="AR1528" t="n">
        <v>3</v>
      </c>
      <c r="AS1528" t="n">
        <v>0</v>
      </c>
      <c r="AT1528" t="n">
        <v>0</v>
      </c>
      <c r="AU1528" t="n">
        <v>0.4202634096749742</v>
      </c>
      <c r="AV1528" t="n">
        <v>0.1490297540570287</v>
      </c>
    </row>
    <row r="1529" spans="1:48">
      <c r="A1529" t="n">
        <v>-23.29453396374252</v>
      </c>
      <c r="B1529" t="n">
        <v>16.57460244380118</v>
      </c>
      <c r="C1529" t="n">
        <v>89.07077154623482</v>
      </c>
      <c r="D1529" t="n">
        <v>1395.246746744578</v>
      </c>
      <c r="E1529" t="n">
        <v>1527</v>
      </c>
      <c r="F1529" t="n">
        <v>72.06862716674804</v>
      </c>
      <c r="G1529" t="n">
        <v>-0.3281125906495799</v>
      </c>
      <c r="H1529" t="n">
        <v>0.4867055819028477</v>
      </c>
      <c r="I1529" t="n">
        <v>0</v>
      </c>
      <c r="J1529" t="n">
        <v>0</v>
      </c>
      <c r="K1529" t="n">
        <v>-0.02160169892405822</v>
      </c>
      <c r="L1529" t="n">
        <v>0</v>
      </c>
      <c r="M1529" t="n">
        <v>89.90006599896819</v>
      </c>
      <c r="N1529" t="n">
        <v>-2.403264953370248</v>
      </c>
      <c r="O1529" t="b">
        <v>1</v>
      </c>
      <c r="P1529" t="n">
        <v>0</v>
      </c>
      <c r="Q1529" t="b">
        <v>0</v>
      </c>
      <c r="R1529" t="n">
        <v>-2.403264953370248</v>
      </c>
      <c r="S1529" t="n">
        <v>541.5523255634944</v>
      </c>
      <c r="T1529" t="n">
        <v>2356.835720852328</v>
      </c>
      <c r="U1529" t="n">
        <v>-42.37723435020608</v>
      </c>
      <c r="V1529" t="n">
        <v>6</v>
      </c>
      <c r="W1529" t="n">
        <v>1395.246746744578</v>
      </c>
      <c r="X1529" t="b">
        <v>0</v>
      </c>
      <c r="Y1529" t="n">
        <v>1395.246746744578</v>
      </c>
      <c r="Z1529" t="b">
        <v>0</v>
      </c>
      <c r="AA1529" t="n">
        <v>-9.936138756332083</v>
      </c>
      <c r="AB1529" t="n">
        <v>-2.452311176908416</v>
      </c>
      <c r="AC1529" t="b">
        <v>0</v>
      </c>
      <c r="AD1529" t="n">
        <v>0</v>
      </c>
      <c r="AE1529" t="n">
        <v>2.273736754432321e-13</v>
      </c>
      <c r="AF1529" t="n">
        <v>0.640944580868831</v>
      </c>
      <c r="AG1529" t="n">
        <v>56.90379280011384</v>
      </c>
      <c r="AH1529" t="n">
        <v>-10.75762549093212</v>
      </c>
      <c r="AI1529" t="n">
        <v>-1.571795559443514</v>
      </c>
      <c r="AJ1529" t="n">
        <v>-0.8214867346000361</v>
      </c>
      <c r="AK1529" t="n">
        <v>-1.571795559443515</v>
      </c>
      <c r="AL1529" t="n">
        <v>2</v>
      </c>
      <c r="AM1529" t="n">
        <v>0</v>
      </c>
      <c r="AN1529" t="n">
        <v>-1.08427554415992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 spans="1:48">
      <c r="A1530" t="n">
        <v>-28.77356185967682</v>
      </c>
      <c r="B1530" t="n">
        <v>22.05363033973548</v>
      </c>
      <c r="C1530" t="n">
        <v>89.07529292095647</v>
      </c>
      <c r="D1530" t="n">
        <v>1373.145104329919</v>
      </c>
      <c r="E1530" t="n">
        <v>1528</v>
      </c>
      <c r="F1530" t="n">
        <v>70.9270118713379</v>
      </c>
      <c r="G1530" t="n">
        <v>-0.3409915450417316</v>
      </c>
      <c r="H1530" t="n">
        <v>0.6011819420868834</v>
      </c>
      <c r="I1530" t="n">
        <v>0</v>
      </c>
      <c r="J1530" t="n">
        <v>0</v>
      </c>
      <c r="K1530" t="n">
        <v>-0.01150464240717913</v>
      </c>
      <c r="L1530" t="n">
        <v>0</v>
      </c>
      <c r="M1530" t="n">
        <v>89.90773033086968</v>
      </c>
      <c r="N1530" t="n">
        <v>-3.014996238710259</v>
      </c>
      <c r="O1530" t="b">
        <v>1</v>
      </c>
      <c r="P1530" t="n">
        <v>0</v>
      </c>
      <c r="Q1530" t="b">
        <v>0</v>
      </c>
      <c r="R1530" t="n">
        <v>-3.014996238710259</v>
      </c>
      <c r="S1530" t="n">
        <v>532.9737742238418</v>
      </c>
      <c r="T1530" t="n">
        <v>2319.50186542216</v>
      </c>
      <c r="U1530" t="n">
        <v>-54.01971856791722</v>
      </c>
      <c r="V1530" t="n">
        <v>6</v>
      </c>
      <c r="W1530" t="n">
        <v>1373.145104329919</v>
      </c>
      <c r="X1530" t="b">
        <v>0</v>
      </c>
      <c r="Y1530" t="n">
        <v>1373.145104329919</v>
      </c>
      <c r="Z1530" t="b">
        <v>0</v>
      </c>
      <c r="AA1530" t="n">
        <v>-12.66593791452141</v>
      </c>
      <c r="AB1530" t="n">
        <v>-3.076526774194142</v>
      </c>
      <c r="AC1530" t="b">
        <v>0</v>
      </c>
      <c r="AD1530" t="n">
        <v>0</v>
      </c>
      <c r="AE1530" t="n">
        <v>2.273736754432321e-13</v>
      </c>
      <c r="AF1530" t="n">
        <v>0.7118714162588975</v>
      </c>
      <c r="AG1530" t="n">
        <v>56.93149252183147</v>
      </c>
      <c r="AH1530" t="n">
        <v>-15.23060669165138</v>
      </c>
      <c r="AI1530" t="n">
        <v>-2.190091471904001</v>
      </c>
      <c r="AJ1530" t="n">
        <v>-2.564668777129977</v>
      </c>
      <c r="AK1530" t="n">
        <v>-2.190091471904001</v>
      </c>
      <c r="AL1530" t="n">
        <v>2</v>
      </c>
      <c r="AM1530" t="n">
        <v>0</v>
      </c>
      <c r="AN1530" t="n">
        <v>-1.587851149023565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 spans="1:48">
      <c r="A1531" t="n">
        <v>-25.94398238691639</v>
      </c>
      <c r="B1531" t="n">
        <v>19.22405086697505</v>
      </c>
      <c r="C1531" t="n">
        <v>89.05340316780539</v>
      </c>
      <c r="D1531" t="n">
        <v>1344.464553643017</v>
      </c>
      <c r="E1531" t="n">
        <v>1529</v>
      </c>
      <c r="F1531" t="n">
        <v>69.44557647705078</v>
      </c>
      <c r="G1531" t="n">
        <v>-0.4937968039312075</v>
      </c>
      <c r="H1531" t="n">
        <v>0.5420619731716966</v>
      </c>
      <c r="I1531" t="n">
        <v>0</v>
      </c>
      <c r="J1531" t="n">
        <v>0</v>
      </c>
      <c r="K1531" t="n">
        <v>-0.01265398129188489</v>
      </c>
      <c r="L1531" t="n">
        <v>0</v>
      </c>
      <c r="M1531" t="n">
        <v>89.91592034698212</v>
      </c>
      <c r="N1531" t="n">
        <v>-8.839044631187138</v>
      </c>
      <c r="O1531" t="b">
        <v>1</v>
      </c>
      <c r="P1531" t="n">
        <v>0</v>
      </c>
      <c r="Q1531" t="b">
        <v>0</v>
      </c>
      <c r="R1531" t="n">
        <v>-8.839044631187138</v>
      </c>
      <c r="S1531" t="n">
        <v>521.8416795178888</v>
      </c>
      <c r="T1531" t="n">
        <v>2271.054989261852</v>
      </c>
      <c r="U1531" t="n">
        <v>-161.7476373174697</v>
      </c>
      <c r="V1531" t="n">
        <v>6</v>
      </c>
      <c r="W1531" t="n">
        <v>1344.464553643017</v>
      </c>
      <c r="X1531" t="b">
        <v>0</v>
      </c>
      <c r="Y1531" t="n">
        <v>1344.464553643017</v>
      </c>
      <c r="Z1531" t="b">
        <v>0</v>
      </c>
      <c r="AA1531" t="n">
        <v>-37.92477240524405</v>
      </c>
      <c r="AB1531" t="n">
        <v>-9.019433297129732</v>
      </c>
      <c r="AC1531" t="b">
        <v>0</v>
      </c>
      <c r="AD1531" t="n">
        <v>0</v>
      </c>
      <c r="AE1531" t="n">
        <v>4.547473508864641e-13</v>
      </c>
      <c r="AF1531" t="n">
        <v>0.8776269256249608</v>
      </c>
      <c r="AG1531" t="n">
        <v>56.95937846809646</v>
      </c>
      <c r="AH1531" t="n">
        <v>-56.2226375186498</v>
      </c>
      <c r="AI1531" t="n">
        <v>-7.91569751543937</v>
      </c>
      <c r="AJ1531" t="n">
        <v>-18.29786511340576</v>
      </c>
      <c r="AK1531" t="n">
        <v>-7.915697515439374</v>
      </c>
      <c r="AL1531" t="n">
        <v>2</v>
      </c>
      <c r="AM1531" t="n">
        <v>5.505004374102787</v>
      </c>
      <c r="AN1531" t="n">
        <v>-1.866678633367105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 spans="1:48">
      <c r="A1532" t="n">
        <v>-19.71953873978508</v>
      </c>
      <c r="B1532" t="n">
        <v>12.99960721984374</v>
      </c>
      <c r="C1532" t="n">
        <v>89.00433209134786</v>
      </c>
      <c r="D1532" t="n">
        <v>1304.170396616493</v>
      </c>
      <c r="E1532" t="n">
        <v>1530</v>
      </c>
      <c r="F1532" t="n">
        <v>67.36426391601563</v>
      </c>
      <c r="G1532" t="n">
        <v>-0.6527778686686609</v>
      </c>
      <c r="H1532" t="n">
        <v>0.4120112294215173</v>
      </c>
      <c r="I1532" t="n">
        <v>0</v>
      </c>
      <c r="J1532" t="n">
        <v>0</v>
      </c>
      <c r="K1532" t="n">
        <v>-0.008200521767430968</v>
      </c>
      <c r="L1532" t="n">
        <v>0</v>
      </c>
      <c r="M1532" t="n">
        <v>89.92231392993585</v>
      </c>
      <c r="N1532" t="n">
        <v>-14.58032521983328</v>
      </c>
      <c r="O1532" t="b">
        <v>1</v>
      </c>
      <c r="P1532" t="n">
        <v>0</v>
      </c>
      <c r="Q1532" t="b">
        <v>0</v>
      </c>
      <c r="R1532" t="n">
        <v>-14.58032521983328</v>
      </c>
      <c r="S1532" t="n">
        <v>506.2018692153394</v>
      </c>
      <c r="T1532" t="n">
        <v>2202.990534825157</v>
      </c>
      <c r="U1532" t="n">
        <v>-275.0520262859874</v>
      </c>
      <c r="V1532" t="n">
        <v>6</v>
      </c>
      <c r="W1532" t="n">
        <v>1304.170396616493</v>
      </c>
      <c r="X1532" t="b">
        <v>0</v>
      </c>
      <c r="Y1532" t="n">
        <v>1304.170396616493</v>
      </c>
      <c r="Z1532" t="b">
        <v>0</v>
      </c>
      <c r="AA1532" t="n">
        <v>-64.49111510682103</v>
      </c>
      <c r="AB1532" t="n">
        <v>-14.87788287738089</v>
      </c>
      <c r="AC1532" t="b">
        <v>0</v>
      </c>
      <c r="AD1532" t="n">
        <v>0</v>
      </c>
      <c r="AE1532" t="n">
        <v>0</v>
      </c>
      <c r="AF1532" t="n">
        <v>0.9120783684592489</v>
      </c>
      <c r="AG1532" t="n">
        <v>56.99410036671608</v>
      </c>
      <c r="AH1532" t="n">
        <v>-99.35971460599147</v>
      </c>
      <c r="AI1532" t="n">
        <v>-13.56979514092936</v>
      </c>
      <c r="AJ1532" t="n">
        <v>-34.86859949917046</v>
      </c>
      <c r="AK1532" t="n">
        <v>-13.56979514092936</v>
      </c>
      <c r="AL1532" t="n">
        <v>2</v>
      </c>
      <c r="AM1532" t="n">
        <v>11.35143135690615</v>
      </c>
      <c r="AN1532" t="n">
        <v>-1.803171292891204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</row>
    <row r="1533" spans="1:48">
      <c r="A1533" t="n">
        <v>-15.72333999820414</v>
      </c>
      <c r="B1533" t="n">
        <v>9.003408478262802</v>
      </c>
      <c r="C1533" t="n">
        <v>89.00161268786884</v>
      </c>
      <c r="D1533" t="n">
        <v>1256.422497471526</v>
      </c>
      <c r="E1533" t="n">
        <v>1531</v>
      </c>
      <c r="F1533" t="n">
        <v>64.8979434967041</v>
      </c>
      <c r="G1533" t="n">
        <v>-0.6847858716830437</v>
      </c>
      <c r="H1533" t="n">
        <v>0.3285164388861973</v>
      </c>
      <c r="I1533" t="n">
        <v>0</v>
      </c>
      <c r="J1533" t="n">
        <v>0</v>
      </c>
      <c r="K1533" t="n">
        <v>0.003182726376527056</v>
      </c>
      <c r="L1533" t="n">
        <v>0</v>
      </c>
      <c r="M1533" t="n">
        <v>89.92667960765374</v>
      </c>
      <c r="N1533" t="n">
        <v>-15.45572539718627</v>
      </c>
      <c r="O1533" t="b">
        <v>1</v>
      </c>
      <c r="P1533" t="n">
        <v>0</v>
      </c>
      <c r="Q1533" t="b">
        <v>0</v>
      </c>
      <c r="R1533" t="n">
        <v>-15.45572539718627</v>
      </c>
      <c r="S1533" t="n">
        <v>487.6689567516045</v>
      </c>
      <c r="T1533" t="n">
        <v>2122.335299782983</v>
      </c>
      <c r="U1533" t="n">
        <v>-302.6465058286755</v>
      </c>
      <c r="V1533" t="n">
        <v>6</v>
      </c>
      <c r="W1533" t="n">
        <v>1256.422497471526</v>
      </c>
      <c r="X1533" t="b">
        <v>0</v>
      </c>
      <c r="Y1533" t="n">
        <v>1256.422497471526</v>
      </c>
      <c r="Z1533" t="b">
        <v>0</v>
      </c>
      <c r="AA1533" t="n">
        <v>-70.96115926730275</v>
      </c>
      <c r="AB1533" t="n">
        <v>-15.77114836447579</v>
      </c>
      <c r="AC1533" t="b">
        <v>0</v>
      </c>
      <c r="AD1533" t="n">
        <v>0</v>
      </c>
      <c r="AE1533" t="n">
        <v>2.273736754432321e-13</v>
      </c>
      <c r="AF1533" t="n">
        <v>0.9172753913327452</v>
      </c>
      <c r="AG1533" t="n">
        <v>57.03525087621671</v>
      </c>
      <c r="AH1533" t="n">
        <v>-109.950887054629</v>
      </c>
      <c r="AI1533" t="n">
        <v>-14.46648628779131</v>
      </c>
      <c r="AJ1533" t="n">
        <v>-38.9897277873263</v>
      </c>
      <c r="AK1533" t="n">
        <v>-14.46648628779132</v>
      </c>
      <c r="AL1533" t="n">
        <v>2</v>
      </c>
      <c r="AM1533" t="n">
        <v>12.40591777876167</v>
      </c>
      <c r="AN1533" t="n">
        <v>-1.728808073753414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 spans="1:48">
      <c r="A1534" t="n">
        <v>-17.40893666501941</v>
      </c>
      <c r="B1534" t="n">
        <v>10.68900514507807</v>
      </c>
      <c r="C1534" t="n">
        <v>89.06652136666487</v>
      </c>
      <c r="D1534" t="n">
        <v>1215.264481071356</v>
      </c>
      <c r="E1534" t="n">
        <v>1532</v>
      </c>
      <c r="F1534" t="n">
        <v>62.77201004028321</v>
      </c>
      <c r="G1534" t="n">
        <v>-0.43495687437618</v>
      </c>
      <c r="H1534" t="n">
        <v>0.3637345423199361</v>
      </c>
      <c r="I1534" t="n">
        <v>0</v>
      </c>
      <c r="J1534" t="n">
        <v>0</v>
      </c>
      <c r="K1534" t="n">
        <v>-0.004653757414371795</v>
      </c>
      <c r="L1534" t="n">
        <v>0</v>
      </c>
      <c r="M1534" t="n">
        <v>89.93058683257901</v>
      </c>
      <c r="N1534" t="n">
        <v>-6.784916067163929</v>
      </c>
      <c r="O1534" t="b">
        <v>1</v>
      </c>
      <c r="P1534" t="n">
        <v>0</v>
      </c>
      <c r="Q1534" t="b">
        <v>0</v>
      </c>
      <c r="R1534" t="n">
        <v>-6.784916067163929</v>
      </c>
      <c r="S1534" t="n">
        <v>471.6938472958055</v>
      </c>
      <c r="T1534" t="n">
        <v>2052.811623431346</v>
      </c>
      <c r="U1534" t="n">
        <v>-137.3585350002123</v>
      </c>
      <c r="V1534" t="n">
        <v>6</v>
      </c>
      <c r="W1534" t="n">
        <v>1215.264481071357</v>
      </c>
      <c r="X1534" t="b">
        <v>0</v>
      </c>
      <c r="Y1534" t="n">
        <v>1215.264481071357</v>
      </c>
      <c r="Z1534" t="b">
        <v>0</v>
      </c>
      <c r="AA1534" t="n">
        <v>-32.20628915633729</v>
      </c>
      <c r="AB1534" t="n">
        <v>-6.923383742004011</v>
      </c>
      <c r="AC1534" t="b">
        <v>0</v>
      </c>
      <c r="AD1534" t="n">
        <v>0</v>
      </c>
      <c r="AE1534" t="n">
        <v>-6.821210263296962e-13</v>
      </c>
      <c r="AF1534" t="n">
        <v>0.8684515504907726</v>
      </c>
      <c r="AG1534" t="n">
        <v>57.07629361951721</v>
      </c>
      <c r="AH1534" t="n">
        <v>-47.24594890772852</v>
      </c>
      <c r="AI1534" t="n">
        <v>-6.012623345385991</v>
      </c>
      <c r="AJ1534" t="n">
        <v>-15.03965975139122</v>
      </c>
      <c r="AK1534" t="n">
        <v>-6.012623345385986</v>
      </c>
      <c r="AL1534" t="n">
        <v>2</v>
      </c>
      <c r="AM1534" t="n">
        <v>3.981822690492735</v>
      </c>
      <c r="AN1534" t="n">
        <v>-1.665458699850578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</row>
    <row r="1535" spans="1:48">
      <c r="A1535" t="n">
        <v>0</v>
      </c>
      <c r="B1535" t="n">
        <v>-6.71993151994134</v>
      </c>
      <c r="C1535" t="n">
        <v>89.05329786098159</v>
      </c>
      <c r="D1535" t="n">
        <v>1193.839814431416</v>
      </c>
      <c r="E1535" t="n">
        <v>1533</v>
      </c>
      <c r="F1535" t="n">
        <v>61.66536254882813</v>
      </c>
      <c r="G1535" t="n">
        <v>-0.2692040873755506</v>
      </c>
      <c r="H1535" t="n">
        <v>-0</v>
      </c>
      <c r="I1535" t="n">
        <v>0</v>
      </c>
      <c r="J1535" t="n">
        <v>0</v>
      </c>
      <c r="K1535" t="n">
        <v>-0.01405439591856811</v>
      </c>
      <c r="L1535" t="n">
        <v>0</v>
      </c>
      <c r="M1535" t="n">
        <v>89.93137434718717</v>
      </c>
      <c r="N1535" t="n">
        <v>-1.307648960181656</v>
      </c>
      <c r="O1535" t="b">
        <v>1</v>
      </c>
      <c r="P1535" t="n">
        <v>0</v>
      </c>
      <c r="Q1535" t="b">
        <v>0</v>
      </c>
      <c r="R1535" t="n">
        <v>-1.307648960181656</v>
      </c>
      <c r="S1535" t="n">
        <v>463.3780579414465</v>
      </c>
      <c r="T1535" t="n">
        <v>2016.621308161175</v>
      </c>
      <c r="U1535" t="n">
        <v>-26.94803419477224</v>
      </c>
      <c r="V1535" t="n">
        <v>6</v>
      </c>
      <c r="W1535" t="n">
        <v>1193.839814431416</v>
      </c>
      <c r="X1535" t="b">
        <v>0</v>
      </c>
      <c r="Y1535" t="n">
        <v>1193.839814431416</v>
      </c>
      <c r="Z1535" t="b">
        <v>0</v>
      </c>
      <c r="AA1535" t="n">
        <v>-6.318472903561167</v>
      </c>
      <c r="AB1535" t="n">
        <v>-1.334335673654751</v>
      </c>
      <c r="AC1535" t="b">
        <v>0</v>
      </c>
      <c r="AD1535" t="n">
        <v>0</v>
      </c>
      <c r="AE1535" t="n">
        <v>2.273736754432321e-13</v>
      </c>
      <c r="AF1535" t="n">
        <v>0.5008664701401294</v>
      </c>
      <c r="AG1535" t="n">
        <v>57.10494479734684</v>
      </c>
      <c r="AH1535" t="n">
        <v>-5.34579597953165</v>
      </c>
      <c r="AI1535" t="n">
        <v>-0.6683239988455068</v>
      </c>
      <c r="AJ1535" t="n">
        <v>0.9726769240295168</v>
      </c>
      <c r="AK1535" t="n">
        <v>-0.668323998845507</v>
      </c>
      <c r="AL1535" t="n">
        <v>0</v>
      </c>
      <c r="AM1535" t="n">
        <v>0</v>
      </c>
      <c r="AN1535" t="n">
        <v>-0.6540338815881865</v>
      </c>
      <c r="AO1535" t="n">
        <v>0</v>
      </c>
      <c r="AP1535" t="n">
        <v>0.1560583338459006</v>
      </c>
      <c r="AQ1535" t="n">
        <v>1</v>
      </c>
      <c r="AR1535" t="n">
        <v>3</v>
      </c>
      <c r="AS1535" t="n">
        <v>0</v>
      </c>
      <c r="AT1535" t="n">
        <v>0</v>
      </c>
      <c r="AU1535" t="n">
        <v>0.1559864203350557</v>
      </c>
      <c r="AV1535" t="n">
        <v>0.05531439883559756</v>
      </c>
    </row>
    <row r="1536" spans="1:48">
      <c r="A1536" t="n">
        <v>0</v>
      </c>
      <c r="B1536" t="n">
        <v>-6.71993151994134</v>
      </c>
      <c r="C1536" t="n">
        <v>89.07347139545702</v>
      </c>
      <c r="D1536" t="n">
        <v>1401.863077931806</v>
      </c>
      <c r="E1536" t="n">
        <v>1534</v>
      </c>
      <c r="F1536" t="n">
        <v>60.80417747497559</v>
      </c>
      <c r="G1536" t="n">
        <v>-0.1280872472113082</v>
      </c>
      <c r="H1536" t="n">
        <v>-0</v>
      </c>
      <c r="I1536" t="n">
        <v>0</v>
      </c>
      <c r="J1536" t="n">
        <v>0</v>
      </c>
      <c r="K1536" t="n">
        <v>0.00896393852268168</v>
      </c>
      <c r="L1536" t="n">
        <v>0</v>
      </c>
      <c r="M1536" t="n">
        <v>89.92870770769514</v>
      </c>
      <c r="N1536" t="n">
        <v>3.218140453265795</v>
      </c>
      <c r="O1536" t="b">
        <v>1</v>
      </c>
      <c r="P1536" t="n">
        <v>0</v>
      </c>
      <c r="Q1536" t="b">
        <v>0</v>
      </c>
      <c r="R1536" t="n">
        <v>3.218140453265795</v>
      </c>
      <c r="S1536" t="n">
        <v>456.906770811107</v>
      </c>
      <c r="T1536" t="n">
        <v>1988.458266569938</v>
      </c>
      <c r="U1536" t="n">
        <v>67.25874862287681</v>
      </c>
      <c r="V1536" t="n">
        <v>5</v>
      </c>
      <c r="W1536" t="n">
        <v>1401.863077931806</v>
      </c>
      <c r="X1536" t="b">
        <v>1</v>
      </c>
      <c r="Y1536" t="n">
        <v>1401.863077931806</v>
      </c>
      <c r="Z1536" t="b">
        <v>0</v>
      </c>
      <c r="AA1536" t="n">
        <v>15.77007723938251</v>
      </c>
      <c r="AB1536" t="n">
        <v>3.28381678904673</v>
      </c>
      <c r="AC1536" t="b">
        <v>0</v>
      </c>
      <c r="AD1536" t="n">
        <v>0</v>
      </c>
      <c r="AE1536" t="n">
        <v>-2.273736754432321e-13</v>
      </c>
      <c r="AF1536" t="n">
        <v>0.8653069855142416</v>
      </c>
      <c r="AG1536" t="n">
        <v>57.12589654162824</v>
      </c>
      <c r="AH1536" t="n">
        <v>25.85083012169996</v>
      </c>
      <c r="AI1536" t="n">
        <v>3.794973164460468</v>
      </c>
      <c r="AJ1536" t="n">
        <v>3.481926236051009</v>
      </c>
      <c r="AK1536" t="n">
        <v>3.794973164460467</v>
      </c>
      <c r="AL1536" t="n">
        <v>0</v>
      </c>
      <c r="AM1536" t="n">
        <v>0</v>
      </c>
      <c r="AN1536" t="n">
        <v>3.812418310251823</v>
      </c>
      <c r="AO1536" t="n">
        <v>0</v>
      </c>
      <c r="AP1536" t="n">
        <v>0.9403805153334548</v>
      </c>
      <c r="AQ1536" t="n">
        <v>1</v>
      </c>
      <c r="AR1536" t="n">
        <v>3</v>
      </c>
      <c r="AS1536" t="n">
        <v>0</v>
      </c>
      <c r="AT1536" t="n">
        <v>0</v>
      </c>
      <c r="AU1536" t="n">
        <v>0.9402692888458009</v>
      </c>
      <c r="AV1536" t="n">
        <v>0.3334292199562177</v>
      </c>
    </row>
    <row r="1537" spans="1:48">
      <c r="A1537" t="n">
        <v>0</v>
      </c>
      <c r="B1537" t="n">
        <v>-6.71993151994134</v>
      </c>
      <c r="C1537" t="n">
        <v>89.05923675768206</v>
      </c>
      <c r="D1537" t="n">
        <v>1400.010910201172</v>
      </c>
      <c r="E1537" t="n">
        <v>1535</v>
      </c>
      <c r="F1537" t="n">
        <v>60.72384185791016</v>
      </c>
      <c r="G1537" t="n">
        <v>-0.003047499544203802</v>
      </c>
      <c r="H1537" t="n">
        <v>-0</v>
      </c>
      <c r="I1537" t="n">
        <v>0</v>
      </c>
      <c r="J1537" t="n">
        <v>0</v>
      </c>
      <c r="K1537" t="n">
        <v>-0.00770381223264377</v>
      </c>
      <c r="L1537" t="n">
        <v>0</v>
      </c>
      <c r="M1537" t="n">
        <v>89.92604106820311</v>
      </c>
      <c r="N1537" t="n">
        <v>7.274426421370405</v>
      </c>
      <c r="O1537" t="b">
        <v>1</v>
      </c>
      <c r="P1537" t="n">
        <v>0</v>
      </c>
      <c r="Q1537" t="b">
        <v>0</v>
      </c>
      <c r="R1537" t="n">
        <v>7.274426421370405</v>
      </c>
      <c r="S1537" t="n">
        <v>456.3030970357387</v>
      </c>
      <c r="T1537" t="n">
        <v>1985.831078299535</v>
      </c>
      <c r="U1537" t="n">
        <v>152.2357745069666</v>
      </c>
      <c r="V1537" t="n">
        <v>5</v>
      </c>
      <c r="W1537" t="n">
        <v>1400.010910201172</v>
      </c>
      <c r="X1537" t="b">
        <v>0</v>
      </c>
      <c r="Y1537" t="n">
        <v>1400.010910201172</v>
      </c>
      <c r="Z1537" t="b">
        <v>0</v>
      </c>
      <c r="AA1537" t="n">
        <v>35.69453746505631</v>
      </c>
      <c r="AB1537" t="n">
        <v>7.422884103439189</v>
      </c>
      <c r="AC1537" t="b">
        <v>0</v>
      </c>
      <c r="AD1537" t="n">
        <v>0</v>
      </c>
      <c r="AE1537" t="n">
        <v>0</v>
      </c>
      <c r="AF1537" t="n">
        <v>0.915381394985324</v>
      </c>
      <c r="AG1537" t="n">
        <v>57.13981087275581</v>
      </c>
      <c r="AH1537" t="n">
        <v>55.31087902069093</v>
      </c>
      <c r="AI1537" t="n">
        <v>8.109061582531069</v>
      </c>
      <c r="AJ1537" t="n">
        <v>4.680329424866372</v>
      </c>
      <c r="AK1537" t="n">
        <v>8.109061582531069</v>
      </c>
      <c r="AL1537" t="n">
        <v>0</v>
      </c>
      <c r="AM1537" t="n">
        <v>0</v>
      </c>
      <c r="AN1537" t="n">
        <v>8.10906456048518</v>
      </c>
      <c r="AO1537" t="n">
        <v>0</v>
      </c>
      <c r="AP1537" t="n">
        <v>1.680443718793237</v>
      </c>
      <c r="AQ1537" t="n">
        <v>1</v>
      </c>
      <c r="AR1537" t="n">
        <v>3</v>
      </c>
      <c r="AS1537" t="n">
        <v>0</v>
      </c>
      <c r="AT1537" t="n">
        <v>0</v>
      </c>
      <c r="AU1537" t="n">
        <v>1.680312623019941</v>
      </c>
      <c r="AV1537" t="n">
        <v>0.5958562443997952</v>
      </c>
    </row>
    <row r="1538" spans="1:48">
      <c r="A1538" t="n">
        <v>0</v>
      </c>
      <c r="B1538" t="n">
        <v>-6.71993151994134</v>
      </c>
      <c r="C1538" t="n">
        <v>89.03964583862766</v>
      </c>
      <c r="D1538" t="n">
        <v>1399.169376370179</v>
      </c>
      <c r="E1538" t="n">
        <v>1536</v>
      </c>
      <c r="F1538" t="n">
        <v>60.68734130859375</v>
      </c>
      <c r="G1538" t="n">
        <v>0.04291377340325653</v>
      </c>
      <c r="H1538" t="n">
        <v>-0</v>
      </c>
      <c r="I1538" t="n">
        <v>0</v>
      </c>
      <c r="J1538" t="n">
        <v>0</v>
      </c>
      <c r="K1538" t="n">
        <v>0.002073289177637438</v>
      </c>
      <c r="L1538" t="n">
        <v>0</v>
      </c>
      <c r="M1538" t="n">
        <v>89.92337442871107</v>
      </c>
      <c r="N1538" t="n">
        <v>8.760977611566297</v>
      </c>
      <c r="O1538" t="b">
        <v>1</v>
      </c>
      <c r="P1538" t="n">
        <v>0</v>
      </c>
      <c r="Q1538" t="b">
        <v>0</v>
      </c>
      <c r="R1538" t="n">
        <v>8.760977611566297</v>
      </c>
      <c r="S1538" t="n">
        <v>456.0288173922413</v>
      </c>
      <c r="T1538" t="n">
        <v>1984.637413291034</v>
      </c>
      <c r="U1538" t="n">
        <v>183.4558922620305</v>
      </c>
      <c r="V1538" t="n">
        <v>5</v>
      </c>
      <c r="W1538" t="n">
        <v>1399.169376370179</v>
      </c>
      <c r="X1538" t="b">
        <v>0</v>
      </c>
      <c r="Y1538" t="n">
        <v>1399.169376370179</v>
      </c>
      <c r="Z1538" t="b">
        <v>0</v>
      </c>
      <c r="AA1538" t="n">
        <v>43.01468062116186</v>
      </c>
      <c r="AB1538" t="n">
        <v>8.939773073026833</v>
      </c>
      <c r="AC1538" t="b">
        <v>0</v>
      </c>
      <c r="AD1538" t="n">
        <v>0</v>
      </c>
      <c r="AE1538" t="n">
        <v>0</v>
      </c>
      <c r="AF1538" t="n">
        <v>0.9225832941346062</v>
      </c>
      <c r="AG1538" t="n">
        <v>57.15957041520677</v>
      </c>
      <c r="AH1538" t="n">
        <v>66.1335748928406</v>
      </c>
      <c r="AI1538" t="n">
        <v>9.689935998041722</v>
      </c>
      <c r="AJ1538" t="n">
        <v>5.119843515306044</v>
      </c>
      <c r="AK1538" t="n">
        <v>9.689935998041722</v>
      </c>
      <c r="AL1538" t="n">
        <v>0</v>
      </c>
      <c r="AM1538" t="n">
        <v>0</v>
      </c>
      <c r="AN1538" t="n">
        <v>9.68999192186843</v>
      </c>
      <c r="AO1538" t="n">
        <v>0</v>
      </c>
      <c r="AP1538" t="n">
        <v>1.96293786943527</v>
      </c>
      <c r="AQ1538" t="n">
        <v>1</v>
      </c>
      <c r="AR1538" t="n">
        <v>3</v>
      </c>
      <c r="AS1538" t="n">
        <v>0</v>
      </c>
      <c r="AT1538" t="n">
        <v>0</v>
      </c>
      <c r="AU1538" t="n">
        <v>1.96280143356941</v>
      </c>
      <c r="AV1538" t="n">
        <v>0.6960296998824148</v>
      </c>
    </row>
    <row r="1539" spans="1:48">
      <c r="A1539" t="n">
        <v>0</v>
      </c>
      <c r="B1539" t="n">
        <v>-6.71993151994134</v>
      </c>
      <c r="C1539" t="n">
        <v>88.9908058002821</v>
      </c>
      <c r="D1539" t="n">
        <v>1411.684083099374</v>
      </c>
      <c r="E1539" t="n">
        <v>1537</v>
      </c>
      <c r="F1539" t="n">
        <v>61.23015213012695</v>
      </c>
      <c r="G1539" t="n">
        <v>0.253317632778522</v>
      </c>
      <c r="H1539" t="n">
        <v>-0</v>
      </c>
      <c r="I1539" t="n">
        <v>0</v>
      </c>
      <c r="J1539" t="n">
        <v>0</v>
      </c>
      <c r="K1539" t="n">
        <v>0.02865818027239775</v>
      </c>
      <c r="L1539" t="n">
        <v>0</v>
      </c>
      <c r="M1539" t="n">
        <v>89.92070778921904</v>
      </c>
      <c r="N1539" t="n">
        <v>15.80050112313908</v>
      </c>
      <c r="O1539" t="b">
        <v>1</v>
      </c>
      <c r="P1539" t="n">
        <v>0</v>
      </c>
      <c r="Q1539" t="b">
        <v>0</v>
      </c>
      <c r="R1539" t="n">
        <v>15.80050112313908</v>
      </c>
      <c r="S1539" t="n">
        <v>460.1077137761309</v>
      </c>
      <c r="T1539" t="n">
        <v>2002.388770353722</v>
      </c>
      <c r="U1539" t="n">
        <v>327.9311928641374</v>
      </c>
      <c r="V1539" t="n">
        <v>5</v>
      </c>
      <c r="W1539" t="n">
        <v>1411.684083099374</v>
      </c>
      <c r="X1539" t="b">
        <v>0</v>
      </c>
      <c r="Y1539" t="n">
        <v>1411.684083099374</v>
      </c>
      <c r="Z1539" t="b">
        <v>0</v>
      </c>
      <c r="AA1539" t="n">
        <v>76.88962917920388</v>
      </c>
      <c r="AB1539" t="n">
        <v>16.12296032973375</v>
      </c>
      <c r="AC1539" t="b">
        <v>0</v>
      </c>
      <c r="AD1539" t="n">
        <v>0</v>
      </c>
      <c r="AE1539" t="n">
        <v>2.273736754432321e-13</v>
      </c>
      <c r="AF1539" t="n">
        <v>0.938321013970434</v>
      </c>
      <c r="AG1539" t="n">
        <v>57.18134247534871</v>
      </c>
      <c r="AH1539" t="n">
        <v>116.2324004007926</v>
      </c>
      <c r="AI1539" t="n">
        <v>17.18277656546417</v>
      </c>
      <c r="AJ1539" t="n">
        <v>7.169096600503408</v>
      </c>
      <c r="AK1539" t="n">
        <v>17.18277656546417</v>
      </c>
      <c r="AL1539" t="n">
        <v>0</v>
      </c>
      <c r="AM1539" t="n">
        <v>0</v>
      </c>
      <c r="AN1539" t="n">
        <v>17.18355730236266</v>
      </c>
      <c r="AO1539" t="n">
        <v>0</v>
      </c>
      <c r="AP1539" t="n">
        <v>3.387402622666079</v>
      </c>
      <c r="AQ1539" t="n">
        <v>1</v>
      </c>
      <c r="AR1539" t="n">
        <v>3</v>
      </c>
      <c r="AS1539" t="n">
        <v>0</v>
      </c>
      <c r="AT1539" t="n">
        <v>0</v>
      </c>
      <c r="AU1539" t="n">
        <v>3.387260663410388</v>
      </c>
      <c r="AV1539" t="n">
        <v>1.201157683428841</v>
      </c>
    </row>
    <row r="1540" spans="1:48">
      <c r="A1540" t="n">
        <v>0</v>
      </c>
      <c r="B1540" t="n">
        <v>-6.71993151994134</v>
      </c>
      <c r="C1540" t="n">
        <v>89.06935534838941</v>
      </c>
      <c r="D1540" t="n">
        <v>1442.785074671409</v>
      </c>
      <c r="E1540" t="n">
        <v>1538</v>
      </c>
      <c r="F1540" t="n">
        <v>62.57912139892578</v>
      </c>
      <c r="G1540" t="n">
        <v>0.5202991040926825</v>
      </c>
      <c r="H1540" t="n">
        <v>-0</v>
      </c>
      <c r="I1540" t="n">
        <v>0</v>
      </c>
      <c r="J1540" t="n">
        <v>0</v>
      </c>
      <c r="K1540" t="n">
        <v>0.02732597039028556</v>
      </c>
      <c r="L1540" t="n">
        <v>0</v>
      </c>
      <c r="M1540" t="n">
        <v>89.918041149727</v>
      </c>
      <c r="N1540" t="n">
        <v>25.24939614549006</v>
      </c>
      <c r="O1540" t="b">
        <v>1</v>
      </c>
      <c r="P1540" t="n">
        <v>0</v>
      </c>
      <c r="Q1540" t="b">
        <v>0</v>
      </c>
      <c r="R1540" t="n">
        <v>25.24939614549006</v>
      </c>
      <c r="S1540" t="n">
        <v>470.2444053346008</v>
      </c>
      <c r="T1540" t="n">
        <v>2046.503652016183</v>
      </c>
      <c r="U1540" t="n">
        <v>512.7418203452048</v>
      </c>
      <c r="V1540" t="n">
        <v>5</v>
      </c>
      <c r="W1540" t="n">
        <v>1442.785074671409</v>
      </c>
      <c r="X1540" t="b">
        <v>0</v>
      </c>
      <c r="Y1540" t="n">
        <v>1442.785074671409</v>
      </c>
      <c r="Z1540" t="b">
        <v>0</v>
      </c>
      <c r="AA1540" t="n">
        <v>120.2219529245772</v>
      </c>
      <c r="AB1540" t="n">
        <v>25.76468994437762</v>
      </c>
      <c r="AC1540" t="b">
        <v>0</v>
      </c>
      <c r="AD1540" t="n">
        <v>0</v>
      </c>
      <c r="AE1540" t="n">
        <v>2.273736754432321e-13</v>
      </c>
      <c r="AF1540" t="n">
        <v>0.9456470620266758</v>
      </c>
      <c r="AG1540" t="n">
        <v>57.2126263367828</v>
      </c>
      <c r="AH1540" t="n">
        <v>180.3290039682991</v>
      </c>
      <c r="AI1540" t="n">
        <v>27.24556653214751</v>
      </c>
      <c r="AJ1540" t="n">
        <v>9.801411167480296</v>
      </c>
      <c r="AK1540" t="n">
        <v>27.24556653214751</v>
      </c>
      <c r="AL1540" t="n">
        <v>0</v>
      </c>
      <c r="AM1540" t="n">
        <v>0</v>
      </c>
      <c r="AN1540" t="n">
        <v>27.24872164370946</v>
      </c>
      <c r="AO1540" t="n">
        <v>0</v>
      </c>
      <c r="AP1540" t="n">
        <v>5.513818008570216</v>
      </c>
      <c r="AQ1540" t="n">
        <v>1</v>
      </c>
      <c r="AR1540" t="n">
        <v>0</v>
      </c>
      <c r="AS1540" t="n">
        <v>0</v>
      </c>
      <c r="AT1540" t="n">
        <v>0</v>
      </c>
      <c r="AU1540" t="n">
        <v>5.513721428625212</v>
      </c>
      <c r="AV1540" t="n">
        <v>1.955222675898628</v>
      </c>
    </row>
    <row r="1541" spans="1:48">
      <c r="A1541" t="n">
        <v>0</v>
      </c>
      <c r="B1541" t="n">
        <v>-6.71993151994134</v>
      </c>
      <c r="C1541" t="n">
        <v>88.99445879854993</v>
      </c>
      <c r="D1541" t="n">
        <v>1499.363537276976</v>
      </c>
      <c r="E1541" t="n">
        <v>1539</v>
      </c>
      <c r="F1541" t="n">
        <v>65.03314628601075</v>
      </c>
      <c r="G1541" t="n">
        <v>0.8346477474205827</v>
      </c>
      <c r="H1541" t="n">
        <v>-0</v>
      </c>
      <c r="I1541" t="n">
        <v>0</v>
      </c>
      <c r="J1541" t="n">
        <v>0</v>
      </c>
      <c r="K1541" t="n">
        <v>0.03380638889820575</v>
      </c>
      <c r="L1541" t="n">
        <v>0</v>
      </c>
      <c r="M1541" t="n">
        <v>89.91537451023497</v>
      </c>
      <c r="N1541" t="n">
        <v>37.48089823008212</v>
      </c>
      <c r="O1541" t="b">
        <v>1</v>
      </c>
      <c r="P1541" t="n">
        <v>0</v>
      </c>
      <c r="Q1541" t="b">
        <v>0</v>
      </c>
      <c r="R1541" t="n">
        <v>37.48089823008212</v>
      </c>
      <c r="S1541" t="n">
        <v>488.6849242793649</v>
      </c>
      <c r="T1541" t="n">
        <v>2126.756790463796</v>
      </c>
      <c r="U1541" t="n">
        <v>732.4069061846109</v>
      </c>
      <c r="V1541" t="n">
        <v>5</v>
      </c>
      <c r="W1541" t="n">
        <v>1499.363537276976</v>
      </c>
      <c r="X1541" t="b">
        <v>0</v>
      </c>
      <c r="Y1541" t="n">
        <v>1499.363537276976</v>
      </c>
      <c r="Z1541" t="b">
        <v>0</v>
      </c>
      <c r="AA1541" t="n">
        <v>171.7265592607224</v>
      </c>
      <c r="AB1541" t="n">
        <v>38.24581452049196</v>
      </c>
      <c r="AC1541" t="b">
        <v>0</v>
      </c>
      <c r="AD1541" t="n">
        <v>0</v>
      </c>
      <c r="AE1541" t="n">
        <v>2.273736754432321e-13</v>
      </c>
      <c r="AF1541" t="n">
        <v>0.9495423654642724</v>
      </c>
      <c r="AG1541" t="n">
        <v>57.25668043212639</v>
      </c>
      <c r="AH1541" t="n">
        <v>256.5275451210923</v>
      </c>
      <c r="AI1541" t="n">
        <v>40.27815494234628</v>
      </c>
      <c r="AJ1541" t="n">
        <v>12.94377312006745</v>
      </c>
      <c r="AK1541" t="n">
        <v>40.27815494234628</v>
      </c>
      <c r="AL1541" t="n">
        <v>0</v>
      </c>
      <c r="AM1541" t="n">
        <v>0</v>
      </c>
      <c r="AN1541" t="n">
        <v>40.28538250604809</v>
      </c>
      <c r="AO1541" t="n">
        <v>0</v>
      </c>
      <c r="AP1541" t="n">
        <v>8.837986301284799</v>
      </c>
      <c r="AQ1541" t="n">
        <v>1</v>
      </c>
      <c r="AR1541" t="n">
        <v>0</v>
      </c>
      <c r="AS1541" t="n">
        <v>0</v>
      </c>
      <c r="AT1541" t="n">
        <v>0</v>
      </c>
      <c r="AU1541" t="n">
        <v>8.838255763012045</v>
      </c>
      <c r="AV1541" t="n">
        <v>3.134136953948661</v>
      </c>
    </row>
    <row r="1542" spans="1:48">
      <c r="A1542" t="n">
        <v>0</v>
      </c>
      <c r="B1542" t="n">
        <v>-6.71993151994134</v>
      </c>
      <c r="C1542" t="n">
        <v>89.07972011487523</v>
      </c>
      <c r="D1542" t="n">
        <v>1575.489816545487</v>
      </c>
      <c r="E1542" t="n">
        <v>1540</v>
      </c>
      <c r="F1542" t="n">
        <v>68.33503494262695</v>
      </c>
      <c r="G1542" t="n">
        <v>0.9377045259759793</v>
      </c>
      <c r="H1542" t="n">
        <v>-0</v>
      </c>
      <c r="I1542" t="n">
        <v>0</v>
      </c>
      <c r="J1542" t="n">
        <v>0</v>
      </c>
      <c r="K1542" t="n">
        <v>0.009615774051967563</v>
      </c>
      <c r="L1542" t="n">
        <v>0</v>
      </c>
      <c r="M1542" t="n">
        <v>89.91270787074293</v>
      </c>
      <c r="N1542" t="n">
        <v>43.57815909864173</v>
      </c>
      <c r="O1542" t="b">
        <v>1</v>
      </c>
      <c r="P1542" t="n">
        <v>0</v>
      </c>
      <c r="Q1542" t="b">
        <v>0</v>
      </c>
      <c r="R1542" t="n">
        <v>43.57815909864173</v>
      </c>
      <c r="S1542" t="n">
        <v>513.4966287760375</v>
      </c>
      <c r="T1542" t="n">
        <v>2234.737328433315</v>
      </c>
      <c r="U1542" t="n">
        <v>810.4060329968275</v>
      </c>
      <c r="V1542" t="n">
        <v>5</v>
      </c>
      <c r="W1542" t="n">
        <v>1575.489816545487</v>
      </c>
      <c r="X1542" t="b">
        <v>0</v>
      </c>
      <c r="Y1542" t="n">
        <v>1575.489816545487</v>
      </c>
      <c r="Z1542" t="b">
        <v>0</v>
      </c>
      <c r="AA1542" t="n">
        <v>190.0149199516121</v>
      </c>
      <c r="AB1542" t="n">
        <v>44.46750928432829</v>
      </c>
      <c r="AC1542" t="b">
        <v>0</v>
      </c>
      <c r="AD1542" t="n">
        <v>0</v>
      </c>
      <c r="AE1542" t="n">
        <v>-2.273736754432321e-13</v>
      </c>
      <c r="AF1542" t="n">
        <v>0.9502888197823628</v>
      </c>
      <c r="AG1542" t="n">
        <v>57.31738888203628</v>
      </c>
      <c r="AH1542" t="n">
        <v>283.6239925593883</v>
      </c>
      <c r="AI1542" t="n">
        <v>46.79367825721904</v>
      </c>
      <c r="AJ1542" t="n">
        <v>14.09928340816555</v>
      </c>
      <c r="AK1542" t="n">
        <v>46.79367825721903</v>
      </c>
      <c r="AL1542" t="n">
        <v>0</v>
      </c>
      <c r="AM1542" t="n">
        <v>0</v>
      </c>
      <c r="AN1542" t="n">
        <v>46.80305540207148</v>
      </c>
      <c r="AO1542" t="n">
        <v>0</v>
      </c>
      <c r="AP1542" t="n">
        <v>10.65786686967238</v>
      </c>
      <c r="AQ1542" t="n">
        <v>1</v>
      </c>
      <c r="AR1542" t="n">
        <v>0</v>
      </c>
      <c r="AS1542" t="n">
        <v>0</v>
      </c>
      <c r="AT1542" t="n">
        <v>0</v>
      </c>
      <c r="AU1542" t="n">
        <v>10.65850541465698</v>
      </c>
      <c r="AV1542" t="n">
        <v>3.779616316800721</v>
      </c>
    </row>
    <row r="1543" spans="1:48">
      <c r="A1543" t="n">
        <v>0</v>
      </c>
      <c r="B1543" t="n">
        <v>-6.71993151994134</v>
      </c>
      <c r="C1543" t="n">
        <v>89.16798486106828</v>
      </c>
      <c r="D1543" t="n">
        <v>1650.519676192737</v>
      </c>
      <c r="E1543" t="n">
        <v>1541</v>
      </c>
      <c r="F1543" t="n">
        <v>71.58936767578125</v>
      </c>
      <c r="G1543" t="n">
        <v>0.8780519734842329</v>
      </c>
      <c r="H1543" t="n">
        <v>-0</v>
      </c>
      <c r="I1543" t="n">
        <v>0</v>
      </c>
      <c r="J1543" t="n">
        <v>0</v>
      </c>
      <c r="K1543" t="n">
        <v>-0.02268624417225895</v>
      </c>
      <c r="L1543" t="n">
        <v>0</v>
      </c>
      <c r="M1543" t="n">
        <v>89.9100412312509</v>
      </c>
      <c r="N1543" t="n">
        <v>43.81751664472269</v>
      </c>
      <c r="O1543" t="b">
        <v>1</v>
      </c>
      <c r="P1543" t="n">
        <v>0</v>
      </c>
      <c r="Q1543" t="b">
        <v>0</v>
      </c>
      <c r="R1543" t="n">
        <v>43.81751664472269</v>
      </c>
      <c r="S1543" t="n">
        <v>537.9509791512625</v>
      </c>
      <c r="T1543" t="n">
        <v>2341.162661266294</v>
      </c>
      <c r="U1543" t="n">
        <v>777.8152253599426</v>
      </c>
      <c r="V1543" t="n">
        <v>5</v>
      </c>
      <c r="W1543" t="n">
        <v>1650.519676192738</v>
      </c>
      <c r="X1543" t="b">
        <v>0</v>
      </c>
      <c r="Y1543" t="n">
        <v>1650.519676192738</v>
      </c>
      <c r="Z1543" t="b">
        <v>0</v>
      </c>
      <c r="AA1543" t="n">
        <v>182.3733928008569</v>
      </c>
      <c r="AB1543" t="n">
        <v>44.71175167828845</v>
      </c>
      <c r="AC1543" t="b">
        <v>0</v>
      </c>
      <c r="AD1543" t="n">
        <v>0</v>
      </c>
      <c r="AE1543" t="n">
        <v>-4.547473508864641e-13</v>
      </c>
      <c r="AF1543" t="n">
        <v>0.9497300526848841</v>
      </c>
      <c r="AG1543" t="n">
        <v>57.38692896766688</v>
      </c>
      <c r="AH1543" t="n">
        <v>272.3780960874209</v>
      </c>
      <c r="AI1543" t="n">
        <v>47.0783793267239</v>
      </c>
      <c r="AJ1543" t="n">
        <v>13.69243254010627</v>
      </c>
      <c r="AK1543" t="n">
        <v>47.07837932672388</v>
      </c>
      <c r="AL1543" t="n">
        <v>0</v>
      </c>
      <c r="AM1543" t="n">
        <v>0</v>
      </c>
      <c r="AN1543" t="n">
        <v>47.08734204707552</v>
      </c>
      <c r="AO1543" t="n">
        <v>0</v>
      </c>
      <c r="AP1543" t="n">
        <v>10.4297945315686</v>
      </c>
      <c r="AQ1543" t="n">
        <v>1</v>
      </c>
      <c r="AR1543" t="n">
        <v>0</v>
      </c>
      <c r="AS1543" t="n">
        <v>0</v>
      </c>
      <c r="AT1543" t="n">
        <v>0</v>
      </c>
      <c r="AU1543" t="n">
        <v>10.43027146804301</v>
      </c>
      <c r="AV1543" t="n">
        <v>3.698682197511938</v>
      </c>
    </row>
    <row r="1544" spans="1:48">
      <c r="A1544" t="n">
        <v>0</v>
      </c>
      <c r="B1544" t="n">
        <v>-6.71993151994134</v>
      </c>
      <c r="C1544" t="n">
        <v>89.17898434781692</v>
      </c>
      <c r="D1544" t="n">
        <v>1723.268026139666</v>
      </c>
      <c r="E1544" t="n">
        <v>1542</v>
      </c>
      <c r="F1544" t="n">
        <v>74.74474258422852</v>
      </c>
      <c r="G1544" t="n">
        <v>0.8915106147550631</v>
      </c>
      <c r="H1544" t="n">
        <v>-0</v>
      </c>
      <c r="I1544" t="n">
        <v>0</v>
      </c>
      <c r="J1544" t="n">
        <v>0</v>
      </c>
      <c r="K1544" t="n">
        <v>-0.04678352144043196</v>
      </c>
      <c r="L1544" t="n">
        <v>0</v>
      </c>
      <c r="M1544" t="n">
        <v>89.90737459175887</v>
      </c>
      <c r="N1544" t="n">
        <v>46.76430841646064</v>
      </c>
      <c r="O1544" t="b">
        <v>1</v>
      </c>
      <c r="P1544" t="n">
        <v>0</v>
      </c>
      <c r="Q1544" t="b">
        <v>0</v>
      </c>
      <c r="R1544" t="n">
        <v>46.76430841646064</v>
      </c>
      <c r="S1544" t="n">
        <v>561.6617210770188</v>
      </c>
      <c r="T1544" t="n">
        <v>2444.351810127186</v>
      </c>
      <c r="U1544" t="n">
        <v>795.0804442020751</v>
      </c>
      <c r="V1544" t="n">
        <v>5</v>
      </c>
      <c r="W1544" t="n">
        <v>1723.268026139666</v>
      </c>
      <c r="X1544" t="b">
        <v>0</v>
      </c>
      <c r="Y1544" t="n">
        <v>1723.268026139666</v>
      </c>
      <c r="Z1544" t="b">
        <v>0</v>
      </c>
      <c r="AA1544" t="n">
        <v>186.4215477289529</v>
      </c>
      <c r="AB1544" t="n">
        <v>47.7186820576129</v>
      </c>
      <c r="AC1544" t="b">
        <v>0</v>
      </c>
      <c r="AD1544" t="n">
        <v>0</v>
      </c>
      <c r="AE1544" t="n">
        <v>0</v>
      </c>
      <c r="AF1544" t="n">
        <v>0.9497628295518057</v>
      </c>
      <c r="AG1544" t="n">
        <v>57.45763695205221</v>
      </c>
      <c r="AH1544" t="n">
        <v>278.4144831187954</v>
      </c>
      <c r="AI1544" t="n">
        <v>50.2427348942803</v>
      </c>
      <c r="AJ1544" t="n">
        <v>13.98675584368482</v>
      </c>
      <c r="AK1544" t="n">
        <v>50.2427348942803</v>
      </c>
      <c r="AL1544" t="n">
        <v>0</v>
      </c>
      <c r="AM1544" t="n">
        <v>0</v>
      </c>
      <c r="AN1544" t="n">
        <v>50.25201685261032</v>
      </c>
      <c r="AO1544" t="n">
        <v>0</v>
      </c>
      <c r="AP1544" t="n">
        <v>11.1712523188106</v>
      </c>
      <c r="AQ1544" t="n">
        <v>1</v>
      </c>
      <c r="AR1544" t="n">
        <v>0</v>
      </c>
      <c r="AS1544" t="n">
        <v>0</v>
      </c>
      <c r="AT1544" t="n">
        <v>0</v>
      </c>
      <c r="AU1544" t="n">
        <v>11.17184169519576</v>
      </c>
      <c r="AV1544" t="n">
        <v>3.961650674006385</v>
      </c>
    </row>
    <row r="1545" spans="1:48">
      <c r="A1545" t="n">
        <v>0</v>
      </c>
      <c r="B1545" t="n">
        <v>-6.71993151994134</v>
      </c>
      <c r="C1545" t="n">
        <v>89.19703432135937</v>
      </c>
      <c r="D1545" t="n">
        <v>1800.906672324733</v>
      </c>
      <c r="E1545" t="n">
        <v>1543</v>
      </c>
      <c r="F1545" t="n">
        <v>78.11222839355469</v>
      </c>
      <c r="G1545" t="n">
        <v>0.9916228323067244</v>
      </c>
      <c r="H1545" t="n">
        <v>-0</v>
      </c>
      <c r="I1545" t="n">
        <v>0</v>
      </c>
      <c r="J1545" t="n">
        <v>0</v>
      </c>
      <c r="K1545" t="n">
        <v>-0.03331160009617778</v>
      </c>
      <c r="L1545" t="n">
        <v>0</v>
      </c>
      <c r="M1545" t="n">
        <v>89.90470795226683</v>
      </c>
      <c r="N1545" t="n">
        <v>53.61393011352816</v>
      </c>
      <c r="O1545" t="b">
        <v>1</v>
      </c>
      <c r="P1545" t="n">
        <v>0</v>
      </c>
      <c r="Q1545" t="b">
        <v>0</v>
      </c>
      <c r="R1545" t="n">
        <v>53.61393011352816</v>
      </c>
      <c r="S1545" t="n">
        <v>586.9663486665406</v>
      </c>
      <c r="T1545" t="n">
        <v>2554.477549396785</v>
      </c>
      <c r="U1545" t="n">
        <v>872.2396453087674</v>
      </c>
      <c r="V1545" t="n">
        <v>5</v>
      </c>
      <c r="W1545" t="n">
        <v>1800.906672324733</v>
      </c>
      <c r="X1545" t="b">
        <v>0</v>
      </c>
      <c r="Y1545" t="n">
        <v>1800.906672324733</v>
      </c>
      <c r="Z1545" t="b">
        <v>0</v>
      </c>
      <c r="AA1545" t="n">
        <v>204.5129720580656</v>
      </c>
      <c r="AB1545" t="n">
        <v>54.70809195257976</v>
      </c>
      <c r="AC1545" t="b">
        <v>0</v>
      </c>
      <c r="AD1545" t="n">
        <v>0</v>
      </c>
      <c r="AE1545" t="n">
        <v>-2.273736754432321e-13</v>
      </c>
      <c r="AF1545" t="n">
        <v>0.9504351860588854</v>
      </c>
      <c r="AG1545" t="n">
        <v>57.53305094800568</v>
      </c>
      <c r="AH1545" t="n">
        <v>305.2173639225993</v>
      </c>
      <c r="AI1545" t="n">
        <v>57.56109701644638</v>
      </c>
      <c r="AJ1545" t="n">
        <v>15.12804185442116</v>
      </c>
      <c r="AK1545" t="n">
        <v>57.56109701644636</v>
      </c>
      <c r="AL1545" t="n">
        <v>0</v>
      </c>
      <c r="AM1545" t="n">
        <v>0</v>
      </c>
      <c r="AN1545" t="n">
        <v>55.40583402370211</v>
      </c>
      <c r="AO1545" t="n">
        <v>2.165986047540869</v>
      </c>
      <c r="AP1545" t="n">
        <v>12.58247827041747</v>
      </c>
      <c r="AQ1545" t="n">
        <v>1</v>
      </c>
      <c r="AR1545" t="n">
        <v>0</v>
      </c>
      <c r="AS1545" t="n">
        <v>0</v>
      </c>
      <c r="AT1545" t="n">
        <v>0</v>
      </c>
      <c r="AU1545" t="n">
        <v>12.58340362263174</v>
      </c>
      <c r="AV1545" t="n">
        <v>4.462205140655629</v>
      </c>
    </row>
    <row r="1546" spans="1:48">
      <c r="A1546" t="n">
        <v>0</v>
      </c>
      <c r="B1546" t="n">
        <v>-6.71993151994134</v>
      </c>
      <c r="C1546" t="n">
        <v>89.04787587590283</v>
      </c>
      <c r="D1546" t="n">
        <v>1884.908360516668</v>
      </c>
      <c r="E1546" t="n">
        <v>1544</v>
      </c>
      <c r="F1546" t="n">
        <v>81.75570373535156</v>
      </c>
      <c r="G1546" t="n">
        <v>0.9844656819538997</v>
      </c>
      <c r="H1546" t="n">
        <v>-0</v>
      </c>
      <c r="I1546" t="n">
        <v>0</v>
      </c>
      <c r="J1546" t="n">
        <v>0</v>
      </c>
      <c r="K1546" t="n">
        <v>-0.03750958780732633</v>
      </c>
      <c r="L1546" t="n">
        <v>0</v>
      </c>
      <c r="M1546" t="n">
        <v>89.9020413127748</v>
      </c>
      <c r="N1546" t="n">
        <v>56.45166189040774</v>
      </c>
      <c r="O1546" t="b">
        <v>1</v>
      </c>
      <c r="P1546" t="n">
        <v>0</v>
      </c>
      <c r="Q1546" t="b">
        <v>0</v>
      </c>
      <c r="R1546" t="n">
        <v>56.45166189040774</v>
      </c>
      <c r="S1546" t="n">
        <v>614.3448713615551</v>
      </c>
      <c r="T1546" t="n">
        <v>2673.628880165488</v>
      </c>
      <c r="U1546" t="n">
        <v>877.4772725650204</v>
      </c>
      <c r="V1546" t="n">
        <v>5</v>
      </c>
      <c r="W1546" t="n">
        <v>1884.908360516669</v>
      </c>
      <c r="X1546" t="b">
        <v>0</v>
      </c>
      <c r="Y1546" t="n">
        <v>1884.908360516669</v>
      </c>
      <c r="Z1546" t="b">
        <v>0</v>
      </c>
      <c r="AA1546" t="n">
        <v>205.7410321702947</v>
      </c>
      <c r="AB1546" t="n">
        <v>57.60373662286504</v>
      </c>
      <c r="AC1546" t="b">
        <v>0</v>
      </c>
      <c r="AD1546" t="n">
        <v>0</v>
      </c>
      <c r="AE1546" t="n">
        <v>-9.094947017729282e-13</v>
      </c>
      <c r="AF1546" t="n">
        <v>0.9503100899421429</v>
      </c>
      <c r="AG1546" t="n">
        <v>57.61835376849492</v>
      </c>
      <c r="AH1546" t="n">
        <v>307.0905532773518</v>
      </c>
      <c r="AI1546" t="n">
        <v>60.61572662705505</v>
      </c>
      <c r="AJ1546" t="n">
        <v>15.25930197196919</v>
      </c>
      <c r="AK1546" t="n">
        <v>60.61572662705503</v>
      </c>
      <c r="AL1546" t="n">
        <v>0</v>
      </c>
      <c r="AM1546" t="n">
        <v>0</v>
      </c>
      <c r="AN1546" t="n">
        <v>57.75932808428467</v>
      </c>
      <c r="AO1546" t="n">
        <v>2.865727582514751</v>
      </c>
      <c r="AP1546" t="n">
        <v>13.01106442081087</v>
      </c>
      <c r="AQ1546" t="n">
        <v>1</v>
      </c>
      <c r="AR1546" t="n">
        <v>0</v>
      </c>
      <c r="AS1546" t="n">
        <v>0</v>
      </c>
      <c r="AT1546" t="n">
        <v>0</v>
      </c>
      <c r="AU1546" t="n">
        <v>13.01201427393503</v>
      </c>
      <c r="AV1546" t="n">
        <v>4.614194912973312</v>
      </c>
    </row>
    <row r="1547" spans="1:48">
      <c r="A1547" t="n">
        <v>0</v>
      </c>
      <c r="B1547" t="n">
        <v>-6.71993151994134</v>
      </c>
      <c r="C1547" t="n">
        <v>88.82004210576827</v>
      </c>
      <c r="D1547" t="n">
        <v>1951.674594351215</v>
      </c>
      <c r="E1547" t="n">
        <v>1545</v>
      </c>
      <c r="F1547" t="n">
        <v>84.651611328125</v>
      </c>
      <c r="G1547" t="n">
        <v>0.5200002186862651</v>
      </c>
      <c r="H1547" t="n">
        <v>-0</v>
      </c>
      <c r="I1547" t="n">
        <v>0</v>
      </c>
      <c r="J1547" t="n">
        <v>0</v>
      </c>
      <c r="K1547" t="n">
        <v>-0.0632481500810006</v>
      </c>
      <c r="L1547" t="n">
        <v>0</v>
      </c>
      <c r="M1547" t="n">
        <v>89.89937467328276</v>
      </c>
      <c r="N1547" t="n">
        <v>37.93620643917323</v>
      </c>
      <c r="O1547" t="b">
        <v>1</v>
      </c>
      <c r="P1547" t="n">
        <v>0</v>
      </c>
      <c r="Q1547" t="b">
        <v>0</v>
      </c>
      <c r="R1547" t="n">
        <v>37.93620643917323</v>
      </c>
      <c r="S1547" t="n">
        <v>636.1058726895646</v>
      </c>
      <c r="T1547" t="n">
        <v>2768.332757944986</v>
      </c>
      <c r="U1547" t="n">
        <v>569.5028173301183</v>
      </c>
      <c r="V1547" t="n">
        <v>5</v>
      </c>
      <c r="W1547" t="n">
        <v>1951.674594351215</v>
      </c>
      <c r="X1547" t="b">
        <v>0</v>
      </c>
      <c r="Y1547" t="n">
        <v>1951.674594351215</v>
      </c>
      <c r="Z1547" t="b">
        <v>0</v>
      </c>
      <c r="AA1547" t="n">
        <v>133.5306350657728</v>
      </c>
      <c r="AB1547" t="n">
        <v>38.71041473385024</v>
      </c>
      <c r="AC1547" t="b">
        <v>0</v>
      </c>
      <c r="AD1547" t="n">
        <v>0</v>
      </c>
      <c r="AE1547" t="n">
        <v>4.547473508864641e-13</v>
      </c>
      <c r="AF1547" t="n">
        <v>0.9452614026178207</v>
      </c>
      <c r="AG1547" t="n">
        <v>57.70839827232359</v>
      </c>
      <c r="AH1547" t="n">
        <v>200.3733100675878</v>
      </c>
      <c r="AI1547" t="n">
        <v>40.95207381433862</v>
      </c>
      <c r="AJ1547" t="n">
        <v>10.96815394592429</v>
      </c>
      <c r="AK1547" t="n">
        <v>40.95207381433863</v>
      </c>
      <c r="AL1547" t="n">
        <v>0</v>
      </c>
      <c r="AM1547" t="n">
        <v>0</v>
      </c>
      <c r="AN1547" t="n">
        <v>40.97176863594715</v>
      </c>
      <c r="AO1547" t="n">
        <v>0</v>
      </c>
      <c r="AP1547" t="n">
        <v>8.188711400667119</v>
      </c>
      <c r="AQ1547" t="n">
        <v>1</v>
      </c>
      <c r="AR1547" t="n">
        <v>0</v>
      </c>
      <c r="AS1547" t="n">
        <v>0</v>
      </c>
      <c r="AT1547" t="n">
        <v>0</v>
      </c>
      <c r="AU1547" t="n">
        <v>8.18871375602769</v>
      </c>
      <c r="AV1547" t="n">
        <v>2.903802636655961</v>
      </c>
    </row>
    <row r="1548" spans="1:48">
      <c r="A1548" t="n">
        <v>0</v>
      </c>
      <c r="B1548" t="n">
        <v>-6.71993151994134</v>
      </c>
      <c r="C1548" t="n">
        <v>88.75269379949006</v>
      </c>
      <c r="D1548" t="n">
        <v>1665.846635501278</v>
      </c>
      <c r="E1548" t="n">
        <v>1546</v>
      </c>
      <c r="F1548" t="n">
        <v>86.04591293334961</v>
      </c>
      <c r="G1548" t="n">
        <v>0.5107077749660736</v>
      </c>
      <c r="H1548" t="n">
        <v>-0</v>
      </c>
      <c r="I1548" t="n">
        <v>0</v>
      </c>
      <c r="J1548" t="n">
        <v>0</v>
      </c>
      <c r="K1548" t="n">
        <v>-0.07335544744321587</v>
      </c>
      <c r="L1548" t="n">
        <v>0</v>
      </c>
      <c r="M1548" t="n">
        <v>89.89670803379073</v>
      </c>
      <c r="N1548" t="n">
        <v>38.41031834003196</v>
      </c>
      <c r="O1548" t="b">
        <v>1</v>
      </c>
      <c r="P1548" t="n">
        <v>0</v>
      </c>
      <c r="Q1548" t="b">
        <v>0</v>
      </c>
      <c r="R1548" t="n">
        <v>38.41031834003196</v>
      </c>
      <c r="S1548" t="n">
        <v>646.5832094521927</v>
      </c>
      <c r="T1548" t="n">
        <v>2813.930127535943</v>
      </c>
      <c r="U1548" t="n">
        <v>567.276595511536</v>
      </c>
      <c r="V1548" t="n">
        <v>6</v>
      </c>
      <c r="W1548" t="n">
        <v>1665.846635501278</v>
      </c>
      <c r="X1548" t="b">
        <v>1</v>
      </c>
      <c r="Y1548" t="n">
        <v>1665.846635501278</v>
      </c>
      <c r="Z1548" t="b">
        <v>0</v>
      </c>
      <c r="AA1548" t="n">
        <v>133.0086555352304</v>
      </c>
      <c r="AB1548" t="n">
        <v>39.19420238778773</v>
      </c>
      <c r="AC1548" t="b">
        <v>0</v>
      </c>
      <c r="AD1548" t="n">
        <v>0</v>
      </c>
      <c r="AE1548" t="n">
        <v>-2.273736754432321e-13</v>
      </c>
      <c r="AF1548" t="n">
        <v>0.9483817457040332</v>
      </c>
      <c r="AG1548" t="n">
        <v>57.7750574315838</v>
      </c>
      <c r="AH1548" t="n">
        <v>236.9054276049046</v>
      </c>
      <c r="AI1548" t="n">
        <v>41.32745338607485</v>
      </c>
      <c r="AJ1548" t="n">
        <v>12.22864460620471</v>
      </c>
      <c r="AK1548" t="n">
        <v>41.32745338607484</v>
      </c>
      <c r="AL1548" t="n">
        <v>0</v>
      </c>
      <c r="AM1548" t="n">
        <v>0</v>
      </c>
      <c r="AN1548" t="n">
        <v>41.35125106186489</v>
      </c>
      <c r="AO1548" t="n">
        <v>0</v>
      </c>
      <c r="AP1548" t="n">
        <v>8.699278882804466</v>
      </c>
      <c r="AQ1548" t="n">
        <v>1</v>
      </c>
      <c r="AR1548" t="n">
        <v>0</v>
      </c>
      <c r="AS1548" t="n">
        <v>0</v>
      </c>
      <c r="AT1548" t="n">
        <v>0</v>
      </c>
      <c r="AU1548" t="n">
        <v>8.699413830063847</v>
      </c>
      <c r="AV1548" t="n">
        <v>3.084902167755699</v>
      </c>
    </row>
    <row r="1549" spans="1:48">
      <c r="A1549" t="n">
        <v>0</v>
      </c>
      <c r="B1549" t="n">
        <v>-6.71993151994134</v>
      </c>
      <c r="C1549" t="n">
        <v>88.73976413137501</v>
      </c>
      <c r="D1549" t="n">
        <v>1710.873892001504</v>
      </c>
      <c r="E1549" t="n">
        <v>1547</v>
      </c>
      <c r="F1549" t="n">
        <v>88.3717041015625</v>
      </c>
      <c r="G1549" t="n">
        <v>0.5372459926473567</v>
      </c>
      <c r="H1549" t="n">
        <v>-0</v>
      </c>
      <c r="I1549" t="n">
        <v>0</v>
      </c>
      <c r="J1549" t="n">
        <v>0</v>
      </c>
      <c r="K1549" t="n">
        <v>-0.09230235203898485</v>
      </c>
      <c r="L1549" t="n">
        <v>0</v>
      </c>
      <c r="M1549" t="n">
        <v>89.8940413942987</v>
      </c>
      <c r="N1549" t="n">
        <v>41.19039046991859</v>
      </c>
      <c r="O1549" t="b">
        <v>1</v>
      </c>
      <c r="P1549" t="n">
        <v>0</v>
      </c>
      <c r="Q1549" t="b">
        <v>0</v>
      </c>
      <c r="R1549" t="n">
        <v>41.19039046991859</v>
      </c>
      <c r="S1549" t="n">
        <v>664.0601292359772</v>
      </c>
      <c r="T1549" t="n">
        <v>2889.989682434973</v>
      </c>
      <c r="U1549" t="n">
        <v>592.3247575832028</v>
      </c>
      <c r="V1549" t="n">
        <v>6</v>
      </c>
      <c r="W1549" t="n">
        <v>1710.873892001504</v>
      </c>
      <c r="X1549" t="b">
        <v>0</v>
      </c>
      <c r="Y1549" t="n">
        <v>1710.873892001504</v>
      </c>
      <c r="Z1549" t="b">
        <v>0</v>
      </c>
      <c r="AA1549" t="n">
        <v>138.8816677256534</v>
      </c>
      <c r="AB1549" t="n">
        <v>42.0310106835904</v>
      </c>
      <c r="AC1549" t="b">
        <v>0</v>
      </c>
      <c r="AD1549" t="n">
        <v>0</v>
      </c>
      <c r="AE1549" t="n">
        <v>0</v>
      </c>
      <c r="AF1549" t="n">
        <v>0.9487287021536713</v>
      </c>
      <c r="AG1549" t="n">
        <v>57.83870231369081</v>
      </c>
      <c r="AH1549" t="n">
        <v>247.2755500768434</v>
      </c>
      <c r="AI1549" t="n">
        <v>44.30245505187886</v>
      </c>
      <c r="AJ1549" t="n">
        <v>12.67813837810456</v>
      </c>
      <c r="AK1549" t="n">
        <v>44.30245505187886</v>
      </c>
      <c r="AL1549" t="n">
        <v>0</v>
      </c>
      <c r="AM1549" t="n">
        <v>0</v>
      </c>
      <c r="AN1549" t="n">
        <v>44.30431079473746</v>
      </c>
      <c r="AO1549" t="n">
        <v>0</v>
      </c>
      <c r="AP1549" t="n">
        <v>9.410901192326957</v>
      </c>
      <c r="AQ1549" t="n">
        <v>1</v>
      </c>
      <c r="AR1549" t="n">
        <v>0</v>
      </c>
      <c r="AS1549" t="n">
        <v>0</v>
      </c>
      <c r="AT1549" t="n">
        <v>0</v>
      </c>
      <c r="AU1549" t="n">
        <v>9.411121716454513</v>
      </c>
      <c r="AV1549" t="n">
        <v>3.337281149193266</v>
      </c>
    </row>
    <row r="1550" spans="1:48">
      <c r="A1550" t="n">
        <v>0</v>
      </c>
      <c r="B1550" t="n">
        <v>-6.71993151994134</v>
      </c>
      <c r="C1550" t="n">
        <v>88.7951986216752</v>
      </c>
      <c r="D1550" t="n">
        <v>1733.089990927373</v>
      </c>
      <c r="E1550" t="n">
        <v>1548</v>
      </c>
      <c r="F1550" t="n">
        <v>89.51923141479492</v>
      </c>
      <c r="G1550" t="n">
        <v>0.2347403223155826</v>
      </c>
      <c r="H1550" t="n">
        <v>-0</v>
      </c>
      <c r="I1550" t="n">
        <v>0</v>
      </c>
      <c r="J1550" t="n">
        <v>0</v>
      </c>
      <c r="K1550" t="n">
        <v>-0.07458953980428301</v>
      </c>
      <c r="L1550" t="n">
        <v>0</v>
      </c>
      <c r="M1550" t="n">
        <v>89.89137475480666</v>
      </c>
      <c r="N1550" t="n">
        <v>27.46018467253482</v>
      </c>
      <c r="O1550" t="b">
        <v>1</v>
      </c>
      <c r="P1550" t="n">
        <v>0</v>
      </c>
      <c r="Q1550" t="b">
        <v>0</v>
      </c>
      <c r="R1550" t="n">
        <v>27.46018467253482</v>
      </c>
      <c r="S1550" t="n">
        <v>672.6831058287015</v>
      </c>
      <c r="T1550" t="n">
        <v>2927.516876566509</v>
      </c>
      <c r="U1550" t="n">
        <v>389.8201775232163</v>
      </c>
      <c r="V1550" t="n">
        <v>6</v>
      </c>
      <c r="W1550" t="n">
        <v>1733.089990927373</v>
      </c>
      <c r="X1550" t="b">
        <v>0</v>
      </c>
      <c r="Y1550" t="n">
        <v>1733.089990927373</v>
      </c>
      <c r="Z1550" t="b">
        <v>0</v>
      </c>
      <c r="AA1550" t="n">
        <v>91.40066437275291</v>
      </c>
      <c r="AB1550" t="n">
        <v>28.02059660462736</v>
      </c>
      <c r="AC1550" t="b">
        <v>0</v>
      </c>
      <c r="AD1550" t="n">
        <v>0</v>
      </c>
      <c r="AE1550" t="n">
        <v>-4.547473508864641e-13</v>
      </c>
      <c r="AF1550" t="n">
        <v>0.9431869505428847</v>
      </c>
      <c r="AG1550" t="n">
        <v>57.90649494436389</v>
      </c>
      <c r="AH1550" t="n">
        <v>163.6929073862794</v>
      </c>
      <c r="AI1550" t="n">
        <v>29.70842269234018</v>
      </c>
      <c r="AJ1550" t="n">
        <v>9.299893243115719</v>
      </c>
      <c r="AK1550" t="n">
        <v>29.70842269234016</v>
      </c>
      <c r="AL1550" t="n">
        <v>0</v>
      </c>
      <c r="AM1550" t="n">
        <v>0</v>
      </c>
      <c r="AN1550" t="n">
        <v>29.70905664623926</v>
      </c>
      <c r="AO1550" t="n">
        <v>0</v>
      </c>
      <c r="AP1550" t="n">
        <v>5.833676037950676</v>
      </c>
      <c r="AQ1550" t="n">
        <v>1</v>
      </c>
      <c r="AR1550" t="n">
        <v>0</v>
      </c>
      <c r="AS1550" t="n">
        <v>0</v>
      </c>
      <c r="AT1550" t="n">
        <v>0</v>
      </c>
      <c r="AU1550" t="n">
        <v>5.833550771519888</v>
      </c>
      <c r="AV1550" t="n">
        <v>2.068637470559618</v>
      </c>
    </row>
    <row r="1551" spans="1:48">
      <c r="A1551" t="n">
        <v>0</v>
      </c>
      <c r="B1551" t="n">
        <v>-6.71993151994134</v>
      </c>
      <c r="C1551" t="n">
        <v>88.74653027538274</v>
      </c>
      <c r="D1551" t="n">
        <v>1750.176314154859</v>
      </c>
      <c r="E1551" t="n">
        <v>1549</v>
      </c>
      <c r="F1551" t="n">
        <v>90.40179061889648</v>
      </c>
      <c r="G1551" t="n">
        <v>0.2155314825353063</v>
      </c>
      <c r="H1551" t="n">
        <v>-0</v>
      </c>
      <c r="I1551" t="n">
        <v>0</v>
      </c>
      <c r="J1551" t="n">
        <v>0</v>
      </c>
      <c r="K1551" t="n">
        <v>-0.03786352703936136</v>
      </c>
      <c r="L1551" t="n">
        <v>0</v>
      </c>
      <c r="M1551" t="n">
        <v>89.88870811531463</v>
      </c>
      <c r="N1551" t="n">
        <v>26.99395535556862</v>
      </c>
      <c r="O1551" t="b">
        <v>1</v>
      </c>
      <c r="P1551" t="n">
        <v>0</v>
      </c>
      <c r="Q1551" t="b">
        <v>0</v>
      </c>
      <c r="R1551" t="n">
        <v>26.99395535556862</v>
      </c>
      <c r="S1551" t="n">
        <v>679.3150066740279</v>
      </c>
      <c r="T1551" t="n">
        <v>2956.37890904537</v>
      </c>
      <c r="U1551" t="n">
        <v>379.4606083685927</v>
      </c>
      <c r="V1551" t="n">
        <v>6</v>
      </c>
      <c r="W1551" t="n">
        <v>1750.176314154859</v>
      </c>
      <c r="X1551" t="b">
        <v>0</v>
      </c>
      <c r="Y1551" t="n">
        <v>1750.176314154859</v>
      </c>
      <c r="Z1551" t="b">
        <v>0</v>
      </c>
      <c r="AA1551" t="n">
        <v>88.97166875389047</v>
      </c>
      <c r="AB1551" t="n">
        <v>27.54485240364145</v>
      </c>
      <c r="AC1551" t="b">
        <v>0</v>
      </c>
      <c r="AD1551" t="n">
        <v>0</v>
      </c>
      <c r="AE1551" t="n">
        <v>2.273736754432321e-13</v>
      </c>
      <c r="AF1551" t="n">
        <v>0.9426909567548967</v>
      </c>
      <c r="AG1551" t="n">
        <v>57.95657488683805</v>
      </c>
      <c r="AH1551" t="n">
        <v>159.426564905798</v>
      </c>
      <c r="AI1551" t="n">
        <v>29.21938754823891</v>
      </c>
      <c r="AJ1551" t="n">
        <v>9.136583902604656</v>
      </c>
      <c r="AK1551" t="n">
        <v>29.21938754823891</v>
      </c>
      <c r="AL1551" t="n">
        <v>0</v>
      </c>
      <c r="AM1551" t="n">
        <v>0</v>
      </c>
      <c r="AN1551" t="n">
        <v>29.2197034604357</v>
      </c>
      <c r="AO1551" t="n">
        <v>0</v>
      </c>
      <c r="AP1551" t="n">
        <v>5.720201773219026</v>
      </c>
      <c r="AQ1551" t="n">
        <v>1</v>
      </c>
      <c r="AR1551" t="n">
        <v>0</v>
      </c>
      <c r="AS1551" t="n">
        <v>0</v>
      </c>
      <c r="AT1551" t="n">
        <v>0</v>
      </c>
      <c r="AU1551" t="n">
        <v>5.720070534440501</v>
      </c>
      <c r="AV1551" t="n">
        <v>2.028396204170632</v>
      </c>
    </row>
    <row r="1552" spans="1:48">
      <c r="A1552" t="n">
        <v>0</v>
      </c>
      <c r="B1552" t="n">
        <v>-6.71993151994134</v>
      </c>
      <c r="C1552" t="n">
        <v>88.68273270462221</v>
      </c>
      <c r="D1552" t="n">
        <v>1760.834284693888</v>
      </c>
      <c r="E1552" t="n">
        <v>1550</v>
      </c>
      <c r="F1552" t="n">
        <v>90.95230636596679</v>
      </c>
      <c r="G1552" t="n">
        <v>0.09736287351976181</v>
      </c>
      <c r="H1552" t="n">
        <v>-0</v>
      </c>
      <c r="I1552" t="n">
        <v>0</v>
      </c>
      <c r="J1552" t="n">
        <v>0</v>
      </c>
      <c r="K1552" t="n">
        <v>-0.03119774781462081</v>
      </c>
      <c r="L1552" t="n">
        <v>0</v>
      </c>
      <c r="M1552" t="n">
        <v>89.88604147582259</v>
      </c>
      <c r="N1552" t="n">
        <v>21.52116972257887</v>
      </c>
      <c r="O1552" t="b">
        <v>1</v>
      </c>
      <c r="P1552" t="n">
        <v>0</v>
      </c>
      <c r="Q1552" t="b">
        <v>0</v>
      </c>
      <c r="R1552" t="n">
        <v>21.52116972257887</v>
      </c>
      <c r="S1552" t="n">
        <v>683.4518009325816</v>
      </c>
      <c r="T1552" t="n">
        <v>2974.382237658595</v>
      </c>
      <c r="U1552" t="n">
        <v>300.6971848894962</v>
      </c>
      <c r="V1552" t="n">
        <v>6</v>
      </c>
      <c r="W1552" t="n">
        <v>1760.834284693888</v>
      </c>
      <c r="X1552" t="b">
        <v>0</v>
      </c>
      <c r="Y1552" t="n">
        <v>1760.834284693888</v>
      </c>
      <c r="Z1552" t="b">
        <v>0</v>
      </c>
      <c r="AA1552" t="n">
        <v>70.50410435021575</v>
      </c>
      <c r="AB1552" t="n">
        <v>21.96037726793762</v>
      </c>
      <c r="AC1552" t="b">
        <v>0</v>
      </c>
      <c r="AD1552" t="n">
        <v>0</v>
      </c>
      <c r="AE1552" t="n">
        <v>-2.273736754432321e-13</v>
      </c>
      <c r="AF1552" t="n">
        <v>0.9383537699925906</v>
      </c>
      <c r="AG1552" t="n">
        <v>58.00623434199785</v>
      </c>
      <c r="AH1552" t="n">
        <v>126.918838790184</v>
      </c>
      <c r="AI1552" t="n">
        <v>23.40308950654189</v>
      </c>
      <c r="AJ1552" t="n">
        <v>7.824067928333008</v>
      </c>
      <c r="AK1552" t="n">
        <v>23.40308950654189</v>
      </c>
      <c r="AL1552" t="n">
        <v>0</v>
      </c>
      <c r="AM1552" t="n">
        <v>0</v>
      </c>
      <c r="AN1552" t="n">
        <v>23.40320602160416</v>
      </c>
      <c r="AO1552" t="n">
        <v>0</v>
      </c>
      <c r="AP1552" t="n">
        <v>4.54765381485838</v>
      </c>
      <c r="AQ1552" t="n">
        <v>1</v>
      </c>
      <c r="AR1552" t="n">
        <v>3</v>
      </c>
      <c r="AS1552" t="n">
        <v>0</v>
      </c>
      <c r="AT1552" t="n">
        <v>0</v>
      </c>
      <c r="AU1552" t="n">
        <v>4.547514139677716</v>
      </c>
      <c r="AV1552" t="n">
        <v>1.61259557269372</v>
      </c>
    </row>
    <row r="1553" spans="1:48">
      <c r="A1553" t="n">
        <v>0</v>
      </c>
      <c r="B1553" t="n">
        <v>-6.71993151994134</v>
      </c>
      <c r="C1553" t="n">
        <v>88.62677750788046</v>
      </c>
      <c r="D1553" t="n">
        <v>1767.025600591545</v>
      </c>
      <c r="E1553" t="n">
        <v>1551</v>
      </c>
      <c r="F1553" t="n">
        <v>91.2721061706543</v>
      </c>
      <c r="G1553" t="n">
        <v>0.1202799831838188</v>
      </c>
      <c r="H1553" t="n">
        <v>-0</v>
      </c>
      <c r="I1553" t="n">
        <v>0</v>
      </c>
      <c r="J1553" t="n">
        <v>0</v>
      </c>
      <c r="K1553" t="n">
        <v>-0.01744944284395605</v>
      </c>
      <c r="L1553" t="n">
        <v>0</v>
      </c>
      <c r="M1553" t="n">
        <v>89.88337483633056</v>
      </c>
      <c r="N1553" t="n">
        <v>22.78939799554962</v>
      </c>
      <c r="O1553" t="b">
        <v>1</v>
      </c>
      <c r="P1553" t="n">
        <v>0</v>
      </c>
      <c r="Q1553" t="b">
        <v>0</v>
      </c>
      <c r="R1553" t="n">
        <v>22.78939799554962</v>
      </c>
      <c r="S1553" t="n">
        <v>685.854903846455</v>
      </c>
      <c r="T1553" t="n">
        <v>2984.840541539772</v>
      </c>
      <c r="U1553" t="n">
        <v>317.3013989465259</v>
      </c>
      <c r="V1553" t="n">
        <v>6</v>
      </c>
      <c r="W1553" t="n">
        <v>1767.025600591545</v>
      </c>
      <c r="X1553" t="b">
        <v>0</v>
      </c>
      <c r="Y1553" t="n">
        <v>1767.025600591545</v>
      </c>
      <c r="Z1553" t="b">
        <v>0</v>
      </c>
      <c r="AA1553" t="n">
        <v>74.39727428780714</v>
      </c>
      <c r="AB1553" t="n">
        <v>23.25448775056083</v>
      </c>
      <c r="AC1553" t="b">
        <v>0</v>
      </c>
      <c r="AD1553" t="n">
        <v>0</v>
      </c>
      <c r="AE1553" t="n">
        <v>0</v>
      </c>
      <c r="AF1553" t="n">
        <v>0.9394200321097661</v>
      </c>
      <c r="AG1553" t="n">
        <v>58.04882208864452</v>
      </c>
      <c r="AH1553" t="n">
        <v>133.7751667375799</v>
      </c>
      <c r="AI1553" t="n">
        <v>24.75408971036682</v>
      </c>
      <c r="AJ1553" t="n">
        <v>8.104095305473265</v>
      </c>
      <c r="AK1553" t="n">
        <v>24.75408971036682</v>
      </c>
      <c r="AL1553" t="n">
        <v>0</v>
      </c>
      <c r="AM1553" t="n">
        <v>0</v>
      </c>
      <c r="AN1553" t="n">
        <v>24.75421862464145</v>
      </c>
      <c r="AO1553" t="n">
        <v>0</v>
      </c>
      <c r="AP1553" t="n">
        <v>4.819049135950667</v>
      </c>
      <c r="AQ1553" t="n">
        <v>1</v>
      </c>
      <c r="AR1553" t="n">
        <v>3</v>
      </c>
      <c r="AS1553" t="n">
        <v>0</v>
      </c>
      <c r="AT1553" t="n">
        <v>0</v>
      </c>
      <c r="AU1553" t="n">
        <v>4.818917036868654</v>
      </c>
      <c r="AV1553" t="n">
        <v>1.708837848579722</v>
      </c>
    </row>
    <row r="1554" spans="1:48">
      <c r="A1554" t="n">
        <v>0</v>
      </c>
      <c r="B1554" t="n">
        <v>-6.71993151994134</v>
      </c>
      <c r="C1554" t="n">
        <v>88.57082231113871</v>
      </c>
      <c r="D1554" t="n">
        <v>1778.557437509814</v>
      </c>
      <c r="E1554" t="n">
        <v>1552</v>
      </c>
      <c r="F1554" t="n">
        <v>91.86775970458984</v>
      </c>
      <c r="G1554" t="n">
        <v>0.1843949759308394</v>
      </c>
      <c r="H1554" t="n">
        <v>-0</v>
      </c>
      <c r="I1554" t="n">
        <v>0</v>
      </c>
      <c r="J1554" t="n">
        <v>0</v>
      </c>
      <c r="K1554" t="n">
        <v>-0.01679937084683558</v>
      </c>
      <c r="L1554" t="n">
        <v>0</v>
      </c>
      <c r="M1554" t="n">
        <v>89.88070819683853</v>
      </c>
      <c r="N1554" t="n">
        <v>26.22947557267305</v>
      </c>
      <c r="O1554" t="b">
        <v>1</v>
      </c>
      <c r="P1554" t="n">
        <v>0</v>
      </c>
      <c r="Q1554" t="b">
        <v>0</v>
      </c>
      <c r="R1554" t="n">
        <v>26.22947557267305</v>
      </c>
      <c r="S1554" t="n">
        <v>690.3308813863982</v>
      </c>
      <c r="T1554" t="n">
        <v>3004.319995793605</v>
      </c>
      <c r="U1554" t="n">
        <v>362.8304169486303</v>
      </c>
      <c r="V1554" t="n">
        <v>6</v>
      </c>
      <c r="W1554" t="n">
        <v>1778.557437509814</v>
      </c>
      <c r="X1554" t="b">
        <v>0</v>
      </c>
      <c r="Y1554" t="n">
        <v>1778.557437509814</v>
      </c>
      <c r="Z1554" t="b">
        <v>0</v>
      </c>
      <c r="AA1554" t="n">
        <v>85.07240793550942</v>
      </c>
      <c r="AB1554" t="n">
        <v>26.76477099252352</v>
      </c>
      <c r="AC1554" t="b">
        <v>0</v>
      </c>
      <c r="AD1554" t="n">
        <v>0</v>
      </c>
      <c r="AE1554" t="n">
        <v>-2.273736754432321e-13</v>
      </c>
      <c r="AF1554" t="n">
        <v>0.9418538645554611</v>
      </c>
      <c r="AG1554" t="n">
        <v>58.09313947694763</v>
      </c>
      <c r="AH1554" t="n">
        <v>152.5750407689633</v>
      </c>
      <c r="AI1554" t="n">
        <v>28.41711649731993</v>
      </c>
      <c r="AJ1554" t="n">
        <v>8.871648986008211</v>
      </c>
      <c r="AK1554" t="n">
        <v>28.41711649731992</v>
      </c>
      <c r="AL1554" t="n">
        <v>0</v>
      </c>
      <c r="AM1554" t="n">
        <v>0</v>
      </c>
      <c r="AN1554" t="n">
        <v>28.41735182518169</v>
      </c>
      <c r="AO1554" t="n">
        <v>0</v>
      </c>
      <c r="AP1554" t="n">
        <v>5.538746296975001</v>
      </c>
      <c r="AQ1554" t="n">
        <v>1</v>
      </c>
      <c r="AR1554" t="n">
        <v>0</v>
      </c>
      <c r="AS1554" t="n">
        <v>0</v>
      </c>
      <c r="AT1554" t="n">
        <v>0</v>
      </c>
      <c r="AU1554" t="n">
        <v>5.538606595926596</v>
      </c>
      <c r="AV1554" t="n">
        <v>1.964047213741362</v>
      </c>
    </row>
    <row r="1555" spans="1:48">
      <c r="A1555" t="n">
        <v>0</v>
      </c>
      <c r="B1555" t="n">
        <v>-6.71993151994134</v>
      </c>
      <c r="C1555" t="n">
        <v>88.5321625491964</v>
      </c>
      <c r="D1555" t="n">
        <v>1790.971279346189</v>
      </c>
      <c r="E1555" t="n">
        <v>1553</v>
      </c>
      <c r="F1555" t="n">
        <v>92.5089714050293</v>
      </c>
      <c r="G1555" t="n">
        <v>0.1728611417386521</v>
      </c>
      <c r="H1555" t="n">
        <v>-0</v>
      </c>
      <c r="I1555" t="n">
        <v>0</v>
      </c>
      <c r="J1555" t="n">
        <v>0</v>
      </c>
      <c r="K1555" t="n">
        <v>-0.00614573334288665</v>
      </c>
      <c r="L1555" t="n">
        <v>0</v>
      </c>
      <c r="M1555" t="n">
        <v>89.87804155734649</v>
      </c>
      <c r="N1555" t="n">
        <v>25.98791869320326</v>
      </c>
      <c r="O1555" t="b">
        <v>1</v>
      </c>
      <c r="P1555" t="n">
        <v>0</v>
      </c>
      <c r="Q1555" t="b">
        <v>0</v>
      </c>
      <c r="R1555" t="n">
        <v>25.98791869320326</v>
      </c>
      <c r="S1555" t="n">
        <v>695.1492011075172</v>
      </c>
      <c r="T1555" t="n">
        <v>3025.289323219915</v>
      </c>
      <c r="U1555" t="n">
        <v>356.9972357678517</v>
      </c>
      <c r="V1555" t="n">
        <v>6</v>
      </c>
      <c r="W1555" t="n">
        <v>1790.97127934619</v>
      </c>
      <c r="X1555" t="b">
        <v>0</v>
      </c>
      <c r="Y1555" t="n">
        <v>1790.97127934619</v>
      </c>
      <c r="Z1555" t="b">
        <v>0</v>
      </c>
      <c r="AA1555" t="n">
        <v>83.70470901669691</v>
      </c>
      <c r="AB1555" t="n">
        <v>26.51828438081965</v>
      </c>
      <c r="AC1555" t="b">
        <v>0</v>
      </c>
      <c r="AD1555" t="n">
        <v>0</v>
      </c>
      <c r="AE1555" t="n">
        <v>-6.821210263296962e-13</v>
      </c>
      <c r="AF1555" t="n">
        <v>0.9415298287578154</v>
      </c>
      <c r="AG1555" t="n">
        <v>58.14209737121194</v>
      </c>
      <c r="AH1555" t="n">
        <v>150.1737759511824</v>
      </c>
      <c r="AI1555" t="n">
        <v>28.16510276239034</v>
      </c>
      <c r="AJ1555" t="n">
        <v>8.780686395951136</v>
      </c>
      <c r="AK1555" t="n">
        <v>28.16510276239033</v>
      </c>
      <c r="AL1555" t="n">
        <v>0</v>
      </c>
      <c r="AM1555" t="n">
        <v>0</v>
      </c>
      <c r="AN1555" t="n">
        <v>28.16536466272601</v>
      </c>
      <c r="AO1555" t="n">
        <v>0</v>
      </c>
      <c r="AP1555" t="n">
        <v>5.481564405844089</v>
      </c>
      <c r="AQ1555" t="n">
        <v>1</v>
      </c>
      <c r="AR1555" t="n">
        <v>0</v>
      </c>
      <c r="AS1555" t="n">
        <v>0</v>
      </c>
      <c r="AT1555" t="n">
        <v>0</v>
      </c>
      <c r="AU1555" t="n">
        <v>5.481422129575748</v>
      </c>
      <c r="AV1555" t="n">
        <v>1.943769010214816</v>
      </c>
    </row>
    <row r="1556" spans="1:48">
      <c r="A1556" t="n">
        <v>0</v>
      </c>
      <c r="B1556" t="n">
        <v>-6.71993151994134</v>
      </c>
      <c r="C1556" t="n">
        <v>88.50940842860177</v>
      </c>
      <c r="D1556" t="n">
        <v>1803.818900873005</v>
      </c>
      <c r="E1556" t="n">
        <v>1554</v>
      </c>
      <c r="F1556" t="n">
        <v>93.17258911132812</v>
      </c>
      <c r="G1556" t="n">
        <v>0.2115182960631188</v>
      </c>
      <c r="H1556" t="n">
        <v>-0</v>
      </c>
      <c r="I1556" t="n">
        <v>0</v>
      </c>
      <c r="J1556" t="n">
        <v>0</v>
      </c>
      <c r="K1556" t="n">
        <v>0.0114125902399897</v>
      </c>
      <c r="L1556" t="n">
        <v>0</v>
      </c>
      <c r="M1556" t="n">
        <v>89.87537491785446</v>
      </c>
      <c r="N1556" t="n">
        <v>28.25885351699554</v>
      </c>
      <c r="O1556" t="b">
        <v>1</v>
      </c>
      <c r="P1556" t="n">
        <v>0</v>
      </c>
      <c r="Q1556" t="b">
        <v>0</v>
      </c>
      <c r="R1556" t="n">
        <v>28.25885351699554</v>
      </c>
      <c r="S1556" t="n">
        <v>700.1358884673266</v>
      </c>
      <c r="T1556" t="n">
        <v>3046.991386609805</v>
      </c>
      <c r="U1556" t="n">
        <v>385.4282830596123</v>
      </c>
      <c r="V1556" t="n">
        <v>6</v>
      </c>
      <c r="W1556" t="n">
        <v>1803.818900873005</v>
      </c>
      <c r="X1556" t="b">
        <v>0</v>
      </c>
      <c r="Y1556" t="n">
        <v>1803.818900873005</v>
      </c>
      <c r="Z1556" t="b">
        <v>0</v>
      </c>
      <c r="AA1556" t="n">
        <v>90.37090220297783</v>
      </c>
      <c r="AB1556" t="n">
        <v>28.83556481326076</v>
      </c>
      <c r="AC1556" t="b">
        <v>0</v>
      </c>
      <c r="AD1556" t="n">
        <v>0</v>
      </c>
      <c r="AE1556" t="n">
        <v>4.547473508864641e-13</v>
      </c>
      <c r="AF1556" t="n">
        <v>0.9427937360388386</v>
      </c>
      <c r="AG1556" t="n">
        <v>58.1908747133521</v>
      </c>
      <c r="AH1556" t="n">
        <v>161.9161701900139</v>
      </c>
      <c r="AI1556" t="n">
        <v>30.58523164824344</v>
      </c>
      <c r="AJ1556" t="n">
        <v>9.262619171470249</v>
      </c>
      <c r="AK1556" t="n">
        <v>30.58523164824345</v>
      </c>
      <c r="AL1556" t="n">
        <v>0</v>
      </c>
      <c r="AM1556" t="n">
        <v>0</v>
      </c>
      <c r="AN1556" t="n">
        <v>30.58558384054718</v>
      </c>
      <c r="AO1556" t="n">
        <v>0</v>
      </c>
      <c r="AP1556" t="n">
        <v>5.982696474265516</v>
      </c>
      <c r="AQ1556" t="n">
        <v>1</v>
      </c>
      <c r="AR1556" t="n">
        <v>0</v>
      </c>
      <c r="AS1556" t="n">
        <v>0</v>
      </c>
      <c r="AT1556" t="n">
        <v>0</v>
      </c>
      <c r="AU1556" t="n">
        <v>5.982571849517542</v>
      </c>
      <c r="AV1556" t="n">
        <v>2.121481886923344</v>
      </c>
    </row>
    <row r="1557" spans="1:48">
      <c r="A1557" t="n">
        <v>0</v>
      </c>
      <c r="B1557" t="n">
        <v>-6.71993151994134</v>
      </c>
      <c r="C1557" t="n">
        <v>88.57595543944304</v>
      </c>
      <c r="D1557" t="n">
        <v>1820.265396102993</v>
      </c>
      <c r="E1557" t="n">
        <v>1555</v>
      </c>
      <c r="F1557" t="n">
        <v>94.02209930419922</v>
      </c>
      <c r="G1557" t="n">
        <v>0.2420055899838012</v>
      </c>
      <c r="H1557" t="n">
        <v>-0</v>
      </c>
      <c r="I1557" t="n">
        <v>0</v>
      </c>
      <c r="J1557" t="n">
        <v>0</v>
      </c>
      <c r="K1557" t="n">
        <v>0.03382382181394161</v>
      </c>
      <c r="L1557" t="n">
        <v>0</v>
      </c>
      <c r="M1557" t="n">
        <v>89.87270827836242</v>
      </c>
      <c r="N1557" t="n">
        <v>30.25347937873964</v>
      </c>
      <c r="O1557" t="b">
        <v>1</v>
      </c>
      <c r="P1557" t="n">
        <v>0</v>
      </c>
      <c r="Q1557" t="b">
        <v>0</v>
      </c>
      <c r="R1557" t="n">
        <v>30.25347937873964</v>
      </c>
      <c r="S1557" t="n">
        <v>706.5194458989783</v>
      </c>
      <c r="T1557" t="n">
        <v>3074.772628552354</v>
      </c>
      <c r="U1557" t="n">
        <v>408.9051603720707</v>
      </c>
      <c r="V1557" t="n">
        <v>6</v>
      </c>
      <c r="W1557" t="n">
        <v>1820.265396102993</v>
      </c>
      <c r="X1557" t="b">
        <v>0</v>
      </c>
      <c r="Y1557" t="n">
        <v>1820.265396102993</v>
      </c>
      <c r="Z1557" t="b">
        <v>0</v>
      </c>
      <c r="AA1557" t="n">
        <v>95.87549716106851</v>
      </c>
      <c r="AB1557" t="n">
        <v>30.87089732524454</v>
      </c>
      <c r="AC1557" t="b">
        <v>0</v>
      </c>
      <c r="AD1557" t="n">
        <v>0</v>
      </c>
      <c r="AE1557" t="n">
        <v>-4.547473508864641e-13</v>
      </c>
      <c r="AF1557" t="n">
        <v>0.9436876305000588</v>
      </c>
      <c r="AG1557" t="n">
        <v>58.24276790600803</v>
      </c>
      <c r="AH1557" t="n">
        <v>171.6159543458227</v>
      </c>
      <c r="AI1557" t="n">
        <v>32.71304648645876</v>
      </c>
      <c r="AJ1557" t="n">
        <v>9.664101033207004</v>
      </c>
      <c r="AK1557" t="n">
        <v>32.71304648645874</v>
      </c>
      <c r="AL1557" t="n">
        <v>0</v>
      </c>
      <c r="AM1557" t="n">
        <v>0</v>
      </c>
      <c r="AN1557" t="n">
        <v>32.71348755542988</v>
      </c>
      <c r="AO1557" t="n">
        <v>0</v>
      </c>
      <c r="AP1557" t="n">
        <v>6.430470341399715</v>
      </c>
      <c r="AQ1557" t="n">
        <v>1</v>
      </c>
      <c r="AR1557" t="n">
        <v>0</v>
      </c>
      <c r="AS1557" t="n">
        <v>0</v>
      </c>
      <c r="AT1557" t="n">
        <v>0</v>
      </c>
      <c r="AU1557" t="n">
        <v>6.430365180424033</v>
      </c>
      <c r="AV1557" t="n">
        <v>2.280274035935279</v>
      </c>
    </row>
    <row r="1558" spans="1:48">
      <c r="A1558" t="n">
        <v>0</v>
      </c>
      <c r="B1558" t="n">
        <v>-6.71993151994134</v>
      </c>
      <c r="C1558" t="n">
        <v>88.64827573950728</v>
      </c>
      <c r="D1558" t="n">
        <v>1836.601526246937</v>
      </c>
      <c r="E1558" t="n">
        <v>1556</v>
      </c>
      <c r="F1558" t="n">
        <v>94.86590881347657</v>
      </c>
      <c r="G1558" t="n">
        <v>0.2315590957920417</v>
      </c>
      <c r="H1558" t="n">
        <v>-0</v>
      </c>
      <c r="I1558" t="n">
        <v>0</v>
      </c>
      <c r="J1558" t="n">
        <v>0</v>
      </c>
      <c r="K1558" t="n">
        <v>0.02744829809042082</v>
      </c>
      <c r="L1558" t="n">
        <v>0</v>
      </c>
      <c r="M1558" t="n">
        <v>89.87004163887039</v>
      </c>
      <c r="N1558" t="n">
        <v>30.19687082900692</v>
      </c>
      <c r="O1558" t="b">
        <v>1</v>
      </c>
      <c r="P1558" t="n">
        <v>0</v>
      </c>
      <c r="Q1558" t="b">
        <v>0</v>
      </c>
      <c r="R1558" t="n">
        <v>30.19687082900692</v>
      </c>
      <c r="S1558" t="n">
        <v>712.8601661269971</v>
      </c>
      <c r="T1558" t="n">
        <v>3102.367442984691</v>
      </c>
      <c r="U1558" t="n">
        <v>404.5097330480704</v>
      </c>
      <c r="V1558" t="n">
        <v>6</v>
      </c>
      <c r="W1558" t="n">
        <v>1836.601526246937</v>
      </c>
      <c r="X1558" t="b">
        <v>0</v>
      </c>
      <c r="Y1558" t="n">
        <v>1836.601526246937</v>
      </c>
      <c r="Z1558" t="b">
        <v>0</v>
      </c>
      <c r="AA1558" t="n">
        <v>94.8449066457998</v>
      </c>
      <c r="AB1558" t="n">
        <v>30.81313349898665</v>
      </c>
      <c r="AC1558" t="b">
        <v>0</v>
      </c>
      <c r="AD1558" t="n">
        <v>0</v>
      </c>
      <c r="AE1558" t="n">
        <v>-2.273736754432321e-13</v>
      </c>
      <c r="AF1558" t="n">
        <v>0.9434685846802884</v>
      </c>
      <c r="AG1558" t="n">
        <v>58.29745582501508</v>
      </c>
      <c r="AH1558" t="n">
        <v>169.8106259786417</v>
      </c>
      <c r="AI1558" t="n">
        <v>32.65941653947942</v>
      </c>
      <c r="AJ1558" t="n">
        <v>9.599635022898838</v>
      </c>
      <c r="AK1558" t="n">
        <v>32.65941653947942</v>
      </c>
      <c r="AL1558" t="n">
        <v>0</v>
      </c>
      <c r="AM1558" t="n">
        <v>0</v>
      </c>
      <c r="AN1558" t="n">
        <v>32.6598252793927</v>
      </c>
      <c r="AO1558" t="n">
        <v>0</v>
      </c>
      <c r="AP1558" t="n">
        <v>6.40921937392044</v>
      </c>
      <c r="AQ1558" t="n">
        <v>1</v>
      </c>
      <c r="AR1558" t="n">
        <v>0</v>
      </c>
      <c r="AS1558" t="n">
        <v>0</v>
      </c>
      <c r="AT1558" t="n">
        <v>0</v>
      </c>
      <c r="AU1558" t="n">
        <v>6.409111902954673</v>
      </c>
      <c r="AV1558" t="n">
        <v>2.272737403810645</v>
      </c>
    </row>
    <row r="1559" spans="1:48">
      <c r="A1559" t="n">
        <v>0</v>
      </c>
      <c r="B1559" t="n">
        <v>-6.71993151994134</v>
      </c>
      <c r="C1559" t="n">
        <v>88.71140893761942</v>
      </c>
      <c r="D1559" t="n">
        <v>1851.82372527081</v>
      </c>
      <c r="E1559" t="n">
        <v>1557</v>
      </c>
      <c r="F1559" t="n">
        <v>95.65218048095703</v>
      </c>
      <c r="G1559" t="n">
        <v>0.1901590074795578</v>
      </c>
      <c r="H1559" t="n">
        <v>-0</v>
      </c>
      <c r="I1559" t="n">
        <v>0</v>
      </c>
      <c r="J1559" t="n">
        <v>0</v>
      </c>
      <c r="K1559" t="n">
        <v>0.04198198357216376</v>
      </c>
      <c r="L1559" t="n">
        <v>0</v>
      </c>
      <c r="M1559" t="n">
        <v>89.86737499937836</v>
      </c>
      <c r="N1559" t="n">
        <v>28.51720019708316</v>
      </c>
      <c r="O1559" t="b">
        <v>1</v>
      </c>
      <c r="P1559" t="n">
        <v>0</v>
      </c>
      <c r="Q1559" t="b">
        <v>0</v>
      </c>
      <c r="R1559" t="n">
        <v>28.51720019708316</v>
      </c>
      <c r="S1559" t="n">
        <v>718.7685241294816</v>
      </c>
      <c r="T1559" t="n">
        <v>3128.080617011504</v>
      </c>
      <c r="U1559" t="n">
        <v>378.8691259125878</v>
      </c>
      <c r="V1559" t="n">
        <v>6</v>
      </c>
      <c r="W1559" t="n">
        <v>1851.82372527081</v>
      </c>
      <c r="X1559" t="b">
        <v>0</v>
      </c>
      <c r="Y1559" t="n">
        <v>1851.82372527081</v>
      </c>
      <c r="Z1559" t="b">
        <v>0</v>
      </c>
      <c r="AA1559" t="n">
        <v>88.83298457959459</v>
      </c>
      <c r="AB1559" t="n">
        <v>29.09918387457466</v>
      </c>
      <c r="AC1559" t="b">
        <v>0</v>
      </c>
      <c r="AD1559" t="n">
        <v>0</v>
      </c>
      <c r="AE1559" t="n">
        <v>-4.547473508864641e-13</v>
      </c>
      <c r="AF1559" t="n">
        <v>0.9423512647713981</v>
      </c>
      <c r="AG1559" t="n">
        <v>58.3522537441044</v>
      </c>
      <c r="AH1559" t="n">
        <v>159.2354388484454</v>
      </c>
      <c r="AI1559" t="n">
        <v>30.8793386950393</v>
      </c>
      <c r="AJ1559" t="n">
        <v>9.179721653184259</v>
      </c>
      <c r="AK1559" t="n">
        <v>30.87933869503929</v>
      </c>
      <c r="AL1559" t="n">
        <v>0</v>
      </c>
      <c r="AM1559" t="n">
        <v>0</v>
      </c>
      <c r="AN1559" t="n">
        <v>30.87968213619328</v>
      </c>
      <c r="AO1559" t="n">
        <v>0</v>
      </c>
      <c r="AP1559" t="n">
        <v>6.02230026639235</v>
      </c>
      <c r="AQ1559" t="n">
        <v>1</v>
      </c>
      <c r="AR1559" t="n">
        <v>0</v>
      </c>
      <c r="AS1559" t="n">
        <v>0</v>
      </c>
      <c r="AT1559" t="n">
        <v>0</v>
      </c>
      <c r="AU1559" t="n">
        <v>6.022174455509663</v>
      </c>
      <c r="AV1559" t="n">
        <v>2.135525380825389</v>
      </c>
    </row>
    <row r="1560" spans="1:48">
      <c r="A1560" t="n">
        <v>0</v>
      </c>
      <c r="B1560" t="n">
        <v>-6.71993151994134</v>
      </c>
      <c r="C1560" t="n">
        <v>88.75996567475818</v>
      </c>
      <c r="D1560" t="n">
        <v>1865.529408754747</v>
      </c>
      <c r="E1560" t="n">
        <v>1558</v>
      </c>
      <c r="F1560" t="n">
        <v>96.36011962890625</v>
      </c>
      <c r="G1560" t="n">
        <v>0.2529805538144743</v>
      </c>
      <c r="H1560" t="n">
        <v>-0</v>
      </c>
      <c r="I1560" t="n">
        <v>0</v>
      </c>
      <c r="J1560" t="n">
        <v>0</v>
      </c>
      <c r="K1560" t="n">
        <v>0.05084404662828995</v>
      </c>
      <c r="L1560" t="n">
        <v>0</v>
      </c>
      <c r="M1560" t="n">
        <v>89.86470835988632</v>
      </c>
      <c r="N1560" t="n">
        <v>32.14777796368602</v>
      </c>
      <c r="O1560" t="b">
        <v>1</v>
      </c>
      <c r="P1560" t="n">
        <v>0</v>
      </c>
      <c r="Q1560" t="b">
        <v>0</v>
      </c>
      <c r="R1560" t="n">
        <v>32.14777796368602</v>
      </c>
      <c r="S1560" t="n">
        <v>724.0882604280833</v>
      </c>
      <c r="T1560" t="n">
        <v>3151.232109383019</v>
      </c>
      <c r="U1560" t="n">
        <v>423.9658106858237</v>
      </c>
      <c r="V1560" t="n">
        <v>6</v>
      </c>
      <c r="W1560" t="n">
        <v>1865.529408754747</v>
      </c>
      <c r="X1560" t="b">
        <v>0</v>
      </c>
      <c r="Y1560" t="n">
        <v>1865.529408754747</v>
      </c>
      <c r="Z1560" t="b">
        <v>0</v>
      </c>
      <c r="AA1560" t="n">
        <v>99.40674957932166</v>
      </c>
      <c r="AB1560" t="n">
        <v>32.80385506498574</v>
      </c>
      <c r="AC1560" t="b">
        <v>0</v>
      </c>
      <c r="AD1560" t="n">
        <v>0</v>
      </c>
      <c r="AE1560" t="n">
        <v>0</v>
      </c>
      <c r="AF1560" t="n">
        <v>0.9441160596300646</v>
      </c>
      <c r="AG1560" t="n">
        <v>58.40502639800231</v>
      </c>
      <c r="AH1560" t="n">
        <v>177.8561067879964</v>
      </c>
      <c r="AI1560" t="n">
        <v>34.74557468902643</v>
      </c>
      <c r="AJ1560" t="n">
        <v>9.939300066169238</v>
      </c>
      <c r="AK1560" t="n">
        <v>34.74557468902643</v>
      </c>
      <c r="AL1560" t="n">
        <v>0</v>
      </c>
      <c r="AM1560" t="n">
        <v>0</v>
      </c>
      <c r="AN1560" t="n">
        <v>34.74610674912922</v>
      </c>
      <c r="AO1560" t="n">
        <v>0</v>
      </c>
      <c r="AP1560" t="n">
        <v>6.846323936500241</v>
      </c>
      <c r="AQ1560" t="n">
        <v>1</v>
      </c>
      <c r="AR1560" t="n">
        <v>0</v>
      </c>
      <c r="AS1560" t="n">
        <v>0</v>
      </c>
      <c r="AT1560" t="n">
        <v>0</v>
      </c>
      <c r="AU1560" t="n">
        <v>6.846237760648319</v>
      </c>
      <c r="AV1560" t="n">
        <v>2.42774675643174</v>
      </c>
    </row>
    <row r="1561" spans="1:48">
      <c r="A1561" t="n">
        <v>0</v>
      </c>
      <c r="B1561" t="n">
        <v>-6.71993151994134</v>
      </c>
      <c r="C1561" t="n">
        <v>88.80169864291433</v>
      </c>
      <c r="D1561" t="n">
        <v>1887.829389281747</v>
      </c>
      <c r="E1561" t="n">
        <v>1559</v>
      </c>
      <c r="F1561" t="n">
        <v>97.51197967529296</v>
      </c>
      <c r="G1561" t="n">
        <v>0.3477514392091372</v>
      </c>
      <c r="H1561" t="n">
        <v>-0</v>
      </c>
      <c r="I1561" t="n">
        <v>0</v>
      </c>
      <c r="J1561" t="n">
        <v>0</v>
      </c>
      <c r="K1561" t="n">
        <v>0.01534464169251154</v>
      </c>
      <c r="L1561" t="n">
        <v>0</v>
      </c>
      <c r="M1561" t="n">
        <v>89.86204172039429</v>
      </c>
      <c r="N1561" t="n">
        <v>37.77589484699531</v>
      </c>
      <c r="O1561" t="b">
        <v>1</v>
      </c>
      <c r="P1561" t="n">
        <v>0</v>
      </c>
      <c r="Q1561" t="b">
        <v>0</v>
      </c>
      <c r="R1561" t="n">
        <v>37.77589484699531</v>
      </c>
      <c r="S1561" t="n">
        <v>732.7437949008173</v>
      </c>
      <c r="T1561" t="n">
        <v>3188.900995408357</v>
      </c>
      <c r="U1561" t="n">
        <v>492.3047130354283</v>
      </c>
      <c r="V1561" t="n">
        <v>6</v>
      </c>
      <c r="W1561" t="n">
        <v>1887.829389281747</v>
      </c>
      <c r="X1561" t="b">
        <v>0</v>
      </c>
      <c r="Y1561" t="n">
        <v>1887.829389281747</v>
      </c>
      <c r="Z1561" t="b">
        <v>0</v>
      </c>
      <c r="AA1561" t="n">
        <v>115.4300891533398</v>
      </c>
      <c r="AB1561" t="n">
        <v>38.54683147652583</v>
      </c>
      <c r="AC1561" t="b">
        <v>0</v>
      </c>
      <c r="AD1561" t="n">
        <v>0</v>
      </c>
      <c r="AE1561" t="n">
        <v>-4.547473508864641e-13</v>
      </c>
      <c r="AF1561" t="n">
        <v>0.9461733180504914</v>
      </c>
      <c r="AG1561" t="n">
        <v>58.46269643733946</v>
      </c>
      <c r="AH1561" t="n">
        <v>206.0756258765701</v>
      </c>
      <c r="AI1561" t="n">
        <v>40.73971516756386</v>
      </c>
      <c r="AJ1561" t="n">
        <v>11.09236717160402</v>
      </c>
      <c r="AK1561" t="n">
        <v>40.73971516756384</v>
      </c>
      <c r="AL1561" t="n">
        <v>0</v>
      </c>
      <c r="AM1561" t="n">
        <v>0</v>
      </c>
      <c r="AN1561" t="n">
        <v>40.74053367394467</v>
      </c>
      <c r="AO1561" t="n">
        <v>0</v>
      </c>
      <c r="AP1561" t="n">
        <v>8.198121060384839</v>
      </c>
      <c r="AQ1561" t="n">
        <v>1</v>
      </c>
      <c r="AR1561" t="n">
        <v>0</v>
      </c>
      <c r="AS1561" t="n">
        <v>0</v>
      </c>
      <c r="AT1561" t="n">
        <v>0</v>
      </c>
      <c r="AU1561" t="n">
        <v>8.198132703280312</v>
      </c>
      <c r="AV1561" t="n">
        <v>2.90714269282126</v>
      </c>
    </row>
    <row r="1562" spans="1:48">
      <c r="A1562" t="n">
        <v>0</v>
      </c>
      <c r="B1562" t="n">
        <v>-6.71993151994134</v>
      </c>
      <c r="C1562" t="n">
        <v>88.72256732167381</v>
      </c>
      <c r="D1562" t="n">
        <v>1910.187639383754</v>
      </c>
      <c r="E1562" t="n">
        <v>1560</v>
      </c>
      <c r="F1562" t="n">
        <v>98.66684951782227</v>
      </c>
      <c r="G1562" t="n">
        <v>0.2782885967789905</v>
      </c>
      <c r="H1562" t="n">
        <v>-0</v>
      </c>
      <c r="I1562" t="n">
        <v>0</v>
      </c>
      <c r="J1562" t="n">
        <v>0</v>
      </c>
      <c r="K1562" t="n">
        <v>0.02408443518276826</v>
      </c>
      <c r="L1562" t="n">
        <v>0</v>
      </c>
      <c r="M1562" t="n">
        <v>89.85937508090225</v>
      </c>
      <c r="N1562" t="n">
        <v>34.84945312571728</v>
      </c>
      <c r="O1562" t="b">
        <v>1</v>
      </c>
      <c r="P1562" t="n">
        <v>0</v>
      </c>
      <c r="Q1562" t="b">
        <v>0</v>
      </c>
      <c r="R1562" t="n">
        <v>34.84945312571728</v>
      </c>
      <c r="S1562" t="n">
        <v>741.4219461787351</v>
      </c>
      <c r="T1562" t="n">
        <v>3226.668309769855</v>
      </c>
      <c r="U1562" t="n">
        <v>448.8507056684927</v>
      </c>
      <c r="V1562" t="n">
        <v>6</v>
      </c>
      <c r="W1562" t="n">
        <v>1910.187639383754</v>
      </c>
      <c r="X1562" t="b">
        <v>0</v>
      </c>
      <c r="Y1562" t="n">
        <v>1910.187639383754</v>
      </c>
      <c r="Z1562" t="b">
        <v>0</v>
      </c>
      <c r="AA1562" t="n">
        <v>105.2414807333463</v>
      </c>
      <c r="AB1562" t="n">
        <v>35.56066645481355</v>
      </c>
      <c r="AC1562" t="b">
        <v>0</v>
      </c>
      <c r="AD1562" t="n">
        <v>0</v>
      </c>
      <c r="AE1562" t="n">
        <v>-2.273736754432321e-13</v>
      </c>
      <c r="AF1562" t="n">
        <v>0.9448314138830028</v>
      </c>
      <c r="AG1562" t="n">
        <v>58.52796809421906</v>
      </c>
      <c r="AH1562" t="n">
        <v>188.1529010328231</v>
      </c>
      <c r="AI1562" t="n">
        <v>37.63704924740889</v>
      </c>
      <c r="AJ1562" t="n">
        <v>10.38012952379214</v>
      </c>
      <c r="AK1562" t="n">
        <v>37.63704924740888</v>
      </c>
      <c r="AL1562" t="n">
        <v>0</v>
      </c>
      <c r="AM1562" t="n">
        <v>0</v>
      </c>
      <c r="AN1562" t="n">
        <v>37.63784969268145</v>
      </c>
      <c r="AO1562" t="n">
        <v>0</v>
      </c>
      <c r="AP1562" t="n">
        <v>7.459070932245853</v>
      </c>
      <c r="AQ1562" t="n">
        <v>1</v>
      </c>
      <c r="AR1562" t="n">
        <v>0</v>
      </c>
      <c r="AS1562" t="n">
        <v>0</v>
      </c>
      <c r="AT1562" t="n">
        <v>0</v>
      </c>
      <c r="AU1562" t="n">
        <v>7.459020272095117</v>
      </c>
      <c r="AV1562" t="n">
        <v>2.64504577621077</v>
      </c>
    </row>
    <row r="1563" spans="1:48">
      <c r="A1563" t="n">
        <v>0</v>
      </c>
      <c r="B1563" t="n">
        <v>-6.71993151994134</v>
      </c>
      <c r="C1563" t="n">
        <v>88.74895604552987</v>
      </c>
      <c r="D1563" t="n">
        <v>1931.992158662589</v>
      </c>
      <c r="E1563" t="n">
        <v>1561</v>
      </c>
      <c r="F1563" t="n">
        <v>99.79311752319336</v>
      </c>
      <c r="G1563" t="n">
        <v>0.4400423802585749</v>
      </c>
      <c r="H1563" t="n">
        <v>-0</v>
      </c>
      <c r="I1563" t="n">
        <v>0</v>
      </c>
      <c r="J1563" t="n">
        <v>0</v>
      </c>
      <c r="K1563" t="n">
        <v>-0.00405921194815273</v>
      </c>
      <c r="L1563" t="n">
        <v>0</v>
      </c>
      <c r="M1563" t="n">
        <v>89.85670844141022</v>
      </c>
      <c r="N1563" t="n">
        <v>44.19546778805106</v>
      </c>
      <c r="O1563" t="b">
        <v>1</v>
      </c>
      <c r="P1563" t="n">
        <v>0</v>
      </c>
      <c r="Q1563" t="b">
        <v>0</v>
      </c>
      <c r="R1563" t="n">
        <v>44.19546778805106</v>
      </c>
      <c r="S1563" t="n">
        <v>749.8851718775575</v>
      </c>
      <c r="T1563" t="n">
        <v>3263.50026801113</v>
      </c>
      <c r="U1563" t="n">
        <v>562.8003399332829</v>
      </c>
      <c r="V1563" t="n">
        <v>6</v>
      </c>
      <c r="W1563" t="n">
        <v>1931.992158662589</v>
      </c>
      <c r="X1563" t="b">
        <v>0</v>
      </c>
      <c r="Y1563" t="n">
        <v>1931.992158662589</v>
      </c>
      <c r="Z1563" t="b">
        <v>0</v>
      </c>
      <c r="AA1563" t="n">
        <v>131.95911331719</v>
      </c>
      <c r="AB1563" t="n">
        <v>45.09741611025618</v>
      </c>
      <c r="AC1563" t="b">
        <v>0</v>
      </c>
      <c r="AD1563" t="n">
        <v>0</v>
      </c>
      <c r="AE1563" t="n">
        <v>0</v>
      </c>
      <c r="AF1563" t="n">
        <v>0.9477392907098813</v>
      </c>
      <c r="AG1563" t="n">
        <v>58.58968442358717</v>
      </c>
      <c r="AH1563" t="n">
        <v>235.1953852872638</v>
      </c>
      <c r="AI1563" t="n">
        <v>47.58420016171014</v>
      </c>
      <c r="AJ1563" t="n">
        <v>12.29147765687517</v>
      </c>
      <c r="AK1563" t="n">
        <v>47.58420016171014</v>
      </c>
      <c r="AL1563" t="n">
        <v>0</v>
      </c>
      <c r="AM1563" t="n">
        <v>0</v>
      </c>
      <c r="AN1563" t="n">
        <v>47.58564287891541</v>
      </c>
      <c r="AO1563" t="n">
        <v>0</v>
      </c>
      <c r="AP1563" t="n">
        <v>9.843759543437958</v>
      </c>
      <c r="AQ1563" t="n">
        <v>1</v>
      </c>
      <c r="AR1563" t="n">
        <v>0</v>
      </c>
      <c r="AS1563" t="n">
        <v>0</v>
      </c>
      <c r="AT1563" t="n">
        <v>0</v>
      </c>
      <c r="AU1563" t="n">
        <v>9.843951835258974</v>
      </c>
      <c r="AV1563" t="n">
        <v>3.490767188350922</v>
      </c>
    </row>
    <row r="1564" spans="1:48">
      <c r="A1564" t="n">
        <v>0</v>
      </c>
      <c r="B1564" t="n">
        <v>-6.71993151994134</v>
      </c>
      <c r="C1564" t="n">
        <v>88.75856950532415</v>
      </c>
      <c r="D1564" t="n">
        <v>1969.477589239415</v>
      </c>
      <c r="E1564" t="n">
        <v>1562</v>
      </c>
      <c r="F1564" t="n">
        <v>101.7293510437012</v>
      </c>
      <c r="G1564" t="n">
        <v>0.5136264870858209</v>
      </c>
      <c r="H1564" t="n">
        <v>-0</v>
      </c>
      <c r="I1564" t="n">
        <v>0</v>
      </c>
      <c r="J1564" t="n">
        <v>0</v>
      </c>
      <c r="K1564" t="n">
        <v>-0.03746832946409229</v>
      </c>
      <c r="L1564" t="n">
        <v>0</v>
      </c>
      <c r="M1564" t="n">
        <v>89.85404180191819</v>
      </c>
      <c r="N1564" t="n">
        <v>49.59396167516628</v>
      </c>
      <c r="O1564" t="b">
        <v>1</v>
      </c>
      <c r="P1564" t="n">
        <v>0</v>
      </c>
      <c r="Q1564" t="b">
        <v>0</v>
      </c>
      <c r="R1564" t="n">
        <v>49.59396167516628</v>
      </c>
      <c r="S1564" t="n">
        <v>764.4348005729798</v>
      </c>
      <c r="T1564" t="n">
        <v>3326.820252093608</v>
      </c>
      <c r="U1564" t="n">
        <v>619.5262807655898</v>
      </c>
      <c r="V1564" t="n">
        <v>6</v>
      </c>
      <c r="W1564" t="n">
        <v>1969.477589239416</v>
      </c>
      <c r="X1564" t="b">
        <v>0</v>
      </c>
      <c r="Y1564" t="n">
        <v>1969.477589239416</v>
      </c>
      <c r="Z1564" t="b">
        <v>0</v>
      </c>
      <c r="AA1564" t="n">
        <v>145.259575884789</v>
      </c>
      <c r="AB1564" t="n">
        <v>50.60608334200641</v>
      </c>
      <c r="AC1564" t="b">
        <v>0</v>
      </c>
      <c r="AD1564" t="n">
        <v>0</v>
      </c>
      <c r="AE1564" t="n">
        <v>-1.13686837721616e-12</v>
      </c>
      <c r="AF1564" t="n">
        <v>0.9487333075845772</v>
      </c>
      <c r="AG1564" t="n">
        <v>58.66382659510912</v>
      </c>
      <c r="AH1564" t="n">
        <v>258.6300104035487</v>
      </c>
      <c r="AI1564" t="n">
        <v>53.34068377007519</v>
      </c>
      <c r="AJ1564" t="n">
        <v>13.25910519275632</v>
      </c>
      <c r="AK1564" t="n">
        <v>53.34068377007515</v>
      </c>
      <c r="AL1564" t="n">
        <v>0</v>
      </c>
      <c r="AM1564" t="n">
        <v>0</v>
      </c>
      <c r="AN1564" t="n">
        <v>53.34253096751225</v>
      </c>
      <c r="AO1564" t="n">
        <v>0</v>
      </c>
      <c r="AP1564" t="n">
        <v>11.342541973691</v>
      </c>
      <c r="AQ1564" t="n">
        <v>1</v>
      </c>
      <c r="AR1564" t="n">
        <v>0</v>
      </c>
      <c r="AS1564" t="n">
        <v>0</v>
      </c>
      <c r="AT1564" t="n">
        <v>0</v>
      </c>
      <c r="AU1564" t="n">
        <v>11.34297421931131</v>
      </c>
      <c r="AV1564" t="n">
        <v>4.022336037978048</v>
      </c>
    </row>
    <row r="1565" spans="1:48">
      <c r="A1565" t="n">
        <v>0</v>
      </c>
      <c r="B1565" t="n">
        <v>-6.71993151994134</v>
      </c>
      <c r="C1565" t="n">
        <v>88.61996254693381</v>
      </c>
      <c r="D1565" t="n">
        <v>1999.080512588021</v>
      </c>
      <c r="E1565" t="n">
        <v>1563</v>
      </c>
      <c r="F1565" t="n">
        <v>103.2584297180176</v>
      </c>
      <c r="G1565" t="n">
        <v>0.3932118337516695</v>
      </c>
      <c r="H1565" t="n">
        <v>-0</v>
      </c>
      <c r="I1565" t="n">
        <v>0</v>
      </c>
      <c r="J1565" t="n">
        <v>0</v>
      </c>
      <c r="K1565" t="n">
        <v>-0.06838871714504785</v>
      </c>
      <c r="L1565" t="n">
        <v>0</v>
      </c>
      <c r="M1565" t="n">
        <v>89.85137516242615</v>
      </c>
      <c r="N1565" t="n">
        <v>44.10737607573175</v>
      </c>
      <c r="O1565" t="b">
        <v>1</v>
      </c>
      <c r="P1565" t="n">
        <v>0</v>
      </c>
      <c r="Q1565" t="b">
        <v>0</v>
      </c>
      <c r="R1565" t="n">
        <v>44.10737607573175</v>
      </c>
      <c r="S1565" t="n">
        <v>775.9249058323687</v>
      </c>
      <c r="T1565" t="n">
        <v>3376.825190182469</v>
      </c>
      <c r="U1565" t="n">
        <v>542.828838963638</v>
      </c>
      <c r="V1565" t="n">
        <v>6</v>
      </c>
      <c r="W1565" t="n">
        <v>1999.080512588022</v>
      </c>
      <c r="X1565" t="b">
        <v>0</v>
      </c>
      <c r="Y1565" t="n">
        <v>1999.080512588022</v>
      </c>
      <c r="Z1565" t="b">
        <v>0</v>
      </c>
      <c r="AA1565" t="n">
        <v>127.2764196999826</v>
      </c>
      <c r="AB1565" t="n">
        <v>45.00752660788955</v>
      </c>
      <c r="AC1565" t="b">
        <v>0</v>
      </c>
      <c r="AD1565" t="n">
        <v>0</v>
      </c>
      <c r="AE1565" t="n">
        <v>-4.547473508864641e-13</v>
      </c>
      <c r="AF1565" t="n">
        <v>0.9471454151311598</v>
      </c>
      <c r="AG1565" t="n">
        <v>58.74544279463754</v>
      </c>
      <c r="AH1565" t="n">
        <v>226.9914933454484</v>
      </c>
      <c r="AI1565" t="n">
        <v>47.51913052512317</v>
      </c>
      <c r="AJ1565" t="n">
        <v>11.9975411495318</v>
      </c>
      <c r="AK1565" t="n">
        <v>47.51913052512315</v>
      </c>
      <c r="AL1565" t="n">
        <v>0</v>
      </c>
      <c r="AM1565" t="n">
        <v>0</v>
      </c>
      <c r="AN1565" t="n">
        <v>47.5205571554865</v>
      </c>
      <c r="AO1565" t="n">
        <v>0</v>
      </c>
      <c r="AP1565" t="n">
        <v>9.723254142878785</v>
      </c>
      <c r="AQ1565" t="n">
        <v>1</v>
      </c>
      <c r="AR1565" t="n">
        <v>0</v>
      </c>
      <c r="AS1565" t="n">
        <v>0</v>
      </c>
      <c r="AT1565" t="n">
        <v>0</v>
      </c>
      <c r="AU1565" t="n">
        <v>9.72341327008821</v>
      </c>
      <c r="AV1565" t="n">
        <v>3.448022965779467</v>
      </c>
    </row>
    <row r="1566" spans="1:48">
      <c r="A1566" t="n">
        <v>0</v>
      </c>
      <c r="B1566" t="n">
        <v>-6.71993151994134</v>
      </c>
      <c r="C1566" t="n">
        <v>88.73162382113021</v>
      </c>
      <c r="D1566" t="n">
        <v>2028.436059804255</v>
      </c>
      <c r="E1566" t="n">
        <v>1564</v>
      </c>
      <c r="F1566" t="n">
        <v>104.774730682373</v>
      </c>
      <c r="G1566" t="n">
        <v>0.451342543467339</v>
      </c>
      <c r="H1566" t="n">
        <v>-0</v>
      </c>
      <c r="I1566" t="n">
        <v>0</v>
      </c>
      <c r="J1566" t="n">
        <v>0</v>
      </c>
      <c r="K1566" t="n">
        <v>-0.06452372797772343</v>
      </c>
      <c r="L1566" t="n">
        <v>0</v>
      </c>
      <c r="M1566" t="n">
        <v>89.84870852293412</v>
      </c>
      <c r="N1566" t="n">
        <v>48.45858082488164</v>
      </c>
      <c r="O1566" t="b">
        <v>1</v>
      </c>
      <c r="P1566" t="n">
        <v>0</v>
      </c>
      <c r="Q1566" t="b">
        <v>0</v>
      </c>
      <c r="R1566" t="n">
        <v>48.45858082488164</v>
      </c>
      <c r="S1566" t="n">
        <v>787.3189942975325</v>
      </c>
      <c r="T1566" t="n">
        <v>3426.412263182862</v>
      </c>
      <c r="U1566" t="n">
        <v>587.7482491359897</v>
      </c>
      <c r="V1566" t="n">
        <v>6</v>
      </c>
      <c r="W1566" t="n">
        <v>2028.436059804254</v>
      </c>
      <c r="X1566" t="b">
        <v>0</v>
      </c>
      <c r="Y1566" t="n">
        <v>2028.436059804254</v>
      </c>
      <c r="Z1566" t="b">
        <v>0</v>
      </c>
      <c r="AA1566" t="n">
        <v>137.8086193389832</v>
      </c>
      <c r="AB1566" t="n">
        <v>49.44753145396086</v>
      </c>
      <c r="AC1566" t="b">
        <v>0</v>
      </c>
      <c r="AD1566" t="n">
        <v>0</v>
      </c>
      <c r="AE1566" t="n">
        <v>9.094947017729282e-13</v>
      </c>
      <c r="AF1566" t="n">
        <v>0.9480285474461906</v>
      </c>
      <c r="AG1566" t="n">
        <v>58.82027803462046</v>
      </c>
      <c r="AH1566" t="n">
        <v>245.546223889119</v>
      </c>
      <c r="AI1566" t="n">
        <v>52.15827264607501</v>
      </c>
      <c r="AJ1566" t="n">
        <v>12.76139392462039</v>
      </c>
      <c r="AK1566" t="n">
        <v>52.15827264607503</v>
      </c>
      <c r="AL1566" t="n">
        <v>0</v>
      </c>
      <c r="AM1566" t="n">
        <v>0</v>
      </c>
      <c r="AN1566" t="n">
        <v>52.15984389128257</v>
      </c>
      <c r="AO1566" t="n">
        <v>0</v>
      </c>
      <c r="AP1566" t="n">
        <v>10.88812039460178</v>
      </c>
      <c r="AQ1566" t="n">
        <v>1</v>
      </c>
      <c r="AR1566" t="n">
        <v>0</v>
      </c>
      <c r="AS1566" t="n">
        <v>0</v>
      </c>
      <c r="AT1566" t="n">
        <v>0</v>
      </c>
      <c r="AU1566" t="n">
        <v>10.8884444354935</v>
      </c>
      <c r="AV1566" t="n">
        <v>3.861155073053335</v>
      </c>
    </row>
    <row r="1567" spans="1:48">
      <c r="A1567" t="n">
        <v>0</v>
      </c>
      <c r="B1567" t="n">
        <v>-6.71993151994134</v>
      </c>
      <c r="C1567" t="n">
        <v>88.63369451597922</v>
      </c>
      <c r="D1567" t="n">
        <v>2060.95512059101</v>
      </c>
      <c r="E1567" t="n">
        <v>1565</v>
      </c>
      <c r="F1567" t="n">
        <v>106.4544364929199</v>
      </c>
      <c r="G1567" t="n">
        <v>0.4647569714642295</v>
      </c>
      <c r="H1567" t="n">
        <v>-0</v>
      </c>
      <c r="I1567" t="n">
        <v>0</v>
      </c>
      <c r="J1567" t="n">
        <v>0</v>
      </c>
      <c r="K1567" t="n">
        <v>-0.08034320436930881</v>
      </c>
      <c r="L1567" t="n">
        <v>0</v>
      </c>
      <c r="M1567" t="n">
        <v>89.84604188344208</v>
      </c>
      <c r="N1567" t="n">
        <v>50.50243806160398</v>
      </c>
      <c r="O1567" t="b">
        <v>1</v>
      </c>
      <c r="P1567" t="n">
        <v>0</v>
      </c>
      <c r="Q1567" t="b">
        <v>0</v>
      </c>
      <c r="R1567" t="n">
        <v>50.50243806160398</v>
      </c>
      <c r="S1567" t="n">
        <v>799.940971761589</v>
      </c>
      <c r="T1567" t="n">
        <v>3481.343109106436</v>
      </c>
      <c r="U1567" t="n">
        <v>602.8729323362182</v>
      </c>
      <c r="V1567" t="n">
        <v>6</v>
      </c>
      <c r="W1567" t="n">
        <v>2060.95512059101</v>
      </c>
      <c r="X1567" t="b">
        <v>0</v>
      </c>
      <c r="Y1567" t="n">
        <v>2060.95512059101</v>
      </c>
      <c r="Z1567" t="b">
        <v>0</v>
      </c>
      <c r="AA1567" t="n">
        <v>141.3548854704893</v>
      </c>
      <c r="AB1567" t="n">
        <v>51.53310006286121</v>
      </c>
      <c r="AC1567" t="b">
        <v>0</v>
      </c>
      <c r="AD1567" t="n">
        <v>0</v>
      </c>
      <c r="AE1567" t="n">
        <v>4.547473508864641e-13</v>
      </c>
      <c r="AF1567" t="n">
        <v>0.948250539747148</v>
      </c>
      <c r="AG1567" t="n">
        <v>58.90112203830081</v>
      </c>
      <c r="AH1567" t="n">
        <v>251.8059672705235</v>
      </c>
      <c r="AI1567" t="n">
        <v>54.34544764572721</v>
      </c>
      <c r="AJ1567" t="n">
        <v>13.03082289469691</v>
      </c>
      <c r="AK1567" t="n">
        <v>54.34544764572723</v>
      </c>
      <c r="AL1567" t="n">
        <v>0</v>
      </c>
      <c r="AM1567" t="n">
        <v>0</v>
      </c>
      <c r="AN1567" t="n">
        <v>54.34716839551529</v>
      </c>
      <c r="AO1567" t="n">
        <v>0</v>
      </c>
      <c r="AP1567" t="n">
        <v>11.42353944060798</v>
      </c>
      <c r="AQ1567" t="n">
        <v>1</v>
      </c>
      <c r="AR1567" t="n">
        <v>0</v>
      </c>
      <c r="AS1567" t="n">
        <v>0</v>
      </c>
      <c r="AT1567" t="n">
        <v>0</v>
      </c>
      <c r="AU1567" t="n">
        <v>11.42394721179848</v>
      </c>
      <c r="AV1567" t="n">
        <v>4.051049899041895</v>
      </c>
    </row>
    <row r="1568" spans="1:48">
      <c r="A1568" t="n">
        <v>0</v>
      </c>
      <c r="B1568" t="n">
        <v>-6.71993151994134</v>
      </c>
      <c r="C1568" t="n">
        <v>88.49540370180277</v>
      </c>
      <c r="D1568" t="n">
        <v>2093.187486206442</v>
      </c>
      <c r="E1568" t="n">
        <v>1566</v>
      </c>
      <c r="F1568" t="n">
        <v>108.1193336486816</v>
      </c>
      <c r="G1568" t="n">
        <v>0.4767987092662427</v>
      </c>
      <c r="H1568" t="n">
        <v>-0</v>
      </c>
      <c r="I1568" t="n">
        <v>0</v>
      </c>
      <c r="J1568" t="n">
        <v>0</v>
      </c>
      <c r="K1568" t="n">
        <v>-0.08953135058530637</v>
      </c>
      <c r="L1568" t="n">
        <v>0</v>
      </c>
      <c r="M1568" t="n">
        <v>89.84337524395005</v>
      </c>
      <c r="N1568" t="n">
        <v>52.50234202800229</v>
      </c>
      <c r="O1568" t="b">
        <v>1</v>
      </c>
      <c r="P1568" t="n">
        <v>0</v>
      </c>
      <c r="Q1568" t="b">
        <v>0</v>
      </c>
      <c r="R1568" t="n">
        <v>52.50234202800229</v>
      </c>
      <c r="S1568" t="n">
        <v>812.4516711043234</v>
      </c>
      <c r="T1568" t="n">
        <v>3535.789672646016</v>
      </c>
      <c r="U1568" t="n">
        <v>617.0957034010436</v>
      </c>
      <c r="V1568" t="n">
        <v>6</v>
      </c>
      <c r="W1568" t="n">
        <v>2093.187486206441</v>
      </c>
      <c r="X1568" t="b">
        <v>0</v>
      </c>
      <c r="Y1568" t="n">
        <v>2093.187486206441</v>
      </c>
      <c r="Z1568" t="b">
        <v>0</v>
      </c>
      <c r="AA1568" t="n">
        <v>144.6896813571624</v>
      </c>
      <c r="AB1568" t="n">
        <v>53.5738183959207</v>
      </c>
      <c r="AC1568" t="b">
        <v>0</v>
      </c>
      <c r="AD1568" t="n">
        <v>0</v>
      </c>
      <c r="AE1568" t="n">
        <v>4.547473508864641e-13</v>
      </c>
      <c r="AF1568" t="n">
        <v>0.9484485563745028</v>
      </c>
      <c r="AG1568" t="n">
        <v>58.98501594835757</v>
      </c>
      <c r="AH1568" t="n">
        <v>257.692674940654</v>
      </c>
      <c r="AI1568" t="n">
        <v>56.48573982832509</v>
      </c>
      <c r="AJ1568" t="n">
        <v>13.28442940490666</v>
      </c>
      <c r="AK1568" t="n">
        <v>56.48573982832512</v>
      </c>
      <c r="AL1568" t="n">
        <v>0</v>
      </c>
      <c r="AM1568" t="n">
        <v>0</v>
      </c>
      <c r="AN1568" t="n">
        <v>56.48763839124204</v>
      </c>
      <c r="AO1568" t="n">
        <v>0</v>
      </c>
      <c r="AP1568" t="n">
        <v>11.95579611055304</v>
      </c>
      <c r="AQ1568" t="n">
        <v>1</v>
      </c>
      <c r="AR1568" t="n">
        <v>0</v>
      </c>
      <c r="AS1568" t="n">
        <v>0</v>
      </c>
      <c r="AT1568" t="n">
        <v>0</v>
      </c>
      <c r="AU1568" t="n">
        <v>11.95629535283612</v>
      </c>
      <c r="AV1568" t="n">
        <v>4.239826058719735</v>
      </c>
    </row>
    <row r="1569" spans="1:48">
      <c r="A1569" t="n">
        <v>0</v>
      </c>
      <c r="B1569" t="n">
        <v>-6.71993151994134</v>
      </c>
      <c r="C1569" t="n">
        <v>88.36508622021108</v>
      </c>
      <c r="D1569" t="n">
        <v>2128.969849980383</v>
      </c>
      <c r="E1569" t="n">
        <v>1567</v>
      </c>
      <c r="F1569" t="n">
        <v>109.9675987243652</v>
      </c>
      <c r="G1569" t="n">
        <v>0.55568338434189</v>
      </c>
      <c r="H1569" t="n">
        <v>-0</v>
      </c>
      <c r="I1569" t="n">
        <v>0</v>
      </c>
      <c r="J1569" t="n">
        <v>0</v>
      </c>
      <c r="K1569" t="n">
        <v>-0.0543327770455494</v>
      </c>
      <c r="L1569" t="n">
        <v>0</v>
      </c>
      <c r="M1569" t="n">
        <v>89.84070860445802</v>
      </c>
      <c r="N1569" t="n">
        <v>58.63571373242782</v>
      </c>
      <c r="O1569" t="b">
        <v>1</v>
      </c>
      <c r="P1569" t="n">
        <v>0</v>
      </c>
      <c r="Q1569" t="b">
        <v>0</v>
      </c>
      <c r="R1569" t="n">
        <v>58.63571373242782</v>
      </c>
      <c r="S1569" t="n">
        <v>826.340269921092</v>
      </c>
      <c r="T1569" t="n">
        <v>3596.232854696593</v>
      </c>
      <c r="U1569" t="n">
        <v>677.6020016399555</v>
      </c>
      <c r="V1569" t="n">
        <v>6</v>
      </c>
      <c r="W1569" t="n">
        <v>2128.969849980383</v>
      </c>
      <c r="X1569" t="b">
        <v>0</v>
      </c>
      <c r="Y1569" t="n">
        <v>2128.969849980383</v>
      </c>
      <c r="Z1569" t="b">
        <v>0</v>
      </c>
      <c r="AA1569" t="n">
        <v>158.8765197422615</v>
      </c>
      <c r="AB1569" t="n">
        <v>59.83236095145696</v>
      </c>
      <c r="AC1569" t="b">
        <v>0</v>
      </c>
      <c r="AD1569" t="n">
        <v>0</v>
      </c>
      <c r="AE1569" t="n">
        <v>4.547473508864641e-13</v>
      </c>
      <c r="AF1569" t="n">
        <v>0.9493807522892073</v>
      </c>
      <c r="AG1569" t="n">
        <v>59.07189834160997</v>
      </c>
      <c r="AH1569" t="n">
        <v>282.6816310711104</v>
      </c>
      <c r="AI1569" t="n">
        <v>63.02251315627094</v>
      </c>
      <c r="AJ1569" t="n">
        <v>14.3091315064795</v>
      </c>
      <c r="AK1569" t="n">
        <v>63.02251315627096</v>
      </c>
      <c r="AL1569" t="n">
        <v>0</v>
      </c>
      <c r="AM1569" t="n">
        <v>0</v>
      </c>
      <c r="AN1569" t="n">
        <v>63.02480818818849</v>
      </c>
      <c r="AO1569" t="n">
        <v>0</v>
      </c>
      <c r="AP1569" t="n">
        <v>13.82432144711874</v>
      </c>
      <c r="AQ1569" t="n">
        <v>1</v>
      </c>
      <c r="AR1569" t="n">
        <v>0</v>
      </c>
      <c r="AS1569" t="n">
        <v>0</v>
      </c>
      <c r="AT1569" t="n">
        <v>0</v>
      </c>
      <c r="AU1569" t="n">
        <v>13.82526643082132</v>
      </c>
      <c r="AV1569" t="n">
        <v>4.902582543533025</v>
      </c>
    </row>
    <row r="1570" spans="1:48">
      <c r="A1570" t="n">
        <v>0</v>
      </c>
      <c r="B1570" t="n">
        <v>-6.71993151994134</v>
      </c>
      <c r="C1570" t="n">
        <v>88.23476873861939</v>
      </c>
      <c r="D1570" t="n">
        <v>2167.967379721246</v>
      </c>
      <c r="E1570" t="n">
        <v>1568</v>
      </c>
      <c r="F1570" t="n">
        <v>111.9819366455078</v>
      </c>
      <c r="G1570" t="n">
        <v>0.5193035840546969</v>
      </c>
      <c r="H1570" t="n">
        <v>-0</v>
      </c>
      <c r="I1570" t="n">
        <v>0</v>
      </c>
      <c r="J1570" t="n">
        <v>0</v>
      </c>
      <c r="K1570" t="n">
        <v>-0.1295845182579137</v>
      </c>
      <c r="L1570" t="n">
        <v>0</v>
      </c>
      <c r="M1570" t="n">
        <v>89.83804196496598</v>
      </c>
      <c r="N1570" t="n">
        <v>58.18885346587232</v>
      </c>
      <c r="O1570" t="b">
        <v>1</v>
      </c>
      <c r="P1570" t="n">
        <v>0</v>
      </c>
      <c r="Q1570" t="b">
        <v>0</v>
      </c>
      <c r="R1570" t="n">
        <v>58.18885346587232</v>
      </c>
      <c r="S1570" t="n">
        <v>841.4768061442884</v>
      </c>
      <c r="T1570" t="n">
        <v>3662.107060339943</v>
      </c>
      <c r="U1570" t="n">
        <v>660.3421694564604</v>
      </c>
      <c r="V1570" t="n">
        <v>6</v>
      </c>
      <c r="W1570" t="n">
        <v>2167.967379721246</v>
      </c>
      <c r="X1570" t="b">
        <v>0</v>
      </c>
      <c r="Y1570" t="n">
        <v>2167.967379721246</v>
      </c>
      <c r="Z1570" t="b">
        <v>0</v>
      </c>
      <c r="AA1570" t="n">
        <v>154.8296278174849</v>
      </c>
      <c r="AB1570" t="n">
        <v>59.37638108762481</v>
      </c>
      <c r="AC1570" t="b">
        <v>0</v>
      </c>
      <c r="AD1570" t="n">
        <v>0</v>
      </c>
      <c r="AE1570" t="n">
        <v>-4.547473508864641e-13</v>
      </c>
      <c r="AF1570" t="n">
        <v>0.9490417596285742</v>
      </c>
      <c r="AG1570" t="n">
        <v>59.16717580129855</v>
      </c>
      <c r="AH1570" t="n">
        <v>275.5795841669166</v>
      </c>
      <c r="AI1570" t="n">
        <v>62.56456102718062</v>
      </c>
      <c r="AJ1570" t="n">
        <v>14.04305069143533</v>
      </c>
      <c r="AK1570" t="n">
        <v>62.56456102718059</v>
      </c>
      <c r="AL1570" t="n">
        <v>0</v>
      </c>
      <c r="AM1570" t="n">
        <v>0</v>
      </c>
      <c r="AN1570" t="n">
        <v>62.56659759164882</v>
      </c>
      <c r="AO1570" t="n">
        <v>0</v>
      </c>
      <c r="AP1570" t="n">
        <v>13.56541244576007</v>
      </c>
      <c r="AQ1570" t="n">
        <v>1</v>
      </c>
      <c r="AR1570" t="n">
        <v>0</v>
      </c>
      <c r="AS1570" t="n">
        <v>0</v>
      </c>
      <c r="AT1570" t="n">
        <v>0</v>
      </c>
      <c r="AU1570" t="n">
        <v>13.56625574252411</v>
      </c>
      <c r="AV1570" t="n">
        <v>4.81073467315828</v>
      </c>
    </row>
    <row r="1571" spans="1:48">
      <c r="A1571" t="n">
        <v>0</v>
      </c>
      <c r="B1571" t="n">
        <v>-6.71993151994134</v>
      </c>
      <c r="C1571" t="n">
        <v>88.12448899345002</v>
      </c>
      <c r="D1571" t="n">
        <v>2199.413128229824</v>
      </c>
      <c r="E1571" t="n">
        <v>1569</v>
      </c>
      <c r="F1571" t="n">
        <v>113.6062026977539</v>
      </c>
      <c r="G1571" t="n">
        <v>0.3992722572632488</v>
      </c>
      <c r="H1571" t="n">
        <v>-0</v>
      </c>
      <c r="I1571" t="n">
        <v>0</v>
      </c>
      <c r="J1571" t="n">
        <v>0</v>
      </c>
      <c r="K1571" t="n">
        <v>-0.1456801234449664</v>
      </c>
      <c r="L1571" t="n">
        <v>0</v>
      </c>
      <c r="M1571" t="n">
        <v>89.83537532547395</v>
      </c>
      <c r="N1571" t="n">
        <v>52.2752138578587</v>
      </c>
      <c r="O1571" t="b">
        <v>1</v>
      </c>
      <c r="P1571" t="n">
        <v>0</v>
      </c>
      <c r="Q1571" t="b">
        <v>0</v>
      </c>
      <c r="R1571" t="n">
        <v>52.2752138578587</v>
      </c>
      <c r="S1571" t="n">
        <v>853.6821872165889</v>
      </c>
      <c r="T1571" t="n">
        <v>3715.224878766595</v>
      </c>
      <c r="U1571" t="n">
        <v>584.7510100069583</v>
      </c>
      <c r="V1571" t="n">
        <v>6</v>
      </c>
      <c r="W1571" t="n">
        <v>2199.413128229824</v>
      </c>
      <c r="X1571" t="b">
        <v>0</v>
      </c>
      <c r="Y1571" t="n">
        <v>2199.413128229824</v>
      </c>
      <c r="Z1571" t="b">
        <v>0</v>
      </c>
      <c r="AA1571" t="n">
        <v>137.1058603145067</v>
      </c>
      <c r="AB1571" t="n">
        <v>53.34205495699868</v>
      </c>
      <c r="AC1571" t="b">
        <v>0</v>
      </c>
      <c r="AD1571" t="n">
        <v>0</v>
      </c>
      <c r="AE1571" t="n">
        <v>0</v>
      </c>
      <c r="AF1571" t="n">
        <v>0.9476127825703256</v>
      </c>
      <c r="AG1571" t="n">
        <v>59.2623603576653</v>
      </c>
      <c r="AH1571" t="n">
        <v>244.4012378025938</v>
      </c>
      <c r="AI1571" t="n">
        <v>56.29098291847914</v>
      </c>
      <c r="AJ1571" t="n">
        <v>12.80350078484605</v>
      </c>
      <c r="AK1571" t="n">
        <v>56.29098291847914</v>
      </c>
      <c r="AL1571" t="n">
        <v>0</v>
      </c>
      <c r="AM1571" t="n">
        <v>0</v>
      </c>
      <c r="AN1571" t="n">
        <v>56.29240595561795</v>
      </c>
      <c r="AO1571" t="n">
        <v>0</v>
      </c>
      <c r="AP1571" t="n">
        <v>11.70789617491517</v>
      </c>
      <c r="AQ1571" t="n">
        <v>1</v>
      </c>
      <c r="AR1571" t="n">
        <v>0</v>
      </c>
      <c r="AS1571" t="n">
        <v>0</v>
      </c>
      <c r="AT1571" t="n">
        <v>0</v>
      </c>
      <c r="AU1571" t="n">
        <v>11.7083166399179</v>
      </c>
      <c r="AV1571" t="n">
        <v>4.1518902409759</v>
      </c>
    </row>
    <row r="1572" spans="1:48">
      <c r="A1572" t="n">
        <v>0</v>
      </c>
      <c r="B1572" t="n">
        <v>-6.71993151994134</v>
      </c>
      <c r="C1572" t="n">
        <v>88.0570555123978</v>
      </c>
      <c r="D1572" t="n">
        <v>2226.851554731641</v>
      </c>
      <c r="E1572" t="n">
        <v>1570</v>
      </c>
      <c r="F1572" t="n">
        <v>115.0234786987305</v>
      </c>
      <c r="G1572" t="n">
        <v>0.4182257645778868</v>
      </c>
      <c r="H1572" t="n">
        <v>-0</v>
      </c>
      <c r="I1572" t="n">
        <v>0</v>
      </c>
      <c r="J1572" t="n">
        <v>0</v>
      </c>
      <c r="K1572" t="n">
        <v>-0.1377762467384001</v>
      </c>
      <c r="L1572" t="n">
        <v>0</v>
      </c>
      <c r="M1572" t="n">
        <v>89.83270868598191</v>
      </c>
      <c r="N1572" t="n">
        <v>54.58742171940916</v>
      </c>
      <c r="O1572" t="b">
        <v>1</v>
      </c>
      <c r="P1572" t="n">
        <v>0</v>
      </c>
      <c r="Q1572" t="b">
        <v>0</v>
      </c>
      <c r="R1572" t="n">
        <v>54.58742171940916</v>
      </c>
      <c r="S1572" t="n">
        <v>864.332162725604</v>
      </c>
      <c r="T1572" t="n">
        <v>3761.573572181829</v>
      </c>
      <c r="U1572" t="n">
        <v>603.0916149103633</v>
      </c>
      <c r="V1572" t="n">
        <v>6</v>
      </c>
      <c r="W1572" t="n">
        <v>2226.851554731642</v>
      </c>
      <c r="X1572" t="b">
        <v>0</v>
      </c>
      <c r="Y1572" t="n">
        <v>2226.851554731642</v>
      </c>
      <c r="Z1572" t="b">
        <v>0</v>
      </c>
      <c r="AA1572" t="n">
        <v>141.4061597084998</v>
      </c>
      <c r="AB1572" t="n">
        <v>55.70145073409097</v>
      </c>
      <c r="AC1572" t="b">
        <v>0</v>
      </c>
      <c r="AD1572" t="n">
        <v>0</v>
      </c>
      <c r="AE1572" t="n">
        <v>-1.364242052659392e-12</v>
      </c>
      <c r="AF1572" t="n">
        <v>0.9479301667779805</v>
      </c>
      <c r="AG1572" t="n">
        <v>59.35026937318347</v>
      </c>
      <c r="AH1572" t="n">
        <v>251.9824398839949</v>
      </c>
      <c r="AI1572" t="n">
        <v>58.76113313644242</v>
      </c>
      <c r="AJ1572" t="n">
        <v>13.12068361963719</v>
      </c>
      <c r="AK1572" t="n">
        <v>58.76113313644237</v>
      </c>
      <c r="AL1572" t="n">
        <v>0</v>
      </c>
      <c r="AM1572" t="n">
        <v>0</v>
      </c>
      <c r="AN1572" t="n">
        <v>58.76252418596268</v>
      </c>
      <c r="AO1572" t="n">
        <v>0</v>
      </c>
      <c r="AP1572" t="n">
        <v>12.33325984505204</v>
      </c>
      <c r="AQ1572" t="n">
        <v>1</v>
      </c>
      <c r="AR1572" t="n">
        <v>0</v>
      </c>
      <c r="AS1572" t="n">
        <v>0</v>
      </c>
      <c r="AT1572" t="n">
        <v>0</v>
      </c>
      <c r="AU1572" t="n">
        <v>12.33379159146948</v>
      </c>
      <c r="AV1572" t="n">
        <v>4.373690131360491</v>
      </c>
    </row>
    <row r="1573" spans="1:48">
      <c r="A1573" t="n">
        <v>0</v>
      </c>
      <c r="B1573" t="n">
        <v>-6.71993151994134</v>
      </c>
      <c r="C1573" t="n">
        <v>88.08693671146948</v>
      </c>
      <c r="D1573" t="n">
        <v>2257.631730282207</v>
      </c>
      <c r="E1573" t="n">
        <v>1571</v>
      </c>
      <c r="F1573" t="n">
        <v>116.6133659362793</v>
      </c>
      <c r="G1573" t="n">
        <v>0.4337940498630157</v>
      </c>
      <c r="H1573" t="n">
        <v>-0</v>
      </c>
      <c r="I1573" t="n">
        <v>0</v>
      </c>
      <c r="J1573" t="n">
        <v>0</v>
      </c>
      <c r="K1573" t="n">
        <v>-0.1299537681415427</v>
      </c>
      <c r="L1573" t="n">
        <v>0</v>
      </c>
      <c r="M1573" t="n">
        <v>89.83004204648988</v>
      </c>
      <c r="N1573" t="n">
        <v>56.88087296980791</v>
      </c>
      <c r="O1573" t="b">
        <v>1</v>
      </c>
      <c r="P1573" t="n">
        <v>0</v>
      </c>
      <c r="Q1573" t="b">
        <v>0</v>
      </c>
      <c r="R1573" t="n">
        <v>56.88087296980791</v>
      </c>
      <c r="S1573" t="n">
        <v>876.2792077121295</v>
      </c>
      <c r="T1573" t="n">
        <v>3813.567111963188</v>
      </c>
      <c r="U1573" t="n">
        <v>619.862164081002</v>
      </c>
      <c r="V1573" t="n">
        <v>6</v>
      </c>
      <c r="W1573" t="n">
        <v>2257.631730282207</v>
      </c>
      <c r="X1573" t="b">
        <v>0</v>
      </c>
      <c r="Y1573" t="n">
        <v>2257.631730282207</v>
      </c>
      <c r="Z1573" t="b">
        <v>0</v>
      </c>
      <c r="AA1573" t="n">
        <v>145.3383300385002</v>
      </c>
      <c r="AB1573" t="n">
        <v>58.04170711204889</v>
      </c>
      <c r="AC1573" t="b">
        <v>0</v>
      </c>
      <c r="AD1573" t="n">
        <v>0</v>
      </c>
      <c r="AE1573" t="n">
        <v>0</v>
      </c>
      <c r="AF1573" t="n">
        <v>0.9481931175170398</v>
      </c>
      <c r="AG1573" t="n">
        <v>59.4415105831172</v>
      </c>
      <c r="AH1573" t="n">
        <v>258.9176522592014</v>
      </c>
      <c r="AI1573" t="n">
        <v>61.21295972284447</v>
      </c>
      <c r="AJ1573" t="n">
        <v>13.41371638335639</v>
      </c>
      <c r="AK1573" t="n">
        <v>61.21295972284447</v>
      </c>
      <c r="AL1573" t="n">
        <v>0</v>
      </c>
      <c r="AM1573" t="n">
        <v>0</v>
      </c>
      <c r="AN1573" t="n">
        <v>61.21436735790608</v>
      </c>
      <c r="AO1573" t="n">
        <v>0</v>
      </c>
      <c r="AP1573" t="n">
        <v>12.96276084945436</v>
      </c>
      <c r="AQ1573" t="n">
        <v>1</v>
      </c>
      <c r="AR1573" t="n">
        <v>0</v>
      </c>
      <c r="AS1573" t="n">
        <v>0</v>
      </c>
      <c r="AT1573" t="n">
        <v>0</v>
      </c>
      <c r="AU1573" t="n">
        <v>12.96341647838315</v>
      </c>
      <c r="AV1573" t="n">
        <v>4.596961631769004</v>
      </c>
    </row>
    <row r="1574" spans="1:48">
      <c r="A1574" t="n">
        <v>0</v>
      </c>
      <c r="B1574" t="n">
        <v>-6.71993151994134</v>
      </c>
      <c r="C1574" t="n">
        <v>87.80031723983332</v>
      </c>
      <c r="D1574" t="n">
        <v>2285.416199775976</v>
      </c>
      <c r="E1574" t="n">
        <v>1572</v>
      </c>
      <c r="F1574" t="n">
        <v>118.0485160827637</v>
      </c>
      <c r="G1574" t="n">
        <v>0.367462522664372</v>
      </c>
      <c r="H1574" t="n">
        <v>-0</v>
      </c>
      <c r="I1574" t="n">
        <v>0</v>
      </c>
      <c r="J1574" t="n">
        <v>0</v>
      </c>
      <c r="K1574" t="n">
        <v>-0.1165122175217689</v>
      </c>
      <c r="L1574" t="n">
        <v>0</v>
      </c>
      <c r="M1574" t="n">
        <v>89.82737540699785</v>
      </c>
      <c r="N1574" t="n">
        <v>53.90817857817063</v>
      </c>
      <c r="O1574" t="b">
        <v>1</v>
      </c>
      <c r="P1574" t="n">
        <v>0</v>
      </c>
      <c r="Q1574" t="b">
        <v>0</v>
      </c>
      <c r="R1574" t="n">
        <v>53.90817857817063</v>
      </c>
      <c r="S1574" t="n">
        <v>887.0634966588741</v>
      </c>
      <c r="T1574" t="n">
        <v>3860.50033745942</v>
      </c>
      <c r="U1574" t="n">
        <v>580.3250698137482</v>
      </c>
      <c r="V1574" t="n">
        <v>6</v>
      </c>
      <c r="W1574" t="n">
        <v>2285.416199775977</v>
      </c>
      <c r="X1574" t="b">
        <v>0</v>
      </c>
      <c r="Y1574" t="n">
        <v>2285.416199775977</v>
      </c>
      <c r="Z1574" t="b">
        <v>0</v>
      </c>
      <c r="AA1574" t="n">
        <v>136.0681154837907</v>
      </c>
      <c r="AB1574" t="n">
        <v>55.00834548792921</v>
      </c>
      <c r="AC1574" t="b">
        <v>0</v>
      </c>
      <c r="AD1574" t="n">
        <v>0</v>
      </c>
      <c r="AE1574" t="n">
        <v>-4.547473508864641e-13</v>
      </c>
      <c r="AF1574" t="n">
        <v>0.9473610135659295</v>
      </c>
      <c r="AG1574" t="n">
        <v>59.53610510339501</v>
      </c>
      <c r="AH1574" t="n">
        <v>242.6158416667522</v>
      </c>
      <c r="AI1574" t="n">
        <v>58.06481869131827</v>
      </c>
      <c r="AJ1574" t="n">
        <v>12.77105199818678</v>
      </c>
      <c r="AK1574" t="n">
        <v>58.06481869131824</v>
      </c>
      <c r="AL1574" t="n">
        <v>0</v>
      </c>
      <c r="AM1574" t="n">
        <v>0</v>
      </c>
      <c r="AN1574" t="n">
        <v>58.06593055222234</v>
      </c>
      <c r="AO1574" t="n">
        <v>0</v>
      </c>
      <c r="AP1574" t="n">
        <v>12.05615500184402</v>
      </c>
      <c r="AQ1574" t="n">
        <v>1</v>
      </c>
      <c r="AR1574" t="n">
        <v>0</v>
      </c>
      <c r="AS1574" t="n">
        <v>0</v>
      </c>
      <c r="AT1574" t="n">
        <v>0</v>
      </c>
      <c r="AU1574" t="n">
        <v>12.05662360526719</v>
      </c>
      <c r="AV1574" t="n">
        <v>4.275403495252542</v>
      </c>
    </row>
    <row r="1575" spans="1:48">
      <c r="A1575" t="n">
        <v>0</v>
      </c>
      <c r="B1575" t="n">
        <v>-6.71993151994134</v>
      </c>
      <c r="C1575" t="n">
        <v>87.60040637991811</v>
      </c>
      <c r="D1575" t="n">
        <v>2309.681127857411</v>
      </c>
      <c r="E1575" t="n">
        <v>1573</v>
      </c>
      <c r="F1575" t="n">
        <v>119.3018714904785</v>
      </c>
      <c r="G1575" t="n">
        <v>0.3367771546455138</v>
      </c>
      <c r="H1575" t="n">
        <v>-0</v>
      </c>
      <c r="I1575" t="n">
        <v>0</v>
      </c>
      <c r="J1575" t="n">
        <v>0</v>
      </c>
      <c r="K1575" t="n">
        <v>-0.1119645479053775</v>
      </c>
      <c r="L1575" t="n">
        <v>0</v>
      </c>
      <c r="M1575" t="n">
        <v>89.82470876750581</v>
      </c>
      <c r="N1575" t="n">
        <v>52.98561674218958</v>
      </c>
      <c r="O1575" t="b">
        <v>1</v>
      </c>
      <c r="P1575" t="n">
        <v>0</v>
      </c>
      <c r="Q1575" t="b">
        <v>0</v>
      </c>
      <c r="R1575" t="n">
        <v>52.98561674218958</v>
      </c>
      <c r="S1575" t="n">
        <v>896.4817076404023</v>
      </c>
      <c r="T1575" t="n">
        <v>3901.488391651031</v>
      </c>
      <c r="U1575" t="n">
        <v>564.4012194842095</v>
      </c>
      <c r="V1575" t="n">
        <v>6</v>
      </c>
      <c r="W1575" t="n">
        <v>2309.681127857411</v>
      </c>
      <c r="X1575" t="b">
        <v>0</v>
      </c>
      <c r="Y1575" t="n">
        <v>2309.681127857411</v>
      </c>
      <c r="Z1575" t="b">
        <v>0</v>
      </c>
      <c r="AA1575" t="n">
        <v>132.3344696044534</v>
      </c>
      <c r="AB1575" t="n">
        <v>54.06695585937713</v>
      </c>
      <c r="AC1575" t="b">
        <v>0</v>
      </c>
      <c r="AD1575" t="n">
        <v>0</v>
      </c>
      <c r="AE1575" t="n">
        <v>4.547473508864641e-13</v>
      </c>
      <c r="AF1575" t="n">
        <v>0.9469717021561369</v>
      </c>
      <c r="AG1575" t="n">
        <v>59.62719588816572</v>
      </c>
      <c r="AH1575" t="n">
        <v>236.0555810738165</v>
      </c>
      <c r="AI1575" t="n">
        <v>57.09458449103958</v>
      </c>
      <c r="AJ1575" t="n">
        <v>12.51762566088851</v>
      </c>
      <c r="AK1575" t="n">
        <v>57.0945844910396</v>
      </c>
      <c r="AL1575" t="n">
        <v>0</v>
      </c>
      <c r="AM1575" t="n">
        <v>0</v>
      </c>
      <c r="AN1575" t="n">
        <v>57.09549216644891</v>
      </c>
      <c r="AO1575" t="n">
        <v>0</v>
      </c>
      <c r="AP1575" t="n">
        <v>11.7719425461991</v>
      </c>
      <c r="AQ1575" t="n">
        <v>1</v>
      </c>
      <c r="AR1575" t="n">
        <v>0</v>
      </c>
      <c r="AS1575" t="n">
        <v>0</v>
      </c>
      <c r="AT1575" t="n">
        <v>0</v>
      </c>
      <c r="AU1575" t="n">
        <v>11.77235946005971</v>
      </c>
      <c r="AV1575" t="n">
        <v>4.174600487728604</v>
      </c>
    </row>
    <row r="1576" spans="1:48">
      <c r="A1576" t="n">
        <v>0</v>
      </c>
      <c r="B1576" t="n">
        <v>-6.71993151994134</v>
      </c>
      <c r="C1576" t="n">
        <v>87.52444617039762</v>
      </c>
      <c r="D1576" t="n">
        <v>2332.444118870525</v>
      </c>
      <c r="E1576" t="n">
        <v>1574</v>
      </c>
      <c r="F1576" t="n">
        <v>120.4776473999023</v>
      </c>
      <c r="G1576" t="n">
        <v>0.3097049563690675</v>
      </c>
      <c r="H1576" t="n">
        <v>-0</v>
      </c>
      <c r="I1576" t="n">
        <v>0</v>
      </c>
      <c r="J1576" t="n">
        <v>0</v>
      </c>
      <c r="K1576" t="n">
        <v>-0.08707172782022454</v>
      </c>
      <c r="L1576" t="n">
        <v>0</v>
      </c>
      <c r="M1576" t="n">
        <v>89.82204212801378</v>
      </c>
      <c r="N1576" t="n">
        <v>52.20642044707642</v>
      </c>
      <c r="O1576" t="b">
        <v>1</v>
      </c>
      <c r="P1576" t="n">
        <v>0</v>
      </c>
      <c r="Q1576" t="b">
        <v>0</v>
      </c>
      <c r="R1576" t="n">
        <v>52.20642044707642</v>
      </c>
      <c r="S1576" t="n">
        <v>905.3169554191164</v>
      </c>
      <c r="T1576" t="n">
        <v>3939.939389983995</v>
      </c>
      <c r="U1576" t="n">
        <v>550.6740921320356</v>
      </c>
      <c r="V1576" t="n">
        <v>6</v>
      </c>
      <c r="W1576" t="n">
        <v>2332.444118870525</v>
      </c>
      <c r="X1576" t="b">
        <v>0</v>
      </c>
      <c r="Y1576" t="n">
        <v>2332.444118870525</v>
      </c>
      <c r="Z1576" t="b">
        <v>0</v>
      </c>
      <c r="AA1576" t="n">
        <v>129.1158866981251</v>
      </c>
      <c r="AB1576" t="n">
        <v>53.27185759905757</v>
      </c>
      <c r="AC1576" t="b">
        <v>0</v>
      </c>
      <c r="AD1576" t="n">
        <v>0</v>
      </c>
      <c r="AE1576" t="n">
        <v>0</v>
      </c>
      <c r="AF1576" t="n">
        <v>0.9466159454691956</v>
      </c>
      <c r="AG1576" t="n">
        <v>59.71738995044319</v>
      </c>
      <c r="AH1576" t="n">
        <v>230.4008938439613</v>
      </c>
      <c r="AI1576" t="n">
        <v>56.27610421526659</v>
      </c>
      <c r="AJ1576" t="n">
        <v>12.2997338809121</v>
      </c>
      <c r="AK1576" t="n">
        <v>56.27610421526659</v>
      </c>
      <c r="AL1576" t="n">
        <v>0</v>
      </c>
      <c r="AM1576" t="n">
        <v>0</v>
      </c>
      <c r="AN1576" t="n">
        <v>56.27688376553576</v>
      </c>
      <c r="AO1576" t="n">
        <v>0</v>
      </c>
      <c r="AP1576" t="n">
        <v>11.53813657532655</v>
      </c>
      <c r="AQ1576" t="n">
        <v>1</v>
      </c>
      <c r="AR1576" t="n">
        <v>0</v>
      </c>
      <c r="AS1576" t="n">
        <v>0</v>
      </c>
      <c r="AT1576" t="n">
        <v>0</v>
      </c>
      <c r="AU1576" t="n">
        <v>11.53851447980246</v>
      </c>
      <c r="AV1576" t="n">
        <v>4.091676637845597</v>
      </c>
    </row>
    <row r="1577" spans="1:48">
      <c r="A1577" t="n">
        <v>0</v>
      </c>
      <c r="B1577" t="n">
        <v>-6.71993151994134</v>
      </c>
      <c r="C1577" t="n">
        <v>87.4598758629528</v>
      </c>
      <c r="D1577" t="n">
        <v>2353.263668159678</v>
      </c>
      <c r="E1577" t="n">
        <v>1575</v>
      </c>
      <c r="F1577" t="n">
        <v>121.5530387878418</v>
      </c>
      <c r="G1577" t="n">
        <v>0.300375767680972</v>
      </c>
      <c r="H1577" t="n">
        <v>-0</v>
      </c>
      <c r="I1577" t="n">
        <v>0</v>
      </c>
      <c r="J1577" t="n">
        <v>0</v>
      </c>
      <c r="K1577" t="n">
        <v>-0.1004793717157642</v>
      </c>
      <c r="L1577" t="n">
        <v>0</v>
      </c>
      <c r="M1577" t="n">
        <v>89.81937548852174</v>
      </c>
      <c r="N1577" t="n">
        <v>52.48026913419813</v>
      </c>
      <c r="O1577" t="b">
        <v>1</v>
      </c>
      <c r="P1577" t="n">
        <v>0</v>
      </c>
      <c r="Q1577" t="b">
        <v>0</v>
      </c>
      <c r="R1577" t="n">
        <v>52.48026913419813</v>
      </c>
      <c r="S1577" t="n">
        <v>913.3978739813934</v>
      </c>
      <c r="T1577" t="n">
        <v>3975.107547567025</v>
      </c>
      <c r="U1577" t="n">
        <v>548.6652302633322</v>
      </c>
      <c r="V1577" t="n">
        <v>6</v>
      </c>
      <c r="W1577" t="n">
        <v>2353.263668159678</v>
      </c>
      <c r="X1577" t="b">
        <v>0</v>
      </c>
      <c r="Y1577" t="n">
        <v>2353.263668159678</v>
      </c>
      <c r="Z1577" t="b">
        <v>0</v>
      </c>
      <c r="AA1577" t="n">
        <v>128.6448712914851</v>
      </c>
      <c r="AB1577" t="n">
        <v>53.55129503489604</v>
      </c>
      <c r="AC1577" t="b">
        <v>0</v>
      </c>
      <c r="AD1577" t="n">
        <v>0</v>
      </c>
      <c r="AE1577" t="n">
        <v>0</v>
      </c>
      <c r="AF1577" t="n">
        <v>0.9465354303722943</v>
      </c>
      <c r="AG1577" t="n">
        <v>59.80685383244897</v>
      </c>
      <c r="AH1577" t="n">
        <v>229.5799173040359</v>
      </c>
      <c r="AI1577" t="n">
        <v>56.5761125432284</v>
      </c>
      <c r="AJ1577" t="n">
        <v>12.27439147382458</v>
      </c>
      <c r="AK1577" t="n">
        <v>56.5761125432284</v>
      </c>
      <c r="AL1577" t="n">
        <v>0</v>
      </c>
      <c r="AM1577" t="n">
        <v>0</v>
      </c>
      <c r="AN1577" t="n">
        <v>56.57677891447324</v>
      </c>
      <c r="AO1577" t="n">
        <v>0</v>
      </c>
      <c r="AP1577" t="n">
        <v>11.59423065491843</v>
      </c>
      <c r="AQ1577" t="n">
        <v>1</v>
      </c>
      <c r="AR1577" t="n">
        <v>0</v>
      </c>
      <c r="AS1577" t="n">
        <v>0</v>
      </c>
      <c r="AT1577" t="n">
        <v>0</v>
      </c>
      <c r="AU1577" t="n">
        <v>11.59461710899875</v>
      </c>
      <c r="AV1577" t="n">
        <v>4.111571210722027</v>
      </c>
    </row>
    <row r="1578" spans="1:48">
      <c r="A1578" t="n">
        <v>0</v>
      </c>
      <c r="B1578" t="n">
        <v>-6.71993151994134</v>
      </c>
      <c r="C1578" t="n">
        <v>87.40443733686786</v>
      </c>
      <c r="D1578" t="n">
        <v>2372.738881487056</v>
      </c>
      <c r="E1578" t="n">
        <v>1576</v>
      </c>
      <c r="F1578" t="n">
        <v>122.5589912414551</v>
      </c>
      <c r="G1578" t="n">
        <v>0.2232451742010433</v>
      </c>
      <c r="H1578" t="n">
        <v>-0</v>
      </c>
      <c r="I1578" t="n">
        <v>0</v>
      </c>
      <c r="J1578" t="n">
        <v>0</v>
      </c>
      <c r="K1578" t="n">
        <v>-0.02807796756333619</v>
      </c>
      <c r="L1578" t="n">
        <v>0</v>
      </c>
      <c r="M1578" t="n">
        <v>89.81670884902971</v>
      </c>
      <c r="N1578" t="n">
        <v>48.24386364249474</v>
      </c>
      <c r="O1578" t="b">
        <v>1</v>
      </c>
      <c r="P1578" t="n">
        <v>0</v>
      </c>
      <c r="Q1578" t="b">
        <v>0</v>
      </c>
      <c r="R1578" t="n">
        <v>48.24386364249474</v>
      </c>
      <c r="S1578" t="n">
        <v>920.9570007759155</v>
      </c>
      <c r="T1578" t="n">
        <v>4008.004867376785</v>
      </c>
      <c r="U1578" t="n">
        <v>500.235040251743</v>
      </c>
      <c r="V1578" t="n">
        <v>6</v>
      </c>
      <c r="W1578" t="n">
        <v>2372.738881487056</v>
      </c>
      <c r="X1578" t="b">
        <v>0</v>
      </c>
      <c r="Y1578" t="n">
        <v>2372.738881487056</v>
      </c>
      <c r="Z1578" t="b">
        <v>0</v>
      </c>
      <c r="AA1578" t="n">
        <v>117.2895033603464</v>
      </c>
      <c r="AB1578" t="n">
        <v>49.22843228825995</v>
      </c>
      <c r="AC1578" t="b">
        <v>0</v>
      </c>
      <c r="AD1578" t="n">
        <v>0</v>
      </c>
      <c r="AE1578" t="n">
        <v>-4.547473508864641e-13</v>
      </c>
      <c r="AF1578" t="n">
        <v>0.9452262392633297</v>
      </c>
      <c r="AG1578" t="n">
        <v>59.89692263642272</v>
      </c>
      <c r="AH1578" t="n">
        <v>209.605016081733</v>
      </c>
      <c r="AI1578" t="n">
        <v>52.08111057795704</v>
      </c>
      <c r="AJ1578" t="n">
        <v>11.48085500006678</v>
      </c>
      <c r="AK1578" t="n">
        <v>52.08111057795702</v>
      </c>
      <c r="AL1578" t="n">
        <v>0</v>
      </c>
      <c r="AM1578" t="n">
        <v>0</v>
      </c>
      <c r="AN1578" t="n">
        <v>52.08149420715716</v>
      </c>
      <c r="AO1578" t="n">
        <v>0</v>
      </c>
      <c r="AP1578" t="n">
        <v>10.4795442509355</v>
      </c>
      <c r="AQ1578" t="n">
        <v>1</v>
      </c>
      <c r="AR1578" t="n">
        <v>0</v>
      </c>
      <c r="AS1578" t="n">
        <v>0</v>
      </c>
      <c r="AT1578" t="n">
        <v>0</v>
      </c>
      <c r="AU1578" t="n">
        <v>10.47977482859326</v>
      </c>
      <c r="AV1578" t="n">
        <v>3.716236601435671</v>
      </c>
    </row>
    <row r="1579" spans="1:48">
      <c r="A1579" t="n">
        <v>0</v>
      </c>
      <c r="B1579" t="n">
        <v>-6.71993151994134</v>
      </c>
      <c r="C1579" t="n">
        <v>87.35178782484329</v>
      </c>
      <c r="D1579" t="n">
        <v>2383.837248895132</v>
      </c>
      <c r="E1579" t="n">
        <v>1577</v>
      </c>
      <c r="F1579" t="n">
        <v>123.1322547912598</v>
      </c>
      <c r="G1579" t="n">
        <v>0.1226568716965097</v>
      </c>
      <c r="H1579" t="n">
        <v>-0</v>
      </c>
      <c r="I1579" t="n">
        <v>0</v>
      </c>
      <c r="J1579" t="n">
        <v>0</v>
      </c>
      <c r="K1579" t="n">
        <v>0.01606922562465285</v>
      </c>
      <c r="L1579" t="n">
        <v>0</v>
      </c>
      <c r="M1579" t="n">
        <v>89.81404220953767</v>
      </c>
      <c r="N1579" t="n">
        <v>42.05973768754042</v>
      </c>
      <c r="O1579" t="b">
        <v>1</v>
      </c>
      <c r="P1579" t="n">
        <v>0</v>
      </c>
      <c r="Q1579" t="b">
        <v>0</v>
      </c>
      <c r="R1579" t="n">
        <v>42.05973768754042</v>
      </c>
      <c r="S1579" t="n">
        <v>925.264731070808</v>
      </c>
      <c r="T1579" t="n">
        <v>4026.752109620157</v>
      </c>
      <c r="U1579" t="n">
        <v>434.0821561656347</v>
      </c>
      <c r="V1579" t="n">
        <v>6</v>
      </c>
      <c r="W1579" t="n">
        <v>2383.837248895133</v>
      </c>
      <c r="X1579" t="b">
        <v>0</v>
      </c>
      <c r="Y1579" t="n">
        <v>2383.837248895133</v>
      </c>
      <c r="Z1579" t="b">
        <v>0</v>
      </c>
      <c r="AA1579" t="n">
        <v>101.7787168380559</v>
      </c>
      <c r="AB1579" t="n">
        <v>42.91809968116369</v>
      </c>
      <c r="AC1579" t="b">
        <v>0</v>
      </c>
      <c r="AD1579" t="n">
        <v>0</v>
      </c>
      <c r="AE1579" t="n">
        <v>-9.094947017729282e-13</v>
      </c>
      <c r="AF1579" t="n">
        <v>0.9430128758029419</v>
      </c>
      <c r="AG1579" t="n">
        <v>59.98174823024964</v>
      </c>
      <c r="AH1579" t="n">
        <v>182.3130018516501</v>
      </c>
      <c r="AI1579" t="n">
        <v>45.51167940800432</v>
      </c>
      <c r="AJ1579" t="n">
        <v>10.38949367925844</v>
      </c>
      <c r="AK1579" t="n">
        <v>45.5116794080043</v>
      </c>
      <c r="AL1579" t="n">
        <v>0</v>
      </c>
      <c r="AM1579" t="n">
        <v>0</v>
      </c>
      <c r="AN1579" t="n">
        <v>45.51180790983544</v>
      </c>
      <c r="AO1579" t="n">
        <v>0</v>
      </c>
      <c r="AP1579" t="n">
        <v>8.977103934275343</v>
      </c>
      <c r="AQ1579" t="n">
        <v>1</v>
      </c>
      <c r="AR1579" t="n">
        <v>0</v>
      </c>
      <c r="AS1579" t="n">
        <v>0</v>
      </c>
      <c r="AT1579" t="n">
        <v>0</v>
      </c>
      <c r="AU1579" t="n">
        <v>8.977176900434747</v>
      </c>
      <c r="AV1579" t="n">
        <v>3.183399826867909</v>
      </c>
    </row>
    <row r="1580" spans="1:48">
      <c r="A1580" t="n">
        <v>0</v>
      </c>
      <c r="B1580" t="n">
        <v>-6.71993151994134</v>
      </c>
      <c r="C1580" t="n">
        <v>87.47033843056948</v>
      </c>
      <c r="D1580" t="n">
        <v>2390.433660195609</v>
      </c>
      <c r="E1580" t="n">
        <v>1578</v>
      </c>
      <c r="F1580" t="n">
        <v>123.4729789733887</v>
      </c>
      <c r="G1580" t="n">
        <v>0.04778378229096347</v>
      </c>
      <c r="H1580" t="n">
        <v>-0</v>
      </c>
      <c r="I1580" t="n">
        <v>0</v>
      </c>
      <c r="J1580" t="n">
        <v>0</v>
      </c>
      <c r="K1580" t="n">
        <v>0.05282591891769894</v>
      </c>
      <c r="L1580" t="n">
        <v>0</v>
      </c>
      <c r="M1580" t="n">
        <v>89.81137557004564</v>
      </c>
      <c r="N1580" t="n">
        <v>37.35803030814898</v>
      </c>
      <c r="O1580" t="b">
        <v>1</v>
      </c>
      <c r="P1580" t="n">
        <v>0</v>
      </c>
      <c r="Q1580" t="b">
        <v>0</v>
      </c>
      <c r="R1580" t="n">
        <v>37.35803030814898</v>
      </c>
      <c r="S1580" t="n">
        <v>927.8250680782094</v>
      </c>
      <c r="T1580" t="n">
        <v>4037.894696276368</v>
      </c>
      <c r="U1580" t="n">
        <v>384.4937192762441</v>
      </c>
      <c r="V1580" t="n">
        <v>6</v>
      </c>
      <c r="W1580" t="n">
        <v>2390.433660195609</v>
      </c>
      <c r="X1580" t="b">
        <v>0</v>
      </c>
      <c r="Y1580" t="n">
        <v>2390.433660195609</v>
      </c>
      <c r="Z1580" t="b">
        <v>0</v>
      </c>
      <c r="AA1580" t="n">
        <v>90.15177616583603</v>
      </c>
      <c r="AB1580" t="n">
        <v>38.12043908994794</v>
      </c>
      <c r="AC1580" t="b">
        <v>0</v>
      </c>
      <c r="AD1580" t="n">
        <v>0</v>
      </c>
      <c r="AE1580" t="n">
        <v>-4.547473508864641e-13</v>
      </c>
      <c r="AF1580" t="n">
        <v>0.9408732052391388</v>
      </c>
      <c r="AG1580" t="n">
        <v>60.05868883012916</v>
      </c>
      <c r="AH1580" t="n">
        <v>161.8532708100965</v>
      </c>
      <c r="AI1580" t="n">
        <v>40.51602158258825</v>
      </c>
      <c r="AJ1580" t="n">
        <v>9.569865124562654</v>
      </c>
      <c r="AK1580" t="n">
        <v>40.51602158258823</v>
      </c>
      <c r="AL1580" t="n">
        <v>0</v>
      </c>
      <c r="AM1580" t="n">
        <v>0</v>
      </c>
      <c r="AN1580" t="n">
        <v>40.51603572435915</v>
      </c>
      <c r="AO1580" t="n">
        <v>0</v>
      </c>
      <c r="AP1580" t="n">
        <v>7.906791429679171</v>
      </c>
      <c r="AQ1580" t="n">
        <v>1</v>
      </c>
      <c r="AR1580" t="n">
        <v>0</v>
      </c>
      <c r="AS1580" t="n">
        <v>0</v>
      </c>
      <c r="AT1580" t="n">
        <v>0</v>
      </c>
      <c r="AU1580" t="n">
        <v>7.906782010111129</v>
      </c>
      <c r="AV1580" t="n">
        <v>2.803826722056809</v>
      </c>
    </row>
    <row r="1581" spans="1:48">
      <c r="A1581" t="n">
        <v>0</v>
      </c>
      <c r="B1581" t="n">
        <v>-6.71993151994134</v>
      </c>
      <c r="C1581" t="n">
        <v>87.44584652475206</v>
      </c>
      <c r="D1581" t="n">
        <v>2389.707306679636</v>
      </c>
      <c r="E1581" t="n">
        <v>1579</v>
      </c>
      <c r="F1581" t="n">
        <v>123.4354606628418</v>
      </c>
      <c r="G1581" t="n">
        <v>-0.06112044120871474</v>
      </c>
      <c r="H1581" t="n">
        <v>-0</v>
      </c>
      <c r="I1581" t="n">
        <v>0</v>
      </c>
      <c r="J1581" t="n">
        <v>0</v>
      </c>
      <c r="K1581" t="n">
        <v>0.05883921002524706</v>
      </c>
      <c r="L1581" t="n">
        <v>0</v>
      </c>
      <c r="M1581" t="n">
        <v>89.80870893055361</v>
      </c>
      <c r="N1581" t="n">
        <v>30.12795757850585</v>
      </c>
      <c r="O1581" t="b">
        <v>1</v>
      </c>
      <c r="P1581" t="n">
        <v>0</v>
      </c>
      <c r="Q1581" t="b">
        <v>0</v>
      </c>
      <c r="R1581" t="n">
        <v>30.12795757850585</v>
      </c>
      <c r="S1581" t="n">
        <v>927.5431405720717</v>
      </c>
      <c r="T1581" t="n">
        <v>4036.667747769656</v>
      </c>
      <c r="U1581" t="n">
        <v>310.1751173055796</v>
      </c>
      <c r="V1581" t="n">
        <v>6</v>
      </c>
      <c r="W1581" t="n">
        <v>2389.707306679637</v>
      </c>
      <c r="X1581" t="b">
        <v>0</v>
      </c>
      <c r="Y1581" t="n">
        <v>2389.707306679637</v>
      </c>
      <c r="Z1581" t="b">
        <v>0</v>
      </c>
      <c r="AA1581" t="n">
        <v>72.72638367196402</v>
      </c>
      <c r="AB1581" t="n">
        <v>30.74281385561821</v>
      </c>
      <c r="AC1581" t="b">
        <v>0</v>
      </c>
      <c r="AD1581" t="n">
        <v>0</v>
      </c>
      <c r="AE1581" t="n">
        <v>-4.547473508864641e-13</v>
      </c>
      <c r="AF1581" t="n">
        <v>0.9364432027165362</v>
      </c>
      <c r="AG1581" t="n">
        <v>60.12959443623993</v>
      </c>
      <c r="AH1581" t="n">
        <v>131.1864090754615</v>
      </c>
      <c r="AI1581" t="n">
        <v>32.82934166902607</v>
      </c>
      <c r="AJ1581" t="n">
        <v>8.337788007954657</v>
      </c>
      <c r="AK1581" t="n">
        <v>32.82934166902606</v>
      </c>
      <c r="AL1581" t="n">
        <v>0</v>
      </c>
      <c r="AM1581" t="n">
        <v>0</v>
      </c>
      <c r="AN1581" t="n">
        <v>32.82935437220299</v>
      </c>
      <c r="AO1581" t="n">
        <v>0</v>
      </c>
      <c r="AP1581" t="n">
        <v>6.355671596602156</v>
      </c>
      <c r="AQ1581" t="n">
        <v>1</v>
      </c>
      <c r="AR1581" t="n">
        <v>0</v>
      </c>
      <c r="AS1581" t="n">
        <v>0</v>
      </c>
      <c r="AT1581" t="n">
        <v>0</v>
      </c>
      <c r="AU1581" t="n">
        <v>6.355577622575381</v>
      </c>
      <c r="AV1581" t="n">
        <v>2.25375359400261</v>
      </c>
    </row>
    <row r="1582" spans="1:48">
      <c r="A1582" t="n">
        <v>0</v>
      </c>
      <c r="B1582" t="n">
        <v>-6.71993151994134</v>
      </c>
      <c r="C1582" t="n">
        <v>87.59361765271474</v>
      </c>
      <c r="D1582" t="n">
        <v>2384.870178659224</v>
      </c>
      <c r="E1582" t="n">
        <v>1580</v>
      </c>
      <c r="F1582" t="n">
        <v>123.1856086730957</v>
      </c>
      <c r="G1582" t="n">
        <v>-0.04277726770030554</v>
      </c>
      <c r="H1582" t="n">
        <v>-0</v>
      </c>
      <c r="I1582" t="n">
        <v>0</v>
      </c>
      <c r="J1582" t="n">
        <v>0</v>
      </c>
      <c r="K1582" t="n">
        <v>0.07651321440621695</v>
      </c>
      <c r="L1582" t="n">
        <v>0</v>
      </c>
      <c r="M1582" t="n">
        <v>89.80604229106157</v>
      </c>
      <c r="N1582" t="n">
        <v>31.17831755435101</v>
      </c>
      <c r="O1582" t="b">
        <v>1</v>
      </c>
      <c r="P1582" t="n">
        <v>0</v>
      </c>
      <c r="Q1582" t="b">
        <v>0</v>
      </c>
      <c r="R1582" t="n">
        <v>31.17831755435101</v>
      </c>
      <c r="S1582" t="n">
        <v>925.6656533572728</v>
      </c>
      <c r="T1582" t="n">
        <v>4028.496923410852</v>
      </c>
      <c r="U1582" t="n">
        <v>321.6398926372538</v>
      </c>
      <c r="V1582" t="n">
        <v>6</v>
      </c>
      <c r="W1582" t="n">
        <v>2384.870178659224</v>
      </c>
      <c r="X1582" t="b">
        <v>0</v>
      </c>
      <c r="Y1582" t="n">
        <v>2384.870178659224</v>
      </c>
      <c r="Z1582" t="b">
        <v>0</v>
      </c>
      <c r="AA1582" t="n">
        <v>75.41451564311359</v>
      </c>
      <c r="AB1582" t="n">
        <v>31.81460974933776</v>
      </c>
      <c r="AC1582" t="b">
        <v>0</v>
      </c>
      <c r="AD1582" t="n">
        <v>0</v>
      </c>
      <c r="AE1582" t="n">
        <v>0</v>
      </c>
      <c r="AF1582" t="n">
        <v>0.9373174967082268</v>
      </c>
      <c r="AG1582" t="n">
        <v>60.19106171157047</v>
      </c>
      <c r="AH1582" t="n">
        <v>135.9084674933161</v>
      </c>
      <c r="AI1582" t="n">
        <v>33.94219126503853</v>
      </c>
      <c r="AJ1582" t="n">
        <v>8.519082961029625</v>
      </c>
      <c r="AK1582" t="n">
        <v>33.94219126503853</v>
      </c>
      <c r="AL1582" t="n">
        <v>0</v>
      </c>
      <c r="AM1582" t="n">
        <v>0</v>
      </c>
      <c r="AN1582" t="n">
        <v>33.94220898900316</v>
      </c>
      <c r="AO1582" t="n">
        <v>0</v>
      </c>
      <c r="AP1582" t="n">
        <v>6.573143321091725</v>
      </c>
      <c r="AQ1582" t="n">
        <v>1</v>
      </c>
      <c r="AR1582" t="n">
        <v>0</v>
      </c>
      <c r="AS1582" t="n">
        <v>0</v>
      </c>
      <c r="AT1582" t="n">
        <v>0</v>
      </c>
      <c r="AU1582" t="n">
        <v>6.573058326898606</v>
      </c>
      <c r="AV1582" t="n">
        <v>2.330874502297971</v>
      </c>
    </row>
    <row r="1583" spans="1:48">
      <c r="A1583" t="n">
        <v>0</v>
      </c>
      <c r="B1583" t="n">
        <v>-6.71993151994134</v>
      </c>
      <c r="C1583" t="n">
        <v>87.67163144739841</v>
      </c>
      <c r="D1583" t="n">
        <v>2383.135709798934</v>
      </c>
      <c r="E1583" t="n">
        <v>1581</v>
      </c>
      <c r="F1583" t="n">
        <v>123.0960182189941</v>
      </c>
      <c r="G1583" t="n">
        <v>-0.05063919119646343</v>
      </c>
      <c r="H1583" t="n">
        <v>-0</v>
      </c>
      <c r="I1583" t="n">
        <v>0</v>
      </c>
      <c r="J1583" t="n">
        <v>0</v>
      </c>
      <c r="K1583" t="n">
        <v>0.1007502515426678</v>
      </c>
      <c r="L1583" t="n">
        <v>0</v>
      </c>
      <c r="M1583" t="n">
        <v>89.80337565156954</v>
      </c>
      <c r="N1583" t="n">
        <v>30.60140113389334</v>
      </c>
      <c r="O1583" t="b">
        <v>1</v>
      </c>
      <c r="P1583" t="n">
        <v>0</v>
      </c>
      <c r="Q1583" t="b">
        <v>0</v>
      </c>
      <c r="R1583" t="n">
        <v>30.60140113389334</v>
      </c>
      <c r="S1583" t="n">
        <v>924.9924350558509</v>
      </c>
      <c r="T1583" t="n">
        <v>4025.567077363064</v>
      </c>
      <c r="U1583" t="n">
        <v>315.9181029866249</v>
      </c>
      <c r="V1583" t="n">
        <v>6</v>
      </c>
      <c r="W1583" t="n">
        <v>2383.135709798933</v>
      </c>
      <c r="X1583" t="b">
        <v>0</v>
      </c>
      <c r="Y1583" t="n">
        <v>2383.135709798933</v>
      </c>
      <c r="Z1583" t="b">
        <v>0</v>
      </c>
      <c r="AA1583" t="n">
        <v>74.07293456131474</v>
      </c>
      <c r="AB1583" t="n">
        <v>31.22591952438096</v>
      </c>
      <c r="AC1583" t="b">
        <v>0</v>
      </c>
      <c r="AD1583" t="n">
        <v>0</v>
      </c>
      <c r="AE1583" t="n">
        <v>4.547473508864641e-13</v>
      </c>
      <c r="AF1583" t="n">
        <v>0.9369549887717588</v>
      </c>
      <c r="AG1583" t="n">
        <v>60.2537969098834</v>
      </c>
      <c r="AH1583" t="n">
        <v>133.542381194334</v>
      </c>
      <c r="AI1583" t="n">
        <v>33.32702200061347</v>
      </c>
      <c r="AJ1583" t="n">
        <v>8.419180921842866</v>
      </c>
      <c r="AK1583" t="n">
        <v>33.32702200061349</v>
      </c>
      <c r="AL1583" t="n">
        <v>0</v>
      </c>
      <c r="AM1583" t="n">
        <v>0</v>
      </c>
      <c r="AN1583" t="n">
        <v>33.32704894213808</v>
      </c>
      <c r="AO1583" t="n">
        <v>0</v>
      </c>
      <c r="AP1583" t="n">
        <v>6.451914070283379</v>
      </c>
      <c r="AQ1583" t="n">
        <v>1</v>
      </c>
      <c r="AR1583" t="n">
        <v>0</v>
      </c>
      <c r="AS1583" t="n">
        <v>0</v>
      </c>
      <c r="AT1583" t="n">
        <v>0</v>
      </c>
      <c r="AU1583" t="n">
        <v>6.45182348863405</v>
      </c>
      <c r="AV1583" t="n">
        <v>2.287883374082256</v>
      </c>
    </row>
    <row r="1584" spans="1:48">
      <c r="A1584" t="n">
        <v>0</v>
      </c>
      <c r="B1584" t="n">
        <v>-6.71993151994134</v>
      </c>
      <c r="C1584" t="n">
        <v>87.79267569798091</v>
      </c>
      <c r="D1584" t="n">
        <v>2376.768004734046</v>
      </c>
      <c r="E1584" t="n">
        <v>1582</v>
      </c>
      <c r="F1584" t="n">
        <v>122.7671073913574</v>
      </c>
      <c r="G1584" t="n">
        <v>-0.1034170356290893</v>
      </c>
      <c r="H1584" t="n">
        <v>-0</v>
      </c>
      <c r="I1584" t="n">
        <v>0</v>
      </c>
      <c r="J1584" t="n">
        <v>0</v>
      </c>
      <c r="K1584" t="n">
        <v>0.06719296357387339</v>
      </c>
      <c r="L1584" t="n">
        <v>0</v>
      </c>
      <c r="M1584" t="n">
        <v>89.8007090120775</v>
      </c>
      <c r="N1584" t="n">
        <v>26.91718544158689</v>
      </c>
      <c r="O1584" t="b">
        <v>1</v>
      </c>
      <c r="P1584" t="n">
        <v>0</v>
      </c>
      <c r="Q1584" t="b">
        <v>0</v>
      </c>
      <c r="R1584" t="n">
        <v>26.91718544158689</v>
      </c>
      <c r="S1584" t="n">
        <v>922.5208682921669</v>
      </c>
      <c r="T1584" t="n">
        <v>4014.810818807511</v>
      </c>
      <c r="U1584" t="n">
        <v>278.6280461111255</v>
      </c>
      <c r="V1584" t="n">
        <v>6</v>
      </c>
      <c r="W1584" t="n">
        <v>2376.768004734046</v>
      </c>
      <c r="X1584" t="b">
        <v>0</v>
      </c>
      <c r="Y1584" t="n">
        <v>2376.768004734046</v>
      </c>
      <c r="Z1584" t="b">
        <v>0</v>
      </c>
      <c r="AA1584" t="n">
        <v>65.32958013935077</v>
      </c>
      <c r="AB1584" t="n">
        <v>27.46651575672132</v>
      </c>
      <c r="AC1584" t="b">
        <v>0</v>
      </c>
      <c r="AD1584" t="n">
        <v>0</v>
      </c>
      <c r="AE1584" t="n">
        <v>-4.547473508864641e-13</v>
      </c>
      <c r="AF1584" t="n">
        <v>0.9340191319064225</v>
      </c>
      <c r="AG1584" t="n">
        <v>60.31572736979081</v>
      </c>
      <c r="AH1584" t="n">
        <v>118.1496360576865</v>
      </c>
      <c r="AI1584" t="n">
        <v>29.40680208622658</v>
      </c>
      <c r="AJ1584" t="n">
        <v>7.795615552026405</v>
      </c>
      <c r="AK1584" t="n">
        <v>29.40680208622657</v>
      </c>
      <c r="AL1584" t="n">
        <v>0</v>
      </c>
      <c r="AM1584" t="n">
        <v>0</v>
      </c>
      <c r="AN1584" t="n">
        <v>29.40686834369987</v>
      </c>
      <c r="AO1584" t="n">
        <v>0</v>
      </c>
      <c r="AP1584" t="n">
        <v>5.693706669826873</v>
      </c>
      <c r="AQ1584" t="n">
        <v>1</v>
      </c>
      <c r="AR1584" t="n">
        <v>0</v>
      </c>
      <c r="AS1584" t="n">
        <v>0</v>
      </c>
      <c r="AT1584" t="n">
        <v>0</v>
      </c>
      <c r="AU1584" t="n">
        <v>5.693586601801277</v>
      </c>
      <c r="AV1584" t="n">
        <v>2.019004727594693</v>
      </c>
    </row>
    <row r="1585" spans="1:48">
      <c r="A1585" t="n">
        <v>0</v>
      </c>
      <c r="B1585" t="n">
        <v>-6.71993151994134</v>
      </c>
      <c r="C1585" t="n">
        <v>87.78021616593121</v>
      </c>
      <c r="D1585" t="n">
        <v>2370.429737251665</v>
      </c>
      <c r="E1585" t="n">
        <v>1583</v>
      </c>
      <c r="F1585" t="n">
        <v>122.4397171020508</v>
      </c>
      <c r="G1585" t="n">
        <v>-0.08261026373995861</v>
      </c>
      <c r="H1585" t="n">
        <v>-0</v>
      </c>
      <c r="I1585" t="n">
        <v>0</v>
      </c>
      <c r="J1585" t="n">
        <v>0</v>
      </c>
      <c r="K1585" t="n">
        <v>0.09519249211706915</v>
      </c>
      <c r="L1585" t="n">
        <v>0</v>
      </c>
      <c r="M1585" t="n">
        <v>89.79804237258547</v>
      </c>
      <c r="N1585" t="n">
        <v>28.08164273232304</v>
      </c>
      <c r="O1585" t="b">
        <v>1</v>
      </c>
      <c r="P1585" t="n">
        <v>0</v>
      </c>
      <c r="Q1585" t="b">
        <v>0</v>
      </c>
      <c r="R1585" t="n">
        <v>28.08164273232304</v>
      </c>
      <c r="S1585" t="n">
        <v>920.0607274581995</v>
      </c>
      <c r="T1585" t="n">
        <v>4004.104285898085</v>
      </c>
      <c r="U1585" t="n">
        <v>291.4589516283551</v>
      </c>
      <c r="V1585" t="n">
        <v>6</v>
      </c>
      <c r="W1585" t="n">
        <v>2370.429737251666</v>
      </c>
      <c r="X1585" t="b">
        <v>0</v>
      </c>
      <c r="Y1585" t="n">
        <v>2370.429737251666</v>
      </c>
      <c r="Z1585" t="b">
        <v>0</v>
      </c>
      <c r="AA1585" t="n">
        <v>68.33802699869521</v>
      </c>
      <c r="AB1585" t="n">
        <v>28.65473748196229</v>
      </c>
      <c r="AC1585" t="b">
        <v>0</v>
      </c>
      <c r="AD1585" t="n">
        <v>0</v>
      </c>
      <c r="AE1585" t="n">
        <v>-9.094947017729282e-13</v>
      </c>
      <c r="AF1585" t="n">
        <v>0.9352000347549709</v>
      </c>
      <c r="AG1585" t="n">
        <v>60.37273853779833</v>
      </c>
      <c r="AH1585" t="n">
        <v>123.4344013331436</v>
      </c>
      <c r="AI1585" t="n">
        <v>30.6402228582787</v>
      </c>
      <c r="AJ1585" t="n">
        <v>7.998544916428699</v>
      </c>
      <c r="AK1585" t="n">
        <v>30.64022285827869</v>
      </c>
      <c r="AL1585" t="n">
        <v>0</v>
      </c>
      <c r="AM1585" t="n">
        <v>0</v>
      </c>
      <c r="AN1585" t="n">
        <v>30.64027967030337</v>
      </c>
      <c r="AO1585" t="n">
        <v>0</v>
      </c>
      <c r="AP1585" t="n">
        <v>5.928052478166649</v>
      </c>
      <c r="AQ1585" t="n">
        <v>1</v>
      </c>
      <c r="AR1585" t="n">
        <v>0</v>
      </c>
      <c r="AS1585" t="n">
        <v>0</v>
      </c>
      <c r="AT1585" t="n">
        <v>0</v>
      </c>
      <c r="AU1585" t="n">
        <v>5.927939788402292</v>
      </c>
      <c r="AV1585" t="n">
        <v>2.102108792706241</v>
      </c>
    </row>
    <row r="1586" spans="1:48">
      <c r="A1586" t="n">
        <v>0</v>
      </c>
      <c r="B1586" t="n">
        <v>-6.71993151994134</v>
      </c>
      <c r="C1586" t="n">
        <v>87.88249267952982</v>
      </c>
      <c r="D1586" t="n">
        <v>2365.002498696233</v>
      </c>
      <c r="E1586" t="n">
        <v>1584</v>
      </c>
      <c r="F1586" t="n">
        <v>122.1593841552734</v>
      </c>
      <c r="G1586" t="n">
        <v>-0.07257793948105373</v>
      </c>
      <c r="H1586" t="n">
        <v>-0</v>
      </c>
      <c r="I1586" t="n">
        <v>0</v>
      </c>
      <c r="J1586" t="n">
        <v>0</v>
      </c>
      <c r="K1586" t="n">
        <v>0.07699854175211945</v>
      </c>
      <c r="L1586" t="n">
        <v>0</v>
      </c>
      <c r="M1586" t="n">
        <v>89.79537573309344</v>
      </c>
      <c r="N1586" t="n">
        <v>28.5641706584391</v>
      </c>
      <c r="O1586" t="b">
        <v>1</v>
      </c>
      <c r="P1586" t="n">
        <v>0</v>
      </c>
      <c r="Q1586" t="b">
        <v>0</v>
      </c>
      <c r="R1586" t="n">
        <v>28.5641706584391</v>
      </c>
      <c r="S1586" t="n">
        <v>917.9541942102702</v>
      </c>
      <c r="T1586" t="n">
        <v>3994.936653203096</v>
      </c>
      <c r="U1586" t="n">
        <v>297.1474383548406</v>
      </c>
      <c r="V1586" t="n">
        <v>6</v>
      </c>
      <c r="W1586" t="n">
        <v>2365.002498696233</v>
      </c>
      <c r="X1586" t="b">
        <v>0</v>
      </c>
      <c r="Y1586" t="n">
        <v>2365.002498696233</v>
      </c>
      <c r="Z1586" t="b">
        <v>0</v>
      </c>
      <c r="AA1586" t="n">
        <v>69.67179958424947</v>
      </c>
      <c r="AB1586" t="n">
        <v>29.14711291677459</v>
      </c>
      <c r="AC1586" t="b">
        <v>0</v>
      </c>
      <c r="AD1586" t="n">
        <v>0</v>
      </c>
      <c r="AE1586" t="n">
        <v>0</v>
      </c>
      <c r="AF1586" t="n">
        <v>0.9357230714911415</v>
      </c>
      <c r="AG1586" t="n">
        <v>60.43115154293102</v>
      </c>
      <c r="AH1586" t="n">
        <v>125.7731632731086</v>
      </c>
      <c r="AI1586" t="n">
        <v>31.14929385071866</v>
      </c>
      <c r="AJ1586" t="n">
        <v>8.084312624038574</v>
      </c>
      <c r="AK1586" t="n">
        <v>31.14929385071866</v>
      </c>
      <c r="AL1586" t="n">
        <v>0</v>
      </c>
      <c r="AM1586" t="n">
        <v>0</v>
      </c>
      <c r="AN1586" t="n">
        <v>31.14934060656231</v>
      </c>
      <c r="AO1586" t="n">
        <v>0</v>
      </c>
      <c r="AP1586" t="n">
        <v>6.025012633604206</v>
      </c>
      <c r="AQ1586" t="n">
        <v>1</v>
      </c>
      <c r="AR1586" t="n">
        <v>0</v>
      </c>
      <c r="AS1586" t="n">
        <v>0</v>
      </c>
      <c r="AT1586" t="n">
        <v>0</v>
      </c>
      <c r="AU1586" t="n">
        <v>6.024902926157971</v>
      </c>
      <c r="AV1586" t="n">
        <v>2.136492924752146</v>
      </c>
    </row>
    <row r="1587" spans="1:48">
      <c r="A1587" t="n">
        <v>0</v>
      </c>
      <c r="B1587" t="n">
        <v>-6.71993151994134</v>
      </c>
      <c r="C1587" t="n">
        <v>87.99044951831537</v>
      </c>
      <c r="D1587" t="n">
        <v>2359.756198618325</v>
      </c>
      <c r="E1587" t="n">
        <v>1585</v>
      </c>
      <c r="F1587" t="n">
        <v>121.8883972167969</v>
      </c>
      <c r="G1587" t="n">
        <v>-0.08651121604738776</v>
      </c>
      <c r="H1587" t="n">
        <v>-0</v>
      </c>
      <c r="I1587" t="n">
        <v>0</v>
      </c>
      <c r="J1587" t="n">
        <v>0</v>
      </c>
      <c r="K1587" t="n">
        <v>0.05780315365039612</v>
      </c>
      <c r="L1587" t="n">
        <v>0</v>
      </c>
      <c r="M1587" t="n">
        <v>89.7927090936014</v>
      </c>
      <c r="N1587" t="n">
        <v>27.48490109157011</v>
      </c>
      <c r="O1587" t="b">
        <v>1</v>
      </c>
      <c r="P1587" t="n">
        <v>0</v>
      </c>
      <c r="Q1587" t="b">
        <v>0</v>
      </c>
      <c r="R1587" t="n">
        <v>27.48490109157011</v>
      </c>
      <c r="S1587" t="n">
        <v>915.9178905855359</v>
      </c>
      <c r="T1587" t="n">
        <v>3986.074659828253</v>
      </c>
      <c r="U1587" t="n">
        <v>286.5556780194829</v>
      </c>
      <c r="V1587" t="n">
        <v>6</v>
      </c>
      <c r="W1587" t="n">
        <v>2359.756198618325</v>
      </c>
      <c r="X1587" t="b">
        <v>0</v>
      </c>
      <c r="Y1587" t="n">
        <v>2359.756198618325</v>
      </c>
      <c r="Z1587" t="b">
        <v>0</v>
      </c>
      <c r="AA1587" t="n">
        <v>67.18836238076861</v>
      </c>
      <c r="AB1587" t="n">
        <v>28.04581744037766</v>
      </c>
      <c r="AC1587" t="b">
        <v>0</v>
      </c>
      <c r="AD1587" t="n">
        <v>0</v>
      </c>
      <c r="AE1587" t="n">
        <v>-4.547473508864641e-13</v>
      </c>
      <c r="AF1587" t="n">
        <v>0.9349061825713839</v>
      </c>
      <c r="AG1587" t="n">
        <v>60.49008867539486</v>
      </c>
      <c r="AH1587" t="n">
        <v>121.3959833496494</v>
      </c>
      <c r="AI1587" t="n">
        <v>29.99853671225054</v>
      </c>
      <c r="AJ1587" t="n">
        <v>7.902127976729403</v>
      </c>
      <c r="AK1587" t="n">
        <v>29.99853671225052</v>
      </c>
      <c r="AL1587" t="n">
        <v>0</v>
      </c>
      <c r="AM1587" t="n">
        <v>0</v>
      </c>
      <c r="AN1587" t="n">
        <v>29.99864587021903</v>
      </c>
      <c r="AO1587" t="n">
        <v>0</v>
      </c>
      <c r="AP1587" t="n">
        <v>5.802862644206021</v>
      </c>
      <c r="AQ1587" t="n">
        <v>1</v>
      </c>
      <c r="AR1587" t="n">
        <v>0</v>
      </c>
      <c r="AS1587" t="n">
        <v>0</v>
      </c>
      <c r="AT1587" t="n">
        <v>0</v>
      </c>
      <c r="AU1587" t="n">
        <v>5.802744544660873</v>
      </c>
      <c r="AV1587" t="n">
        <v>2.057713263725208</v>
      </c>
    </row>
    <row r="1588" spans="1:48">
      <c r="A1588" t="n">
        <v>0</v>
      </c>
      <c r="B1588" t="n">
        <v>-6.71993151994134</v>
      </c>
      <c r="C1588" t="n">
        <v>87.93907147634685</v>
      </c>
      <c r="D1588" t="n">
        <v>2348.693841659897</v>
      </c>
      <c r="E1588" t="n">
        <v>1586</v>
      </c>
      <c r="F1588" t="n">
        <v>121.3169937133789</v>
      </c>
      <c r="G1588" t="n">
        <v>-0.2833692312414833</v>
      </c>
      <c r="H1588" t="n">
        <v>-0</v>
      </c>
      <c r="I1588" t="n">
        <v>0</v>
      </c>
      <c r="J1588" t="n">
        <v>0</v>
      </c>
      <c r="K1588" t="n">
        <v>0.037651272572925</v>
      </c>
      <c r="L1588" t="n">
        <v>0</v>
      </c>
      <c r="M1588" t="n">
        <v>89.79004245410937</v>
      </c>
      <c r="N1588" t="n">
        <v>14.33654970306909</v>
      </c>
      <c r="O1588" t="b">
        <v>1</v>
      </c>
      <c r="P1588" t="n">
        <v>0</v>
      </c>
      <c r="Q1588" t="b">
        <v>0</v>
      </c>
      <c r="R1588" t="n">
        <v>14.33654970306909</v>
      </c>
      <c r="S1588" t="n">
        <v>911.6241374189163</v>
      </c>
      <c r="T1588" t="n">
        <v>3967.388246047124</v>
      </c>
      <c r="U1588" t="n">
        <v>150.1758888429413</v>
      </c>
      <c r="V1588" t="n">
        <v>6</v>
      </c>
      <c r="W1588" t="n">
        <v>2348.693841659897</v>
      </c>
      <c r="X1588" t="b">
        <v>0</v>
      </c>
      <c r="Y1588" t="n">
        <v>2348.693841659897</v>
      </c>
      <c r="Z1588" t="b">
        <v>0</v>
      </c>
      <c r="AA1588" t="n">
        <v>35.21155857099276</v>
      </c>
      <c r="AB1588" t="n">
        <v>14.6291323500705</v>
      </c>
      <c r="AC1588" t="b">
        <v>0</v>
      </c>
      <c r="AD1588" t="n">
        <v>0</v>
      </c>
      <c r="AE1588" t="n">
        <v>-4.547473508864641e-13</v>
      </c>
      <c r="AF1588" t="n">
        <v>0.9133066963154496</v>
      </c>
      <c r="AG1588" t="n">
        <v>60.54751965007475</v>
      </c>
      <c r="AH1588" t="n">
        <v>65.1248746040939</v>
      </c>
      <c r="AI1588" t="n">
        <v>16.0177653455173</v>
      </c>
      <c r="AJ1588" t="n">
        <v>5.64589053147099</v>
      </c>
      <c r="AK1588" t="n">
        <v>16.0177653455173</v>
      </c>
      <c r="AL1588" t="n">
        <v>0</v>
      </c>
      <c r="AM1588" t="n">
        <v>0</v>
      </c>
      <c r="AN1588" t="n">
        <v>16.01831495198362</v>
      </c>
      <c r="AO1588" t="n">
        <v>0</v>
      </c>
      <c r="AP1588" t="n">
        <v>3.259080274379459</v>
      </c>
      <c r="AQ1588" t="n">
        <v>1</v>
      </c>
      <c r="AR1588" t="n">
        <v>0</v>
      </c>
      <c r="AS1588" t="n">
        <v>0</v>
      </c>
      <c r="AT1588" t="n">
        <v>0</v>
      </c>
      <c r="AU1588" t="n">
        <v>3.258916385543385</v>
      </c>
      <c r="AV1588" t="n">
        <v>1.155645474359917</v>
      </c>
    </row>
    <row r="1589" spans="1:48">
      <c r="A1589" t="n">
        <v>0</v>
      </c>
      <c r="B1589" t="n">
        <v>-6.71993151994134</v>
      </c>
      <c r="C1589" t="n">
        <v>88.09014124891503</v>
      </c>
      <c r="D1589" t="n">
        <v>2323.161650022868</v>
      </c>
      <c r="E1589" t="n">
        <v>1587</v>
      </c>
      <c r="F1589" t="n">
        <v>119.9981803894043</v>
      </c>
      <c r="G1589" t="n">
        <v>-0.3551925484805061</v>
      </c>
      <c r="H1589" t="n">
        <v>-0</v>
      </c>
      <c r="I1589" t="n">
        <v>0</v>
      </c>
      <c r="J1589" t="n">
        <v>0</v>
      </c>
      <c r="K1589" t="n">
        <v>0.05212307547192774</v>
      </c>
      <c r="L1589" t="n">
        <v>0</v>
      </c>
      <c r="M1589" t="n">
        <v>89.78737581461733</v>
      </c>
      <c r="N1589" t="n">
        <v>9.060364352655036</v>
      </c>
      <c r="O1589" t="b">
        <v>1</v>
      </c>
      <c r="P1589" t="n">
        <v>0</v>
      </c>
      <c r="Q1589" t="b">
        <v>0</v>
      </c>
      <c r="R1589" t="n">
        <v>9.060364352655036</v>
      </c>
      <c r="S1589" t="n">
        <v>901.7140496225985</v>
      </c>
      <c r="T1589" t="n">
        <v>3924.259543957549</v>
      </c>
      <c r="U1589" t="n">
        <v>95.95071343574041</v>
      </c>
      <c r="V1589" t="n">
        <v>6</v>
      </c>
      <c r="W1589" t="n">
        <v>2323.161650022869</v>
      </c>
      <c r="X1589" t="b">
        <v>0</v>
      </c>
      <c r="Y1589" t="n">
        <v>2323.161650022869</v>
      </c>
      <c r="Z1589" t="b">
        <v>0</v>
      </c>
      <c r="AA1589" t="n">
        <v>22.49744744047785</v>
      </c>
      <c r="AB1589" t="n">
        <v>9.24526974760718</v>
      </c>
      <c r="AC1589" t="b">
        <v>0</v>
      </c>
      <c r="AD1589" t="n">
        <v>0</v>
      </c>
      <c r="AE1589" t="n">
        <v>-9.094947017729282e-13</v>
      </c>
      <c r="AF1589" t="n">
        <v>0.8892618186330455</v>
      </c>
      <c r="AG1589" t="n">
        <v>60.58741685440048</v>
      </c>
      <c r="AH1589" t="n">
        <v>42.73482140414366</v>
      </c>
      <c r="AI1589" t="n">
        <v>10.39656662850859</v>
      </c>
      <c r="AJ1589" t="n">
        <v>4.732376403336474</v>
      </c>
      <c r="AK1589" t="n">
        <v>10.39656662850859</v>
      </c>
      <c r="AL1589" t="n">
        <v>0</v>
      </c>
      <c r="AM1589" t="n">
        <v>0</v>
      </c>
      <c r="AN1589" t="n">
        <v>10.39731688204561</v>
      </c>
      <c r="AO1589" t="n">
        <v>0</v>
      </c>
      <c r="AP1589" t="n">
        <v>2.294021555295195</v>
      </c>
      <c r="AQ1589" t="n">
        <v>1</v>
      </c>
      <c r="AR1589" t="n">
        <v>0</v>
      </c>
      <c r="AS1589" t="n">
        <v>0</v>
      </c>
      <c r="AT1589" t="n">
        <v>0</v>
      </c>
      <c r="AU1589" t="n">
        <v>2.29385902012607</v>
      </c>
      <c r="AV1589" t="n">
        <v>0.8134261459384949</v>
      </c>
    </row>
    <row r="1590" spans="1:48">
      <c r="A1590" t="n">
        <v>0</v>
      </c>
      <c r="B1590" t="n">
        <v>-6.71993151994134</v>
      </c>
      <c r="C1590" t="n">
        <v>88.12390849445913</v>
      </c>
      <c r="D1590" t="n">
        <v>2305.938094191737</v>
      </c>
      <c r="E1590" t="n">
        <v>1588</v>
      </c>
      <c r="F1590" t="n">
        <v>119.1085327148437</v>
      </c>
      <c r="G1590" t="n">
        <v>-0.1362447402825104</v>
      </c>
      <c r="H1590" t="n">
        <v>-0</v>
      </c>
      <c r="I1590" t="n">
        <v>0</v>
      </c>
      <c r="J1590" t="n">
        <v>0</v>
      </c>
      <c r="K1590" t="n">
        <v>0.01819606774006843</v>
      </c>
      <c r="L1590" t="n">
        <v>0</v>
      </c>
      <c r="M1590" t="n">
        <v>89.7847091751253</v>
      </c>
      <c r="N1590" t="n">
        <v>22.63522400612841</v>
      </c>
      <c r="O1590" t="b">
        <v>1</v>
      </c>
      <c r="P1590" t="n">
        <v>0</v>
      </c>
      <c r="Q1590" t="b">
        <v>0</v>
      </c>
      <c r="R1590" t="n">
        <v>22.63522400612841</v>
      </c>
      <c r="S1590" t="n">
        <v>895.0288831912233</v>
      </c>
      <c r="T1590" t="n">
        <v>3895.165699648204</v>
      </c>
      <c r="U1590" t="n">
        <v>241.5011083702419</v>
      </c>
      <c r="V1590" t="n">
        <v>6</v>
      </c>
      <c r="W1590" t="n">
        <v>2305.938094191737</v>
      </c>
      <c r="X1590" t="b">
        <v>0</v>
      </c>
      <c r="Y1590" t="n">
        <v>2305.938094191737</v>
      </c>
      <c r="Z1590" t="b">
        <v>0</v>
      </c>
      <c r="AA1590" t="n">
        <v>56.62447206310068</v>
      </c>
      <c r="AB1590" t="n">
        <v>23.09716735319225</v>
      </c>
      <c r="AC1590" t="b">
        <v>0</v>
      </c>
      <c r="AD1590" t="n">
        <v>0</v>
      </c>
      <c r="AE1590" t="n">
        <v>4.547473508864641e-13</v>
      </c>
      <c r="AF1590" t="n">
        <v>0.9307936071180183</v>
      </c>
      <c r="AG1590" t="n">
        <v>60.61962422840961</v>
      </c>
      <c r="AH1590" t="n">
        <v>102.7611763994499</v>
      </c>
      <c r="AI1590" t="n">
        <v>24.81448860043974</v>
      </c>
      <c r="AJ1590" t="n">
        <v>7.111730346914953</v>
      </c>
      <c r="AK1590" t="n">
        <v>24.81448860043975</v>
      </c>
      <c r="AL1590" t="n">
        <v>0</v>
      </c>
      <c r="AM1590" t="n">
        <v>0</v>
      </c>
      <c r="AN1590" t="n">
        <v>24.81468698273365</v>
      </c>
      <c r="AO1590" t="n">
        <v>0</v>
      </c>
      <c r="AP1590" t="n">
        <v>4.816629292478916</v>
      </c>
      <c r="AQ1590" t="n">
        <v>1</v>
      </c>
      <c r="AR1590" t="n">
        <v>0</v>
      </c>
      <c r="AS1590" t="n">
        <v>0</v>
      </c>
      <c r="AT1590" t="n">
        <v>0</v>
      </c>
      <c r="AU1590" t="n">
        <v>4.816480351965454</v>
      </c>
      <c r="AV1590" t="n">
        <v>1.707973774897649</v>
      </c>
    </row>
    <row r="1591" spans="1:48">
      <c r="A1591" t="n">
        <v>0</v>
      </c>
      <c r="B1591" t="n">
        <v>-6.71993151994134</v>
      </c>
      <c r="C1591" t="n">
        <v>88.07882535307014</v>
      </c>
      <c r="D1591" t="n">
        <v>2301.175867315776</v>
      </c>
      <c r="E1591" t="n">
        <v>1589</v>
      </c>
      <c r="F1591" t="n">
        <v>118.8625495910645</v>
      </c>
      <c r="G1591" t="n">
        <v>-0.04618748900595193</v>
      </c>
      <c r="H1591" t="n">
        <v>-0</v>
      </c>
      <c r="I1591" t="n">
        <v>0</v>
      </c>
      <c r="J1591" t="n">
        <v>0</v>
      </c>
      <c r="K1591" t="n">
        <v>-0.02427780295268117</v>
      </c>
      <c r="L1591" t="n">
        <v>0</v>
      </c>
      <c r="M1591" t="n">
        <v>89.78204253563327</v>
      </c>
      <c r="N1591" t="n">
        <v>28.23332673670407</v>
      </c>
      <c r="O1591" t="b">
        <v>1</v>
      </c>
      <c r="P1591" t="n">
        <v>0</v>
      </c>
      <c r="Q1591" t="b">
        <v>0</v>
      </c>
      <c r="R1591" t="n">
        <v>28.23332673670407</v>
      </c>
      <c r="S1591" t="n">
        <v>893.1804681739122</v>
      </c>
      <c r="T1591" t="n">
        <v>3887.121397492866</v>
      </c>
      <c r="U1591" t="n">
        <v>301.8521118757891</v>
      </c>
      <c r="V1591" t="n">
        <v>6</v>
      </c>
      <c r="W1591" t="n">
        <v>2301.175867315777</v>
      </c>
      <c r="X1591" t="b">
        <v>0</v>
      </c>
      <c r="Y1591" t="n">
        <v>2301.175867315777</v>
      </c>
      <c r="Z1591" t="b">
        <v>0</v>
      </c>
      <c r="AA1591" t="n">
        <v>70.77489868036021</v>
      </c>
      <c r="AB1591" t="n">
        <v>28.80951707826946</v>
      </c>
      <c r="AC1591" t="b">
        <v>0</v>
      </c>
      <c r="AD1591" t="n">
        <v>0</v>
      </c>
      <c r="AE1591" t="n">
        <v>-9.094947017729282e-13</v>
      </c>
      <c r="AF1591" t="n">
        <v>0.9365650813716535</v>
      </c>
      <c r="AG1591" t="n">
        <v>60.6699097868669</v>
      </c>
      <c r="AH1591" t="n">
        <v>127.6496381241692</v>
      </c>
      <c r="AI1591" t="n">
        <v>30.76082767902927</v>
      </c>
      <c r="AJ1591" t="n">
        <v>8.097444407344554</v>
      </c>
      <c r="AK1591" t="n">
        <v>30.76082767902926</v>
      </c>
      <c r="AL1591" t="n">
        <v>0</v>
      </c>
      <c r="AM1591" t="n">
        <v>0</v>
      </c>
      <c r="AN1591" t="n">
        <v>30.76091553728569</v>
      </c>
      <c r="AO1591" t="n">
        <v>0</v>
      </c>
      <c r="AP1591" t="n">
        <v>5.939707917038018</v>
      </c>
      <c r="AQ1591" t="n">
        <v>1</v>
      </c>
      <c r="AR1591" t="n">
        <v>0</v>
      </c>
      <c r="AS1591" t="n">
        <v>0</v>
      </c>
      <c r="AT1591" t="n">
        <v>0</v>
      </c>
      <c r="AU1591" t="n">
        <v>5.939589220444316</v>
      </c>
      <c r="AV1591" t="n">
        <v>2.106239801859452</v>
      </c>
    </row>
    <row r="1592" spans="1:48">
      <c r="A1592" t="n">
        <v>0</v>
      </c>
      <c r="B1592" t="n">
        <v>-6.71993151994134</v>
      </c>
      <c r="C1592" t="n">
        <v>88.04143917634514</v>
      </c>
      <c r="D1592" t="n">
        <v>2291.30683285021</v>
      </c>
      <c r="E1592" t="n">
        <v>1590</v>
      </c>
      <c r="F1592" t="n">
        <v>118.3527847290039</v>
      </c>
      <c r="G1592" t="n">
        <v>-0.3087952918935102</v>
      </c>
      <c r="H1592" t="n">
        <v>-0</v>
      </c>
      <c r="I1592" t="n">
        <v>0</v>
      </c>
      <c r="J1592" t="n">
        <v>0</v>
      </c>
      <c r="K1592" t="n">
        <v>-0.03427012960174625</v>
      </c>
      <c r="L1592" t="n">
        <v>0</v>
      </c>
      <c r="M1592" t="n">
        <v>89.77937589614123</v>
      </c>
      <c r="N1592" t="n">
        <v>11.26843359816487</v>
      </c>
      <c r="O1592" t="b">
        <v>1</v>
      </c>
      <c r="P1592" t="n">
        <v>0</v>
      </c>
      <c r="Q1592" t="b">
        <v>0</v>
      </c>
      <c r="R1592" t="n">
        <v>11.26843359816487</v>
      </c>
      <c r="S1592" t="n">
        <v>889.3498922715751</v>
      </c>
      <c r="T1592" t="n">
        <v>3870.450731165895</v>
      </c>
      <c r="U1592" t="n">
        <v>120.9935655450498</v>
      </c>
      <c r="V1592" t="n">
        <v>6</v>
      </c>
      <c r="W1592" t="n">
        <v>2291.30683285021</v>
      </c>
      <c r="X1592" t="b">
        <v>0</v>
      </c>
      <c r="Y1592" t="n">
        <v>2291.30683285021</v>
      </c>
      <c r="Z1592" t="b">
        <v>0</v>
      </c>
      <c r="AA1592" t="n">
        <v>28.36921461046524</v>
      </c>
      <c r="AB1592" t="n">
        <v>11.49840163078047</v>
      </c>
      <c r="AC1592" t="b">
        <v>0</v>
      </c>
      <c r="AD1592" t="n">
        <v>0</v>
      </c>
      <c r="AE1592" t="n">
        <v>4.547473508864641e-13</v>
      </c>
      <c r="AF1592" t="n">
        <v>0.9035786958589291</v>
      </c>
      <c r="AG1592" t="n">
        <v>60.72740116353248</v>
      </c>
      <c r="AH1592" t="n">
        <v>53.03463975568048</v>
      </c>
      <c r="AI1592" t="n">
        <v>12.72540143263366</v>
      </c>
      <c r="AJ1592" t="n">
        <v>5.113669129894596</v>
      </c>
      <c r="AK1592" t="n">
        <v>12.72540143263367</v>
      </c>
      <c r="AL1592" t="n">
        <v>0</v>
      </c>
      <c r="AM1592" t="n">
        <v>0</v>
      </c>
      <c r="AN1592" t="n">
        <v>12.72598870709479</v>
      </c>
      <c r="AO1592" t="n">
        <v>0</v>
      </c>
      <c r="AP1592" t="n">
        <v>2.674242959510723</v>
      </c>
      <c r="AQ1592" t="n">
        <v>1</v>
      </c>
      <c r="AR1592" t="n">
        <v>0</v>
      </c>
      <c r="AS1592" t="n">
        <v>0</v>
      </c>
      <c r="AT1592" t="n">
        <v>0</v>
      </c>
      <c r="AU1592" t="n">
        <v>2.674077724206541</v>
      </c>
      <c r="AV1592" t="n">
        <v>0.9482556329995214</v>
      </c>
    </row>
    <row r="1593" spans="1:48">
      <c r="A1593" t="n">
        <v>0</v>
      </c>
      <c r="B1593" t="n">
        <v>-6.71993151994134</v>
      </c>
      <c r="C1593" t="n">
        <v>88.10002382925235</v>
      </c>
      <c r="D1593" t="n">
        <v>2263.3480715985</v>
      </c>
      <c r="E1593" t="n">
        <v>1591</v>
      </c>
      <c r="F1593" t="n">
        <v>116.9086318969727</v>
      </c>
      <c r="G1593" t="n">
        <v>-0.3468960884965178</v>
      </c>
      <c r="H1593" t="n">
        <v>-0</v>
      </c>
      <c r="I1593" t="n">
        <v>0</v>
      </c>
      <c r="J1593" t="n">
        <v>0</v>
      </c>
      <c r="K1593" t="n">
        <v>-0.07247766703577846</v>
      </c>
      <c r="L1593" t="n">
        <v>0</v>
      </c>
      <c r="M1593" t="n">
        <v>89.7767092566492</v>
      </c>
      <c r="N1593" t="n">
        <v>8.221060359660784</v>
      </c>
      <c r="O1593" t="b">
        <v>1</v>
      </c>
      <c r="P1593" t="n">
        <v>0</v>
      </c>
      <c r="Q1593" t="b">
        <v>0</v>
      </c>
      <c r="R1593" t="n">
        <v>8.221060359660784</v>
      </c>
      <c r="S1593" t="n">
        <v>878.4979535653463</v>
      </c>
      <c r="T1593" t="n">
        <v>3823.223093916387</v>
      </c>
      <c r="U1593" t="n">
        <v>89.36314911514633</v>
      </c>
      <c r="V1593" t="n">
        <v>6</v>
      </c>
      <c r="W1593" t="n">
        <v>2263.348071598501</v>
      </c>
      <c r="X1593" t="b">
        <v>0</v>
      </c>
      <c r="Y1593" t="n">
        <v>2263.348071598501</v>
      </c>
      <c r="Z1593" t="b">
        <v>0</v>
      </c>
      <c r="AA1593" t="n">
        <v>20.95286922155104</v>
      </c>
      <c r="AB1593" t="n">
        <v>8.388837101694678</v>
      </c>
      <c r="AC1593" t="b">
        <v>0</v>
      </c>
      <c r="AD1593" t="n">
        <v>0</v>
      </c>
      <c r="AE1593" t="n">
        <v>-9.094947017729282e-13</v>
      </c>
      <c r="AF1593" t="n">
        <v>0.885622853005461</v>
      </c>
      <c r="AG1593" t="n">
        <v>60.76227894225585</v>
      </c>
      <c r="AH1593" t="n">
        <v>39.96437089606209</v>
      </c>
      <c r="AI1593" t="n">
        <v>9.472245519891695</v>
      </c>
      <c r="AJ1593" t="n">
        <v>4.57101072452317</v>
      </c>
      <c r="AK1593" t="n">
        <v>9.472245519891692</v>
      </c>
      <c r="AL1593" t="n">
        <v>0</v>
      </c>
      <c r="AM1593" t="n">
        <v>0</v>
      </c>
      <c r="AN1593" t="n">
        <v>9.472988845951605</v>
      </c>
      <c r="AO1593" t="n">
        <v>0</v>
      </c>
      <c r="AP1593" t="n">
        <v>2.117568327906858</v>
      </c>
      <c r="AQ1593" t="n">
        <v>1</v>
      </c>
      <c r="AR1593" t="n">
        <v>0</v>
      </c>
      <c r="AS1593" t="n">
        <v>0</v>
      </c>
      <c r="AT1593" t="n">
        <v>0</v>
      </c>
      <c r="AU1593" t="n">
        <v>2.11740683810935</v>
      </c>
      <c r="AV1593" t="n">
        <v>0.7508543762259826</v>
      </c>
    </row>
    <row r="1594" spans="1:48">
      <c r="A1594" t="n">
        <v>0</v>
      </c>
      <c r="B1594" t="n">
        <v>-6.71993151994134</v>
      </c>
      <c r="C1594" t="n">
        <v>87.9977710679555</v>
      </c>
      <c r="D1594" t="n">
        <v>2248.748936068288</v>
      </c>
      <c r="E1594" t="n">
        <v>1592</v>
      </c>
      <c r="F1594" t="n">
        <v>116.1545433044434</v>
      </c>
      <c r="G1594" t="n">
        <v>-0.1354882079208473</v>
      </c>
      <c r="H1594" t="n">
        <v>-0</v>
      </c>
      <c r="I1594" t="n">
        <v>0</v>
      </c>
      <c r="J1594" t="n">
        <v>0</v>
      </c>
      <c r="K1594" t="n">
        <v>-0.07140719201187967</v>
      </c>
      <c r="L1594" t="n">
        <v>0</v>
      </c>
      <c r="M1594" t="n">
        <v>89.77404261715716</v>
      </c>
      <c r="N1594" t="n">
        <v>21.05831153948311</v>
      </c>
      <c r="O1594" t="b">
        <v>1</v>
      </c>
      <c r="P1594" t="n">
        <v>0</v>
      </c>
      <c r="Q1594" t="b">
        <v>0</v>
      </c>
      <c r="R1594" t="n">
        <v>21.05831153948311</v>
      </c>
      <c r="S1594" t="n">
        <v>872.8314319869587</v>
      </c>
      <c r="T1594" t="n">
        <v>3798.562392007244</v>
      </c>
      <c r="U1594" t="n">
        <v>230.3904913493936</v>
      </c>
      <c r="V1594" t="n">
        <v>6</v>
      </c>
      <c r="W1594" t="n">
        <v>2248.748936068288</v>
      </c>
      <c r="X1594" t="b">
        <v>0</v>
      </c>
      <c r="Y1594" t="n">
        <v>2248.748936068288</v>
      </c>
      <c r="Z1594" t="b">
        <v>0</v>
      </c>
      <c r="AA1594" t="n">
        <v>54.0193791616788</v>
      </c>
      <c r="AB1594" t="n">
        <v>21.48807299947256</v>
      </c>
      <c r="AC1594" t="b">
        <v>0</v>
      </c>
      <c r="AD1594" t="n">
        <v>0</v>
      </c>
      <c r="AE1594" t="n">
        <v>-4.547473508864641e-13</v>
      </c>
      <c r="AF1594" t="n">
        <v>0.9299307358679395</v>
      </c>
      <c r="AG1594" t="n">
        <v>60.79246312094305</v>
      </c>
      <c r="AH1594" t="n">
        <v>98.12445999158585</v>
      </c>
      <c r="AI1594" t="n">
        <v>23.10717580424625</v>
      </c>
      <c r="AJ1594" t="n">
        <v>6.875508704966236</v>
      </c>
      <c r="AK1594" t="n">
        <v>23.10717580424624</v>
      </c>
      <c r="AL1594" t="n">
        <v>0</v>
      </c>
      <c r="AM1594" t="n">
        <v>0</v>
      </c>
      <c r="AN1594" t="n">
        <v>23.10740741949982</v>
      </c>
      <c r="AO1594" t="n">
        <v>0</v>
      </c>
      <c r="AP1594" t="n">
        <v>4.489376317240904</v>
      </c>
      <c r="AQ1594" t="n">
        <v>1</v>
      </c>
      <c r="AR1594" t="n">
        <v>0</v>
      </c>
      <c r="AS1594" t="n">
        <v>0</v>
      </c>
      <c r="AT1594" t="n">
        <v>0</v>
      </c>
      <c r="AU1594" t="n">
        <v>4.489218185606886</v>
      </c>
      <c r="AV1594" t="n">
        <v>1.591923224119728</v>
      </c>
    </row>
    <row r="1595" spans="1:48">
      <c r="A1595" t="n">
        <v>0</v>
      </c>
      <c r="B1595" t="n">
        <v>-6.71993151994134</v>
      </c>
      <c r="C1595" t="n">
        <v>87.87054391581424</v>
      </c>
      <c r="D1595" t="n">
        <v>2239.592031138787</v>
      </c>
      <c r="E1595" t="n">
        <v>1593</v>
      </c>
      <c r="F1595" t="n">
        <v>115.6815620422363</v>
      </c>
      <c r="G1595" t="n">
        <v>-0.1337092921004128</v>
      </c>
      <c r="H1595" t="n">
        <v>-0</v>
      </c>
      <c r="I1595" t="n">
        <v>0</v>
      </c>
      <c r="J1595" t="n">
        <v>0</v>
      </c>
      <c r="K1595" t="n">
        <v>-0.05430877355361446</v>
      </c>
      <c r="L1595" t="n">
        <v>0</v>
      </c>
      <c r="M1595" t="n">
        <v>89.77137597766513</v>
      </c>
      <c r="N1595" t="n">
        <v>20.91566022076333</v>
      </c>
      <c r="O1595" t="b">
        <v>1</v>
      </c>
      <c r="P1595" t="n">
        <v>0</v>
      </c>
      <c r="Q1595" t="b">
        <v>0</v>
      </c>
      <c r="R1595" t="n">
        <v>20.91566022076333</v>
      </c>
      <c r="S1595" t="n">
        <v>869.2772626824212</v>
      </c>
      <c r="T1595" t="n">
        <v>3783.094647193897</v>
      </c>
      <c r="U1595" t="n">
        <v>229.765405474397</v>
      </c>
      <c r="V1595" t="n">
        <v>6</v>
      </c>
      <c r="W1595" t="n">
        <v>2239.592031138787</v>
      </c>
      <c r="X1595" t="b">
        <v>0</v>
      </c>
      <c r="Y1595" t="n">
        <v>2239.592031138787</v>
      </c>
      <c r="Z1595" t="b">
        <v>0</v>
      </c>
      <c r="AA1595" t="n">
        <v>53.87281603447558</v>
      </c>
      <c r="AB1595" t="n">
        <v>21.34251042935033</v>
      </c>
      <c r="AC1595" t="b">
        <v>0</v>
      </c>
      <c r="AD1595" t="n">
        <v>0</v>
      </c>
      <c r="AE1595" t="n">
        <v>0</v>
      </c>
      <c r="AF1595" t="n">
        <v>0.9299427915221856</v>
      </c>
      <c r="AG1595" t="n">
        <v>60.83982875659155</v>
      </c>
      <c r="AH1595" t="n">
        <v>97.85696417696586</v>
      </c>
      <c r="AI1595" t="n">
        <v>22.95034772452577</v>
      </c>
      <c r="AJ1595" t="n">
        <v>6.855585740351714</v>
      </c>
      <c r="AK1595" t="n">
        <v>22.95034772452577</v>
      </c>
      <c r="AL1595" t="n">
        <v>0</v>
      </c>
      <c r="AM1595" t="n">
        <v>0</v>
      </c>
      <c r="AN1595" t="n">
        <v>22.95049406530235</v>
      </c>
      <c r="AO1595" t="n">
        <v>0</v>
      </c>
      <c r="AP1595" t="n">
        <v>4.458603852197194</v>
      </c>
      <c r="AQ1595" t="n">
        <v>1</v>
      </c>
      <c r="AR1595" t="n">
        <v>0</v>
      </c>
      <c r="AS1595" t="n">
        <v>0</v>
      </c>
      <c r="AT1595" t="n">
        <v>0</v>
      </c>
      <c r="AU1595" t="n">
        <v>4.458444785769589</v>
      </c>
      <c r="AV1595" t="n">
        <v>1.58101065808692</v>
      </c>
    </row>
    <row r="1596" spans="1:48">
      <c r="A1596" t="n">
        <v>0</v>
      </c>
      <c r="B1596" t="n">
        <v>-6.71993151994134</v>
      </c>
      <c r="C1596" t="n">
        <v>87.74331676367298</v>
      </c>
      <c r="D1596" t="n">
        <v>2229.865842062293</v>
      </c>
      <c r="E1596" t="n">
        <v>1594</v>
      </c>
      <c r="F1596" t="n">
        <v>115.179175567627</v>
      </c>
      <c r="G1596" t="n">
        <v>-0.1424810710245019</v>
      </c>
      <c r="H1596" t="n">
        <v>-0</v>
      </c>
      <c r="I1596" t="n">
        <v>0</v>
      </c>
      <c r="J1596" t="n">
        <v>0</v>
      </c>
      <c r="K1596" t="n">
        <v>-0.0515939636487559</v>
      </c>
      <c r="L1596" t="n">
        <v>0</v>
      </c>
      <c r="M1596" t="n">
        <v>89.7687093381731</v>
      </c>
      <c r="N1596" t="n">
        <v>20.1072874464895</v>
      </c>
      <c r="O1596" t="b">
        <v>1</v>
      </c>
      <c r="P1596" t="n">
        <v>0</v>
      </c>
      <c r="Q1596" t="b">
        <v>0</v>
      </c>
      <c r="R1596" t="n">
        <v>20.1072874464895</v>
      </c>
      <c r="S1596" t="n">
        <v>865.5021309177101</v>
      </c>
      <c r="T1596" t="n">
        <v>3766.665273753875</v>
      </c>
      <c r="U1596" t="n">
        <v>221.8486176956172</v>
      </c>
      <c r="V1596" t="n">
        <v>6</v>
      </c>
      <c r="W1596" t="n">
        <v>2229.865842062294</v>
      </c>
      <c r="X1596" t="b">
        <v>0</v>
      </c>
      <c r="Y1596" t="n">
        <v>2229.865842062294</v>
      </c>
      <c r="Z1596" t="b">
        <v>0</v>
      </c>
      <c r="AA1596" t="n">
        <v>52.01657640297147</v>
      </c>
      <c r="AB1596" t="n">
        <v>20.5176402515199</v>
      </c>
      <c r="AC1596" t="b">
        <v>0</v>
      </c>
      <c r="AD1596" t="n">
        <v>0</v>
      </c>
      <c r="AE1596" t="n">
        <v>-9.094947017729282e-13</v>
      </c>
      <c r="AF1596" t="n">
        <v>0.9289971978960123</v>
      </c>
      <c r="AG1596" t="n">
        <v>60.88686543800109</v>
      </c>
      <c r="AH1596" t="n">
        <v>94.58138164198013</v>
      </c>
      <c r="AI1596" t="n">
        <v>22.08579347492989</v>
      </c>
      <c r="AJ1596" t="n">
        <v>6.715543123447247</v>
      </c>
      <c r="AK1596" t="n">
        <v>22.08579347492988</v>
      </c>
      <c r="AL1596" t="n">
        <v>0</v>
      </c>
      <c r="AM1596" t="n">
        <v>0</v>
      </c>
      <c r="AN1596" t="n">
        <v>22.08594536388093</v>
      </c>
      <c r="AO1596" t="n">
        <v>0</v>
      </c>
      <c r="AP1596" t="n">
        <v>4.298681134714902</v>
      </c>
      <c r="AQ1596" t="n">
        <v>1</v>
      </c>
      <c r="AR1596" t="n">
        <v>0</v>
      </c>
      <c r="AS1596" t="n">
        <v>0</v>
      </c>
      <c r="AT1596" t="n">
        <v>0</v>
      </c>
      <c r="AU1596" t="n">
        <v>4.298519467060559</v>
      </c>
      <c r="AV1596" t="n">
        <v>1.524299485127249</v>
      </c>
    </row>
    <row r="1597" spans="1:48">
      <c r="A1597" t="n">
        <v>0</v>
      </c>
      <c r="B1597" t="n">
        <v>-6.71993151994134</v>
      </c>
      <c r="C1597" t="n">
        <v>87.70120392892832</v>
      </c>
      <c r="D1597" t="n">
        <v>2220.354312487336</v>
      </c>
      <c r="E1597" t="n">
        <v>1595</v>
      </c>
      <c r="F1597" t="n">
        <v>114.6878768920898</v>
      </c>
      <c r="G1597" t="n">
        <v>-0.1244373822569962</v>
      </c>
      <c r="H1597" t="n">
        <v>-0</v>
      </c>
      <c r="I1597" t="n">
        <v>0</v>
      </c>
      <c r="J1597" t="n">
        <v>0</v>
      </c>
      <c r="K1597" t="n">
        <v>-0.04982867240201844</v>
      </c>
      <c r="L1597" t="n">
        <v>0</v>
      </c>
      <c r="M1597" t="n">
        <v>89.76604269868106</v>
      </c>
      <c r="N1597" t="n">
        <v>20.95965824420023</v>
      </c>
      <c r="O1597" t="b">
        <v>1</v>
      </c>
      <c r="P1597" t="n">
        <v>0</v>
      </c>
      <c r="Q1597" t="b">
        <v>0</v>
      </c>
      <c r="R1597" t="n">
        <v>20.95965824420023</v>
      </c>
      <c r="S1597" t="n">
        <v>861.810317284743</v>
      </c>
      <c r="T1597" t="n">
        <v>3750.598500823201</v>
      </c>
      <c r="U1597" t="n">
        <v>232.2436722914585</v>
      </c>
      <c r="V1597" t="n">
        <v>6</v>
      </c>
      <c r="W1597" t="n">
        <v>2220.354312487335</v>
      </c>
      <c r="X1597" t="b">
        <v>0</v>
      </c>
      <c r="Y1597" t="n">
        <v>2220.354312487335</v>
      </c>
      <c r="Z1597" t="b">
        <v>0</v>
      </c>
      <c r="AA1597" t="n">
        <v>54.45389225021067</v>
      </c>
      <c r="AB1597" t="n">
        <v>21.38740637163288</v>
      </c>
      <c r="AC1597" t="b">
        <v>0</v>
      </c>
      <c r="AD1597" t="n">
        <v>0</v>
      </c>
      <c r="AE1597" t="n">
        <v>9.094947017729282e-13</v>
      </c>
      <c r="AF1597" t="n">
        <v>0.9304427554795693</v>
      </c>
      <c r="AG1597" t="n">
        <v>60.93269452884478</v>
      </c>
      <c r="AH1597" t="n">
        <v>98.8593070950603</v>
      </c>
      <c r="AI1597" t="n">
        <v>22.98626782322506</v>
      </c>
      <c r="AJ1597" t="n">
        <v>6.876380996731442</v>
      </c>
      <c r="AK1597" t="n">
        <v>22.98626782322507</v>
      </c>
      <c r="AL1597" t="n">
        <v>0</v>
      </c>
      <c r="AM1597" t="n">
        <v>0</v>
      </c>
      <c r="AN1597" t="n">
        <v>22.98637978211442</v>
      </c>
      <c r="AO1597" t="n">
        <v>0</v>
      </c>
      <c r="AP1597" t="n">
        <v>4.461037285513981</v>
      </c>
      <c r="AQ1597" t="n">
        <v>1</v>
      </c>
      <c r="AR1597" t="n">
        <v>0</v>
      </c>
      <c r="AS1597" t="n">
        <v>0</v>
      </c>
      <c r="AT1597" t="n">
        <v>0</v>
      </c>
      <c r="AU1597" t="n">
        <v>4.460877276779497</v>
      </c>
      <c r="AV1597" t="n">
        <v>1.581873244571033</v>
      </c>
    </row>
    <row r="1598" spans="1:48">
      <c r="A1598" t="n">
        <v>0</v>
      </c>
      <c r="B1598" t="n">
        <v>-6.71993151994134</v>
      </c>
      <c r="C1598" t="n">
        <v>87.75688296163281</v>
      </c>
      <c r="D1598" t="n">
        <v>2213.349275637417</v>
      </c>
      <c r="E1598" t="n">
        <v>1596</v>
      </c>
      <c r="F1598" t="n">
        <v>114.3260459899902</v>
      </c>
      <c r="G1598" t="n">
        <v>-0.07071071464483758</v>
      </c>
      <c r="H1598" t="n">
        <v>-0</v>
      </c>
      <c r="I1598" t="n">
        <v>0</v>
      </c>
      <c r="J1598" t="n">
        <v>0</v>
      </c>
      <c r="K1598" t="n">
        <v>0.0003928147646784508</v>
      </c>
      <c r="L1598" t="n">
        <v>0</v>
      </c>
      <c r="M1598" t="n">
        <v>89.76337605918903</v>
      </c>
      <c r="N1598" t="n">
        <v>24.06015544548782</v>
      </c>
      <c r="O1598" t="b">
        <v>1</v>
      </c>
      <c r="P1598" t="n">
        <v>0</v>
      </c>
      <c r="Q1598" t="b">
        <v>0</v>
      </c>
      <c r="R1598" t="n">
        <v>24.06015544548782</v>
      </c>
      <c r="S1598" t="n">
        <v>859.0913759895328</v>
      </c>
      <c r="T1598" t="n">
        <v>3738.765668306447</v>
      </c>
      <c r="U1598" t="n">
        <v>267.4425173665409</v>
      </c>
      <c r="V1598" t="n">
        <v>6</v>
      </c>
      <c r="W1598" t="n">
        <v>2213.349275637417</v>
      </c>
      <c r="X1598" t="b">
        <v>0</v>
      </c>
      <c r="Y1598" t="n">
        <v>2213.349275637417</v>
      </c>
      <c r="Z1598" t="b">
        <v>0</v>
      </c>
      <c r="AA1598" t="n">
        <v>62.70692277689378</v>
      </c>
      <c r="AB1598" t="n">
        <v>24.55117902600798</v>
      </c>
      <c r="AC1598" t="b">
        <v>0</v>
      </c>
      <c r="AD1598" t="n">
        <v>0</v>
      </c>
      <c r="AE1598" t="n">
        <v>4.547473508864641e-13</v>
      </c>
      <c r="AF1598" t="n">
        <v>0.9343214064731677</v>
      </c>
      <c r="AG1598" t="n">
        <v>60.97949377239019</v>
      </c>
      <c r="AH1598" t="n">
        <v>113.3698268156851</v>
      </c>
      <c r="AI1598" t="n">
        <v>26.2770165126395</v>
      </c>
      <c r="AJ1598" t="n">
        <v>7.445970773634755</v>
      </c>
      <c r="AK1598" t="n">
        <v>26.2770165126395</v>
      </c>
      <c r="AL1598" t="n">
        <v>0</v>
      </c>
      <c r="AM1598" t="n">
        <v>0</v>
      </c>
      <c r="AN1598" t="n">
        <v>26.27705786814793</v>
      </c>
      <c r="AO1598" t="n">
        <v>0</v>
      </c>
      <c r="AP1598" t="n">
        <v>5.071262984864162</v>
      </c>
      <c r="AQ1598" t="n">
        <v>1</v>
      </c>
      <c r="AR1598" t="n">
        <v>0</v>
      </c>
      <c r="AS1598" t="n">
        <v>0</v>
      </c>
      <c r="AT1598" t="n">
        <v>0</v>
      </c>
      <c r="AU1598" t="n">
        <v>5.071113517867985</v>
      </c>
      <c r="AV1598" t="n">
        <v>1.798269330531591</v>
      </c>
    </row>
    <row r="1599" spans="1:48">
      <c r="A1599" t="n">
        <v>0</v>
      </c>
      <c r="B1599" t="n">
        <v>-6.71993151994134</v>
      </c>
      <c r="C1599" t="n">
        <v>87.81824231952424</v>
      </c>
      <c r="D1599" t="n">
        <v>2210.316082082176</v>
      </c>
      <c r="E1599" t="n">
        <v>1597</v>
      </c>
      <c r="F1599" t="n">
        <v>114.1693725585938</v>
      </c>
      <c r="G1599" t="n">
        <v>-0.02480670374364813</v>
      </c>
      <c r="H1599" t="n">
        <v>-0</v>
      </c>
      <c r="I1599" t="n">
        <v>0</v>
      </c>
      <c r="J1599" t="n">
        <v>0</v>
      </c>
      <c r="K1599" t="n">
        <v>0.0530821878079204</v>
      </c>
      <c r="L1599" t="n">
        <v>0</v>
      </c>
      <c r="M1599" t="n">
        <v>89.76070941969699</v>
      </c>
      <c r="N1599" t="n">
        <v>26.78174189345984</v>
      </c>
      <c r="O1599" t="b">
        <v>1</v>
      </c>
      <c r="P1599" t="n">
        <v>0</v>
      </c>
      <c r="Q1599" t="b">
        <v>0</v>
      </c>
      <c r="R1599" t="n">
        <v>26.78174189345984</v>
      </c>
      <c r="S1599" t="n">
        <v>857.9140695184325</v>
      </c>
      <c r="T1599" t="n">
        <v>3733.642030544218</v>
      </c>
      <c r="U1599" t="n">
        <v>298.1030449365198</v>
      </c>
      <c r="V1599" t="n">
        <v>6</v>
      </c>
      <c r="W1599" t="n">
        <v>2210.316082082177</v>
      </c>
      <c r="X1599" t="b">
        <v>0</v>
      </c>
      <c r="Y1599" t="n">
        <v>2210.316082082177</v>
      </c>
      <c r="Z1599" t="b">
        <v>0</v>
      </c>
      <c r="AA1599" t="n">
        <v>69.89585950079714</v>
      </c>
      <c r="AB1599" t="n">
        <v>27.32830805455086</v>
      </c>
      <c r="AC1599" t="b">
        <v>0</v>
      </c>
      <c r="AD1599" t="n">
        <v>0</v>
      </c>
      <c r="AE1599" t="n">
        <v>-1.364242052659392e-12</v>
      </c>
      <c r="AF1599" t="n">
        <v>0.936961464148684</v>
      </c>
      <c r="AG1599" t="n">
        <v>61.03022023054144</v>
      </c>
      <c r="AH1599" t="n">
        <v>126.0108710501857</v>
      </c>
      <c r="AI1599" t="n">
        <v>29.16694986957778</v>
      </c>
      <c r="AJ1599" t="n">
        <v>7.94354081235268</v>
      </c>
      <c r="AK1599" t="n">
        <v>29.16694986957775</v>
      </c>
      <c r="AL1599" t="n">
        <v>0</v>
      </c>
      <c r="AM1599" t="n">
        <v>0</v>
      </c>
      <c r="AN1599" t="n">
        <v>29.16696492801132</v>
      </c>
      <c r="AO1599" t="n">
        <v>0</v>
      </c>
      <c r="AP1599" t="n">
        <v>5.622087916559377</v>
      </c>
      <c r="AQ1599" t="n">
        <v>1</v>
      </c>
      <c r="AR1599" t="n">
        <v>0</v>
      </c>
      <c r="AS1599" t="n">
        <v>0</v>
      </c>
      <c r="AT1599" t="n">
        <v>0</v>
      </c>
      <c r="AU1599" t="n">
        <v>5.621952423277492</v>
      </c>
      <c r="AV1599" t="n">
        <v>1.993602506602546</v>
      </c>
    </row>
    <row r="1600" spans="1:48">
      <c r="A1600" t="n">
        <v>0</v>
      </c>
      <c r="B1600" t="n">
        <v>-6.71993151994134</v>
      </c>
      <c r="C1600" t="n">
        <v>87.82320005944037</v>
      </c>
      <c r="D1600" t="n">
        <v>2207.291957606543</v>
      </c>
      <c r="E1600" t="n">
        <v>1598</v>
      </c>
      <c r="F1600" t="n">
        <v>114.0131675720215</v>
      </c>
      <c r="G1600" t="n">
        <v>-0.09079448535447732</v>
      </c>
      <c r="H1600" t="n">
        <v>-0</v>
      </c>
      <c r="I1600" t="n">
        <v>0</v>
      </c>
      <c r="J1600" t="n">
        <v>0</v>
      </c>
      <c r="K1600" t="n">
        <v>0.08730406619576597</v>
      </c>
      <c r="L1600" t="n">
        <v>0</v>
      </c>
      <c r="M1600" t="n">
        <v>89.75804278020496</v>
      </c>
      <c r="N1600" t="n">
        <v>22.65974503288889</v>
      </c>
      <c r="O1600" t="b">
        <v>1</v>
      </c>
      <c r="P1600" t="n">
        <v>0</v>
      </c>
      <c r="Q1600" t="b">
        <v>0</v>
      </c>
      <c r="R1600" t="n">
        <v>22.65974503288889</v>
      </c>
      <c r="S1600" t="n">
        <v>856.7402831280365</v>
      </c>
      <c r="T1600" t="n">
        <v>3728.533712173215</v>
      </c>
      <c r="U1600" t="n">
        <v>252.5673534120953</v>
      </c>
      <c r="V1600" t="n">
        <v>6</v>
      </c>
      <c r="W1600" t="n">
        <v>2207.291957606543</v>
      </c>
      <c r="X1600" t="b">
        <v>0</v>
      </c>
      <c r="Y1600" t="n">
        <v>2207.291957606543</v>
      </c>
      <c r="Z1600" t="b">
        <v>0</v>
      </c>
      <c r="AA1600" t="n">
        <v>59.21916112040799</v>
      </c>
      <c r="AB1600" t="n">
        <v>23.12218880907029</v>
      </c>
      <c r="AC1600" t="b">
        <v>0</v>
      </c>
      <c r="AD1600" t="n">
        <v>0</v>
      </c>
      <c r="AE1600" t="n">
        <v>-4.547473508864641e-13</v>
      </c>
      <c r="AF1600" t="n">
        <v>0.9329331308663834</v>
      </c>
      <c r="AG1600" t="n">
        <v>61.08441497898841</v>
      </c>
      <c r="AH1600" t="n">
        <v>107.2235120051415</v>
      </c>
      <c r="AI1600" t="n">
        <v>24.78440098659322</v>
      </c>
      <c r="AJ1600" t="n">
        <v>7.191145247695601</v>
      </c>
      <c r="AK1600" t="n">
        <v>24.78440098659321</v>
      </c>
      <c r="AL1600" t="n">
        <v>0</v>
      </c>
      <c r="AM1600" t="n">
        <v>0</v>
      </c>
      <c r="AN1600" t="n">
        <v>24.78447415854357</v>
      </c>
      <c r="AO1600" t="n">
        <v>0</v>
      </c>
      <c r="AP1600" t="n">
        <v>4.790788528028473</v>
      </c>
      <c r="AQ1600" t="n">
        <v>1</v>
      </c>
      <c r="AR1600" t="n">
        <v>0</v>
      </c>
      <c r="AS1600" t="n">
        <v>0</v>
      </c>
      <c r="AT1600" t="n">
        <v>0</v>
      </c>
      <c r="AU1600" t="n">
        <v>4.790633139436913</v>
      </c>
      <c r="AV1600" t="n">
        <v>1.698808085861891</v>
      </c>
    </row>
    <row r="1601" spans="1:48">
      <c r="A1601" t="n">
        <v>0</v>
      </c>
      <c r="B1601" t="n">
        <v>-6.71993151994134</v>
      </c>
      <c r="C1601" t="n">
        <v>87.87628576435004</v>
      </c>
      <c r="D1601" t="n">
        <v>2196.963575735876</v>
      </c>
      <c r="E1601" t="n">
        <v>1599</v>
      </c>
      <c r="F1601" t="n">
        <v>113.4796760559082</v>
      </c>
      <c r="G1601" t="n">
        <v>-0.1867624404097814</v>
      </c>
      <c r="H1601" t="n">
        <v>-0</v>
      </c>
      <c r="I1601" t="n">
        <v>0</v>
      </c>
      <c r="J1601" t="n">
        <v>0</v>
      </c>
      <c r="K1601" t="n">
        <v>0.109351718299727</v>
      </c>
      <c r="L1601" t="n">
        <v>0</v>
      </c>
      <c r="M1601" t="n">
        <v>89.75537614071293</v>
      </c>
      <c r="N1601" t="n">
        <v>16.53589946657474</v>
      </c>
      <c r="O1601" t="b">
        <v>1</v>
      </c>
      <c r="P1601" t="n">
        <v>0</v>
      </c>
      <c r="Q1601" t="b">
        <v>0</v>
      </c>
      <c r="R1601" t="n">
        <v>16.53589946657474</v>
      </c>
      <c r="S1601" t="n">
        <v>852.7314157112744</v>
      </c>
      <c r="T1601" t="n">
        <v>3711.087121175467</v>
      </c>
      <c r="U1601" t="n">
        <v>185.1769565483274</v>
      </c>
      <c r="V1601" t="n">
        <v>6</v>
      </c>
      <c r="W1601" t="n">
        <v>2196.963575735876</v>
      </c>
      <c r="X1601" t="b">
        <v>0</v>
      </c>
      <c r="Y1601" t="n">
        <v>2196.963575735876</v>
      </c>
      <c r="Z1601" t="b">
        <v>0</v>
      </c>
      <c r="AA1601" t="n">
        <v>43.41821647760526</v>
      </c>
      <c r="AB1601" t="n">
        <v>16.87336680262729</v>
      </c>
      <c r="AC1601" t="b">
        <v>0</v>
      </c>
      <c r="AD1601" t="n">
        <v>0</v>
      </c>
      <c r="AE1601" t="n">
        <v>0</v>
      </c>
      <c r="AF1601" t="n">
        <v>0.9234955624380478</v>
      </c>
      <c r="AG1601" t="n">
        <v>61.1331987443975</v>
      </c>
      <c r="AH1601" t="n">
        <v>79.41736254175756</v>
      </c>
      <c r="AI1601" t="n">
        <v>18.27119424167155</v>
      </c>
      <c r="AJ1601" t="n">
        <v>6.075780653910826</v>
      </c>
      <c r="AK1601" t="n">
        <v>18.27119424167155</v>
      </c>
      <c r="AL1601" t="n">
        <v>0</v>
      </c>
      <c r="AM1601" t="n">
        <v>0</v>
      </c>
      <c r="AN1601" t="n">
        <v>18.2714502004871</v>
      </c>
      <c r="AO1601" t="n">
        <v>0</v>
      </c>
      <c r="AP1601" t="n">
        <v>3.605756670709405</v>
      </c>
      <c r="AQ1601" t="n">
        <v>1</v>
      </c>
      <c r="AR1601" t="n">
        <v>0</v>
      </c>
      <c r="AS1601" t="n">
        <v>0</v>
      </c>
      <c r="AT1601" t="n">
        <v>0</v>
      </c>
      <c r="AU1601" t="n">
        <v>3.605588312925886</v>
      </c>
      <c r="AV1601" t="n">
        <v>1.278578927253774</v>
      </c>
    </row>
    <row r="1602" spans="1:48">
      <c r="A1602" t="n">
        <v>0</v>
      </c>
      <c r="B1602" t="n">
        <v>-6.71993151994134</v>
      </c>
      <c r="C1602" t="n">
        <v>88.05335389559143</v>
      </c>
      <c r="D1602" t="n">
        <v>2182.31868123396</v>
      </c>
      <c r="E1602" t="n">
        <v>1600</v>
      </c>
      <c r="F1602" t="n">
        <v>112.7232238769531</v>
      </c>
      <c r="G1602" t="n">
        <v>-0.2371088322300796</v>
      </c>
      <c r="H1602" t="n">
        <v>-0</v>
      </c>
      <c r="I1602" t="n">
        <v>0</v>
      </c>
      <c r="J1602" t="n">
        <v>0</v>
      </c>
      <c r="K1602" t="n">
        <v>0.1077546130043096</v>
      </c>
      <c r="L1602" t="n">
        <v>0</v>
      </c>
      <c r="M1602" t="n">
        <v>89.75270950122089</v>
      </c>
      <c r="N1602" t="n">
        <v>13.12968489166907</v>
      </c>
      <c r="O1602" t="b">
        <v>1</v>
      </c>
      <c r="P1602" t="n">
        <v>0</v>
      </c>
      <c r="Q1602" t="b">
        <v>0</v>
      </c>
      <c r="R1602" t="n">
        <v>13.12968489166907</v>
      </c>
      <c r="S1602" t="n">
        <v>847.0471332045067</v>
      </c>
      <c r="T1602" t="n">
        <v>3686.349123706013</v>
      </c>
      <c r="U1602" t="n">
        <v>148.0192189902797</v>
      </c>
      <c r="V1602" t="n">
        <v>6</v>
      </c>
      <c r="W1602" t="n">
        <v>2182.31868123396</v>
      </c>
      <c r="X1602" t="b">
        <v>0</v>
      </c>
      <c r="Y1602" t="n">
        <v>2182.31868123396</v>
      </c>
      <c r="Z1602" t="b">
        <v>0</v>
      </c>
      <c r="AA1602" t="n">
        <v>34.70588680556904</v>
      </c>
      <c r="AB1602" t="n">
        <v>13.39763764456027</v>
      </c>
      <c r="AC1602" t="b">
        <v>0</v>
      </c>
      <c r="AD1602" t="n">
        <v>0</v>
      </c>
      <c r="AE1602" t="n">
        <v>0</v>
      </c>
      <c r="AF1602" t="n">
        <v>0.9148909851929775</v>
      </c>
      <c r="AG1602" t="n">
        <v>61.17380815786473</v>
      </c>
      <c r="AH1602" t="n">
        <v>64.07846370988696</v>
      </c>
      <c r="AI1602" t="n">
        <v>14.6439716440471</v>
      </c>
      <c r="AJ1602" t="n">
        <v>5.453654916696017</v>
      </c>
      <c r="AK1602" t="n">
        <v>14.6439716440471</v>
      </c>
      <c r="AL1602" t="n">
        <v>0</v>
      </c>
      <c r="AM1602" t="n">
        <v>0</v>
      </c>
      <c r="AN1602" t="n">
        <v>14.64442462540316</v>
      </c>
      <c r="AO1602" t="n">
        <v>0</v>
      </c>
      <c r="AP1602" t="n">
        <v>2.967021332007342</v>
      </c>
      <c r="AQ1602" t="n">
        <v>1</v>
      </c>
      <c r="AR1602" t="n">
        <v>0</v>
      </c>
      <c r="AS1602" t="n">
        <v>0</v>
      </c>
      <c r="AT1602" t="n">
        <v>0</v>
      </c>
      <c r="AU1602" t="n">
        <v>2.966852750971682</v>
      </c>
      <c r="AV1602" t="n">
        <v>1.052076687196444</v>
      </c>
    </row>
    <row r="1603" spans="1:48">
      <c r="A1603" t="n">
        <v>0</v>
      </c>
      <c r="B1603" t="n">
        <v>-6.71993151994134</v>
      </c>
      <c r="C1603" t="n">
        <v>88.24036507788304</v>
      </c>
      <c r="D1603" t="n">
        <v>2163.741203394367</v>
      </c>
      <c r="E1603" t="n">
        <v>1601</v>
      </c>
      <c r="F1603" t="n">
        <v>111.7636421203613</v>
      </c>
      <c r="G1603" t="n">
        <v>-0.2948305102923214</v>
      </c>
      <c r="H1603" t="n">
        <v>-0</v>
      </c>
      <c r="I1603" t="n">
        <v>0</v>
      </c>
      <c r="J1603" t="n">
        <v>0</v>
      </c>
      <c r="K1603" t="n">
        <v>0.1126367678221014</v>
      </c>
      <c r="L1603" t="n">
        <v>0</v>
      </c>
      <c r="M1603" t="n">
        <v>89.75004286172886</v>
      </c>
      <c r="N1603" t="n">
        <v>9.242672451532584</v>
      </c>
      <c r="O1603" t="b">
        <v>1</v>
      </c>
      <c r="P1603" t="n">
        <v>0</v>
      </c>
      <c r="Q1603" t="b">
        <v>0</v>
      </c>
      <c r="R1603" t="n">
        <v>9.242672451532584</v>
      </c>
      <c r="S1603" t="n">
        <v>839.8364542686054</v>
      </c>
      <c r="T1603" t="n">
        <v>3654.968248976971</v>
      </c>
      <c r="U1603" t="n">
        <v>105.093104775151</v>
      </c>
      <c r="V1603" t="n">
        <v>6</v>
      </c>
      <c r="W1603" t="n">
        <v>2163.741203394367</v>
      </c>
      <c r="X1603" t="b">
        <v>0</v>
      </c>
      <c r="Y1603" t="n">
        <v>2163.741203394367</v>
      </c>
      <c r="Z1603" t="b">
        <v>0</v>
      </c>
      <c r="AA1603" t="n">
        <v>24.64105285281714</v>
      </c>
      <c r="AB1603" t="n">
        <v>9.431298419931208</v>
      </c>
      <c r="AC1603" t="b">
        <v>0</v>
      </c>
      <c r="AD1603" t="n">
        <v>0</v>
      </c>
      <c r="AE1603" t="n">
        <v>0</v>
      </c>
      <c r="AF1603" t="n">
        <v>0.8978692480562026</v>
      </c>
      <c r="AG1603" t="n">
        <v>61.20967904632587</v>
      </c>
      <c r="AH1603" t="n">
        <v>46.35797492711622</v>
      </c>
      <c r="AI1603" t="n">
        <v>10.50408891979431</v>
      </c>
      <c r="AJ1603" t="n">
        <v>4.734574837898087</v>
      </c>
      <c r="AK1603" t="n">
        <v>10.50408891979431</v>
      </c>
      <c r="AL1603" t="n">
        <v>0</v>
      </c>
      <c r="AM1603" t="n">
        <v>0</v>
      </c>
      <c r="AN1603" t="n">
        <v>10.50474074177238</v>
      </c>
      <c r="AO1603" t="n">
        <v>0</v>
      </c>
      <c r="AP1603" t="n">
        <v>2.255809554965261</v>
      </c>
      <c r="AQ1603" t="n">
        <v>1</v>
      </c>
      <c r="AR1603" t="n">
        <v>0</v>
      </c>
      <c r="AS1603" t="n">
        <v>0</v>
      </c>
      <c r="AT1603" t="n">
        <v>0</v>
      </c>
      <c r="AU1603" t="n">
        <v>2.255646228655489</v>
      </c>
      <c r="AV1603" t="n">
        <v>0.7998754946479211</v>
      </c>
    </row>
    <row r="1604" spans="1:48">
      <c r="A1604" t="n">
        <v>0</v>
      </c>
      <c r="B1604" t="n">
        <v>-6.71993151994134</v>
      </c>
      <c r="C1604" t="n">
        <v>88.32918864960965</v>
      </c>
      <c r="D1604" t="n">
        <v>2142.466235649912</v>
      </c>
      <c r="E1604" t="n">
        <v>1602</v>
      </c>
      <c r="F1604" t="n">
        <v>110.6647270202637</v>
      </c>
      <c r="G1604" t="n">
        <v>-0.2989831738417887</v>
      </c>
      <c r="H1604" t="n">
        <v>-0</v>
      </c>
      <c r="I1604" t="n">
        <v>0</v>
      </c>
      <c r="J1604" t="n">
        <v>0</v>
      </c>
      <c r="K1604" t="n">
        <v>0.1332918899639199</v>
      </c>
      <c r="L1604" t="n">
        <v>0</v>
      </c>
      <c r="M1604" t="n">
        <v>89.74737622223682</v>
      </c>
      <c r="N1604" t="n">
        <v>8.547802144499471</v>
      </c>
      <c r="O1604" t="b">
        <v>1</v>
      </c>
      <c r="P1604" t="n">
        <v>0</v>
      </c>
      <c r="Q1604" t="b">
        <v>0</v>
      </c>
      <c r="R1604" t="n">
        <v>8.547802144499471</v>
      </c>
      <c r="S1604" t="n">
        <v>831.5787691780077</v>
      </c>
      <c r="T1604" t="n">
        <v>3619.03080346269</v>
      </c>
      <c r="U1604" t="n">
        <v>98.15726526159412</v>
      </c>
      <c r="V1604" t="n">
        <v>6</v>
      </c>
      <c r="W1604" t="n">
        <v>2142.466235649913</v>
      </c>
      <c r="X1604" t="b">
        <v>0</v>
      </c>
      <c r="Y1604" t="n">
        <v>2142.466235649913</v>
      </c>
      <c r="Z1604" t="b">
        <v>0</v>
      </c>
      <c r="AA1604" t="n">
        <v>23.01481497167479</v>
      </c>
      <c r="AB1604" t="n">
        <v>8.722247086223948</v>
      </c>
      <c r="AC1604" t="b">
        <v>0</v>
      </c>
      <c r="AD1604" t="n">
        <v>0</v>
      </c>
      <c r="AE1604" t="n">
        <v>-4.547473508864641e-13</v>
      </c>
      <c r="AF1604" t="n">
        <v>0.8941225999606117</v>
      </c>
      <c r="AG1604" t="n">
        <v>61.23998070199942</v>
      </c>
      <c r="AH1604" t="n">
        <v>43.47991723177017</v>
      </c>
      <c r="AI1604" t="n">
        <v>9.755090729848662</v>
      </c>
      <c r="AJ1604" t="n">
        <v>4.60354059042762</v>
      </c>
      <c r="AK1604" t="n">
        <v>9.755090729848659</v>
      </c>
      <c r="AL1604" t="n">
        <v>0</v>
      </c>
      <c r="AM1604" t="n">
        <v>0</v>
      </c>
      <c r="AN1604" t="n">
        <v>9.755761791893072</v>
      </c>
      <c r="AO1604" t="n">
        <v>0</v>
      </c>
      <c r="AP1604" t="n">
        <v>2.123339017241416</v>
      </c>
      <c r="AQ1604" t="n">
        <v>1</v>
      </c>
      <c r="AR1604" t="n">
        <v>0</v>
      </c>
      <c r="AS1604" t="n">
        <v>0</v>
      </c>
      <c r="AT1604" t="n">
        <v>0</v>
      </c>
      <c r="AU1604" t="n">
        <v>2.123177316985179</v>
      </c>
      <c r="AV1604" t="n">
        <v>0.7529006477496469</v>
      </c>
    </row>
    <row r="1605" spans="1:48">
      <c r="A1605" t="n">
        <v>0</v>
      </c>
      <c r="B1605" t="n">
        <v>-6.71993151994134</v>
      </c>
      <c r="C1605" t="n">
        <v>88.41801222133626</v>
      </c>
      <c r="D1605" t="n">
        <v>2123.30486565073</v>
      </c>
      <c r="E1605" t="n">
        <v>1603</v>
      </c>
      <c r="F1605" t="n">
        <v>109.6749855041504</v>
      </c>
      <c r="G1605" t="n">
        <v>-0.2497839745162764</v>
      </c>
      <c r="H1605" t="n">
        <v>-0</v>
      </c>
      <c r="I1605" t="n">
        <v>0</v>
      </c>
      <c r="J1605" t="n">
        <v>0</v>
      </c>
      <c r="K1605" t="n">
        <v>0.1431715460741526</v>
      </c>
      <c r="L1605" t="n">
        <v>0</v>
      </c>
      <c r="M1605" t="n">
        <v>89.74470958274479</v>
      </c>
      <c r="N1605" t="n">
        <v>11.04639574584547</v>
      </c>
      <c r="O1605" t="b">
        <v>1</v>
      </c>
      <c r="P1605" t="n">
        <v>0</v>
      </c>
      <c r="Q1605" t="b">
        <v>0</v>
      </c>
      <c r="R1605" t="n">
        <v>11.04639574584547</v>
      </c>
      <c r="S1605" t="n">
        <v>824.141457814802</v>
      </c>
      <c r="T1605" t="n">
        <v>3586.663624410019</v>
      </c>
      <c r="U1605" t="n">
        <v>127.9941788849308</v>
      </c>
      <c r="V1605" t="n">
        <v>6</v>
      </c>
      <c r="W1605" t="n">
        <v>2123.304865650731</v>
      </c>
      <c r="X1605" t="b">
        <v>0</v>
      </c>
      <c r="Y1605" t="n">
        <v>2123.304865650731</v>
      </c>
      <c r="Z1605" t="b">
        <v>0</v>
      </c>
      <c r="AA1605" t="n">
        <v>30.01063993212851</v>
      </c>
      <c r="AB1605" t="n">
        <v>11.27183239371987</v>
      </c>
      <c r="AC1605" t="b">
        <v>0</v>
      </c>
      <c r="AD1605" t="n">
        <v>0</v>
      </c>
      <c r="AE1605" t="n">
        <v>-9.094947017729282e-13</v>
      </c>
      <c r="AF1605" t="n">
        <v>0.9089752476086523</v>
      </c>
      <c r="AG1605" t="n">
        <v>61.26903229799668</v>
      </c>
      <c r="AH1605" t="n">
        <v>55.77010888620631</v>
      </c>
      <c r="AI1605" t="n">
        <v>12.40059333119796</v>
      </c>
      <c r="AJ1605" t="n">
        <v>5.076460352205437</v>
      </c>
      <c r="AK1605" t="n">
        <v>12.40059333119796</v>
      </c>
      <c r="AL1605" t="n">
        <v>0</v>
      </c>
      <c r="AM1605" t="n">
        <v>0</v>
      </c>
      <c r="AN1605" t="n">
        <v>12.40110426290842</v>
      </c>
      <c r="AO1605" t="n">
        <v>0</v>
      </c>
      <c r="AP1605" t="n">
        <v>2.564562378783728</v>
      </c>
      <c r="AQ1605" t="n">
        <v>1</v>
      </c>
      <c r="AR1605" t="n">
        <v>0</v>
      </c>
      <c r="AS1605" t="n">
        <v>0</v>
      </c>
      <c r="AT1605" t="n">
        <v>0</v>
      </c>
      <c r="AU1605" t="n">
        <v>2.564395707627346</v>
      </c>
      <c r="AV1605" t="n">
        <v>0.9093612549047976</v>
      </c>
    </row>
    <row r="1606" spans="1:48">
      <c r="A1606" t="n">
        <v>0</v>
      </c>
      <c r="B1606" t="n">
        <v>-6.71993151994134</v>
      </c>
      <c r="C1606" t="n">
        <v>88.50979149160295</v>
      </c>
      <c r="D1606" t="n">
        <v>2107.182715565878</v>
      </c>
      <c r="E1606" t="n">
        <v>1604</v>
      </c>
      <c r="F1606" t="n">
        <v>108.8422286987305</v>
      </c>
      <c r="G1606" t="n">
        <v>-0.220629529370779</v>
      </c>
      <c r="H1606" t="n">
        <v>-0</v>
      </c>
      <c r="I1606" t="n">
        <v>0</v>
      </c>
      <c r="J1606" t="n">
        <v>0</v>
      </c>
      <c r="K1606" t="n">
        <v>0.1354295276834965</v>
      </c>
      <c r="L1606" t="n">
        <v>0</v>
      </c>
      <c r="M1606" t="n">
        <v>89.74204294325276</v>
      </c>
      <c r="N1606" t="n">
        <v>12.4006885441983</v>
      </c>
      <c r="O1606" t="b">
        <v>1</v>
      </c>
      <c r="P1606" t="n">
        <v>0</v>
      </c>
      <c r="Q1606" t="b">
        <v>0</v>
      </c>
      <c r="R1606" t="n">
        <v>12.4006885441983</v>
      </c>
      <c r="S1606" t="n">
        <v>817.8837919991272</v>
      </c>
      <c r="T1606" t="n">
        <v>3559.430262780202</v>
      </c>
      <c r="U1606" t="n">
        <v>144.7856699589155</v>
      </c>
      <c r="V1606" t="n">
        <v>6</v>
      </c>
      <c r="W1606" t="n">
        <v>2107.182715565879</v>
      </c>
      <c r="X1606" t="b">
        <v>0</v>
      </c>
      <c r="Y1606" t="n">
        <v>2107.182715565879</v>
      </c>
      <c r="Z1606" t="b">
        <v>0</v>
      </c>
      <c r="AA1606" t="n">
        <v>33.94772048481475</v>
      </c>
      <c r="AB1606" t="n">
        <v>12.65376382061051</v>
      </c>
      <c r="AC1606" t="b">
        <v>0</v>
      </c>
      <c r="AD1606" t="n">
        <v>0</v>
      </c>
      <c r="AE1606" t="n">
        <v>-1.364242052659392e-12</v>
      </c>
      <c r="AF1606" t="n">
        <v>0.9148437945878568</v>
      </c>
      <c r="AG1606" t="n">
        <v>61.30130923921405</v>
      </c>
      <c r="AH1606" t="n">
        <v>62.68187288344602</v>
      </c>
      <c r="AI1606" t="n">
        <v>13.83161135864851</v>
      </c>
      <c r="AJ1606" t="n">
        <v>5.337750442880584</v>
      </c>
      <c r="AK1606" t="n">
        <v>13.8316113586485</v>
      </c>
      <c r="AL1606" t="n">
        <v>0</v>
      </c>
      <c r="AM1606" t="n">
        <v>0</v>
      </c>
      <c r="AN1606" t="n">
        <v>13.83200151063342</v>
      </c>
      <c r="AO1606" t="n">
        <v>0</v>
      </c>
      <c r="AP1606" t="n">
        <v>2.80562028862128</v>
      </c>
      <c r="AQ1606" t="n">
        <v>1</v>
      </c>
      <c r="AR1606" t="n">
        <v>0</v>
      </c>
      <c r="AS1606" t="n">
        <v>0</v>
      </c>
      <c r="AT1606" t="n">
        <v>0</v>
      </c>
      <c r="AU1606" t="n">
        <v>2.805451555630518</v>
      </c>
      <c r="AV1606" t="n">
        <v>0.9948421531102937</v>
      </c>
    </row>
    <row r="1607" spans="1:48">
      <c r="A1607" t="n">
        <v>0</v>
      </c>
      <c r="B1607" t="n">
        <v>-6.71993151994134</v>
      </c>
      <c r="C1607" t="n">
        <v>88.61300234020521</v>
      </c>
      <c r="D1607" t="n">
        <v>2092.472461654736</v>
      </c>
      <c r="E1607" t="n">
        <v>1605</v>
      </c>
      <c r="F1607" t="n">
        <v>108.0824005126953</v>
      </c>
      <c r="G1607" t="n">
        <v>-0.1948520675465328</v>
      </c>
      <c r="H1607" t="n">
        <v>-0</v>
      </c>
      <c r="I1607" t="n">
        <v>0</v>
      </c>
      <c r="J1607" t="n">
        <v>0</v>
      </c>
      <c r="K1607" t="n">
        <v>0.09657090627765197</v>
      </c>
      <c r="L1607" t="n">
        <v>0</v>
      </c>
      <c r="M1607" t="n">
        <v>89.73937630376072</v>
      </c>
      <c r="N1607" t="n">
        <v>13.57104922473226</v>
      </c>
      <c r="O1607" t="b">
        <v>1</v>
      </c>
      <c r="P1607" t="n">
        <v>0</v>
      </c>
      <c r="Q1607" t="b">
        <v>0</v>
      </c>
      <c r="R1607" t="n">
        <v>13.57104922473226</v>
      </c>
      <c r="S1607" t="n">
        <v>812.1741408325526</v>
      </c>
      <c r="T1607" t="n">
        <v>3534.581860903269</v>
      </c>
      <c r="U1607" t="n">
        <v>159.5642701585263</v>
      </c>
      <c r="V1607" t="n">
        <v>6</v>
      </c>
      <c r="W1607" t="n">
        <v>2092.472461654735</v>
      </c>
      <c r="X1607" t="b">
        <v>0</v>
      </c>
      <c r="Y1607" t="n">
        <v>2092.472461654735</v>
      </c>
      <c r="Z1607" t="b">
        <v>0</v>
      </c>
      <c r="AA1607" t="n">
        <v>37.41284095478652</v>
      </c>
      <c r="AB1607" t="n">
        <v>13.84800941299211</v>
      </c>
      <c r="AC1607" t="b">
        <v>0</v>
      </c>
      <c r="AD1607" t="n">
        <v>0</v>
      </c>
      <c r="AE1607" t="n">
        <v>9.094947017729282e-13</v>
      </c>
      <c r="AF1607" t="n">
        <v>0.9190427075813482</v>
      </c>
      <c r="AG1607" t="n">
        <v>61.33520726203668</v>
      </c>
      <c r="AH1607" t="n">
        <v>68.76434136994236</v>
      </c>
      <c r="AI1607" t="n">
        <v>15.06786278674254</v>
      </c>
      <c r="AJ1607" t="n">
        <v>5.566974892262415</v>
      </c>
      <c r="AK1607" t="n">
        <v>15.06786278674255</v>
      </c>
      <c r="AL1607" t="n">
        <v>0</v>
      </c>
      <c r="AM1607" t="n">
        <v>0</v>
      </c>
      <c r="AN1607" t="n">
        <v>15.06817112708562</v>
      </c>
      <c r="AO1607" t="n">
        <v>0</v>
      </c>
      <c r="AP1607" t="n">
        <v>3.016263828269964</v>
      </c>
      <c r="AQ1607" t="n">
        <v>1</v>
      </c>
      <c r="AR1607" t="n">
        <v>0</v>
      </c>
      <c r="AS1607" t="n">
        <v>0</v>
      </c>
      <c r="AT1607" t="n">
        <v>0</v>
      </c>
      <c r="AU1607" t="n">
        <v>3.016093697044274</v>
      </c>
      <c r="AV1607" t="n">
        <v>1.069538036230873</v>
      </c>
    </row>
    <row r="1608" spans="1:48">
      <c r="A1608" t="n">
        <v>0</v>
      </c>
      <c r="B1608" t="n">
        <v>-6.71993151994134</v>
      </c>
      <c r="C1608" t="n">
        <v>88.74193924235908</v>
      </c>
      <c r="D1608" t="n">
        <v>2079.772929040218</v>
      </c>
      <c r="E1608" t="n">
        <v>1606</v>
      </c>
      <c r="F1608" t="n">
        <v>107.4264320373535</v>
      </c>
      <c r="G1608" t="n">
        <v>-0.1797927515905613</v>
      </c>
      <c r="H1608" t="n">
        <v>-0</v>
      </c>
      <c r="I1608" t="n">
        <v>0</v>
      </c>
      <c r="J1608" t="n">
        <v>0</v>
      </c>
      <c r="K1608" t="n">
        <v>0.07209538752740052</v>
      </c>
      <c r="L1608" t="n">
        <v>0</v>
      </c>
      <c r="M1608" t="n">
        <v>89.73670966426869</v>
      </c>
      <c r="N1608" t="n">
        <v>14.15424426106793</v>
      </c>
      <c r="O1608" t="b">
        <v>1</v>
      </c>
      <c r="P1608" t="n">
        <v>0</v>
      </c>
      <c r="Q1608" t="b">
        <v>0</v>
      </c>
      <c r="R1608" t="n">
        <v>14.15424426106793</v>
      </c>
      <c r="S1608" t="n">
        <v>807.2449328361834</v>
      </c>
      <c r="T1608" t="n">
        <v>3513.12994770307</v>
      </c>
      <c r="U1608" t="n">
        <v>167.437503655625</v>
      </c>
      <c r="V1608" t="n">
        <v>6</v>
      </c>
      <c r="W1608" t="n">
        <v>2079.772929040218</v>
      </c>
      <c r="X1608" t="b">
        <v>0</v>
      </c>
      <c r="Y1608" t="n">
        <v>2079.772929040218</v>
      </c>
      <c r="Z1608" t="b">
        <v>0</v>
      </c>
      <c r="AA1608" t="n">
        <v>39.25886846667377</v>
      </c>
      <c r="AB1608" t="n">
        <v>14.44310638884483</v>
      </c>
      <c r="AC1608" t="b">
        <v>0</v>
      </c>
      <c r="AD1608" t="n">
        <v>0</v>
      </c>
      <c r="AE1608" t="n">
        <v>4.547473508864641e-13</v>
      </c>
      <c r="AF1608" t="n">
        <v>0.9210482674152159</v>
      </c>
      <c r="AG1608" t="n">
        <v>61.37047532989051</v>
      </c>
      <c r="AH1608" t="n">
        <v>72.00019644986754</v>
      </c>
      <c r="AI1608" t="n">
        <v>15.68116123748568</v>
      </c>
      <c r="AJ1608" t="n">
        <v>5.684540256161867</v>
      </c>
      <c r="AK1608" t="n">
        <v>15.68116123748568</v>
      </c>
      <c r="AL1608" t="n">
        <v>0</v>
      </c>
      <c r="AM1608" t="n">
        <v>0</v>
      </c>
      <c r="AN1608" t="n">
        <v>15.68141317922995</v>
      </c>
      <c r="AO1608" t="n">
        <v>0</v>
      </c>
      <c r="AP1608" t="n">
        <v>3.120443234783372</v>
      </c>
      <c r="AQ1608" t="n">
        <v>1</v>
      </c>
      <c r="AR1608" t="n">
        <v>0</v>
      </c>
      <c r="AS1608" t="n">
        <v>0</v>
      </c>
      <c r="AT1608" t="n">
        <v>0</v>
      </c>
      <c r="AU1608" t="n">
        <v>3.12027249687512</v>
      </c>
      <c r="AV1608" t="n">
        <v>1.106480916718029</v>
      </c>
    </row>
    <row r="1609" spans="1:48">
      <c r="A1609" t="n">
        <v>0</v>
      </c>
      <c r="B1609" t="n">
        <v>-6.71993151994134</v>
      </c>
      <c r="C1609" t="n">
        <v>88.84038646184133</v>
      </c>
      <c r="D1609" t="n">
        <v>2067.695928181794</v>
      </c>
      <c r="E1609" t="n">
        <v>1607</v>
      </c>
      <c r="F1609" t="n">
        <v>106.8026191711426</v>
      </c>
      <c r="G1609" t="n">
        <v>-0.1524613773851193</v>
      </c>
      <c r="H1609" t="n">
        <v>-0</v>
      </c>
      <c r="I1609" t="n">
        <v>0</v>
      </c>
      <c r="J1609" t="n">
        <v>0</v>
      </c>
      <c r="K1609" t="n">
        <v>0.04191514421654718</v>
      </c>
      <c r="L1609" t="n">
        <v>0</v>
      </c>
      <c r="M1609" t="n">
        <v>89.73404302477665</v>
      </c>
      <c r="N1609" t="n">
        <v>15.44697359086938</v>
      </c>
      <c r="O1609" t="b">
        <v>1</v>
      </c>
      <c r="P1609" t="n">
        <v>0</v>
      </c>
      <c r="Q1609" t="b">
        <v>0</v>
      </c>
      <c r="R1609" t="n">
        <v>15.44697359086938</v>
      </c>
      <c r="S1609" t="n">
        <v>802.5573548748147</v>
      </c>
      <c r="T1609" t="n">
        <v>3492.729608415194</v>
      </c>
      <c r="U1609" t="n">
        <v>183.7971221269516</v>
      </c>
      <c r="V1609" t="n">
        <v>6</v>
      </c>
      <c r="W1609" t="n">
        <v>2067.695928181794</v>
      </c>
      <c r="X1609" t="b">
        <v>0</v>
      </c>
      <c r="Y1609" t="n">
        <v>2067.695928181794</v>
      </c>
      <c r="Z1609" t="b">
        <v>0</v>
      </c>
      <c r="AA1609" t="n">
        <v>43.09468837385383</v>
      </c>
      <c r="AB1609" t="n">
        <v>15.76221794986672</v>
      </c>
      <c r="AC1609" t="b">
        <v>0</v>
      </c>
      <c r="AD1609" t="n">
        <v>0</v>
      </c>
      <c r="AE1609" t="n">
        <v>-4.547473508864641e-13</v>
      </c>
      <c r="AF1609" t="n">
        <v>0.9245412124217602</v>
      </c>
      <c r="AG1609" t="n">
        <v>61.40634774511673</v>
      </c>
      <c r="AH1609" t="n">
        <v>78.73643785106147</v>
      </c>
      <c r="AI1609" t="n">
        <v>17.04869154353744</v>
      </c>
      <c r="AJ1609" t="n">
        <v>5.94135613847051</v>
      </c>
      <c r="AK1609" t="n">
        <v>17.04869154353743</v>
      </c>
      <c r="AL1609" t="n">
        <v>0</v>
      </c>
      <c r="AM1609" t="n">
        <v>0</v>
      </c>
      <c r="AN1609" t="n">
        <v>17.04886288018912</v>
      </c>
      <c r="AO1609" t="n">
        <v>0</v>
      </c>
      <c r="AP1609" t="n">
        <v>3.358940465521726</v>
      </c>
      <c r="AQ1609" t="n">
        <v>1</v>
      </c>
      <c r="AR1609" t="n">
        <v>0</v>
      </c>
      <c r="AS1609" t="n">
        <v>0</v>
      </c>
      <c r="AT1609" t="n">
        <v>0</v>
      </c>
      <c r="AU1609" t="n">
        <v>3.358768935133296</v>
      </c>
      <c r="AV1609" t="n">
        <v>1.191054221742565</v>
      </c>
    </row>
    <row r="1610" spans="1:48">
      <c r="A1610" t="n">
        <v>0</v>
      </c>
      <c r="B1610" t="n">
        <v>-6.71993151994134</v>
      </c>
      <c r="C1610" t="n">
        <v>88.94848795373034</v>
      </c>
      <c r="D1610" t="n">
        <v>2059.340706256868</v>
      </c>
      <c r="E1610" t="n">
        <v>1608</v>
      </c>
      <c r="F1610" t="n">
        <v>106.3710472106934</v>
      </c>
      <c r="G1610" t="n">
        <v>-0.08984909441906197</v>
      </c>
      <c r="H1610" t="n">
        <v>-0</v>
      </c>
      <c r="I1610" t="n">
        <v>0</v>
      </c>
      <c r="J1610" t="n">
        <v>0</v>
      </c>
      <c r="K1610" t="n">
        <v>0.01955207616807952</v>
      </c>
      <c r="L1610" t="n">
        <v>0</v>
      </c>
      <c r="M1610" t="n">
        <v>89.73137638528462</v>
      </c>
      <c r="N1610" t="n">
        <v>18.82373713286779</v>
      </c>
      <c r="O1610" t="b">
        <v>1</v>
      </c>
      <c r="P1610" t="n">
        <v>0</v>
      </c>
      <c r="Q1610" t="b">
        <v>0</v>
      </c>
      <c r="R1610" t="n">
        <v>18.82373713286779</v>
      </c>
      <c r="S1610" t="n">
        <v>799.3143515317859</v>
      </c>
      <c r="T1610" t="n">
        <v>3478.616057866333</v>
      </c>
      <c r="U1610" t="n">
        <v>224.8845505964296</v>
      </c>
      <c r="V1610" t="n">
        <v>6</v>
      </c>
      <c r="W1610" t="n">
        <v>2059.340706256869</v>
      </c>
      <c r="X1610" t="b">
        <v>0</v>
      </c>
      <c r="Y1610" t="n">
        <v>2059.340706256869</v>
      </c>
      <c r="Z1610" t="b">
        <v>0</v>
      </c>
      <c r="AA1610" t="n">
        <v>52.72840790920188</v>
      </c>
      <c r="AB1610" t="n">
        <v>19.20789503353857</v>
      </c>
      <c r="AC1610" t="b">
        <v>0</v>
      </c>
      <c r="AD1610" t="n">
        <v>0</v>
      </c>
      <c r="AE1610" t="n">
        <v>-4.547473508864641e-13</v>
      </c>
      <c r="AF1610" t="n">
        <v>0.9309599743082837</v>
      </c>
      <c r="AG1610" t="n">
        <v>61.44376444616142</v>
      </c>
      <c r="AH1610" t="n">
        <v>95.67356176570375</v>
      </c>
      <c r="AI1610" t="n">
        <v>20.63235323066419</v>
      </c>
      <c r="AJ1610" t="n">
        <v>6.605305162322196</v>
      </c>
      <c r="AK1610" t="n">
        <v>20.63235323066418</v>
      </c>
      <c r="AL1610" t="n">
        <v>0</v>
      </c>
      <c r="AM1610" t="n">
        <v>0</v>
      </c>
      <c r="AN1610" t="n">
        <v>20.63241947304179</v>
      </c>
      <c r="AO1610" t="n">
        <v>0</v>
      </c>
      <c r="AP1610" t="n">
        <v>4.002612504213941</v>
      </c>
      <c r="AQ1610" t="n">
        <v>1</v>
      </c>
      <c r="AR1610" t="n">
        <v>0</v>
      </c>
      <c r="AS1610" t="n">
        <v>0</v>
      </c>
      <c r="AT1610" t="n">
        <v>0</v>
      </c>
      <c r="AU1610" t="n">
        <v>4.002442387475595</v>
      </c>
      <c r="AV1610" t="n">
        <v>1.419307488829985</v>
      </c>
    </row>
    <row r="1611" spans="1:48">
      <c r="A1611" t="n">
        <v>0</v>
      </c>
      <c r="B1611" t="n">
        <v>-6.71993151994134</v>
      </c>
      <c r="C1611" t="n">
        <v>88.89581518333613</v>
      </c>
      <c r="D1611" t="n">
        <v>2054.991403142345</v>
      </c>
      <c r="E1611" t="n">
        <v>1609</v>
      </c>
      <c r="F1611" t="n">
        <v>106.1463928222656</v>
      </c>
      <c r="G1611" t="n">
        <v>-0.03499753566948627</v>
      </c>
      <c r="H1611" t="n">
        <v>-0</v>
      </c>
      <c r="I1611" t="n">
        <v>0</v>
      </c>
      <c r="J1611" t="n">
        <v>0</v>
      </c>
      <c r="K1611" t="n">
        <v>-0.00918159280719355</v>
      </c>
      <c r="L1611" t="n">
        <v>0</v>
      </c>
      <c r="M1611" t="n">
        <v>89.72870974579259</v>
      </c>
      <c r="N1611" t="n">
        <v>21.83678631385172</v>
      </c>
      <c r="O1611" t="b">
        <v>1</v>
      </c>
      <c r="P1611" t="n">
        <v>0</v>
      </c>
      <c r="Q1611" t="b">
        <v>0</v>
      </c>
      <c r="R1611" t="n">
        <v>21.83678631385172</v>
      </c>
      <c r="S1611" t="n">
        <v>797.626209114148</v>
      </c>
      <c r="T1611" t="n">
        <v>3471.269262064772</v>
      </c>
      <c r="U1611" t="n">
        <v>261.4331708295394</v>
      </c>
      <c r="V1611" t="n">
        <v>6</v>
      </c>
      <c r="W1611" t="n">
        <v>2054.991403142345</v>
      </c>
      <c r="X1611" t="b">
        <v>0</v>
      </c>
      <c r="Y1611" t="n">
        <v>2054.991403142345</v>
      </c>
      <c r="Z1611" t="b">
        <v>0</v>
      </c>
      <c r="AA1611" t="n">
        <v>61.29791858060555</v>
      </c>
      <c r="AB1611" t="n">
        <v>22.28243501413441</v>
      </c>
      <c r="AC1611" t="b">
        <v>0</v>
      </c>
      <c r="AD1611" t="n">
        <v>0</v>
      </c>
      <c r="AE1611" t="n">
        <v>0</v>
      </c>
      <c r="AF1611" t="n">
        <v>0.9350063390797883</v>
      </c>
      <c r="AG1611" t="n">
        <v>61.48548202167306</v>
      </c>
      <c r="AH1611" t="n">
        <v>110.7412613780388</v>
      </c>
      <c r="AI1611" t="n">
        <v>23.83131972780449</v>
      </c>
      <c r="AJ1611" t="n">
        <v>7.197479991880797</v>
      </c>
      <c r="AK1611" t="n">
        <v>23.83131972780449</v>
      </c>
      <c r="AL1611" t="n">
        <v>0</v>
      </c>
      <c r="AM1611" t="n">
        <v>0</v>
      </c>
      <c r="AN1611" t="n">
        <v>23.83132979784581</v>
      </c>
      <c r="AO1611" t="n">
        <v>0</v>
      </c>
      <c r="AP1611" t="n">
        <v>4.59499084572836</v>
      </c>
      <c r="AQ1611" t="n">
        <v>1</v>
      </c>
      <c r="AR1611" t="n">
        <v>0</v>
      </c>
      <c r="AS1611" t="n">
        <v>0</v>
      </c>
      <c r="AT1611" t="n">
        <v>0</v>
      </c>
      <c r="AU1611" t="n">
        <v>4.594826686837356</v>
      </c>
      <c r="AV1611" t="n">
        <v>1.629373091518083</v>
      </c>
    </row>
    <row r="1612" spans="1:48">
      <c r="A1612" t="n">
        <v>0</v>
      </c>
      <c r="B1612" t="n">
        <v>-6.71993151994134</v>
      </c>
      <c r="C1612" t="n">
        <v>88.83231309030627</v>
      </c>
      <c r="D1612" t="n">
        <v>2054.38727541425</v>
      </c>
      <c r="E1612" t="n">
        <v>1610</v>
      </c>
      <c r="F1612" t="n">
        <v>106.1151878356934</v>
      </c>
      <c r="G1612" t="n">
        <v>0.01662309126367489</v>
      </c>
      <c r="H1612" t="n">
        <v>-0</v>
      </c>
      <c r="I1612" t="n">
        <v>0</v>
      </c>
      <c r="J1612" t="n">
        <v>0</v>
      </c>
      <c r="K1612" t="n">
        <v>-0.0481571390422898</v>
      </c>
      <c r="L1612" t="n">
        <v>0</v>
      </c>
      <c r="M1612" t="n">
        <v>89.72604310630055</v>
      </c>
      <c r="N1612" t="n">
        <v>24.75647483730845</v>
      </c>
      <c r="O1612" t="b">
        <v>1</v>
      </c>
      <c r="P1612" t="n">
        <v>0</v>
      </c>
      <c r="Q1612" t="b">
        <v>0</v>
      </c>
      <c r="R1612" t="n">
        <v>24.75647483730845</v>
      </c>
      <c r="S1612" t="n">
        <v>797.3917224351072</v>
      </c>
      <c r="T1612" t="n">
        <v>3470.248776037587</v>
      </c>
      <c r="U1612" t="n">
        <v>296.4752630129102</v>
      </c>
      <c r="V1612" t="n">
        <v>6</v>
      </c>
      <c r="W1612" t="n">
        <v>2054.387275414251</v>
      </c>
      <c r="X1612" t="b">
        <v>0</v>
      </c>
      <c r="Y1612" t="n">
        <v>2054.387275414251</v>
      </c>
      <c r="Z1612" t="b">
        <v>0</v>
      </c>
      <c r="AA1612" t="n">
        <v>69.51419544682956</v>
      </c>
      <c r="AB1612" t="n">
        <v>25.26170901766168</v>
      </c>
      <c r="AC1612" t="b">
        <v>0</v>
      </c>
      <c r="AD1612" t="n">
        <v>0</v>
      </c>
      <c r="AE1612" t="n">
        <v>-1.364242052659392e-12</v>
      </c>
      <c r="AF1612" t="n">
        <v>0.9379559192240979</v>
      </c>
      <c r="AG1612" t="n">
        <v>61.53104079179059</v>
      </c>
      <c r="AH1612" t="n">
        <v>125.1899210158021</v>
      </c>
      <c r="AI1612" t="n">
        <v>26.93272519518704</v>
      </c>
      <c r="AJ1612" t="n">
        <v>7.76729357183325</v>
      </c>
      <c r="AK1612" t="n">
        <v>26.93272519518702</v>
      </c>
      <c r="AL1612" t="n">
        <v>0</v>
      </c>
      <c r="AM1612" t="n">
        <v>0</v>
      </c>
      <c r="AN1612" t="n">
        <v>26.93272667125022</v>
      </c>
      <c r="AO1612" t="n">
        <v>0</v>
      </c>
      <c r="AP1612" t="n">
        <v>5.186198316854122</v>
      </c>
      <c r="AQ1612" t="n">
        <v>1</v>
      </c>
      <c r="AR1612" t="n">
        <v>0</v>
      </c>
      <c r="AS1612" t="n">
        <v>0</v>
      </c>
      <c r="AT1612" t="n">
        <v>0</v>
      </c>
      <c r="AU1612" t="n">
        <v>5.186045028719801</v>
      </c>
      <c r="AV1612" t="n">
        <v>1.839025233618409</v>
      </c>
    </row>
    <row r="1613" spans="1:48">
      <c r="A1613" t="n">
        <v>0</v>
      </c>
      <c r="B1613" t="n">
        <v>-6.71993151994134</v>
      </c>
      <c r="C1613" t="n">
        <v>88.74144417579406</v>
      </c>
      <c r="D1613" t="n">
        <v>2056.887859944104</v>
      </c>
      <c r="E1613" t="n">
        <v>1611</v>
      </c>
      <c r="F1613" t="n">
        <v>106.2443504333496</v>
      </c>
      <c r="G1613" t="n">
        <v>0.05013651318478907</v>
      </c>
      <c r="H1613" t="n">
        <v>-0</v>
      </c>
      <c r="I1613" t="n">
        <v>0</v>
      </c>
      <c r="J1613" t="n">
        <v>0</v>
      </c>
      <c r="K1613" t="n">
        <v>-0.06857167108542295</v>
      </c>
      <c r="L1613" t="n">
        <v>0</v>
      </c>
      <c r="M1613" t="n">
        <v>89.72337646680852</v>
      </c>
      <c r="N1613" t="n">
        <v>26.73338334501297</v>
      </c>
      <c r="O1613" t="b">
        <v>1</v>
      </c>
      <c r="P1613" t="n">
        <v>0</v>
      </c>
      <c r="Q1613" t="b">
        <v>0</v>
      </c>
      <c r="R1613" t="n">
        <v>26.73338334501297</v>
      </c>
      <c r="S1613" t="n">
        <v>798.3623015606772</v>
      </c>
      <c r="T1613" t="n">
        <v>3474.472736392067</v>
      </c>
      <c r="U1613" t="n">
        <v>319.7608476711867</v>
      </c>
      <c r="V1613" t="n">
        <v>6</v>
      </c>
      <c r="W1613" t="n">
        <v>2056.887859944104</v>
      </c>
      <c r="X1613" t="b">
        <v>0</v>
      </c>
      <c r="Y1613" t="n">
        <v>2056.887859944104</v>
      </c>
      <c r="Z1613" t="b">
        <v>0</v>
      </c>
      <c r="AA1613" t="n">
        <v>74.97393824823368</v>
      </c>
      <c r="AB1613" t="n">
        <v>27.27896259695202</v>
      </c>
      <c r="AC1613" t="b">
        <v>0</v>
      </c>
      <c r="AD1613" t="n">
        <v>0</v>
      </c>
      <c r="AE1613" t="n">
        <v>4.547473508864641e-13</v>
      </c>
      <c r="AF1613" t="n">
        <v>0.9395607770672337</v>
      </c>
      <c r="AG1613" t="n">
        <v>61.58034697959314</v>
      </c>
      <c r="AH1613" t="n">
        <v>134.7918826019614</v>
      </c>
      <c r="AI1613" t="n">
        <v>29.0337392351575</v>
      </c>
      <c r="AJ1613" t="n">
        <v>8.146716642107236</v>
      </c>
      <c r="AK1613" t="n">
        <v>29.03373923515752</v>
      </c>
      <c r="AL1613" t="n">
        <v>0</v>
      </c>
      <c r="AM1613" t="n">
        <v>0</v>
      </c>
      <c r="AN1613" t="n">
        <v>29.03375582738144</v>
      </c>
      <c r="AO1613" t="n">
        <v>0</v>
      </c>
      <c r="AP1613" t="n">
        <v>5.596372666659152</v>
      </c>
      <c r="AQ1613" t="n">
        <v>1</v>
      </c>
      <c r="AR1613" t="n">
        <v>0</v>
      </c>
      <c r="AS1613" t="n">
        <v>0</v>
      </c>
      <c r="AT1613" t="n">
        <v>0</v>
      </c>
      <c r="AU1613" t="n">
        <v>5.596230061191362</v>
      </c>
      <c r="AV1613" t="n">
        <v>1.984481090825649</v>
      </c>
    </row>
    <row r="1614" spans="1:48">
      <c r="A1614" t="n">
        <v>0</v>
      </c>
      <c r="B1614" t="n">
        <v>-6.71993151994134</v>
      </c>
      <c r="C1614" t="n">
        <v>88.6605837388111</v>
      </c>
      <c r="D1614" t="n">
        <v>2060.745601219282</v>
      </c>
      <c r="E1614" t="n">
        <v>1612</v>
      </c>
      <c r="F1614" t="n">
        <v>106.4436141967773</v>
      </c>
      <c r="G1614" t="n">
        <v>0.05651949023375202</v>
      </c>
      <c r="H1614" t="n">
        <v>-0</v>
      </c>
      <c r="I1614" t="n">
        <v>0</v>
      </c>
      <c r="J1614" t="n">
        <v>0</v>
      </c>
      <c r="K1614" t="n">
        <v>-0.1066780371858665</v>
      </c>
      <c r="L1614" t="n">
        <v>0</v>
      </c>
      <c r="M1614" t="n">
        <v>89.72070982731648</v>
      </c>
      <c r="N1614" t="n">
        <v>27.20750698813486</v>
      </c>
      <c r="O1614" t="b">
        <v>1</v>
      </c>
      <c r="P1614" t="n">
        <v>0</v>
      </c>
      <c r="Q1614" t="b">
        <v>0</v>
      </c>
      <c r="R1614" t="n">
        <v>27.20750698813486</v>
      </c>
      <c r="S1614" t="n">
        <v>799.8596487244456</v>
      </c>
      <c r="T1614" t="n">
        <v>3480.989191248787</v>
      </c>
      <c r="U1614" t="n">
        <v>324.8226785742548</v>
      </c>
      <c r="V1614" t="n">
        <v>6</v>
      </c>
      <c r="W1614" t="n">
        <v>2060.745601219282</v>
      </c>
      <c r="X1614" t="b">
        <v>0</v>
      </c>
      <c r="Y1614" t="n">
        <v>2060.745601219282</v>
      </c>
      <c r="Z1614" t="b">
        <v>0</v>
      </c>
      <c r="AA1614" t="n">
        <v>76.16077960268204</v>
      </c>
      <c r="AB1614" t="n">
        <v>27.76276223279068</v>
      </c>
      <c r="AC1614" t="b">
        <v>0</v>
      </c>
      <c r="AD1614" t="n">
        <v>0</v>
      </c>
      <c r="AE1614" t="n">
        <v>0</v>
      </c>
      <c r="AF1614" t="n">
        <v>0.9398812132269714</v>
      </c>
      <c r="AG1614" t="n">
        <v>61.6322132553794</v>
      </c>
      <c r="AH1614" t="n">
        <v>136.8789627184552</v>
      </c>
      <c r="AI1614" t="n">
        <v>29.53858619800529</v>
      </c>
      <c r="AJ1614" t="n">
        <v>8.228997173384158</v>
      </c>
      <c r="AK1614" t="n">
        <v>29.53858619800529</v>
      </c>
      <c r="AL1614" t="n">
        <v>0</v>
      </c>
      <c r="AM1614" t="n">
        <v>0</v>
      </c>
      <c r="AN1614" t="n">
        <v>29.53861060201648</v>
      </c>
      <c r="AO1614" t="n">
        <v>0</v>
      </c>
      <c r="AP1614" t="n">
        <v>5.695818216890931</v>
      </c>
      <c r="AQ1614" t="n">
        <v>1</v>
      </c>
      <c r="AR1614" t="n">
        <v>0</v>
      </c>
      <c r="AS1614" t="n">
        <v>0</v>
      </c>
      <c r="AT1614" t="n">
        <v>0</v>
      </c>
      <c r="AU1614" t="n">
        <v>5.695678672633168</v>
      </c>
      <c r="AV1614" t="n">
        <v>2.019746597560931</v>
      </c>
    </row>
    <row r="1615" spans="1:48">
      <c r="A1615" t="n">
        <v>0</v>
      </c>
      <c r="B1615" t="n">
        <v>-6.71993151994134</v>
      </c>
      <c r="C1615" t="n">
        <v>88.57489010742746</v>
      </c>
      <c r="D1615" t="n">
        <v>2064.599044282465</v>
      </c>
      <c r="E1615" t="n">
        <v>1613</v>
      </c>
      <c r="F1615" t="n">
        <v>106.6426559448242</v>
      </c>
      <c r="G1615" t="n">
        <v>0.05570678544238028</v>
      </c>
      <c r="H1615" t="n">
        <v>-0</v>
      </c>
      <c r="I1615" t="n">
        <v>0</v>
      </c>
      <c r="J1615" t="n">
        <v>0</v>
      </c>
      <c r="K1615" t="n">
        <v>-0.09455593203182994</v>
      </c>
      <c r="L1615" t="n">
        <v>0</v>
      </c>
      <c r="M1615" t="n">
        <v>89.71804318782445</v>
      </c>
      <c r="N1615" t="n">
        <v>27.27197483087084</v>
      </c>
      <c r="O1615" t="b">
        <v>1</v>
      </c>
      <c r="P1615" t="n">
        <v>0</v>
      </c>
      <c r="Q1615" t="b">
        <v>0</v>
      </c>
      <c r="R1615" t="n">
        <v>27.27197483087084</v>
      </c>
      <c r="S1615" t="n">
        <v>801.3553275763491</v>
      </c>
      <c r="T1615" t="n">
        <v>3487.498385612271</v>
      </c>
      <c r="U1615" t="n">
        <v>324.984644352837</v>
      </c>
      <c r="V1615" t="n">
        <v>6</v>
      </c>
      <c r="W1615" t="n">
        <v>2064.599044282465</v>
      </c>
      <c r="X1615" t="b">
        <v>0</v>
      </c>
      <c r="Y1615" t="n">
        <v>2064.599044282465</v>
      </c>
      <c r="Z1615" t="b">
        <v>0</v>
      </c>
      <c r="AA1615" t="n">
        <v>76.19875552240514</v>
      </c>
      <c r="AB1615" t="n">
        <v>27.82854574578657</v>
      </c>
      <c r="AC1615" t="b">
        <v>0</v>
      </c>
      <c r="AD1615" t="n">
        <v>0</v>
      </c>
      <c r="AE1615" t="n">
        <v>4.547473508864641e-13</v>
      </c>
      <c r="AF1615" t="n">
        <v>0.9398946399260999</v>
      </c>
      <c r="AG1615" t="n">
        <v>61.68471953222269</v>
      </c>
      <c r="AH1615" t="n">
        <v>136.9452581070545</v>
      </c>
      <c r="AI1615" t="n">
        <v>29.60815453525154</v>
      </c>
      <c r="AJ1615" t="n">
        <v>8.231144048937693</v>
      </c>
      <c r="AK1615" t="n">
        <v>29.60815453525155</v>
      </c>
      <c r="AL1615" t="n">
        <v>0</v>
      </c>
      <c r="AM1615" t="n">
        <v>0</v>
      </c>
      <c r="AN1615" t="n">
        <v>29.60817883727847</v>
      </c>
      <c r="AO1615" t="n">
        <v>0</v>
      </c>
      <c r="AP1615" t="n">
        <v>5.709238040449693</v>
      </c>
      <c r="AQ1615" t="n">
        <v>1</v>
      </c>
      <c r="AR1615" t="n">
        <v>0</v>
      </c>
      <c r="AS1615" t="n">
        <v>0</v>
      </c>
      <c r="AT1615" t="n">
        <v>0</v>
      </c>
      <c r="AU1615" t="n">
        <v>5.709098998928066</v>
      </c>
      <c r="AV1615" t="n">
        <v>2.024505584141849</v>
      </c>
    </row>
    <row r="1616" spans="1:48">
      <c r="A1616" t="n">
        <v>0</v>
      </c>
      <c r="B1616" t="n">
        <v>-6.71993151994134</v>
      </c>
      <c r="C1616" t="n">
        <v>88.48919647604383</v>
      </c>
      <c r="D1616" t="n">
        <v>2068.44065618479</v>
      </c>
      <c r="E1616" t="n">
        <v>1614</v>
      </c>
      <c r="F1616" t="n">
        <v>106.8410865783691</v>
      </c>
      <c r="G1616" t="n">
        <v>0.05188035265654456</v>
      </c>
      <c r="H1616" t="n">
        <v>-0</v>
      </c>
      <c r="I1616" t="n">
        <v>0</v>
      </c>
      <c r="J1616" t="n">
        <v>0</v>
      </c>
      <c r="K1616" t="n">
        <v>-0.06572421423832764</v>
      </c>
      <c r="L1616" t="n">
        <v>0</v>
      </c>
      <c r="M1616" t="n">
        <v>89.71537654833242</v>
      </c>
      <c r="N1616" t="n">
        <v>27.16370447582818</v>
      </c>
      <c r="O1616" t="b">
        <v>1</v>
      </c>
      <c r="P1616" t="n">
        <v>0</v>
      </c>
      <c r="Q1616" t="b">
        <v>0</v>
      </c>
      <c r="R1616" t="n">
        <v>27.16370447582818</v>
      </c>
      <c r="S1616" t="n">
        <v>802.8464142708499</v>
      </c>
      <c r="T1616" t="n">
        <v>3493.987594906739</v>
      </c>
      <c r="U1616" t="n">
        <v>323.0932663958067</v>
      </c>
      <c r="V1616" t="n">
        <v>6</v>
      </c>
      <c r="W1616" t="n">
        <v>2068.44065618479</v>
      </c>
      <c r="X1616" t="b">
        <v>0</v>
      </c>
      <c r="Y1616" t="n">
        <v>2068.44065618479</v>
      </c>
      <c r="Z1616" t="b">
        <v>0</v>
      </c>
      <c r="AA1616" t="n">
        <v>75.75528642608762</v>
      </c>
      <c r="AB1616" t="n">
        <v>27.71806579166141</v>
      </c>
      <c r="AC1616" t="b">
        <v>0</v>
      </c>
      <c r="AD1616" t="n">
        <v>0</v>
      </c>
      <c r="AE1616" t="n">
        <v>4.547473508864641e-13</v>
      </c>
      <c r="AF1616" t="n">
        <v>0.9397807170175901</v>
      </c>
      <c r="AG1616" t="n">
        <v>61.73733846768673</v>
      </c>
      <c r="AH1616" t="n">
        <v>136.1647547536162</v>
      </c>
      <c r="AI1616" t="n">
        <v>29.49418443019895</v>
      </c>
      <c r="AJ1616" t="n">
        <v>8.199743898738461</v>
      </c>
      <c r="AK1616" t="n">
        <v>29.49418443019896</v>
      </c>
      <c r="AL1616" t="n">
        <v>0</v>
      </c>
      <c r="AM1616" t="n">
        <v>0</v>
      </c>
      <c r="AN1616" t="n">
        <v>29.4942069336533</v>
      </c>
      <c r="AO1616" t="n">
        <v>0</v>
      </c>
      <c r="AP1616" t="n">
        <v>5.686342338013643</v>
      </c>
      <c r="AQ1616" t="n">
        <v>1</v>
      </c>
      <c r="AR1616" t="n">
        <v>0</v>
      </c>
      <c r="AS1616" t="n">
        <v>0</v>
      </c>
      <c r="AT1616" t="n">
        <v>0</v>
      </c>
      <c r="AU1616" t="n">
        <v>5.686202686905791</v>
      </c>
      <c r="AV1616" t="n">
        <v>2.016386314962237</v>
      </c>
    </row>
    <row r="1617" spans="1:48">
      <c r="A1617" t="n">
        <v>0</v>
      </c>
      <c r="B1617" t="n">
        <v>-6.71993151994134</v>
      </c>
      <c r="C1617" t="n">
        <v>88.4388257217325</v>
      </c>
      <c r="D1617" t="n">
        <v>2072.003873930026</v>
      </c>
      <c r="E1617" t="n">
        <v>1615</v>
      </c>
      <c r="F1617" t="n">
        <v>107.0251373291016</v>
      </c>
      <c r="G1617" t="n">
        <v>0.05550629082926939</v>
      </c>
      <c r="H1617" t="n">
        <v>-0</v>
      </c>
      <c r="I1617" t="n">
        <v>0</v>
      </c>
      <c r="J1617" t="n">
        <v>0</v>
      </c>
      <c r="K1617" t="n">
        <v>-0.06553605210423424</v>
      </c>
      <c r="L1617" t="n">
        <v>0</v>
      </c>
      <c r="M1617" t="n">
        <v>89.71270990884038</v>
      </c>
      <c r="N1617" t="n">
        <v>27.47435772115957</v>
      </c>
      <c r="O1617" t="b">
        <v>1</v>
      </c>
      <c r="P1617" t="n">
        <v>0</v>
      </c>
      <c r="Q1617" t="b">
        <v>0</v>
      </c>
      <c r="R1617" t="n">
        <v>27.47435772115957</v>
      </c>
      <c r="S1617" t="n">
        <v>804.2294448071507</v>
      </c>
      <c r="T1617" t="n">
        <v>3500.00654380072</v>
      </c>
      <c r="U1617" t="n">
        <v>326.2262928445305</v>
      </c>
      <c r="V1617" t="n">
        <v>6</v>
      </c>
      <c r="W1617" t="n">
        <v>2072.003873930026</v>
      </c>
      <c r="X1617" t="b">
        <v>0</v>
      </c>
      <c r="Y1617" t="n">
        <v>2072.003873930026</v>
      </c>
      <c r="Z1617" t="b">
        <v>0</v>
      </c>
      <c r="AA1617" t="n">
        <v>76.48988333877233</v>
      </c>
      <c r="AB1617" t="n">
        <v>28.03505889914242</v>
      </c>
      <c r="AC1617" t="b">
        <v>0</v>
      </c>
      <c r="AD1617" t="n">
        <v>0</v>
      </c>
      <c r="AE1617" t="n">
        <v>0</v>
      </c>
      <c r="AF1617" t="n">
        <v>0.9399796193462504</v>
      </c>
      <c r="AG1617" t="n">
        <v>61.78984784208507</v>
      </c>
      <c r="AH1617" t="n">
        <v>137.4560483641745</v>
      </c>
      <c r="AI1617" t="n">
        <v>29.82517739974045</v>
      </c>
      <c r="AJ1617" t="n">
        <v>8.250164345977993</v>
      </c>
      <c r="AK1617" t="n">
        <v>29.82517739974045</v>
      </c>
      <c r="AL1617" t="n">
        <v>0</v>
      </c>
      <c r="AM1617" t="n">
        <v>0</v>
      </c>
      <c r="AN1617" t="n">
        <v>29.82520472740689</v>
      </c>
      <c r="AO1617" t="n">
        <v>0</v>
      </c>
      <c r="AP1617" t="n">
        <v>5.75156635662834</v>
      </c>
      <c r="AQ1617" t="n">
        <v>1</v>
      </c>
      <c r="AR1617" t="n">
        <v>0</v>
      </c>
      <c r="AS1617" t="n">
        <v>0</v>
      </c>
      <c r="AT1617" t="n">
        <v>0</v>
      </c>
      <c r="AU1617" t="n">
        <v>5.751428818131782</v>
      </c>
      <c r="AV1617" t="n">
        <v>2.03951617607058</v>
      </c>
    </row>
    <row r="1618" spans="1:48">
      <c r="A1618" t="n">
        <v>0</v>
      </c>
      <c r="B1618" t="n">
        <v>-6.71993151994134</v>
      </c>
      <c r="C1618" t="n">
        <v>88.35313209034886</v>
      </c>
      <c r="D1618" t="n">
        <v>2076.600686111311</v>
      </c>
      <c r="E1618" t="n">
        <v>1616</v>
      </c>
      <c r="F1618" t="n">
        <v>107.2625762939453</v>
      </c>
      <c r="G1618" t="n">
        <v>0.07733591367320436</v>
      </c>
      <c r="H1618" t="n">
        <v>-0</v>
      </c>
      <c r="I1618" t="n">
        <v>0</v>
      </c>
      <c r="J1618" t="n">
        <v>0</v>
      </c>
      <c r="K1618" t="n">
        <v>-0.0206998568140192</v>
      </c>
      <c r="L1618" t="n">
        <v>0</v>
      </c>
      <c r="M1618" t="n">
        <v>89.71004326934835</v>
      </c>
      <c r="N1618" t="n">
        <v>28.8624937831954</v>
      </c>
      <c r="O1618" t="b">
        <v>1</v>
      </c>
      <c r="P1618" t="n">
        <v>0</v>
      </c>
      <c r="Q1618" t="b">
        <v>0</v>
      </c>
      <c r="R1618" t="n">
        <v>28.8624937831954</v>
      </c>
      <c r="S1618" t="n">
        <v>806.0136556162867</v>
      </c>
      <c r="T1618" t="n">
        <v>3507.77142924208</v>
      </c>
      <c r="U1618" t="n">
        <v>341.9501784030439</v>
      </c>
      <c r="V1618" t="n">
        <v>6</v>
      </c>
      <c r="W1618" t="n">
        <v>2076.600686111311</v>
      </c>
      <c r="X1618" t="b">
        <v>0</v>
      </c>
      <c r="Y1618" t="n">
        <v>2076.600686111311</v>
      </c>
      <c r="Z1618" t="b">
        <v>0</v>
      </c>
      <c r="AA1618" t="n">
        <v>80.17664372070168</v>
      </c>
      <c r="AB1618" t="n">
        <v>29.45152426856673</v>
      </c>
      <c r="AC1618" t="b">
        <v>0</v>
      </c>
      <c r="AD1618" t="n">
        <v>0</v>
      </c>
      <c r="AE1618" t="n">
        <v>0</v>
      </c>
      <c r="AF1618" t="n">
        <v>0.9409009880095397</v>
      </c>
      <c r="AG1618" t="n">
        <v>61.84278231108761</v>
      </c>
      <c r="AH1618" t="n">
        <v>143.9402461304562</v>
      </c>
      <c r="AI1618" t="n">
        <v>31.3014064645324</v>
      </c>
      <c r="AJ1618" t="n">
        <v>8.506726331973624</v>
      </c>
      <c r="AK1618" t="n">
        <v>31.3014064645324</v>
      </c>
      <c r="AL1618" t="n">
        <v>0</v>
      </c>
      <c r="AM1618" t="n">
        <v>0</v>
      </c>
      <c r="AN1618" t="n">
        <v>31.30149273125915</v>
      </c>
      <c r="AO1618" t="n">
        <v>0</v>
      </c>
      <c r="AP1618" t="n">
        <v>6.045757690377521</v>
      </c>
      <c r="AQ1618" t="n">
        <v>1</v>
      </c>
      <c r="AR1618" t="n">
        <v>0</v>
      </c>
      <c r="AS1618" t="n">
        <v>0</v>
      </c>
      <c r="AT1618" t="n">
        <v>0</v>
      </c>
      <c r="AU1618" t="n">
        <v>6.045630250921472</v>
      </c>
      <c r="AV1618" t="n">
        <v>2.143843048604598</v>
      </c>
    </row>
    <row r="1619" spans="1:48">
      <c r="A1619" t="n">
        <v>0</v>
      </c>
      <c r="B1619" t="n">
        <v>-6.71993151994134</v>
      </c>
      <c r="C1619" t="n">
        <v>88.36213676819123</v>
      </c>
      <c r="D1619" t="n">
        <v>2086.50200886356</v>
      </c>
      <c r="E1619" t="n">
        <v>1617</v>
      </c>
      <c r="F1619" t="n">
        <v>107.7740089416504</v>
      </c>
      <c r="G1619" t="n">
        <v>0.2592097316019153</v>
      </c>
      <c r="H1619" t="n">
        <v>-0</v>
      </c>
      <c r="I1619" t="n">
        <v>0</v>
      </c>
      <c r="J1619" t="n">
        <v>0</v>
      </c>
      <c r="K1619" t="n">
        <v>0.006250147975713716</v>
      </c>
      <c r="L1619" t="n">
        <v>0</v>
      </c>
      <c r="M1619" t="n">
        <v>89.70737662985631</v>
      </c>
      <c r="N1619" t="n">
        <v>39.66136073420249</v>
      </c>
      <c r="O1619" t="b">
        <v>1</v>
      </c>
      <c r="P1619" t="n">
        <v>0</v>
      </c>
      <c r="Q1619" t="b">
        <v>0</v>
      </c>
      <c r="R1619" t="n">
        <v>39.66136073420249</v>
      </c>
      <c r="S1619" t="n">
        <v>809.8567639232197</v>
      </c>
      <c r="T1619" t="n">
        <v>3524.496636593852</v>
      </c>
      <c r="U1619" t="n">
        <v>467.6605956851093</v>
      </c>
      <c r="V1619" t="n">
        <v>6</v>
      </c>
      <c r="W1619" t="n">
        <v>2086.50200886356</v>
      </c>
      <c r="X1619" t="b">
        <v>0</v>
      </c>
      <c r="Y1619" t="n">
        <v>2086.50200886356</v>
      </c>
      <c r="Z1619" t="b">
        <v>0</v>
      </c>
      <c r="AA1619" t="n">
        <v>109.651812838833</v>
      </c>
      <c r="AB1619" t="n">
        <v>40.4707762593903</v>
      </c>
      <c r="AC1619" t="b">
        <v>0</v>
      </c>
      <c r="AD1619" t="n">
        <v>0</v>
      </c>
      <c r="AE1619" t="n">
        <v>0</v>
      </c>
      <c r="AF1619" t="n">
        <v>0.9460585682087108</v>
      </c>
      <c r="AG1619" t="n">
        <v>61.89753763340861</v>
      </c>
      <c r="AH1619" t="n">
        <v>195.7834990840556</v>
      </c>
      <c r="AI1619" t="n">
        <v>42.77829895459708</v>
      </c>
      <c r="AJ1619" t="n">
        <v>10.5608422617025</v>
      </c>
      <c r="AK1619" t="n">
        <v>42.77829895459708</v>
      </c>
      <c r="AL1619" t="n">
        <v>0</v>
      </c>
      <c r="AM1619" t="n">
        <v>0</v>
      </c>
      <c r="AN1619" t="n">
        <v>42.7788064783618</v>
      </c>
      <c r="AO1619" t="n">
        <v>0</v>
      </c>
      <c r="AP1619" t="n">
        <v>8.496923415635395</v>
      </c>
      <c r="AQ1619" t="n">
        <v>1</v>
      </c>
      <c r="AR1619" t="n">
        <v>0</v>
      </c>
      <c r="AS1619" t="n">
        <v>0</v>
      </c>
      <c r="AT1619" t="n">
        <v>0</v>
      </c>
      <c r="AU1619" t="n">
        <v>8.496942562202765</v>
      </c>
      <c r="AV1619" t="n">
        <v>3.013103760951052</v>
      </c>
    </row>
    <row r="1620" spans="1:48">
      <c r="A1620" t="n">
        <v>0</v>
      </c>
      <c r="B1620" t="n">
        <v>-6.71993151994134</v>
      </c>
      <c r="C1620" t="n">
        <v>88.39957768833233</v>
      </c>
      <c r="D1620" t="n">
        <v>2111.766337701415</v>
      </c>
      <c r="E1620" t="n">
        <v>1618</v>
      </c>
      <c r="F1620" t="n">
        <v>109.0789863586426</v>
      </c>
      <c r="G1620" t="n">
        <v>0.3995002138335639</v>
      </c>
      <c r="H1620" t="n">
        <v>-0</v>
      </c>
      <c r="I1620" t="n">
        <v>0</v>
      </c>
      <c r="J1620" t="n">
        <v>0</v>
      </c>
      <c r="K1620" t="n">
        <v>-0.006579445306228393</v>
      </c>
      <c r="L1620" t="n">
        <v>0</v>
      </c>
      <c r="M1620" t="n">
        <v>89.70470999036428</v>
      </c>
      <c r="N1620" t="n">
        <v>48.75122987848373</v>
      </c>
      <c r="O1620" t="b">
        <v>1</v>
      </c>
      <c r="P1620" t="n">
        <v>0</v>
      </c>
      <c r="Q1620" t="b">
        <v>0</v>
      </c>
      <c r="R1620" t="n">
        <v>48.75122987848373</v>
      </c>
      <c r="S1620" t="n">
        <v>819.6628832120583</v>
      </c>
      <c r="T1620" t="n">
        <v>3567.172867738878</v>
      </c>
      <c r="U1620" t="n">
        <v>567.965150738389</v>
      </c>
      <c r="V1620" t="n">
        <v>6</v>
      </c>
      <c r="W1620" t="n">
        <v>2111.766337701416</v>
      </c>
      <c r="X1620" t="b">
        <v>0</v>
      </c>
      <c r="Y1620" t="n">
        <v>2111.766337701416</v>
      </c>
      <c r="Z1620" t="b">
        <v>0</v>
      </c>
      <c r="AA1620" t="n">
        <v>133.1701002444077</v>
      </c>
      <c r="AB1620" t="n">
        <v>49.74615293722831</v>
      </c>
      <c r="AC1620" t="b">
        <v>0</v>
      </c>
      <c r="AD1620" t="n">
        <v>0</v>
      </c>
      <c r="AE1620" t="n">
        <v>-9.094947017729282e-13</v>
      </c>
      <c r="AF1620" t="n">
        <v>0.9485175306437529</v>
      </c>
      <c r="AG1620" t="n">
        <v>61.96621321518192</v>
      </c>
      <c r="AH1620" t="n">
        <v>237.1590259416948</v>
      </c>
      <c r="AI1620" t="n">
        <v>52.44621351749389</v>
      </c>
      <c r="AJ1620" t="n">
        <v>12.20953228560074</v>
      </c>
      <c r="AK1620" t="n">
        <v>52.44621351749387</v>
      </c>
      <c r="AL1620" t="n">
        <v>0</v>
      </c>
      <c r="AM1620" t="n">
        <v>0</v>
      </c>
      <c r="AN1620" t="n">
        <v>52.44726821295979</v>
      </c>
      <c r="AO1620" t="n">
        <v>0</v>
      </c>
      <c r="AP1620" t="n">
        <v>10.82556025960087</v>
      </c>
      <c r="AQ1620" t="n">
        <v>1</v>
      </c>
      <c r="AR1620" t="n">
        <v>0</v>
      </c>
      <c r="AS1620" t="n">
        <v>0</v>
      </c>
      <c r="AT1620" t="n">
        <v>0</v>
      </c>
      <c r="AU1620" t="n">
        <v>10.82585226180019</v>
      </c>
      <c r="AV1620" t="n">
        <v>3.838959240542903</v>
      </c>
    </row>
    <row r="1621" spans="1:48">
      <c r="A1621" t="n">
        <v>0</v>
      </c>
      <c r="B1621" t="n">
        <v>-6.71993151994134</v>
      </c>
      <c r="C1621" t="n">
        <v>88.26926020674064</v>
      </c>
      <c r="D1621" t="n">
        <v>2137.195711971747</v>
      </c>
      <c r="E1621" t="n">
        <v>1619</v>
      </c>
      <c r="F1621" t="n">
        <v>110.392488861084</v>
      </c>
      <c r="G1621" t="n">
        <v>0.3248560125918285</v>
      </c>
      <c r="H1621" t="n">
        <v>-0</v>
      </c>
      <c r="I1621" t="n">
        <v>0</v>
      </c>
      <c r="J1621" t="n">
        <v>0</v>
      </c>
      <c r="K1621" t="n">
        <v>-0.02062591103544176</v>
      </c>
      <c r="L1621" t="n">
        <v>0</v>
      </c>
      <c r="M1621" t="n">
        <v>89.70204335087224</v>
      </c>
      <c r="N1621" t="n">
        <v>45.34382604529544</v>
      </c>
      <c r="O1621" t="b">
        <v>1</v>
      </c>
      <c r="P1621" t="n">
        <v>0</v>
      </c>
      <c r="Q1621" t="b">
        <v>0</v>
      </c>
      <c r="R1621" t="n">
        <v>45.34382604529544</v>
      </c>
      <c r="S1621" t="n">
        <v>829.5330633833106</v>
      </c>
      <c r="T1621" t="n">
        <v>3610.127891844168</v>
      </c>
      <c r="U1621" t="n">
        <v>521.9823806207788</v>
      </c>
      <c r="V1621" t="n">
        <v>6</v>
      </c>
      <c r="W1621" t="n">
        <v>2137.195711971747</v>
      </c>
      <c r="X1621" t="b">
        <v>0</v>
      </c>
      <c r="Y1621" t="n">
        <v>2137.195711971747</v>
      </c>
      <c r="Z1621" t="b">
        <v>0</v>
      </c>
      <c r="AA1621" t="n">
        <v>122.3885758883504</v>
      </c>
      <c r="AB1621" t="n">
        <v>46.26921025030147</v>
      </c>
      <c r="AC1621" t="b">
        <v>0</v>
      </c>
      <c r="AD1621" t="n">
        <v>0</v>
      </c>
      <c r="AE1621" t="n">
        <v>0</v>
      </c>
      <c r="AF1621" t="n">
        <v>0.9474265380823383</v>
      </c>
      <c r="AG1621" t="n">
        <v>62.04678021898665</v>
      </c>
      <c r="AH1621" t="n">
        <v>218.2094874493532</v>
      </c>
      <c r="AI1621" t="n">
        <v>48.83672600511464</v>
      </c>
      <c r="AJ1621" t="n">
        <v>11.47202817849103</v>
      </c>
      <c r="AK1621" t="n">
        <v>48.83672600511464</v>
      </c>
      <c r="AL1621" t="n">
        <v>0</v>
      </c>
      <c r="AM1621" t="n">
        <v>0</v>
      </c>
      <c r="AN1621" t="n">
        <v>48.83761887211827</v>
      </c>
      <c r="AO1621" t="n">
        <v>0</v>
      </c>
      <c r="AP1621" t="n">
        <v>9.884064072455718</v>
      </c>
      <c r="AQ1621" t="n">
        <v>1</v>
      </c>
      <c r="AR1621" t="n">
        <v>0</v>
      </c>
      <c r="AS1621" t="n">
        <v>0</v>
      </c>
      <c r="AT1621" t="n">
        <v>0</v>
      </c>
      <c r="AU1621" t="n">
        <v>9.884223338237462</v>
      </c>
      <c r="AV1621" t="n">
        <v>3.505047880046239</v>
      </c>
    </row>
    <row r="1622" spans="1:48">
      <c r="A1622" t="n">
        <v>0</v>
      </c>
      <c r="B1622" t="n">
        <v>-6.71993151994134</v>
      </c>
      <c r="C1622" t="n">
        <v>88.361733870422</v>
      </c>
      <c r="D1622" t="n">
        <v>2158.409057240429</v>
      </c>
      <c r="E1622" t="n">
        <v>1620</v>
      </c>
      <c r="F1622" t="n">
        <v>111.4882209777832</v>
      </c>
      <c r="G1622" t="n">
        <v>0.308771251749647</v>
      </c>
      <c r="H1622" t="n">
        <v>-0</v>
      </c>
      <c r="I1622" t="n">
        <v>0</v>
      </c>
      <c r="J1622" t="n">
        <v>0</v>
      </c>
      <c r="K1622" t="n">
        <v>-0.04959389657365365</v>
      </c>
      <c r="L1622" t="n">
        <v>0</v>
      </c>
      <c r="M1622" t="n">
        <v>89.69937671138021</v>
      </c>
      <c r="N1622" t="n">
        <v>45.19144664368525</v>
      </c>
      <c r="O1622" t="b">
        <v>1</v>
      </c>
      <c r="P1622" t="n">
        <v>0</v>
      </c>
      <c r="Q1622" t="b">
        <v>0</v>
      </c>
      <c r="R1622" t="n">
        <v>45.19144664368525</v>
      </c>
      <c r="S1622" t="n">
        <v>837.7668302708094</v>
      </c>
      <c r="T1622" t="n">
        <v>3645.961245338563</v>
      </c>
      <c r="U1622" t="n">
        <v>515.1153179333573</v>
      </c>
      <c r="V1622" t="n">
        <v>6</v>
      </c>
      <c r="W1622" t="n">
        <v>2158.409057240429</v>
      </c>
      <c r="X1622" t="b">
        <v>0</v>
      </c>
      <c r="Y1622" t="n">
        <v>2158.409057240429</v>
      </c>
      <c r="Z1622" t="b">
        <v>0</v>
      </c>
      <c r="AA1622" t="n">
        <v>120.7784640262411</v>
      </c>
      <c r="AB1622" t="n">
        <v>46.11372106498494</v>
      </c>
      <c r="AC1622" t="b">
        <v>0</v>
      </c>
      <c r="AD1622" t="n">
        <v>0</v>
      </c>
      <c r="AE1622" t="n">
        <v>0</v>
      </c>
      <c r="AF1622" t="n">
        <v>0.9472137759439764</v>
      </c>
      <c r="AG1622" t="n">
        <v>62.12330410309409</v>
      </c>
      <c r="AH1622" t="n">
        <v>215.3871500830755</v>
      </c>
      <c r="AI1622" t="n">
        <v>48.68354138856229</v>
      </c>
      <c r="AJ1622" t="n">
        <v>11.36947436307364</v>
      </c>
      <c r="AK1622" t="n">
        <v>48.68354138856229</v>
      </c>
      <c r="AL1622" t="n">
        <v>0</v>
      </c>
      <c r="AM1622" t="n">
        <v>0</v>
      </c>
      <c r="AN1622" t="n">
        <v>48.68435058346765</v>
      </c>
      <c r="AO1622" t="n">
        <v>0</v>
      </c>
      <c r="AP1622" t="n">
        <v>9.826078153662433</v>
      </c>
      <c r="AQ1622" t="n">
        <v>1</v>
      </c>
      <c r="AR1622" t="n">
        <v>0</v>
      </c>
      <c r="AS1622" t="n">
        <v>0</v>
      </c>
      <c r="AT1622" t="n">
        <v>0</v>
      </c>
      <c r="AU1622" t="n">
        <v>9.826228923549177</v>
      </c>
      <c r="AV1622" t="n">
        <v>3.484482460457699</v>
      </c>
    </row>
    <row r="1623" spans="1:48">
      <c r="A1623" t="n">
        <v>0</v>
      </c>
      <c r="B1623" t="n">
        <v>-6.71993151994134</v>
      </c>
      <c r="C1623" t="n">
        <v>88.42565573357061</v>
      </c>
      <c r="D1623" t="n">
        <v>2181.59919599489</v>
      </c>
      <c r="E1623" t="n">
        <v>1621</v>
      </c>
      <c r="F1623" t="n">
        <v>112.686060333252</v>
      </c>
      <c r="G1623" t="n">
        <v>0.3513685405495934</v>
      </c>
      <c r="H1623" t="n">
        <v>-0</v>
      </c>
      <c r="I1623" t="n">
        <v>0</v>
      </c>
      <c r="J1623" t="n">
        <v>0</v>
      </c>
      <c r="K1623" t="n">
        <v>-0.06070807875096751</v>
      </c>
      <c r="L1623" t="n">
        <v>0</v>
      </c>
      <c r="M1623" t="n">
        <v>89.69671007188818</v>
      </c>
      <c r="N1623" t="n">
        <v>48.64920751230643</v>
      </c>
      <c r="O1623" t="b">
        <v>1</v>
      </c>
      <c r="P1623" t="n">
        <v>0</v>
      </c>
      <c r="Q1623" t="b">
        <v>0</v>
      </c>
      <c r="R1623" t="n">
        <v>48.64920751230643</v>
      </c>
      <c r="S1623" t="n">
        <v>846.767871557536</v>
      </c>
      <c r="T1623" t="n">
        <v>3685.133777018397</v>
      </c>
      <c r="U1623" t="n">
        <v>548.6340788186719</v>
      </c>
      <c r="V1623" t="n">
        <v>6</v>
      </c>
      <c r="W1623" t="n">
        <v>2181.599195994891</v>
      </c>
      <c r="X1623" t="b">
        <v>0</v>
      </c>
      <c r="Y1623" t="n">
        <v>2181.599195994891</v>
      </c>
      <c r="Z1623" t="b">
        <v>0</v>
      </c>
      <c r="AA1623" t="n">
        <v>128.6375672500263</v>
      </c>
      <c r="AB1623" t="n">
        <v>49.64204848194534</v>
      </c>
      <c r="AC1623" t="b">
        <v>0</v>
      </c>
      <c r="AD1623" t="n">
        <v>0</v>
      </c>
      <c r="AE1623" t="n">
        <v>-4.547473508864641e-13</v>
      </c>
      <c r="AF1623" t="n">
        <v>0.9479717837639765</v>
      </c>
      <c r="AG1623" t="n">
        <v>62.19987947376779</v>
      </c>
      <c r="AH1623" t="n">
        <v>229.2190460137606</v>
      </c>
      <c r="AI1623" t="n">
        <v>52.36658868140434</v>
      </c>
      <c r="AJ1623" t="n">
        <v>11.92585809141897</v>
      </c>
      <c r="AK1623" t="n">
        <v>52.36658868140432</v>
      </c>
      <c r="AL1623" t="n">
        <v>0</v>
      </c>
      <c r="AM1623" t="n">
        <v>0</v>
      </c>
      <c r="AN1623" t="n">
        <v>52.36752000012589</v>
      </c>
      <c r="AO1623" t="n">
        <v>0</v>
      </c>
      <c r="AP1623" t="n">
        <v>10.71204591561373</v>
      </c>
      <c r="AQ1623" t="n">
        <v>1</v>
      </c>
      <c r="AR1623" t="n">
        <v>0</v>
      </c>
      <c r="AS1623" t="n">
        <v>0</v>
      </c>
      <c r="AT1623" t="n">
        <v>0</v>
      </c>
      <c r="AU1623" t="n">
        <v>10.71231006595724</v>
      </c>
      <c r="AV1623" t="n">
        <v>3.798696002935195</v>
      </c>
    </row>
    <row r="1624" spans="1:48">
      <c r="A1624" t="n">
        <v>0</v>
      </c>
      <c r="B1624" t="n">
        <v>-6.71993151994134</v>
      </c>
      <c r="C1624" t="n">
        <v>88.27241252198127</v>
      </c>
      <c r="D1624" t="n">
        <v>2206.045535209462</v>
      </c>
      <c r="E1624" t="n">
        <v>1622</v>
      </c>
      <c r="F1624" t="n">
        <v>113.9487861633301</v>
      </c>
      <c r="G1624" t="n">
        <v>0.3362255740077202</v>
      </c>
      <c r="H1624" t="n">
        <v>-0</v>
      </c>
      <c r="I1624" t="n">
        <v>0</v>
      </c>
      <c r="J1624" t="n">
        <v>0</v>
      </c>
      <c r="K1624" t="n">
        <v>-0.08409986492463234</v>
      </c>
      <c r="L1624" t="n">
        <v>0</v>
      </c>
      <c r="M1624" t="n">
        <v>89.69404343239614</v>
      </c>
      <c r="N1624" t="n">
        <v>48.70024824386488</v>
      </c>
      <c r="O1624" t="b">
        <v>1</v>
      </c>
      <c r="P1624" t="n">
        <v>0</v>
      </c>
      <c r="Q1624" t="b">
        <v>0</v>
      </c>
      <c r="R1624" t="n">
        <v>48.70024824386488</v>
      </c>
      <c r="S1624" t="n">
        <v>856.2564956192331</v>
      </c>
      <c r="T1624" t="n">
        <v>3726.428268934902</v>
      </c>
      <c r="U1624" t="n">
        <v>543.1236044901351</v>
      </c>
      <c r="V1624" t="n">
        <v>6</v>
      </c>
      <c r="W1624" t="n">
        <v>2206.045535209462</v>
      </c>
      <c r="X1624" t="b">
        <v>0</v>
      </c>
      <c r="Y1624" t="n">
        <v>2206.045535209462</v>
      </c>
      <c r="Z1624" t="b">
        <v>0</v>
      </c>
      <c r="AA1624" t="n">
        <v>127.3455330155817</v>
      </c>
      <c r="AB1624" t="n">
        <v>49.69413086108661</v>
      </c>
      <c r="AC1624" t="b">
        <v>0</v>
      </c>
      <c r="AD1624" t="n">
        <v>0</v>
      </c>
      <c r="AE1624" t="n">
        <v>-4.547473508864641e-13</v>
      </c>
      <c r="AF1624" t="n">
        <v>0.9477999905121511</v>
      </c>
      <c r="AG1624" t="n">
        <v>62.28113014801575</v>
      </c>
      <c r="AH1624" t="n">
        <v>226.957902315676</v>
      </c>
      <c r="AI1624" t="n">
        <v>52.43103118647849</v>
      </c>
      <c r="AJ1624" t="n">
        <v>11.84720465422052</v>
      </c>
      <c r="AK1624" t="n">
        <v>52.43103118647846</v>
      </c>
      <c r="AL1624" t="n">
        <v>0</v>
      </c>
      <c r="AM1624" t="n">
        <v>0</v>
      </c>
      <c r="AN1624" t="n">
        <v>52.43192603890187</v>
      </c>
      <c r="AO1624" t="n">
        <v>0</v>
      </c>
      <c r="AP1624" t="n">
        <v>10.70029488124668</v>
      </c>
      <c r="AQ1624" t="n">
        <v>1</v>
      </c>
      <c r="AR1624" t="n">
        <v>0</v>
      </c>
      <c r="AS1624" t="n">
        <v>0</v>
      </c>
      <c r="AT1624" t="n">
        <v>0</v>
      </c>
      <c r="AU1624" t="n">
        <v>10.70055493774716</v>
      </c>
      <c r="AV1624" t="n">
        <v>3.794527512827022</v>
      </c>
    </row>
    <row r="1625" spans="1:48">
      <c r="A1625" t="n">
        <v>0</v>
      </c>
      <c r="B1625" t="n">
        <v>-6.71993151994134</v>
      </c>
      <c r="C1625" t="n">
        <v>88.15054987738579</v>
      </c>
      <c r="D1625" t="n">
        <v>2228.293745176159</v>
      </c>
      <c r="E1625" t="n">
        <v>1623</v>
      </c>
      <c r="F1625" t="n">
        <v>115.0979721069336</v>
      </c>
      <c r="G1625" t="n">
        <v>0.3136556414875091</v>
      </c>
      <c r="H1625" t="n">
        <v>-0</v>
      </c>
      <c r="I1625" t="n">
        <v>0</v>
      </c>
      <c r="J1625" t="n">
        <v>0</v>
      </c>
      <c r="K1625" t="n">
        <v>-0.07815752235124562</v>
      </c>
      <c r="L1625" t="n">
        <v>0</v>
      </c>
      <c r="M1625" t="n">
        <v>89.69137679290411</v>
      </c>
      <c r="N1625" t="n">
        <v>48.19897126710204</v>
      </c>
      <c r="O1625" t="b">
        <v>1</v>
      </c>
      <c r="P1625" t="n">
        <v>0</v>
      </c>
      <c r="Q1625" t="b">
        <v>0</v>
      </c>
      <c r="R1625" t="n">
        <v>48.19897126710204</v>
      </c>
      <c r="S1625" t="n">
        <v>864.8919358201878</v>
      </c>
      <c r="T1625" t="n">
        <v>3764.009704689458</v>
      </c>
      <c r="U1625" t="n">
        <v>532.1662194823625</v>
      </c>
      <c r="V1625" t="n">
        <v>6</v>
      </c>
      <c r="W1625" t="n">
        <v>2228.293745176159</v>
      </c>
      <c r="X1625" t="b">
        <v>0</v>
      </c>
      <c r="Y1625" t="n">
        <v>2228.293745176159</v>
      </c>
      <c r="Z1625" t="b">
        <v>0</v>
      </c>
      <c r="AA1625" t="n">
        <v>124.7763682384741</v>
      </c>
      <c r="AB1625" t="n">
        <v>49.18262374194086</v>
      </c>
      <c r="AC1625" t="b">
        <v>0</v>
      </c>
      <c r="AD1625" t="n">
        <v>0</v>
      </c>
      <c r="AE1625" t="n">
        <v>4.547473508864641e-13</v>
      </c>
      <c r="AF1625" t="n">
        <v>0.9475009821414347</v>
      </c>
      <c r="AG1625" t="n">
        <v>62.36273463218204</v>
      </c>
      <c r="AH1625" t="n">
        <v>222.449259966316</v>
      </c>
      <c r="AI1625" t="n">
        <v>51.90772850787325</v>
      </c>
      <c r="AJ1625" t="n">
        <v>11.67836767159625</v>
      </c>
      <c r="AK1625" t="n">
        <v>51.90772850787327</v>
      </c>
      <c r="AL1625" t="n">
        <v>0</v>
      </c>
      <c r="AM1625" t="n">
        <v>0</v>
      </c>
      <c r="AN1625" t="n">
        <v>51.90844213206168</v>
      </c>
      <c r="AO1625" t="n">
        <v>0</v>
      </c>
      <c r="AP1625" t="n">
        <v>10.54690329066584</v>
      </c>
      <c r="AQ1625" t="n">
        <v>1</v>
      </c>
      <c r="AR1625" t="n">
        <v>0</v>
      </c>
      <c r="AS1625" t="n">
        <v>0</v>
      </c>
      <c r="AT1625" t="n">
        <v>0</v>
      </c>
      <c r="AU1625" t="n">
        <v>10.54714073515739</v>
      </c>
      <c r="AV1625" t="n">
        <v>3.740125249021827</v>
      </c>
    </row>
    <row r="1626" spans="1:48">
      <c r="A1626" t="n">
        <v>0</v>
      </c>
      <c r="B1626" t="n">
        <v>-6.71993151994134</v>
      </c>
      <c r="C1626" t="n">
        <v>87.90912023252064</v>
      </c>
      <c r="D1626" t="n">
        <v>2247.744498575473</v>
      </c>
      <c r="E1626" t="n">
        <v>1624</v>
      </c>
      <c r="F1626" t="n">
        <v>116.1026611328125</v>
      </c>
      <c r="G1626" t="n">
        <v>0.2040476679442058</v>
      </c>
      <c r="H1626" t="n">
        <v>-0</v>
      </c>
      <c r="I1626" t="n">
        <v>0</v>
      </c>
      <c r="J1626" t="n">
        <v>0</v>
      </c>
      <c r="K1626" t="n">
        <v>-0.117270253107789</v>
      </c>
      <c r="L1626" t="n">
        <v>0</v>
      </c>
      <c r="M1626" t="n">
        <v>89.68871015341207</v>
      </c>
      <c r="N1626" t="n">
        <v>42.15564612980083</v>
      </c>
      <c r="O1626" t="b">
        <v>1</v>
      </c>
      <c r="P1626" t="n">
        <v>0</v>
      </c>
      <c r="Q1626" t="b">
        <v>0</v>
      </c>
      <c r="R1626" t="n">
        <v>42.15564612980083</v>
      </c>
      <c r="S1626" t="n">
        <v>872.44156871626</v>
      </c>
      <c r="T1626" t="n">
        <v>3796.865707053164</v>
      </c>
      <c r="U1626" t="n">
        <v>461.4140156569653</v>
      </c>
      <c r="V1626" t="n">
        <v>6</v>
      </c>
      <c r="W1626" t="n">
        <v>2247.744498575473</v>
      </c>
      <c r="X1626" t="b">
        <v>0</v>
      </c>
      <c r="Y1626" t="n">
        <v>2247.744498575473</v>
      </c>
      <c r="Z1626" t="b">
        <v>0</v>
      </c>
      <c r="AA1626" t="n">
        <v>108.1871847935186</v>
      </c>
      <c r="AB1626" t="n">
        <v>43.01596543857228</v>
      </c>
      <c r="AC1626" t="b">
        <v>0</v>
      </c>
      <c r="AD1626" t="n">
        <v>0</v>
      </c>
      <c r="AE1626" t="n">
        <v>0</v>
      </c>
      <c r="AF1626" t="n">
        <v>0.9454902350835825</v>
      </c>
      <c r="AG1626" t="n">
        <v>62.44396178203959</v>
      </c>
      <c r="AH1626" t="n">
        <v>193.2845165194853</v>
      </c>
      <c r="AI1626" t="n">
        <v>45.49593834226074</v>
      </c>
      <c r="AJ1626" t="n">
        <v>10.53589355746055</v>
      </c>
      <c r="AK1626" t="n">
        <v>45.49593834226074</v>
      </c>
      <c r="AL1626" t="n">
        <v>0</v>
      </c>
      <c r="AM1626" t="n">
        <v>0</v>
      </c>
      <c r="AN1626" t="n">
        <v>45.49624756852558</v>
      </c>
      <c r="AO1626" t="n">
        <v>0</v>
      </c>
      <c r="AP1626" t="n">
        <v>9.019299615322522</v>
      </c>
      <c r="AQ1626" t="n">
        <v>1</v>
      </c>
      <c r="AR1626" t="n">
        <v>0</v>
      </c>
      <c r="AS1626" t="n">
        <v>0</v>
      </c>
      <c r="AT1626" t="n">
        <v>0</v>
      </c>
      <c r="AU1626" t="n">
        <v>9.019365549663387</v>
      </c>
      <c r="AV1626" t="n">
        <v>3.198360358462617</v>
      </c>
    </row>
    <row r="1627" spans="1:48">
      <c r="A1627" t="n">
        <v>0</v>
      </c>
      <c r="B1627" t="n">
        <v>-6.71993151994134</v>
      </c>
      <c r="C1627" t="n">
        <v>87.87635061205243</v>
      </c>
      <c r="D1627" t="n">
        <v>2255.742880281748</v>
      </c>
      <c r="E1627" t="n">
        <v>1625</v>
      </c>
      <c r="F1627" t="n">
        <v>116.5158012390137</v>
      </c>
      <c r="G1627" t="n">
        <v>0.05167796346909981</v>
      </c>
      <c r="H1627" t="n">
        <v>-0</v>
      </c>
      <c r="I1627" t="n">
        <v>0</v>
      </c>
      <c r="J1627" t="n">
        <v>0</v>
      </c>
      <c r="K1627" t="n">
        <v>-0.128651770861439</v>
      </c>
      <c r="L1627" t="n">
        <v>0</v>
      </c>
      <c r="M1627" t="n">
        <v>89.68604351392004</v>
      </c>
      <c r="N1627" t="n">
        <v>32.93934885637994</v>
      </c>
      <c r="O1627" t="b">
        <v>1</v>
      </c>
      <c r="P1627" t="n">
        <v>0</v>
      </c>
      <c r="Q1627" t="b">
        <v>0</v>
      </c>
      <c r="R1627" t="n">
        <v>32.93934885637994</v>
      </c>
      <c r="S1627" t="n">
        <v>875.5460677762898</v>
      </c>
      <c r="T1627" t="n">
        <v>3810.376486962413</v>
      </c>
      <c r="U1627" t="n">
        <v>359.2587793377471</v>
      </c>
      <c r="V1627" t="n">
        <v>6</v>
      </c>
      <c r="W1627" t="n">
        <v>2255.742880281749</v>
      </c>
      <c r="X1627" t="b">
        <v>0</v>
      </c>
      <c r="Y1627" t="n">
        <v>2255.742880281749</v>
      </c>
      <c r="Z1627" t="b">
        <v>0</v>
      </c>
      <c r="AA1627" t="n">
        <v>84.23497039544263</v>
      </c>
      <c r="AB1627" t="n">
        <v>33.61158046569381</v>
      </c>
      <c r="AC1627" t="b">
        <v>0</v>
      </c>
      <c r="AD1627" t="n">
        <v>0</v>
      </c>
      <c r="AE1627" t="n">
        <v>-4.547473508864641e-13</v>
      </c>
      <c r="AF1627" t="n">
        <v>0.9412792936507076</v>
      </c>
      <c r="AG1627" t="n">
        <v>62.51772541976809</v>
      </c>
      <c r="AH1627" t="n">
        <v>151.1653366895947</v>
      </c>
      <c r="AI1627" t="n">
        <v>35.70840311947464</v>
      </c>
      <c r="AJ1627" t="n">
        <v>8.876535345941591</v>
      </c>
      <c r="AK1627" t="n">
        <v>35.70840311947462</v>
      </c>
      <c r="AL1627" t="n">
        <v>0</v>
      </c>
      <c r="AM1627" t="n">
        <v>0</v>
      </c>
      <c r="AN1627" t="n">
        <v>35.70844790966306</v>
      </c>
      <c r="AO1627" t="n">
        <v>0</v>
      </c>
      <c r="AP1627" t="n">
        <v>6.91980108197138</v>
      </c>
      <c r="AQ1627" t="n">
        <v>1</v>
      </c>
      <c r="AR1627" t="n">
        <v>0</v>
      </c>
      <c r="AS1627" t="n">
        <v>0</v>
      </c>
      <c r="AT1627" t="n">
        <v>0</v>
      </c>
      <c r="AU1627" t="n">
        <v>6.919720217801071</v>
      </c>
      <c r="AV1627" t="n">
        <v>2.453804396152148</v>
      </c>
    </row>
    <row r="1628" spans="1:48">
      <c r="A1628" t="n">
        <v>0</v>
      </c>
      <c r="B1628" t="n">
        <v>-6.71993151994134</v>
      </c>
      <c r="C1628" t="n">
        <v>87.80272983783804</v>
      </c>
      <c r="D1628" t="n">
        <v>2258.191265907147</v>
      </c>
      <c r="E1628" t="n">
        <v>1626</v>
      </c>
      <c r="F1628" t="n">
        <v>116.6422676086426</v>
      </c>
      <c r="G1628" t="n">
        <v>0.03891254137118239</v>
      </c>
      <c r="H1628" t="n">
        <v>-0</v>
      </c>
      <c r="I1628" t="n">
        <v>0</v>
      </c>
      <c r="J1628" t="n">
        <v>0</v>
      </c>
      <c r="K1628" t="n">
        <v>-0.1016508658249428</v>
      </c>
      <c r="L1628" t="n">
        <v>0</v>
      </c>
      <c r="M1628" t="n">
        <v>89.68337687442801</v>
      </c>
      <c r="N1628" t="n">
        <v>32.22248178256527</v>
      </c>
      <c r="O1628" t="b">
        <v>1</v>
      </c>
      <c r="P1628" t="n">
        <v>0</v>
      </c>
      <c r="Q1628" t="b">
        <v>0</v>
      </c>
      <c r="R1628" t="n">
        <v>32.22248178256527</v>
      </c>
      <c r="S1628" t="n">
        <v>876.4963863721975</v>
      </c>
      <c r="T1628" t="n">
        <v>3814.512273491804</v>
      </c>
      <c r="U1628" t="n">
        <v>351.0591030918013</v>
      </c>
      <c r="V1628" t="n">
        <v>6</v>
      </c>
      <c r="W1628" t="n">
        <v>2258.191265907148</v>
      </c>
      <c r="X1628" t="b">
        <v>0</v>
      </c>
      <c r="Y1628" t="n">
        <v>2258.191265907148</v>
      </c>
      <c r="Z1628" t="b">
        <v>0</v>
      </c>
      <c r="AA1628" t="n">
        <v>82.31240224804013</v>
      </c>
      <c r="AB1628" t="n">
        <v>32.88008345159722</v>
      </c>
      <c r="AC1628" t="b">
        <v>0</v>
      </c>
      <c r="AD1628" t="n">
        <v>0</v>
      </c>
      <c r="AE1628" t="n">
        <v>-4.547473508864641e-13</v>
      </c>
      <c r="AF1628" t="n">
        <v>0.9408530633907092</v>
      </c>
      <c r="AG1628" t="n">
        <v>62.57981497485133</v>
      </c>
      <c r="AH1628" t="n">
        <v>147.782077163564</v>
      </c>
      <c r="AI1628" t="n">
        <v>34.94709719401006</v>
      </c>
      <c r="AJ1628" t="n">
        <v>8.740857149982645</v>
      </c>
      <c r="AK1628" t="n">
        <v>34.94709719401004</v>
      </c>
      <c r="AL1628" t="n">
        <v>0</v>
      </c>
      <c r="AM1628" t="n">
        <v>0</v>
      </c>
      <c r="AN1628" t="n">
        <v>34.94710444732453</v>
      </c>
      <c r="AO1628" t="n">
        <v>0</v>
      </c>
      <c r="AP1628" t="n">
        <v>6.765236689557483</v>
      </c>
      <c r="AQ1628" t="n">
        <v>1</v>
      </c>
      <c r="AR1628" t="n">
        <v>0</v>
      </c>
      <c r="AS1628" t="n">
        <v>0</v>
      </c>
      <c r="AT1628" t="n">
        <v>0</v>
      </c>
      <c r="AU1628" t="n">
        <v>6.765148449486553</v>
      </c>
      <c r="AV1628" t="n">
        <v>2.398991647562191</v>
      </c>
    </row>
    <row r="1629" spans="1:48">
      <c r="A1629" t="n">
        <v>0</v>
      </c>
      <c r="B1629" t="n">
        <v>-6.71993151994134</v>
      </c>
      <c r="C1629" t="n">
        <v>87.72910906362365</v>
      </c>
      <c r="D1629" t="n">
        <v>2259.946841794734</v>
      </c>
      <c r="E1629" t="n">
        <v>1627</v>
      </c>
      <c r="F1629" t="n">
        <v>116.7329483032227</v>
      </c>
      <c r="G1629" t="n">
        <v>-0.02637224211299483</v>
      </c>
      <c r="H1629" t="n">
        <v>-0</v>
      </c>
      <c r="I1629" t="n">
        <v>0</v>
      </c>
      <c r="J1629" t="n">
        <v>0</v>
      </c>
      <c r="K1629" t="n">
        <v>-0.0702280347522205</v>
      </c>
      <c r="L1629" t="n">
        <v>0</v>
      </c>
      <c r="M1629" t="n">
        <v>89.68071023493597</v>
      </c>
      <c r="N1629" t="n">
        <v>28.19614656107057</v>
      </c>
      <c r="O1629" t="b">
        <v>1</v>
      </c>
      <c r="P1629" t="n">
        <v>0</v>
      </c>
      <c r="Q1629" t="b">
        <v>0</v>
      </c>
      <c r="R1629" t="n">
        <v>28.19614656107057</v>
      </c>
      <c r="S1629" t="n">
        <v>877.1777971741536</v>
      </c>
      <c r="T1629" t="n">
        <v>3817.477773301917</v>
      </c>
      <c r="U1629" t="n">
        <v>306.9541510828032</v>
      </c>
      <c r="V1629" t="n">
        <v>6</v>
      </c>
      <c r="W1629" t="n">
        <v>2259.946841794735</v>
      </c>
      <c r="X1629" t="b">
        <v>0</v>
      </c>
      <c r="Y1629" t="n">
        <v>2259.946841794735</v>
      </c>
      <c r="Z1629" t="b">
        <v>0</v>
      </c>
      <c r="AA1629" t="n">
        <v>71.97116762708282</v>
      </c>
      <c r="AB1629" t="n">
        <v>28.77157812354139</v>
      </c>
      <c r="AC1629" t="b">
        <v>0</v>
      </c>
      <c r="AD1629" t="n">
        <v>0</v>
      </c>
      <c r="AE1629" t="n">
        <v>-4.547473508864641e-13</v>
      </c>
      <c r="AF1629" t="n">
        <v>0.9380987892133299</v>
      </c>
      <c r="AG1629" t="n">
        <v>62.64099413488211</v>
      </c>
      <c r="AH1629" t="n">
        <v>129.5950060770676</v>
      </c>
      <c r="AI1629" t="n">
        <v>30.67009408216872</v>
      </c>
      <c r="AJ1629" t="n">
        <v>8.022087788076334</v>
      </c>
      <c r="AK1629" t="n">
        <v>30.67009408216871</v>
      </c>
      <c r="AL1629" t="n">
        <v>0</v>
      </c>
      <c r="AM1629" t="n">
        <v>0</v>
      </c>
      <c r="AN1629" t="n">
        <v>30.67011323753328</v>
      </c>
      <c r="AO1629" t="n">
        <v>0</v>
      </c>
      <c r="AP1629" t="n">
        <v>5.917505639127734</v>
      </c>
      <c r="AQ1629" t="n">
        <v>1</v>
      </c>
      <c r="AR1629" t="n">
        <v>0</v>
      </c>
      <c r="AS1629" t="n">
        <v>0</v>
      </c>
      <c r="AT1629" t="n">
        <v>0</v>
      </c>
      <c r="AU1629" t="n">
        <v>5.917382906291853</v>
      </c>
      <c r="AV1629" t="n">
        <v>2.098365213064739</v>
      </c>
    </row>
    <row r="1630" spans="1:48">
      <c r="A1630" t="n">
        <v>0</v>
      </c>
      <c r="B1630" t="n">
        <v>-6.71993151994134</v>
      </c>
      <c r="C1630" t="n">
        <v>87.63576044285968</v>
      </c>
      <c r="D1630" t="n">
        <v>2251.359457340036</v>
      </c>
      <c r="E1630" t="n">
        <v>1628</v>
      </c>
      <c r="F1630" t="n">
        <v>116.2893844604492</v>
      </c>
      <c r="G1630" t="n">
        <v>-0.2274928630803892</v>
      </c>
      <c r="H1630" t="n">
        <v>-0</v>
      </c>
      <c r="I1630" t="n">
        <v>0</v>
      </c>
      <c r="J1630" t="n">
        <v>0</v>
      </c>
      <c r="K1630" t="n">
        <v>-0.01626752619076455</v>
      </c>
      <c r="L1630" t="n">
        <v>0</v>
      </c>
      <c r="M1630" t="n">
        <v>89.67804359544394</v>
      </c>
      <c r="N1630" t="n">
        <v>15.39725089456665</v>
      </c>
      <c r="O1630" t="b">
        <v>1</v>
      </c>
      <c r="P1630" t="n">
        <v>0</v>
      </c>
      <c r="Q1630" t="b">
        <v>0</v>
      </c>
      <c r="R1630" t="n">
        <v>15.39725089456665</v>
      </c>
      <c r="S1630" t="n">
        <v>873.8446820582783</v>
      </c>
      <c r="T1630" t="n">
        <v>3802.972056317627</v>
      </c>
      <c r="U1630" t="n">
        <v>168.2597816438705</v>
      </c>
      <c r="V1630" t="n">
        <v>6</v>
      </c>
      <c r="W1630" t="n">
        <v>2251.359457340036</v>
      </c>
      <c r="X1630" t="b">
        <v>0</v>
      </c>
      <c r="Y1630" t="n">
        <v>2251.359457340036</v>
      </c>
      <c r="Z1630" t="b">
        <v>0</v>
      </c>
      <c r="AA1630" t="n">
        <v>39.45166698957798</v>
      </c>
      <c r="AB1630" t="n">
        <v>15.71148050465984</v>
      </c>
      <c r="AC1630" t="b">
        <v>0</v>
      </c>
      <c r="AD1630" t="n">
        <v>0</v>
      </c>
      <c r="AE1630" t="n">
        <v>4.547473508864641e-13</v>
      </c>
      <c r="AF1630" t="n">
        <v>0.9204195603664442</v>
      </c>
      <c r="AG1630" t="n">
        <v>62.6970216253249</v>
      </c>
      <c r="AH1630" t="n">
        <v>72.4032085408478</v>
      </c>
      <c r="AI1630" t="n">
        <v>17.06991157207119</v>
      </c>
      <c r="AJ1630" t="n">
        <v>5.761879166560675</v>
      </c>
      <c r="AK1630" t="n">
        <v>17.0699115720712</v>
      </c>
      <c r="AL1630" t="n">
        <v>0</v>
      </c>
      <c r="AM1630" t="n">
        <v>0</v>
      </c>
      <c r="AN1630" t="n">
        <v>17.07031337204637</v>
      </c>
      <c r="AO1630" t="n">
        <v>0</v>
      </c>
      <c r="AP1630" t="n">
        <v>3.409591214623622</v>
      </c>
      <c r="AQ1630" t="n">
        <v>1</v>
      </c>
      <c r="AR1630" t="n">
        <v>0</v>
      </c>
      <c r="AS1630" t="n">
        <v>0</v>
      </c>
      <c r="AT1630" t="n">
        <v>0</v>
      </c>
      <c r="AU1630" t="n">
        <v>3.409424097604905</v>
      </c>
      <c r="AV1630" t="n">
        <v>1.209017066546735</v>
      </c>
    </row>
    <row r="1631" spans="1:48">
      <c r="A1631" t="n">
        <v>0</v>
      </c>
      <c r="B1631" t="n">
        <v>-6.71993151994134</v>
      </c>
      <c r="C1631" t="n">
        <v>87.65340353638173</v>
      </c>
      <c r="D1631" t="n">
        <v>2228.657571835615</v>
      </c>
      <c r="E1631" t="n">
        <v>1629</v>
      </c>
      <c r="F1631" t="n">
        <v>115.116764831543</v>
      </c>
      <c r="G1631" t="n">
        <v>-0.4104758652985367</v>
      </c>
      <c r="H1631" t="n">
        <v>-0</v>
      </c>
      <c r="I1631" t="n">
        <v>0</v>
      </c>
      <c r="J1631" t="n">
        <v>0</v>
      </c>
      <c r="K1631" t="n">
        <v>0.01008464670219056</v>
      </c>
      <c r="L1631" t="n">
        <v>0</v>
      </c>
      <c r="M1631" t="n">
        <v>89.6753769559519</v>
      </c>
      <c r="N1631" t="n">
        <v>3.542115796841186</v>
      </c>
      <c r="O1631" t="b">
        <v>1</v>
      </c>
      <c r="P1631" t="n">
        <v>0</v>
      </c>
      <c r="Q1631" t="b">
        <v>0</v>
      </c>
      <c r="R1631" t="n">
        <v>3.542115796841186</v>
      </c>
      <c r="S1631" t="n">
        <v>865.0331518265972</v>
      </c>
      <c r="T1631" t="n">
        <v>3764.624276749351</v>
      </c>
      <c r="U1631" t="n">
        <v>39.1022173113779</v>
      </c>
      <c r="V1631" t="n">
        <v>6</v>
      </c>
      <c r="W1631" t="n">
        <v>2228.657571835616</v>
      </c>
      <c r="X1631" t="b">
        <v>0</v>
      </c>
      <c r="Y1631" t="n">
        <v>2228.657571835616</v>
      </c>
      <c r="Z1631" t="b">
        <v>0</v>
      </c>
      <c r="AA1631" t="n">
        <v>9.168249482147052</v>
      </c>
      <c r="AB1631" t="n">
        <v>3.614403874327741</v>
      </c>
      <c r="AC1631" t="b">
        <v>0</v>
      </c>
      <c r="AD1631" t="n">
        <v>0</v>
      </c>
      <c r="AE1631" t="n">
        <v>-9.094947017729282e-13</v>
      </c>
      <c r="AF1631" t="n">
        <v>0.8093492859684527</v>
      </c>
      <c r="AG1631" t="n">
        <v>62.73635505239353</v>
      </c>
      <c r="AH1631" t="n">
        <v>19.13501151792681</v>
      </c>
      <c r="AI1631" t="n">
        <v>4.465814620448834</v>
      </c>
      <c r="AJ1631" t="n">
        <v>3.64810360889463</v>
      </c>
      <c r="AK1631" t="n">
        <v>4.465814620448833</v>
      </c>
      <c r="AL1631" t="n">
        <v>0</v>
      </c>
      <c r="AM1631" t="n">
        <v>0</v>
      </c>
      <c r="AN1631" t="n">
        <v>4.467037439497342</v>
      </c>
      <c r="AO1631" t="n">
        <v>0</v>
      </c>
      <c r="AP1631" t="n">
        <v>1.284446478168008</v>
      </c>
      <c r="AQ1631" t="n">
        <v>1</v>
      </c>
      <c r="AR1631" t="n">
        <v>0</v>
      </c>
      <c r="AS1631" t="n">
        <v>0</v>
      </c>
      <c r="AT1631" t="n">
        <v>0</v>
      </c>
      <c r="AU1631" t="n">
        <v>1.284297364230793</v>
      </c>
      <c r="AV1631" t="n">
        <v>0.4554251355725455</v>
      </c>
    </row>
    <row r="1632" spans="1:48">
      <c r="A1632" t="n">
        <v>0</v>
      </c>
      <c r="B1632" t="n">
        <v>-6.71993151994134</v>
      </c>
      <c r="C1632" t="n">
        <v>87.65190102946544</v>
      </c>
      <c r="D1632" t="n">
        <v>2196.774675965342</v>
      </c>
      <c r="E1632" t="n">
        <v>1630</v>
      </c>
      <c r="F1632" t="n">
        <v>113.4699188232422</v>
      </c>
      <c r="G1632" t="n">
        <v>-0.4801583733979573</v>
      </c>
      <c r="H1632" t="n">
        <v>-0</v>
      </c>
      <c r="I1632" t="n">
        <v>0</v>
      </c>
      <c r="J1632" t="n">
        <v>0</v>
      </c>
      <c r="K1632" t="n">
        <v>0.03603157638912774</v>
      </c>
      <c r="L1632" t="n">
        <v>0</v>
      </c>
      <c r="M1632" t="n">
        <v>89.67271031645987</v>
      </c>
      <c r="N1632" t="n">
        <v>-1.309352539291557</v>
      </c>
      <c r="O1632" t="b">
        <v>1</v>
      </c>
      <c r="P1632" t="n">
        <v>0</v>
      </c>
      <c r="Q1632" t="b">
        <v>0</v>
      </c>
      <c r="R1632" t="n">
        <v>-1.309352539291557</v>
      </c>
      <c r="S1632" t="n">
        <v>852.65809598466</v>
      </c>
      <c r="T1632" t="n">
        <v>3710.76803372524</v>
      </c>
      <c r="U1632" t="n">
        <v>-14.66402042222037</v>
      </c>
      <c r="V1632" t="n">
        <v>6</v>
      </c>
      <c r="W1632" t="n">
        <v>2196.774675965342</v>
      </c>
      <c r="X1632" t="b">
        <v>0</v>
      </c>
      <c r="Y1632" t="n">
        <v>2196.774675965342</v>
      </c>
      <c r="Z1632" t="b">
        <v>0</v>
      </c>
      <c r="AA1632" t="n">
        <v>-3.438255088493296</v>
      </c>
      <c r="AB1632" t="n">
        <v>-1.336074019685263</v>
      </c>
      <c r="AC1632" t="b">
        <v>0</v>
      </c>
      <c r="AD1632" t="n">
        <v>0</v>
      </c>
      <c r="AE1632" t="n">
        <v>-4.547473508864641e-13</v>
      </c>
      <c r="AF1632" t="n">
        <v>0</v>
      </c>
      <c r="AG1632" t="n">
        <v>62.75803276517979</v>
      </c>
      <c r="AH1632" t="n">
        <v>1.093536901575736</v>
      </c>
      <c r="AI1632" t="n">
        <v>0.2515634686914427</v>
      </c>
      <c r="AJ1632" t="n">
        <v>4.531791990069032</v>
      </c>
      <c r="AK1632" t="n">
        <v>0.2515634686914426</v>
      </c>
      <c r="AL1632" t="n">
        <v>0</v>
      </c>
      <c r="AM1632" t="n">
        <v>0</v>
      </c>
      <c r="AN1632" t="n">
        <v>0.2533334980434724</v>
      </c>
      <c r="AO1632" t="n">
        <v>0</v>
      </c>
      <c r="AP1632" t="n">
        <v>0.6006490648758321</v>
      </c>
      <c r="AQ1632" t="n">
        <v>1</v>
      </c>
      <c r="AR1632" t="n">
        <v>0</v>
      </c>
      <c r="AS1632" t="n">
        <v>0</v>
      </c>
      <c r="AT1632" t="n">
        <v>0</v>
      </c>
      <c r="AU1632" t="n">
        <v>0.6005158555036568</v>
      </c>
      <c r="AV1632" t="n">
        <v>0.2129491366433022</v>
      </c>
    </row>
    <row r="1633" spans="1:48">
      <c r="A1633" t="n">
        <v>0</v>
      </c>
      <c r="B1633" t="n">
        <v>-6.71993151994134</v>
      </c>
      <c r="C1633" t="n">
        <v>87.75156479940418</v>
      </c>
      <c r="D1633" t="n">
        <v>2162.985500918816</v>
      </c>
      <c r="E1633" t="n">
        <v>1631</v>
      </c>
      <c r="F1633" t="n">
        <v>111.7246078491211</v>
      </c>
      <c r="G1633" t="n">
        <v>-0.4956881264612267</v>
      </c>
      <c r="H1633" t="n">
        <v>-0</v>
      </c>
      <c r="I1633" t="n">
        <v>0</v>
      </c>
      <c r="J1633" t="n">
        <v>0</v>
      </c>
      <c r="K1633" t="n">
        <v>0.07543426358672667</v>
      </c>
      <c r="L1633" t="n">
        <v>0</v>
      </c>
      <c r="M1633" t="n">
        <v>89.67004367696784</v>
      </c>
      <c r="N1633" t="n">
        <v>-2.799119928399995</v>
      </c>
      <c r="O1633" t="b">
        <v>1</v>
      </c>
      <c r="P1633" t="n">
        <v>0</v>
      </c>
      <c r="Q1633" t="b">
        <v>0</v>
      </c>
      <c r="R1633" t="n">
        <v>-2.799119928399995</v>
      </c>
      <c r="S1633" t="n">
        <v>839.5431352309347</v>
      </c>
      <c r="T1633" t="n">
        <v>3653.691724525028</v>
      </c>
      <c r="U1633" t="n">
        <v>-31.83830020521926</v>
      </c>
      <c r="V1633" t="n">
        <v>6</v>
      </c>
      <c r="W1633" t="n">
        <v>2162.985500918816</v>
      </c>
      <c r="X1633" t="b">
        <v>0</v>
      </c>
      <c r="Y1633" t="n">
        <v>2162.985500918816</v>
      </c>
      <c r="Z1633" t="b">
        <v>0</v>
      </c>
      <c r="AA1633" t="n">
        <v>-7.465087645656525</v>
      </c>
      <c r="AB1633" t="n">
        <v>-2.856244824897954</v>
      </c>
      <c r="AC1633" t="b">
        <v>0</v>
      </c>
      <c r="AD1633" t="n">
        <v>0</v>
      </c>
      <c r="AE1633" t="n">
        <v>-4.547473508864641e-13</v>
      </c>
      <c r="AF1633" t="n">
        <v>0.4369590188765375</v>
      </c>
      <c r="AG1633" t="n">
        <v>62.75803276517979</v>
      </c>
      <c r="AH1633" t="n">
        <v>-5.510029347083509</v>
      </c>
      <c r="AI1633" t="n">
        <v>-1.248061936358598</v>
      </c>
      <c r="AJ1633" t="n">
        <v>1.955058298573015</v>
      </c>
      <c r="AK1633" t="n">
        <v>-1.248061936358598</v>
      </c>
      <c r="AL1633" t="n">
        <v>0</v>
      </c>
      <c r="AM1633" t="n">
        <v>0</v>
      </c>
      <c r="AN1633" t="n">
        <v>-1.246200232470518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 spans="1:48">
      <c r="A1634" t="n">
        <v>0</v>
      </c>
      <c r="B1634" t="n">
        <v>-6.71993151994134</v>
      </c>
      <c r="C1634" t="n">
        <v>87.80307671476126</v>
      </c>
      <c r="D1634" t="n">
        <v>2129.423407354203</v>
      </c>
      <c r="E1634" t="n">
        <v>1632</v>
      </c>
      <c r="F1634" t="n">
        <v>109.9910263061523</v>
      </c>
      <c r="G1634" t="n">
        <v>-0.4361662183320458</v>
      </c>
      <c r="H1634" t="n">
        <v>-0</v>
      </c>
      <c r="I1634" t="n">
        <v>0</v>
      </c>
      <c r="J1634" t="n">
        <v>0</v>
      </c>
      <c r="K1634" t="n">
        <v>0.1082001790415693</v>
      </c>
      <c r="L1634" t="n">
        <v>0</v>
      </c>
      <c r="M1634" t="n">
        <v>89.6673770374758</v>
      </c>
      <c r="N1634" t="n">
        <v>0.1934510574641003</v>
      </c>
      <c r="O1634" t="b">
        <v>1</v>
      </c>
      <c r="P1634" t="n">
        <v>0</v>
      </c>
      <c r="Q1634" t="b">
        <v>0</v>
      </c>
      <c r="R1634" t="n">
        <v>0.1934510574641003</v>
      </c>
      <c r="S1634" t="n">
        <v>826.516314087575</v>
      </c>
      <c r="T1634" t="n">
        <v>3596.998998909126</v>
      </c>
      <c r="U1634" t="n">
        <v>2.235069642327974</v>
      </c>
      <c r="V1634" t="n">
        <v>6</v>
      </c>
      <c r="W1634" t="n">
        <v>2129.423407354203</v>
      </c>
      <c r="X1634" t="b">
        <v>0</v>
      </c>
      <c r="Y1634" t="n">
        <v>2129.423407354203</v>
      </c>
      <c r="Z1634" t="b">
        <v>0</v>
      </c>
      <c r="AA1634" t="n">
        <v>0.5240540690482381</v>
      </c>
      <c r="AB1634" t="n">
        <v>0.1973990382286738</v>
      </c>
      <c r="AC1634" t="b">
        <v>0</v>
      </c>
      <c r="AD1634" t="n">
        <v>0</v>
      </c>
      <c r="AE1634" t="n">
        <v>0</v>
      </c>
      <c r="AF1634" t="n">
        <v>0.2293799391140841</v>
      </c>
      <c r="AG1634" t="n">
        <v>62.80862382523598</v>
      </c>
      <c r="AH1634" t="n">
        <v>3.859214852902258</v>
      </c>
      <c r="AI1634" t="n">
        <v>0.8605767313003588</v>
      </c>
      <c r="AJ1634" t="n">
        <v>2.973988384915369</v>
      </c>
      <c r="AK1634" t="n">
        <v>0.8605767313003588</v>
      </c>
      <c r="AL1634" t="n">
        <v>0</v>
      </c>
      <c r="AM1634" t="n">
        <v>0</v>
      </c>
      <c r="AN1634" t="n">
        <v>0.8620523332750746</v>
      </c>
      <c r="AO1634" t="n">
        <v>0</v>
      </c>
      <c r="AP1634" t="n">
        <v>0.6720298278820225</v>
      </c>
      <c r="AQ1634" t="n">
        <v>1</v>
      </c>
      <c r="AR1634" t="n">
        <v>0</v>
      </c>
      <c r="AS1634" t="n">
        <v>0</v>
      </c>
      <c r="AT1634" t="n">
        <v>0</v>
      </c>
      <c r="AU1634" t="n">
        <v>0.6718972748703855</v>
      </c>
      <c r="AV1634" t="n">
        <v>0.238261726622745</v>
      </c>
    </row>
    <row r="1635" spans="1:48">
      <c r="A1635" t="n">
        <v>0</v>
      </c>
      <c r="B1635" t="n">
        <v>-6.71993151994134</v>
      </c>
      <c r="C1635" t="n">
        <v>87.89287416993787</v>
      </c>
      <c r="D1635" t="n">
        <v>2103.023641565806</v>
      </c>
      <c r="E1635" t="n">
        <v>1633</v>
      </c>
      <c r="F1635" t="n">
        <v>108.6274002075195</v>
      </c>
      <c r="G1635" t="n">
        <v>-0.3406533682119122</v>
      </c>
      <c r="H1635" t="n">
        <v>-0</v>
      </c>
      <c r="I1635" t="n">
        <v>0</v>
      </c>
      <c r="J1635" t="n">
        <v>0</v>
      </c>
      <c r="K1635" t="n">
        <v>0.09541800368500603</v>
      </c>
      <c r="L1635" t="n">
        <v>0</v>
      </c>
      <c r="M1635" t="n">
        <v>89.66471039798377</v>
      </c>
      <c r="N1635" t="n">
        <v>5.32215202437559</v>
      </c>
      <c r="O1635" t="b">
        <v>1</v>
      </c>
      <c r="P1635" t="n">
        <v>0</v>
      </c>
      <c r="Q1635" t="b">
        <v>0</v>
      </c>
      <c r="R1635" t="n">
        <v>5.32215202437559</v>
      </c>
      <c r="S1635" t="n">
        <v>816.2694852808456</v>
      </c>
      <c r="T1635" t="n">
        <v>3552.404799942241</v>
      </c>
      <c r="U1635" t="n">
        <v>62.26229091054245</v>
      </c>
      <c r="V1635" t="n">
        <v>6</v>
      </c>
      <c r="W1635" t="n">
        <v>2103.023641565806</v>
      </c>
      <c r="X1635" t="b">
        <v>0</v>
      </c>
      <c r="Y1635" t="n">
        <v>2103.023641565806</v>
      </c>
      <c r="Z1635" t="b">
        <v>0</v>
      </c>
      <c r="AA1635" t="n">
        <v>14.59856385770147</v>
      </c>
      <c r="AB1635" t="n">
        <v>5.430767371811826</v>
      </c>
      <c r="AC1635" t="b">
        <v>0</v>
      </c>
      <c r="AD1635" t="n">
        <v>0</v>
      </c>
      <c r="AE1635" t="n">
        <v>-4.547473508864641e-13</v>
      </c>
      <c r="AF1635" t="n">
        <v>0.8626186719727135</v>
      </c>
      <c r="AG1635" t="n">
        <v>62.8134092851808</v>
      </c>
      <c r="AH1635" t="n">
        <v>28.58706523210685</v>
      </c>
      <c r="AI1635" t="n">
        <v>6.295675653985396</v>
      </c>
      <c r="AJ1635" t="n">
        <v>3.927328985989512</v>
      </c>
      <c r="AK1635" t="n">
        <v>6.295675653985393</v>
      </c>
      <c r="AL1635" t="n">
        <v>0</v>
      </c>
      <c r="AM1635" t="n">
        <v>0</v>
      </c>
      <c r="AN1635" t="n">
        <v>6.296659047563904</v>
      </c>
      <c r="AO1635" t="n">
        <v>0</v>
      </c>
      <c r="AP1635" t="n">
        <v>1.537633753972499</v>
      </c>
      <c r="AQ1635" t="n">
        <v>1</v>
      </c>
      <c r="AR1635" t="n">
        <v>0</v>
      </c>
      <c r="AS1635" t="n">
        <v>0</v>
      </c>
      <c r="AT1635" t="n">
        <v>0</v>
      </c>
      <c r="AU1635" t="n">
        <v>1.537481994647655</v>
      </c>
      <c r="AV1635" t="n">
        <v>0.5452070255334774</v>
      </c>
    </row>
    <row r="1636" spans="1:48">
      <c r="A1636" t="n">
        <v>0</v>
      </c>
      <c r="B1636" t="n">
        <v>-6.71993151994134</v>
      </c>
      <c r="C1636" t="n">
        <v>87.97083976143182</v>
      </c>
      <c r="D1636" t="n">
        <v>2080.473242185914</v>
      </c>
      <c r="E1636" t="n">
        <v>1634</v>
      </c>
      <c r="F1636" t="n">
        <v>107.4626052856445</v>
      </c>
      <c r="G1636" t="n">
        <v>-0.3082378259101421</v>
      </c>
      <c r="H1636" t="n">
        <v>-0</v>
      </c>
      <c r="I1636" t="n">
        <v>0</v>
      </c>
      <c r="J1636" t="n">
        <v>0</v>
      </c>
      <c r="K1636" t="n">
        <v>0.07339444478673146</v>
      </c>
      <c r="L1636" t="n">
        <v>0</v>
      </c>
      <c r="M1636" t="n">
        <v>89.66204375849173</v>
      </c>
      <c r="N1636" t="n">
        <v>6.773231304060847</v>
      </c>
      <c r="O1636" t="b">
        <v>1</v>
      </c>
      <c r="P1636" t="n">
        <v>0</v>
      </c>
      <c r="Q1636" t="b">
        <v>0</v>
      </c>
      <c r="R1636" t="n">
        <v>6.773231304060847</v>
      </c>
      <c r="S1636" t="n">
        <v>807.5167530096112</v>
      </c>
      <c r="T1636" t="n">
        <v>3514.312909097828</v>
      </c>
      <c r="U1636" t="n">
        <v>80.09690736904508</v>
      </c>
      <c r="V1636" t="n">
        <v>6</v>
      </c>
      <c r="W1636" t="n">
        <v>2080.473242185914</v>
      </c>
      <c r="X1636" t="b">
        <v>0</v>
      </c>
      <c r="Y1636" t="n">
        <v>2080.473242185914</v>
      </c>
      <c r="Z1636" t="b">
        <v>0</v>
      </c>
      <c r="AA1636" t="n">
        <v>18.78022475452175</v>
      </c>
      <c r="AB1636" t="n">
        <v>6.911460514347803</v>
      </c>
      <c r="AC1636" t="b">
        <v>0</v>
      </c>
      <c r="AD1636" t="n">
        <v>0</v>
      </c>
      <c r="AE1636" t="n">
        <v>-4.547473508864641e-13</v>
      </c>
      <c r="AF1636" t="n">
        <v>0.8831147431187819</v>
      </c>
      <c r="AG1636" t="n">
        <v>62.83688005060764</v>
      </c>
      <c r="AH1636" t="n">
        <v>35.92211869756367</v>
      </c>
      <c r="AI1636" t="n">
        <v>7.826231606030597</v>
      </c>
      <c r="AJ1636" t="n">
        <v>4.198766071682336</v>
      </c>
      <c r="AK1636" t="n">
        <v>7.826231606030594</v>
      </c>
      <c r="AL1636" t="n">
        <v>0</v>
      </c>
      <c r="AM1636" t="n">
        <v>0</v>
      </c>
      <c r="AN1636" t="n">
        <v>7.826914237852571</v>
      </c>
      <c r="AO1636" t="n">
        <v>0</v>
      </c>
      <c r="AP1636" t="n">
        <v>1.782475884057161</v>
      </c>
      <c r="AQ1636" t="n">
        <v>1</v>
      </c>
      <c r="AR1636" t="n">
        <v>0</v>
      </c>
      <c r="AS1636" t="n">
        <v>0</v>
      </c>
      <c r="AT1636" t="n">
        <v>0</v>
      </c>
      <c r="AU1636" t="n">
        <v>1.782319890725069</v>
      </c>
      <c r="AV1636" t="n">
        <v>0.6320290771236382</v>
      </c>
    </row>
    <row r="1637" spans="1:48">
      <c r="A1637" t="n">
        <v>0</v>
      </c>
      <c r="B1637" t="n">
        <v>-6.71993151994134</v>
      </c>
      <c r="C1637" t="n">
        <v>88.10509195080444</v>
      </c>
      <c r="D1637" t="n">
        <v>2062.240212125574</v>
      </c>
      <c r="E1637" t="n">
        <v>1635</v>
      </c>
      <c r="F1637" t="n">
        <v>106.5208152770996</v>
      </c>
      <c r="G1637" t="n">
        <v>-0.1818827701640906</v>
      </c>
      <c r="H1637" t="n">
        <v>-0</v>
      </c>
      <c r="I1637" t="n">
        <v>0</v>
      </c>
      <c r="J1637" t="n">
        <v>0</v>
      </c>
      <c r="K1637" t="n">
        <v>0.02724021968573354</v>
      </c>
      <c r="L1637" t="n">
        <v>0</v>
      </c>
      <c r="M1637" t="n">
        <v>89.6593771189997</v>
      </c>
      <c r="N1637" t="n">
        <v>13.64176491150073</v>
      </c>
      <c r="O1637" t="b">
        <v>1</v>
      </c>
      <c r="P1637" t="n">
        <v>0</v>
      </c>
      <c r="Q1637" t="b">
        <v>0</v>
      </c>
      <c r="R1637" t="n">
        <v>13.64176491150073</v>
      </c>
      <c r="S1637" t="n">
        <v>800.4397683441495</v>
      </c>
      <c r="T1637" t="n">
        <v>3483.513871833739</v>
      </c>
      <c r="U1637" t="n">
        <v>162.7471100783257</v>
      </c>
      <c r="V1637" t="n">
        <v>6</v>
      </c>
      <c r="W1637" t="n">
        <v>2062.240212125573</v>
      </c>
      <c r="X1637" t="b">
        <v>0</v>
      </c>
      <c r="Y1637" t="n">
        <v>2062.240212125573</v>
      </c>
      <c r="Z1637" t="b">
        <v>0</v>
      </c>
      <c r="AA1637" t="n">
        <v>38.15911757163624</v>
      </c>
      <c r="AB1637" t="n">
        <v>13.92016827704157</v>
      </c>
      <c r="AC1637" t="b">
        <v>0</v>
      </c>
      <c r="AD1637" t="n">
        <v>0</v>
      </c>
      <c r="AE1637" t="n">
        <v>9.094947017729282e-13</v>
      </c>
      <c r="AF1637" t="n">
        <v>0.9210696909000224</v>
      </c>
      <c r="AG1637" t="n">
        <v>62.86229375122699</v>
      </c>
      <c r="AH1637" t="n">
        <v>69.98164146300604</v>
      </c>
      <c r="AI1637" t="n">
        <v>15.11304564092157</v>
      </c>
      <c r="AJ1637" t="n">
        <v>5.523672591998874</v>
      </c>
      <c r="AK1637" t="n">
        <v>15.11304564092158</v>
      </c>
      <c r="AL1637" t="n">
        <v>0</v>
      </c>
      <c r="AM1637" t="n">
        <v>0</v>
      </c>
      <c r="AN1637" t="n">
        <v>15.11331567173582</v>
      </c>
      <c r="AO1637" t="n">
        <v>0</v>
      </c>
      <c r="AP1637" t="n">
        <v>3.016921505603815</v>
      </c>
      <c r="AQ1637" t="n">
        <v>1</v>
      </c>
      <c r="AR1637" t="n">
        <v>0</v>
      </c>
      <c r="AS1637" t="n">
        <v>0</v>
      </c>
      <c r="AT1637" t="n">
        <v>0</v>
      </c>
      <c r="AU1637" t="n">
        <v>3.016751073713483</v>
      </c>
      <c r="AV1637" t="n">
        <v>1.069771148800465</v>
      </c>
    </row>
    <row r="1638" spans="1:48">
      <c r="A1638" t="n">
        <v>0</v>
      </c>
      <c r="B1638" t="n">
        <v>-6.71993151994134</v>
      </c>
      <c r="C1638" t="n">
        <v>88.2340288529583</v>
      </c>
      <c r="D1638" t="n">
        <v>2054.822665087878</v>
      </c>
      <c r="E1638" t="n">
        <v>1636</v>
      </c>
      <c r="F1638" t="n">
        <v>106.1376770019531</v>
      </c>
      <c r="G1638" t="n">
        <v>-0.06833799650967087</v>
      </c>
      <c r="H1638" t="n">
        <v>-0</v>
      </c>
      <c r="I1638" t="n">
        <v>0</v>
      </c>
      <c r="J1638" t="n">
        <v>0</v>
      </c>
      <c r="K1638" t="n">
        <v>0.008206445706477938</v>
      </c>
      <c r="L1638" t="n">
        <v>0</v>
      </c>
      <c r="M1638" t="n">
        <v>89.65671047950767</v>
      </c>
      <c r="N1638" t="n">
        <v>19.93605680731595</v>
      </c>
      <c r="O1638" t="b">
        <v>1</v>
      </c>
      <c r="P1638" t="n">
        <v>0</v>
      </c>
      <c r="Q1638" t="b">
        <v>0</v>
      </c>
      <c r="R1638" t="n">
        <v>19.93605680731595</v>
      </c>
      <c r="S1638" t="n">
        <v>797.5607149741179</v>
      </c>
      <c r="T1638" t="n">
        <v>3470.984231567361</v>
      </c>
      <c r="U1638" t="n">
        <v>238.6969614029796</v>
      </c>
      <c r="V1638" t="n">
        <v>6</v>
      </c>
      <c r="W1638" t="n">
        <v>2054.822665087878</v>
      </c>
      <c r="X1638" t="b">
        <v>0</v>
      </c>
      <c r="Y1638" t="n">
        <v>2054.822665087878</v>
      </c>
      <c r="Z1638" t="b">
        <v>0</v>
      </c>
      <c r="AA1638" t="n">
        <v>55.9669871236728</v>
      </c>
      <c r="AB1638" t="n">
        <v>20.34291510950608</v>
      </c>
      <c r="AC1638" t="b">
        <v>0</v>
      </c>
      <c r="AD1638" t="n">
        <v>0</v>
      </c>
      <c r="AE1638" t="n">
        <v>0</v>
      </c>
      <c r="AF1638" t="n">
        <v>0.9333856264364738</v>
      </c>
      <c r="AG1638" t="n">
        <v>62.89685796094781</v>
      </c>
      <c r="AH1638" t="n">
        <v>101.2859282628272</v>
      </c>
      <c r="AI1638" t="n">
        <v>21.79475935061511</v>
      </c>
      <c r="AJ1638" t="n">
        <v>6.747098662028492</v>
      </c>
      <c r="AK1638" t="n">
        <v>21.79475935061511</v>
      </c>
      <c r="AL1638" t="n">
        <v>0</v>
      </c>
      <c r="AM1638" t="n">
        <v>0</v>
      </c>
      <c r="AN1638" t="n">
        <v>21.79481242393343</v>
      </c>
      <c r="AO1638" t="n">
        <v>0</v>
      </c>
      <c r="AP1638" t="n">
        <v>4.215583129588714</v>
      </c>
      <c r="AQ1638" t="n">
        <v>1</v>
      </c>
      <c r="AR1638" t="n">
        <v>0</v>
      </c>
      <c r="AS1638" t="n">
        <v>0</v>
      </c>
      <c r="AT1638" t="n">
        <v>0</v>
      </c>
      <c r="AU1638" t="n">
        <v>4.215414562220318</v>
      </c>
      <c r="AV1638" t="n">
        <v>1.494829625881467</v>
      </c>
    </row>
    <row r="1639" spans="1:48">
      <c r="A1639" t="n">
        <v>0</v>
      </c>
      <c r="B1639" t="n">
        <v>-6.71993151994134</v>
      </c>
      <c r="C1639" t="n">
        <v>88.22645058990203</v>
      </c>
      <c r="D1639" t="n">
        <v>2050.86842821485</v>
      </c>
      <c r="E1639" t="n">
        <v>1637</v>
      </c>
      <c r="F1639" t="n">
        <v>105.9334289550781</v>
      </c>
      <c r="G1639" t="n">
        <v>-0.03425384548181754</v>
      </c>
      <c r="H1639" t="n">
        <v>-0</v>
      </c>
      <c r="I1639" t="n">
        <v>0</v>
      </c>
      <c r="J1639" t="n">
        <v>0</v>
      </c>
      <c r="K1639" t="n">
        <v>0.02468170892680316</v>
      </c>
      <c r="L1639" t="n">
        <v>0</v>
      </c>
      <c r="M1639" t="n">
        <v>89.65404384001563</v>
      </c>
      <c r="N1639" t="n">
        <v>21.7716590454633</v>
      </c>
      <c r="O1639" t="b">
        <v>1</v>
      </c>
      <c r="P1639" t="n">
        <v>0</v>
      </c>
      <c r="Q1639" t="b">
        <v>0</v>
      </c>
      <c r="R1639" t="n">
        <v>21.7716590454633</v>
      </c>
      <c r="S1639" t="n">
        <v>796.0259139223228</v>
      </c>
      <c r="T1639" t="n">
        <v>3464.304777389949</v>
      </c>
      <c r="U1639" t="n">
        <v>261.1774638835428</v>
      </c>
      <c r="V1639" t="n">
        <v>6</v>
      </c>
      <c r="W1639" t="n">
        <v>2050.86842821485</v>
      </c>
      <c r="X1639" t="b">
        <v>0</v>
      </c>
      <c r="Y1639" t="n">
        <v>2050.86842821485</v>
      </c>
      <c r="Z1639" t="b">
        <v>0</v>
      </c>
      <c r="AA1639" t="n">
        <v>61.23796328301854</v>
      </c>
      <c r="AB1639" t="n">
        <v>22.2159786178197</v>
      </c>
      <c r="AC1639" t="b">
        <v>0</v>
      </c>
      <c r="AD1639" t="n">
        <v>0</v>
      </c>
      <c r="AE1639" t="n">
        <v>4.547473508864641e-13</v>
      </c>
      <c r="AF1639" t="n">
        <v>0.935721111613669</v>
      </c>
      <c r="AG1639" t="n">
        <v>62.93948836781838</v>
      </c>
      <c r="AH1639" t="n">
        <v>110.548436133124</v>
      </c>
      <c r="AI1639" t="n">
        <v>23.74209403003403</v>
      </c>
      <c r="AJ1639" t="n">
        <v>7.105930587484522</v>
      </c>
      <c r="AK1639" t="n">
        <v>23.74209403003404</v>
      </c>
      <c r="AL1639" t="n">
        <v>0</v>
      </c>
      <c r="AM1639" t="n">
        <v>0</v>
      </c>
      <c r="AN1639" t="n">
        <v>23.74210209863577</v>
      </c>
      <c r="AO1639" t="n">
        <v>0</v>
      </c>
      <c r="AP1639" t="n">
        <v>4.577960091792315</v>
      </c>
      <c r="AQ1639" t="n">
        <v>1</v>
      </c>
      <c r="AR1639" t="n">
        <v>0</v>
      </c>
      <c r="AS1639" t="n">
        <v>0</v>
      </c>
      <c r="AT1639" t="n">
        <v>0</v>
      </c>
      <c r="AU1639" t="n">
        <v>4.577795601860528</v>
      </c>
      <c r="AV1639" t="n">
        <v>1.623333692543559</v>
      </c>
    </row>
    <row r="1640" spans="1:48">
      <c r="A1640" t="n">
        <v>0</v>
      </c>
      <c r="B1640" t="n">
        <v>-6.71993151994134</v>
      </c>
      <c r="C1640" t="n">
        <v>88.157364499165</v>
      </c>
      <c r="D1640" t="n">
        <v>2050.388727077339</v>
      </c>
      <c r="E1640" t="n">
        <v>1638</v>
      </c>
      <c r="F1640" t="n">
        <v>105.908650970459</v>
      </c>
      <c r="G1640" t="n">
        <v>0.01449835219187001</v>
      </c>
      <c r="H1640" t="n">
        <v>-0</v>
      </c>
      <c r="I1640" t="n">
        <v>0</v>
      </c>
      <c r="J1640" t="n">
        <v>0</v>
      </c>
      <c r="K1640" t="n">
        <v>0.04519308146537193</v>
      </c>
      <c r="L1640" t="n">
        <v>0</v>
      </c>
      <c r="M1640" t="n">
        <v>89.6513772005236</v>
      </c>
      <c r="N1640" t="n">
        <v>24.5261136419645</v>
      </c>
      <c r="O1640" t="b">
        <v>1</v>
      </c>
      <c r="P1640" t="n">
        <v>0</v>
      </c>
      <c r="Q1640" t="b">
        <v>0</v>
      </c>
      <c r="R1640" t="n">
        <v>24.5261136419645</v>
      </c>
      <c r="S1640" t="n">
        <v>795.8397222919174</v>
      </c>
      <c r="T1640" t="n">
        <v>3463.494471414425</v>
      </c>
      <c r="U1640" t="n">
        <v>294.2893232102644</v>
      </c>
      <c r="V1640" t="n">
        <v>6</v>
      </c>
      <c r="W1640" t="n">
        <v>2050.388727077339</v>
      </c>
      <c r="X1640" t="b">
        <v>0</v>
      </c>
      <c r="Y1640" t="n">
        <v>2050.388727077339</v>
      </c>
      <c r="Z1640" t="b">
        <v>0</v>
      </c>
      <c r="AA1640" t="n">
        <v>69.0016607917224</v>
      </c>
      <c r="AB1640" t="n">
        <v>25.02664657343317</v>
      </c>
      <c r="AC1640" t="b">
        <v>0</v>
      </c>
      <c r="AD1640" t="n">
        <v>0</v>
      </c>
      <c r="AE1640" t="n">
        <v>-4.547473508864641e-13</v>
      </c>
      <c r="AF1640" t="n">
        <v>0.9384911336452741</v>
      </c>
      <c r="AG1640" t="n">
        <v>62.98441171929469</v>
      </c>
      <c r="AH1640" t="n">
        <v>124.1960155688936</v>
      </c>
      <c r="AI1640" t="n">
        <v>26.66689718870866</v>
      </c>
      <c r="AJ1640" t="n">
        <v>7.639156123416527</v>
      </c>
      <c r="AK1640" t="n">
        <v>26.66689718870865</v>
      </c>
      <c r="AL1640" t="n">
        <v>0</v>
      </c>
      <c r="AM1640" t="n">
        <v>0</v>
      </c>
      <c r="AN1640" t="n">
        <v>26.66689750234908</v>
      </c>
      <c r="AO1640" t="n">
        <v>0</v>
      </c>
      <c r="AP1640" t="n">
        <v>5.134911875669624</v>
      </c>
      <c r="AQ1640" t="n">
        <v>1</v>
      </c>
      <c r="AR1640" t="n">
        <v>0</v>
      </c>
      <c r="AS1640" t="n">
        <v>0</v>
      </c>
      <c r="AT1640" t="n">
        <v>0</v>
      </c>
      <c r="AU1640" t="n">
        <v>5.134757349457461</v>
      </c>
      <c r="AV1640" t="n">
        <v>1.820838091814811</v>
      </c>
    </row>
    <row r="1641" spans="1:48">
      <c r="A1641" t="n">
        <v>0</v>
      </c>
      <c r="B1641" t="n">
        <v>-6.71993151994134</v>
      </c>
      <c r="C1641" t="n">
        <v>88.06091158694561</v>
      </c>
      <c r="D1641" t="n">
        <v>2049.994236884876</v>
      </c>
      <c r="E1641" t="n">
        <v>1639</v>
      </c>
      <c r="F1641" t="n">
        <v>105.8882743835449</v>
      </c>
      <c r="G1641" t="n">
        <v>-0.06136837289667874</v>
      </c>
      <c r="H1641" t="n">
        <v>-0</v>
      </c>
      <c r="I1641" t="n">
        <v>0</v>
      </c>
      <c r="J1641" t="n">
        <v>0</v>
      </c>
      <c r="K1641" t="n">
        <v>0.05829392784755333</v>
      </c>
      <c r="L1641" t="n">
        <v>0</v>
      </c>
      <c r="M1641" t="n">
        <v>89.64871056103156</v>
      </c>
      <c r="N1641" t="n">
        <v>20.21034023288953</v>
      </c>
      <c r="O1641" t="b">
        <v>1</v>
      </c>
      <c r="P1641" t="n">
        <v>0</v>
      </c>
      <c r="Q1641" t="b">
        <v>0</v>
      </c>
      <c r="R1641" t="n">
        <v>20.21034023288953</v>
      </c>
      <c r="S1641" t="n">
        <v>795.686604514263</v>
      </c>
      <c r="T1641" t="n">
        <v>3462.828102846073</v>
      </c>
      <c r="U1641" t="n">
        <v>242.5509388785281</v>
      </c>
      <c r="V1641" t="n">
        <v>6</v>
      </c>
      <c r="W1641" t="n">
        <v>2049.994236884875</v>
      </c>
      <c r="X1641" t="b">
        <v>0</v>
      </c>
      <c r="Y1641" t="n">
        <v>2049.994236884875</v>
      </c>
      <c r="Z1641" t="b">
        <v>0</v>
      </c>
      <c r="AA1641" t="n">
        <v>56.87062454947482</v>
      </c>
      <c r="AB1641" t="n">
        <v>20.62279615600973</v>
      </c>
      <c r="AC1641" t="b">
        <v>0</v>
      </c>
      <c r="AD1641" t="n">
        <v>0</v>
      </c>
      <c r="AE1641" t="n">
        <v>9.094947017729282e-13</v>
      </c>
      <c r="AF1641" t="n">
        <v>0.93390909241924</v>
      </c>
      <c r="AG1641" t="n">
        <v>63.03283773360093</v>
      </c>
      <c r="AH1641" t="n">
        <v>102.8635923466153</v>
      </c>
      <c r="AI1641" t="n">
        <v>22.08223083318261</v>
      </c>
      <c r="AJ1641" t="n">
        <v>6.798348175205135</v>
      </c>
      <c r="AK1641" t="n">
        <v>22.08223083318262</v>
      </c>
      <c r="AL1641" t="n">
        <v>0</v>
      </c>
      <c r="AM1641" t="n">
        <v>0</v>
      </c>
      <c r="AN1641" t="n">
        <v>22.08226529145545</v>
      </c>
      <c r="AO1641" t="n">
        <v>0</v>
      </c>
      <c r="AP1641" t="n">
        <v>4.268233809861516</v>
      </c>
      <c r="AQ1641" t="n">
        <v>1</v>
      </c>
      <c r="AR1641" t="n">
        <v>0</v>
      </c>
      <c r="AS1641" t="n">
        <v>0</v>
      </c>
      <c r="AT1641" t="n">
        <v>0</v>
      </c>
      <c r="AU1641" t="n">
        <v>4.268065639315472</v>
      </c>
      <c r="AV1641" t="n">
        <v>1.513500242665348</v>
      </c>
    </row>
    <row r="1642" spans="1:48">
      <c r="A1642" t="n">
        <v>0</v>
      </c>
      <c r="B1642" t="n">
        <v>-6.71993151994134</v>
      </c>
      <c r="C1642" t="n">
        <v>88.07153894656329</v>
      </c>
      <c r="D1642" t="n">
        <v>2041.225736706799</v>
      </c>
      <c r="E1642" t="n">
        <v>1640</v>
      </c>
      <c r="F1642" t="n">
        <v>105.4353553771973</v>
      </c>
      <c r="G1642" t="n">
        <v>-0.1634378549899136</v>
      </c>
      <c r="H1642" t="n">
        <v>-0</v>
      </c>
      <c r="I1642" t="n">
        <v>0</v>
      </c>
      <c r="J1642" t="n">
        <v>0</v>
      </c>
      <c r="K1642" t="n">
        <v>0.08233492614980287</v>
      </c>
      <c r="L1642" t="n">
        <v>0</v>
      </c>
      <c r="M1642" t="n">
        <v>89.64604392153953</v>
      </c>
      <c r="N1642" t="n">
        <v>14.222784224654</v>
      </c>
      <c r="O1642" t="b">
        <v>1</v>
      </c>
      <c r="P1642" t="n">
        <v>0</v>
      </c>
      <c r="Q1642" t="b">
        <v>0</v>
      </c>
      <c r="R1642" t="n">
        <v>14.222784224654</v>
      </c>
      <c r="S1642" t="n">
        <v>792.2831909788291</v>
      </c>
      <c r="T1642" t="n">
        <v>3448.016447139864</v>
      </c>
      <c r="U1642" t="n">
        <v>171.4255538669078</v>
      </c>
      <c r="V1642" t="n">
        <v>6</v>
      </c>
      <c r="W1642" t="n">
        <v>2041.2257367068</v>
      </c>
      <c r="X1642" t="b">
        <v>0</v>
      </c>
      <c r="Y1642" t="n">
        <v>2041.2257367068</v>
      </c>
      <c r="Z1642" t="b">
        <v>0</v>
      </c>
      <c r="AA1642" t="n">
        <v>40.19394176426221</v>
      </c>
      <c r="AB1642" t="n">
        <v>14.51304512719796</v>
      </c>
      <c r="AC1642" t="b">
        <v>0</v>
      </c>
      <c r="AD1642" t="n">
        <v>0</v>
      </c>
      <c r="AE1642" t="n">
        <v>-6.821210263296962e-13</v>
      </c>
      <c r="AF1642" t="n">
        <v>0.9233220729854144</v>
      </c>
      <c r="AG1642" t="n">
        <v>63.07571505113862</v>
      </c>
      <c r="AH1642" t="n">
        <v>73.5335739126905</v>
      </c>
      <c r="AI1642" t="n">
        <v>15.71829110536949</v>
      </c>
      <c r="AJ1642" t="n">
        <v>5.63840201359892</v>
      </c>
      <c r="AK1642" t="n">
        <v>15.71829110536948</v>
      </c>
      <c r="AL1642" t="n">
        <v>0</v>
      </c>
      <c r="AM1642" t="n">
        <v>0</v>
      </c>
      <c r="AN1642" t="n">
        <v>15.71844738314121</v>
      </c>
      <c r="AO1642" t="n">
        <v>0</v>
      </c>
      <c r="AP1642" t="n">
        <v>3.118380898029707</v>
      </c>
      <c r="AQ1642" t="n">
        <v>1</v>
      </c>
      <c r="AR1642" t="n">
        <v>0</v>
      </c>
      <c r="AS1642" t="n">
        <v>0</v>
      </c>
      <c r="AT1642" t="n">
        <v>0</v>
      </c>
      <c r="AU1642" t="n">
        <v>3.118209793951383</v>
      </c>
      <c r="AV1642" t="n">
        <v>1.105749460915929</v>
      </c>
    </row>
    <row r="1643" spans="1:48">
      <c r="A1643" t="n">
        <v>0</v>
      </c>
      <c r="B1643" t="n">
        <v>-6.71993151994134</v>
      </c>
      <c r="C1643" t="n">
        <v>88.24604557885492</v>
      </c>
      <c r="D1643" t="n">
        <v>2030.480561206847</v>
      </c>
      <c r="E1643" t="n">
        <v>1641</v>
      </c>
      <c r="F1643" t="n">
        <v>104.8803352355957</v>
      </c>
      <c r="G1643" t="n">
        <v>-0.1248294971013344</v>
      </c>
      <c r="H1643" t="n">
        <v>-0</v>
      </c>
      <c r="I1643" t="n">
        <v>0</v>
      </c>
      <c r="J1643" t="n">
        <v>0</v>
      </c>
      <c r="K1643" t="n">
        <v>0.08886246011014426</v>
      </c>
      <c r="L1643" t="n">
        <v>0</v>
      </c>
      <c r="M1643" t="n">
        <v>89.6433772820475</v>
      </c>
      <c r="N1643" t="n">
        <v>16.15516544278319</v>
      </c>
      <c r="O1643" t="b">
        <v>1</v>
      </c>
      <c r="P1643" t="n">
        <v>0</v>
      </c>
      <c r="Q1643" t="b">
        <v>0</v>
      </c>
      <c r="R1643" t="n">
        <v>16.15516544278319</v>
      </c>
      <c r="S1643" t="n">
        <v>788.1125489084109</v>
      </c>
      <c r="T1643" t="n">
        <v>3429.865812849404</v>
      </c>
      <c r="U1643" t="n">
        <v>195.7467450744869</v>
      </c>
      <c r="V1643" t="n">
        <v>6</v>
      </c>
      <c r="W1643" t="n">
        <v>2030.480561206847</v>
      </c>
      <c r="X1643" t="b">
        <v>0</v>
      </c>
      <c r="Y1643" t="n">
        <v>2030.480561206847</v>
      </c>
      <c r="Z1643" t="b">
        <v>0</v>
      </c>
      <c r="AA1643" t="n">
        <v>45.89650197762391</v>
      </c>
      <c r="AB1643" t="n">
        <v>16.48486269671754</v>
      </c>
      <c r="AC1643" t="b">
        <v>0</v>
      </c>
      <c r="AD1643" t="n">
        <v>0</v>
      </c>
      <c r="AE1643" t="n">
        <v>-4.547473508864641e-13</v>
      </c>
      <c r="AF1643" t="n">
        <v>0.9279204585737237</v>
      </c>
      <c r="AG1643" t="n">
        <v>63.11072304720783</v>
      </c>
      <c r="AH1643" t="n">
        <v>83.55013002016155</v>
      </c>
      <c r="AI1643" t="n">
        <v>17.76538338432141</v>
      </c>
      <c r="AJ1643" t="n">
        <v>6.022255057959015</v>
      </c>
      <c r="AK1643" t="n">
        <v>17.76538338432141</v>
      </c>
      <c r="AL1643" t="n">
        <v>0</v>
      </c>
      <c r="AM1643" t="n">
        <v>0</v>
      </c>
      <c r="AN1643" t="n">
        <v>17.76552712798075</v>
      </c>
      <c r="AO1643" t="n">
        <v>0</v>
      </c>
      <c r="AP1643" t="n">
        <v>3.479574111540956</v>
      </c>
      <c r="AQ1643" t="n">
        <v>1</v>
      </c>
      <c r="AR1643" t="n">
        <v>0</v>
      </c>
      <c r="AS1643" t="n">
        <v>0</v>
      </c>
      <c r="AT1643" t="n">
        <v>0</v>
      </c>
      <c r="AU1643" t="n">
        <v>3.479402012233436</v>
      </c>
      <c r="AV1643" t="n">
        <v>1.23383195922221</v>
      </c>
    </row>
    <row r="1644" spans="1:48">
      <c r="A1644" t="n">
        <v>0</v>
      </c>
      <c r="B1644" t="n">
        <v>-6.71993151994134</v>
      </c>
      <c r="C1644" t="n">
        <v>88.44677725465654</v>
      </c>
      <c r="D1644" t="n">
        <v>2022.51095241112</v>
      </c>
      <c r="E1644" t="n">
        <v>1642</v>
      </c>
      <c r="F1644" t="n">
        <v>104.4686813354492</v>
      </c>
      <c r="G1644" t="n">
        <v>-0.1428058580614948</v>
      </c>
      <c r="H1644" t="n">
        <v>-0</v>
      </c>
      <c r="I1644" t="n">
        <v>0</v>
      </c>
      <c r="J1644" t="n">
        <v>0</v>
      </c>
      <c r="K1644" t="n">
        <v>0.1181882452579082</v>
      </c>
      <c r="L1644" t="n">
        <v>0</v>
      </c>
      <c r="M1644" t="n">
        <v>89.64071064255546</v>
      </c>
      <c r="N1644" t="n">
        <v>14.96569175085952</v>
      </c>
      <c r="O1644" t="b">
        <v>1</v>
      </c>
      <c r="P1644" t="n">
        <v>0</v>
      </c>
      <c r="Q1644" t="b">
        <v>0</v>
      </c>
      <c r="R1644" t="n">
        <v>14.96569175085952</v>
      </c>
      <c r="S1644" t="n">
        <v>785.0192177917266</v>
      </c>
      <c r="T1644" t="n">
        <v>3416.403635829595</v>
      </c>
      <c r="U1644" t="n">
        <v>182.0488287386738</v>
      </c>
      <c r="V1644" t="n">
        <v>6</v>
      </c>
      <c r="W1644" t="n">
        <v>2022.51095241112</v>
      </c>
      <c r="X1644" t="b">
        <v>0</v>
      </c>
      <c r="Y1644" t="n">
        <v>2022.51095241112</v>
      </c>
      <c r="Z1644" t="b">
        <v>0</v>
      </c>
      <c r="AA1644" t="n">
        <v>42.68476814288382</v>
      </c>
      <c r="AB1644" t="n">
        <v>15.27111403148931</v>
      </c>
      <c r="AC1644" t="b">
        <v>0</v>
      </c>
      <c r="AD1644" t="n">
        <v>0</v>
      </c>
      <c r="AE1644" t="n">
        <v>-2.273736754432321e-13</v>
      </c>
      <c r="AF1644" t="n">
        <v>0.9256326698144238</v>
      </c>
      <c r="AG1644" t="n">
        <v>63.14810273690934</v>
      </c>
      <c r="AH1644" t="n">
        <v>77.89553160916628</v>
      </c>
      <c r="AI1644" t="n">
        <v>16.49802835346223</v>
      </c>
      <c r="AJ1644" t="n">
        <v>5.792882719159849</v>
      </c>
      <c r="AK1644" t="n">
        <v>16.49802835346222</v>
      </c>
      <c r="AL1644" t="n">
        <v>0</v>
      </c>
      <c r="AM1644" t="n">
        <v>0</v>
      </c>
      <c r="AN1644" t="n">
        <v>16.49819102461527</v>
      </c>
      <c r="AO1644" t="n">
        <v>0</v>
      </c>
      <c r="AP1644" t="n">
        <v>3.252331544615194</v>
      </c>
      <c r="AQ1644" t="n">
        <v>1</v>
      </c>
      <c r="AR1644" t="n">
        <v>0</v>
      </c>
      <c r="AS1644" t="n">
        <v>0</v>
      </c>
      <c r="AT1644" t="n">
        <v>0</v>
      </c>
      <c r="AU1644" t="n">
        <v>3.252159780469765</v>
      </c>
      <c r="AV1644" t="n">
        <v>1.153249512281846</v>
      </c>
    </row>
    <row r="1645" spans="1:48">
      <c r="A1645" t="n">
        <v>0</v>
      </c>
      <c r="B1645" t="n">
        <v>-6.71993151994134</v>
      </c>
      <c r="C1645" t="n">
        <v>88.64750893045816</v>
      </c>
      <c r="D1645" t="n">
        <v>2010.571730664397</v>
      </c>
      <c r="E1645" t="n">
        <v>1643</v>
      </c>
      <c r="F1645" t="n">
        <v>103.851985168457</v>
      </c>
      <c r="G1645" t="n">
        <v>-0.1609054599349253</v>
      </c>
      <c r="H1645" t="n">
        <v>-0</v>
      </c>
      <c r="I1645" t="n">
        <v>0</v>
      </c>
      <c r="J1645" t="n">
        <v>0</v>
      </c>
      <c r="K1645" t="n">
        <v>0.1566349968918967</v>
      </c>
      <c r="L1645" t="n">
        <v>0</v>
      </c>
      <c r="M1645" t="n">
        <v>89.63804400306343</v>
      </c>
      <c r="N1645" t="n">
        <v>13.69260390750558</v>
      </c>
      <c r="O1645" t="b">
        <v>1</v>
      </c>
      <c r="P1645" t="n">
        <v>0</v>
      </c>
      <c r="Q1645" t="b">
        <v>0</v>
      </c>
      <c r="R1645" t="n">
        <v>13.69260390750558</v>
      </c>
      <c r="S1645" t="n">
        <v>780.3851175385334</v>
      </c>
      <c r="T1645" t="n">
        <v>3396.236031527698</v>
      </c>
      <c r="U1645" t="n">
        <v>167.5515496158581</v>
      </c>
      <c r="V1645" t="n">
        <v>6</v>
      </c>
      <c r="W1645" t="n">
        <v>2010.571730664397</v>
      </c>
      <c r="X1645" t="b">
        <v>0</v>
      </c>
      <c r="Y1645" t="n">
        <v>2010.571730664397</v>
      </c>
      <c r="Z1645" t="b">
        <v>0</v>
      </c>
      <c r="AA1645" t="n">
        <v>39.28560868469061</v>
      </c>
      <c r="AB1645" t="n">
        <v>13.97204480357712</v>
      </c>
      <c r="AC1645" t="b">
        <v>0</v>
      </c>
      <c r="AD1645" t="n">
        <v>0</v>
      </c>
      <c r="AE1645" t="n">
        <v>0</v>
      </c>
      <c r="AF1645" t="n">
        <v>0.9228488276571907</v>
      </c>
      <c r="AG1645" t="n">
        <v>63.18382930117484</v>
      </c>
      <c r="AH1645" t="n">
        <v>71.9086631440651</v>
      </c>
      <c r="AI1645" t="n">
        <v>15.1401230459896</v>
      </c>
      <c r="AJ1645" t="n">
        <v>5.547837663168792</v>
      </c>
      <c r="AK1645" t="n">
        <v>15.1401230459896</v>
      </c>
      <c r="AL1645" t="n">
        <v>0</v>
      </c>
      <c r="AM1645" t="n">
        <v>0</v>
      </c>
      <c r="AN1645" t="n">
        <v>15.14026934556033</v>
      </c>
      <c r="AO1645" t="n">
        <v>0</v>
      </c>
      <c r="AP1645" t="n">
        <v>3.010350081895389</v>
      </c>
      <c r="AQ1645" t="n">
        <v>1</v>
      </c>
      <c r="AR1645" t="n">
        <v>0</v>
      </c>
      <c r="AS1645" t="n">
        <v>0</v>
      </c>
      <c r="AT1645" t="n">
        <v>0</v>
      </c>
      <c r="AU1645" t="n">
        <v>3.01017937957781</v>
      </c>
      <c r="AV1645" t="n">
        <v>1.067440758054493</v>
      </c>
    </row>
    <row r="1646" spans="1:48">
      <c r="A1646" t="n">
        <v>0</v>
      </c>
      <c r="B1646" t="n">
        <v>-6.71993151994134</v>
      </c>
      <c r="C1646" t="n">
        <v>88.86946681234419</v>
      </c>
      <c r="D1646" t="n">
        <v>2003.630517092958</v>
      </c>
      <c r="E1646" t="n">
        <v>1644</v>
      </c>
      <c r="F1646" t="n">
        <v>103.4934509277344</v>
      </c>
      <c r="G1646" t="n">
        <v>-0.02626430862780182</v>
      </c>
      <c r="H1646" t="n">
        <v>-0</v>
      </c>
      <c r="I1646" t="n">
        <v>0</v>
      </c>
      <c r="J1646" t="n">
        <v>0</v>
      </c>
      <c r="K1646" t="n">
        <v>0.1393457005759933</v>
      </c>
      <c r="L1646" t="n">
        <v>0</v>
      </c>
      <c r="M1646" t="n">
        <v>89.63537736357139</v>
      </c>
      <c r="N1646" t="n">
        <v>21.01025450058931</v>
      </c>
      <c r="O1646" t="b">
        <v>1</v>
      </c>
      <c r="P1646" t="n">
        <v>0</v>
      </c>
      <c r="Q1646" t="b">
        <v>0</v>
      </c>
      <c r="R1646" t="n">
        <v>21.01025450058931</v>
      </c>
      <c r="S1646" t="n">
        <v>777.6909486679619</v>
      </c>
      <c r="T1646" t="n">
        <v>3384.511008602971</v>
      </c>
      <c r="U1646" t="n">
        <v>257.9857100135967</v>
      </c>
      <c r="V1646" t="n">
        <v>6</v>
      </c>
      <c r="W1646" t="n">
        <v>2003.630517092959</v>
      </c>
      <c r="X1646" t="b">
        <v>0</v>
      </c>
      <c r="Y1646" t="n">
        <v>2003.630517092959</v>
      </c>
      <c r="Z1646" t="b">
        <v>0</v>
      </c>
      <c r="AA1646" t="n">
        <v>60.48959662308596</v>
      </c>
      <c r="AB1646" t="n">
        <v>21.43903520468297</v>
      </c>
      <c r="AC1646" t="b">
        <v>0</v>
      </c>
      <c r="AD1646" t="n">
        <v>0</v>
      </c>
      <c r="AE1646" t="n">
        <v>-6.821210263296962e-13</v>
      </c>
      <c r="AF1646" t="n">
        <v>0.9358570241033045</v>
      </c>
      <c r="AG1646" t="n">
        <v>63.21774032031523</v>
      </c>
      <c r="AH1646" t="n">
        <v>109.1816057821806</v>
      </c>
      <c r="AI1646" t="n">
        <v>22.90845145413625</v>
      </c>
      <c r="AJ1646" t="n">
        <v>7.003233108048931</v>
      </c>
      <c r="AK1646" t="n">
        <v>22.90845145413624</v>
      </c>
      <c r="AL1646" t="n">
        <v>0</v>
      </c>
      <c r="AM1646" t="n">
        <v>0</v>
      </c>
      <c r="AN1646" t="n">
        <v>22.90845608386208</v>
      </c>
      <c r="AO1646" t="n">
        <v>0</v>
      </c>
      <c r="AP1646" t="n">
        <v>4.418854571267199</v>
      </c>
      <c r="AQ1646" t="n">
        <v>1</v>
      </c>
      <c r="AR1646" t="n">
        <v>0</v>
      </c>
      <c r="AS1646" t="n">
        <v>0</v>
      </c>
      <c r="AT1646" t="n">
        <v>0</v>
      </c>
      <c r="AU1646" t="n">
        <v>4.418687233753851</v>
      </c>
      <c r="AV1646" t="n">
        <v>1.566912218721482</v>
      </c>
    </row>
    <row r="1647" spans="1:48">
      <c r="A1647" t="n">
        <v>0</v>
      </c>
      <c r="B1647" t="n">
        <v>-6.71993151994134</v>
      </c>
      <c r="C1647" t="n">
        <v>88.8661139107804</v>
      </c>
      <c r="D1647" t="n">
        <v>2007.213054636446</v>
      </c>
      <c r="E1647" t="n">
        <v>1645</v>
      </c>
      <c r="F1647" t="n">
        <v>103.6784996032715</v>
      </c>
      <c r="G1647" t="n">
        <v>0.1213913901248809</v>
      </c>
      <c r="H1647" t="n">
        <v>-0</v>
      </c>
      <c r="I1647" t="n">
        <v>0</v>
      </c>
      <c r="J1647" t="n">
        <v>0</v>
      </c>
      <c r="K1647" t="n">
        <v>0.09557374088242626</v>
      </c>
      <c r="L1647" t="n">
        <v>0</v>
      </c>
      <c r="M1647" t="n">
        <v>89.63271072407936</v>
      </c>
      <c r="N1647" t="n">
        <v>29.30444265356936</v>
      </c>
      <c r="O1647" t="b">
        <v>1</v>
      </c>
      <c r="P1647" t="n">
        <v>0</v>
      </c>
      <c r="Q1647" t="b">
        <v>0</v>
      </c>
      <c r="R1647" t="n">
        <v>29.30444265356936</v>
      </c>
      <c r="S1647" t="n">
        <v>779.0814780081101</v>
      </c>
      <c r="T1647" t="n">
        <v>3390.562592291295</v>
      </c>
      <c r="U1647" t="n">
        <v>359.1881235420661</v>
      </c>
      <c r="V1647" t="n">
        <v>6</v>
      </c>
      <c r="W1647" t="n">
        <v>2007.213054636447</v>
      </c>
      <c r="X1647" t="b">
        <v>0</v>
      </c>
      <c r="Y1647" t="n">
        <v>2007.213054636447</v>
      </c>
      <c r="Z1647" t="b">
        <v>0</v>
      </c>
      <c r="AA1647" t="n">
        <v>84.21840381669841</v>
      </c>
      <c r="AB1647" t="n">
        <v>29.9024925036422</v>
      </c>
      <c r="AC1647" t="b">
        <v>0</v>
      </c>
      <c r="AD1647" t="n">
        <v>0</v>
      </c>
      <c r="AE1647" t="n">
        <v>-6.821210263296962e-13</v>
      </c>
      <c r="AF1647" t="n">
        <v>0.9427489245911723</v>
      </c>
      <c r="AG1647" t="n">
        <v>63.26100093491408</v>
      </c>
      <c r="AH1647" t="n">
        <v>150.9000048126585</v>
      </c>
      <c r="AI1647" t="n">
        <v>31.71840531837208</v>
      </c>
      <c r="AJ1647" t="n">
        <v>8.639187554721985</v>
      </c>
      <c r="AK1647" t="n">
        <v>31.71840531837207</v>
      </c>
      <c r="AL1647" t="n">
        <v>0</v>
      </c>
      <c r="AM1647" t="n">
        <v>0</v>
      </c>
      <c r="AN1647" t="n">
        <v>31.71850768019329</v>
      </c>
      <c r="AO1647" t="n">
        <v>0</v>
      </c>
      <c r="AP1647" t="n">
        <v>6.143493163933408</v>
      </c>
      <c r="AQ1647" t="n">
        <v>1</v>
      </c>
      <c r="AR1647" t="n">
        <v>0</v>
      </c>
      <c r="AS1647" t="n">
        <v>0</v>
      </c>
      <c r="AT1647" t="n">
        <v>0</v>
      </c>
      <c r="AU1647" t="n">
        <v>6.143368474847098</v>
      </c>
      <c r="AV1647" t="n">
        <v>2.178502034227144</v>
      </c>
    </row>
    <row r="1648" spans="1:48">
      <c r="A1648" t="n">
        <v>0</v>
      </c>
      <c r="B1648" t="n">
        <v>-6.71993151994134</v>
      </c>
      <c r="C1648" t="n">
        <v>88.9376498856833</v>
      </c>
      <c r="D1648" t="n">
        <v>2019.423329607743</v>
      </c>
      <c r="E1648" t="n">
        <v>1646</v>
      </c>
      <c r="F1648" t="n">
        <v>104.309196472168</v>
      </c>
      <c r="G1648" t="n">
        <v>0.2204867018229333</v>
      </c>
      <c r="H1648" t="n">
        <v>-0</v>
      </c>
      <c r="I1648" t="n">
        <v>0</v>
      </c>
      <c r="J1648" t="n">
        <v>0</v>
      </c>
      <c r="K1648" t="n">
        <v>0.05678158540790829</v>
      </c>
      <c r="L1648" t="n">
        <v>0</v>
      </c>
      <c r="M1648" t="n">
        <v>89.63004408458733</v>
      </c>
      <c r="N1648" t="n">
        <v>35.20393313611898</v>
      </c>
      <c r="O1648" t="b">
        <v>1</v>
      </c>
      <c r="P1648" t="n">
        <v>0</v>
      </c>
      <c r="Q1648" t="b">
        <v>0</v>
      </c>
      <c r="R1648" t="n">
        <v>35.20393313611898</v>
      </c>
      <c r="S1648" t="n">
        <v>783.8207851033632</v>
      </c>
      <c r="T1648" t="n">
        <v>3411.188056769837</v>
      </c>
      <c r="U1648" t="n">
        <v>428.8898749336723</v>
      </c>
      <c r="V1648" t="n">
        <v>6</v>
      </c>
      <c r="W1648" t="n">
        <v>2019.423329607743</v>
      </c>
      <c r="X1648" t="b">
        <v>0</v>
      </c>
      <c r="Y1648" t="n">
        <v>2019.423329607743</v>
      </c>
      <c r="Z1648" t="b">
        <v>0</v>
      </c>
      <c r="AA1648" t="n">
        <v>100.5612889531607</v>
      </c>
      <c r="AB1648" t="n">
        <v>35.92238075114182</v>
      </c>
      <c r="AC1648" t="b">
        <v>0</v>
      </c>
      <c r="AD1648" t="n">
        <v>0</v>
      </c>
      <c r="AE1648" t="n">
        <v>-2.273736754432321e-13</v>
      </c>
      <c r="AF1648" t="n">
        <v>0.9456085265857714</v>
      </c>
      <c r="AG1648" t="n">
        <v>63.31485635052356</v>
      </c>
      <c r="AH1648" t="n">
        <v>179.6378071631121</v>
      </c>
      <c r="AI1648" t="n">
        <v>37.98863878781182</v>
      </c>
      <c r="AJ1648" t="n">
        <v>9.770765012502721</v>
      </c>
      <c r="AK1648" t="n">
        <v>37.98863878781181</v>
      </c>
      <c r="AL1648" t="n">
        <v>0</v>
      </c>
      <c r="AM1648" t="n">
        <v>0</v>
      </c>
      <c r="AN1648" t="n">
        <v>37.98898533738451</v>
      </c>
      <c r="AO1648" t="n">
        <v>0</v>
      </c>
      <c r="AP1648" t="n">
        <v>7.466314244602649</v>
      </c>
      <c r="AQ1648" t="n">
        <v>1</v>
      </c>
      <c r="AR1648" t="n">
        <v>0</v>
      </c>
      <c r="AS1648" t="n">
        <v>0</v>
      </c>
      <c r="AT1648" t="n">
        <v>0</v>
      </c>
      <c r="AU1648" t="n">
        <v>7.466257712623713</v>
      </c>
      <c r="AV1648" t="n">
        <v>2.647612247516975</v>
      </c>
    </row>
    <row r="1649" spans="1:48">
      <c r="A1649" t="n">
        <v>0</v>
      </c>
      <c r="B1649" t="n">
        <v>-6.71993151994134</v>
      </c>
      <c r="C1649" t="n">
        <v>89.03319596410903</v>
      </c>
      <c r="D1649" t="n">
        <v>2036.271552569296</v>
      </c>
      <c r="E1649" t="n">
        <v>1647</v>
      </c>
      <c r="F1649" t="n">
        <v>105.1794570922852</v>
      </c>
      <c r="G1649" t="n">
        <v>0.2474597100948159</v>
      </c>
      <c r="H1649" t="n">
        <v>-0</v>
      </c>
      <c r="I1649" t="n">
        <v>0</v>
      </c>
      <c r="J1649" t="n">
        <v>0</v>
      </c>
      <c r="K1649" t="n">
        <v>0.02810061117187157</v>
      </c>
      <c r="L1649" t="n">
        <v>0</v>
      </c>
      <c r="M1649" t="n">
        <v>89.62737744509529</v>
      </c>
      <c r="N1649" t="n">
        <v>37.27285998371759</v>
      </c>
      <c r="O1649" t="b">
        <v>1</v>
      </c>
      <c r="P1649" t="n">
        <v>0</v>
      </c>
      <c r="Q1649" t="b">
        <v>0</v>
      </c>
      <c r="R1649" t="n">
        <v>37.27285998371759</v>
      </c>
      <c r="S1649" t="n">
        <v>790.360269497597</v>
      </c>
      <c r="T1649" t="n">
        <v>3439.647892853542</v>
      </c>
      <c r="U1649" t="n">
        <v>450.3384194667286</v>
      </c>
      <c r="V1649" t="n">
        <v>6</v>
      </c>
      <c r="W1649" t="n">
        <v>2036.271552569297</v>
      </c>
      <c r="X1649" t="b">
        <v>0</v>
      </c>
      <c r="Y1649" t="n">
        <v>2036.271552569297</v>
      </c>
      <c r="Z1649" t="b">
        <v>0</v>
      </c>
      <c r="AA1649" t="n">
        <v>105.590303183788</v>
      </c>
      <c r="AB1649" t="n">
        <v>38.0335305956302</v>
      </c>
      <c r="AC1649" t="b">
        <v>0</v>
      </c>
      <c r="AD1649" t="n">
        <v>0</v>
      </c>
      <c r="AE1649" t="n">
        <v>-6.821210263296962e-13</v>
      </c>
      <c r="AF1649" t="n">
        <v>0.9462828785026033</v>
      </c>
      <c r="AG1649" t="n">
        <v>63.37632225518912</v>
      </c>
      <c r="AH1649" t="n">
        <v>188.486976435105</v>
      </c>
      <c r="AI1649" t="n">
        <v>40.19255918041591</v>
      </c>
      <c r="AJ1649" t="n">
        <v>10.1249778138415</v>
      </c>
      <c r="AK1649" t="n">
        <v>40.19255918041588</v>
      </c>
      <c r="AL1649" t="n">
        <v>0</v>
      </c>
      <c r="AM1649" t="n">
        <v>0</v>
      </c>
      <c r="AN1649" t="n">
        <v>40.19302918216633</v>
      </c>
      <c r="AO1649" t="n">
        <v>0</v>
      </c>
      <c r="AP1649" t="n">
        <v>7.94516562347565</v>
      </c>
      <c r="AQ1649" t="n">
        <v>1</v>
      </c>
      <c r="AR1649" t="n">
        <v>0</v>
      </c>
      <c r="AS1649" t="n">
        <v>0</v>
      </c>
      <c r="AT1649" t="n">
        <v>0</v>
      </c>
      <c r="AU1649" t="n">
        <v>7.945142128903974</v>
      </c>
      <c r="AV1649" t="n">
        <v>2.817429617140436</v>
      </c>
    </row>
    <row r="1650" spans="1:48">
      <c r="A1650" t="n">
        <v>0</v>
      </c>
      <c r="B1650" t="n">
        <v>-6.71993151994134</v>
      </c>
      <c r="C1650" t="n">
        <v>88.90122409634488</v>
      </c>
      <c r="D1650" t="n">
        <v>2053.264097968716</v>
      </c>
      <c r="E1650" t="n">
        <v>1648</v>
      </c>
      <c r="F1650" t="n">
        <v>106.0571723937988</v>
      </c>
      <c r="G1650" t="n">
        <v>0.2463210591567986</v>
      </c>
      <c r="H1650" t="n">
        <v>-0</v>
      </c>
      <c r="I1650" t="n">
        <v>0</v>
      </c>
      <c r="J1650" t="n">
        <v>0</v>
      </c>
      <c r="K1650" t="n">
        <v>-0.03285667895434219</v>
      </c>
      <c r="L1650" t="n">
        <v>0</v>
      </c>
      <c r="M1650" t="n">
        <v>89.62471080560326</v>
      </c>
      <c r="N1650" t="n">
        <v>37.78038929057013</v>
      </c>
      <c r="O1650" t="b">
        <v>1</v>
      </c>
      <c r="P1650" t="n">
        <v>0</v>
      </c>
      <c r="Q1650" t="b">
        <v>0</v>
      </c>
      <c r="R1650" t="n">
        <v>37.78038929057013</v>
      </c>
      <c r="S1650" t="n">
        <v>796.9557713325016</v>
      </c>
      <c r="T1650" t="n">
        <v>3468.351516839047</v>
      </c>
      <c r="U1650" t="n">
        <v>452.6928035775519</v>
      </c>
      <c r="V1650" t="n">
        <v>6</v>
      </c>
      <c r="W1650" t="n">
        <v>2053.264097968716</v>
      </c>
      <c r="X1650" t="b">
        <v>0</v>
      </c>
      <c r="Y1650" t="n">
        <v>2053.264097968716</v>
      </c>
      <c r="Z1650" t="b">
        <v>0</v>
      </c>
      <c r="AA1650" t="n">
        <v>106.1423327715974</v>
      </c>
      <c r="AB1650" t="n">
        <v>38.55141764343891</v>
      </c>
      <c r="AC1650" t="b">
        <v>0</v>
      </c>
      <c r="AD1650" t="n">
        <v>0</v>
      </c>
      <c r="AE1650" t="n">
        <v>4.547473508864641e-13</v>
      </c>
      <c r="AF1650" t="n">
        <v>0.9463198449822606</v>
      </c>
      <c r="AG1650" t="n">
        <v>63.44059364884581</v>
      </c>
      <c r="AH1650" t="n">
        <v>189.464991127249</v>
      </c>
      <c r="AI1650" t="n">
        <v>40.73825340116542</v>
      </c>
      <c r="AJ1650" t="n">
        <v>10.17051009414533</v>
      </c>
      <c r="AK1650" t="n">
        <v>40.73825340116543</v>
      </c>
      <c r="AL1650" t="n">
        <v>0</v>
      </c>
      <c r="AM1650" t="n">
        <v>0</v>
      </c>
      <c r="AN1650" t="n">
        <v>40.73877297164923</v>
      </c>
      <c r="AO1650" t="n">
        <v>0</v>
      </c>
      <c r="AP1650" t="n">
        <v>8.056810223204073</v>
      </c>
      <c r="AQ1650" t="n">
        <v>1</v>
      </c>
      <c r="AR1650" t="n">
        <v>0</v>
      </c>
      <c r="AS1650" t="n">
        <v>0</v>
      </c>
      <c r="AT1650" t="n">
        <v>0</v>
      </c>
      <c r="AU1650" t="n">
        <v>8.056794595494219</v>
      </c>
      <c r="AV1650" t="n">
        <v>2.857022737199767</v>
      </c>
    </row>
    <row r="1651" spans="1:48">
      <c r="A1651" t="n">
        <v>0</v>
      </c>
      <c r="B1651" t="n">
        <v>-6.71993151994134</v>
      </c>
      <c r="C1651" t="n">
        <v>88.82164072280651</v>
      </c>
      <c r="D1651" t="n">
        <v>2071.852107166226</v>
      </c>
      <c r="E1651" t="n">
        <v>1649</v>
      </c>
      <c r="F1651" t="n">
        <v>107.0172981262207</v>
      </c>
      <c r="G1651" t="n">
        <v>0.2987902482242237</v>
      </c>
      <c r="H1651" t="n">
        <v>-0</v>
      </c>
      <c r="I1651" t="n">
        <v>0</v>
      </c>
      <c r="J1651" t="n">
        <v>0</v>
      </c>
      <c r="K1651" t="n">
        <v>-0.04735141513924113</v>
      </c>
      <c r="L1651" t="n">
        <v>0</v>
      </c>
      <c r="M1651" t="n">
        <v>89.62204416611122</v>
      </c>
      <c r="N1651" t="n">
        <v>41.42207482077672</v>
      </c>
      <c r="O1651" t="b">
        <v>1</v>
      </c>
      <c r="P1651" t="n">
        <v>0</v>
      </c>
      <c r="Q1651" t="b">
        <v>0</v>
      </c>
      <c r="R1651" t="n">
        <v>41.42207482077672</v>
      </c>
      <c r="S1651" t="n">
        <v>804.1705379191245</v>
      </c>
      <c r="T1651" t="n">
        <v>3499.75018102403</v>
      </c>
      <c r="U1651" t="n">
        <v>491.8753659820321</v>
      </c>
      <c r="V1651" t="n">
        <v>6</v>
      </c>
      <c r="W1651" t="n">
        <v>2071.852107166226</v>
      </c>
      <c r="X1651" t="b">
        <v>0</v>
      </c>
      <c r="Y1651" t="n">
        <v>2071.852107166226</v>
      </c>
      <c r="Z1651" t="b">
        <v>0</v>
      </c>
      <c r="AA1651" t="n">
        <v>115.3294206703069</v>
      </c>
      <c r="AB1651" t="n">
        <v>42.26742328650686</v>
      </c>
      <c r="AC1651" t="b">
        <v>0</v>
      </c>
      <c r="AD1651" t="n">
        <v>0</v>
      </c>
      <c r="AE1651" t="n">
        <v>0</v>
      </c>
      <c r="AF1651" t="n">
        <v>0.9474216556996601</v>
      </c>
      <c r="AG1651" t="n">
        <v>63.50569536794897</v>
      </c>
      <c r="AH1651" t="n">
        <v>205.6246122513078</v>
      </c>
      <c r="AI1651" t="n">
        <v>44.61310656372199</v>
      </c>
      <c r="AJ1651" t="n">
        <v>10.81140165957314</v>
      </c>
      <c r="AK1651" t="n">
        <v>44.61310656372199</v>
      </c>
      <c r="AL1651" t="n">
        <v>0</v>
      </c>
      <c r="AM1651" t="n">
        <v>0</v>
      </c>
      <c r="AN1651" t="n">
        <v>44.61381803889614</v>
      </c>
      <c r="AO1651" t="n">
        <v>0</v>
      </c>
      <c r="AP1651" t="n">
        <v>8.933755416424278</v>
      </c>
      <c r="AQ1651" t="n">
        <v>1</v>
      </c>
      <c r="AR1651" t="n">
        <v>0</v>
      </c>
      <c r="AS1651" t="n">
        <v>0</v>
      </c>
      <c r="AT1651" t="n">
        <v>0</v>
      </c>
      <c r="AU1651" t="n">
        <v>8.93381568358784</v>
      </c>
      <c r="AV1651" t="n">
        <v>3.168023490661752</v>
      </c>
    </row>
    <row r="1652" spans="1:48">
      <c r="A1652" t="n">
        <v>0</v>
      </c>
      <c r="B1652" t="n">
        <v>-6.71993151994134</v>
      </c>
      <c r="C1652" t="n">
        <v>88.80362190037577</v>
      </c>
      <c r="D1652" t="n">
        <v>2094.900227678941</v>
      </c>
      <c r="E1652" t="n">
        <v>1650</v>
      </c>
      <c r="F1652" t="n">
        <v>108.2078018188477</v>
      </c>
      <c r="G1652" t="n">
        <v>0.3507091354870653</v>
      </c>
      <c r="H1652" t="n">
        <v>-0</v>
      </c>
      <c r="I1652" t="n">
        <v>0</v>
      </c>
      <c r="J1652" t="n">
        <v>0</v>
      </c>
      <c r="K1652" t="n">
        <v>-0.07606317540035579</v>
      </c>
      <c r="L1652" t="n">
        <v>0</v>
      </c>
      <c r="M1652" t="n">
        <v>89.61937752661919</v>
      </c>
      <c r="N1652" t="n">
        <v>45.26119021660622</v>
      </c>
      <c r="O1652" t="b">
        <v>1</v>
      </c>
      <c r="P1652" t="n">
        <v>0</v>
      </c>
      <c r="Q1652" t="b">
        <v>0</v>
      </c>
      <c r="R1652" t="n">
        <v>45.26119021660622</v>
      </c>
      <c r="S1652" t="n">
        <v>813.116456117932</v>
      </c>
      <c r="T1652" t="n">
        <v>3538.68281702524</v>
      </c>
      <c r="U1652" t="n">
        <v>531.5505865607988</v>
      </c>
      <c r="V1652" t="n">
        <v>6</v>
      </c>
      <c r="W1652" t="n">
        <v>2094.900227678942</v>
      </c>
      <c r="X1652" t="b">
        <v>0</v>
      </c>
      <c r="Y1652" t="n">
        <v>2094.900227678942</v>
      </c>
      <c r="Z1652" t="b">
        <v>0</v>
      </c>
      <c r="AA1652" t="n">
        <v>124.6320215338007</v>
      </c>
      <c r="AB1652" t="n">
        <v>46.1848879761288</v>
      </c>
      <c r="AC1652" t="b">
        <v>0</v>
      </c>
      <c r="AD1652" t="n">
        <v>0</v>
      </c>
      <c r="AE1652" t="n">
        <v>-9.094947017729282e-13</v>
      </c>
      <c r="AF1652" t="n">
        <v>0.9483645361374893</v>
      </c>
      <c r="AG1652" t="n">
        <v>63.57560725452595</v>
      </c>
      <c r="AH1652" t="n">
        <v>221.9895993360609</v>
      </c>
      <c r="AI1652" t="n">
        <v>48.69950975205291</v>
      </c>
      <c r="AJ1652" t="n">
        <v>11.46253593437041</v>
      </c>
      <c r="AK1652" t="n">
        <v>48.69950975205289</v>
      </c>
      <c r="AL1652" t="n">
        <v>0</v>
      </c>
      <c r="AM1652" t="n">
        <v>0</v>
      </c>
      <c r="AN1652" t="n">
        <v>48.70048711517089</v>
      </c>
      <c r="AO1652" t="n">
        <v>0</v>
      </c>
      <c r="AP1652" t="n">
        <v>9.896297870017024</v>
      </c>
      <c r="AQ1652" t="n">
        <v>1</v>
      </c>
      <c r="AR1652" t="n">
        <v>0</v>
      </c>
      <c r="AS1652" t="n">
        <v>0</v>
      </c>
      <c r="AT1652" t="n">
        <v>0</v>
      </c>
      <c r="AU1652" t="n">
        <v>9.896463100741254</v>
      </c>
      <c r="AV1652" t="n">
        <v>3.509388226490074</v>
      </c>
    </row>
    <row r="1653" spans="1:48">
      <c r="A1653" t="n">
        <v>0</v>
      </c>
      <c r="B1653" t="n">
        <v>-6.71993151994134</v>
      </c>
      <c r="C1653" t="n">
        <v>88.8455681449632</v>
      </c>
      <c r="D1653" t="n">
        <v>2120.651953078535</v>
      </c>
      <c r="E1653" t="n">
        <v>1651</v>
      </c>
      <c r="F1653" t="n">
        <v>109.5379547119141</v>
      </c>
      <c r="G1653" t="n">
        <v>0.3989203645720121</v>
      </c>
      <c r="H1653" t="n">
        <v>-0</v>
      </c>
      <c r="I1653" t="n">
        <v>0</v>
      </c>
      <c r="J1653" t="n">
        <v>0</v>
      </c>
      <c r="K1653" t="n">
        <v>-0.1120208564587304</v>
      </c>
      <c r="L1653" t="n">
        <v>0</v>
      </c>
      <c r="M1653" t="n">
        <v>89.61671088712716</v>
      </c>
      <c r="N1653" t="n">
        <v>49.06788537524751</v>
      </c>
      <c r="O1653" t="b">
        <v>1</v>
      </c>
      <c r="P1653" t="n">
        <v>0</v>
      </c>
      <c r="Q1653" t="b">
        <v>0</v>
      </c>
      <c r="R1653" t="n">
        <v>49.06788537524751</v>
      </c>
      <c r="S1653" t="n">
        <v>823.1117539460482</v>
      </c>
      <c r="T1653" t="n">
        <v>3582.182353173202</v>
      </c>
      <c r="U1653" t="n">
        <v>569.2590198425744</v>
      </c>
      <c r="V1653" t="n">
        <v>6</v>
      </c>
      <c r="W1653" t="n">
        <v>2120.651953078535</v>
      </c>
      <c r="X1653" t="b">
        <v>0</v>
      </c>
      <c r="Y1653" t="n">
        <v>2120.651953078535</v>
      </c>
      <c r="Z1653" t="b">
        <v>0</v>
      </c>
      <c r="AA1653" t="n">
        <v>133.4734721644691</v>
      </c>
      <c r="AB1653" t="n">
        <v>50.06927079106888</v>
      </c>
      <c r="AC1653" t="b">
        <v>0</v>
      </c>
      <c r="AD1653" t="n">
        <v>0</v>
      </c>
      <c r="AE1653" t="n">
        <v>-4.547473508864641e-13</v>
      </c>
      <c r="AF1653" t="n">
        <v>0.9491344057868347</v>
      </c>
      <c r="AG1653" t="n">
        <v>63.65062885415258</v>
      </c>
      <c r="AH1653" t="n">
        <v>237.5448038224438</v>
      </c>
      <c r="AI1653" t="n">
        <v>52.75256116077821</v>
      </c>
      <c r="AJ1653" t="n">
        <v>12.08285759867837</v>
      </c>
      <c r="AK1653" t="n">
        <v>52.75256116077819</v>
      </c>
      <c r="AL1653" t="n">
        <v>0</v>
      </c>
      <c r="AM1653" t="n">
        <v>0</v>
      </c>
      <c r="AN1653" t="n">
        <v>52.75380571185998</v>
      </c>
      <c r="AO1653" t="n">
        <v>0</v>
      </c>
      <c r="AP1653" t="n">
        <v>10.89234358416121</v>
      </c>
      <c r="AQ1653" t="n">
        <v>1</v>
      </c>
      <c r="AR1653" t="n">
        <v>0</v>
      </c>
      <c r="AS1653" t="n">
        <v>0</v>
      </c>
      <c r="AT1653" t="n">
        <v>0</v>
      </c>
      <c r="AU1653" t="n">
        <v>10.89264415653923</v>
      </c>
      <c r="AV1653" t="n">
        <v>3.862644337595869</v>
      </c>
    </row>
    <row r="1654" spans="1:48">
      <c r="A1654" t="n">
        <v>0</v>
      </c>
      <c r="B1654" t="n">
        <v>-6.71993151994134</v>
      </c>
      <c r="C1654" t="n">
        <v>88.68476098069988</v>
      </c>
      <c r="D1654" t="n">
        <v>2149.967915387033</v>
      </c>
      <c r="E1654" t="n">
        <v>1652</v>
      </c>
      <c r="F1654" t="n">
        <v>111.0522109985352</v>
      </c>
      <c r="G1654" t="n">
        <v>0.4239503892977989</v>
      </c>
      <c r="H1654" t="n">
        <v>-0</v>
      </c>
      <c r="I1654" t="n">
        <v>0</v>
      </c>
      <c r="J1654" t="n">
        <v>0</v>
      </c>
      <c r="K1654" t="n">
        <v>-0.1344580957783389</v>
      </c>
      <c r="L1654" t="n">
        <v>0</v>
      </c>
      <c r="M1654" t="n">
        <v>89.61404424763512</v>
      </c>
      <c r="N1654" t="n">
        <v>51.72668120624288</v>
      </c>
      <c r="O1654" t="b">
        <v>1</v>
      </c>
      <c r="P1654" t="n">
        <v>0</v>
      </c>
      <c r="Q1654" t="b">
        <v>0</v>
      </c>
      <c r="R1654" t="n">
        <v>51.72668120624288</v>
      </c>
      <c r="S1654" t="n">
        <v>834.4904778895669</v>
      </c>
      <c r="T1654" t="n">
        <v>3631.702559775395</v>
      </c>
      <c r="U1654" t="n">
        <v>591.9221768377082</v>
      </c>
      <c r="V1654" t="n">
        <v>6</v>
      </c>
      <c r="W1654" t="n">
        <v>2149.967915387034</v>
      </c>
      <c r="X1654" t="b">
        <v>0</v>
      </c>
      <c r="Y1654" t="n">
        <v>2149.967915387034</v>
      </c>
      <c r="Z1654" t="b">
        <v>0</v>
      </c>
      <c r="AA1654" t="n">
        <v>138.7872751063804</v>
      </c>
      <c r="AB1654" t="n">
        <v>52.78232776147233</v>
      </c>
      <c r="AC1654" t="b">
        <v>0</v>
      </c>
      <c r="AD1654" t="n">
        <v>0</v>
      </c>
      <c r="AE1654" t="n">
        <v>-9.094947017729282e-13</v>
      </c>
      <c r="AF1654" t="n">
        <v>0.9495251782108899</v>
      </c>
      <c r="AG1654" t="n">
        <v>63.73074752417286</v>
      </c>
      <c r="AH1654" t="n">
        <v>246.9002087427059</v>
      </c>
      <c r="AI1654" t="n">
        <v>55.58812864860057</v>
      </c>
      <c r="AJ1654" t="n">
        <v>12.4622440359822</v>
      </c>
      <c r="AK1654" t="n">
        <v>55.58812864860055</v>
      </c>
      <c r="AL1654" t="n">
        <v>0</v>
      </c>
      <c r="AM1654" t="n">
        <v>0</v>
      </c>
      <c r="AN1654" t="n">
        <v>55.58950240479924</v>
      </c>
      <c r="AO1654" t="n">
        <v>0</v>
      </c>
      <c r="AP1654" t="n">
        <v>11.59885446676525</v>
      </c>
      <c r="AQ1654" t="n">
        <v>1</v>
      </c>
      <c r="AR1654" t="n">
        <v>0</v>
      </c>
      <c r="AS1654" t="n">
        <v>0</v>
      </c>
      <c r="AT1654" t="n">
        <v>0</v>
      </c>
      <c r="AU1654" t="n">
        <v>11.59926673292222</v>
      </c>
      <c r="AV1654" t="n">
        <v>4.113220015480709</v>
      </c>
    </row>
    <row r="1655" spans="1:48">
      <c r="A1655" t="n">
        <v>0</v>
      </c>
      <c r="B1655" t="n">
        <v>-6.71993151994134</v>
      </c>
      <c r="C1655" t="n">
        <v>88.55444349910819</v>
      </c>
      <c r="D1655" t="n">
        <v>2178.507540848299</v>
      </c>
      <c r="E1655" t="n">
        <v>1653</v>
      </c>
      <c r="F1655" t="n">
        <v>112.5263671875</v>
      </c>
      <c r="G1655" t="n">
        <v>0.3956218078917075</v>
      </c>
      <c r="H1655" t="n">
        <v>-0</v>
      </c>
      <c r="I1655" t="n">
        <v>0</v>
      </c>
      <c r="J1655" t="n">
        <v>0</v>
      </c>
      <c r="K1655" t="n">
        <v>-0.1314374299995619</v>
      </c>
      <c r="L1655" t="n">
        <v>0</v>
      </c>
      <c r="M1655" t="n">
        <v>89.61137760814309</v>
      </c>
      <c r="N1655" t="n">
        <v>51.19533019476354</v>
      </c>
      <c r="O1655" t="b">
        <v>1</v>
      </c>
      <c r="P1655" t="n">
        <v>0</v>
      </c>
      <c r="Q1655" t="b">
        <v>0</v>
      </c>
      <c r="R1655" t="n">
        <v>51.19533019476354</v>
      </c>
      <c r="S1655" t="n">
        <v>845.5678737518548</v>
      </c>
      <c r="T1655" t="n">
        <v>3679.911386568072</v>
      </c>
      <c r="U1655" t="n">
        <v>578.1669420030169</v>
      </c>
      <c r="V1655" t="n">
        <v>6</v>
      </c>
      <c r="W1655" t="n">
        <v>2178.507540848299</v>
      </c>
      <c r="X1655" t="b">
        <v>0</v>
      </c>
      <c r="Y1655" t="n">
        <v>2178.507540848299</v>
      </c>
      <c r="Z1655" t="b">
        <v>0</v>
      </c>
      <c r="AA1655" t="n">
        <v>135.5621018727062</v>
      </c>
      <c r="AB1655" t="n">
        <v>52.24013285179953</v>
      </c>
      <c r="AC1655" t="b">
        <v>0</v>
      </c>
      <c r="AD1655" t="n">
        <v>0</v>
      </c>
      <c r="AE1655" t="n">
        <v>0</v>
      </c>
      <c r="AF1655" t="n">
        <v>0.9492057961787181</v>
      </c>
      <c r="AG1655" t="n">
        <v>63.81455865030461</v>
      </c>
      <c r="AH1655" t="n">
        <v>241.2438249629315</v>
      </c>
      <c r="AI1655" t="n">
        <v>55.03562353085723</v>
      </c>
      <c r="AJ1655" t="n">
        <v>12.25378801579276</v>
      </c>
      <c r="AK1655" t="n">
        <v>55.03562353085723</v>
      </c>
      <c r="AL1655" t="n">
        <v>0</v>
      </c>
      <c r="AM1655" t="n">
        <v>0</v>
      </c>
      <c r="AN1655" t="n">
        <v>55.03690161052964</v>
      </c>
      <c r="AO1655" t="n">
        <v>0</v>
      </c>
      <c r="AP1655" t="n">
        <v>11.40593257787743</v>
      </c>
      <c r="AQ1655" t="n">
        <v>1</v>
      </c>
      <c r="AR1655" t="n">
        <v>0</v>
      </c>
      <c r="AS1655" t="n">
        <v>0</v>
      </c>
      <c r="AT1655" t="n">
        <v>0</v>
      </c>
      <c r="AU1655" t="n">
        <v>11.40630501845646</v>
      </c>
      <c r="AV1655" t="n">
        <v>4.044793794717179</v>
      </c>
    </row>
    <row r="1656" spans="1:48">
      <c r="A1656" t="n">
        <v>0</v>
      </c>
      <c r="B1656" t="n">
        <v>-6.71993151994134</v>
      </c>
      <c r="C1656" t="n">
        <v>88.3992767485356</v>
      </c>
      <c r="D1656" t="n">
        <v>2205.77244365755</v>
      </c>
      <c r="E1656" t="n">
        <v>1654</v>
      </c>
      <c r="F1656" t="n">
        <v>113.9346801757813</v>
      </c>
      <c r="G1656" t="n">
        <v>0.3956200268404704</v>
      </c>
      <c r="H1656" t="n">
        <v>-0</v>
      </c>
      <c r="I1656" t="n">
        <v>0</v>
      </c>
      <c r="J1656" t="n">
        <v>0</v>
      </c>
      <c r="K1656" t="n">
        <v>-0.155123220077979</v>
      </c>
      <c r="L1656" t="n">
        <v>0</v>
      </c>
      <c r="M1656" t="n">
        <v>89.60871096865105</v>
      </c>
      <c r="N1656" t="n">
        <v>52.31577429189133</v>
      </c>
      <c r="O1656" t="b">
        <v>1</v>
      </c>
      <c r="P1656" t="n">
        <v>0</v>
      </c>
      <c r="Q1656" t="b">
        <v>0</v>
      </c>
      <c r="R1656" t="n">
        <v>52.31577429189133</v>
      </c>
      <c r="S1656" t="n">
        <v>856.1504976189694</v>
      </c>
      <c r="T1656" t="n">
        <v>3725.966965637755</v>
      </c>
      <c r="U1656" t="n">
        <v>583.5175546862819</v>
      </c>
      <c r="V1656" t="n">
        <v>6</v>
      </c>
      <c r="W1656" t="n">
        <v>2205.772443657551</v>
      </c>
      <c r="X1656" t="b">
        <v>0</v>
      </c>
      <c r="Y1656" t="n">
        <v>2205.772443657551</v>
      </c>
      <c r="Z1656" t="b">
        <v>0</v>
      </c>
      <c r="AA1656" t="n">
        <v>136.8166535410137</v>
      </c>
      <c r="AB1656" t="n">
        <v>53.38344315499116</v>
      </c>
      <c r="AC1656" t="b">
        <v>0</v>
      </c>
      <c r="AD1656" t="n">
        <v>0</v>
      </c>
      <c r="AE1656" t="n">
        <v>-1.364242052659392e-12</v>
      </c>
      <c r="AF1656" t="n">
        <v>0.9492644788294201</v>
      </c>
      <c r="AG1656" t="n">
        <v>63.89803371661183</v>
      </c>
      <c r="AH1656" t="n">
        <v>243.4613505685097</v>
      </c>
      <c r="AI1656" t="n">
        <v>56.23663830845186</v>
      </c>
      <c r="AJ1656" t="n">
        <v>12.3521385059866</v>
      </c>
      <c r="AK1656" t="n">
        <v>56.23663830845181</v>
      </c>
      <c r="AL1656" t="n">
        <v>0</v>
      </c>
      <c r="AM1656" t="n">
        <v>0</v>
      </c>
      <c r="AN1656" t="n">
        <v>56.23778055894323</v>
      </c>
      <c r="AO1656" t="n">
        <v>0</v>
      </c>
      <c r="AP1656" t="n">
        <v>11.68367143860242</v>
      </c>
      <c r="AQ1656" t="n">
        <v>1</v>
      </c>
      <c r="AR1656" t="n">
        <v>0</v>
      </c>
      <c r="AS1656" t="n">
        <v>0</v>
      </c>
      <c r="AT1656" t="n">
        <v>0</v>
      </c>
      <c r="AU1656" t="n">
        <v>11.68408640365085</v>
      </c>
      <c r="AV1656" t="n">
        <v>4.143297948455322</v>
      </c>
    </row>
    <row r="1657" spans="1:48">
      <c r="A1657" t="n">
        <v>0</v>
      </c>
      <c r="B1657" t="n">
        <v>-6.71993151994134</v>
      </c>
      <c r="C1657" t="n">
        <v>88.25545282853454</v>
      </c>
      <c r="D1657" t="n">
        <v>2231.263455174143</v>
      </c>
      <c r="E1657" t="n">
        <v>1655</v>
      </c>
      <c r="F1657" t="n">
        <v>115.2513664245605</v>
      </c>
      <c r="G1657" t="n">
        <v>0.2927307822968537</v>
      </c>
      <c r="H1657" t="n">
        <v>-0</v>
      </c>
      <c r="I1657" t="n">
        <v>0</v>
      </c>
      <c r="J1657" t="n">
        <v>0</v>
      </c>
      <c r="K1657" t="n">
        <v>-0.164227903631483</v>
      </c>
      <c r="L1657" t="n">
        <v>0</v>
      </c>
      <c r="M1657" t="n">
        <v>89.60604432915902</v>
      </c>
      <c r="N1657" t="n">
        <v>47.02455351682419</v>
      </c>
      <c r="O1657" t="b">
        <v>1</v>
      </c>
      <c r="P1657" t="n">
        <v>0</v>
      </c>
      <c r="Q1657" t="b">
        <v>0</v>
      </c>
      <c r="R1657" t="n">
        <v>47.02455351682419</v>
      </c>
      <c r="S1657" t="n">
        <v>866.0446017263507</v>
      </c>
      <c r="T1657" t="n">
        <v>3769.026106713079</v>
      </c>
      <c r="U1657" t="n">
        <v>518.5084087336716</v>
      </c>
      <c r="V1657" t="n">
        <v>6</v>
      </c>
      <c r="W1657" t="n">
        <v>2231.263455174143</v>
      </c>
      <c r="X1657" t="b">
        <v>0</v>
      </c>
      <c r="Y1657" t="n">
        <v>2231.263455174143</v>
      </c>
      <c r="Z1657" t="b">
        <v>0</v>
      </c>
      <c r="AA1657" t="n">
        <v>121.5740379121191</v>
      </c>
      <c r="AB1657" t="n">
        <v>47.98423828247367</v>
      </c>
      <c r="AC1657" t="b">
        <v>0</v>
      </c>
      <c r="AD1657" t="n">
        <v>0</v>
      </c>
      <c r="AE1657" t="n">
        <v>4.547473508864641e-13</v>
      </c>
      <c r="AF1657" t="n">
        <v>0.9477701544965381</v>
      </c>
      <c r="AG1657" t="n">
        <v>63.98323714111487</v>
      </c>
      <c r="AH1657" t="n">
        <v>216.6786425515981</v>
      </c>
      <c r="AI1657" t="n">
        <v>50.62856015756608</v>
      </c>
      <c r="AJ1657" t="n">
        <v>11.31709202436983</v>
      </c>
      <c r="AK1657" t="n">
        <v>50.62856015756609</v>
      </c>
      <c r="AL1657" t="n">
        <v>0</v>
      </c>
      <c r="AM1657" t="n">
        <v>0</v>
      </c>
      <c r="AN1657" t="n">
        <v>50.62921263246859</v>
      </c>
      <c r="AO1657" t="n">
        <v>0</v>
      </c>
      <c r="AP1657" t="n">
        <v>10.23118079349345</v>
      </c>
      <c r="AQ1657" t="n">
        <v>1</v>
      </c>
      <c r="AR1657" t="n">
        <v>0</v>
      </c>
      <c r="AS1657" t="n">
        <v>0</v>
      </c>
      <c r="AT1657" t="n">
        <v>0</v>
      </c>
      <c r="AU1657" t="n">
        <v>10.23137728665183</v>
      </c>
      <c r="AV1657" t="n">
        <v>3.628152262586067</v>
      </c>
    </row>
    <row r="1658" spans="1:48">
      <c r="A1658" t="n">
        <v>0</v>
      </c>
      <c r="B1658" t="n">
        <v>-6.71993151994134</v>
      </c>
      <c r="C1658" t="n">
        <v>87.96680226250278</v>
      </c>
      <c r="D1658" t="n">
        <v>2245.644844170834</v>
      </c>
      <c r="E1658" t="n">
        <v>1656</v>
      </c>
      <c r="F1658" t="n">
        <v>115.9942077636719</v>
      </c>
      <c r="G1658" t="n">
        <v>0.1497298338809259</v>
      </c>
      <c r="H1658" t="n">
        <v>-0</v>
      </c>
      <c r="I1658" t="n">
        <v>0</v>
      </c>
      <c r="J1658" t="n">
        <v>0</v>
      </c>
      <c r="K1658" t="n">
        <v>-0.1318570512177368</v>
      </c>
      <c r="L1658" t="n">
        <v>0</v>
      </c>
      <c r="M1658" t="n">
        <v>89.60337768966698</v>
      </c>
      <c r="N1658" t="n">
        <v>38.70141098453108</v>
      </c>
      <c r="O1658" t="b">
        <v>1</v>
      </c>
      <c r="P1658" t="n">
        <v>0</v>
      </c>
      <c r="Q1658" t="b">
        <v>0</v>
      </c>
      <c r="R1658" t="n">
        <v>38.70141098453108</v>
      </c>
      <c r="S1658" t="n">
        <v>871.6266069696266</v>
      </c>
      <c r="T1658" t="n">
        <v>3793.318993531815</v>
      </c>
      <c r="U1658" t="n">
        <v>424.0018017050095</v>
      </c>
      <c r="V1658" t="n">
        <v>6</v>
      </c>
      <c r="W1658" t="n">
        <v>2245.644844170834</v>
      </c>
      <c r="X1658" t="b">
        <v>0</v>
      </c>
      <c r="Y1658" t="n">
        <v>2245.644844170834</v>
      </c>
      <c r="Z1658" t="b">
        <v>0</v>
      </c>
      <c r="AA1658" t="n">
        <v>99.41518834995158</v>
      </c>
      <c r="AB1658" t="n">
        <v>39.49123569850111</v>
      </c>
      <c r="AC1658" t="b">
        <v>0</v>
      </c>
      <c r="AD1658" t="n">
        <v>0</v>
      </c>
      <c r="AE1658" t="n">
        <v>-4.547473508864641e-13</v>
      </c>
      <c r="AF1658" t="n">
        <v>0.9448534418879059</v>
      </c>
      <c r="AG1658" t="n">
        <v>64.06207878826135</v>
      </c>
      <c r="AH1658" t="n">
        <v>177.7323910324158</v>
      </c>
      <c r="AI1658" t="n">
        <v>41.79614948493379</v>
      </c>
      <c r="AJ1658" t="n">
        <v>9.801329630470576</v>
      </c>
      <c r="AK1658" t="n">
        <v>41.79614948493376</v>
      </c>
      <c r="AL1658" t="n">
        <v>0</v>
      </c>
      <c r="AM1658" t="n">
        <v>0</v>
      </c>
      <c r="AN1658" t="n">
        <v>41.7963820034231</v>
      </c>
      <c r="AO1658" t="n">
        <v>0</v>
      </c>
      <c r="AP1658" t="n">
        <v>8.200653000505321</v>
      </c>
      <c r="AQ1658" t="n">
        <v>1</v>
      </c>
      <c r="AR1658" t="n">
        <v>0</v>
      </c>
      <c r="AS1658" t="n">
        <v>0</v>
      </c>
      <c r="AT1658" t="n">
        <v>0</v>
      </c>
      <c r="AU1658" t="n">
        <v>8.200650735913404</v>
      </c>
      <c r="AV1658" t="n">
        <v>2.908035613250159</v>
      </c>
    </row>
    <row r="1659" spans="1:48">
      <c r="A1659" t="n">
        <v>0</v>
      </c>
      <c r="B1659" t="n">
        <v>-6.71993151994134</v>
      </c>
      <c r="C1659" t="n">
        <v>87.88072668675336</v>
      </c>
      <c r="D1659" t="n">
        <v>2255.065771572637</v>
      </c>
      <c r="E1659" t="n">
        <v>1657</v>
      </c>
      <c r="F1659" t="n">
        <v>116.4808265686035</v>
      </c>
      <c r="G1659" t="n">
        <v>0.132900002215262</v>
      </c>
      <c r="H1659" t="n">
        <v>-0</v>
      </c>
      <c r="I1659" t="n">
        <v>0</v>
      </c>
      <c r="J1659" t="n">
        <v>0</v>
      </c>
      <c r="K1659" t="n">
        <v>-0.1379296863272218</v>
      </c>
      <c r="L1659" t="n">
        <v>0</v>
      </c>
      <c r="M1659" t="n">
        <v>89.60071105017495</v>
      </c>
      <c r="N1659" t="n">
        <v>37.98687333756686</v>
      </c>
      <c r="O1659" t="b">
        <v>1</v>
      </c>
      <c r="P1659" t="n">
        <v>0</v>
      </c>
      <c r="Q1659" t="b">
        <v>0</v>
      </c>
      <c r="R1659" t="n">
        <v>37.98687333756686</v>
      </c>
      <c r="S1659" t="n">
        <v>875.2832541937217</v>
      </c>
      <c r="T1659" t="n">
        <v>3809.232722251077</v>
      </c>
      <c r="U1659" t="n">
        <v>414.4348907839203</v>
      </c>
      <c r="V1659" t="n">
        <v>6</v>
      </c>
      <c r="W1659" t="n">
        <v>2255.065771572637</v>
      </c>
      <c r="X1659" t="b">
        <v>0</v>
      </c>
      <c r="Y1659" t="n">
        <v>2255.065771572637</v>
      </c>
      <c r="Z1659" t="b">
        <v>0</v>
      </c>
      <c r="AA1659" t="n">
        <v>97.17204634601973</v>
      </c>
      <c r="AB1659" t="n">
        <v>38.76211565057844</v>
      </c>
      <c r="AC1659" t="b">
        <v>0</v>
      </c>
      <c r="AD1659" t="n">
        <v>0</v>
      </c>
      <c r="AE1659" t="n">
        <v>-4.547473508864641e-13</v>
      </c>
      <c r="AF1659" t="n">
        <v>0.9444782394138136</v>
      </c>
      <c r="AG1659" t="n">
        <v>64.13058934199083</v>
      </c>
      <c r="AH1659" t="n">
        <v>173.7911614363518</v>
      </c>
      <c r="AI1659" t="n">
        <v>41.04077154242958</v>
      </c>
      <c r="AJ1659" t="n">
        <v>9.649191257264363</v>
      </c>
      <c r="AK1659" t="n">
        <v>41.04077154242956</v>
      </c>
      <c r="AL1659" t="n">
        <v>0</v>
      </c>
      <c r="AM1659" t="n">
        <v>0</v>
      </c>
      <c r="AN1659" t="n">
        <v>41.040940363875</v>
      </c>
      <c r="AO1659" t="n">
        <v>0</v>
      </c>
      <c r="AP1659" t="n">
        <v>8.034946106156523</v>
      </c>
      <c r="AQ1659" t="n">
        <v>1</v>
      </c>
      <c r="AR1659" t="n">
        <v>0</v>
      </c>
      <c r="AS1659" t="n">
        <v>0</v>
      </c>
      <c r="AT1659" t="n">
        <v>0</v>
      </c>
      <c r="AU1659" t="n">
        <v>8.034932408058046</v>
      </c>
      <c r="AV1659" t="n">
        <v>2.849270179299755</v>
      </c>
    </row>
    <row r="1660" spans="1:48">
      <c r="A1660" t="n">
        <v>0</v>
      </c>
      <c r="B1660" t="n">
        <v>-6.71993151994134</v>
      </c>
      <c r="C1660" t="n">
        <v>87.71762144630016</v>
      </c>
      <c r="D1660" t="n">
        <v>2265.926540911372</v>
      </c>
      <c r="E1660" t="n">
        <v>1658</v>
      </c>
      <c r="F1660" t="n">
        <v>117.0418174743652</v>
      </c>
      <c r="G1660" t="n">
        <v>0.1916782495024272</v>
      </c>
      <c r="H1660" t="n">
        <v>-0</v>
      </c>
      <c r="I1660" t="n">
        <v>0</v>
      </c>
      <c r="J1660" t="n">
        <v>0</v>
      </c>
      <c r="K1660" t="n">
        <v>-0.1197030336425566</v>
      </c>
      <c r="L1660" t="n">
        <v>0</v>
      </c>
      <c r="M1660" t="n">
        <v>89.59804441068292</v>
      </c>
      <c r="N1660" t="n">
        <v>42.05842121554321</v>
      </c>
      <c r="O1660" t="b">
        <v>1</v>
      </c>
      <c r="P1660" t="n">
        <v>0</v>
      </c>
      <c r="Q1660" t="b">
        <v>0</v>
      </c>
      <c r="R1660" t="n">
        <v>42.05842121554321</v>
      </c>
      <c r="S1660" t="n">
        <v>879.4987629605571</v>
      </c>
      <c r="T1660" t="n">
        <v>3827.578616404345</v>
      </c>
      <c r="U1660" t="n">
        <v>456.6559442945987</v>
      </c>
      <c r="V1660" t="n">
        <v>6</v>
      </c>
      <c r="W1660" t="n">
        <v>2265.926540911372</v>
      </c>
      <c r="X1660" t="b">
        <v>0</v>
      </c>
      <c r="Y1660" t="n">
        <v>2265.926540911372</v>
      </c>
      <c r="Z1660" t="b">
        <v>0</v>
      </c>
      <c r="AA1660" t="n">
        <v>107.0715655702747</v>
      </c>
      <c r="AB1660" t="n">
        <v>42.91675634239103</v>
      </c>
      <c r="AC1660" t="b">
        <v>0</v>
      </c>
      <c r="AD1660" t="n">
        <v>0</v>
      </c>
      <c r="AE1660" t="n">
        <v>0</v>
      </c>
      <c r="AF1660" t="n">
        <v>0.9459704009945373</v>
      </c>
      <c r="AG1660" t="n">
        <v>64.19829251838229</v>
      </c>
      <c r="AH1660" t="n">
        <v>191.1942813863093</v>
      </c>
      <c r="AI1660" t="n">
        <v>45.36796954457654</v>
      </c>
      <c r="AJ1660" t="n">
        <v>10.33015035543988</v>
      </c>
      <c r="AK1660" t="n">
        <v>45.36796954457654</v>
      </c>
      <c r="AL1660" t="n">
        <v>0</v>
      </c>
      <c r="AM1660" t="n">
        <v>0</v>
      </c>
      <c r="AN1660" t="n">
        <v>45.36826170810548</v>
      </c>
      <c r="AO1660" t="n">
        <v>0</v>
      </c>
      <c r="AP1660" t="n">
        <v>8.982119408299724</v>
      </c>
      <c r="AQ1660" t="n">
        <v>1</v>
      </c>
      <c r="AR1660" t="n">
        <v>0</v>
      </c>
      <c r="AS1660" t="n">
        <v>0</v>
      </c>
      <c r="AT1660" t="n">
        <v>0</v>
      </c>
      <c r="AU1660" t="n">
        <v>8.982182779198533</v>
      </c>
      <c r="AV1660" t="n">
        <v>3.185174963279578</v>
      </c>
    </row>
    <row r="1661" spans="1:48">
      <c r="A1661" t="n">
        <v>0</v>
      </c>
      <c r="B1661" t="n">
        <v>-6.71993151994134</v>
      </c>
      <c r="C1661" t="n">
        <v>87.68744515362677</v>
      </c>
      <c r="D1661" t="n">
        <v>2281.74685607474</v>
      </c>
      <c r="E1661" t="n">
        <v>1659</v>
      </c>
      <c r="F1661" t="n">
        <v>117.8589836120605</v>
      </c>
      <c r="G1661" t="n">
        <v>0.248851202655846</v>
      </c>
      <c r="H1661" t="n">
        <v>-0</v>
      </c>
      <c r="I1661" t="n">
        <v>0</v>
      </c>
      <c r="J1661" t="n">
        <v>0</v>
      </c>
      <c r="K1661" t="n">
        <v>-0.1014545137748902</v>
      </c>
      <c r="L1661" t="n">
        <v>0</v>
      </c>
      <c r="M1661" t="n">
        <v>89.59537777119088</v>
      </c>
      <c r="N1661" t="n">
        <v>46.26090015343797</v>
      </c>
      <c r="O1661" t="b">
        <v>1</v>
      </c>
      <c r="P1661" t="n">
        <v>0</v>
      </c>
      <c r="Q1661" t="b">
        <v>0</v>
      </c>
      <c r="R1661" t="n">
        <v>46.26090015343797</v>
      </c>
      <c r="S1661" t="n">
        <v>885.6392742986836</v>
      </c>
      <c r="T1661" t="n">
        <v>3854.302121747871</v>
      </c>
      <c r="U1661" t="n">
        <v>498.8024681130303</v>
      </c>
      <c r="V1661" t="n">
        <v>6</v>
      </c>
      <c r="W1661" t="n">
        <v>2281.74685607474</v>
      </c>
      <c r="X1661" t="b">
        <v>0</v>
      </c>
      <c r="Y1661" t="n">
        <v>2281.74685607474</v>
      </c>
      <c r="Z1661" t="b">
        <v>0</v>
      </c>
      <c r="AA1661" t="n">
        <v>116.9536099079547</v>
      </c>
      <c r="AB1661" t="n">
        <v>47.20500015656937</v>
      </c>
      <c r="AC1661" t="b">
        <v>0</v>
      </c>
      <c r="AD1661" t="n">
        <v>0</v>
      </c>
      <c r="AE1661" t="n">
        <v>4.547473508864641e-13</v>
      </c>
      <c r="AF1661" t="n">
        <v>0.9471999821998595</v>
      </c>
      <c r="AG1661" t="n">
        <v>64.27123776172979</v>
      </c>
      <c r="AH1661" t="n">
        <v>208.5692326918584</v>
      </c>
      <c r="AI1661" t="n">
        <v>49.83636089913809</v>
      </c>
      <c r="AJ1661" t="n">
        <v>11.01245919869177</v>
      </c>
      <c r="AK1661" t="n">
        <v>49.8363608991381</v>
      </c>
      <c r="AL1661" t="n">
        <v>0</v>
      </c>
      <c r="AM1661" t="n">
        <v>0</v>
      </c>
      <c r="AN1661" t="n">
        <v>49.83682176887095</v>
      </c>
      <c r="AO1661" t="n">
        <v>0</v>
      </c>
      <c r="AP1661" t="n">
        <v>10.00326466683972</v>
      </c>
      <c r="AQ1661" t="n">
        <v>1</v>
      </c>
      <c r="AR1661" t="n">
        <v>0</v>
      </c>
      <c r="AS1661" t="n">
        <v>0</v>
      </c>
      <c r="AT1661" t="n">
        <v>0</v>
      </c>
      <c r="AU1661" t="n">
        <v>10.00343377339081</v>
      </c>
      <c r="AV1661" t="n">
        <v>3.547321133969712</v>
      </c>
    </row>
    <row r="1662" spans="1:48">
      <c r="A1662" t="n">
        <v>0</v>
      </c>
      <c r="B1662" t="n">
        <v>-6.71993151994134</v>
      </c>
      <c r="C1662" t="n">
        <v>87.71755817136557</v>
      </c>
      <c r="D1662" t="n">
        <v>2299.436937768121</v>
      </c>
      <c r="E1662" t="n">
        <v>1660</v>
      </c>
      <c r="F1662" t="n">
        <v>118.772728729248</v>
      </c>
      <c r="G1662" t="n">
        <v>0.2553429856098823</v>
      </c>
      <c r="H1662" t="n">
        <v>-0</v>
      </c>
      <c r="I1662" t="n">
        <v>0</v>
      </c>
      <c r="J1662" t="n">
        <v>0</v>
      </c>
      <c r="K1662" t="n">
        <v>-0.06728644474874479</v>
      </c>
      <c r="L1662" t="n">
        <v>0</v>
      </c>
      <c r="M1662" t="n">
        <v>89.59271113169885</v>
      </c>
      <c r="N1662" t="n">
        <v>47.3706551944077</v>
      </c>
      <c r="O1662" t="b">
        <v>1</v>
      </c>
      <c r="P1662" t="n">
        <v>0</v>
      </c>
      <c r="Q1662" t="b">
        <v>0</v>
      </c>
      <c r="R1662" t="n">
        <v>47.3706551944077</v>
      </c>
      <c r="S1662" t="n">
        <v>892.5055184972896</v>
      </c>
      <c r="T1662" t="n">
        <v>3884.184016500205</v>
      </c>
      <c r="U1662" t="n">
        <v>506.8388111068907</v>
      </c>
      <c r="V1662" t="n">
        <v>6</v>
      </c>
      <c r="W1662" t="n">
        <v>2299.436937768121</v>
      </c>
      <c r="X1662" t="b">
        <v>0</v>
      </c>
      <c r="Y1662" t="n">
        <v>2299.436937768121</v>
      </c>
      <c r="Z1662" t="b">
        <v>0</v>
      </c>
      <c r="AA1662" t="n">
        <v>118.8378815057798</v>
      </c>
      <c r="AB1662" t="n">
        <v>48.33740325959969</v>
      </c>
      <c r="AC1662" t="b">
        <v>0</v>
      </c>
      <c r="AD1662" t="n">
        <v>0</v>
      </c>
      <c r="AE1662" t="n">
        <v>0</v>
      </c>
      <c r="AF1662" t="n">
        <v>0.9473889600785542</v>
      </c>
      <c r="AG1662" t="n">
        <v>64.34964576873929</v>
      </c>
      <c r="AH1662" t="n">
        <v>211.8872745667888</v>
      </c>
      <c r="AI1662" t="n">
        <v>51.02170839693099</v>
      </c>
      <c r="AJ1662" t="n">
        <v>11.14760986107964</v>
      </c>
      <c r="AK1662" t="n">
        <v>51.02170839693099</v>
      </c>
      <c r="AL1662" t="n">
        <v>0</v>
      </c>
      <c r="AM1662" t="n">
        <v>0</v>
      </c>
      <c r="AN1662" t="n">
        <v>51.02223461665494</v>
      </c>
      <c r="AO1662" t="n">
        <v>0</v>
      </c>
      <c r="AP1662" t="n">
        <v>10.2729003903847</v>
      </c>
      <c r="AQ1662" t="n">
        <v>1</v>
      </c>
      <c r="AR1662" t="n">
        <v>0</v>
      </c>
      <c r="AS1662" t="n">
        <v>0</v>
      </c>
      <c r="AT1662" t="n">
        <v>0</v>
      </c>
      <c r="AU1662" t="n">
        <v>10.27310194654901</v>
      </c>
      <c r="AV1662" t="n">
        <v>3.642948258762367</v>
      </c>
    </row>
    <row r="1663" spans="1:48">
      <c r="A1663" t="n">
        <v>0</v>
      </c>
      <c r="B1663" t="n">
        <v>-6.71993151994134</v>
      </c>
      <c r="C1663" t="n">
        <v>87.59940945281897</v>
      </c>
      <c r="D1663" t="n">
        <v>2317.554359219192</v>
      </c>
      <c r="E1663" t="n">
        <v>1661</v>
      </c>
      <c r="F1663" t="n">
        <v>119.7085472106934</v>
      </c>
      <c r="G1663" t="n">
        <v>0.2710798537653858</v>
      </c>
      <c r="H1663" t="n">
        <v>-0</v>
      </c>
      <c r="I1663" t="n">
        <v>0</v>
      </c>
      <c r="J1663" t="n">
        <v>0</v>
      </c>
      <c r="K1663" t="n">
        <v>-0.03102130902647382</v>
      </c>
      <c r="L1663" t="n">
        <v>0</v>
      </c>
      <c r="M1663" t="n">
        <v>89.59004449220681</v>
      </c>
      <c r="N1663" t="n">
        <v>49.10472024819292</v>
      </c>
      <c r="O1663" t="b">
        <v>1</v>
      </c>
      <c r="P1663" t="n">
        <v>0</v>
      </c>
      <c r="Q1663" t="b">
        <v>0</v>
      </c>
      <c r="R1663" t="n">
        <v>49.10472024819292</v>
      </c>
      <c r="S1663" t="n">
        <v>899.537630733304</v>
      </c>
      <c r="T1663" t="n">
        <v>3914.787768951339</v>
      </c>
      <c r="U1663" t="n">
        <v>521.2850706605956</v>
      </c>
      <c r="V1663" t="n">
        <v>6</v>
      </c>
      <c r="W1663" t="n">
        <v>2317.554359219193</v>
      </c>
      <c r="X1663" t="b">
        <v>0</v>
      </c>
      <c r="Y1663" t="n">
        <v>2317.554359219193</v>
      </c>
      <c r="Z1663" t="b">
        <v>0</v>
      </c>
      <c r="AA1663" t="n">
        <v>122.2250784674641</v>
      </c>
      <c r="AB1663" t="n">
        <v>50.10685739611522</v>
      </c>
      <c r="AC1663" t="b">
        <v>0</v>
      </c>
      <c r="AD1663" t="n">
        <v>0</v>
      </c>
      <c r="AE1663" t="n">
        <v>-9.094947017729282e-13</v>
      </c>
      <c r="AF1663" t="n">
        <v>0.9477358878399886</v>
      </c>
      <c r="AG1663" t="n">
        <v>64.42964734516211</v>
      </c>
      <c r="AH1663" t="n">
        <v>217.8468535844858</v>
      </c>
      <c r="AI1663" t="n">
        <v>52.87006437027005</v>
      </c>
      <c r="AJ1663" t="n">
        <v>11.38557238944514</v>
      </c>
      <c r="AK1663" t="n">
        <v>52.87006437027003</v>
      </c>
      <c r="AL1663" t="n">
        <v>0</v>
      </c>
      <c r="AM1663" t="n">
        <v>0</v>
      </c>
      <c r="AN1663" t="n">
        <v>52.87064185712612</v>
      </c>
      <c r="AO1663" t="n">
        <v>0</v>
      </c>
      <c r="AP1663" t="n">
        <v>10.70514927273058</v>
      </c>
      <c r="AQ1663" t="n">
        <v>1</v>
      </c>
      <c r="AR1663" t="n">
        <v>0</v>
      </c>
      <c r="AS1663" t="n">
        <v>0</v>
      </c>
      <c r="AT1663" t="n">
        <v>0</v>
      </c>
      <c r="AU1663" t="n">
        <v>10.70540631407083</v>
      </c>
      <c r="AV1663" t="n">
        <v>3.796247861074597</v>
      </c>
    </row>
    <row r="1664" spans="1:48">
      <c r="A1664" t="n">
        <v>0</v>
      </c>
      <c r="B1664" t="n">
        <v>-6.71993151994134</v>
      </c>
      <c r="C1664" t="n">
        <v>87.56659129951915</v>
      </c>
      <c r="D1664" t="n">
        <v>2336.948187157904</v>
      </c>
      <c r="E1664" t="n">
        <v>1662</v>
      </c>
      <c r="F1664" t="n">
        <v>120.7102958679199</v>
      </c>
      <c r="G1664" t="n">
        <v>0.2749768815551725</v>
      </c>
      <c r="H1664" t="n">
        <v>-0</v>
      </c>
      <c r="I1664" t="n">
        <v>0</v>
      </c>
      <c r="J1664" t="n">
        <v>0</v>
      </c>
      <c r="K1664" t="n">
        <v>0.01159452327362931</v>
      </c>
      <c r="L1664" t="n">
        <v>0</v>
      </c>
      <c r="M1664" t="n">
        <v>89.58737785271478</v>
      </c>
      <c r="N1664" t="n">
        <v>50.14976730122098</v>
      </c>
      <c r="O1664" t="b">
        <v>1</v>
      </c>
      <c r="P1664" t="n">
        <v>0</v>
      </c>
      <c r="Q1664" t="b">
        <v>0</v>
      </c>
      <c r="R1664" t="n">
        <v>50.14976730122098</v>
      </c>
      <c r="S1664" t="n">
        <v>907.0651685299644</v>
      </c>
      <c r="T1664" t="n">
        <v>3947.547613442405</v>
      </c>
      <c r="U1664" t="n">
        <v>527.9609649546775</v>
      </c>
      <c r="V1664" t="n">
        <v>6</v>
      </c>
      <c r="W1664" t="n">
        <v>2336.948187157904</v>
      </c>
      <c r="X1664" t="b">
        <v>0</v>
      </c>
      <c r="Y1664" t="n">
        <v>2336.948187157904</v>
      </c>
      <c r="Z1664" t="b">
        <v>0</v>
      </c>
      <c r="AA1664" t="n">
        <v>123.7903673081758</v>
      </c>
      <c r="AB1664" t="n">
        <v>51.17323194002141</v>
      </c>
      <c r="AC1664" t="b">
        <v>0</v>
      </c>
      <c r="AD1664" t="n">
        <v>0</v>
      </c>
      <c r="AE1664" t="n">
        <v>4.547473508864641e-13</v>
      </c>
      <c r="AF1664" t="n">
        <v>0.9478731889867775</v>
      </c>
      <c r="AG1664" t="n">
        <v>64.51203062638018</v>
      </c>
      <c r="AH1664" t="n">
        <v>220.6047735206554</v>
      </c>
      <c r="AI1664" t="n">
        <v>53.98742419829669</v>
      </c>
      <c r="AJ1664" t="n">
        <v>11.49942333792595</v>
      </c>
      <c r="AK1664" t="n">
        <v>53.98742419829671</v>
      </c>
      <c r="AL1664" t="n">
        <v>0</v>
      </c>
      <c r="AM1664" t="n">
        <v>0</v>
      </c>
      <c r="AN1664" t="n">
        <v>53.98799823441768</v>
      </c>
      <c r="AO1664" t="n">
        <v>0</v>
      </c>
      <c r="AP1664" t="n">
        <v>10.96316014846617</v>
      </c>
      <c r="AQ1664" t="n">
        <v>1</v>
      </c>
      <c r="AR1664" t="n">
        <v>0</v>
      </c>
      <c r="AS1664" t="n">
        <v>0</v>
      </c>
      <c r="AT1664" t="n">
        <v>0</v>
      </c>
      <c r="AU1664" t="n">
        <v>10.96345271292057</v>
      </c>
      <c r="AV1664" t="n">
        <v>3.88775378443257</v>
      </c>
    </row>
    <row r="1665" spans="1:48">
      <c r="A1665" t="n">
        <v>0</v>
      </c>
      <c r="B1665" t="n">
        <v>-6.71993151994134</v>
      </c>
      <c r="C1665" t="n">
        <v>87.53377314621932</v>
      </c>
      <c r="D1665" t="n">
        <v>2354.953367670958</v>
      </c>
      <c r="E1665" t="n">
        <v>1663</v>
      </c>
      <c r="F1665" t="n">
        <v>121.6403167724609</v>
      </c>
      <c r="G1665" t="n">
        <v>0.2388205881535121</v>
      </c>
      <c r="H1665" t="n">
        <v>-0</v>
      </c>
      <c r="I1665" t="n">
        <v>0</v>
      </c>
      <c r="J1665" t="n">
        <v>0</v>
      </c>
      <c r="K1665" t="n">
        <v>0.02951721109561656</v>
      </c>
      <c r="L1665" t="n">
        <v>0</v>
      </c>
      <c r="M1665" t="n">
        <v>89.58471121322275</v>
      </c>
      <c r="N1665" t="n">
        <v>48.53935361229927</v>
      </c>
      <c r="O1665" t="b">
        <v>1</v>
      </c>
      <c r="P1665" t="n">
        <v>0</v>
      </c>
      <c r="Q1665" t="b">
        <v>0</v>
      </c>
      <c r="R1665" t="n">
        <v>48.53935361229927</v>
      </c>
      <c r="S1665" t="n">
        <v>914.053715467476</v>
      </c>
      <c r="T1665" t="n">
        <v>3977.961769714456</v>
      </c>
      <c r="U1665" t="n">
        <v>507.1000487929919</v>
      </c>
      <c r="V1665" t="n">
        <v>6</v>
      </c>
      <c r="W1665" t="n">
        <v>2354.953367670958</v>
      </c>
      <c r="X1665" t="b">
        <v>0</v>
      </c>
      <c r="Y1665" t="n">
        <v>2354.953367670958</v>
      </c>
      <c r="Z1665" t="b">
        <v>0</v>
      </c>
      <c r="AA1665" t="n">
        <v>118.8991335892932</v>
      </c>
      <c r="AB1665" t="n">
        <v>49.52995266561151</v>
      </c>
      <c r="AC1665" t="b">
        <v>0</v>
      </c>
      <c r="AD1665" t="n">
        <v>0</v>
      </c>
      <c r="AE1665" t="n">
        <v>0</v>
      </c>
      <c r="AF1665" t="n">
        <v>0.947310836613115</v>
      </c>
      <c r="AG1665" t="n">
        <v>64.5959461571527</v>
      </c>
      <c r="AH1665" t="n">
        <v>212.0139697557585</v>
      </c>
      <c r="AI1665" t="n">
        <v>52.2847947593359</v>
      </c>
      <c r="AJ1665" t="n">
        <v>11.17083869276323</v>
      </c>
      <c r="AK1665" t="n">
        <v>52.2847947593359</v>
      </c>
      <c r="AL1665" t="n">
        <v>0</v>
      </c>
      <c r="AM1665" t="n">
        <v>0</v>
      </c>
      <c r="AN1665" t="n">
        <v>52.28524100435312</v>
      </c>
      <c r="AO1665" t="n">
        <v>0</v>
      </c>
      <c r="AP1665" t="n">
        <v>10.5383809795529</v>
      </c>
      <c r="AQ1665" t="n">
        <v>1</v>
      </c>
      <c r="AR1665" t="n">
        <v>0</v>
      </c>
      <c r="AS1665" t="n">
        <v>0</v>
      </c>
      <c r="AT1665" t="n">
        <v>0</v>
      </c>
      <c r="AU1665" t="n">
        <v>10.53861778127439</v>
      </c>
      <c r="AV1665" t="n">
        <v>3.737102921377352</v>
      </c>
    </row>
    <row r="1666" spans="1:48">
      <c r="A1666" t="n">
        <v>0</v>
      </c>
      <c r="B1666" t="n">
        <v>-6.71993151994134</v>
      </c>
      <c r="C1666" t="n">
        <v>87.48340071384848</v>
      </c>
      <c r="D1666" t="n">
        <v>2369.92260731801</v>
      </c>
      <c r="E1666" t="n">
        <v>1664</v>
      </c>
      <c r="F1666" t="n">
        <v>122.4135223388672</v>
      </c>
      <c r="G1666" t="n">
        <v>0.189096158286862</v>
      </c>
      <c r="H1666" t="n">
        <v>-0</v>
      </c>
      <c r="I1666" t="n">
        <v>0</v>
      </c>
      <c r="J1666" t="n">
        <v>0</v>
      </c>
      <c r="K1666" t="n">
        <v>0.03880858680215094</v>
      </c>
      <c r="L1666" t="n">
        <v>0</v>
      </c>
      <c r="M1666" t="n">
        <v>89.58204457373071</v>
      </c>
      <c r="N1666" t="n">
        <v>45.88919330760031</v>
      </c>
      <c r="O1666" t="b">
        <v>1</v>
      </c>
      <c r="P1666" t="n">
        <v>0</v>
      </c>
      <c r="Q1666" t="b">
        <v>0</v>
      </c>
      <c r="R1666" t="n">
        <v>45.88919330760031</v>
      </c>
      <c r="S1666" t="n">
        <v>919.8638895902205</v>
      </c>
      <c r="T1666" t="n">
        <v>4003.24764749664</v>
      </c>
      <c r="U1666" t="n">
        <v>476.3851716795401</v>
      </c>
      <c r="V1666" t="n">
        <v>6</v>
      </c>
      <c r="W1666" t="n">
        <v>2369.922607318011</v>
      </c>
      <c r="X1666" t="b">
        <v>0</v>
      </c>
      <c r="Y1666" t="n">
        <v>2369.922607318011</v>
      </c>
      <c r="Z1666" t="b">
        <v>0</v>
      </c>
      <c r="AA1666" t="n">
        <v>111.6974535938297</v>
      </c>
      <c r="AB1666" t="n">
        <v>46.825707456735</v>
      </c>
      <c r="AC1666" t="b">
        <v>0</v>
      </c>
      <c r="AD1666" t="n">
        <v>0</v>
      </c>
      <c r="AE1666" t="n">
        <v>-9.094947017729282e-13</v>
      </c>
      <c r="AF1666" t="n">
        <v>0.9464148847393242</v>
      </c>
      <c r="AG1666" t="n">
        <v>64.67804320838449</v>
      </c>
      <c r="AH1666" t="n">
        <v>199.3609083215411</v>
      </c>
      <c r="AI1666" t="n">
        <v>49.47693470568402</v>
      </c>
      <c r="AJ1666" t="n">
        <v>10.68277725088282</v>
      </c>
      <c r="AK1666" t="n">
        <v>49.47693470568399</v>
      </c>
      <c r="AL1666" t="n">
        <v>0</v>
      </c>
      <c r="AM1666" t="n">
        <v>0</v>
      </c>
      <c r="AN1666" t="n">
        <v>49.47722805013521</v>
      </c>
      <c r="AO1666" t="n">
        <v>0</v>
      </c>
      <c r="AP1666" t="n">
        <v>9.872554040330938</v>
      </c>
      <c r="AQ1666" t="n">
        <v>1</v>
      </c>
      <c r="AR1666" t="n">
        <v>0</v>
      </c>
      <c r="AS1666" t="n">
        <v>0</v>
      </c>
      <c r="AT1666" t="n">
        <v>0</v>
      </c>
      <c r="AU1666" t="n">
        <v>9.872713687018557</v>
      </c>
      <c r="AV1666" t="n">
        <v>3.500966438619391</v>
      </c>
    </row>
    <row r="1667" spans="1:48">
      <c r="A1667" t="n">
        <v>0</v>
      </c>
      <c r="B1667" t="n">
        <v>-6.71993151994134</v>
      </c>
      <c r="C1667" t="n">
        <v>87.6418538796989</v>
      </c>
      <c r="D1667" t="n">
        <v>2381.688320142655</v>
      </c>
      <c r="E1667" t="n">
        <v>1665</v>
      </c>
      <c r="F1667" t="n">
        <v>123.0212562561035</v>
      </c>
      <c r="G1667" t="n">
        <v>0.1555776817345382</v>
      </c>
      <c r="H1667" t="n">
        <v>-0</v>
      </c>
      <c r="I1667" t="n">
        <v>0</v>
      </c>
      <c r="J1667" t="n">
        <v>0</v>
      </c>
      <c r="K1667" t="n">
        <v>0.08325951093589978</v>
      </c>
      <c r="L1667" t="n">
        <v>0</v>
      </c>
      <c r="M1667" t="n">
        <v>89.57937793423868</v>
      </c>
      <c r="N1667" t="n">
        <v>44.1480488960666</v>
      </c>
      <c r="O1667" t="b">
        <v>1</v>
      </c>
      <c r="P1667" t="n">
        <v>0</v>
      </c>
      <c r="Q1667" t="b">
        <v>0</v>
      </c>
      <c r="R1667" t="n">
        <v>44.1480488960666</v>
      </c>
      <c r="S1667" t="n">
        <v>924.4306439345435</v>
      </c>
      <c r="T1667" t="n">
        <v>4023.122162403134</v>
      </c>
      <c r="U1667" t="n">
        <v>456.0459081992015</v>
      </c>
      <c r="V1667" t="n">
        <v>6</v>
      </c>
      <c r="W1667" t="n">
        <v>2381.688320142655</v>
      </c>
      <c r="X1667" t="b">
        <v>0</v>
      </c>
      <c r="Y1667" t="n">
        <v>2381.688320142655</v>
      </c>
      <c r="Z1667" t="b">
        <v>0</v>
      </c>
      <c r="AA1667" t="n">
        <v>106.9285311466465</v>
      </c>
      <c r="AB1667" t="n">
        <v>45.04902948578224</v>
      </c>
      <c r="AC1667" t="b">
        <v>0</v>
      </c>
      <c r="AD1667" t="n">
        <v>0</v>
      </c>
      <c r="AE1667" t="n">
        <v>0</v>
      </c>
      <c r="AF1667" t="n">
        <v>0.9457581465083735</v>
      </c>
      <c r="AG1667" t="n">
        <v>64.7569777078542</v>
      </c>
      <c r="AH1667" t="n">
        <v>190.9817213794368</v>
      </c>
      <c r="AI1667" t="n">
        <v>47.63271630500662</v>
      </c>
      <c r="AJ1667" t="n">
        <v>10.35920255064201</v>
      </c>
      <c r="AK1667" t="n">
        <v>47.63271630500662</v>
      </c>
      <c r="AL1667" t="n">
        <v>0</v>
      </c>
      <c r="AM1667" t="n">
        <v>0</v>
      </c>
      <c r="AN1667" t="n">
        <v>47.63292083997441</v>
      </c>
      <c r="AO1667" t="n">
        <v>0</v>
      </c>
      <c r="AP1667" t="n">
        <v>9.44897722566972</v>
      </c>
      <c r="AQ1667" t="n">
        <v>1</v>
      </c>
      <c r="AR1667" t="n">
        <v>0</v>
      </c>
      <c r="AS1667" t="n">
        <v>0</v>
      </c>
      <c r="AT1667" t="n">
        <v>0</v>
      </c>
      <c r="AU1667" t="n">
        <v>9.449094090961774</v>
      </c>
      <c r="AV1667" t="n">
        <v>3.350746546140754</v>
      </c>
    </row>
    <row r="1668" spans="1:48">
      <c r="A1668" t="n">
        <v>0</v>
      </c>
      <c r="B1668" t="n">
        <v>-6.71993151994134</v>
      </c>
      <c r="C1668" t="n">
        <v>87.74769759386646</v>
      </c>
      <c r="D1668" t="n">
        <v>2392.246722822339</v>
      </c>
      <c r="E1668" t="n">
        <v>1666</v>
      </c>
      <c r="F1668" t="n">
        <v>123.5666290283203</v>
      </c>
      <c r="G1668" t="n">
        <v>0.1495153559859084</v>
      </c>
      <c r="H1668" t="n">
        <v>-0</v>
      </c>
      <c r="I1668" t="n">
        <v>0</v>
      </c>
      <c r="J1668" t="n">
        <v>0</v>
      </c>
      <c r="K1668" t="n">
        <v>0.09412451434952235</v>
      </c>
      <c r="L1668" t="n">
        <v>0</v>
      </c>
      <c r="M1668" t="n">
        <v>89.57671129474664</v>
      </c>
      <c r="N1668" t="n">
        <v>44.16027851628219</v>
      </c>
      <c r="O1668" t="b">
        <v>1</v>
      </c>
      <c r="P1668" t="n">
        <v>0</v>
      </c>
      <c r="Q1668" t="b">
        <v>0</v>
      </c>
      <c r="R1668" t="n">
        <v>44.16027851628219</v>
      </c>
      <c r="S1668" t="n">
        <v>928.528791834734</v>
      </c>
      <c r="T1668" t="n">
        <v>4040.957302064763</v>
      </c>
      <c r="U1668" t="n">
        <v>454.158880757599</v>
      </c>
      <c r="V1668" t="n">
        <v>6</v>
      </c>
      <c r="W1668" t="n">
        <v>2392.24672282234</v>
      </c>
      <c r="X1668" t="b">
        <v>0</v>
      </c>
      <c r="Y1668" t="n">
        <v>2392.24672282234</v>
      </c>
      <c r="Z1668" t="b">
        <v>0</v>
      </c>
      <c r="AA1668" t="n">
        <v>106.4860821104064</v>
      </c>
      <c r="AB1668" t="n">
        <v>45.06150869008387</v>
      </c>
      <c r="AC1668" t="b">
        <v>0</v>
      </c>
      <c r="AD1668" t="n">
        <v>0</v>
      </c>
      <c r="AE1668" t="n">
        <v>-4.547473508864641e-13</v>
      </c>
      <c r="AF1668" t="n">
        <v>0.9456883379182519</v>
      </c>
      <c r="AG1668" t="n">
        <v>64.83384795956806</v>
      </c>
      <c r="AH1668" t="n">
        <v>190.2055164346965</v>
      </c>
      <c r="AI1668" t="n">
        <v>47.64942834050166</v>
      </c>
      <c r="AJ1668" t="n">
        <v>10.33037773468561</v>
      </c>
      <c r="AK1668" t="n">
        <v>47.64942834050164</v>
      </c>
      <c r="AL1668" t="n">
        <v>0</v>
      </c>
      <c r="AM1668" t="n">
        <v>0</v>
      </c>
      <c r="AN1668" t="n">
        <v>47.64961044150768</v>
      </c>
      <c r="AO1668" t="n">
        <v>0</v>
      </c>
      <c r="AP1668" t="n">
        <v>9.449743122379399</v>
      </c>
      <c r="AQ1668" t="n">
        <v>1</v>
      </c>
      <c r="AR1668" t="n">
        <v>0</v>
      </c>
      <c r="AS1668" t="n">
        <v>0</v>
      </c>
      <c r="AT1668" t="n">
        <v>0</v>
      </c>
      <c r="AU1668" t="n">
        <v>9.449861240784877</v>
      </c>
      <c r="AV1668" t="n">
        <v>3.351018585406676</v>
      </c>
    </row>
    <row r="1669" spans="1:48">
      <c r="A1669" t="n">
        <v>0</v>
      </c>
      <c r="B1669" t="n">
        <v>-6.71993151994134</v>
      </c>
      <c r="C1669" t="n">
        <v>87.85354130803402</v>
      </c>
      <c r="D1669" t="n">
        <v>2402.752601646834</v>
      </c>
      <c r="E1669" t="n">
        <v>1667</v>
      </c>
      <c r="F1669" t="n">
        <v>124.1092887878418</v>
      </c>
      <c r="G1669" t="n">
        <v>0.1530546707704055</v>
      </c>
      <c r="H1669" t="n">
        <v>-0</v>
      </c>
      <c r="I1669" t="n">
        <v>0</v>
      </c>
      <c r="J1669" t="n">
        <v>0</v>
      </c>
      <c r="K1669" t="n">
        <v>0.1092161145109402</v>
      </c>
      <c r="L1669" t="n">
        <v>0</v>
      </c>
      <c r="M1669" t="n">
        <v>89.57404465525461</v>
      </c>
      <c r="N1669" t="n">
        <v>44.8083115828476</v>
      </c>
      <c r="O1669" t="b">
        <v>1</v>
      </c>
      <c r="P1669" t="n">
        <v>0</v>
      </c>
      <c r="Q1669" t="b">
        <v>0</v>
      </c>
      <c r="R1669" t="n">
        <v>44.8083115828476</v>
      </c>
      <c r="S1669" t="n">
        <v>932.6065530785917</v>
      </c>
      <c r="T1669" t="n">
        <v>4058.703718998031</v>
      </c>
      <c r="U1669" t="n">
        <v>458.8085462065834</v>
      </c>
      <c r="V1669" t="n">
        <v>6</v>
      </c>
      <c r="W1669" t="n">
        <v>2402.752601646834</v>
      </c>
      <c r="X1669" t="b">
        <v>0</v>
      </c>
      <c r="Y1669" t="n">
        <v>2402.752601646834</v>
      </c>
      <c r="Z1669" t="b">
        <v>0</v>
      </c>
      <c r="AA1669" t="n">
        <v>107.5762835305802</v>
      </c>
      <c r="AB1669" t="n">
        <v>45.72276692127306</v>
      </c>
      <c r="AC1669" t="b">
        <v>0</v>
      </c>
      <c r="AD1669" t="n">
        <v>0</v>
      </c>
      <c r="AE1669" t="n">
        <v>0</v>
      </c>
      <c r="AF1669" t="n">
        <v>0.9458366088046848</v>
      </c>
      <c r="AG1669" t="n">
        <v>64.91083846386712</v>
      </c>
      <c r="AH1669" t="n">
        <v>192.122712804122</v>
      </c>
      <c r="AI1669" t="n">
        <v>48.34108396275325</v>
      </c>
      <c r="AJ1669" t="n">
        <v>10.40601765111487</v>
      </c>
      <c r="AK1669" t="n">
        <v>48.34108396275325</v>
      </c>
      <c r="AL1669" t="n">
        <v>0</v>
      </c>
      <c r="AM1669" t="n">
        <v>0</v>
      </c>
      <c r="AN1669" t="n">
        <v>48.34126744492112</v>
      </c>
      <c r="AO1669" t="n">
        <v>0</v>
      </c>
      <c r="AP1669" t="n">
        <v>9.60245653479673</v>
      </c>
      <c r="AQ1669" t="n">
        <v>1</v>
      </c>
      <c r="AR1669" t="n">
        <v>0</v>
      </c>
      <c r="AS1669" t="n">
        <v>0</v>
      </c>
      <c r="AT1669" t="n">
        <v>0</v>
      </c>
      <c r="AU1669" t="n">
        <v>9.602591178782408</v>
      </c>
      <c r="AV1669" t="n">
        <v>3.40517820190653</v>
      </c>
    </row>
    <row r="1670" spans="1:48">
      <c r="A1670" t="n">
        <v>0</v>
      </c>
      <c r="B1670" t="n">
        <v>-6.71993151994134</v>
      </c>
      <c r="C1670" t="n">
        <v>87.98749049766371</v>
      </c>
      <c r="D1670" t="n">
        <v>2413.390735420532</v>
      </c>
      <c r="E1670" t="n">
        <v>1668</v>
      </c>
      <c r="F1670" t="n">
        <v>124.6587799072266</v>
      </c>
      <c r="G1670" t="n">
        <v>0.1483916933543519</v>
      </c>
      <c r="H1670" t="n">
        <v>-0</v>
      </c>
      <c r="I1670" t="n">
        <v>0</v>
      </c>
      <c r="J1670" t="n">
        <v>0</v>
      </c>
      <c r="K1670" t="n">
        <v>0.1218727986465943</v>
      </c>
      <c r="L1670" t="n">
        <v>0</v>
      </c>
      <c r="M1670" t="n">
        <v>89.57137801576258</v>
      </c>
      <c r="N1670" t="n">
        <v>44.91854145432316</v>
      </c>
      <c r="O1670" t="b">
        <v>1</v>
      </c>
      <c r="P1670" t="n">
        <v>0</v>
      </c>
      <c r="Q1670" t="b">
        <v>0</v>
      </c>
      <c r="R1670" t="n">
        <v>44.91854145432316</v>
      </c>
      <c r="S1670" t="n">
        <v>936.7356478772314</v>
      </c>
      <c r="T1670" t="n">
        <v>4076.673539561711</v>
      </c>
      <c r="U1670" t="n">
        <v>457.9098441572725</v>
      </c>
      <c r="V1670" t="n">
        <v>6</v>
      </c>
      <c r="W1670" t="n">
        <v>2413.390735420533</v>
      </c>
      <c r="X1670" t="b">
        <v>0</v>
      </c>
      <c r="Y1670" t="n">
        <v>2413.390735420533</v>
      </c>
      <c r="Z1670" t="b">
        <v>0</v>
      </c>
      <c r="AA1670" t="n">
        <v>107.365565950741</v>
      </c>
      <c r="AB1670" t="n">
        <v>45.83524638196241</v>
      </c>
      <c r="AC1670" t="b">
        <v>0</v>
      </c>
      <c r="AD1670" t="n">
        <v>0</v>
      </c>
      <c r="AE1670" t="n">
        <v>-9.094947017729282e-13</v>
      </c>
      <c r="AF1670" t="n">
        <v>0.9458006013301445</v>
      </c>
      <c r="AG1670" t="n">
        <v>64.98874550214757</v>
      </c>
      <c r="AH1670" t="n">
        <v>191.7536878704777</v>
      </c>
      <c r="AI1670" t="n">
        <v>48.46184948233395</v>
      </c>
      <c r="AJ1670" t="n">
        <v>10.39293457530704</v>
      </c>
      <c r="AK1670" t="n">
        <v>48.46184948233393</v>
      </c>
      <c r="AL1670" t="n">
        <v>0</v>
      </c>
      <c r="AM1670" t="n">
        <v>0</v>
      </c>
      <c r="AN1670" t="n">
        <v>48.46201979076459</v>
      </c>
      <c r="AO1670" t="n">
        <v>0</v>
      </c>
      <c r="AP1670" t="n">
        <v>9.626798800824163</v>
      </c>
      <c r="AQ1670" t="n">
        <v>1</v>
      </c>
      <c r="AR1670" t="n">
        <v>0</v>
      </c>
      <c r="AS1670" t="n">
        <v>0</v>
      </c>
      <c r="AT1670" t="n">
        <v>0</v>
      </c>
      <c r="AU1670" t="n">
        <v>9.626937214989875</v>
      </c>
      <c r="AV1670" t="n">
        <v>3.413811558284303</v>
      </c>
    </row>
    <row r="1671" spans="1:48">
      <c r="A1671" t="n">
        <v>0</v>
      </c>
      <c r="B1671" t="n">
        <v>-6.71993151994134</v>
      </c>
      <c r="C1671" t="n">
        <v>88.1214396872934</v>
      </c>
      <c r="D1671" t="n">
        <v>2423.123423511729</v>
      </c>
      <c r="E1671" t="n">
        <v>1669</v>
      </c>
      <c r="F1671" t="n">
        <v>125.1615020751953</v>
      </c>
      <c r="G1671" t="n">
        <v>0.1302229619401061</v>
      </c>
      <c r="H1671" t="n">
        <v>-0</v>
      </c>
      <c r="I1671" t="n">
        <v>0</v>
      </c>
      <c r="J1671" t="n">
        <v>0</v>
      </c>
      <c r="K1671" t="n">
        <v>0.08988888097316461</v>
      </c>
      <c r="L1671" t="n">
        <v>0</v>
      </c>
      <c r="M1671" t="n">
        <v>89.56871137627054</v>
      </c>
      <c r="N1671" t="n">
        <v>44.08702848221969</v>
      </c>
      <c r="O1671" t="b">
        <v>1</v>
      </c>
      <c r="P1671" t="n">
        <v>0</v>
      </c>
      <c r="Q1671" t="b">
        <v>0</v>
      </c>
      <c r="R1671" t="n">
        <v>44.08702848221969</v>
      </c>
      <c r="S1671" t="n">
        <v>940.5133021753471</v>
      </c>
      <c r="T1671" t="n">
        <v>4093.113891067111</v>
      </c>
      <c r="U1671" t="n">
        <v>447.6280235239208</v>
      </c>
      <c r="V1671" t="n">
        <v>6</v>
      </c>
      <c r="W1671" t="n">
        <v>2423.123423511729</v>
      </c>
      <c r="X1671" t="b">
        <v>0</v>
      </c>
      <c r="Y1671" t="n">
        <v>2423.123423511729</v>
      </c>
      <c r="Z1671" t="b">
        <v>0</v>
      </c>
      <c r="AA1671" t="n">
        <v>104.9547999333923</v>
      </c>
      <c r="AB1671" t="n">
        <v>44.98676375736704</v>
      </c>
      <c r="AC1671" t="b">
        <v>0</v>
      </c>
      <c r="AD1671" t="n">
        <v>0</v>
      </c>
      <c r="AE1671" t="n">
        <v>-4.547473508864641e-13</v>
      </c>
      <c r="AF1671" t="n">
        <v>0.9454487461663065</v>
      </c>
      <c r="AG1671" t="n">
        <v>65.06689611372857</v>
      </c>
      <c r="AH1671" t="n">
        <v>187.5178470751444</v>
      </c>
      <c r="AI1671" t="n">
        <v>47.58244583832128</v>
      </c>
      <c r="AJ1671" t="n">
        <v>10.22933367414393</v>
      </c>
      <c r="AK1671" t="n">
        <v>47.58244583832126</v>
      </c>
      <c r="AL1671" t="n">
        <v>0</v>
      </c>
      <c r="AM1671" t="n">
        <v>0</v>
      </c>
      <c r="AN1671" t="n">
        <v>47.582582374042</v>
      </c>
      <c r="AO1671" t="n">
        <v>0</v>
      </c>
      <c r="AP1671" t="n">
        <v>9.427419826179507</v>
      </c>
      <c r="AQ1671" t="n">
        <v>1</v>
      </c>
      <c r="AR1671" t="n">
        <v>0</v>
      </c>
      <c r="AS1671" t="n">
        <v>0</v>
      </c>
      <c r="AT1671" t="n">
        <v>0</v>
      </c>
      <c r="AU1671" t="n">
        <v>9.427539571123255</v>
      </c>
      <c r="AV1671" t="n">
        <v>3.343103090354689</v>
      </c>
    </row>
    <row r="1672" spans="1:48">
      <c r="A1672" t="n">
        <v>0</v>
      </c>
      <c r="B1672" t="n">
        <v>-6.71993151994134</v>
      </c>
      <c r="C1672" t="n">
        <v>88.17644825862594</v>
      </c>
      <c r="D1672" t="n">
        <v>2431.630264495576</v>
      </c>
      <c r="E1672" t="n">
        <v>1670</v>
      </c>
      <c r="F1672" t="n">
        <v>125.6009056091309</v>
      </c>
      <c r="G1672" t="n">
        <v>0.1158212104721592</v>
      </c>
      <c r="H1672" t="n">
        <v>-0</v>
      </c>
      <c r="I1672" t="n">
        <v>0</v>
      </c>
      <c r="J1672" t="n">
        <v>0</v>
      </c>
      <c r="K1672" t="n">
        <v>0.07127143494907551</v>
      </c>
      <c r="L1672" t="n">
        <v>0</v>
      </c>
      <c r="M1672" t="n">
        <v>89.56604473677851</v>
      </c>
      <c r="N1672" t="n">
        <v>43.45373434908988</v>
      </c>
      <c r="O1672" t="b">
        <v>1</v>
      </c>
      <c r="P1672" t="n">
        <v>0</v>
      </c>
      <c r="Q1672" t="b">
        <v>0</v>
      </c>
      <c r="R1672" t="n">
        <v>43.45373434908988</v>
      </c>
      <c r="S1672" t="n">
        <v>943.8151550760978</v>
      </c>
      <c r="T1672" t="n">
        <v>4107.483554891178</v>
      </c>
      <c r="U1672" t="n">
        <v>439.6545179592159</v>
      </c>
      <c r="V1672" t="n">
        <v>6</v>
      </c>
      <c r="W1672" t="n">
        <v>2431.630264495577</v>
      </c>
      <c r="X1672" t="b">
        <v>0</v>
      </c>
      <c r="Y1672" t="n">
        <v>2431.630264495577</v>
      </c>
      <c r="Z1672" t="b">
        <v>0</v>
      </c>
      <c r="AA1672" t="n">
        <v>103.0852617513918</v>
      </c>
      <c r="AB1672" t="n">
        <v>44.34054525417336</v>
      </c>
      <c r="AC1672" t="b">
        <v>0</v>
      </c>
      <c r="AD1672" t="n">
        <v>0</v>
      </c>
      <c r="AE1672" t="n">
        <v>-1.364242052659392e-12</v>
      </c>
      <c r="AF1672" t="n">
        <v>0.9451674983450895</v>
      </c>
      <c r="AG1672" t="n">
        <v>65.14409798583776</v>
      </c>
      <c r="AH1672" t="n">
        <v>184.2324350129231</v>
      </c>
      <c r="AI1672" t="n">
        <v>46.91289674243983</v>
      </c>
      <c r="AJ1672" t="n">
        <v>10.10192529773428</v>
      </c>
      <c r="AK1672" t="n">
        <v>46.91289674243981</v>
      </c>
      <c r="AL1672" t="n">
        <v>0</v>
      </c>
      <c r="AM1672" t="n">
        <v>0</v>
      </c>
      <c r="AN1672" t="n">
        <v>46.91299801540363</v>
      </c>
      <c r="AO1672" t="n">
        <v>0</v>
      </c>
      <c r="AP1672" t="n">
        <v>9.277281941834286</v>
      </c>
      <c r="AQ1672" t="n">
        <v>1</v>
      </c>
      <c r="AR1672" t="n">
        <v>0</v>
      </c>
      <c r="AS1672" t="n">
        <v>0</v>
      </c>
      <c r="AT1672" t="n">
        <v>0</v>
      </c>
      <c r="AU1672" t="n">
        <v>9.277388436392533</v>
      </c>
      <c r="AV1672" t="n">
        <v>3.289857944179319</v>
      </c>
    </row>
    <row r="1673" spans="1:48">
      <c r="A1673" t="n">
        <v>0</v>
      </c>
      <c r="B1673" t="n">
        <v>-6.71993151994134</v>
      </c>
      <c r="C1673" t="n">
        <v>88.23145682995847</v>
      </c>
      <c r="D1673" t="n">
        <v>2438.83201470416</v>
      </c>
      <c r="E1673" t="n">
        <v>1671</v>
      </c>
      <c r="F1673" t="n">
        <v>125.9728973388672</v>
      </c>
      <c r="G1673" t="n">
        <v>0.08265491589786578</v>
      </c>
      <c r="H1673" t="n">
        <v>-0</v>
      </c>
      <c r="I1673" t="n">
        <v>0</v>
      </c>
      <c r="J1673" t="n">
        <v>0</v>
      </c>
      <c r="K1673" t="n">
        <v>0.05641628565729545</v>
      </c>
      <c r="L1673" t="n">
        <v>0</v>
      </c>
      <c r="M1673" t="n">
        <v>89.56337809728647</v>
      </c>
      <c r="N1673" t="n">
        <v>41.49785335801216</v>
      </c>
      <c r="O1673" t="b">
        <v>1</v>
      </c>
      <c r="P1673" t="n">
        <v>0</v>
      </c>
      <c r="Q1673" t="b">
        <v>0</v>
      </c>
      <c r="R1673" t="n">
        <v>41.49785335801216</v>
      </c>
      <c r="S1673" t="n">
        <v>946.6104488710381</v>
      </c>
      <c r="T1673" t="n">
        <v>4119.648673486759</v>
      </c>
      <c r="U1673" t="n">
        <v>418.6255389959269</v>
      </c>
      <c r="V1673" t="n">
        <v>6</v>
      </c>
      <c r="W1673" t="n">
        <v>2438.832014704161</v>
      </c>
      <c r="X1673" t="b">
        <v>0</v>
      </c>
      <c r="Y1673" t="n">
        <v>2438.832014704161</v>
      </c>
      <c r="Z1673" t="b">
        <v>0</v>
      </c>
      <c r="AA1673" t="n">
        <v>98.15462255119084</v>
      </c>
      <c r="AB1673" t="n">
        <v>42.34474832450221</v>
      </c>
      <c r="AC1673" t="b">
        <v>0</v>
      </c>
      <c r="AD1673" t="n">
        <v>0</v>
      </c>
      <c r="AE1673" t="n">
        <v>-9.094947017729282e-13</v>
      </c>
      <c r="AF1673" t="n">
        <v>0.9443775393077498</v>
      </c>
      <c r="AG1673" t="n">
        <v>65.22058319036783</v>
      </c>
      <c r="AH1673" t="n">
        <v>175.5672073733916</v>
      </c>
      <c r="AI1673" t="n">
        <v>44.83879228591339</v>
      </c>
      <c r="AJ1673" t="n">
        <v>9.76548009097462</v>
      </c>
      <c r="AK1673" t="n">
        <v>44.83879228591337</v>
      </c>
      <c r="AL1673" t="n">
        <v>0</v>
      </c>
      <c r="AM1673" t="n">
        <v>0</v>
      </c>
      <c r="AN1673" t="n">
        <v>44.83884791380653</v>
      </c>
      <c r="AO1673" t="n">
        <v>0</v>
      </c>
      <c r="AP1673" t="n">
        <v>8.823230599170493</v>
      </c>
      <c r="AQ1673" t="n">
        <v>1</v>
      </c>
      <c r="AR1673" t="n">
        <v>0</v>
      </c>
      <c r="AS1673" t="n">
        <v>0</v>
      </c>
      <c r="AT1673" t="n">
        <v>0</v>
      </c>
      <c r="AU1673" t="n">
        <v>8.823297466880225</v>
      </c>
      <c r="AV1673" t="n">
        <v>3.128832587348291</v>
      </c>
    </row>
    <row r="1674" spans="1:48">
      <c r="A1674" t="n">
        <v>0</v>
      </c>
      <c r="B1674" t="n">
        <v>-6.71993151994134</v>
      </c>
      <c r="C1674" t="n">
        <v>88.2301126987645</v>
      </c>
      <c r="D1674" t="n">
        <v>2443.272510811354</v>
      </c>
      <c r="E1674" t="n">
        <v>1672</v>
      </c>
      <c r="F1674" t="n">
        <v>126.2022621154785</v>
      </c>
      <c r="G1674" t="n">
        <v>0.05468954789271052</v>
      </c>
      <c r="H1674" t="n">
        <v>-0</v>
      </c>
      <c r="I1674" t="n">
        <v>0</v>
      </c>
      <c r="J1674" t="n">
        <v>0</v>
      </c>
      <c r="K1674" t="n">
        <v>0.02195059078339479</v>
      </c>
      <c r="L1674" t="n">
        <v>0</v>
      </c>
      <c r="M1674" t="n">
        <v>89.56071145779444</v>
      </c>
      <c r="N1674" t="n">
        <v>39.77768628033559</v>
      </c>
      <c r="O1674" t="b">
        <v>1</v>
      </c>
      <c r="P1674" t="n">
        <v>0</v>
      </c>
      <c r="Q1674" t="b">
        <v>0</v>
      </c>
      <c r="R1674" t="n">
        <v>39.77768628033559</v>
      </c>
      <c r="S1674" t="n">
        <v>948.3339870187651</v>
      </c>
      <c r="T1674" t="n">
        <v>4127.149511505666</v>
      </c>
      <c r="U1674" t="n">
        <v>400.5434045135919</v>
      </c>
      <c r="V1674" t="n">
        <v>6</v>
      </c>
      <c r="W1674" t="n">
        <v>2443.272510811354</v>
      </c>
      <c r="X1674" t="b">
        <v>0</v>
      </c>
      <c r="Y1674" t="n">
        <v>2443.272510811354</v>
      </c>
      <c r="Z1674" t="b">
        <v>0</v>
      </c>
      <c r="AA1674" t="n">
        <v>93.91492640343448</v>
      </c>
      <c r="AB1674" t="n">
        <v>40.58947579626081</v>
      </c>
      <c r="AC1674" t="b">
        <v>0</v>
      </c>
      <c r="AD1674" t="n">
        <v>0</v>
      </c>
      <c r="AE1674" t="n">
        <v>0</v>
      </c>
      <c r="AF1674" t="n">
        <v>0.9436423281110854</v>
      </c>
      <c r="AG1674" t="n">
        <v>65.29467805286664</v>
      </c>
      <c r="AH1674" t="n">
        <v>168.1146273946126</v>
      </c>
      <c r="AI1674" t="n">
        <v>43.01362347480732</v>
      </c>
      <c r="AJ1674" t="n">
        <v>9.474549010432725</v>
      </c>
      <c r="AK1674" t="n">
        <v>43.01362347480732</v>
      </c>
      <c r="AL1674" t="n">
        <v>0</v>
      </c>
      <c r="AM1674" t="n">
        <v>0</v>
      </c>
      <c r="AN1674" t="n">
        <v>43.01365087632666</v>
      </c>
      <c r="AO1674" t="n">
        <v>0</v>
      </c>
      <c r="AP1674" t="n">
        <v>8.432245926121981</v>
      </c>
      <c r="AQ1674" t="n">
        <v>1</v>
      </c>
      <c r="AR1674" t="n">
        <v>0</v>
      </c>
      <c r="AS1674" t="n">
        <v>0</v>
      </c>
      <c r="AT1674" t="n">
        <v>0</v>
      </c>
      <c r="AU1674" t="n">
        <v>8.432281749042259</v>
      </c>
      <c r="AV1674" t="n">
        <v>2.990174367478776</v>
      </c>
    </row>
    <row r="1675" spans="1:48">
      <c r="A1675" t="n">
        <v>0</v>
      </c>
      <c r="B1675" t="n">
        <v>-6.71993151994134</v>
      </c>
      <c r="C1675" t="n">
        <v>88.22876856757053</v>
      </c>
      <c r="D1675" t="n">
        <v>2447.0030634147</v>
      </c>
      <c r="E1675" t="n">
        <v>1673</v>
      </c>
      <c r="F1675" t="n">
        <v>126.3949562072754</v>
      </c>
      <c r="G1675" t="n">
        <v>0.0503026162047675</v>
      </c>
      <c r="H1675" t="n">
        <v>-0</v>
      </c>
      <c r="I1675" t="n">
        <v>0</v>
      </c>
      <c r="J1675" t="n">
        <v>0</v>
      </c>
      <c r="K1675" t="n">
        <v>-0.008582598310380107</v>
      </c>
      <c r="L1675" t="n">
        <v>0</v>
      </c>
      <c r="M1675" t="n">
        <v>89.55804481830241</v>
      </c>
      <c r="N1675" t="n">
        <v>39.62182158913983</v>
      </c>
      <c r="O1675" t="b">
        <v>1</v>
      </c>
      <c r="P1675" t="n">
        <v>0</v>
      </c>
      <c r="Q1675" t="b">
        <v>0</v>
      </c>
      <c r="R1675" t="n">
        <v>39.62182158913983</v>
      </c>
      <c r="S1675" t="n">
        <v>949.7819670572013</v>
      </c>
      <c r="T1675" t="n">
        <v>4133.451120632941</v>
      </c>
      <c r="U1675" t="n">
        <v>398.3656657383344</v>
      </c>
      <c r="V1675" t="n">
        <v>6</v>
      </c>
      <c r="W1675" t="n">
        <v>2447.003063414701</v>
      </c>
      <c r="X1675" t="b">
        <v>0</v>
      </c>
      <c r="Y1675" t="n">
        <v>2447.003063414701</v>
      </c>
      <c r="Z1675" t="b">
        <v>0</v>
      </c>
      <c r="AA1675" t="n">
        <v>93.40431463327543</v>
      </c>
      <c r="AB1675" t="n">
        <v>40.43043019299983</v>
      </c>
      <c r="AC1675" t="b">
        <v>0</v>
      </c>
      <c r="AD1675" t="n">
        <v>0</v>
      </c>
      <c r="AE1675" t="n">
        <v>-4.547473508864641e-13</v>
      </c>
      <c r="AF1675" t="n">
        <v>0.9435634204062014</v>
      </c>
      <c r="AG1675" t="n">
        <v>65.36664031873741</v>
      </c>
      <c r="AH1675" t="n">
        <v>167.21457730338</v>
      </c>
      <c r="AI1675" t="n">
        <v>42.84866212341576</v>
      </c>
      <c r="AJ1675" t="n">
        <v>9.437018801225577</v>
      </c>
      <c r="AK1675" t="n">
        <v>42.84866212341574</v>
      </c>
      <c r="AL1675" t="n">
        <v>0</v>
      </c>
      <c r="AM1675" t="n">
        <v>0</v>
      </c>
      <c r="AN1675" t="n">
        <v>42.84868232770105</v>
      </c>
      <c r="AO1675" t="n">
        <v>0</v>
      </c>
      <c r="AP1675" t="n">
        <v>8.397293960384157</v>
      </c>
      <c r="AQ1675" t="n">
        <v>1</v>
      </c>
      <c r="AR1675" t="n">
        <v>0</v>
      </c>
      <c r="AS1675" t="n">
        <v>0</v>
      </c>
      <c r="AT1675" t="n">
        <v>0</v>
      </c>
      <c r="AU1675" t="n">
        <v>8.397327646414618</v>
      </c>
      <c r="AV1675" t="n">
        <v>2.977779280973601</v>
      </c>
    </row>
    <row r="1676" spans="1:48">
      <c r="A1676" t="n">
        <v>0</v>
      </c>
      <c r="B1676" t="n">
        <v>-6.71993151994134</v>
      </c>
      <c r="C1676" t="n">
        <v>88.22742443637655</v>
      </c>
      <c r="D1676" t="n">
        <v>2450.288876625539</v>
      </c>
      <c r="E1676" t="n">
        <v>1674</v>
      </c>
      <c r="F1676" t="n">
        <v>126.5646781921387</v>
      </c>
      <c r="G1676" t="n">
        <v>0.04611338450507674</v>
      </c>
      <c r="H1676" t="n">
        <v>-0</v>
      </c>
      <c r="I1676" t="n">
        <v>0</v>
      </c>
      <c r="J1676" t="n">
        <v>0</v>
      </c>
      <c r="K1676" t="n">
        <v>-0.02646387985311804</v>
      </c>
      <c r="L1676" t="n">
        <v>0</v>
      </c>
      <c r="M1676" t="n">
        <v>89.55537817881037</v>
      </c>
      <c r="N1676" t="n">
        <v>39.46202308540678</v>
      </c>
      <c r="O1676" t="b">
        <v>1</v>
      </c>
      <c r="P1676" t="n">
        <v>0</v>
      </c>
      <c r="Q1676" t="b">
        <v>0</v>
      </c>
      <c r="R1676" t="n">
        <v>39.46202308540678</v>
      </c>
      <c r="S1676" t="n">
        <v>951.0573255483422</v>
      </c>
      <c r="T1676" t="n">
        <v>4139.001480786385</v>
      </c>
      <c r="U1676" t="n">
        <v>396.2269699039126</v>
      </c>
      <c r="V1676" t="n">
        <v>6</v>
      </c>
      <c r="W1676" t="n">
        <v>2450.28887662554</v>
      </c>
      <c r="X1676" t="b">
        <v>0</v>
      </c>
      <c r="Y1676" t="n">
        <v>2450.28887662554</v>
      </c>
      <c r="Z1676" t="b">
        <v>0</v>
      </c>
      <c r="AA1676" t="n">
        <v>92.90285721411514</v>
      </c>
      <c r="AB1676" t="n">
        <v>40.26737049531304</v>
      </c>
      <c r="AC1676" t="b">
        <v>0</v>
      </c>
      <c r="AD1676" t="n">
        <v>0</v>
      </c>
      <c r="AE1676" t="n">
        <v>-9.094947017729282e-13</v>
      </c>
      <c r="AF1676" t="n">
        <v>0.9434869593162776</v>
      </c>
      <c r="AG1676" t="n">
        <v>65.43842096928056</v>
      </c>
      <c r="AH1676" t="n">
        <v>166.3303350420381</v>
      </c>
      <c r="AI1676" t="n">
        <v>42.67930796255396</v>
      </c>
      <c r="AJ1676" t="n">
        <v>9.399832991167841</v>
      </c>
      <c r="AK1676" t="n">
        <v>42.67930796255394</v>
      </c>
      <c r="AL1676" t="n">
        <v>0</v>
      </c>
      <c r="AM1676" t="n">
        <v>0</v>
      </c>
      <c r="AN1676" t="n">
        <v>42.67932421534049</v>
      </c>
      <c r="AO1676" t="n">
        <v>0</v>
      </c>
      <c r="AP1676" t="n">
        <v>8.361520156492737</v>
      </c>
      <c r="AQ1676" t="n">
        <v>1</v>
      </c>
      <c r="AR1676" t="n">
        <v>0</v>
      </c>
      <c r="AS1676" t="n">
        <v>0</v>
      </c>
      <c r="AT1676" t="n">
        <v>0</v>
      </c>
      <c r="AU1676" t="n">
        <v>8.361551604358402</v>
      </c>
      <c r="AV1676" t="n">
        <v>2.965092726241426</v>
      </c>
    </row>
    <row r="1677" spans="1:48">
      <c r="A1677" t="n">
        <v>0</v>
      </c>
      <c r="B1677" t="n">
        <v>-6.71993151994134</v>
      </c>
      <c r="C1677" t="n">
        <v>88.23940787240039</v>
      </c>
      <c r="D1677" t="n">
        <v>2453.296015040017</v>
      </c>
      <c r="E1677" t="n">
        <v>1675</v>
      </c>
      <c r="F1677" t="n">
        <v>126.7200057983398</v>
      </c>
      <c r="G1677" t="n">
        <v>0.03611850499528657</v>
      </c>
      <c r="H1677" t="n">
        <v>-0</v>
      </c>
      <c r="I1677" t="n">
        <v>0</v>
      </c>
      <c r="J1677" t="n">
        <v>0</v>
      </c>
      <c r="K1677" t="n">
        <v>-0.05353594108564314</v>
      </c>
      <c r="L1677" t="n">
        <v>0</v>
      </c>
      <c r="M1677" t="n">
        <v>89.55271153931834</v>
      </c>
      <c r="N1677" t="n">
        <v>38.89697999641103</v>
      </c>
      <c r="O1677" t="b">
        <v>1</v>
      </c>
      <c r="P1677" t="n">
        <v>0</v>
      </c>
      <c r="Q1677" t="b">
        <v>0</v>
      </c>
      <c r="R1677" t="n">
        <v>38.89697999641103</v>
      </c>
      <c r="S1677" t="n">
        <v>952.2245189537027</v>
      </c>
      <c r="T1677" t="n">
        <v>4144.081106486515</v>
      </c>
      <c r="U1677" t="n">
        <v>390.074809956225</v>
      </c>
      <c r="V1677" t="n">
        <v>6</v>
      </c>
      <c r="W1677" t="n">
        <v>2453.296015040017</v>
      </c>
      <c r="X1677" t="b">
        <v>0</v>
      </c>
      <c r="Y1677" t="n">
        <v>2453.296015040017</v>
      </c>
      <c r="Z1677" t="b">
        <v>0</v>
      </c>
      <c r="AA1677" t="n">
        <v>91.46036773058246</v>
      </c>
      <c r="AB1677" t="n">
        <v>39.69079591470513</v>
      </c>
      <c r="AC1677" t="b">
        <v>0</v>
      </c>
      <c r="AD1677" t="n">
        <v>0</v>
      </c>
      <c r="AE1677" t="n">
        <v>4.547473508864641e-13</v>
      </c>
      <c r="AF1677" t="n">
        <v>0.9432294442828786</v>
      </c>
      <c r="AG1677" t="n">
        <v>65.51000897900377</v>
      </c>
      <c r="AH1677" t="n">
        <v>163.792452988177</v>
      </c>
      <c r="AI1677" t="n">
        <v>42.07968289717819</v>
      </c>
      <c r="AJ1677" t="n">
        <v>9.298588578409294</v>
      </c>
      <c r="AK1677" t="n">
        <v>42.0796828971782</v>
      </c>
      <c r="AL1677" t="n">
        <v>0</v>
      </c>
      <c r="AM1677" t="n">
        <v>0</v>
      </c>
      <c r="AN1677" t="n">
        <v>42.07969266013308</v>
      </c>
      <c r="AO1677" t="n">
        <v>0</v>
      </c>
      <c r="AP1677" t="n">
        <v>8.235294528529757</v>
      </c>
      <c r="AQ1677" t="n">
        <v>1</v>
      </c>
      <c r="AR1677" t="n">
        <v>0</v>
      </c>
      <c r="AS1677" t="n">
        <v>0</v>
      </c>
      <c r="AT1677" t="n">
        <v>0</v>
      </c>
      <c r="AU1677" t="n">
        <v>8.235316982427133</v>
      </c>
      <c r="AV1677" t="n">
        <v>2.920328622998537</v>
      </c>
    </row>
    <row r="1678" spans="1:48">
      <c r="A1678" t="n">
        <v>0</v>
      </c>
      <c r="B1678" t="n">
        <v>-6.71993151994134</v>
      </c>
      <c r="C1678" t="n">
        <v>88.2216610561549</v>
      </c>
      <c r="D1678" t="n">
        <v>2455.166195143693</v>
      </c>
      <c r="E1678" t="n">
        <v>1676</v>
      </c>
      <c r="F1678" t="n">
        <v>126.8166061401367</v>
      </c>
      <c r="G1678" t="n">
        <v>0.01935255217872367</v>
      </c>
      <c r="H1678" t="n">
        <v>-0</v>
      </c>
      <c r="I1678" t="n">
        <v>0</v>
      </c>
      <c r="J1678" t="n">
        <v>0</v>
      </c>
      <c r="K1678" t="n">
        <v>-0.02898082920283979</v>
      </c>
      <c r="L1678" t="n">
        <v>0</v>
      </c>
      <c r="M1678" t="n">
        <v>89.5500448998263</v>
      </c>
      <c r="N1678" t="n">
        <v>37.82788062232753</v>
      </c>
      <c r="O1678" t="b">
        <v>1</v>
      </c>
      <c r="P1678" t="n">
        <v>0</v>
      </c>
      <c r="Q1678" t="b">
        <v>0</v>
      </c>
      <c r="R1678" t="n">
        <v>37.82788062232753</v>
      </c>
      <c r="S1678" t="n">
        <v>952.9504123390352</v>
      </c>
      <c r="T1678" t="n">
        <v>4147.240194499482</v>
      </c>
      <c r="U1678" t="n">
        <v>379.064478682965</v>
      </c>
      <c r="V1678" t="n">
        <v>6</v>
      </c>
      <c r="W1678" t="n">
        <v>2455.166195143693</v>
      </c>
      <c r="X1678" t="b">
        <v>0</v>
      </c>
      <c r="Y1678" t="n">
        <v>2455.166195143693</v>
      </c>
      <c r="Z1678" t="b">
        <v>0</v>
      </c>
      <c r="AA1678" t="n">
        <v>88.87878870680264</v>
      </c>
      <c r="AB1678" t="n">
        <v>38.5998781860485</v>
      </c>
      <c r="AC1678" t="b">
        <v>0</v>
      </c>
      <c r="AD1678" t="n">
        <v>0</v>
      </c>
      <c r="AE1678" t="n">
        <v>0</v>
      </c>
      <c r="AF1678" t="n">
        <v>0.9427364707565751</v>
      </c>
      <c r="AG1678" t="n">
        <v>65.58089348156219</v>
      </c>
      <c r="AH1678" t="n">
        <v>159.252446138288</v>
      </c>
      <c r="AI1678" t="n">
        <v>40.9445050482357</v>
      </c>
      <c r="AJ1678" t="n">
        <v>9.119357106526792</v>
      </c>
      <c r="AK1678" t="n">
        <v>40.9445050482357</v>
      </c>
      <c r="AL1678" t="n">
        <v>0</v>
      </c>
      <c r="AM1678" t="n">
        <v>0</v>
      </c>
      <c r="AN1678" t="n">
        <v>40.94450881982399</v>
      </c>
      <c r="AO1678" t="n">
        <v>0</v>
      </c>
      <c r="AP1678" t="n">
        <v>7.998256663728427</v>
      </c>
      <c r="AQ1678" t="n">
        <v>1</v>
      </c>
      <c r="AR1678" t="n">
        <v>0</v>
      </c>
      <c r="AS1678" t="n">
        <v>0</v>
      </c>
      <c r="AT1678" t="n">
        <v>0</v>
      </c>
      <c r="AU1678" t="n">
        <v>7.998262436619757</v>
      </c>
      <c r="AV1678" t="n">
        <v>2.836266627958103</v>
      </c>
    </row>
    <row r="1679" spans="1:48">
      <c r="A1679" t="n">
        <v>0</v>
      </c>
      <c r="B1679" t="n">
        <v>-6.71993151994134</v>
      </c>
      <c r="C1679" t="n">
        <v>88.17774249972904</v>
      </c>
      <c r="D1679" t="n">
        <v>2456.327480448167</v>
      </c>
      <c r="E1679" t="n">
        <v>1677</v>
      </c>
      <c r="F1679" t="n">
        <v>126.8765899658203</v>
      </c>
      <c r="G1679" t="n">
        <v>0.01695809252352021</v>
      </c>
      <c r="H1679" t="n">
        <v>-0</v>
      </c>
      <c r="I1679" t="n">
        <v>0</v>
      </c>
      <c r="J1679" t="n">
        <v>0</v>
      </c>
      <c r="K1679" t="n">
        <v>-0.006159971908223483</v>
      </c>
      <c r="L1679" t="n">
        <v>0</v>
      </c>
      <c r="M1679" t="n">
        <v>89.54737826033427</v>
      </c>
      <c r="N1679" t="n">
        <v>37.70823874072001</v>
      </c>
      <c r="O1679" t="b">
        <v>1</v>
      </c>
      <c r="P1679" t="n">
        <v>0</v>
      </c>
      <c r="Q1679" t="b">
        <v>0</v>
      </c>
      <c r="R1679" t="n">
        <v>37.70823874072001</v>
      </c>
      <c r="S1679" t="n">
        <v>953.4011546602395</v>
      </c>
      <c r="T1679" t="n">
        <v>4149.201825081363</v>
      </c>
      <c r="U1679" t="n">
        <v>377.686930304607</v>
      </c>
      <c r="V1679" t="n">
        <v>6</v>
      </c>
      <c r="W1679" t="n">
        <v>2456.327480448167</v>
      </c>
      <c r="X1679" t="b">
        <v>0</v>
      </c>
      <c r="Y1679" t="n">
        <v>2456.327480448167</v>
      </c>
      <c r="Z1679" t="b">
        <v>0</v>
      </c>
      <c r="AA1679" t="n">
        <v>88.55579660878578</v>
      </c>
      <c r="AB1679" t="n">
        <v>38.47779463338776</v>
      </c>
      <c r="AC1679" t="b">
        <v>0</v>
      </c>
      <c r="AD1679" t="n">
        <v>0</v>
      </c>
      <c r="AE1679" t="n">
        <v>4.547473508864641e-13</v>
      </c>
      <c r="AF1679" t="n">
        <v>0.942695536915546</v>
      </c>
      <c r="AG1679" t="n">
        <v>65.65042831001529</v>
      </c>
      <c r="AH1679" t="n">
        <v>158.6806009085824</v>
      </c>
      <c r="AI1679" t="n">
        <v>40.81677819254904</v>
      </c>
      <c r="AJ1679" t="n">
        <v>9.093106636984857</v>
      </c>
      <c r="AK1679" t="n">
        <v>40.81677819254905</v>
      </c>
      <c r="AL1679" t="n">
        <v>0</v>
      </c>
      <c r="AM1679" t="n">
        <v>0</v>
      </c>
      <c r="AN1679" t="n">
        <v>40.81678018431258</v>
      </c>
      <c r="AO1679" t="n">
        <v>0</v>
      </c>
      <c r="AP1679" t="n">
        <v>7.971824047552582</v>
      </c>
      <c r="AQ1679" t="n">
        <v>1</v>
      </c>
      <c r="AR1679" t="n">
        <v>0</v>
      </c>
      <c r="AS1679" t="n">
        <v>0</v>
      </c>
      <c r="AT1679" t="n">
        <v>0</v>
      </c>
      <c r="AU1679" t="n">
        <v>7.971828165910921</v>
      </c>
      <c r="AV1679" t="n">
        <v>2.826892762016593</v>
      </c>
    </row>
    <row r="1680" spans="1:48">
      <c r="A1680" t="n">
        <v>0</v>
      </c>
      <c r="B1680" t="n">
        <v>-6.71993151994134</v>
      </c>
      <c r="C1680" t="n">
        <v>88.13382394330317</v>
      </c>
      <c r="D1680" t="n">
        <v>2457.36916911162</v>
      </c>
      <c r="E1680" t="n">
        <v>1678</v>
      </c>
      <c r="F1680" t="n">
        <v>126.930396270752</v>
      </c>
      <c r="G1680" t="n">
        <v>0.00764018657331178</v>
      </c>
      <c r="H1680" t="n">
        <v>-0</v>
      </c>
      <c r="I1680" t="n">
        <v>0</v>
      </c>
      <c r="J1680" t="n">
        <v>0</v>
      </c>
      <c r="K1680" t="n">
        <v>0.01210035007123261</v>
      </c>
      <c r="L1680" t="n">
        <v>0</v>
      </c>
      <c r="M1680" t="n">
        <v>89.54471162084224</v>
      </c>
      <c r="N1680" t="n">
        <v>37.11310908517385</v>
      </c>
      <c r="O1680" t="b">
        <v>1</v>
      </c>
      <c r="P1680" t="n">
        <v>0</v>
      </c>
      <c r="Q1680" t="b">
        <v>0</v>
      </c>
      <c r="R1680" t="n">
        <v>37.11310908517385</v>
      </c>
      <c r="S1680" t="n">
        <v>953.8054766337707</v>
      </c>
      <c r="T1680" t="n">
        <v>4150.96143431017</v>
      </c>
      <c r="U1680" t="n">
        <v>371.5685163767708</v>
      </c>
      <c r="V1680" t="n">
        <v>6</v>
      </c>
      <c r="W1680" t="n">
        <v>2457.369169111621</v>
      </c>
      <c r="X1680" t="b">
        <v>0</v>
      </c>
      <c r="Y1680" t="n">
        <v>2457.369169111621</v>
      </c>
      <c r="Z1680" t="b">
        <v>0</v>
      </c>
      <c r="AA1680" t="n">
        <v>87.12121951361109</v>
      </c>
      <c r="AB1680" t="n">
        <v>37.87051947466719</v>
      </c>
      <c r="AC1680" t="b">
        <v>0</v>
      </c>
      <c r="AD1680" t="n">
        <v>0</v>
      </c>
      <c r="AE1680" t="n">
        <v>-4.547473508864641e-13</v>
      </c>
      <c r="AF1680" t="n">
        <v>0.942420104023412</v>
      </c>
      <c r="AG1680" t="n">
        <v>65.71979276252617</v>
      </c>
      <c r="AH1680" t="n">
        <v>156.1556481266599</v>
      </c>
      <c r="AI1680" t="n">
        <v>40.18432895583305</v>
      </c>
      <c r="AJ1680" t="n">
        <v>8.991425975289758</v>
      </c>
      <c r="AK1680" t="n">
        <v>40.18432895583302</v>
      </c>
      <c r="AL1680" t="n">
        <v>0</v>
      </c>
      <c r="AM1680" t="n">
        <v>0</v>
      </c>
      <c r="AN1680" t="n">
        <v>40.18432895758782</v>
      </c>
      <c r="AO1680" t="n">
        <v>0</v>
      </c>
      <c r="AP1680" t="n">
        <v>7.841049225292436</v>
      </c>
      <c r="AQ1680" t="n">
        <v>1</v>
      </c>
      <c r="AR1680" t="n">
        <v>0</v>
      </c>
      <c r="AS1680" t="n">
        <v>0</v>
      </c>
      <c r="AT1680" t="n">
        <v>0</v>
      </c>
      <c r="AU1680" t="n">
        <v>7.841044626612438</v>
      </c>
      <c r="AV1680" t="n">
        <v>2.780515565602006</v>
      </c>
    </row>
    <row r="1681" spans="1:48">
      <c r="A1681" t="n">
        <v>0</v>
      </c>
      <c r="B1681" t="n">
        <v>-6.71993151994134</v>
      </c>
      <c r="C1681" t="n">
        <v>88.03921901186018</v>
      </c>
      <c r="D1681" t="n">
        <v>2456.39286939837</v>
      </c>
      <c r="E1681" t="n">
        <v>1679</v>
      </c>
      <c r="F1681" t="n">
        <v>126.8799674987793</v>
      </c>
      <c r="G1681" t="n">
        <v>-0.04470422801758644</v>
      </c>
      <c r="H1681" t="n">
        <v>-0</v>
      </c>
      <c r="I1681" t="n">
        <v>0</v>
      </c>
      <c r="J1681" t="n">
        <v>0</v>
      </c>
      <c r="K1681" t="n">
        <v>0.0287690382980415</v>
      </c>
      <c r="L1681" t="n">
        <v>0</v>
      </c>
      <c r="M1681" t="n">
        <v>89.5420449813502</v>
      </c>
      <c r="N1681" t="n">
        <v>33.51804646252536</v>
      </c>
      <c r="O1681" t="b">
        <v>1</v>
      </c>
      <c r="P1681" t="n">
        <v>0</v>
      </c>
      <c r="Q1681" t="b">
        <v>0</v>
      </c>
      <c r="R1681" t="n">
        <v>33.51804646252536</v>
      </c>
      <c r="S1681" t="n">
        <v>953.4265347861074</v>
      </c>
      <c r="T1681" t="n">
        <v>4149.31227938914</v>
      </c>
      <c r="U1681" t="n">
        <v>335.7088930921032</v>
      </c>
      <c r="V1681" t="n">
        <v>6</v>
      </c>
      <c r="W1681" t="n">
        <v>2456.392869398371</v>
      </c>
      <c r="X1681" t="b">
        <v>0</v>
      </c>
      <c r="Y1681" t="n">
        <v>2456.392869398371</v>
      </c>
      <c r="Z1681" t="b">
        <v>0</v>
      </c>
      <c r="AA1681" t="n">
        <v>78.71325712131019</v>
      </c>
      <c r="AB1681" t="n">
        <v>34.2020882270667</v>
      </c>
      <c r="AC1681" t="b">
        <v>0</v>
      </c>
      <c r="AD1681" t="n">
        <v>0</v>
      </c>
      <c r="AE1681" t="n">
        <v>-9.094947017729282e-13</v>
      </c>
      <c r="AF1681" t="n">
        <v>0.9404727839950062</v>
      </c>
      <c r="AG1681" t="n">
        <v>65.78839060886447</v>
      </c>
      <c r="AH1681" t="n">
        <v>141.3773851172839</v>
      </c>
      <c r="AI1681" t="n">
        <v>36.36690907926188</v>
      </c>
      <c r="AJ1681" t="n">
        <v>8.415802142097732</v>
      </c>
      <c r="AK1681" t="n">
        <v>36.36690907926187</v>
      </c>
      <c r="AL1681" t="n">
        <v>0</v>
      </c>
      <c r="AM1681" t="n">
        <v>0</v>
      </c>
      <c r="AN1681" t="n">
        <v>36.36692234666084</v>
      </c>
      <c r="AO1681" t="n">
        <v>0</v>
      </c>
      <c r="AP1681" t="n">
        <v>7.066248927717505</v>
      </c>
      <c r="AQ1681" t="n">
        <v>1</v>
      </c>
      <c r="AR1681" t="n">
        <v>0</v>
      </c>
      <c r="AS1681" t="n">
        <v>0</v>
      </c>
      <c r="AT1681" t="n">
        <v>0</v>
      </c>
      <c r="AU1681" t="n">
        <v>7.066197511889925</v>
      </c>
      <c r="AV1681" t="n">
        <v>2.50574676041813</v>
      </c>
    </row>
    <row r="1682" spans="1:48">
      <c r="A1682" t="n">
        <v>0</v>
      </c>
      <c r="B1682" t="n">
        <v>-6.71993151994134</v>
      </c>
      <c r="C1682" t="n">
        <v>88.15116057956851</v>
      </c>
      <c r="D1682" t="n">
        <v>2451.683476557846</v>
      </c>
      <c r="E1682" t="n">
        <v>1680</v>
      </c>
      <c r="F1682" t="n">
        <v>126.6367134094238</v>
      </c>
      <c r="G1682" t="n">
        <v>-0.07355899227644613</v>
      </c>
      <c r="H1682" t="n">
        <v>-0</v>
      </c>
      <c r="I1682" t="n">
        <v>0</v>
      </c>
      <c r="J1682" t="n">
        <v>0</v>
      </c>
      <c r="K1682" t="n">
        <v>0.04193257616687757</v>
      </c>
      <c r="L1682" t="n">
        <v>0</v>
      </c>
      <c r="M1682" t="n">
        <v>89.53937834185817</v>
      </c>
      <c r="N1682" t="n">
        <v>31.39340723020214</v>
      </c>
      <c r="O1682" t="b">
        <v>1</v>
      </c>
      <c r="P1682" t="n">
        <v>0</v>
      </c>
      <c r="Q1682" t="b">
        <v>0</v>
      </c>
      <c r="R1682" t="n">
        <v>31.39340723020214</v>
      </c>
      <c r="S1682" t="n">
        <v>951.5986268187681</v>
      </c>
      <c r="T1682" t="n">
        <v>4141.357223915279</v>
      </c>
      <c r="U1682" t="n">
        <v>315.0329855699813</v>
      </c>
      <c r="V1682" t="n">
        <v>6</v>
      </c>
      <c r="W1682" t="n">
        <v>2451.683476557845</v>
      </c>
      <c r="X1682" t="b">
        <v>0</v>
      </c>
      <c r="Y1682" t="n">
        <v>2451.683476557845</v>
      </c>
      <c r="Z1682" t="b">
        <v>0</v>
      </c>
      <c r="AA1682" t="n">
        <v>73.8654021538259</v>
      </c>
      <c r="AB1682" t="n">
        <v>32.03408901041035</v>
      </c>
      <c r="AC1682" t="b">
        <v>0</v>
      </c>
      <c r="AD1682" t="n">
        <v>0</v>
      </c>
      <c r="AE1682" t="n">
        <v>9.094947017729282e-13</v>
      </c>
      <c r="AF1682" t="n">
        <v>0.9391840640751929</v>
      </c>
      <c r="AG1682" t="n">
        <v>65.85243875111985</v>
      </c>
      <c r="AH1682" t="n">
        <v>132.8521676911301</v>
      </c>
      <c r="AI1682" t="n">
        <v>34.10842478673663</v>
      </c>
      <c r="AJ1682" t="n">
        <v>8.079528917775505</v>
      </c>
      <c r="AK1682" t="n">
        <v>34.10842478673664</v>
      </c>
      <c r="AL1682" t="n">
        <v>0</v>
      </c>
      <c r="AM1682" t="n">
        <v>0</v>
      </c>
      <c r="AN1682" t="n">
        <v>34.10846118786815</v>
      </c>
      <c r="AO1682" t="n">
        <v>0</v>
      </c>
      <c r="AP1682" t="n">
        <v>6.61847963177367</v>
      </c>
      <c r="AQ1682" t="n">
        <v>1</v>
      </c>
      <c r="AR1682" t="n">
        <v>0</v>
      </c>
      <c r="AS1682" t="n">
        <v>0</v>
      </c>
      <c r="AT1682" t="n">
        <v>0</v>
      </c>
      <c r="AU1682" t="n">
        <v>6.618404964657514</v>
      </c>
      <c r="AV1682" t="n">
        <v>2.346954889305134</v>
      </c>
    </row>
    <row r="1683" spans="1:48">
      <c r="A1683" t="n">
        <v>0</v>
      </c>
      <c r="B1683" t="n">
        <v>-6.71993151994134</v>
      </c>
      <c r="C1683" t="n">
        <v>88.2478945882802</v>
      </c>
      <c r="D1683" t="n">
        <v>2446.97510288099</v>
      </c>
      <c r="E1683" t="n">
        <v>1681</v>
      </c>
      <c r="F1683" t="n">
        <v>126.3935119628906</v>
      </c>
      <c r="G1683" t="n">
        <v>-0.0664394161172055</v>
      </c>
      <c r="H1683" t="n">
        <v>-0</v>
      </c>
      <c r="I1683" t="n">
        <v>0</v>
      </c>
      <c r="J1683" t="n">
        <v>0</v>
      </c>
      <c r="K1683" t="n">
        <v>0.04857245925790604</v>
      </c>
      <c r="L1683" t="n">
        <v>0</v>
      </c>
      <c r="M1683" t="n">
        <v>89.53671170236613</v>
      </c>
      <c r="N1683" t="n">
        <v>31.71353185213159</v>
      </c>
      <c r="O1683" t="b">
        <v>1</v>
      </c>
      <c r="P1683" t="n">
        <v>0</v>
      </c>
      <c r="Q1683" t="b">
        <v>0</v>
      </c>
      <c r="R1683" t="n">
        <v>31.71353185213159</v>
      </c>
      <c r="S1683" t="n">
        <v>949.7711144305312</v>
      </c>
      <c r="T1683" t="n">
        <v>4133.403890001672</v>
      </c>
      <c r="U1683" t="n">
        <v>318.8577930291346</v>
      </c>
      <c r="V1683" t="n">
        <v>6</v>
      </c>
      <c r="W1683" t="n">
        <v>2446.97510288099</v>
      </c>
      <c r="X1683" t="b">
        <v>0</v>
      </c>
      <c r="Y1683" t="n">
        <v>2446.97510288099</v>
      </c>
      <c r="Z1683" t="b">
        <v>0</v>
      </c>
      <c r="AA1683" t="n">
        <v>74.76220012125192</v>
      </c>
      <c r="AB1683" t="n">
        <v>32.36074678788938</v>
      </c>
      <c r="AC1683" t="b">
        <v>0</v>
      </c>
      <c r="AD1683" t="n">
        <v>0</v>
      </c>
      <c r="AE1683" t="n">
        <v>4.547473508864641e-13</v>
      </c>
      <c r="AF1683" t="n">
        <v>0.9394975217916683</v>
      </c>
      <c r="AG1683" t="n">
        <v>65.91372571614792</v>
      </c>
      <c r="AH1683" t="n">
        <v>134.4202589954479</v>
      </c>
      <c r="AI1683" t="n">
        <v>34.44473884952441</v>
      </c>
      <c r="AJ1683" t="n">
        <v>8.132758790630405</v>
      </c>
      <c r="AK1683" t="n">
        <v>34.44473884952443</v>
      </c>
      <c r="AL1683" t="n">
        <v>0</v>
      </c>
      <c r="AM1683" t="n">
        <v>0</v>
      </c>
      <c r="AN1683" t="n">
        <v>34.44477501320652</v>
      </c>
      <c r="AO1683" t="n">
        <v>0</v>
      </c>
      <c r="AP1683" t="n">
        <v>6.683486777232571</v>
      </c>
      <c r="AQ1683" t="n">
        <v>1</v>
      </c>
      <c r="AR1683" t="n">
        <v>0</v>
      </c>
      <c r="AS1683" t="n">
        <v>0</v>
      </c>
      <c r="AT1683" t="n">
        <v>0</v>
      </c>
      <c r="AU1683" t="n">
        <v>6.683414573765875</v>
      </c>
      <c r="AV1683" t="n">
        <v>2.370007969429943</v>
      </c>
    </row>
    <row r="1684" spans="1:48">
      <c r="A1684" t="n">
        <v>0</v>
      </c>
      <c r="B1684" t="n">
        <v>-6.71993151994134</v>
      </c>
      <c r="C1684" t="n">
        <v>88.34015171518084</v>
      </c>
      <c r="D1684" t="n">
        <v>2442.296476966888</v>
      </c>
      <c r="E1684" t="n">
        <v>1682</v>
      </c>
      <c r="F1684" t="n">
        <v>126.151847076416</v>
      </c>
      <c r="G1684" t="n">
        <v>-0.06473862076123282</v>
      </c>
      <c r="H1684" t="n">
        <v>-0</v>
      </c>
      <c r="I1684" t="n">
        <v>0</v>
      </c>
      <c r="J1684" t="n">
        <v>0</v>
      </c>
      <c r="K1684" t="n">
        <v>0.06435224392278549</v>
      </c>
      <c r="L1684" t="n">
        <v>0</v>
      </c>
      <c r="M1684" t="n">
        <v>89.5340450628741</v>
      </c>
      <c r="N1684" t="n">
        <v>31.66707776335691</v>
      </c>
      <c r="O1684" t="b">
        <v>1</v>
      </c>
      <c r="P1684" t="n">
        <v>0</v>
      </c>
      <c r="Q1684" t="b">
        <v>0</v>
      </c>
      <c r="R1684" t="n">
        <v>31.66707776335691</v>
      </c>
      <c r="S1684" t="n">
        <v>947.9551483656505</v>
      </c>
      <c r="T1684" t="n">
        <v>4125.500805687311</v>
      </c>
      <c r="U1684" t="n">
        <v>319.0006595567103</v>
      </c>
      <c r="V1684" t="n">
        <v>6</v>
      </c>
      <c r="W1684" t="n">
        <v>2442.296476966888</v>
      </c>
      <c r="X1684" t="b">
        <v>0</v>
      </c>
      <c r="Y1684" t="n">
        <v>2442.296476966888</v>
      </c>
      <c r="Z1684" t="b">
        <v>0</v>
      </c>
      <c r="AA1684" t="n">
        <v>74.79569786274907</v>
      </c>
      <c r="AB1684" t="n">
        <v>32.31334465648665</v>
      </c>
      <c r="AC1684" t="b">
        <v>0</v>
      </c>
      <c r="AD1684" t="n">
        <v>0</v>
      </c>
      <c r="AE1684" t="n">
        <v>0</v>
      </c>
      <c r="AF1684" t="n">
        <v>0.9395596858635226</v>
      </c>
      <c r="AG1684" t="n">
        <v>65.97531852952457</v>
      </c>
      <c r="AH1684" t="n">
        <v>134.4715893290988</v>
      </c>
      <c r="AI1684" t="n">
        <v>34.39200845105265</v>
      </c>
      <c r="AJ1684" t="n">
        <v>8.127505101482114</v>
      </c>
      <c r="AK1684" t="n">
        <v>34.39200845105265</v>
      </c>
      <c r="AL1684" t="n">
        <v>0</v>
      </c>
      <c r="AM1684" t="n">
        <v>0</v>
      </c>
      <c r="AN1684" t="n">
        <v>34.39204033177</v>
      </c>
      <c r="AO1684" t="n">
        <v>0</v>
      </c>
      <c r="AP1684" t="n">
        <v>6.672125158695203</v>
      </c>
      <c r="AQ1684" t="n">
        <v>1</v>
      </c>
      <c r="AR1684" t="n">
        <v>0</v>
      </c>
      <c r="AS1684" t="n">
        <v>0</v>
      </c>
      <c r="AT1684" t="n">
        <v>0</v>
      </c>
      <c r="AU1684" t="n">
        <v>6.672051794978024</v>
      </c>
      <c r="AV1684" t="n">
        <v>2.365978610487018</v>
      </c>
    </row>
    <row r="1685" spans="1:48">
      <c r="A1685" t="n">
        <v>0</v>
      </c>
      <c r="B1685" t="n">
        <v>-6.71993151994134</v>
      </c>
      <c r="C1685" t="n">
        <v>88.41237110565916</v>
      </c>
      <c r="D1685" t="n">
        <v>2438.161478862193</v>
      </c>
      <c r="E1685" t="n">
        <v>1683</v>
      </c>
      <c r="F1685" t="n">
        <v>125.9382621765137</v>
      </c>
      <c r="G1685" t="n">
        <v>-0.05398092281859945</v>
      </c>
      <c r="H1685" t="n">
        <v>-0</v>
      </c>
      <c r="I1685" t="n">
        <v>0</v>
      </c>
      <c r="J1685" t="n">
        <v>0</v>
      </c>
      <c r="K1685" t="n">
        <v>0.06361880829800259</v>
      </c>
      <c r="L1685" t="n">
        <v>0</v>
      </c>
      <c r="M1685" t="n">
        <v>89.53137842338207</v>
      </c>
      <c r="N1685" t="n">
        <v>32.25069901760061</v>
      </c>
      <c r="O1685" t="b">
        <v>1</v>
      </c>
      <c r="P1685" t="n">
        <v>0</v>
      </c>
      <c r="Q1685" t="b">
        <v>0</v>
      </c>
      <c r="R1685" t="n">
        <v>32.25069901760061</v>
      </c>
      <c r="S1685" t="n">
        <v>946.3501864870273</v>
      </c>
      <c r="T1685" t="n">
        <v>4118.516011591543</v>
      </c>
      <c r="U1685" t="n">
        <v>325.4307912723447</v>
      </c>
      <c r="V1685" t="n">
        <v>6</v>
      </c>
      <c r="W1685" t="n">
        <v>2438.161478862194</v>
      </c>
      <c r="X1685" t="b">
        <v>0</v>
      </c>
      <c r="Y1685" t="n">
        <v>2438.161478862194</v>
      </c>
      <c r="Z1685" t="b">
        <v>0</v>
      </c>
      <c r="AA1685" t="n">
        <v>76.30336304967565</v>
      </c>
      <c r="AB1685" t="n">
        <v>32.90887654857205</v>
      </c>
      <c r="AC1685" t="b">
        <v>0</v>
      </c>
      <c r="AD1685" t="n">
        <v>0</v>
      </c>
      <c r="AE1685" t="n">
        <v>-9.094947017729282e-13</v>
      </c>
      <c r="AF1685" t="n">
        <v>0.9400320247366574</v>
      </c>
      <c r="AG1685" t="n">
        <v>66.03675792988774</v>
      </c>
      <c r="AH1685" t="n">
        <v>137.1132180293514</v>
      </c>
      <c r="AI1685" t="n">
        <v>35.00825044528798</v>
      </c>
      <c r="AJ1685" t="n">
        <v>8.222402067061438</v>
      </c>
      <c r="AK1685" t="n">
        <v>35.00825044528797</v>
      </c>
      <c r="AL1685" t="n">
        <v>0</v>
      </c>
      <c r="AM1685" t="n">
        <v>0</v>
      </c>
      <c r="AN1685" t="n">
        <v>35.00827372880561</v>
      </c>
      <c r="AO1685" t="n">
        <v>0</v>
      </c>
      <c r="AP1685" t="n">
        <v>6.792828185454704</v>
      </c>
      <c r="AQ1685" t="n">
        <v>1</v>
      </c>
      <c r="AR1685" t="n">
        <v>0</v>
      </c>
      <c r="AS1685" t="n">
        <v>0</v>
      </c>
      <c r="AT1685" t="n">
        <v>0</v>
      </c>
      <c r="AU1685" t="n">
        <v>6.792760143105186</v>
      </c>
      <c r="AV1685" t="n">
        <v>2.408783039851768</v>
      </c>
    </row>
    <row r="1686" spans="1:48">
      <c r="A1686" t="n">
        <v>0</v>
      </c>
      <c r="B1686" t="n">
        <v>-6.71993151994134</v>
      </c>
      <c r="C1686" t="n">
        <v>88.4578636187573</v>
      </c>
      <c r="D1686" t="n">
        <v>2434.764399565543</v>
      </c>
      <c r="E1686" t="n">
        <v>1684</v>
      </c>
      <c r="F1686" t="n">
        <v>125.76279296875</v>
      </c>
      <c r="G1686" t="n">
        <v>-0.04354944435270269</v>
      </c>
      <c r="H1686" t="n">
        <v>-0</v>
      </c>
      <c r="I1686" t="n">
        <v>0</v>
      </c>
      <c r="J1686" t="n">
        <v>0</v>
      </c>
      <c r="K1686" t="n">
        <v>0.03237470432552236</v>
      </c>
      <c r="L1686" t="n">
        <v>0</v>
      </c>
      <c r="M1686" t="n">
        <v>89.52871178389003</v>
      </c>
      <c r="N1686" t="n">
        <v>32.83605336576571</v>
      </c>
      <c r="O1686" t="b">
        <v>1</v>
      </c>
      <c r="P1686" t="n">
        <v>0</v>
      </c>
      <c r="Q1686" t="b">
        <v>0</v>
      </c>
      <c r="R1686" t="n">
        <v>32.83605336576571</v>
      </c>
      <c r="S1686" t="n">
        <v>945.0316410773951</v>
      </c>
      <c r="T1686" t="n">
        <v>4112.777701968824</v>
      </c>
      <c r="U1686" t="n">
        <v>331.7996971296892</v>
      </c>
      <c r="V1686" t="n">
        <v>6</v>
      </c>
      <c r="W1686" t="n">
        <v>2434.764399565543</v>
      </c>
      <c r="X1686" t="b">
        <v>0</v>
      </c>
      <c r="Y1686" t="n">
        <v>2434.764399565543</v>
      </c>
      <c r="Z1686" t="b">
        <v>0</v>
      </c>
      <c r="AA1686" t="n">
        <v>77.79667268384443</v>
      </c>
      <c r="AB1686" t="n">
        <v>33.50617690384256</v>
      </c>
      <c r="AC1686" t="b">
        <v>0</v>
      </c>
      <c r="AD1686" t="n">
        <v>0</v>
      </c>
      <c r="AE1686" t="n">
        <v>-4.547473508864641e-13</v>
      </c>
      <c r="AF1686" t="n">
        <v>0.9404800096328</v>
      </c>
      <c r="AG1686" t="n">
        <v>66.09884065684636</v>
      </c>
      <c r="AH1686" t="n">
        <v>139.730028396615</v>
      </c>
      <c r="AI1686" t="n">
        <v>35.62667633618781</v>
      </c>
      <c r="AJ1686" t="n">
        <v>8.316729944175137</v>
      </c>
      <c r="AK1686" t="n">
        <v>35.6266763361878</v>
      </c>
      <c r="AL1686" t="n">
        <v>0</v>
      </c>
      <c r="AM1686" t="n">
        <v>0</v>
      </c>
      <c r="AN1686" t="n">
        <v>35.62668937510106</v>
      </c>
      <c r="AO1686" t="n">
        <v>0</v>
      </c>
      <c r="AP1686" t="n">
        <v>6.914838444018991</v>
      </c>
      <c r="AQ1686" t="n">
        <v>1</v>
      </c>
      <c r="AR1686" t="n">
        <v>0</v>
      </c>
      <c r="AS1686" t="n">
        <v>0</v>
      </c>
      <c r="AT1686" t="n">
        <v>0</v>
      </c>
      <c r="AU1686" t="n">
        <v>6.91477610017041</v>
      </c>
      <c r="AV1686" t="n">
        <v>2.452051160877404</v>
      </c>
    </row>
    <row r="1687" spans="1:48">
      <c r="A1687" t="n">
        <v>0</v>
      </c>
      <c r="B1687" t="n">
        <v>-6.71993151994134</v>
      </c>
      <c r="C1687" t="n">
        <v>88.46032567595661</v>
      </c>
      <c r="D1687" t="n">
        <v>2432.524957262841</v>
      </c>
      <c r="E1687" t="n">
        <v>1685</v>
      </c>
      <c r="F1687" t="n">
        <v>125.647119140625</v>
      </c>
      <c r="G1687" t="n">
        <v>-0.01444049634451261</v>
      </c>
      <c r="H1687" t="n">
        <v>-0</v>
      </c>
      <c r="I1687" t="n">
        <v>0</v>
      </c>
      <c r="J1687" t="n">
        <v>0</v>
      </c>
      <c r="K1687" t="n">
        <v>0.02023011171492151</v>
      </c>
      <c r="L1687" t="n">
        <v>0</v>
      </c>
      <c r="M1687" t="n">
        <v>89.526045144398</v>
      </c>
      <c r="N1687" t="n">
        <v>34.71797728526794</v>
      </c>
      <c r="O1687" t="b">
        <v>1</v>
      </c>
      <c r="P1687" t="n">
        <v>0</v>
      </c>
      <c r="Q1687" t="b">
        <v>0</v>
      </c>
      <c r="R1687" t="n">
        <v>34.71797728526794</v>
      </c>
      <c r="S1687" t="n">
        <v>944.1624219304424</v>
      </c>
      <c r="T1687" t="n">
        <v>4108.994860241286</v>
      </c>
      <c r="U1687" t="n">
        <v>351.1390140568171</v>
      </c>
      <c r="V1687" t="n">
        <v>6</v>
      </c>
      <c r="W1687" t="n">
        <v>2432.524957262841</v>
      </c>
      <c r="X1687" t="b">
        <v>0</v>
      </c>
      <c r="Y1687" t="n">
        <v>2432.524957262841</v>
      </c>
      <c r="Z1687" t="b">
        <v>0</v>
      </c>
      <c r="AA1687" t="n">
        <v>82.33113887511654</v>
      </c>
      <c r="AB1687" t="n">
        <v>35.42650743394687</v>
      </c>
      <c r="AC1687" t="b">
        <v>0</v>
      </c>
      <c r="AD1687" t="n">
        <v>0</v>
      </c>
      <c r="AE1687" t="n">
        <v>-4.547473508864641e-13</v>
      </c>
      <c r="AF1687" t="n">
        <v>0.9416524684182436</v>
      </c>
      <c r="AG1687" t="n">
        <v>66.16157799264705</v>
      </c>
      <c r="AH1687" t="n">
        <v>147.6902300857243</v>
      </c>
      <c r="AI1687" t="n">
        <v>37.62163709235016</v>
      </c>
      <c r="AJ1687" t="n">
        <v>8.617360364243694</v>
      </c>
      <c r="AK1687" t="n">
        <v>37.62163709235014</v>
      </c>
      <c r="AL1687" t="n">
        <v>0</v>
      </c>
      <c r="AM1687" t="n">
        <v>0</v>
      </c>
      <c r="AN1687" t="n">
        <v>37.62163888065095</v>
      </c>
      <c r="AO1687" t="n">
        <v>0</v>
      </c>
      <c r="AP1687" t="n">
        <v>7.31462692627332</v>
      </c>
      <c r="AQ1687" t="n">
        <v>1</v>
      </c>
      <c r="AR1687" t="n">
        <v>0</v>
      </c>
      <c r="AS1687" t="n">
        <v>0</v>
      </c>
      <c r="AT1687" t="n">
        <v>0</v>
      </c>
      <c r="AU1687" t="n">
        <v>7.314586046182995</v>
      </c>
      <c r="AV1687" t="n">
        <v>2.593827905062415</v>
      </c>
    </row>
    <row r="1688" spans="1:48">
      <c r="A1688" t="n">
        <v>0</v>
      </c>
      <c r="B1688" t="n">
        <v>-6.71993151994134</v>
      </c>
      <c r="C1688" t="n">
        <v>88.46544141612488</v>
      </c>
      <c r="D1688" t="n">
        <v>2432.676975124935</v>
      </c>
      <c r="E1688" t="n">
        <v>1686</v>
      </c>
      <c r="F1688" t="n">
        <v>125.6549713134766</v>
      </c>
      <c r="G1688" t="n">
        <v>0.01146005033621122</v>
      </c>
      <c r="H1688" t="n">
        <v>-0</v>
      </c>
      <c r="I1688" t="n">
        <v>0</v>
      </c>
      <c r="J1688" t="n">
        <v>0</v>
      </c>
      <c r="K1688" t="n">
        <v>-0.03427987692842205</v>
      </c>
      <c r="L1688" t="n">
        <v>0</v>
      </c>
      <c r="M1688" t="n">
        <v>89.52337850490596</v>
      </c>
      <c r="N1688" t="n">
        <v>36.46745301009062</v>
      </c>
      <c r="O1688" t="b">
        <v>1</v>
      </c>
      <c r="P1688" t="n">
        <v>0</v>
      </c>
      <c r="Q1688" t="b">
        <v>0</v>
      </c>
      <c r="R1688" t="n">
        <v>36.46745301009062</v>
      </c>
      <c r="S1688" t="n">
        <v>944.2214262799864</v>
      </c>
      <c r="T1688" t="n">
        <v>4109.251647170501</v>
      </c>
      <c r="U1688" t="n">
        <v>368.8102332983689</v>
      </c>
      <c r="V1688" t="n">
        <v>6</v>
      </c>
      <c r="W1688" t="n">
        <v>2432.676975124937</v>
      </c>
      <c r="X1688" t="b">
        <v>0</v>
      </c>
      <c r="Y1688" t="n">
        <v>2432.676975124937</v>
      </c>
      <c r="Z1688" t="b">
        <v>0</v>
      </c>
      <c r="AA1688" t="n">
        <v>86.47448822459504</v>
      </c>
      <c r="AB1688" t="n">
        <v>37.21168674499042</v>
      </c>
      <c r="AC1688" t="b">
        <v>0</v>
      </c>
      <c r="AD1688" t="n">
        <v>0</v>
      </c>
      <c r="AE1688" t="n">
        <v>-1.818989403545856e-12</v>
      </c>
      <c r="AF1688" t="n">
        <v>0.9426137496627561</v>
      </c>
      <c r="AG1688" t="n">
        <v>66.2266043115219</v>
      </c>
      <c r="AH1688" t="n">
        <v>154.9646084644051</v>
      </c>
      <c r="AI1688" t="n">
        <v>39.47713128341682</v>
      </c>
      <c r="AJ1688" t="n">
        <v>8.892837814751317</v>
      </c>
      <c r="AK1688" t="n">
        <v>39.47713128341679</v>
      </c>
      <c r="AL1688" t="n">
        <v>0</v>
      </c>
      <c r="AM1688" t="n">
        <v>0</v>
      </c>
      <c r="AN1688" t="n">
        <v>39.47713261516522</v>
      </c>
      <c r="AO1688" t="n">
        <v>0</v>
      </c>
      <c r="AP1688" t="n">
        <v>7.693117962305163</v>
      </c>
      <c r="AQ1688" t="n">
        <v>1</v>
      </c>
      <c r="AR1688" t="n">
        <v>0</v>
      </c>
      <c r="AS1688" t="n">
        <v>0</v>
      </c>
      <c r="AT1688" t="n">
        <v>0</v>
      </c>
      <c r="AU1688" t="n">
        <v>7.693100109467273</v>
      </c>
      <c r="AV1688" t="n">
        <v>2.728052908857081</v>
      </c>
    </row>
    <row r="1689" spans="1:48">
      <c r="A1689" t="n">
        <v>0</v>
      </c>
      <c r="B1689" t="n">
        <v>-6.71993151994134</v>
      </c>
      <c r="C1689" t="n">
        <v>88.36531727871414</v>
      </c>
      <c r="D1689" t="n">
        <v>2434.326321663106</v>
      </c>
      <c r="E1689" t="n">
        <v>1687</v>
      </c>
      <c r="F1689" t="n">
        <v>125.7401649475098</v>
      </c>
      <c r="G1689" t="n">
        <v>0.04613846740366512</v>
      </c>
      <c r="H1689" t="n">
        <v>-0</v>
      </c>
      <c r="I1689" t="n">
        <v>0</v>
      </c>
      <c r="J1689" t="n">
        <v>0</v>
      </c>
      <c r="K1689" t="n">
        <v>-0.05177420936021987</v>
      </c>
      <c r="L1689" t="n">
        <v>0</v>
      </c>
      <c r="M1689" t="n">
        <v>89.52071186541393</v>
      </c>
      <c r="N1689" t="n">
        <v>38.86416150442968</v>
      </c>
      <c r="O1689" t="b">
        <v>1</v>
      </c>
      <c r="P1689" t="n">
        <v>0</v>
      </c>
      <c r="Q1689" t="b">
        <v>0</v>
      </c>
      <c r="R1689" t="n">
        <v>38.86416150442968</v>
      </c>
      <c r="S1689" t="n">
        <v>944.8616051268394</v>
      </c>
      <c r="T1689" t="n">
        <v>4112.037705512005</v>
      </c>
      <c r="U1689" t="n">
        <v>392.7828189222313</v>
      </c>
      <c r="V1689" t="n">
        <v>6</v>
      </c>
      <c r="W1689" t="n">
        <v>2434.326321663107</v>
      </c>
      <c r="X1689" t="b">
        <v>0</v>
      </c>
      <c r="Y1689" t="n">
        <v>2434.326321663107</v>
      </c>
      <c r="Z1689" t="b">
        <v>0</v>
      </c>
      <c r="AA1689" t="n">
        <v>92.09531130942173</v>
      </c>
      <c r="AB1689" t="n">
        <v>39.65730765758131</v>
      </c>
      <c r="AC1689" t="b">
        <v>0</v>
      </c>
      <c r="AD1689" t="n">
        <v>0</v>
      </c>
      <c r="AE1689" t="n">
        <v>-1.364242052659392e-12</v>
      </c>
      <c r="AF1689" t="n">
        <v>0.9437694608309826</v>
      </c>
      <c r="AG1689" t="n">
        <v>66.29378207601452</v>
      </c>
      <c r="AH1689" t="n">
        <v>164.8351750033455</v>
      </c>
      <c r="AI1689" t="n">
        <v>42.02012176009947</v>
      </c>
      <c r="AJ1689" t="n">
        <v>9.268770764457486</v>
      </c>
      <c r="AK1689" t="n">
        <v>42.02012176009944</v>
      </c>
      <c r="AL1689" t="n">
        <v>0</v>
      </c>
      <c r="AM1689" t="n">
        <v>0</v>
      </c>
      <c r="AN1689" t="n">
        <v>42.02014909300951</v>
      </c>
      <c r="AO1689" t="n">
        <v>0</v>
      </c>
      <c r="AP1689" t="n">
        <v>8.222240028742643</v>
      </c>
      <c r="AQ1689" t="n">
        <v>1</v>
      </c>
      <c r="AR1689" t="n">
        <v>0</v>
      </c>
      <c r="AS1689" t="n">
        <v>0</v>
      </c>
      <c r="AT1689" t="n">
        <v>0</v>
      </c>
      <c r="AU1689" t="n">
        <v>8.222258724962151</v>
      </c>
      <c r="AV1689" t="n">
        <v>2.915698029771483</v>
      </c>
    </row>
    <row r="1690" spans="1:48">
      <c r="A1690" t="n">
        <v>0</v>
      </c>
      <c r="B1690" t="n">
        <v>-6.71993151994134</v>
      </c>
      <c r="C1690" t="n">
        <v>88.31420515882851</v>
      </c>
      <c r="D1690" t="n">
        <v>2440.837787887319</v>
      </c>
      <c r="E1690" t="n">
        <v>1688</v>
      </c>
      <c r="F1690" t="n">
        <v>126.0765014648437</v>
      </c>
      <c r="G1690" t="n">
        <v>0.1552612061883707</v>
      </c>
      <c r="H1690" t="n">
        <v>-0</v>
      </c>
      <c r="I1690" t="n">
        <v>0</v>
      </c>
      <c r="J1690" t="n">
        <v>0</v>
      </c>
      <c r="K1690" t="n">
        <v>-0.05568333374164824</v>
      </c>
      <c r="L1690" t="n">
        <v>0</v>
      </c>
      <c r="M1690" t="n">
        <v>89.5180452259219</v>
      </c>
      <c r="N1690" t="n">
        <v>46.48056384238766</v>
      </c>
      <c r="O1690" t="b">
        <v>1</v>
      </c>
      <c r="P1690" t="n">
        <v>0</v>
      </c>
      <c r="Q1690" t="b">
        <v>0</v>
      </c>
      <c r="R1690" t="n">
        <v>46.48056384238766</v>
      </c>
      <c r="S1690" t="n">
        <v>947.388971476037</v>
      </c>
      <c r="T1690" t="n">
        <v>4123.036803863713</v>
      </c>
      <c r="U1690" t="n">
        <v>468.5052317015407</v>
      </c>
      <c r="V1690" t="n">
        <v>6</v>
      </c>
      <c r="W1690" t="n">
        <v>2440.837787887318</v>
      </c>
      <c r="X1690" t="b">
        <v>0</v>
      </c>
      <c r="Y1690" t="n">
        <v>2440.837787887318</v>
      </c>
      <c r="Z1690" t="b">
        <v>0</v>
      </c>
      <c r="AA1690" t="n">
        <v>109.8498536214972</v>
      </c>
      <c r="AB1690" t="n">
        <v>47.42914677794659</v>
      </c>
      <c r="AC1690" t="b">
        <v>0</v>
      </c>
      <c r="AD1690" t="n">
        <v>0</v>
      </c>
      <c r="AE1690" t="n">
        <v>4.547473508864641e-13</v>
      </c>
      <c r="AF1690" t="n">
        <v>0.9466045841550607</v>
      </c>
      <c r="AG1690" t="n">
        <v>66.36393306805286</v>
      </c>
      <c r="AH1690" t="n">
        <v>196.0239663714245</v>
      </c>
      <c r="AI1690" t="n">
        <v>50.10449724399111</v>
      </c>
      <c r="AJ1690" t="n">
        <v>10.46678119997662</v>
      </c>
      <c r="AK1690" t="n">
        <v>50.10449724399113</v>
      </c>
      <c r="AL1690" t="n">
        <v>0</v>
      </c>
      <c r="AM1690" t="n">
        <v>0</v>
      </c>
      <c r="AN1690" t="n">
        <v>50.10465328054166</v>
      </c>
      <c r="AO1690" t="n">
        <v>0</v>
      </c>
      <c r="AP1690" t="n">
        <v>9.991979711729268</v>
      </c>
      <c r="AQ1690" t="n">
        <v>1</v>
      </c>
      <c r="AR1690" t="n">
        <v>0</v>
      </c>
      <c r="AS1690" t="n">
        <v>0</v>
      </c>
      <c r="AT1690" t="n">
        <v>0</v>
      </c>
      <c r="AU1690" t="n">
        <v>9.992160428759808</v>
      </c>
      <c r="AV1690" t="n">
        <v>3.543323489304293</v>
      </c>
    </row>
    <row r="1691" spans="1:48">
      <c r="A1691" t="n">
        <v>0</v>
      </c>
      <c r="B1691" t="n">
        <v>-6.71993151994134</v>
      </c>
      <c r="C1691" t="n">
        <v>88.35276358775876</v>
      </c>
      <c r="D1691" t="n">
        <v>2453.824931443414</v>
      </c>
      <c r="E1691" t="n">
        <v>1689</v>
      </c>
      <c r="F1691" t="n">
        <v>126.7473258972168</v>
      </c>
      <c r="G1691" t="n">
        <v>0.1721174992653509</v>
      </c>
      <c r="H1691" t="n">
        <v>-0</v>
      </c>
      <c r="I1691" t="n">
        <v>0</v>
      </c>
      <c r="J1691" t="n">
        <v>0</v>
      </c>
      <c r="K1691" t="n">
        <v>-0.05560094500459828</v>
      </c>
      <c r="L1691" t="n">
        <v>0</v>
      </c>
      <c r="M1691" t="n">
        <v>89.51537858642986</v>
      </c>
      <c r="N1691" t="n">
        <v>48.15419500120123</v>
      </c>
      <c r="O1691" t="b">
        <v>1</v>
      </c>
      <c r="P1691" t="n">
        <v>0</v>
      </c>
      <c r="Q1691" t="b">
        <v>0</v>
      </c>
      <c r="R1691" t="n">
        <v>48.15419500120123</v>
      </c>
      <c r="S1691" t="n">
        <v>952.4298130416174</v>
      </c>
      <c r="T1691" t="n">
        <v>4144.974546357119</v>
      </c>
      <c r="U1691" t="n">
        <v>482.8058546746054</v>
      </c>
      <c r="V1691" t="n">
        <v>6</v>
      </c>
      <c r="W1691" t="n">
        <v>2453.824931443414</v>
      </c>
      <c r="X1691" t="b">
        <v>0</v>
      </c>
      <c r="Y1691" t="n">
        <v>2453.824931443414</v>
      </c>
      <c r="Z1691" t="b">
        <v>0</v>
      </c>
      <c r="AA1691" t="n">
        <v>113.2029033507009</v>
      </c>
      <c r="AB1691" t="n">
        <v>49.13693367469514</v>
      </c>
      <c r="AC1691" t="b">
        <v>0</v>
      </c>
      <c r="AD1691" t="n">
        <v>0</v>
      </c>
      <c r="AE1691" t="n">
        <v>-4.547473508864641e-13</v>
      </c>
      <c r="AF1691" t="n">
        <v>0.9470297313870872</v>
      </c>
      <c r="AG1691" t="n">
        <v>66.44360174920371</v>
      </c>
      <c r="AH1691" t="n">
        <v>201.9167024933384</v>
      </c>
      <c r="AI1691" t="n">
        <v>51.88531262131094</v>
      </c>
      <c r="AJ1691" t="n">
        <v>10.69558196850573</v>
      </c>
      <c r="AK1691" t="n">
        <v>51.88531262131092</v>
      </c>
      <c r="AL1691" t="n">
        <v>0</v>
      </c>
      <c r="AM1691" t="n">
        <v>0</v>
      </c>
      <c r="AN1691" t="n">
        <v>51.88551121130501</v>
      </c>
      <c r="AO1691" t="n">
        <v>0</v>
      </c>
      <c r="AP1691" t="n">
        <v>10.39800643735471</v>
      </c>
      <c r="AQ1691" t="n">
        <v>1</v>
      </c>
      <c r="AR1691" t="n">
        <v>0</v>
      </c>
      <c r="AS1691" t="n">
        <v>0</v>
      </c>
      <c r="AT1691" t="n">
        <v>0</v>
      </c>
      <c r="AU1691" t="n">
        <v>10.39823552380228</v>
      </c>
      <c r="AV1691" t="n">
        <v>3.687321920168562</v>
      </c>
    </row>
    <row r="1692" spans="1:48">
      <c r="A1692" t="n">
        <v>0</v>
      </c>
      <c r="B1692" t="n">
        <v>-6.71993151994134</v>
      </c>
      <c r="C1692" t="n">
        <v>88.17999248225891</v>
      </c>
      <c r="D1692" t="n">
        <v>2462.835076804533</v>
      </c>
      <c r="E1692" t="n">
        <v>1690</v>
      </c>
      <c r="F1692" t="n">
        <v>127.2127265930176</v>
      </c>
      <c r="G1692" t="n">
        <v>0.1031230702284915</v>
      </c>
      <c r="H1692" t="n">
        <v>-0</v>
      </c>
      <c r="I1692" t="n">
        <v>0</v>
      </c>
      <c r="J1692" t="n">
        <v>0</v>
      </c>
      <c r="K1692" t="n">
        <v>-0.03812525627946389</v>
      </c>
      <c r="L1692" t="n">
        <v>0</v>
      </c>
      <c r="M1692" t="n">
        <v>89.51271194693783</v>
      </c>
      <c r="N1692" t="n">
        <v>43.82431719039177</v>
      </c>
      <c r="O1692" t="b">
        <v>1</v>
      </c>
      <c r="P1692" t="n">
        <v>0</v>
      </c>
      <c r="Q1692" t="b">
        <v>0</v>
      </c>
      <c r="R1692" t="n">
        <v>43.82431719039177</v>
      </c>
      <c r="S1692" t="n">
        <v>955.9270189554562</v>
      </c>
      <c r="T1692" t="n">
        <v>4160.194386494146</v>
      </c>
      <c r="U1692" t="n">
        <v>437.7859336646484</v>
      </c>
      <c r="V1692" t="n">
        <v>6</v>
      </c>
      <c r="W1692" t="n">
        <v>2462.835076804534</v>
      </c>
      <c r="X1692" t="b">
        <v>0</v>
      </c>
      <c r="Y1692" t="n">
        <v>2462.835076804534</v>
      </c>
      <c r="Z1692" t="b">
        <v>0</v>
      </c>
      <c r="AA1692" t="n">
        <v>102.6471370574749</v>
      </c>
      <c r="AB1692" t="n">
        <v>44.71869101060385</v>
      </c>
      <c r="AC1692" t="b">
        <v>0</v>
      </c>
      <c r="AD1692" t="n">
        <v>0</v>
      </c>
      <c r="AE1692" t="n">
        <v>-1.364242052659392e-12</v>
      </c>
      <c r="AF1692" t="n">
        <v>0.9455587274489834</v>
      </c>
      <c r="AG1692" t="n">
        <v>66.52548188784141</v>
      </c>
      <c r="AH1692" t="n">
        <v>183.3735221147993</v>
      </c>
      <c r="AI1692" t="n">
        <v>47.29340411383025</v>
      </c>
      <c r="AJ1692" t="n">
        <v>9.983087896091661</v>
      </c>
      <c r="AK1692" t="n">
        <v>47.29340411383022</v>
      </c>
      <c r="AL1692" t="n">
        <v>0</v>
      </c>
      <c r="AM1692" t="n">
        <v>0</v>
      </c>
      <c r="AN1692" t="n">
        <v>47.29349522208845</v>
      </c>
      <c r="AO1692" t="n">
        <v>0</v>
      </c>
      <c r="AP1692" t="n">
        <v>9.35704432040956</v>
      </c>
      <c r="AQ1692" t="n">
        <v>1</v>
      </c>
      <c r="AR1692" t="n">
        <v>0</v>
      </c>
      <c r="AS1692" t="n">
        <v>0</v>
      </c>
      <c r="AT1692" t="n">
        <v>0</v>
      </c>
      <c r="AU1692" t="n">
        <v>9.357162975730766</v>
      </c>
      <c r="AV1692" t="n">
        <v>3.31814682135467</v>
      </c>
    </row>
    <row r="1693" spans="1:48">
      <c r="A1693" t="n">
        <v>0</v>
      </c>
      <c r="B1693" t="n">
        <v>-6.71993151994134</v>
      </c>
      <c r="C1693" t="n">
        <v>88.17950904172051</v>
      </c>
      <c r="D1693" t="n">
        <v>2468.724350993874</v>
      </c>
      <c r="E1693" t="n">
        <v>1691</v>
      </c>
      <c r="F1693" t="n">
        <v>127.5169250488281</v>
      </c>
      <c r="G1693" t="n">
        <v>0.05672284616342083</v>
      </c>
      <c r="H1693" t="n">
        <v>-0</v>
      </c>
      <c r="I1693" t="n">
        <v>0</v>
      </c>
      <c r="J1693" t="n">
        <v>0</v>
      </c>
      <c r="K1693" t="n">
        <v>-0.01616073696056058</v>
      </c>
      <c r="L1693" t="n">
        <v>0</v>
      </c>
      <c r="M1693" t="n">
        <v>89.51004530744579</v>
      </c>
      <c r="N1693" t="n">
        <v>40.8876520118157</v>
      </c>
      <c r="O1693" t="b">
        <v>1</v>
      </c>
      <c r="P1693" t="n">
        <v>0</v>
      </c>
      <c r="Q1693" t="b">
        <v>0</v>
      </c>
      <c r="R1693" t="n">
        <v>40.8876520118157</v>
      </c>
      <c r="S1693" t="n">
        <v>958.2128871293543</v>
      </c>
      <c r="T1693" t="n">
        <v>4170.14248478695</v>
      </c>
      <c r="U1693" t="n">
        <v>407.475542220918</v>
      </c>
      <c r="V1693" t="n">
        <v>6</v>
      </c>
      <c r="W1693" t="n">
        <v>2468.724350993874</v>
      </c>
      <c r="X1693" t="b">
        <v>0</v>
      </c>
      <c r="Y1693" t="n">
        <v>2468.724350993874</v>
      </c>
      <c r="Z1693" t="b">
        <v>0</v>
      </c>
      <c r="AA1693" t="n">
        <v>95.54029632655828</v>
      </c>
      <c r="AB1693" t="n">
        <v>41.72209388960786</v>
      </c>
      <c r="AC1693" t="b">
        <v>0</v>
      </c>
      <c r="AD1693" t="n">
        <v>0</v>
      </c>
      <c r="AE1693" t="n">
        <v>-4.547473508864641e-13</v>
      </c>
      <c r="AF1693" t="n">
        <v>0.9443959990010307</v>
      </c>
      <c r="AG1693" t="n">
        <v>66.60206899988195</v>
      </c>
      <c r="AH1693" t="n">
        <v>170.8876740874224</v>
      </c>
      <c r="AI1693" t="n">
        <v>44.17860085572252</v>
      </c>
      <c r="AJ1693" t="n">
        <v>9.502038400668596</v>
      </c>
      <c r="AK1693" t="n">
        <v>44.1786008557225</v>
      </c>
      <c r="AL1693" t="n">
        <v>0</v>
      </c>
      <c r="AM1693" t="n">
        <v>0</v>
      </c>
      <c r="AN1693" t="n">
        <v>44.17863422613473</v>
      </c>
      <c r="AO1693" t="n">
        <v>0</v>
      </c>
      <c r="AP1693" t="n">
        <v>8.680380635040718</v>
      </c>
      <c r="AQ1693" t="n">
        <v>1</v>
      </c>
      <c r="AR1693" t="n">
        <v>0</v>
      </c>
      <c r="AS1693" t="n">
        <v>0</v>
      </c>
      <c r="AT1693" t="n">
        <v>0</v>
      </c>
      <c r="AU1693" t="n">
        <v>8.680440140954495</v>
      </c>
      <c r="AV1693" t="n">
        <v>3.07817390125325</v>
      </c>
    </row>
    <row r="1694" spans="1:48">
      <c r="A1694" t="n">
        <v>0</v>
      </c>
      <c r="B1694" t="n">
        <v>-6.71993151994134</v>
      </c>
      <c r="C1694" t="n">
        <v>88.1790256011821</v>
      </c>
      <c r="D1694" t="n">
        <v>2471.85226768841</v>
      </c>
      <c r="E1694" t="n">
        <v>1692</v>
      </c>
      <c r="F1694" t="n">
        <v>127.6784912109375</v>
      </c>
      <c r="G1694" t="n">
        <v>0.05812272671775531</v>
      </c>
      <c r="H1694" t="n">
        <v>-0</v>
      </c>
      <c r="I1694" t="n">
        <v>0</v>
      </c>
      <c r="J1694" t="n">
        <v>0</v>
      </c>
      <c r="K1694" t="n">
        <v>-0.008215741571938717</v>
      </c>
      <c r="L1694" t="n">
        <v>0</v>
      </c>
      <c r="M1694" t="n">
        <v>89.50737866795376</v>
      </c>
      <c r="N1694" t="n">
        <v>41.10410437129149</v>
      </c>
      <c r="O1694" t="b">
        <v>1</v>
      </c>
      <c r="P1694" t="n">
        <v>0</v>
      </c>
      <c r="Q1694" t="b">
        <v>0</v>
      </c>
      <c r="R1694" t="n">
        <v>41.10410437129149</v>
      </c>
      <c r="S1694" t="n">
        <v>959.4269595248263</v>
      </c>
      <c r="T1694" t="n">
        <v>4175.426127852044</v>
      </c>
      <c r="U1694" t="n">
        <v>409.1142943468816</v>
      </c>
      <c r="V1694" t="n">
        <v>6</v>
      </c>
      <c r="W1694" t="n">
        <v>2471.85226768841</v>
      </c>
      <c r="X1694" t="b">
        <v>0</v>
      </c>
      <c r="Y1694" t="n">
        <v>2471.85226768841</v>
      </c>
      <c r="Z1694" t="b">
        <v>0</v>
      </c>
      <c r="AA1694" t="n">
        <v>95.92453255057059</v>
      </c>
      <c r="AB1694" t="n">
        <v>41.94296364417499</v>
      </c>
      <c r="AC1694" t="b">
        <v>0</v>
      </c>
      <c r="AD1694" t="n">
        <v>0</v>
      </c>
      <c r="AE1694" t="n">
        <v>0</v>
      </c>
      <c r="AF1694" t="n">
        <v>0.9444828252480738</v>
      </c>
      <c r="AG1694" t="n">
        <v>66.6750501126954</v>
      </c>
      <c r="AH1694" t="n">
        <v>171.5591634182348</v>
      </c>
      <c r="AI1694" t="n">
        <v>44.40839210936253</v>
      </c>
      <c r="AJ1694" t="n">
        <v>9.52448005578438</v>
      </c>
      <c r="AK1694" t="n">
        <v>44.40839210936253</v>
      </c>
      <c r="AL1694" t="n">
        <v>0</v>
      </c>
      <c r="AM1694" t="n">
        <v>0</v>
      </c>
      <c r="AN1694" t="n">
        <v>44.40841788626618</v>
      </c>
      <c r="AO1694" t="n">
        <v>0</v>
      </c>
      <c r="AP1694" t="n">
        <v>8.729551969488389</v>
      </c>
      <c r="AQ1694" t="n">
        <v>1</v>
      </c>
      <c r="AR1694" t="n">
        <v>0</v>
      </c>
      <c r="AS1694" t="n">
        <v>0</v>
      </c>
      <c r="AT1694" t="n">
        <v>0</v>
      </c>
      <c r="AU1694" t="n">
        <v>8.729616035826227</v>
      </c>
      <c r="AV1694" t="n">
        <v>3.095612182458689</v>
      </c>
    </row>
    <row r="1695" spans="1:48">
      <c r="A1695" t="n">
        <v>0</v>
      </c>
      <c r="B1695" t="n">
        <v>-6.71993151994134</v>
      </c>
      <c r="C1695" t="n">
        <v>88.1785421606437</v>
      </c>
      <c r="D1695" t="n">
        <v>2476.649471079863</v>
      </c>
      <c r="E1695" t="n">
        <v>1693</v>
      </c>
      <c r="F1695" t="n">
        <v>127.9262809753418</v>
      </c>
      <c r="G1695" t="n">
        <v>0.0519161857269701</v>
      </c>
      <c r="H1695" t="n">
        <v>-0</v>
      </c>
      <c r="I1695" t="n">
        <v>0</v>
      </c>
      <c r="J1695" t="n">
        <v>0</v>
      </c>
      <c r="K1695" t="n">
        <v>-0.0003559796567371154</v>
      </c>
      <c r="L1695" t="n">
        <v>0</v>
      </c>
      <c r="M1695" t="n">
        <v>89.50471202846173</v>
      </c>
      <c r="N1695" t="n">
        <v>40.86437318936326</v>
      </c>
      <c r="O1695" t="b">
        <v>1</v>
      </c>
      <c r="P1695" t="n">
        <v>0</v>
      </c>
      <c r="Q1695" t="b">
        <v>0</v>
      </c>
      <c r="R1695" t="n">
        <v>40.86437318936326</v>
      </c>
      <c r="S1695" t="n">
        <v>961.2889503582786</v>
      </c>
      <c r="T1695" t="n">
        <v>4183.529511959229</v>
      </c>
      <c r="U1695" t="n">
        <v>405.9403982755708</v>
      </c>
      <c r="V1695" t="n">
        <v>6</v>
      </c>
      <c r="W1695" t="n">
        <v>2476.649471079863</v>
      </c>
      <c r="X1695" t="b">
        <v>0</v>
      </c>
      <c r="Y1695" t="n">
        <v>2476.649471079863</v>
      </c>
      <c r="Z1695" t="b">
        <v>0</v>
      </c>
      <c r="AA1695" t="n">
        <v>95.18035298703172</v>
      </c>
      <c r="AB1695" t="n">
        <v>41.69833998914619</v>
      </c>
      <c r="AC1695" t="b">
        <v>0</v>
      </c>
      <c r="AD1695" t="n">
        <v>0</v>
      </c>
      <c r="AE1695" t="n">
        <v>-4.547473508864641e-13</v>
      </c>
      <c r="AF1695" t="n">
        <v>0.9443636820508834</v>
      </c>
      <c r="AG1695" t="n">
        <v>66.74830301117343</v>
      </c>
      <c r="AH1695" t="n">
        <v>170.2496891237311</v>
      </c>
      <c r="AI1695" t="n">
        <v>44.15495934637121</v>
      </c>
      <c r="AJ1695" t="n">
        <v>9.47206583482614</v>
      </c>
      <c r="AK1695" t="n">
        <v>44.15495934637119</v>
      </c>
      <c r="AL1695" t="n">
        <v>0</v>
      </c>
      <c r="AM1695" t="n">
        <v>0</v>
      </c>
      <c r="AN1695" t="n">
        <v>44.15497487415355</v>
      </c>
      <c r="AO1695" t="n">
        <v>0</v>
      </c>
      <c r="AP1695" t="n">
        <v>8.675418179208167</v>
      </c>
      <c r="AQ1695" t="n">
        <v>1</v>
      </c>
      <c r="AR1695" t="n">
        <v>0</v>
      </c>
      <c r="AS1695" t="n">
        <v>0</v>
      </c>
      <c r="AT1695" t="n">
        <v>0</v>
      </c>
      <c r="AU1695" t="n">
        <v>8.67547855614171</v>
      </c>
      <c r="AV1695" t="n">
        <v>3.07641447193497</v>
      </c>
    </row>
    <row r="1696" spans="1:48">
      <c r="A1696" t="n">
        <v>0</v>
      </c>
      <c r="B1696" t="n">
        <v>-6.71993151994134</v>
      </c>
      <c r="C1696" t="n">
        <v>88.27131293605866</v>
      </c>
      <c r="D1696" t="n">
        <v>2478.003260153933</v>
      </c>
      <c r="E1696" t="n">
        <v>1694</v>
      </c>
      <c r="F1696" t="n">
        <v>127.996208190918</v>
      </c>
      <c r="G1696" t="n">
        <v>-0.001023319641891618</v>
      </c>
      <c r="H1696" t="n">
        <v>-0</v>
      </c>
      <c r="I1696" t="n">
        <v>0</v>
      </c>
      <c r="J1696" t="n">
        <v>0</v>
      </c>
      <c r="K1696" t="n">
        <v>0.04485124678664248</v>
      </c>
      <c r="L1696" t="n">
        <v>0</v>
      </c>
      <c r="M1696" t="n">
        <v>89.50204538896969</v>
      </c>
      <c r="N1696" t="n">
        <v>37.28547484273252</v>
      </c>
      <c r="O1696" t="b">
        <v>1</v>
      </c>
      <c r="P1696" t="n">
        <v>0</v>
      </c>
      <c r="Q1696" t="b">
        <v>0</v>
      </c>
      <c r="R1696" t="n">
        <v>37.28547484273252</v>
      </c>
      <c r="S1696" t="n">
        <v>961.814411265531</v>
      </c>
      <c r="T1696" t="n">
        <v>4185.816317827591</v>
      </c>
      <c r="U1696" t="n">
        <v>370.1858211258051</v>
      </c>
      <c r="V1696" t="n">
        <v>6</v>
      </c>
      <c r="W1696" t="n">
        <v>2478.003260153934</v>
      </c>
      <c r="X1696" t="b">
        <v>0</v>
      </c>
      <c r="Y1696" t="n">
        <v>2478.003260153934</v>
      </c>
      <c r="Z1696" t="b">
        <v>0</v>
      </c>
      <c r="AA1696" t="n">
        <v>86.79702063461441</v>
      </c>
      <c r="AB1696" t="n">
        <v>38.04640290074747</v>
      </c>
      <c r="AC1696" t="b">
        <v>0</v>
      </c>
      <c r="AD1696" t="n">
        <v>0</v>
      </c>
      <c r="AE1696" t="n">
        <v>-9.094947017729282e-13</v>
      </c>
      <c r="AF1696" t="n">
        <v>0.9427524031898228</v>
      </c>
      <c r="AG1696" t="n">
        <v>66.82128496554235</v>
      </c>
      <c r="AH1696" t="n">
        <v>155.519719083973</v>
      </c>
      <c r="AI1696" t="n">
        <v>40.35672862993154</v>
      </c>
      <c r="AJ1696" t="n">
        <v>8.903130174151329</v>
      </c>
      <c r="AK1696" t="n">
        <v>40.35672862993152</v>
      </c>
      <c r="AL1696" t="n">
        <v>0</v>
      </c>
      <c r="AM1696" t="n">
        <v>0</v>
      </c>
      <c r="AN1696" t="n">
        <v>40.35672913306066</v>
      </c>
      <c r="AO1696" t="n">
        <v>0</v>
      </c>
      <c r="AP1696" t="n">
        <v>7.878922423921813</v>
      </c>
      <c r="AQ1696" t="n">
        <v>1</v>
      </c>
      <c r="AR1696" t="n">
        <v>0</v>
      </c>
      <c r="AS1696" t="n">
        <v>0</v>
      </c>
      <c r="AT1696" t="n">
        <v>0</v>
      </c>
      <c r="AU1696" t="n">
        <v>7.878923555599465</v>
      </c>
      <c r="AV1696" t="n">
        <v>2.793947825801023</v>
      </c>
    </row>
    <row r="1697" spans="1:48">
      <c r="A1697" t="n">
        <v>0</v>
      </c>
      <c r="B1697" t="n">
        <v>-6.71993151994134</v>
      </c>
      <c r="C1697" t="n">
        <v>88.28645933693221</v>
      </c>
      <c r="D1697" t="n">
        <v>2477.756681627911</v>
      </c>
      <c r="E1697" t="n">
        <v>1695</v>
      </c>
      <c r="F1697" t="n">
        <v>127.9834716796875</v>
      </c>
      <c r="G1697" t="n">
        <v>-0.0001639868713105841</v>
      </c>
      <c r="H1697" t="n">
        <v>-0</v>
      </c>
      <c r="I1697" t="n">
        <v>0</v>
      </c>
      <c r="J1697" t="n">
        <v>0</v>
      </c>
      <c r="K1697" t="n">
        <v>0.05458390081322917</v>
      </c>
      <c r="L1697" t="n">
        <v>0</v>
      </c>
      <c r="M1697" t="n">
        <v>89.49937874947766</v>
      </c>
      <c r="N1697" t="n">
        <v>37.335244412768</v>
      </c>
      <c r="O1697" t="b">
        <v>1</v>
      </c>
      <c r="P1697" t="n">
        <v>0</v>
      </c>
      <c r="Q1697" t="b">
        <v>0</v>
      </c>
      <c r="R1697" t="n">
        <v>37.335244412768</v>
      </c>
      <c r="S1697" t="n">
        <v>961.7187040549512</v>
      </c>
      <c r="T1697" t="n">
        <v>4185.399800047148</v>
      </c>
      <c r="U1697" t="n">
        <v>370.7168431755845</v>
      </c>
      <c r="V1697" t="n">
        <v>6</v>
      </c>
      <c r="W1697" t="n">
        <v>2477.756681627912</v>
      </c>
      <c r="X1697" t="b">
        <v>0</v>
      </c>
      <c r="Y1697" t="n">
        <v>2477.756681627912</v>
      </c>
      <c r="Z1697" t="b">
        <v>0</v>
      </c>
      <c r="AA1697" t="n">
        <v>86.92152873076992</v>
      </c>
      <c r="AB1697" t="n">
        <v>38.09718817629388</v>
      </c>
      <c r="AC1697" t="b">
        <v>0</v>
      </c>
      <c r="AD1697" t="n">
        <v>0</v>
      </c>
      <c r="AE1697" t="n">
        <v>-9.094947017729282e-13</v>
      </c>
      <c r="AF1697" t="n">
        <v>0.942810606447618</v>
      </c>
      <c r="AG1697" t="n">
        <v>66.88980367989527</v>
      </c>
      <c r="AH1697" t="n">
        <v>155.7331935339992</v>
      </c>
      <c r="AI1697" t="n">
        <v>40.40810308640766</v>
      </c>
      <c r="AJ1697" t="n">
        <v>8.906286894185143</v>
      </c>
      <c r="AK1697" t="n">
        <v>40.40810308640764</v>
      </c>
      <c r="AL1697" t="n">
        <v>0</v>
      </c>
      <c r="AM1697" t="n">
        <v>0</v>
      </c>
      <c r="AN1697" t="n">
        <v>40.40810332320357</v>
      </c>
      <c r="AO1697" t="n">
        <v>0</v>
      </c>
      <c r="AP1697" t="n">
        <v>7.889483675149297</v>
      </c>
      <c r="AQ1697" t="n">
        <v>1</v>
      </c>
      <c r="AR1697" t="n">
        <v>0</v>
      </c>
      <c r="AS1697" t="n">
        <v>0</v>
      </c>
      <c r="AT1697" t="n">
        <v>0</v>
      </c>
      <c r="AU1697" t="n">
        <v>7.889485482300102</v>
      </c>
      <c r="AV1697" t="n">
        <v>2.797693194306412</v>
      </c>
    </row>
    <row r="1698" spans="1:48">
      <c r="A1698" t="n">
        <v>0</v>
      </c>
      <c r="B1698" t="n">
        <v>-6.71993151994134</v>
      </c>
      <c r="C1698" t="n">
        <v>88.27931657543436</v>
      </c>
      <c r="D1698" t="n">
        <v>2478.762847267818</v>
      </c>
      <c r="E1698" t="n">
        <v>1696</v>
      </c>
      <c r="F1698" t="n">
        <v>128.0354431152344</v>
      </c>
      <c r="G1698" t="n">
        <v>0.03437503739080228</v>
      </c>
      <c r="H1698" t="n">
        <v>-0</v>
      </c>
      <c r="I1698" t="n">
        <v>0</v>
      </c>
      <c r="J1698" t="n">
        <v>0</v>
      </c>
      <c r="K1698" t="n">
        <v>0.06019341849771243</v>
      </c>
      <c r="L1698" t="n">
        <v>0</v>
      </c>
      <c r="M1698" t="n">
        <v>89.49671210998562</v>
      </c>
      <c r="N1698" t="n">
        <v>39.74249184957055</v>
      </c>
      <c r="O1698" t="b">
        <v>1</v>
      </c>
      <c r="P1698" t="n">
        <v>0</v>
      </c>
      <c r="Q1698" t="b">
        <v>0</v>
      </c>
      <c r="R1698" t="n">
        <v>39.74249184957055</v>
      </c>
      <c r="S1698" t="n">
        <v>962.1092380902141</v>
      </c>
      <c r="T1698" t="n">
        <v>4187.099404168613</v>
      </c>
      <c r="U1698" t="n">
        <v>394.4592014023725</v>
      </c>
      <c r="V1698" t="n">
        <v>6</v>
      </c>
      <c r="W1698" t="n">
        <v>2478.762847267818</v>
      </c>
      <c r="X1698" t="b">
        <v>0</v>
      </c>
      <c r="Y1698" t="n">
        <v>2478.762847267818</v>
      </c>
      <c r="Z1698" t="b">
        <v>0</v>
      </c>
      <c r="AA1698" t="n">
        <v>92.48837067695182</v>
      </c>
      <c r="AB1698" t="n">
        <v>40.55356311180667</v>
      </c>
      <c r="AC1698" t="b">
        <v>0</v>
      </c>
      <c r="AD1698" t="n">
        <v>0</v>
      </c>
      <c r="AE1698" t="n">
        <v>-4.547473508864641e-13</v>
      </c>
      <c r="AF1698" t="n">
        <v>0.9439522625416924</v>
      </c>
      <c r="AG1698" t="n">
        <v>66.95834409919884</v>
      </c>
      <c r="AH1698" t="n">
        <v>165.5066279014602</v>
      </c>
      <c r="AI1698" t="n">
        <v>42.96145548993321</v>
      </c>
      <c r="AJ1698" t="n">
        <v>9.276272028230835</v>
      </c>
      <c r="AK1698" t="n">
        <v>42.96145548993319</v>
      </c>
      <c r="AL1698" t="n">
        <v>0</v>
      </c>
      <c r="AM1698" t="n">
        <v>0</v>
      </c>
      <c r="AN1698" t="n">
        <v>42.9614647357166</v>
      </c>
      <c r="AO1698" t="n">
        <v>0</v>
      </c>
      <c r="AP1698" t="n">
        <v>8.422193506867748</v>
      </c>
      <c r="AQ1698" t="n">
        <v>1</v>
      </c>
      <c r="AR1698" t="n">
        <v>0</v>
      </c>
      <c r="AS1698" t="n">
        <v>0</v>
      </c>
      <c r="AT1698" t="n">
        <v>0</v>
      </c>
      <c r="AU1698" t="n">
        <v>8.422234068830887</v>
      </c>
      <c r="AV1698" t="n">
        <v>2.986611356100026</v>
      </c>
    </row>
    <row r="1699" spans="1:48">
      <c r="A1699" t="n">
        <v>0</v>
      </c>
      <c r="B1699" t="n">
        <v>-6.71993151994134</v>
      </c>
      <c r="C1699" t="n">
        <v>88.37208735084933</v>
      </c>
      <c r="D1699" t="n">
        <v>2482.503059770291</v>
      </c>
      <c r="E1699" t="n">
        <v>1697</v>
      </c>
      <c r="F1699" t="n">
        <v>128.2286361694336</v>
      </c>
      <c r="G1699" t="n">
        <v>0.06696757876319737</v>
      </c>
      <c r="H1699" t="n">
        <v>-0</v>
      </c>
      <c r="I1699" t="n">
        <v>0</v>
      </c>
      <c r="J1699" t="n">
        <v>0</v>
      </c>
      <c r="K1699" t="n">
        <v>0.06871791020122703</v>
      </c>
      <c r="L1699" t="n">
        <v>0</v>
      </c>
      <c r="M1699" t="n">
        <v>89.49404547049359</v>
      </c>
      <c r="N1699" t="n">
        <v>42.12510828576054</v>
      </c>
      <c r="O1699" t="b">
        <v>1</v>
      </c>
      <c r="P1699" t="n">
        <v>0</v>
      </c>
      <c r="Q1699" t="b">
        <v>0</v>
      </c>
      <c r="R1699" t="n">
        <v>42.12510828576054</v>
      </c>
      <c r="S1699" t="n">
        <v>963.5609675305742</v>
      </c>
      <c r="T1699" t="n">
        <v>4193.417330693059</v>
      </c>
      <c r="U1699" t="n">
        <v>417.4776337698058</v>
      </c>
      <c r="V1699" t="n">
        <v>6</v>
      </c>
      <c r="W1699" t="n">
        <v>2482.503059770291</v>
      </c>
      <c r="X1699" t="b">
        <v>0</v>
      </c>
      <c r="Y1699" t="n">
        <v>2482.503059770291</v>
      </c>
      <c r="Z1699" t="b">
        <v>0</v>
      </c>
      <c r="AA1699" t="n">
        <v>97.88547460464009</v>
      </c>
      <c r="AB1699" t="n">
        <v>42.98480437322504</v>
      </c>
      <c r="AC1699" t="b">
        <v>0</v>
      </c>
      <c r="AD1699" t="n">
        <v>0</v>
      </c>
      <c r="AE1699" t="n">
        <v>4.547473508864641e-13</v>
      </c>
      <c r="AF1699" t="n">
        <v>0.9449307852474307</v>
      </c>
      <c r="AG1699" t="n">
        <v>67.02984729394966</v>
      </c>
      <c r="AH1699" t="n">
        <v>174.9832771481932</v>
      </c>
      <c r="AI1699" t="n">
        <v>45.48989729651939</v>
      </c>
      <c r="AJ1699" t="n">
        <v>9.636191667382235</v>
      </c>
      <c r="AK1699" t="n">
        <v>45.4898972965194</v>
      </c>
      <c r="AL1699" t="n">
        <v>0</v>
      </c>
      <c r="AM1699" t="n">
        <v>0</v>
      </c>
      <c r="AN1699" t="n">
        <v>45.48992284075531</v>
      </c>
      <c r="AO1699" t="n">
        <v>0</v>
      </c>
      <c r="AP1699" t="n">
        <v>8.962101280270696</v>
      </c>
      <c r="AQ1699" t="n">
        <v>1</v>
      </c>
      <c r="AR1699" t="n">
        <v>0</v>
      </c>
      <c r="AS1699" t="n">
        <v>0</v>
      </c>
      <c r="AT1699" t="n">
        <v>0</v>
      </c>
      <c r="AU1699" t="n">
        <v>8.962186924631681</v>
      </c>
      <c r="AV1699" t="n">
        <v>3.178084226328286</v>
      </c>
    </row>
    <row r="1700" spans="1:48">
      <c r="A1700" t="n">
        <v>0</v>
      </c>
      <c r="B1700" t="n">
        <v>-6.71993151994134</v>
      </c>
      <c r="C1700" t="n">
        <v>88.44482038984196</v>
      </c>
      <c r="D1700" t="n">
        <v>2486.652119379525</v>
      </c>
      <c r="E1700" t="n">
        <v>1698</v>
      </c>
      <c r="F1700" t="n">
        <v>128.4429473876953</v>
      </c>
      <c r="G1700" t="n">
        <v>0.0373415412738467</v>
      </c>
      <c r="H1700" t="n">
        <v>-0</v>
      </c>
      <c r="I1700" t="n">
        <v>0</v>
      </c>
      <c r="J1700" t="n">
        <v>0</v>
      </c>
      <c r="K1700" t="n">
        <v>0.04568781295814694</v>
      </c>
      <c r="L1700" t="n">
        <v>0</v>
      </c>
      <c r="M1700" t="n">
        <v>89.49137883100155</v>
      </c>
      <c r="N1700" t="n">
        <v>40.24871580365558</v>
      </c>
      <c r="O1700" t="b">
        <v>1</v>
      </c>
      <c r="P1700" t="n">
        <v>0</v>
      </c>
      <c r="Q1700" t="b">
        <v>0</v>
      </c>
      <c r="R1700" t="n">
        <v>40.24871580365558</v>
      </c>
      <c r="S1700" t="n">
        <v>965.1713872542001</v>
      </c>
      <c r="T1700" t="n">
        <v>4200.425877330279</v>
      </c>
      <c r="U1700" t="n">
        <v>398.2162437373765</v>
      </c>
      <c r="V1700" t="n">
        <v>6</v>
      </c>
      <c r="W1700" t="n">
        <v>2486.652119379525</v>
      </c>
      <c r="X1700" t="b">
        <v>0</v>
      </c>
      <c r="Y1700" t="n">
        <v>2486.652119379525</v>
      </c>
      <c r="Z1700" t="b">
        <v>0</v>
      </c>
      <c r="AA1700" t="n">
        <v>93.36927983788276</v>
      </c>
      <c r="AB1700" t="n">
        <v>41.07011816699548</v>
      </c>
      <c r="AC1700" t="b">
        <v>0</v>
      </c>
      <c r="AD1700" t="n">
        <v>0</v>
      </c>
      <c r="AE1700" t="n">
        <v>0</v>
      </c>
      <c r="AF1700" t="n">
        <v>0.9441486390768833</v>
      </c>
      <c r="AG1700" t="n">
        <v>67.10431400639276</v>
      </c>
      <c r="AH1700" t="n">
        <v>167.0482502190934</v>
      </c>
      <c r="AI1700" t="n">
        <v>43.49963180283851</v>
      </c>
      <c r="AJ1700" t="n">
        <v>9.329872114561681</v>
      </c>
      <c r="AK1700" t="n">
        <v>43.49963180283851</v>
      </c>
      <c r="AL1700" t="n">
        <v>0</v>
      </c>
      <c r="AM1700" t="n">
        <v>0</v>
      </c>
      <c r="AN1700" t="n">
        <v>43.49964339372264</v>
      </c>
      <c r="AO1700" t="n">
        <v>0</v>
      </c>
      <c r="AP1700" t="n">
        <v>8.536425939859209</v>
      </c>
      <c r="AQ1700" t="n">
        <v>1</v>
      </c>
      <c r="AR1700" t="n">
        <v>0</v>
      </c>
      <c r="AS1700" t="n">
        <v>0</v>
      </c>
      <c r="AT1700" t="n">
        <v>0</v>
      </c>
      <c r="AU1700" t="n">
        <v>8.536476751299395</v>
      </c>
      <c r="AV1700" t="n">
        <v>3.027122993513962</v>
      </c>
    </row>
    <row r="1701" spans="1:48">
      <c r="A1701" t="n">
        <v>0</v>
      </c>
      <c r="B1701" t="n">
        <v>-6.71993151994134</v>
      </c>
      <c r="C1701" t="n">
        <v>88.5175534288346</v>
      </c>
      <c r="D1701" t="n">
        <v>2487.817392715748</v>
      </c>
      <c r="E1701" t="n">
        <v>1699</v>
      </c>
      <c r="F1701" t="n">
        <v>128.5031372070312</v>
      </c>
      <c r="G1701" t="n">
        <v>0.0124171208060595</v>
      </c>
      <c r="H1701" t="n">
        <v>-0</v>
      </c>
      <c r="I1701" t="n">
        <v>0</v>
      </c>
      <c r="J1701" t="n">
        <v>0</v>
      </c>
      <c r="K1701" t="n">
        <v>0.04302325001706098</v>
      </c>
      <c r="L1701" t="n">
        <v>0</v>
      </c>
      <c r="M1701" t="n">
        <v>89.48871219150952</v>
      </c>
      <c r="N1701" t="n">
        <v>38.57719013852695</v>
      </c>
      <c r="O1701" t="b">
        <v>1</v>
      </c>
      <c r="P1701" t="n">
        <v>0</v>
      </c>
      <c r="Q1701" t="b">
        <v>0</v>
      </c>
      <c r="R1701" t="n">
        <v>38.57719013852695</v>
      </c>
      <c r="S1701" t="n">
        <v>965.6236774936294</v>
      </c>
      <c r="T1701" t="n">
        <v>4202.394244452275</v>
      </c>
      <c r="U1701" t="n">
        <v>381.4995827616079</v>
      </c>
      <c r="V1701" t="n">
        <v>6</v>
      </c>
      <c r="W1701" t="n">
        <v>2487.817392715747</v>
      </c>
      <c r="X1701" t="b">
        <v>0</v>
      </c>
      <c r="Y1701" t="n">
        <v>2487.817392715747</v>
      </c>
      <c r="Z1701" t="b">
        <v>0</v>
      </c>
      <c r="AA1701" t="n">
        <v>89.44974460759488</v>
      </c>
      <c r="AB1701" t="n">
        <v>39.36447973319077</v>
      </c>
      <c r="AC1701" t="b">
        <v>0</v>
      </c>
      <c r="AD1701" t="n">
        <v>0</v>
      </c>
      <c r="AE1701" t="n">
        <v>1.364242052659392e-12</v>
      </c>
      <c r="AF1701" t="n">
        <v>0.9434189813876375</v>
      </c>
      <c r="AG1701" t="n">
        <v>67.17647426069469</v>
      </c>
      <c r="AH1701" t="n">
        <v>160.1595309696228</v>
      </c>
      <c r="AI1701" t="n">
        <v>41.72534209062778</v>
      </c>
      <c r="AJ1701" t="n">
        <v>9.061989402739499</v>
      </c>
      <c r="AK1701" t="n">
        <v>41.72534209062781</v>
      </c>
      <c r="AL1701" t="n">
        <v>0</v>
      </c>
      <c r="AM1701" t="n">
        <v>0</v>
      </c>
      <c r="AN1701" t="n">
        <v>41.72534459392519</v>
      </c>
      <c r="AO1701" t="n">
        <v>0</v>
      </c>
      <c r="AP1701" t="n">
        <v>8.163709539088359</v>
      </c>
      <c r="AQ1701" t="n">
        <v>1</v>
      </c>
      <c r="AR1701" t="n">
        <v>0</v>
      </c>
      <c r="AS1701" t="n">
        <v>0</v>
      </c>
      <c r="AT1701" t="n">
        <v>0</v>
      </c>
      <c r="AU1701" t="n">
        <v>8.163732218916815</v>
      </c>
      <c r="AV1701" t="n">
        <v>2.894943925081524</v>
      </c>
    </row>
    <row r="1702" spans="1:48">
      <c r="A1702" t="n">
        <v>0</v>
      </c>
      <c r="B1702" t="n">
        <v>-6.71993151994134</v>
      </c>
      <c r="C1702" t="n">
        <v>88.55877571183598</v>
      </c>
      <c r="D1702" t="n">
        <v>2489.12183358954</v>
      </c>
      <c r="E1702" t="n">
        <v>1700</v>
      </c>
      <c r="F1702" t="n">
        <v>128.5705154418945</v>
      </c>
      <c r="G1702" t="n">
        <v>0.01929668733455259</v>
      </c>
      <c r="H1702" t="n">
        <v>-0</v>
      </c>
      <c r="I1702" t="n">
        <v>0</v>
      </c>
      <c r="J1702" t="n">
        <v>0</v>
      </c>
      <c r="K1702" t="n">
        <v>0.0454308706283767</v>
      </c>
      <c r="L1702" t="n">
        <v>0</v>
      </c>
      <c r="M1702" t="n">
        <v>89.48604555201749</v>
      </c>
      <c r="N1702" t="n">
        <v>39.10053052144175</v>
      </c>
      <c r="O1702" t="b">
        <v>1</v>
      </c>
      <c r="P1702" t="n">
        <v>0</v>
      </c>
      <c r="Q1702" t="b">
        <v>0</v>
      </c>
      <c r="R1702" t="n">
        <v>39.10053052144175</v>
      </c>
      <c r="S1702" t="n">
        <v>966.129984346099</v>
      </c>
      <c r="T1702" t="n">
        <v>4204.597691874224</v>
      </c>
      <c r="U1702" t="n">
        <v>386.4723884466679</v>
      </c>
      <c r="V1702" t="n">
        <v>6</v>
      </c>
      <c r="W1702" t="n">
        <v>2489.12183358954</v>
      </c>
      <c r="X1702" t="b">
        <v>0</v>
      </c>
      <c r="Y1702" t="n">
        <v>2489.12183358954</v>
      </c>
      <c r="Z1702" t="b">
        <v>0</v>
      </c>
      <c r="AA1702" t="n">
        <v>90.61571232711864</v>
      </c>
      <c r="AB1702" t="n">
        <v>39.89850053208342</v>
      </c>
      <c r="AC1702" t="b">
        <v>0</v>
      </c>
      <c r="AD1702" t="n">
        <v>0</v>
      </c>
      <c r="AE1702" t="n">
        <v>0</v>
      </c>
      <c r="AF1702" t="n">
        <v>0.9436761081875445</v>
      </c>
      <c r="AG1702" t="n">
        <v>67.24654127636973</v>
      </c>
      <c r="AH1702" t="n">
        <v>162.2029850131864</v>
      </c>
      <c r="AI1702" t="n">
        <v>42.27986719798787</v>
      </c>
      <c r="AJ1702" t="n">
        <v>9.135903379540025</v>
      </c>
      <c r="AK1702" t="n">
        <v>42.27986719798787</v>
      </c>
      <c r="AL1702" t="n">
        <v>0</v>
      </c>
      <c r="AM1702" t="n">
        <v>0</v>
      </c>
      <c r="AN1702" t="n">
        <v>42.27986886775438</v>
      </c>
      <c r="AO1702" t="n">
        <v>0</v>
      </c>
      <c r="AP1702" t="n">
        <v>8.27968545598047</v>
      </c>
      <c r="AQ1702" t="n">
        <v>1</v>
      </c>
      <c r="AR1702" t="n">
        <v>0</v>
      </c>
      <c r="AS1702" t="n">
        <v>0</v>
      </c>
      <c r="AT1702" t="n">
        <v>0</v>
      </c>
      <c r="AU1702" t="n">
        <v>8.27971689661903</v>
      </c>
      <c r="AV1702" t="n">
        <v>2.936073292031916</v>
      </c>
    </row>
    <row r="1703" spans="1:48">
      <c r="A1703" t="n">
        <v>0</v>
      </c>
      <c r="B1703" t="n">
        <v>-6.71993151994134</v>
      </c>
      <c r="C1703" t="n">
        <v>88.63150875082862</v>
      </c>
      <c r="D1703" t="n">
        <v>2489.834450551709</v>
      </c>
      <c r="E1703" t="n">
        <v>1701</v>
      </c>
      <c r="F1703" t="n">
        <v>128.60732421875</v>
      </c>
      <c r="G1703" t="n">
        <v>-0.002781360378602216</v>
      </c>
      <c r="H1703" t="n">
        <v>-0</v>
      </c>
      <c r="I1703" t="n">
        <v>0</v>
      </c>
      <c r="J1703" t="n">
        <v>0</v>
      </c>
      <c r="K1703" t="n">
        <v>0.06119592801249435</v>
      </c>
      <c r="L1703" t="n">
        <v>0</v>
      </c>
      <c r="M1703" t="n">
        <v>89.48337891252545</v>
      </c>
      <c r="N1703" t="n">
        <v>37.60604749204341</v>
      </c>
      <c r="O1703" t="b">
        <v>1</v>
      </c>
      <c r="P1703" t="n">
        <v>0</v>
      </c>
      <c r="Q1703" t="b">
        <v>0</v>
      </c>
      <c r="R1703" t="n">
        <v>37.60604749204341</v>
      </c>
      <c r="S1703" t="n">
        <v>966.4065801339043</v>
      </c>
      <c r="T1703" t="n">
        <v>4205.801436742752</v>
      </c>
      <c r="U1703" t="n">
        <v>371.5944285692662</v>
      </c>
      <c r="V1703" t="n">
        <v>6</v>
      </c>
      <c r="W1703" t="n">
        <v>2489.834450551709</v>
      </c>
      <c r="X1703" t="b">
        <v>0</v>
      </c>
      <c r="Y1703" t="n">
        <v>2489.834450551709</v>
      </c>
      <c r="Z1703" t="b">
        <v>0</v>
      </c>
      <c r="AA1703" t="n">
        <v>87.12729511396735</v>
      </c>
      <c r="AB1703" t="n">
        <v>38.37351784902389</v>
      </c>
      <c r="AC1703" t="b">
        <v>0</v>
      </c>
      <c r="AD1703" t="n">
        <v>0</v>
      </c>
      <c r="AE1703" t="n">
        <v>-4.547473508864641e-13</v>
      </c>
      <c r="AF1703" t="n">
        <v>0.9429936328029209</v>
      </c>
      <c r="AG1703" t="n">
        <v>67.31723609304154</v>
      </c>
      <c r="AH1703" t="n">
        <v>156.0715575060178</v>
      </c>
      <c r="AI1703" t="n">
        <v>40.69329475212235</v>
      </c>
      <c r="AJ1703" t="n">
        <v>8.897072516208084</v>
      </c>
      <c r="AK1703" t="n">
        <v>40.69329475212233</v>
      </c>
      <c r="AL1703" t="n">
        <v>0</v>
      </c>
      <c r="AM1703" t="n">
        <v>0</v>
      </c>
      <c r="AN1703" t="n">
        <v>40.69329481289255</v>
      </c>
      <c r="AO1703" t="n">
        <v>0</v>
      </c>
      <c r="AP1703" t="n">
        <v>7.949881300546319</v>
      </c>
      <c r="AQ1703" t="n">
        <v>1</v>
      </c>
      <c r="AR1703" t="n">
        <v>0</v>
      </c>
      <c r="AS1703" t="n">
        <v>0</v>
      </c>
      <c r="AT1703" t="n">
        <v>0</v>
      </c>
      <c r="AU1703" t="n">
        <v>7.949889180225044</v>
      </c>
      <c r="AV1703" t="n">
        <v>2.81911297066251</v>
      </c>
    </row>
    <row r="1704" spans="1:48">
      <c r="A1704" t="n">
        <v>0</v>
      </c>
      <c r="B1704" t="n">
        <v>-6.71993151994134</v>
      </c>
      <c r="C1704" t="n">
        <v>88.66156211116187</v>
      </c>
      <c r="D1704" t="n">
        <v>2488.737032837179</v>
      </c>
      <c r="E1704" t="n">
        <v>1702</v>
      </c>
      <c r="F1704" t="n">
        <v>128.5506393432617</v>
      </c>
      <c r="G1704" t="n">
        <v>-0.02473466134747326</v>
      </c>
      <c r="H1704" t="n">
        <v>-0</v>
      </c>
      <c r="I1704" t="n">
        <v>0</v>
      </c>
      <c r="J1704" t="n">
        <v>0</v>
      </c>
      <c r="K1704" t="n">
        <v>0.07639760891046155</v>
      </c>
      <c r="L1704" t="n">
        <v>0</v>
      </c>
      <c r="M1704" t="n">
        <v>89.48071227303342</v>
      </c>
      <c r="N1704" t="n">
        <v>36.05264279175743</v>
      </c>
      <c r="O1704" t="b">
        <v>1</v>
      </c>
      <c r="P1704" t="n">
        <v>0</v>
      </c>
      <c r="Q1704" t="b">
        <v>0</v>
      </c>
      <c r="R1704" t="n">
        <v>36.05264279175743</v>
      </c>
      <c r="S1704" t="n">
        <v>965.9806274364298</v>
      </c>
      <c r="T1704" t="n">
        <v>4203.947690603343</v>
      </c>
      <c r="U1704" t="n">
        <v>356.4019494094167</v>
      </c>
      <c r="V1704" t="n">
        <v>6</v>
      </c>
      <c r="W1704" t="n">
        <v>2488.737032837179</v>
      </c>
      <c r="X1704" t="b">
        <v>0</v>
      </c>
      <c r="Y1704" t="n">
        <v>2488.737032837179</v>
      </c>
      <c r="Z1704" t="b">
        <v>0</v>
      </c>
      <c r="AA1704" t="n">
        <v>83.56513294601045</v>
      </c>
      <c r="AB1704" t="n">
        <v>36.78841101199738</v>
      </c>
      <c r="AC1704" t="b">
        <v>0</v>
      </c>
      <c r="AD1704" t="n">
        <v>0</v>
      </c>
      <c r="AE1704" t="n">
        <v>0</v>
      </c>
      <c r="AF1704" t="n">
        <v>0.9422441398714518</v>
      </c>
      <c r="AG1704" t="n">
        <v>67.38605271067676</v>
      </c>
      <c r="AH1704" t="n">
        <v>149.809707688727</v>
      </c>
      <c r="AI1704" t="n">
        <v>39.0433959260456</v>
      </c>
      <c r="AJ1704" t="n">
        <v>8.65238852316881</v>
      </c>
      <c r="AK1704" t="n">
        <v>39.0433959260456</v>
      </c>
      <c r="AL1704" t="n">
        <v>0</v>
      </c>
      <c r="AM1704" t="n">
        <v>0</v>
      </c>
      <c r="AN1704" t="n">
        <v>39.04339994600303</v>
      </c>
      <c r="AO1704" t="n">
        <v>0</v>
      </c>
      <c r="AP1704" t="n">
        <v>7.611527058259359</v>
      </c>
      <c r="AQ1704" t="n">
        <v>1</v>
      </c>
      <c r="AR1704" t="n">
        <v>0</v>
      </c>
      <c r="AS1704" t="n">
        <v>0</v>
      </c>
      <c r="AT1704" t="n">
        <v>0</v>
      </c>
      <c r="AU1704" t="n">
        <v>7.611512419774892</v>
      </c>
      <c r="AV1704" t="n">
        <v>2.699121069803236</v>
      </c>
    </row>
    <row r="1705" spans="1:48">
      <c r="A1705" t="n">
        <v>0</v>
      </c>
      <c r="B1705" t="n">
        <v>-6.71993151994134</v>
      </c>
      <c r="C1705" t="n">
        <v>88.65589043009194</v>
      </c>
      <c r="D1705" t="n">
        <v>2486.704761398618</v>
      </c>
      <c r="E1705" t="n">
        <v>1703</v>
      </c>
      <c r="F1705" t="n">
        <v>128.4456665039062</v>
      </c>
      <c r="G1705" t="n">
        <v>-0.0329947566013189</v>
      </c>
      <c r="H1705" t="n">
        <v>-0</v>
      </c>
      <c r="I1705" t="n">
        <v>0</v>
      </c>
      <c r="J1705" t="n">
        <v>0</v>
      </c>
      <c r="K1705" t="n">
        <v>0.06131837234636822</v>
      </c>
      <c r="L1705" t="n">
        <v>0</v>
      </c>
      <c r="M1705" t="n">
        <v>89.47804563354138</v>
      </c>
      <c r="N1705" t="n">
        <v>35.40933542910329</v>
      </c>
      <c r="O1705" t="b">
        <v>1</v>
      </c>
      <c r="P1705" t="n">
        <v>0</v>
      </c>
      <c r="Q1705" t="b">
        <v>0</v>
      </c>
      <c r="R1705" t="n">
        <v>35.40933542910329</v>
      </c>
      <c r="S1705" t="n">
        <v>965.1918197747765</v>
      </c>
      <c r="T1705" t="n">
        <v>4200.514799659828</v>
      </c>
      <c r="U1705" t="n">
        <v>350.3285450423194</v>
      </c>
      <c r="V1705" t="n">
        <v>6</v>
      </c>
      <c r="W1705" t="n">
        <v>2486.704761398618</v>
      </c>
      <c r="X1705" t="b">
        <v>0</v>
      </c>
      <c r="Y1705" t="n">
        <v>2486.704761398618</v>
      </c>
      <c r="Z1705" t="b">
        <v>0</v>
      </c>
      <c r="AA1705" t="n">
        <v>82.14110918796879</v>
      </c>
      <c r="AB1705" t="n">
        <v>36.13197492765642</v>
      </c>
      <c r="AC1705" t="b">
        <v>0</v>
      </c>
      <c r="AD1705" t="n">
        <v>0</v>
      </c>
      <c r="AE1705" t="n">
        <v>0</v>
      </c>
      <c r="AF1705" t="n">
        <v>0.9419514352471672</v>
      </c>
      <c r="AG1705" t="n">
        <v>67.45289409388251</v>
      </c>
      <c r="AH1705" t="n">
        <v>147.3025767957106</v>
      </c>
      <c r="AI1705" t="n">
        <v>38.35863885931171</v>
      </c>
      <c r="AJ1705" t="n">
        <v>8.550703167384938</v>
      </c>
      <c r="AK1705" t="n">
        <v>38.35863885931171</v>
      </c>
      <c r="AL1705" t="n">
        <v>0</v>
      </c>
      <c r="AM1705" t="n">
        <v>0</v>
      </c>
      <c r="AN1705" t="n">
        <v>38.35864967983402</v>
      </c>
      <c r="AO1705" t="n">
        <v>0</v>
      </c>
      <c r="AP1705" t="n">
        <v>7.472196761967877</v>
      </c>
      <c r="AQ1705" t="n">
        <v>1</v>
      </c>
      <c r="AR1705" t="n">
        <v>0</v>
      </c>
      <c r="AS1705" t="n">
        <v>0</v>
      </c>
      <c r="AT1705" t="n">
        <v>0</v>
      </c>
      <c r="AU1705" t="n">
        <v>7.472173160470245</v>
      </c>
      <c r="AV1705" t="n">
        <v>2.649709926537825</v>
      </c>
    </row>
    <row r="1706" spans="1:48">
      <c r="A1706" t="n">
        <v>0</v>
      </c>
      <c r="B1706" t="n">
        <v>-6.71993151994134</v>
      </c>
      <c r="C1706" t="n">
        <v>88.65757769274803</v>
      </c>
      <c r="D1706" t="n">
        <v>2483.602338566303</v>
      </c>
      <c r="E1706" t="n">
        <v>1704</v>
      </c>
      <c r="F1706" t="n">
        <v>128.285417175293</v>
      </c>
      <c r="G1706" t="n">
        <v>-0.06430478555450136</v>
      </c>
      <c r="H1706" t="n">
        <v>-0</v>
      </c>
      <c r="I1706" t="n">
        <v>0</v>
      </c>
      <c r="J1706" t="n">
        <v>0</v>
      </c>
      <c r="K1706" t="n">
        <v>0.04969142758696354</v>
      </c>
      <c r="L1706" t="n">
        <v>0</v>
      </c>
      <c r="M1706" t="n">
        <v>89.47537899404935</v>
      </c>
      <c r="N1706" t="n">
        <v>33.1436963430485</v>
      </c>
      <c r="O1706" t="b">
        <v>1</v>
      </c>
      <c r="P1706" t="n">
        <v>0</v>
      </c>
      <c r="Q1706" t="b">
        <v>0</v>
      </c>
      <c r="R1706" t="n">
        <v>33.1436963430485</v>
      </c>
      <c r="S1706" t="n">
        <v>963.9876425898873</v>
      </c>
      <c r="T1706" t="n">
        <v>4195.27422055119</v>
      </c>
      <c r="U1706" t="n">
        <v>328.3226592715006</v>
      </c>
      <c r="V1706" t="n">
        <v>6</v>
      </c>
      <c r="W1706" t="n">
        <v>2483.602338566304</v>
      </c>
      <c r="X1706" t="b">
        <v>0</v>
      </c>
      <c r="Y1706" t="n">
        <v>2483.602338566304</v>
      </c>
      <c r="Z1706" t="b">
        <v>0</v>
      </c>
      <c r="AA1706" t="n">
        <v>76.98141583309119</v>
      </c>
      <c r="AB1706" t="n">
        <v>33.82009830923317</v>
      </c>
      <c r="AC1706" t="b">
        <v>0</v>
      </c>
      <c r="AD1706" t="n">
        <v>0</v>
      </c>
      <c r="AE1706" t="n">
        <v>-9.094947017729282e-13</v>
      </c>
      <c r="AF1706" t="n">
        <v>0.9406935830650992</v>
      </c>
      <c r="AG1706" t="n">
        <v>67.51887549433053</v>
      </c>
      <c r="AH1706" t="n">
        <v>138.2343599815289</v>
      </c>
      <c r="AI1706" t="n">
        <v>35.95230042819661</v>
      </c>
      <c r="AJ1706" t="n">
        <v>8.198184587793719</v>
      </c>
      <c r="AK1706" t="n">
        <v>35.95230042819659</v>
      </c>
      <c r="AL1706" t="n">
        <v>0</v>
      </c>
      <c r="AM1706" t="n">
        <v>0</v>
      </c>
      <c r="AN1706" t="n">
        <v>35.95232684714102</v>
      </c>
      <c r="AO1706" t="n">
        <v>0</v>
      </c>
      <c r="AP1706" t="n">
        <v>6.989374060165613</v>
      </c>
      <c r="AQ1706" t="n">
        <v>1</v>
      </c>
      <c r="AR1706" t="n">
        <v>0</v>
      </c>
      <c r="AS1706" t="n">
        <v>0</v>
      </c>
      <c r="AT1706" t="n">
        <v>0</v>
      </c>
      <c r="AU1706" t="n">
        <v>6.989322464938523</v>
      </c>
      <c r="AV1706" t="n">
        <v>2.478486073247789</v>
      </c>
    </row>
    <row r="1707" spans="1:48">
      <c r="A1707" t="n">
        <v>0</v>
      </c>
      <c r="B1707" t="n">
        <v>-6.71993151994134</v>
      </c>
      <c r="C1707" t="n">
        <v>88.8335378054354</v>
      </c>
      <c r="D1707" t="n">
        <v>2478.68155050208</v>
      </c>
      <c r="E1707" t="n">
        <v>1705</v>
      </c>
      <c r="F1707" t="n">
        <v>128.0312438964844</v>
      </c>
      <c r="G1707" t="n">
        <v>-0.05513827403217419</v>
      </c>
      <c r="H1707" t="n">
        <v>-0</v>
      </c>
      <c r="I1707" t="n">
        <v>0</v>
      </c>
      <c r="J1707" t="n">
        <v>0</v>
      </c>
      <c r="K1707" t="n">
        <v>0.03780473806499951</v>
      </c>
      <c r="L1707" t="n">
        <v>0</v>
      </c>
      <c r="M1707" t="n">
        <v>89.47271235455732</v>
      </c>
      <c r="N1707" t="n">
        <v>33.59786481781754</v>
      </c>
      <c r="O1707" t="b">
        <v>1</v>
      </c>
      <c r="P1707" t="n">
        <v>0</v>
      </c>
      <c r="Q1707" t="b">
        <v>0</v>
      </c>
      <c r="R1707" t="n">
        <v>33.59786481781754</v>
      </c>
      <c r="S1707" t="n">
        <v>962.0776834905359</v>
      </c>
      <c r="T1707" t="n">
        <v>4186.962078550812</v>
      </c>
      <c r="U1707" t="n">
        <v>333.4824009442816</v>
      </c>
      <c r="V1707" t="n">
        <v>6</v>
      </c>
      <c r="W1707" t="n">
        <v>2478.681550502081</v>
      </c>
      <c r="X1707" t="b">
        <v>0</v>
      </c>
      <c r="Y1707" t="n">
        <v>2478.681550502081</v>
      </c>
      <c r="Z1707" t="b">
        <v>0</v>
      </c>
      <c r="AA1707" t="n">
        <v>78.19121420699881</v>
      </c>
      <c r="AB1707" t="n">
        <v>34.28353552838524</v>
      </c>
      <c r="AC1707" t="b">
        <v>0</v>
      </c>
      <c r="AD1707" t="n">
        <v>0</v>
      </c>
      <c r="AE1707" t="n">
        <v>-9.094947017729282e-13</v>
      </c>
      <c r="AF1707" t="n">
        <v>0.9410665267021724</v>
      </c>
      <c r="AG1707" t="n">
        <v>67.58197339277673</v>
      </c>
      <c r="AH1707" t="n">
        <v>140.3511335068865</v>
      </c>
      <c r="AI1707" t="n">
        <v>36.43051214299035</v>
      </c>
      <c r="AJ1707" t="n">
        <v>8.271379778847944</v>
      </c>
      <c r="AK1707" t="n">
        <v>36.43051214299034</v>
      </c>
      <c r="AL1707" t="n">
        <v>0</v>
      </c>
      <c r="AM1707" t="n">
        <v>0</v>
      </c>
      <c r="AN1707" t="n">
        <v>36.43053683598808</v>
      </c>
      <c r="AO1707" t="n">
        <v>0</v>
      </c>
      <c r="AP1707" t="n">
        <v>7.083387076595442</v>
      </c>
      <c r="AQ1707" t="n">
        <v>1</v>
      </c>
      <c r="AR1707" t="n">
        <v>0</v>
      </c>
      <c r="AS1707" t="n">
        <v>0</v>
      </c>
      <c r="AT1707" t="n">
        <v>0</v>
      </c>
      <c r="AU1707" t="n">
        <v>7.08333981725582</v>
      </c>
      <c r="AV1707" t="n">
        <v>2.511825599293552</v>
      </c>
    </row>
    <row r="1708" spans="1:48">
      <c r="A1708" t="n">
        <v>0</v>
      </c>
      <c r="B1708" t="n">
        <v>-6.71993151994134</v>
      </c>
      <c r="C1708" t="n">
        <v>88.95228135807095</v>
      </c>
      <c r="D1708" t="n">
        <v>2475.845631584047</v>
      </c>
      <c r="E1708" t="n">
        <v>1706</v>
      </c>
      <c r="F1708" t="n">
        <v>127.8847602844238</v>
      </c>
      <c r="G1708" t="n">
        <v>-0.04902286070780093</v>
      </c>
      <c r="H1708" t="n">
        <v>-0</v>
      </c>
      <c r="I1708" t="n">
        <v>0</v>
      </c>
      <c r="J1708" t="n">
        <v>0</v>
      </c>
      <c r="K1708" t="n">
        <v>0.02468984450286293</v>
      </c>
      <c r="L1708" t="n">
        <v>0</v>
      </c>
      <c r="M1708" t="n">
        <v>89.47004571506528</v>
      </c>
      <c r="N1708" t="n">
        <v>33.91582298372687</v>
      </c>
      <c r="O1708" t="b">
        <v>1</v>
      </c>
      <c r="P1708" t="n">
        <v>0</v>
      </c>
      <c r="Q1708" t="b">
        <v>0</v>
      </c>
      <c r="R1708" t="n">
        <v>33.91582298372687</v>
      </c>
      <c r="S1708" t="n">
        <v>960.9769473743225</v>
      </c>
      <c r="T1708" t="n">
        <v>4182.171674973052</v>
      </c>
      <c r="U1708" t="n">
        <v>337.0239561919846</v>
      </c>
      <c r="V1708" t="n">
        <v>6</v>
      </c>
      <c r="W1708" t="n">
        <v>2475.845631584047</v>
      </c>
      <c r="X1708" t="b">
        <v>0</v>
      </c>
      <c r="Y1708" t="n">
        <v>2475.845631584047</v>
      </c>
      <c r="Z1708" t="b">
        <v>0</v>
      </c>
      <c r="AA1708" t="n">
        <v>79.02159837184513</v>
      </c>
      <c r="AB1708" t="n">
        <v>34.60798263645599</v>
      </c>
      <c r="AC1708" t="b">
        <v>0</v>
      </c>
      <c r="AD1708" t="n">
        <v>0</v>
      </c>
      <c r="AE1708" t="n">
        <v>4.547473508864641e-13</v>
      </c>
      <c r="AF1708" t="n">
        <v>0.9413232140355441</v>
      </c>
      <c r="AG1708" t="n">
        <v>67.64553369926591</v>
      </c>
      <c r="AH1708" t="n">
        <v>141.8029723392443</v>
      </c>
      <c r="AI1708" t="n">
        <v>36.76524930059698</v>
      </c>
      <c r="AJ1708" t="n">
        <v>8.320542657073474</v>
      </c>
      <c r="AK1708" t="n">
        <v>36.765249300597</v>
      </c>
      <c r="AL1708" t="n">
        <v>0</v>
      </c>
      <c r="AM1708" t="n">
        <v>0</v>
      </c>
      <c r="AN1708" t="n">
        <v>36.76527967054208</v>
      </c>
      <c r="AO1708" t="n">
        <v>0</v>
      </c>
      <c r="AP1708" t="n">
        <v>7.14961441960984</v>
      </c>
      <c r="AQ1708" t="n">
        <v>1</v>
      </c>
      <c r="AR1708" t="n">
        <v>0</v>
      </c>
      <c r="AS1708" t="n">
        <v>0</v>
      </c>
      <c r="AT1708" t="n">
        <v>0</v>
      </c>
      <c r="AU1708" t="n">
        <v>7.149570386138959</v>
      </c>
      <c r="AV1708" t="n">
        <v>2.535311644389281</v>
      </c>
    </row>
    <row r="1709" spans="1:48">
      <c r="A1709" t="n">
        <v>0</v>
      </c>
      <c r="B1709" t="n">
        <v>-6.71993151994134</v>
      </c>
      <c r="C1709" t="n">
        <v>88.91566824310027</v>
      </c>
      <c r="D1709" t="n">
        <v>2470.079292166005</v>
      </c>
      <c r="E1709" t="n">
        <v>1707</v>
      </c>
      <c r="F1709" t="n">
        <v>127.5869117736816</v>
      </c>
      <c r="G1709" t="n">
        <v>-0.1190470521389564</v>
      </c>
      <c r="H1709" t="n">
        <v>-0</v>
      </c>
      <c r="I1709" t="n">
        <v>0</v>
      </c>
      <c r="J1709" t="n">
        <v>0</v>
      </c>
      <c r="K1709" t="n">
        <v>0.003349466685392044</v>
      </c>
      <c r="L1709" t="n">
        <v>0</v>
      </c>
      <c r="M1709" t="n">
        <v>89.46737907557325</v>
      </c>
      <c r="N1709" t="n">
        <v>28.92214360167338</v>
      </c>
      <c r="O1709" t="b">
        <v>1</v>
      </c>
      <c r="P1709" t="n">
        <v>0</v>
      </c>
      <c r="Q1709" t="b">
        <v>0</v>
      </c>
      <c r="R1709" t="n">
        <v>28.92214360167338</v>
      </c>
      <c r="S1709" t="n">
        <v>958.7387952129826</v>
      </c>
      <c r="T1709" t="n">
        <v>4172.431236766901</v>
      </c>
      <c r="U1709" t="n">
        <v>288.0723389104566</v>
      </c>
      <c r="V1709" t="n">
        <v>6</v>
      </c>
      <c r="W1709" t="n">
        <v>2470.079292166005</v>
      </c>
      <c r="X1709" t="b">
        <v>0</v>
      </c>
      <c r="Y1709" t="n">
        <v>2470.079292166005</v>
      </c>
      <c r="Z1709" t="b">
        <v>0</v>
      </c>
      <c r="AA1709" t="n">
        <v>67.54397202094663</v>
      </c>
      <c r="AB1709" t="n">
        <v>29.51239143027896</v>
      </c>
      <c r="AC1709" t="b">
        <v>0</v>
      </c>
      <c r="AD1709" t="n">
        <v>0</v>
      </c>
      <c r="AE1709" t="n">
        <v>0</v>
      </c>
      <c r="AF1709" t="n">
        <v>0.93797855925865</v>
      </c>
      <c r="AG1709" t="n">
        <v>67.70941605812297</v>
      </c>
      <c r="AH1709" t="n">
        <v>121.6387583772246</v>
      </c>
      <c r="AI1709" t="n">
        <v>31.46382306819963</v>
      </c>
      <c r="AJ1709" t="n">
        <v>7.54421104454444</v>
      </c>
      <c r="AK1709" t="n">
        <v>31.46382306819963</v>
      </c>
      <c r="AL1709" t="n">
        <v>0</v>
      </c>
      <c r="AM1709" t="n">
        <v>0</v>
      </c>
      <c r="AN1709" t="n">
        <v>31.46391552628345</v>
      </c>
      <c r="AO1709" t="n">
        <v>0</v>
      </c>
      <c r="AP1709" t="n">
        <v>6.110573056805157</v>
      </c>
      <c r="AQ1709" t="n">
        <v>1</v>
      </c>
      <c r="AR1709" t="n">
        <v>0</v>
      </c>
      <c r="AS1709" t="n">
        <v>0</v>
      </c>
      <c r="AT1709" t="n">
        <v>0</v>
      </c>
      <c r="AU1709" t="n">
        <v>6.110478671542018</v>
      </c>
      <c r="AV1709" t="n">
        <v>2.166838969623611</v>
      </c>
    </row>
    <row r="1710" spans="1:48">
      <c r="A1710" t="n">
        <v>0</v>
      </c>
      <c r="B1710" t="n">
        <v>-6.71993151994134</v>
      </c>
      <c r="C1710" t="n">
        <v>88.90588188406018</v>
      </c>
      <c r="D1710" t="n">
        <v>2460.836245750716</v>
      </c>
      <c r="E1710" t="n">
        <v>1708</v>
      </c>
      <c r="F1710" t="n">
        <v>127.109481048584</v>
      </c>
      <c r="G1710" t="n">
        <v>-0.1208549606028626</v>
      </c>
      <c r="H1710" t="n">
        <v>-0</v>
      </c>
      <c r="I1710" t="n">
        <v>0</v>
      </c>
      <c r="J1710" t="n">
        <v>0</v>
      </c>
      <c r="K1710" t="n">
        <v>0.01335002304127869</v>
      </c>
      <c r="L1710" t="n">
        <v>0</v>
      </c>
      <c r="M1710" t="n">
        <v>89.46471243608121</v>
      </c>
      <c r="N1710" t="n">
        <v>28.48854367202153</v>
      </c>
      <c r="O1710" t="b">
        <v>1</v>
      </c>
      <c r="P1710" t="n">
        <v>0</v>
      </c>
      <c r="Q1710" t="b">
        <v>0</v>
      </c>
      <c r="R1710" t="n">
        <v>28.48854367202153</v>
      </c>
      <c r="S1710" t="n">
        <v>955.1511908747752</v>
      </c>
      <c r="T1710" t="n">
        <v>4156.817982687022</v>
      </c>
      <c r="U1710" t="n">
        <v>284.8193620157044</v>
      </c>
      <c r="V1710" t="n">
        <v>6</v>
      </c>
      <c r="W1710" t="n">
        <v>2460.836245750717</v>
      </c>
      <c r="X1710" t="b">
        <v>0</v>
      </c>
      <c r="Y1710" t="n">
        <v>2460.836245750717</v>
      </c>
      <c r="Z1710" t="b">
        <v>0</v>
      </c>
      <c r="AA1710" t="n">
        <v>66.78125047261976</v>
      </c>
      <c r="AB1710" t="n">
        <v>29.06994252247095</v>
      </c>
      <c r="AC1710" t="b">
        <v>0</v>
      </c>
      <c r="AD1710" t="n">
        <v>0</v>
      </c>
      <c r="AE1710" t="n">
        <v>-9.094947017729282e-13</v>
      </c>
      <c r="AF1710" t="n">
        <v>0.9377913527682886</v>
      </c>
      <c r="AG1710" t="n">
        <v>67.76699777311987</v>
      </c>
      <c r="AH1710" t="n">
        <v>120.2891943990414</v>
      </c>
      <c r="AI1710" t="n">
        <v>30.99830515248269</v>
      </c>
      <c r="AJ1710" t="n">
        <v>7.483028060156713</v>
      </c>
      <c r="AK1710" t="n">
        <v>30.99830515248268</v>
      </c>
      <c r="AL1710" t="n">
        <v>0</v>
      </c>
      <c r="AM1710" t="n">
        <v>0</v>
      </c>
      <c r="AN1710" t="n">
        <v>30.99838874216715</v>
      </c>
      <c r="AO1710" t="n">
        <v>0</v>
      </c>
      <c r="AP1710" t="n">
        <v>6.018801202888422</v>
      </c>
      <c r="AQ1710" t="n">
        <v>1</v>
      </c>
      <c r="AR1710" t="n">
        <v>0</v>
      </c>
      <c r="AS1710" t="n">
        <v>0</v>
      </c>
      <c r="AT1710" t="n">
        <v>0</v>
      </c>
      <c r="AU1710" t="n">
        <v>6.018702038519145</v>
      </c>
      <c r="AV1710" t="n">
        <v>2.13429402582715</v>
      </c>
    </row>
    <row r="1711" spans="1:48">
      <c r="A1711" t="n">
        <v>0</v>
      </c>
      <c r="B1711" t="n">
        <v>-6.71993151994134</v>
      </c>
      <c r="C1711" t="n">
        <v>88.89609552502009</v>
      </c>
      <c r="D1711" t="n">
        <v>2455.807884222673</v>
      </c>
      <c r="E1711" t="n">
        <v>1709</v>
      </c>
      <c r="F1711" t="n">
        <v>126.8497512817383</v>
      </c>
      <c r="G1711" t="n">
        <v>-0.01183351540234767</v>
      </c>
      <c r="H1711" t="n">
        <v>-0</v>
      </c>
      <c r="I1711" t="n">
        <v>0</v>
      </c>
      <c r="J1711" t="n">
        <v>0</v>
      </c>
      <c r="K1711" t="n">
        <v>-0.01806905479571141</v>
      </c>
      <c r="L1711" t="n">
        <v>0</v>
      </c>
      <c r="M1711" t="n">
        <v>89.46204579658918</v>
      </c>
      <c r="N1711" t="n">
        <v>35.73178963509842</v>
      </c>
      <c r="O1711" t="b">
        <v>1</v>
      </c>
      <c r="P1711" t="n">
        <v>0</v>
      </c>
      <c r="Q1711" t="b">
        <v>0</v>
      </c>
      <c r="R1711" t="n">
        <v>35.73178963509842</v>
      </c>
      <c r="S1711" t="n">
        <v>953.1994781145488</v>
      </c>
      <c r="T1711" t="n">
        <v>4148.324128754517</v>
      </c>
      <c r="U1711" t="n">
        <v>357.9664745848038</v>
      </c>
      <c r="V1711" t="n">
        <v>6</v>
      </c>
      <c r="W1711" t="n">
        <v>2455.807884222674</v>
      </c>
      <c r="X1711" t="b">
        <v>0</v>
      </c>
      <c r="Y1711" t="n">
        <v>2455.807884222674</v>
      </c>
      <c r="Z1711" t="b">
        <v>0</v>
      </c>
      <c r="AA1711" t="n">
        <v>83.93196526692017</v>
      </c>
      <c r="AB1711" t="n">
        <v>36.46100983173309</v>
      </c>
      <c r="AC1711" t="b">
        <v>0</v>
      </c>
      <c r="AD1711" t="n">
        <v>0</v>
      </c>
      <c r="AE1711" t="n">
        <v>-1.364242052659392e-12</v>
      </c>
      <c r="AF1711" t="n">
        <v>0.9426705341195798</v>
      </c>
      <c r="AG1711" t="n">
        <v>67.82388742459702</v>
      </c>
      <c r="AH1711" t="n">
        <v>150.3992786713108</v>
      </c>
      <c r="AI1711" t="n">
        <v>38.6784231733586</v>
      </c>
      <c r="AJ1711" t="n">
        <v>8.622310315026709</v>
      </c>
      <c r="AK1711" t="n">
        <v>38.67842317335857</v>
      </c>
      <c r="AL1711" t="n">
        <v>0</v>
      </c>
      <c r="AM1711" t="n">
        <v>0</v>
      </c>
      <c r="AN1711" t="n">
        <v>38.67842825484411</v>
      </c>
      <c r="AO1711" t="n">
        <v>0</v>
      </c>
      <c r="AP1711" t="n">
        <v>7.532198519195966</v>
      </c>
      <c r="AQ1711" t="n">
        <v>1</v>
      </c>
      <c r="AR1711" t="n">
        <v>0</v>
      </c>
      <c r="AS1711" t="n">
        <v>0</v>
      </c>
      <c r="AT1711" t="n">
        <v>0</v>
      </c>
      <c r="AU1711" t="n">
        <v>7.532173896117535</v>
      </c>
      <c r="AV1711" t="n">
        <v>2.670986808300317</v>
      </c>
    </row>
    <row r="1712" spans="1:48">
      <c r="A1712" t="n">
        <v>0</v>
      </c>
      <c r="B1712" t="n">
        <v>-6.71993151994134</v>
      </c>
      <c r="C1712" t="n">
        <v>88.81990352874365</v>
      </c>
      <c r="D1712" t="n">
        <v>2457.31751671522</v>
      </c>
      <c r="E1712" t="n">
        <v>1710</v>
      </c>
      <c r="F1712" t="n">
        <v>126.9277282714844</v>
      </c>
      <c r="G1712" t="n">
        <v>0.01672837462923127</v>
      </c>
      <c r="H1712" t="n">
        <v>-0</v>
      </c>
      <c r="I1712" t="n">
        <v>0</v>
      </c>
      <c r="J1712" t="n">
        <v>0</v>
      </c>
      <c r="K1712" t="n">
        <v>-0.06287229634050967</v>
      </c>
      <c r="L1712" t="n">
        <v>0</v>
      </c>
      <c r="M1712" t="n">
        <v>89.45937915709715</v>
      </c>
      <c r="N1712" t="n">
        <v>37.72937166650316</v>
      </c>
      <c r="O1712" t="b">
        <v>1</v>
      </c>
      <c r="P1712" t="n">
        <v>0</v>
      </c>
      <c r="Q1712" t="b">
        <v>0</v>
      </c>
      <c r="R1712" t="n">
        <v>37.72937166650316</v>
      </c>
      <c r="S1712" t="n">
        <v>953.7854282262351</v>
      </c>
      <c r="T1712" t="n">
        <v>4150.874183640575</v>
      </c>
      <c r="U1712" t="n">
        <v>377.7463456309559</v>
      </c>
      <c r="V1712" t="n">
        <v>6</v>
      </c>
      <c r="W1712" t="n">
        <v>2457.31751671522</v>
      </c>
      <c r="X1712" t="b">
        <v>0</v>
      </c>
      <c r="Y1712" t="n">
        <v>2457.31751671522</v>
      </c>
      <c r="Z1712" t="b">
        <v>0</v>
      </c>
      <c r="AA1712" t="n">
        <v>88.56972764831461</v>
      </c>
      <c r="AB1712" t="n">
        <v>38.49935884337057</v>
      </c>
      <c r="AC1712" t="b">
        <v>0</v>
      </c>
      <c r="AD1712" t="n">
        <v>0</v>
      </c>
      <c r="AE1712" t="n">
        <v>-4.547473508864641e-13</v>
      </c>
      <c r="AF1712" t="n">
        <v>0.9436828513919562</v>
      </c>
      <c r="AG1712" t="n">
        <v>67.88964486970086</v>
      </c>
      <c r="AH1712" t="n">
        <v>158.5395201494695</v>
      </c>
      <c r="AI1712" t="n">
        <v>40.79692535112091</v>
      </c>
      <c r="AJ1712" t="n">
        <v>8.928493716505642</v>
      </c>
      <c r="AK1712" t="n">
        <v>40.79692535112089</v>
      </c>
      <c r="AL1712" t="n">
        <v>0</v>
      </c>
      <c r="AM1712" t="n">
        <v>0</v>
      </c>
      <c r="AN1712" t="n">
        <v>40.79692540624826</v>
      </c>
      <c r="AO1712" t="n">
        <v>0</v>
      </c>
      <c r="AP1712" t="n">
        <v>7.967786238332746</v>
      </c>
      <c r="AQ1712" t="n">
        <v>1</v>
      </c>
      <c r="AR1712" t="n">
        <v>0</v>
      </c>
      <c r="AS1712" t="n">
        <v>0</v>
      </c>
      <c r="AT1712" t="n">
        <v>0</v>
      </c>
      <c r="AU1712" t="n">
        <v>7.967790227969632</v>
      </c>
      <c r="AV1712" t="n">
        <v>2.825460867437065</v>
      </c>
    </row>
    <row r="1713" spans="1:48">
      <c r="A1713" t="n">
        <v>0</v>
      </c>
      <c r="B1713" t="n">
        <v>-6.71993151994134</v>
      </c>
      <c r="C1713" t="n">
        <v>88.69193090303882</v>
      </c>
      <c r="D1713" t="n">
        <v>2456.17438434045</v>
      </c>
      <c r="E1713" t="n">
        <v>1711</v>
      </c>
      <c r="F1713" t="n">
        <v>126.8686820983887</v>
      </c>
      <c r="G1713" t="n">
        <v>-0.03930430257257811</v>
      </c>
      <c r="H1713" t="n">
        <v>-0</v>
      </c>
      <c r="I1713" t="n">
        <v>0</v>
      </c>
      <c r="J1713" t="n">
        <v>0</v>
      </c>
      <c r="K1713" t="n">
        <v>-0.04942361553767471</v>
      </c>
      <c r="L1713" t="n">
        <v>0</v>
      </c>
      <c r="M1713" t="n">
        <v>89.45671251760511</v>
      </c>
      <c r="N1713" t="n">
        <v>33.87743613712849</v>
      </c>
      <c r="O1713" t="b">
        <v>1</v>
      </c>
      <c r="P1713" t="n">
        <v>0</v>
      </c>
      <c r="Q1713" t="b">
        <v>0</v>
      </c>
      <c r="R1713" t="n">
        <v>33.87743613712849</v>
      </c>
      <c r="S1713" t="n">
        <v>953.3417317994721</v>
      </c>
      <c r="T1713" t="n">
        <v>4148.943216791303</v>
      </c>
      <c r="U1713" t="n">
        <v>339.3386384330515</v>
      </c>
      <c r="V1713" t="n">
        <v>6</v>
      </c>
      <c r="W1713" t="n">
        <v>2456.174384340451</v>
      </c>
      <c r="X1713" t="b">
        <v>0</v>
      </c>
      <c r="Y1713" t="n">
        <v>2456.174384340451</v>
      </c>
      <c r="Z1713" t="b">
        <v>0</v>
      </c>
      <c r="AA1713" t="n">
        <v>79.56431911039058</v>
      </c>
      <c r="AB1713" t="n">
        <v>34.56881238482499</v>
      </c>
      <c r="AC1713" t="b">
        <v>0</v>
      </c>
      <c r="AD1713" t="n">
        <v>0</v>
      </c>
      <c r="AE1713" t="n">
        <v>-9.094947017729282e-13</v>
      </c>
      <c r="AF1713" t="n">
        <v>0.9416956831359772</v>
      </c>
      <c r="AG1713" t="n">
        <v>67.957852427162</v>
      </c>
      <c r="AH1713" t="n">
        <v>142.7204033036476</v>
      </c>
      <c r="AI1713" t="n">
        <v>36.70911208778833</v>
      </c>
      <c r="AJ1713" t="n">
        <v>8.321215617176989</v>
      </c>
      <c r="AK1713" t="n">
        <v>36.70911208778831</v>
      </c>
      <c r="AL1713" t="n">
        <v>0</v>
      </c>
      <c r="AM1713" t="n">
        <v>0</v>
      </c>
      <c r="AN1713" t="n">
        <v>36.70911966523773</v>
      </c>
      <c r="AO1713" t="n">
        <v>0</v>
      </c>
      <c r="AP1713" t="n">
        <v>7.134624689784904</v>
      </c>
      <c r="AQ1713" t="n">
        <v>1</v>
      </c>
      <c r="AR1713" t="n">
        <v>0</v>
      </c>
      <c r="AS1713" t="n">
        <v>0</v>
      </c>
      <c r="AT1713" t="n">
        <v>0</v>
      </c>
      <c r="AU1713" t="n">
        <v>7.134576969494899</v>
      </c>
      <c r="AV1713" t="n">
        <v>2.529994823691836</v>
      </c>
    </row>
    <row r="1714" spans="1:48">
      <c r="A1714" t="n">
        <v>0</v>
      </c>
      <c r="B1714" t="n">
        <v>-6.71993151994134</v>
      </c>
      <c r="C1714" t="n">
        <v>88.7375703764265</v>
      </c>
      <c r="D1714" t="n">
        <v>2453.02064883296</v>
      </c>
      <c r="E1714" t="n">
        <v>1712</v>
      </c>
      <c r="F1714" t="n">
        <v>126.7057823181152</v>
      </c>
      <c r="G1714" t="n">
        <v>-0.04446612547990014</v>
      </c>
      <c r="H1714" t="n">
        <v>-0</v>
      </c>
      <c r="I1714" t="n">
        <v>0</v>
      </c>
      <c r="J1714" t="n">
        <v>0</v>
      </c>
      <c r="K1714" t="n">
        <v>-0.0468727000902327</v>
      </c>
      <c r="L1714" t="n">
        <v>0</v>
      </c>
      <c r="M1714" t="n">
        <v>89.45404587811308</v>
      </c>
      <c r="N1714" t="n">
        <v>33.41495044832926</v>
      </c>
      <c r="O1714" t="b">
        <v>1</v>
      </c>
      <c r="P1714" t="n">
        <v>0</v>
      </c>
      <c r="Q1714" t="b">
        <v>0</v>
      </c>
      <c r="R1714" t="n">
        <v>33.41495044832926</v>
      </c>
      <c r="S1714" t="n">
        <v>952.1176380667473</v>
      </c>
      <c r="T1714" t="n">
        <v>4143.615960866485</v>
      </c>
      <c r="U1714" t="n">
        <v>335.1363943527442</v>
      </c>
      <c r="V1714" t="n">
        <v>6</v>
      </c>
      <c r="W1714" t="n">
        <v>2453.020648832959</v>
      </c>
      <c r="X1714" t="b">
        <v>0</v>
      </c>
      <c r="Y1714" t="n">
        <v>2453.020648832959</v>
      </c>
      <c r="Z1714" t="b">
        <v>0</v>
      </c>
      <c r="AA1714" t="n">
        <v>78.57902403603883</v>
      </c>
      <c r="AB1714" t="n">
        <v>34.09688821258088</v>
      </c>
      <c r="AC1714" t="b">
        <v>0</v>
      </c>
      <c r="AD1714" t="n">
        <v>0</v>
      </c>
      <c r="AE1714" t="n">
        <v>9.094947017729282e-13</v>
      </c>
      <c r="AF1714" t="n">
        <v>0.9414910630790283</v>
      </c>
      <c r="AG1714" t="n">
        <v>68.02125742811748</v>
      </c>
      <c r="AH1714" t="n">
        <v>140.9836408479775</v>
      </c>
      <c r="AI1714" t="n">
        <v>36.21583841812719</v>
      </c>
      <c r="AJ1714" t="n">
        <v>8.248802949263251</v>
      </c>
      <c r="AK1714" t="n">
        <v>36.21583841812721</v>
      </c>
      <c r="AL1714" t="n">
        <v>0</v>
      </c>
      <c r="AM1714" t="n">
        <v>0</v>
      </c>
      <c r="AN1714" t="n">
        <v>36.21584699762624</v>
      </c>
      <c r="AO1714" t="n">
        <v>0</v>
      </c>
      <c r="AP1714" t="n">
        <v>7.035473895164163</v>
      </c>
      <c r="AQ1714" t="n">
        <v>1</v>
      </c>
      <c r="AR1714" t="n">
        <v>0</v>
      </c>
      <c r="AS1714" t="n">
        <v>0</v>
      </c>
      <c r="AT1714" t="n">
        <v>0</v>
      </c>
      <c r="AU1714" t="n">
        <v>7.035420353066952</v>
      </c>
      <c r="AV1714" t="n">
        <v>2.494832861410103</v>
      </c>
    </row>
    <row r="1715" spans="1:48">
      <c r="A1715" t="n">
        <v>0</v>
      </c>
      <c r="B1715" t="n">
        <v>-6.71993151994134</v>
      </c>
      <c r="C1715" t="n">
        <v>88.73249613377212</v>
      </c>
      <c r="D1715" t="n">
        <v>2451.602224103572</v>
      </c>
      <c r="E1715" t="n">
        <v>1713</v>
      </c>
      <c r="F1715" t="n">
        <v>126.6325164794922</v>
      </c>
      <c r="G1715" t="n">
        <v>0.02036412207842986</v>
      </c>
      <c r="H1715" t="n">
        <v>-0</v>
      </c>
      <c r="I1715" t="n">
        <v>0</v>
      </c>
      <c r="J1715" t="n">
        <v>0</v>
      </c>
      <c r="K1715" t="n">
        <v>-0.03860209955309191</v>
      </c>
      <c r="L1715" t="n">
        <v>0</v>
      </c>
      <c r="M1715" t="n">
        <v>89.45137923862104</v>
      </c>
      <c r="N1715" t="n">
        <v>37.76428450130236</v>
      </c>
      <c r="O1715" t="b">
        <v>1</v>
      </c>
      <c r="P1715" t="n">
        <v>0</v>
      </c>
      <c r="Q1715" t="b">
        <v>0</v>
      </c>
      <c r="R1715" t="n">
        <v>37.76428450130236</v>
      </c>
      <c r="S1715" t="n">
        <v>951.5670894181815</v>
      </c>
      <c r="T1715" t="n">
        <v>4141.219973147926</v>
      </c>
      <c r="U1715" t="n">
        <v>378.9773280864005</v>
      </c>
      <c r="V1715" t="n">
        <v>6</v>
      </c>
      <c r="W1715" t="n">
        <v>2451.602224103572</v>
      </c>
      <c r="X1715" t="b">
        <v>0</v>
      </c>
      <c r="Y1715" t="n">
        <v>2451.602224103572</v>
      </c>
      <c r="Z1715" t="b">
        <v>0</v>
      </c>
      <c r="AA1715" t="n">
        <v>88.85835461209496</v>
      </c>
      <c r="AB1715" t="n">
        <v>38.53498418500241</v>
      </c>
      <c r="AC1715" t="b">
        <v>0</v>
      </c>
      <c r="AD1715" t="n">
        <v>0</v>
      </c>
      <c r="AE1715" t="n">
        <v>0</v>
      </c>
      <c r="AF1715" t="n">
        <v>0.9438504379026874</v>
      </c>
      <c r="AG1715" t="n">
        <v>68.08401632417721</v>
      </c>
      <c r="AH1715" t="n">
        <v>159.0279200520598</v>
      </c>
      <c r="AI1715" t="n">
        <v>40.8274262929096</v>
      </c>
      <c r="AJ1715" t="n">
        <v>8.929348072169631</v>
      </c>
      <c r="AK1715" t="n">
        <v>40.8274262929096</v>
      </c>
      <c r="AL1715" t="n">
        <v>0</v>
      </c>
      <c r="AM1715" t="n">
        <v>0</v>
      </c>
      <c r="AN1715" t="n">
        <v>40.82742800331962</v>
      </c>
      <c r="AO1715" t="n">
        <v>0</v>
      </c>
      <c r="AP1715" t="n">
        <v>7.973665093959394</v>
      </c>
      <c r="AQ1715" t="n">
        <v>1</v>
      </c>
      <c r="AR1715" t="n">
        <v>0</v>
      </c>
      <c r="AS1715" t="n">
        <v>0</v>
      </c>
      <c r="AT1715" t="n">
        <v>0</v>
      </c>
      <c r="AU1715" t="n">
        <v>7.973668629739738</v>
      </c>
      <c r="AV1715" t="n">
        <v>2.827545409535852</v>
      </c>
    </row>
    <row r="1716" spans="1:48">
      <c r="A1716" t="n">
        <v>0</v>
      </c>
      <c r="B1716" t="n">
        <v>-6.71993151994134</v>
      </c>
      <c r="C1716" t="n">
        <v>88.61699038462953</v>
      </c>
      <c r="D1716" t="n">
        <v>2455.062107515032</v>
      </c>
      <c r="E1716" t="n">
        <v>1714</v>
      </c>
      <c r="F1716" t="n">
        <v>126.8112297058105</v>
      </c>
      <c r="G1716" t="n">
        <v>0.05088246024558529</v>
      </c>
      <c r="H1716" t="n">
        <v>-0</v>
      </c>
      <c r="I1716" t="n">
        <v>0</v>
      </c>
      <c r="J1716" t="n">
        <v>0</v>
      </c>
      <c r="K1716" t="n">
        <v>-0.009839535325730731</v>
      </c>
      <c r="L1716" t="n">
        <v>0</v>
      </c>
      <c r="M1716" t="n">
        <v>89.44871259912901</v>
      </c>
      <c r="N1716" t="n">
        <v>39.96667207773714</v>
      </c>
      <c r="O1716" t="b">
        <v>1</v>
      </c>
      <c r="P1716" t="n">
        <v>0</v>
      </c>
      <c r="Q1716" t="b">
        <v>0</v>
      </c>
      <c r="R1716" t="n">
        <v>39.96667207773714</v>
      </c>
      <c r="S1716" t="n">
        <v>952.9100116733496</v>
      </c>
      <c r="T1716" t="n">
        <v>4147.064370802417</v>
      </c>
      <c r="U1716" t="n">
        <v>400.5137951442888</v>
      </c>
      <c r="V1716" t="n">
        <v>6</v>
      </c>
      <c r="W1716" t="n">
        <v>2455.062107515031</v>
      </c>
      <c r="X1716" t="b">
        <v>0</v>
      </c>
      <c r="Y1716" t="n">
        <v>2455.062107515031</v>
      </c>
      <c r="Z1716" t="b">
        <v>0</v>
      </c>
      <c r="AA1716" t="n">
        <v>93.90798393051489</v>
      </c>
      <c r="AB1716" t="n">
        <v>40.78231844667055</v>
      </c>
      <c r="AC1716" t="b">
        <v>0</v>
      </c>
      <c r="AD1716" t="n">
        <v>0</v>
      </c>
      <c r="AE1716" t="n">
        <v>1.364242052659392e-12</v>
      </c>
      <c r="AF1716" t="n">
        <v>0.9448247348153256</v>
      </c>
      <c r="AG1716" t="n">
        <v>68.15208384005854</v>
      </c>
      <c r="AH1716" t="n">
        <v>167.8918273292064</v>
      </c>
      <c r="AI1716" t="n">
        <v>43.16389796319401</v>
      </c>
      <c r="AJ1716" t="n">
        <v>9.263476095228526</v>
      </c>
      <c r="AK1716" t="n">
        <v>43.16389796319404</v>
      </c>
      <c r="AL1716" t="n">
        <v>0</v>
      </c>
      <c r="AM1716" t="n">
        <v>0</v>
      </c>
      <c r="AN1716" t="n">
        <v>43.16391363808536</v>
      </c>
      <c r="AO1716" t="n">
        <v>0</v>
      </c>
      <c r="AP1716" t="n">
        <v>8.4641906076328</v>
      </c>
      <c r="AQ1716" t="n">
        <v>1</v>
      </c>
      <c r="AR1716" t="n">
        <v>0</v>
      </c>
      <c r="AS1716" t="n">
        <v>0</v>
      </c>
      <c r="AT1716" t="n">
        <v>0</v>
      </c>
      <c r="AU1716" t="n">
        <v>8.464230683245281</v>
      </c>
      <c r="AV1716" t="n">
        <v>3.001503790162381</v>
      </c>
    </row>
    <row r="1717" spans="1:48">
      <c r="A1717" t="n">
        <v>0</v>
      </c>
      <c r="B1717" t="n">
        <v>-6.71993151994134</v>
      </c>
      <c r="C1717" t="n">
        <v>88.62999585785384</v>
      </c>
      <c r="D1717" t="n">
        <v>2457.782284889402</v>
      </c>
      <c r="E1717" t="n">
        <v>1715</v>
      </c>
      <c r="F1717" t="n">
        <v>126.9517349243164</v>
      </c>
      <c r="G1717" t="n">
        <v>0.04212140762604832</v>
      </c>
      <c r="H1717" t="n">
        <v>-0</v>
      </c>
      <c r="I1717" t="n">
        <v>0</v>
      </c>
      <c r="J1717" t="n">
        <v>0</v>
      </c>
      <c r="K1717" t="n">
        <v>-0.00854247441964312</v>
      </c>
      <c r="L1717" t="n">
        <v>0</v>
      </c>
      <c r="M1717" t="n">
        <v>89.44604595963698</v>
      </c>
      <c r="N1717" t="n">
        <v>39.47416386769991</v>
      </c>
      <c r="O1717" t="b">
        <v>1</v>
      </c>
      <c r="P1717" t="n">
        <v>0</v>
      </c>
      <c r="Q1717" t="b">
        <v>0</v>
      </c>
      <c r="R1717" t="n">
        <v>39.47416386769991</v>
      </c>
      <c r="S1717" t="n">
        <v>953.9658237628405</v>
      </c>
      <c r="T1717" t="n">
        <v>4151.659265015882</v>
      </c>
      <c r="U1717" t="n">
        <v>395.140463995854</v>
      </c>
      <c r="V1717" t="n">
        <v>6</v>
      </c>
      <c r="W1717" t="n">
        <v>2457.782284889402</v>
      </c>
      <c r="X1717" t="b">
        <v>0</v>
      </c>
      <c r="Y1717" t="n">
        <v>2457.782284889402</v>
      </c>
      <c r="Z1717" t="b">
        <v>0</v>
      </c>
      <c r="AA1717" t="n">
        <v>92.64810549122478</v>
      </c>
      <c r="AB1717" t="n">
        <v>40.27975904867339</v>
      </c>
      <c r="AC1717" t="b">
        <v>0</v>
      </c>
      <c r="AD1717" t="n">
        <v>0</v>
      </c>
      <c r="AE1717" t="n">
        <v>0</v>
      </c>
      <c r="AF1717" t="n">
        <v>0.9446151440452272</v>
      </c>
      <c r="AG1717" t="n">
        <v>68.22287103178233</v>
      </c>
      <c r="AH1717" t="n">
        <v>165.6761266016114</v>
      </c>
      <c r="AI1717" t="n">
        <v>42.64144959203072</v>
      </c>
      <c r="AJ1717" t="n">
        <v>9.175948406974953</v>
      </c>
      <c r="AK1717" t="n">
        <v>42.64144959203072</v>
      </c>
      <c r="AL1717" t="n">
        <v>0</v>
      </c>
      <c r="AM1717" t="n">
        <v>0</v>
      </c>
      <c r="AN1717" t="n">
        <v>42.64147038209783</v>
      </c>
      <c r="AO1717" t="n">
        <v>0</v>
      </c>
      <c r="AP1717" t="n">
        <v>8.35372546955834</v>
      </c>
      <c r="AQ1717" t="n">
        <v>1</v>
      </c>
      <c r="AR1717" t="n">
        <v>0</v>
      </c>
      <c r="AS1717" t="n">
        <v>0</v>
      </c>
      <c r="AT1717" t="n">
        <v>0</v>
      </c>
      <c r="AU1717" t="n">
        <v>8.353757466015654</v>
      </c>
      <c r="AV1717" t="n">
        <v>2.96232884412948</v>
      </c>
    </row>
    <row r="1718" spans="1:48">
      <c r="A1718" t="n">
        <v>0</v>
      </c>
      <c r="B1718" t="n">
        <v>-6.71993151994134</v>
      </c>
      <c r="C1718" t="n">
        <v>88.60947468089313</v>
      </c>
      <c r="D1718" t="n">
        <v>2462.179459155407</v>
      </c>
      <c r="E1718" t="n">
        <v>1716</v>
      </c>
      <c r="F1718" t="n">
        <v>127.1788619995117</v>
      </c>
      <c r="G1718" t="n">
        <v>0.08699215400122995</v>
      </c>
      <c r="H1718" t="n">
        <v>-0</v>
      </c>
      <c r="I1718" t="n">
        <v>0</v>
      </c>
      <c r="J1718" t="n">
        <v>0</v>
      </c>
      <c r="K1718" t="n">
        <v>-0.03929204204918213</v>
      </c>
      <c r="L1718" t="n">
        <v>0</v>
      </c>
      <c r="M1718" t="n">
        <v>89.44337932014494</v>
      </c>
      <c r="N1718" t="n">
        <v>42.69893845168174</v>
      </c>
      <c r="O1718" t="b">
        <v>1</v>
      </c>
      <c r="P1718" t="n">
        <v>0</v>
      </c>
      <c r="Q1718" t="b">
        <v>0</v>
      </c>
      <c r="R1718" t="n">
        <v>42.69893845168174</v>
      </c>
      <c r="S1718" t="n">
        <v>955.6725469322143</v>
      </c>
      <c r="T1718" t="n">
        <v>4159.086924248997</v>
      </c>
      <c r="U1718" t="n">
        <v>426.6574659600703</v>
      </c>
      <c r="V1718" t="n">
        <v>6</v>
      </c>
      <c r="W1718" t="n">
        <v>2462.179459155406</v>
      </c>
      <c r="X1718" t="b">
        <v>0</v>
      </c>
      <c r="Y1718" t="n">
        <v>2462.179459155406</v>
      </c>
      <c r="Z1718" t="b">
        <v>0</v>
      </c>
      <c r="AA1718" t="n">
        <v>100.0378587278826</v>
      </c>
      <c r="AB1718" t="n">
        <v>43.57034535885892</v>
      </c>
      <c r="AC1718" t="b">
        <v>0</v>
      </c>
      <c r="AD1718" t="n">
        <v>0</v>
      </c>
      <c r="AE1718" t="n">
        <v>9.094947017729282e-13</v>
      </c>
      <c r="AF1718" t="n">
        <v>0.9458936745373273</v>
      </c>
      <c r="AG1718" t="n">
        <v>68.29305149609208</v>
      </c>
      <c r="AH1718" t="n">
        <v>178.6489052857137</v>
      </c>
      <c r="AI1718" t="n">
        <v>46.0626247238315</v>
      </c>
      <c r="AJ1718" t="n">
        <v>9.666035812938986</v>
      </c>
      <c r="AK1718" t="n">
        <v>46.06262472383152</v>
      </c>
      <c r="AL1718" t="n">
        <v>0</v>
      </c>
      <c r="AM1718" t="n">
        <v>0</v>
      </c>
      <c r="AN1718" t="n">
        <v>46.06268374552606</v>
      </c>
      <c r="AO1718" t="n">
        <v>0</v>
      </c>
      <c r="AP1718" t="n">
        <v>9.087213113590607</v>
      </c>
      <c r="AQ1718" t="n">
        <v>1</v>
      </c>
      <c r="AR1718" t="n">
        <v>0</v>
      </c>
      <c r="AS1718" t="n">
        <v>0</v>
      </c>
      <c r="AT1718" t="n">
        <v>0</v>
      </c>
      <c r="AU1718" t="n">
        <v>9.087306597770445</v>
      </c>
      <c r="AV1718" t="n">
        <v>3.222452957191596</v>
      </c>
    </row>
    <row r="1719" spans="1:48">
      <c r="A1719" t="n">
        <v>0</v>
      </c>
      <c r="B1719" t="n">
        <v>-6.71993151994134</v>
      </c>
      <c r="C1719" t="n">
        <v>88.58895350393242</v>
      </c>
      <c r="D1719" t="n">
        <v>2469.774414524001</v>
      </c>
      <c r="E1719" t="n">
        <v>1717</v>
      </c>
      <c r="F1719" t="n">
        <v>127.5711639404297</v>
      </c>
      <c r="G1719" t="n">
        <v>0.126100823130141</v>
      </c>
      <c r="H1719" t="n">
        <v>-0</v>
      </c>
      <c r="I1719" t="n">
        <v>0</v>
      </c>
      <c r="J1719" t="n">
        <v>0</v>
      </c>
      <c r="K1719" t="n">
        <v>-0.05431908871934937</v>
      </c>
      <c r="L1719" t="n">
        <v>0</v>
      </c>
      <c r="M1719" t="n">
        <v>89.44071268065291</v>
      </c>
      <c r="N1719" t="n">
        <v>45.67106296921099</v>
      </c>
      <c r="O1719" t="b">
        <v>1</v>
      </c>
      <c r="P1719" t="n">
        <v>0</v>
      </c>
      <c r="Q1719" t="b">
        <v>0</v>
      </c>
      <c r="R1719" t="n">
        <v>45.67106296921099</v>
      </c>
      <c r="S1719" t="n">
        <v>958.6204597311588</v>
      </c>
      <c r="T1719" t="n">
        <v>4171.916240750003</v>
      </c>
      <c r="U1719" t="n">
        <v>454.9522402129604</v>
      </c>
      <c r="V1719" t="n">
        <v>6</v>
      </c>
      <c r="W1719" t="n">
        <v>2469.774414524002</v>
      </c>
      <c r="X1719" t="b">
        <v>0</v>
      </c>
      <c r="Y1719" t="n">
        <v>2469.774414524002</v>
      </c>
      <c r="Z1719" t="b">
        <v>0</v>
      </c>
      <c r="AA1719" t="n">
        <v>106.6721001399686</v>
      </c>
      <c r="AB1719" t="n">
        <v>46.60312547878673</v>
      </c>
      <c r="AC1719" t="b">
        <v>0</v>
      </c>
      <c r="AD1719" t="n">
        <v>0</v>
      </c>
      <c r="AE1719" t="n">
        <v>-9.094947017729282e-13</v>
      </c>
      <c r="AF1719" t="n">
        <v>0.9468870543887697</v>
      </c>
      <c r="AG1719" t="n">
        <v>68.36721280488598</v>
      </c>
      <c r="AH1719" t="n">
        <v>190.2965697010786</v>
      </c>
      <c r="AI1719" t="n">
        <v>49.21719571809942</v>
      </c>
      <c r="AJ1719" t="n">
        <v>10.10721135653705</v>
      </c>
      <c r="AK1719" t="n">
        <v>49.2171957180994</v>
      </c>
      <c r="AL1719" t="n">
        <v>0</v>
      </c>
      <c r="AM1719" t="n">
        <v>0</v>
      </c>
      <c r="AN1719" t="n">
        <v>49.2173128482406</v>
      </c>
      <c r="AO1719" t="n">
        <v>0</v>
      </c>
      <c r="AP1719" t="n">
        <v>9.784496401056176</v>
      </c>
      <c r="AQ1719" t="n">
        <v>1</v>
      </c>
      <c r="AR1719" t="n">
        <v>0</v>
      </c>
      <c r="AS1719" t="n">
        <v>0</v>
      </c>
      <c r="AT1719" t="n">
        <v>0</v>
      </c>
      <c r="AU1719" t="n">
        <v>9.784659002041622</v>
      </c>
      <c r="AV1719" t="n">
        <v>3.469741336115629</v>
      </c>
    </row>
    <row r="1720" spans="1:48">
      <c r="A1720" t="n">
        <v>0</v>
      </c>
      <c r="B1720" t="n">
        <v>-6.71993151994134</v>
      </c>
      <c r="C1720" t="n">
        <v>88.62104177865456</v>
      </c>
      <c r="D1720" t="n">
        <v>2479.073160449391</v>
      </c>
      <c r="E1720" t="n">
        <v>1718</v>
      </c>
      <c r="F1720" t="n">
        <v>128.0514717102051</v>
      </c>
      <c r="G1720" t="n">
        <v>0.1357793123893885</v>
      </c>
      <c r="H1720" t="n">
        <v>-0</v>
      </c>
      <c r="I1720" t="n">
        <v>0</v>
      </c>
      <c r="J1720" t="n">
        <v>0</v>
      </c>
      <c r="K1720" t="n">
        <v>-0.05409200530019831</v>
      </c>
      <c r="L1720" t="n">
        <v>0</v>
      </c>
      <c r="M1720" t="n">
        <v>89.43804604116087</v>
      </c>
      <c r="N1720" t="n">
        <v>46.71280455224082</v>
      </c>
      <c r="O1720" t="b">
        <v>1</v>
      </c>
      <c r="P1720" t="n">
        <v>0</v>
      </c>
      <c r="Q1720" t="b">
        <v>0</v>
      </c>
      <c r="R1720" t="n">
        <v>46.71280455224082</v>
      </c>
      <c r="S1720" t="n">
        <v>962.2296833272495</v>
      </c>
      <c r="T1720" t="n">
        <v>4187.62358184019</v>
      </c>
      <c r="U1720" t="n">
        <v>463.5841449704845</v>
      </c>
      <c r="V1720" t="n">
        <v>6</v>
      </c>
      <c r="W1720" t="n">
        <v>2479.073160449393</v>
      </c>
      <c r="X1720" t="b">
        <v>0</v>
      </c>
      <c r="Y1720" t="n">
        <v>2479.073160449393</v>
      </c>
      <c r="Z1720" t="b">
        <v>0</v>
      </c>
      <c r="AA1720" t="n">
        <v>108.6960123824103</v>
      </c>
      <c r="AB1720" t="n">
        <v>47.66612709412328</v>
      </c>
      <c r="AC1720" t="b">
        <v>0</v>
      </c>
      <c r="AD1720" t="n">
        <v>0</v>
      </c>
      <c r="AE1720" t="n">
        <v>-1.818989403545856e-12</v>
      </c>
      <c r="AF1720" t="n">
        <v>0.9471657657119562</v>
      </c>
      <c r="AG1720" t="n">
        <v>68.44507986433958</v>
      </c>
      <c r="AH1720" t="n">
        <v>193.8500478702679</v>
      </c>
      <c r="AI1720" t="n">
        <v>50.32501048883885</v>
      </c>
      <c r="AJ1720" t="n">
        <v>10.24191884592622</v>
      </c>
      <c r="AK1720" t="n">
        <v>50.32501048883881</v>
      </c>
      <c r="AL1720" t="n">
        <v>0</v>
      </c>
      <c r="AM1720" t="n">
        <v>0</v>
      </c>
      <c r="AN1720" t="n">
        <v>50.3251531194625</v>
      </c>
      <c r="AO1720" t="n">
        <v>0</v>
      </c>
      <c r="AP1720" t="n">
        <v>10.03306633994815</v>
      </c>
      <c r="AQ1720" t="n">
        <v>1</v>
      </c>
      <c r="AR1720" t="n">
        <v>0</v>
      </c>
      <c r="AS1720" t="n">
        <v>0</v>
      </c>
      <c r="AT1720" t="n">
        <v>0</v>
      </c>
      <c r="AU1720" t="n">
        <v>10.03325716081675</v>
      </c>
      <c r="AV1720" t="n">
        <v>3.557896815770496</v>
      </c>
    </row>
    <row r="1721" spans="1:48">
      <c r="A1721" t="n">
        <v>0</v>
      </c>
      <c r="B1721" t="n">
        <v>-6.71993151994134</v>
      </c>
      <c r="C1721" t="n">
        <v>88.48049191998969</v>
      </c>
      <c r="D1721" t="n">
        <v>2488.416601871352</v>
      </c>
      <c r="E1721" t="n">
        <v>1719</v>
      </c>
      <c r="F1721" t="n">
        <v>128.5340881347656</v>
      </c>
      <c r="G1721" t="n">
        <v>0.1332187559255438</v>
      </c>
      <c r="H1721" t="n">
        <v>-0</v>
      </c>
      <c r="I1721" t="n">
        <v>0</v>
      </c>
      <c r="J1721" t="n">
        <v>0</v>
      </c>
      <c r="K1721" t="n">
        <v>-0.08394449527332304</v>
      </c>
      <c r="L1721" t="n">
        <v>0</v>
      </c>
      <c r="M1721" t="n">
        <v>89.43537940166884</v>
      </c>
      <c r="N1721" t="n">
        <v>46.9206235811705</v>
      </c>
      <c r="O1721" t="b">
        <v>1</v>
      </c>
      <c r="P1721" t="n">
        <v>0</v>
      </c>
      <c r="Q1721" t="b">
        <v>0</v>
      </c>
      <c r="R1721" t="n">
        <v>46.9206235811705</v>
      </c>
      <c r="S1721" t="n">
        <v>965.8562550735261</v>
      </c>
      <c r="T1721" t="n">
        <v>4203.406422079986</v>
      </c>
      <c r="U1721" t="n">
        <v>463.8981713896313</v>
      </c>
      <c r="V1721" t="n">
        <v>6</v>
      </c>
      <c r="W1721" t="n">
        <v>2488.416601871351</v>
      </c>
      <c r="X1721" t="b">
        <v>0</v>
      </c>
      <c r="Y1721" t="n">
        <v>2488.416601871351</v>
      </c>
      <c r="Z1721" t="b">
        <v>0</v>
      </c>
      <c r="AA1721" t="n">
        <v>108.7696417761553</v>
      </c>
      <c r="AB1721" t="n">
        <v>47.87818732772501</v>
      </c>
      <c r="AC1721" t="b">
        <v>0</v>
      </c>
      <c r="AD1721" t="n">
        <v>0</v>
      </c>
      <c r="AE1721" t="n">
        <v>9.094947017729282e-13</v>
      </c>
      <c r="AF1721" t="n">
        <v>0.9471765757989415</v>
      </c>
      <c r="AG1721" t="n">
        <v>68.52430511592283</v>
      </c>
      <c r="AH1721" t="n">
        <v>193.9791456997174</v>
      </c>
      <c r="AI1721" t="n">
        <v>50.54832282707144</v>
      </c>
      <c r="AJ1721" t="n">
        <v>10.24664269945509</v>
      </c>
      <c r="AK1721" t="n">
        <v>50.54832282707147</v>
      </c>
      <c r="AL1721" t="n">
        <v>0</v>
      </c>
      <c r="AM1721" t="n">
        <v>0</v>
      </c>
      <c r="AN1721" t="n">
        <v>50.5484638500729</v>
      </c>
      <c r="AO1721" t="n">
        <v>0</v>
      </c>
      <c r="AP1721" t="n">
        <v>10.08197283719788</v>
      </c>
      <c r="AQ1721" t="n">
        <v>1</v>
      </c>
      <c r="AR1721" t="n">
        <v>0</v>
      </c>
      <c r="AS1721" t="n">
        <v>0</v>
      </c>
      <c r="AT1721" t="n">
        <v>0</v>
      </c>
      <c r="AU1721" t="n">
        <v>10.08217057850498</v>
      </c>
      <c r="AV1721" t="n">
        <v>3.57524201985049</v>
      </c>
    </row>
    <row r="1722" spans="1:48">
      <c r="A1722" t="n">
        <v>0</v>
      </c>
      <c r="B1722" t="n">
        <v>-6.71993151994134</v>
      </c>
      <c r="C1722" t="n">
        <v>88.33994206132482</v>
      </c>
      <c r="D1722" t="n">
        <v>2497.609989906116</v>
      </c>
      <c r="E1722" t="n">
        <v>1720</v>
      </c>
      <c r="F1722" t="n">
        <v>129.0089538574219</v>
      </c>
      <c r="G1722" t="n">
        <v>0.1292474532557613</v>
      </c>
      <c r="H1722" t="n">
        <v>-0</v>
      </c>
      <c r="I1722" t="n">
        <v>0</v>
      </c>
      <c r="J1722" t="n">
        <v>0</v>
      </c>
      <c r="K1722" t="n">
        <v>-0.09734030419235734</v>
      </c>
      <c r="L1722" t="n">
        <v>0</v>
      </c>
      <c r="M1722" t="n">
        <v>89.43271276217681</v>
      </c>
      <c r="N1722" t="n">
        <v>47.02567466344093</v>
      </c>
      <c r="O1722" t="b">
        <v>1</v>
      </c>
      <c r="P1722" t="n">
        <v>0</v>
      </c>
      <c r="Q1722" t="b">
        <v>0</v>
      </c>
      <c r="R1722" t="n">
        <v>47.02567466344093</v>
      </c>
      <c r="S1722" t="n">
        <v>969.4245849633114</v>
      </c>
      <c r="T1722" t="n">
        <v>4218.935793760332</v>
      </c>
      <c r="U1722" t="n">
        <v>463.225424092242</v>
      </c>
      <c r="V1722" t="n">
        <v>6</v>
      </c>
      <c r="W1722" t="n">
        <v>2497.609989906116</v>
      </c>
      <c r="X1722" t="b">
        <v>0</v>
      </c>
      <c r="Y1722" t="n">
        <v>2497.609989906116</v>
      </c>
      <c r="Z1722" t="b">
        <v>0</v>
      </c>
      <c r="AA1722" t="n">
        <v>108.6119035330324</v>
      </c>
      <c r="AB1722" t="n">
        <v>47.98538230963361</v>
      </c>
      <c r="AC1722" t="b">
        <v>0</v>
      </c>
      <c r="AD1722" t="n">
        <v>0</v>
      </c>
      <c r="AE1722" t="n">
        <v>-4.547473508864641e-13</v>
      </c>
      <c r="AF1722" t="n">
        <v>0.9471567742848042</v>
      </c>
      <c r="AG1722" t="n">
        <v>68.60386654816425</v>
      </c>
      <c r="AH1722" t="n">
        <v>193.7018857345894</v>
      </c>
      <c r="AI1722" t="n">
        <v>50.66255514655138</v>
      </c>
      <c r="AJ1722" t="n">
        <v>10.235832469332</v>
      </c>
      <c r="AK1722" t="n">
        <v>50.66255514655136</v>
      </c>
      <c r="AL1722" t="n">
        <v>0</v>
      </c>
      <c r="AM1722" t="n">
        <v>0</v>
      </c>
      <c r="AN1722" t="n">
        <v>50.66268864263142</v>
      </c>
      <c r="AO1722" t="n">
        <v>0</v>
      </c>
      <c r="AP1722" t="n">
        <v>10.10625318813642</v>
      </c>
      <c r="AQ1722" t="n">
        <v>1</v>
      </c>
      <c r="AR1722" t="n">
        <v>0</v>
      </c>
      <c r="AS1722" t="n">
        <v>0</v>
      </c>
      <c r="AT1722" t="n">
        <v>0</v>
      </c>
      <c r="AU1722" t="n">
        <v>10.10645515930547</v>
      </c>
      <c r="AV1722" t="n">
        <v>3.583853583504993</v>
      </c>
    </row>
    <row r="1723" spans="1:48">
      <c r="A1723" t="n">
        <v>0</v>
      </c>
      <c r="B1723" t="n">
        <v>-6.71993151994134</v>
      </c>
      <c r="C1723" t="n">
        <v>88.19939220265995</v>
      </c>
      <c r="D1723" t="n">
        <v>2506.451958491311</v>
      </c>
      <c r="E1723" t="n">
        <v>1721</v>
      </c>
      <c r="F1723" t="n">
        <v>129.4656677246094</v>
      </c>
      <c r="G1723" t="n">
        <v>0.1261077559212467</v>
      </c>
      <c r="H1723" t="n">
        <v>-0</v>
      </c>
      <c r="I1723" t="n">
        <v>0</v>
      </c>
      <c r="J1723" t="n">
        <v>0</v>
      </c>
      <c r="K1723" t="n">
        <v>-0.1506106211154544</v>
      </c>
      <c r="L1723" t="n">
        <v>0</v>
      </c>
      <c r="M1723" t="n">
        <v>89.43004612268477</v>
      </c>
      <c r="N1723" t="n">
        <v>47.17406675858431</v>
      </c>
      <c r="O1723" t="b">
        <v>1</v>
      </c>
      <c r="P1723" t="n">
        <v>0</v>
      </c>
      <c r="Q1723" t="b">
        <v>0</v>
      </c>
      <c r="R1723" t="n">
        <v>47.17406675858431</v>
      </c>
      <c r="S1723" t="n">
        <v>972.8565145922779</v>
      </c>
      <c r="T1723" t="n">
        <v>4233.871551505594</v>
      </c>
      <c r="U1723" t="n">
        <v>463.0478882195082</v>
      </c>
      <c r="V1723" t="n">
        <v>6</v>
      </c>
      <c r="W1723" t="n">
        <v>2506.451958491311</v>
      </c>
      <c r="X1723" t="b">
        <v>0</v>
      </c>
      <c r="Y1723" t="n">
        <v>2506.451958491311</v>
      </c>
      <c r="Z1723" t="b">
        <v>0</v>
      </c>
      <c r="AA1723" t="n">
        <v>108.5702769122121</v>
      </c>
      <c r="AB1723" t="n">
        <v>48.13680281488195</v>
      </c>
      <c r="AC1723" t="b">
        <v>0</v>
      </c>
      <c r="AD1723" t="n">
        <v>0</v>
      </c>
      <c r="AE1723" t="n">
        <v>-4.547473508864641e-13</v>
      </c>
      <c r="AF1723" t="n">
        <v>0.9471540021099443</v>
      </c>
      <c r="AG1723" t="n">
        <v>68.68363600270284</v>
      </c>
      <c r="AH1723" t="n">
        <v>193.6282142279297</v>
      </c>
      <c r="AI1723" t="n">
        <v>50.82257236695315</v>
      </c>
      <c r="AJ1723" t="n">
        <v>10.2324762005444</v>
      </c>
      <c r="AK1723" t="n">
        <v>50.82257236695313</v>
      </c>
      <c r="AL1723" t="n">
        <v>0</v>
      </c>
      <c r="AM1723" t="n">
        <v>0</v>
      </c>
      <c r="AN1723" t="n">
        <v>50.82270085548373</v>
      </c>
      <c r="AO1723" t="n">
        <v>0</v>
      </c>
      <c r="AP1723" t="n">
        <v>10.14111766642232</v>
      </c>
      <c r="AQ1723" t="n">
        <v>1</v>
      </c>
      <c r="AR1723" t="n">
        <v>0</v>
      </c>
      <c r="AS1723" t="n">
        <v>0</v>
      </c>
      <c r="AT1723" t="n">
        <v>0</v>
      </c>
      <c r="AU1723" t="n">
        <v>10.14132505742614</v>
      </c>
      <c r="AV1723" t="n">
        <v>3.596218810220627</v>
      </c>
    </row>
    <row r="1724" spans="1:48">
      <c r="A1724" t="n">
        <v>0</v>
      </c>
      <c r="B1724" t="n">
        <v>-6.71993151994134</v>
      </c>
      <c r="C1724" t="n">
        <v>88.07888008041739</v>
      </c>
      <c r="D1724" t="n">
        <v>2515.303852844415</v>
      </c>
      <c r="E1724" t="n">
        <v>1722</v>
      </c>
      <c r="F1724" t="n">
        <v>129.9228942871094</v>
      </c>
      <c r="G1724" t="n">
        <v>0.1279385477988093</v>
      </c>
      <c r="H1724" t="n">
        <v>-0</v>
      </c>
      <c r="I1724" t="n">
        <v>0</v>
      </c>
      <c r="J1724" t="n">
        <v>0</v>
      </c>
      <c r="K1724" t="n">
        <v>-0.1871175141716011</v>
      </c>
      <c r="L1724" t="n">
        <v>0</v>
      </c>
      <c r="M1724" t="n">
        <v>89.42737948319274</v>
      </c>
      <c r="N1724" t="n">
        <v>47.66946523188758</v>
      </c>
      <c r="O1724" t="b">
        <v>1</v>
      </c>
      <c r="P1724" t="n">
        <v>0</v>
      </c>
      <c r="Q1724" t="b">
        <v>0</v>
      </c>
      <c r="R1724" t="n">
        <v>47.66946523188758</v>
      </c>
      <c r="S1724" t="n">
        <v>976.2922968177164</v>
      </c>
      <c r="T1724" t="n">
        <v>4248.824075750702</v>
      </c>
      <c r="U1724" t="n">
        <v>466.263907905361</v>
      </c>
      <c r="V1724" t="n">
        <v>6</v>
      </c>
      <c r="W1724" t="n">
        <v>2515.303852844415</v>
      </c>
      <c r="X1724" t="b">
        <v>0</v>
      </c>
      <c r="Y1724" t="n">
        <v>2515.303852844415</v>
      </c>
      <c r="Z1724" t="b">
        <v>0</v>
      </c>
      <c r="AA1724" t="n">
        <v>109.3243331485784</v>
      </c>
      <c r="AB1724" t="n">
        <v>48.64231146110978</v>
      </c>
      <c r="AC1724" t="b">
        <v>0</v>
      </c>
      <c r="AD1724" t="n">
        <v>0</v>
      </c>
      <c r="AE1724" t="n">
        <v>-4.547473508864641e-13</v>
      </c>
      <c r="AF1724" t="n">
        <v>0.9472589622267859</v>
      </c>
      <c r="AG1724" t="n">
        <v>68.76366137206932</v>
      </c>
      <c r="AH1724" t="n">
        <v>194.951421980512</v>
      </c>
      <c r="AI1724" t="n">
        <v>51.35059513901352</v>
      </c>
      <c r="AJ1724" t="n">
        <v>10.28194031061602</v>
      </c>
      <c r="AK1724" t="n">
        <v>51.3505951390135</v>
      </c>
      <c r="AL1724" t="n">
        <v>0</v>
      </c>
      <c r="AM1724" t="n">
        <v>0</v>
      </c>
      <c r="AN1724" t="n">
        <v>51.35072658196327</v>
      </c>
      <c r="AO1724" t="n">
        <v>0</v>
      </c>
      <c r="AP1724" t="n">
        <v>10.25986463474378</v>
      </c>
      <c r="AQ1724" t="n">
        <v>1</v>
      </c>
      <c r="AR1724" t="n">
        <v>0</v>
      </c>
      <c r="AS1724" t="n">
        <v>0</v>
      </c>
      <c r="AT1724" t="n">
        <v>0</v>
      </c>
      <c r="AU1724" t="n">
        <v>10.26008710093448</v>
      </c>
      <c r="AV1724" t="n">
        <v>3.638333059826718</v>
      </c>
    </row>
    <row r="1725" spans="1:48">
      <c r="A1725" t="n">
        <v>0</v>
      </c>
      <c r="B1725" t="n">
        <v>-6.71993151994134</v>
      </c>
      <c r="C1725" t="n">
        <v>87.93255644496089</v>
      </c>
      <c r="D1725" t="n">
        <v>2524.348088491748</v>
      </c>
      <c r="E1725" t="n">
        <v>1723</v>
      </c>
      <c r="F1725" t="n">
        <v>130.390055847168</v>
      </c>
      <c r="G1725" t="n">
        <v>0.1324614883489907</v>
      </c>
      <c r="H1725" t="n">
        <v>-0</v>
      </c>
      <c r="I1725" t="n">
        <v>0</v>
      </c>
      <c r="J1725" t="n">
        <v>0</v>
      </c>
      <c r="K1725" t="n">
        <v>-0.1842501823461326</v>
      </c>
      <c r="L1725" t="n">
        <v>0</v>
      </c>
      <c r="M1725" t="n">
        <v>89.4247128437007</v>
      </c>
      <c r="N1725" t="n">
        <v>48.36403236474917</v>
      </c>
      <c r="O1725" t="b">
        <v>1</v>
      </c>
      <c r="P1725" t="n">
        <v>0</v>
      </c>
      <c r="Q1725" t="b">
        <v>0</v>
      </c>
      <c r="R1725" t="n">
        <v>48.36403236474917</v>
      </c>
      <c r="S1725" t="n">
        <v>979.8027345658678</v>
      </c>
      <c r="T1725" t="n">
        <v>4264.101500830657</v>
      </c>
      <c r="U1725" t="n">
        <v>471.3627272402012</v>
      </c>
      <c r="V1725" t="n">
        <v>6</v>
      </c>
      <c r="W1725" t="n">
        <v>2524.348088491749</v>
      </c>
      <c r="X1725" t="b">
        <v>0</v>
      </c>
      <c r="Y1725" t="n">
        <v>2524.348088491749</v>
      </c>
      <c r="Z1725" t="b">
        <v>0</v>
      </c>
      <c r="AA1725" t="n">
        <v>110.5198471357765</v>
      </c>
      <c r="AB1725" t="n">
        <v>49.35105343341752</v>
      </c>
      <c r="AC1725" t="b">
        <v>0</v>
      </c>
      <c r="AD1725" t="n">
        <v>0</v>
      </c>
      <c r="AE1725" t="n">
        <v>-4.547473508864641e-13</v>
      </c>
      <c r="AF1725" t="n">
        <v>0.9474207951156269</v>
      </c>
      <c r="AG1725" t="n">
        <v>68.84436651629204</v>
      </c>
      <c r="AH1725" t="n">
        <v>197.0496446088785</v>
      </c>
      <c r="AI1725" t="n">
        <v>52.08989890009173</v>
      </c>
      <c r="AJ1725" t="n">
        <v>10.36071363628315</v>
      </c>
      <c r="AK1725" t="n">
        <v>52.0898989000917</v>
      </c>
      <c r="AL1725" t="n">
        <v>0</v>
      </c>
      <c r="AM1725" t="n">
        <v>0</v>
      </c>
      <c r="AN1725" t="n">
        <v>52.09002950080917</v>
      </c>
      <c r="AO1725" t="n">
        <v>0</v>
      </c>
      <c r="AP1725" t="n">
        <v>10.42747943348119</v>
      </c>
      <c r="AQ1725" t="n">
        <v>1</v>
      </c>
      <c r="AR1725" t="n">
        <v>0</v>
      </c>
      <c r="AS1725" t="n">
        <v>0</v>
      </c>
      <c r="AT1725" t="n">
        <v>0</v>
      </c>
      <c r="AU1725" t="n">
        <v>10.42772315052663</v>
      </c>
      <c r="AV1725" t="n">
        <v>3.697778537750033</v>
      </c>
    </row>
    <row r="1726" spans="1:48">
      <c r="A1726" t="n">
        <v>0</v>
      </c>
      <c r="B1726" t="n">
        <v>-6.71993151994134</v>
      </c>
      <c r="C1726" t="n">
        <v>87.78893114988824</v>
      </c>
      <c r="D1726" t="n">
        <v>2533.14255518766</v>
      </c>
      <c r="E1726" t="n">
        <v>1724</v>
      </c>
      <c r="F1726" t="n">
        <v>130.8443161010742</v>
      </c>
      <c r="G1726" t="n">
        <v>0.1100670104425987</v>
      </c>
      <c r="H1726" t="n">
        <v>-0</v>
      </c>
      <c r="I1726" t="n">
        <v>0</v>
      </c>
      <c r="J1726" t="n">
        <v>0</v>
      </c>
      <c r="K1726" t="n">
        <v>-0.2000140752733606</v>
      </c>
      <c r="L1726" t="n">
        <v>0</v>
      </c>
      <c r="M1726" t="n">
        <v>89.42204620420867</v>
      </c>
      <c r="N1726" t="n">
        <v>47.16504828050982</v>
      </c>
      <c r="O1726" t="b">
        <v>1</v>
      </c>
      <c r="P1726" t="n">
        <v>0</v>
      </c>
      <c r="Q1726" t="b">
        <v>0</v>
      </c>
      <c r="R1726" t="n">
        <v>47.16504828050982</v>
      </c>
      <c r="S1726" t="n">
        <v>983.2162267688591</v>
      </c>
      <c r="T1726" t="n">
        <v>4278.957018898075</v>
      </c>
      <c r="U1726" t="n">
        <v>458.0813683077502</v>
      </c>
      <c r="V1726" t="n">
        <v>6</v>
      </c>
      <c r="W1726" t="n">
        <v>2533.14255518766</v>
      </c>
      <c r="X1726" t="b">
        <v>0</v>
      </c>
      <c r="Y1726" t="n">
        <v>2533.14255518766</v>
      </c>
      <c r="Z1726" t="b">
        <v>0</v>
      </c>
      <c r="AA1726" t="n">
        <v>107.4057830103331</v>
      </c>
      <c r="AB1726" t="n">
        <v>48.12760028623452</v>
      </c>
      <c r="AC1726" t="b">
        <v>0</v>
      </c>
      <c r="AD1726" t="n">
        <v>0</v>
      </c>
      <c r="AE1726" t="n">
        <v>-4.547473508864641e-13</v>
      </c>
      <c r="AF1726" t="n">
        <v>0.9470031678945697</v>
      </c>
      <c r="AG1726" t="n">
        <v>68.92599632605805</v>
      </c>
      <c r="AH1726" t="n">
        <v>191.5819224985455</v>
      </c>
      <c r="AI1726" t="n">
        <v>50.82094962072247</v>
      </c>
      <c r="AJ1726" t="n">
        <v>10.15323498109097</v>
      </c>
      <c r="AK1726" t="n">
        <v>50.82094962072245</v>
      </c>
      <c r="AL1726" t="n">
        <v>0</v>
      </c>
      <c r="AM1726" t="n">
        <v>0</v>
      </c>
      <c r="AN1726" t="n">
        <v>50.82103083782736</v>
      </c>
      <c r="AO1726" t="n">
        <v>0</v>
      </c>
      <c r="AP1726" t="n">
        <v>10.13721887752311</v>
      </c>
      <c r="AQ1726" t="n">
        <v>1</v>
      </c>
      <c r="AR1726" t="n">
        <v>0</v>
      </c>
      <c r="AS1726" t="n">
        <v>0</v>
      </c>
      <c r="AT1726" t="n">
        <v>0</v>
      </c>
      <c r="AU1726" t="n">
        <v>10.13743066555095</v>
      </c>
      <c r="AV1726" t="n">
        <v>3.594837818561587</v>
      </c>
    </row>
    <row r="1727" spans="1:48">
      <c r="A1727" t="n">
        <v>0</v>
      </c>
      <c r="B1727" t="n">
        <v>-6.71993151994134</v>
      </c>
      <c r="C1727" t="n">
        <v>87.48108538205285</v>
      </c>
      <c r="D1727" t="n">
        <v>2538.415501225851</v>
      </c>
      <c r="E1727" t="n">
        <v>1725</v>
      </c>
      <c r="F1727" t="n">
        <v>131.1166793823242</v>
      </c>
      <c r="G1727" t="n">
        <v>0.03279008251080384</v>
      </c>
      <c r="H1727" t="n">
        <v>-0</v>
      </c>
      <c r="I1727" t="n">
        <v>0</v>
      </c>
      <c r="J1727" t="n">
        <v>0</v>
      </c>
      <c r="K1727" t="n">
        <v>-0.1782897491845454</v>
      </c>
      <c r="L1727" t="n">
        <v>0</v>
      </c>
      <c r="M1727" t="n">
        <v>89.41937956471664</v>
      </c>
      <c r="N1727" t="n">
        <v>41.95561420272684</v>
      </c>
      <c r="O1727" t="b">
        <v>1</v>
      </c>
      <c r="P1727" t="n">
        <v>0</v>
      </c>
      <c r="Q1727" t="b">
        <v>0</v>
      </c>
      <c r="R1727" t="n">
        <v>41.95561420272684</v>
      </c>
      <c r="S1727" t="n">
        <v>985.2628727805525</v>
      </c>
      <c r="T1727" t="n">
        <v>4287.864022340965</v>
      </c>
      <c r="U1727" t="n">
        <v>406.6392985240056</v>
      </c>
      <c r="V1727" t="n">
        <v>6</v>
      </c>
      <c r="W1727" t="n">
        <v>2538.415501225851</v>
      </c>
      <c r="X1727" t="b">
        <v>0</v>
      </c>
      <c r="Y1727" t="n">
        <v>2538.415501225851</v>
      </c>
      <c r="Z1727" t="b">
        <v>0</v>
      </c>
      <c r="AA1727" t="n">
        <v>95.34422328087615</v>
      </c>
      <c r="AB1727" t="n">
        <v>42.81185122727229</v>
      </c>
      <c r="AC1727" t="b">
        <v>0</v>
      </c>
      <c r="AD1727" t="n">
        <v>0</v>
      </c>
      <c r="AE1727" t="n">
        <v>0</v>
      </c>
      <c r="AF1727" t="n">
        <v>0.9451281963465535</v>
      </c>
      <c r="AG1727" t="n">
        <v>69.00623476312757</v>
      </c>
      <c r="AH1727" t="n">
        <v>170.4048528445783</v>
      </c>
      <c r="AI1727" t="n">
        <v>45.29740133958961</v>
      </c>
      <c r="AJ1727" t="n">
        <v>9.350421626882138</v>
      </c>
      <c r="AK1727" t="n">
        <v>45.29740133958961</v>
      </c>
      <c r="AL1727" t="n">
        <v>0</v>
      </c>
      <c r="AM1727" t="n">
        <v>0</v>
      </c>
      <c r="AN1727" t="n">
        <v>45.29741433487217</v>
      </c>
      <c r="AO1727" t="n">
        <v>0</v>
      </c>
      <c r="AP1727" t="n">
        <v>8.922865768465307</v>
      </c>
      <c r="AQ1727" t="n">
        <v>1</v>
      </c>
      <c r="AR1727" t="n">
        <v>0</v>
      </c>
      <c r="AS1727" t="n">
        <v>0</v>
      </c>
      <c r="AT1727" t="n">
        <v>0</v>
      </c>
      <c r="AU1727" t="n">
        <v>8.922958019311716</v>
      </c>
      <c r="AV1727" t="n">
        <v>3.164173250551732</v>
      </c>
    </row>
    <row r="1728" spans="1:48">
      <c r="A1728" t="n">
        <v>0</v>
      </c>
      <c r="B1728" t="n">
        <v>-6.71993151994134</v>
      </c>
      <c r="C1728" t="n">
        <v>87.38824088811336</v>
      </c>
      <c r="D1728" t="n">
        <v>2538.769638445205</v>
      </c>
      <c r="E1728" t="n">
        <v>1726</v>
      </c>
      <c r="F1728" t="n">
        <v>131.1349716186523</v>
      </c>
      <c r="G1728" t="n">
        <v>0.0009855908292450977</v>
      </c>
      <c r="H1728" t="n">
        <v>-0</v>
      </c>
      <c r="I1728" t="n">
        <v>0</v>
      </c>
      <c r="J1728" t="n">
        <v>0</v>
      </c>
      <c r="K1728" t="n">
        <v>-0.1093018622588866</v>
      </c>
      <c r="L1728" t="n">
        <v>0</v>
      </c>
      <c r="M1728" t="n">
        <v>89.4167129252246</v>
      </c>
      <c r="N1728" t="n">
        <v>39.73467029649789</v>
      </c>
      <c r="O1728" t="b">
        <v>1</v>
      </c>
      <c r="P1728" t="n">
        <v>0</v>
      </c>
      <c r="Q1728" t="b">
        <v>0</v>
      </c>
      <c r="R1728" t="n">
        <v>39.73467029649789</v>
      </c>
      <c r="S1728" t="n">
        <v>985.4003279189764</v>
      </c>
      <c r="T1728" t="n">
        <v>4288.462227103385</v>
      </c>
      <c r="U1728" t="n">
        <v>385.0598996553812</v>
      </c>
      <c r="V1728" t="n">
        <v>6</v>
      </c>
      <c r="W1728" t="n">
        <v>2538.769638445204</v>
      </c>
      <c r="X1728" t="b">
        <v>0</v>
      </c>
      <c r="Y1728" t="n">
        <v>2538.769638445204</v>
      </c>
      <c r="Z1728" t="b">
        <v>0</v>
      </c>
      <c r="AA1728" t="n">
        <v>90.2845277928471</v>
      </c>
      <c r="AB1728" t="n">
        <v>40.54558193520193</v>
      </c>
      <c r="AC1728" t="b">
        <v>0</v>
      </c>
      <c r="AD1728" t="n">
        <v>0</v>
      </c>
      <c r="AE1728" t="n">
        <v>1.364242052659392e-12</v>
      </c>
      <c r="AF1728" t="n">
        <v>0.9442190371542785</v>
      </c>
      <c r="AG1728" t="n">
        <v>69.08013597939049</v>
      </c>
      <c r="AH1728" t="n">
        <v>161.5172351940301</v>
      </c>
      <c r="AI1728" t="n">
        <v>42.94086471439898</v>
      </c>
      <c r="AJ1728" t="n">
        <v>9.009586895301879</v>
      </c>
      <c r="AK1728" t="n">
        <v>42.94086471439901</v>
      </c>
      <c r="AL1728" t="n">
        <v>0</v>
      </c>
      <c r="AM1728" t="n">
        <v>0</v>
      </c>
      <c r="AN1728" t="n">
        <v>42.94086472717246</v>
      </c>
      <c r="AO1728" t="n">
        <v>0</v>
      </c>
      <c r="AP1728" t="n">
        <v>8.424145393842343</v>
      </c>
      <c r="AQ1728" t="n">
        <v>1</v>
      </c>
      <c r="AR1728" t="n">
        <v>0</v>
      </c>
      <c r="AS1728" t="n">
        <v>0</v>
      </c>
      <c r="AT1728" t="n">
        <v>0</v>
      </c>
      <c r="AU1728" t="n">
        <v>8.424196644580709</v>
      </c>
      <c r="AV1728" t="n">
        <v>2.987307305770116</v>
      </c>
    </row>
    <row r="1729" spans="1:48">
      <c r="A1729" t="n">
        <v>0</v>
      </c>
      <c r="B1729" t="n">
        <v>-6.71993151994134</v>
      </c>
      <c r="C1729" t="n">
        <v>87.27244462333356</v>
      </c>
      <c r="D1729" t="n">
        <v>2538.239082517644</v>
      </c>
      <c r="E1729" t="n">
        <v>1727</v>
      </c>
      <c r="F1729" t="n">
        <v>131.1075668334961</v>
      </c>
      <c r="G1729" t="n">
        <v>-0.04432623651787893</v>
      </c>
      <c r="H1729" t="n">
        <v>-0</v>
      </c>
      <c r="I1729" t="n">
        <v>0</v>
      </c>
      <c r="J1729" t="n">
        <v>0</v>
      </c>
      <c r="K1729" t="n">
        <v>-0.07337096802045401</v>
      </c>
      <c r="L1729" t="n">
        <v>0</v>
      </c>
      <c r="M1729" t="n">
        <v>89.41404628573257</v>
      </c>
      <c r="N1729" t="n">
        <v>36.53051399537537</v>
      </c>
      <c r="O1729" t="b">
        <v>1</v>
      </c>
      <c r="P1729" t="n">
        <v>0</v>
      </c>
      <c r="Q1729" t="b">
        <v>0</v>
      </c>
      <c r="R1729" t="n">
        <v>36.53051399537537</v>
      </c>
      <c r="S1729" t="n">
        <v>985.1943974646808</v>
      </c>
      <c r="T1729" t="n">
        <v>4287.566017766291</v>
      </c>
      <c r="U1729" t="n">
        <v>354.0831266000019</v>
      </c>
      <c r="V1729" t="n">
        <v>6</v>
      </c>
      <c r="W1729" t="n">
        <v>2538.239082517644</v>
      </c>
      <c r="X1729" t="b">
        <v>0</v>
      </c>
      <c r="Y1729" t="n">
        <v>2538.239082517644</v>
      </c>
      <c r="Z1729" t="b">
        <v>0</v>
      </c>
      <c r="AA1729" t="n">
        <v>83.02144137342482</v>
      </c>
      <c r="AB1729" t="n">
        <v>37.27603468915854</v>
      </c>
      <c r="AC1729" t="b">
        <v>0</v>
      </c>
      <c r="AD1729" t="n">
        <v>0</v>
      </c>
      <c r="AE1729" t="n">
        <v>-4.547473508864641e-13</v>
      </c>
      <c r="AF1729" t="n">
        <v>0.9427087338893132</v>
      </c>
      <c r="AG1729" t="n">
        <v>69.15128482976837</v>
      </c>
      <c r="AH1729" t="n">
        <v>148.761665398296</v>
      </c>
      <c r="AI1729" t="n">
        <v>39.54141226141992</v>
      </c>
      <c r="AJ1729" t="n">
        <v>8.522744159402748</v>
      </c>
      <c r="AK1729" t="n">
        <v>39.54141226141991</v>
      </c>
      <c r="AL1729" t="n">
        <v>0</v>
      </c>
      <c r="AM1729" t="n">
        <v>0</v>
      </c>
      <c r="AN1729" t="n">
        <v>39.54145072063356</v>
      </c>
      <c r="AO1729" t="n">
        <v>0</v>
      </c>
      <c r="AP1729" t="n">
        <v>7.722668352033502</v>
      </c>
      <c r="AQ1729" t="n">
        <v>1</v>
      </c>
      <c r="AR1729" t="n">
        <v>0</v>
      </c>
      <c r="AS1729" t="n">
        <v>0</v>
      </c>
      <c r="AT1729" t="n">
        <v>0</v>
      </c>
      <c r="AU1729" t="n">
        <v>7.722669227971251</v>
      </c>
      <c r="AV1729" t="n">
        <v>2.738538424266902</v>
      </c>
    </row>
    <row r="1730" spans="1:48">
      <c r="A1730" t="n">
        <v>0</v>
      </c>
      <c r="B1730" t="n">
        <v>-6.71993151994134</v>
      </c>
      <c r="C1730" t="n">
        <v>87.06820517297243</v>
      </c>
      <c r="D1730" t="n">
        <v>2529.089296963341</v>
      </c>
      <c r="E1730" t="n">
        <v>1728</v>
      </c>
      <c r="F1730" t="n">
        <v>130.6349533081055</v>
      </c>
      <c r="G1730" t="n">
        <v>-0.2403625702134065</v>
      </c>
      <c r="H1730" t="n">
        <v>-0</v>
      </c>
      <c r="I1730" t="n">
        <v>0</v>
      </c>
      <c r="J1730" t="n">
        <v>0</v>
      </c>
      <c r="K1730" t="n">
        <v>-0.03536069235124628</v>
      </c>
      <c r="L1730" t="n">
        <v>0</v>
      </c>
      <c r="M1730" t="n">
        <v>89.41137964624053</v>
      </c>
      <c r="N1730" t="n">
        <v>22.46421088500054</v>
      </c>
      <c r="O1730" t="b">
        <v>1</v>
      </c>
      <c r="P1730" t="n">
        <v>0</v>
      </c>
      <c r="Q1730" t="b">
        <v>0</v>
      </c>
      <c r="R1730" t="n">
        <v>22.46421088500054</v>
      </c>
      <c r="S1730" t="n">
        <v>981.6429914808282</v>
      </c>
      <c r="T1730" t="n">
        <v>4272.110298924565</v>
      </c>
      <c r="U1730" t="n">
        <v>218.5289500990498</v>
      </c>
      <c r="V1730" t="n">
        <v>6</v>
      </c>
      <c r="W1730" t="n">
        <v>2529.089296963342</v>
      </c>
      <c r="X1730" t="b">
        <v>0</v>
      </c>
      <c r="Y1730" t="n">
        <v>2529.089296963342</v>
      </c>
      <c r="Z1730" t="b">
        <v>0</v>
      </c>
      <c r="AA1730" t="n">
        <v>51.23821796665145</v>
      </c>
      <c r="AB1730" t="n">
        <v>22.9226641683679</v>
      </c>
      <c r="AC1730" t="b">
        <v>0</v>
      </c>
      <c r="AD1730" t="n">
        <v>0</v>
      </c>
      <c r="AE1730" t="n">
        <v>-1.364242052659392e-12</v>
      </c>
      <c r="AF1730" t="n">
        <v>0.9310728175100909</v>
      </c>
      <c r="AG1730" t="n">
        <v>69.21846737758963</v>
      </c>
      <c r="AH1730" t="n">
        <v>92.95840479377853</v>
      </c>
      <c r="AI1730" t="n">
        <v>24.61962559455718</v>
      </c>
      <c r="AJ1730" t="n">
        <v>6.407360931191619</v>
      </c>
      <c r="AK1730" t="n">
        <v>24.61962559455717</v>
      </c>
      <c r="AL1730" t="n">
        <v>0</v>
      </c>
      <c r="AM1730" t="n">
        <v>0</v>
      </c>
      <c r="AN1730" t="n">
        <v>24.62003225953067</v>
      </c>
      <c r="AO1730" t="n">
        <v>0</v>
      </c>
      <c r="AP1730" t="n">
        <v>4.854448488423062</v>
      </c>
      <c r="AQ1730" t="n">
        <v>1</v>
      </c>
      <c r="AR1730" t="n">
        <v>0</v>
      </c>
      <c r="AS1730" t="n">
        <v>0</v>
      </c>
      <c r="AT1730" t="n">
        <v>0</v>
      </c>
      <c r="AU1730" t="n">
        <v>4.854320150733781</v>
      </c>
      <c r="AV1730" t="n">
        <v>1.721392159116186</v>
      </c>
    </row>
    <row r="1731" spans="1:48">
      <c r="A1731" t="n">
        <v>0</v>
      </c>
      <c r="B1731" t="n">
        <v>-6.71993151994134</v>
      </c>
      <c r="C1731" t="n">
        <v>87.05154212613461</v>
      </c>
      <c r="D1731" t="n">
        <v>2506.760957099455</v>
      </c>
      <c r="E1731" t="n">
        <v>1729</v>
      </c>
      <c r="F1731" t="n">
        <v>129.4816284179688</v>
      </c>
      <c r="G1731" t="n">
        <v>-0.3491721622345807</v>
      </c>
      <c r="H1731" t="n">
        <v>-0</v>
      </c>
      <c r="I1731" t="n">
        <v>0</v>
      </c>
      <c r="J1731" t="n">
        <v>0</v>
      </c>
      <c r="K1731" t="n">
        <v>0.01970051639528503</v>
      </c>
      <c r="L1731" t="n">
        <v>0</v>
      </c>
      <c r="M1731" t="n">
        <v>89.4087130067485</v>
      </c>
      <c r="N1731" t="n">
        <v>14.20843467147612</v>
      </c>
      <c r="O1731" t="b">
        <v>1</v>
      </c>
      <c r="P1731" t="n">
        <v>0</v>
      </c>
      <c r="Q1731" t="b">
        <v>0</v>
      </c>
      <c r="R1731" t="n">
        <v>14.20843467147612</v>
      </c>
      <c r="S1731" t="n">
        <v>972.9764495896019</v>
      </c>
      <c r="T1731" t="n">
        <v>4234.393508613948</v>
      </c>
      <c r="U1731" t="n">
        <v>139.4489627688843</v>
      </c>
      <c r="V1731" t="n">
        <v>6</v>
      </c>
      <c r="W1731" t="n">
        <v>2506.760957099457</v>
      </c>
      <c r="X1731" t="b">
        <v>0</v>
      </c>
      <c r="Y1731" t="n">
        <v>2506.760957099457</v>
      </c>
      <c r="Z1731" t="b">
        <v>0</v>
      </c>
      <c r="AA1731" t="n">
        <v>32.69642922064552</v>
      </c>
      <c r="AB1731" t="n">
        <v>14.49840272599604</v>
      </c>
      <c r="AC1731" t="b">
        <v>0</v>
      </c>
      <c r="AD1731" t="n">
        <v>0</v>
      </c>
      <c r="AE1731" t="n">
        <v>-2.273736754432321e-12</v>
      </c>
      <c r="AF1731" t="n">
        <v>0.9145249399575786</v>
      </c>
      <c r="AG1731" t="n">
        <v>69.26817167746397</v>
      </c>
      <c r="AH1731" t="n">
        <v>60.39250801313944</v>
      </c>
      <c r="AI1731" t="n">
        <v>15.8534798697437</v>
      </c>
      <c r="AJ1731" t="n">
        <v>5.162053248535521</v>
      </c>
      <c r="AK1731" t="n">
        <v>15.85347986974369</v>
      </c>
      <c r="AL1731" t="n">
        <v>0</v>
      </c>
      <c r="AM1731" t="n">
        <v>0</v>
      </c>
      <c r="AN1731" t="n">
        <v>15.85448055940244</v>
      </c>
      <c r="AO1731" t="n">
        <v>0</v>
      </c>
      <c r="AP1731" t="n">
        <v>3.294772252319569</v>
      </c>
      <c r="AQ1731" t="n">
        <v>1</v>
      </c>
      <c r="AR1731" t="n">
        <v>0</v>
      </c>
      <c r="AS1731" t="n">
        <v>0</v>
      </c>
      <c r="AT1731" t="n">
        <v>0</v>
      </c>
      <c r="AU1731" t="n">
        <v>3.294616177211185</v>
      </c>
      <c r="AV1731" t="n">
        <v>1.168304989915302</v>
      </c>
    </row>
    <row r="1732" spans="1:48">
      <c r="A1732" t="n">
        <v>0</v>
      </c>
      <c r="B1732" t="n">
        <v>-6.71993151994134</v>
      </c>
      <c r="C1732" t="n">
        <v>87.3002000098973</v>
      </c>
      <c r="D1732" t="n">
        <v>2479.710536545887</v>
      </c>
      <c r="E1732" t="n">
        <v>1730</v>
      </c>
      <c r="F1732" t="n">
        <v>128.0843940734863</v>
      </c>
      <c r="G1732" t="n">
        <v>-0.4884148096975913</v>
      </c>
      <c r="H1732" t="n">
        <v>-0</v>
      </c>
      <c r="I1732" t="n">
        <v>0</v>
      </c>
      <c r="J1732" t="n">
        <v>0</v>
      </c>
      <c r="K1732" t="n">
        <v>0.04101217459310663</v>
      </c>
      <c r="L1732" t="n">
        <v>0</v>
      </c>
      <c r="M1732" t="n">
        <v>89.40604636725647</v>
      </c>
      <c r="N1732" t="n">
        <v>3.895099399017376</v>
      </c>
      <c r="O1732" t="b">
        <v>1</v>
      </c>
      <c r="P1732" t="n">
        <v>0</v>
      </c>
      <c r="Q1732" t="b">
        <v>0</v>
      </c>
      <c r="R1732" t="n">
        <v>3.895099399017376</v>
      </c>
      <c r="S1732" t="n">
        <v>962.4770750578665</v>
      </c>
      <c r="T1732" t="n">
        <v>4188.700230651835</v>
      </c>
      <c r="U1732" t="n">
        <v>38.64555359828896</v>
      </c>
      <c r="V1732" t="n">
        <v>6</v>
      </c>
      <c r="W1732" t="n">
        <v>2479.710536545886</v>
      </c>
      <c r="X1732" t="b">
        <v>0</v>
      </c>
      <c r="Y1732" t="n">
        <v>2479.710536545886</v>
      </c>
      <c r="Z1732" t="b">
        <v>0</v>
      </c>
      <c r="AA1732" t="n">
        <v>9.061176095036991</v>
      </c>
      <c r="AB1732" t="n">
        <v>3.974591223487119</v>
      </c>
      <c r="AC1732" t="b">
        <v>0</v>
      </c>
      <c r="AD1732" t="n">
        <v>0</v>
      </c>
      <c r="AE1732" t="n">
        <v>4.547473508864641e-13</v>
      </c>
      <c r="AF1732" t="n">
        <v>0.810536288396825</v>
      </c>
      <c r="AG1732" t="n">
        <v>69.30715671137227</v>
      </c>
      <c r="AH1732" t="n">
        <v>18.88384384535097</v>
      </c>
      <c r="AI1732" t="n">
        <v>4.903656110633293</v>
      </c>
      <c r="AJ1732" t="n">
        <v>3.577803144274968</v>
      </c>
      <c r="AK1732" t="n">
        <v>4.903656110633294</v>
      </c>
      <c r="AL1732" t="n">
        <v>0</v>
      </c>
      <c r="AM1732" t="n">
        <v>0</v>
      </c>
      <c r="AN1732" t="n">
        <v>4.905488896437059</v>
      </c>
      <c r="AO1732" t="n">
        <v>0</v>
      </c>
      <c r="AP1732" t="n">
        <v>1.457880860255147</v>
      </c>
      <c r="AQ1732" t="n">
        <v>1</v>
      </c>
      <c r="AR1732" t="n">
        <v>0</v>
      </c>
      <c r="AS1732" t="n">
        <v>0</v>
      </c>
      <c r="AT1732" t="n">
        <v>0</v>
      </c>
      <c r="AU1732" t="n">
        <v>1.457725980646662</v>
      </c>
      <c r="AV1732" t="n">
        <v>0.5169247176344164</v>
      </c>
    </row>
    <row r="1733" spans="1:48">
      <c r="A1733" t="n">
        <v>0</v>
      </c>
      <c r="B1733" t="n">
        <v>-6.71993151994134</v>
      </c>
      <c r="C1733" t="n">
        <v>87.37838644033812</v>
      </c>
      <c r="D1733" t="n">
        <v>2439.934823646796</v>
      </c>
      <c r="E1733" t="n">
        <v>1731</v>
      </c>
      <c r="F1733" t="n">
        <v>126.0298606872559</v>
      </c>
      <c r="G1733" t="n">
        <v>-0.5736417079024889</v>
      </c>
      <c r="H1733" t="n">
        <v>-0</v>
      </c>
      <c r="I1733" t="n">
        <v>0</v>
      </c>
      <c r="J1733" t="n">
        <v>0</v>
      </c>
      <c r="K1733" t="n">
        <v>0.06080562110653243</v>
      </c>
      <c r="L1733" t="n">
        <v>0</v>
      </c>
      <c r="M1733" t="n">
        <v>89.40337972776443</v>
      </c>
      <c r="N1733" t="n">
        <v>-2.784425945427867</v>
      </c>
      <c r="O1733" t="b">
        <v>1</v>
      </c>
      <c r="P1733" t="n">
        <v>0</v>
      </c>
      <c r="Q1733" t="b">
        <v>0</v>
      </c>
      <c r="R1733" t="n">
        <v>-2.784425945427867</v>
      </c>
      <c r="S1733" t="n">
        <v>947.0384941246325</v>
      </c>
      <c r="T1733" t="n">
        <v>4121.511526430401</v>
      </c>
      <c r="U1733" t="n">
        <v>-28.07627075166274</v>
      </c>
      <c r="V1733" t="n">
        <v>6</v>
      </c>
      <c r="W1733" t="n">
        <v>2439.934823646798</v>
      </c>
      <c r="X1733" t="b">
        <v>0</v>
      </c>
      <c r="Y1733" t="n">
        <v>2439.934823646798</v>
      </c>
      <c r="Z1733" t="b">
        <v>0</v>
      </c>
      <c r="AA1733" t="n">
        <v>-6.583009161085389</v>
      </c>
      <c r="AB1733" t="n">
        <v>-2.841250964722314</v>
      </c>
      <c r="AC1733" t="b">
        <v>0</v>
      </c>
      <c r="AD1733" t="n">
        <v>0</v>
      </c>
      <c r="AE1733" t="n">
        <v>-1.818989403545856e-12</v>
      </c>
      <c r="AF1733" t="n">
        <v>0.3636489902760771</v>
      </c>
      <c r="AG1733" t="n">
        <v>69.33084626364743</v>
      </c>
      <c r="AH1733" t="n">
        <v>-4.043757828389977</v>
      </c>
      <c r="AI1733" t="n">
        <v>-1.033218044442199</v>
      </c>
      <c r="AJ1733" t="n">
        <v>2.539251332695411</v>
      </c>
      <c r="AK1733" t="n">
        <v>-1.033218044442198</v>
      </c>
      <c r="AL1733" t="n">
        <v>0</v>
      </c>
      <c r="AM1733" t="n">
        <v>0</v>
      </c>
      <c r="AN1733" t="n">
        <v>-1.030784587485434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</row>
    <row r="1734" spans="1:48">
      <c r="A1734" t="n">
        <v>0</v>
      </c>
      <c r="B1734" t="n">
        <v>-6.71993151994134</v>
      </c>
      <c r="C1734" t="n">
        <v>87.44438094202749</v>
      </c>
      <c r="D1734" t="n">
        <v>2402.708482199294</v>
      </c>
      <c r="E1734" t="n">
        <v>1732</v>
      </c>
      <c r="F1734" t="n">
        <v>124.1070098876953</v>
      </c>
      <c r="G1734" t="n">
        <v>-0.5315051801849613</v>
      </c>
      <c r="H1734" t="n">
        <v>-0</v>
      </c>
      <c r="I1734" t="n">
        <v>0</v>
      </c>
      <c r="J1734" t="n">
        <v>0</v>
      </c>
      <c r="K1734" t="n">
        <v>0.07355182467054022</v>
      </c>
      <c r="L1734" t="n">
        <v>0</v>
      </c>
      <c r="M1734" t="n">
        <v>89.4007130882724</v>
      </c>
      <c r="N1734" t="n">
        <v>-0.7216060554275936</v>
      </c>
      <c r="O1734" t="b">
        <v>1</v>
      </c>
      <c r="P1734" t="n">
        <v>0</v>
      </c>
      <c r="Q1734" t="b">
        <v>0</v>
      </c>
      <c r="R1734" t="n">
        <v>-0.7216060554275936</v>
      </c>
      <c r="S1734" t="n">
        <v>932.5894285165931</v>
      </c>
      <c r="T1734" t="n">
        <v>4058.629192904214</v>
      </c>
      <c r="U1734" t="n">
        <v>-7.388921673861907</v>
      </c>
      <c r="V1734" t="n">
        <v>6</v>
      </c>
      <c r="W1734" t="n">
        <v>2402.708482199294</v>
      </c>
      <c r="X1734" t="b">
        <v>0</v>
      </c>
      <c r="Y1734" t="n">
        <v>2402.708482199294</v>
      </c>
      <c r="Z1734" t="b">
        <v>0</v>
      </c>
      <c r="AA1734" t="n">
        <v>-1.73247150591375</v>
      </c>
      <c r="AB1734" t="n">
        <v>-0.7363327096199934</v>
      </c>
      <c r="AC1734" t="b">
        <v>0</v>
      </c>
      <c r="AD1734" t="n">
        <v>0</v>
      </c>
      <c r="AE1734" t="n">
        <v>-4.547473508864641e-13</v>
      </c>
      <c r="AF1734" t="n">
        <v>0</v>
      </c>
      <c r="AG1734" t="n">
        <v>69.38772431073109</v>
      </c>
      <c r="AH1734" t="n">
        <v>3.766902575170898</v>
      </c>
      <c r="AI1734" t="n">
        <v>0.9477942891324052</v>
      </c>
      <c r="AJ1734" t="n">
        <v>5.499374081084648</v>
      </c>
      <c r="AK1734" t="n">
        <v>0.9477942891324047</v>
      </c>
      <c r="AL1734" t="n">
        <v>0</v>
      </c>
      <c r="AM1734" t="n">
        <v>0</v>
      </c>
      <c r="AN1734" t="n">
        <v>0.9502002577467923</v>
      </c>
      <c r="AO1734" t="n">
        <v>0</v>
      </c>
      <c r="AP1734" t="n">
        <v>0.7923424710309299</v>
      </c>
      <c r="AQ1734" t="n">
        <v>1</v>
      </c>
      <c r="AR1734" t="n">
        <v>0</v>
      </c>
      <c r="AS1734" t="n">
        <v>0</v>
      </c>
      <c r="AT1734" t="n">
        <v>0</v>
      </c>
      <c r="AU1734" t="n">
        <v>0.7921980832833071</v>
      </c>
      <c r="AV1734" t="n">
        <v>0.2809216381875063</v>
      </c>
    </row>
    <row r="1735" spans="1:48">
      <c r="A1735" t="n">
        <v>-47.36587027374601</v>
      </c>
      <c r="B1735" t="n">
        <v>40.64593875380467</v>
      </c>
      <c r="C1735" t="n">
        <v>87.47502587315385</v>
      </c>
      <c r="D1735" t="n">
        <v>2363.368912268717</v>
      </c>
      <c r="E1735" t="n">
        <v>1733</v>
      </c>
      <c r="F1735" t="n">
        <v>122.0750045776367</v>
      </c>
      <c r="G1735" t="n">
        <v>-0.5960509960403293</v>
      </c>
      <c r="H1735" t="n">
        <v>0.9896413248618861</v>
      </c>
      <c r="I1735" t="n">
        <v>0</v>
      </c>
      <c r="J1735" t="n">
        <v>0</v>
      </c>
      <c r="K1735" t="n">
        <v>0.08089439909712498</v>
      </c>
      <c r="L1735" t="n">
        <v>0</v>
      </c>
      <c r="M1735" t="n">
        <v>89.40744443891404</v>
      </c>
      <c r="N1735" t="n">
        <v>-5.733296692790639</v>
      </c>
      <c r="O1735" t="b">
        <v>1</v>
      </c>
      <c r="P1735" t="n">
        <v>0</v>
      </c>
      <c r="Q1735" t="b">
        <v>0</v>
      </c>
      <c r="R1735" t="n">
        <v>-5.733296692790639</v>
      </c>
      <c r="S1735" t="n">
        <v>917.3201325069234</v>
      </c>
      <c r="T1735" t="n">
        <v>3992.177216670131</v>
      </c>
      <c r="U1735" t="n">
        <v>-59.68358110987992</v>
      </c>
      <c r="V1735" t="n">
        <v>6</v>
      </c>
      <c r="W1735" t="n">
        <v>2363.368912268717</v>
      </c>
      <c r="X1735" t="b">
        <v>0</v>
      </c>
      <c r="Y1735" t="n">
        <v>2363.368912268717</v>
      </c>
      <c r="Z1735" t="b">
        <v>0</v>
      </c>
      <c r="AA1735" t="n">
        <v>-13.99393689738706</v>
      </c>
      <c r="AB1735" t="n">
        <v>-5.85030274774555</v>
      </c>
      <c r="AC1735" t="b">
        <v>0</v>
      </c>
      <c r="AD1735" t="n">
        <v>0</v>
      </c>
      <c r="AE1735" t="n">
        <v>-4.547473508864641e-13</v>
      </c>
      <c r="AF1735" t="n">
        <v>0.6869686419045535</v>
      </c>
      <c r="AG1735" t="n">
        <v>69.38772431073109</v>
      </c>
      <c r="AH1735" t="n">
        <v>-16.23884429948651</v>
      </c>
      <c r="AI1735" t="n">
        <v>-4.018974533349239</v>
      </c>
      <c r="AJ1735" t="n">
        <v>-2.244907402099447</v>
      </c>
      <c r="AK1735" t="n">
        <v>-4.018974533349237</v>
      </c>
      <c r="AL1735" t="n">
        <v>2</v>
      </c>
      <c r="AM1735" t="n">
        <v>0</v>
      </c>
      <c r="AN1735" t="n">
        <v>-3.026516895214688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 spans="1:48">
      <c r="A1736" t="n">
        <v>-32.67617934842912</v>
      </c>
      <c r="B1736" t="n">
        <v>25.95624782848778</v>
      </c>
      <c r="C1736" t="n">
        <v>87.53662682932354</v>
      </c>
      <c r="D1736" t="n">
        <v>2319.870224026604</v>
      </c>
      <c r="E1736" t="n">
        <v>1734</v>
      </c>
      <c r="F1736" t="n">
        <v>119.8281684875488</v>
      </c>
      <c r="G1736" t="n">
        <v>-0.6499920024424348</v>
      </c>
      <c r="H1736" t="n">
        <v>0.6827214877487042</v>
      </c>
      <c r="I1736" t="n">
        <v>0</v>
      </c>
      <c r="J1736" t="n">
        <v>0</v>
      </c>
      <c r="K1736" t="n">
        <v>0.04439805785579753</v>
      </c>
      <c r="L1736" t="n">
        <v>0</v>
      </c>
      <c r="M1736" t="n">
        <v>89.42065915847402</v>
      </c>
      <c r="N1736" t="n">
        <v>-9.947016504405664</v>
      </c>
      <c r="O1736" t="b">
        <v>1</v>
      </c>
      <c r="P1736" t="n">
        <v>0</v>
      </c>
      <c r="Q1736" t="b">
        <v>0</v>
      </c>
      <c r="R1736" t="n">
        <v>-9.947016504405664</v>
      </c>
      <c r="S1736" t="n">
        <v>900.436512579881</v>
      </c>
      <c r="T1736" t="n">
        <v>3918.699702747642</v>
      </c>
      <c r="U1736" t="n">
        <v>-105.4899589416005</v>
      </c>
      <c r="V1736" t="n">
        <v>6</v>
      </c>
      <c r="W1736" t="n">
        <v>2319.870224026604</v>
      </c>
      <c r="X1736" t="b">
        <v>0</v>
      </c>
      <c r="Y1736" t="n">
        <v>2319.870224026604</v>
      </c>
      <c r="Z1736" t="b">
        <v>0</v>
      </c>
      <c r="AA1736" t="n">
        <v>-24.73410276804485</v>
      </c>
      <c r="AB1736" t="n">
        <v>-10.15001684123027</v>
      </c>
      <c r="AC1736" t="b">
        <v>0</v>
      </c>
      <c r="AD1736" t="n">
        <v>0</v>
      </c>
      <c r="AE1736" t="n">
        <v>-4.547473508864641e-13</v>
      </c>
      <c r="AF1736" t="n">
        <v>0.8086122828382424</v>
      </c>
      <c r="AG1736" t="n">
        <v>69.44533519338466</v>
      </c>
      <c r="AH1736" t="n">
        <v>-33.78428936355478</v>
      </c>
      <c r="AI1736" t="n">
        <v>-8.207428288833814</v>
      </c>
      <c r="AJ1736" t="n">
        <v>-9.050186595509938</v>
      </c>
      <c r="AK1736" t="n">
        <v>-8.20742828883381</v>
      </c>
      <c r="AL1736" t="n">
        <v>2</v>
      </c>
      <c r="AM1736" t="n">
        <v>3.84972248406396</v>
      </c>
      <c r="AN1736" t="n">
        <v>-3.671448954540614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 spans="1:48">
      <c r="A1737" t="n">
        <v>-39.21477754977199</v>
      </c>
      <c r="B1737" t="n">
        <v>32.49484602983065</v>
      </c>
      <c r="C1737" t="n">
        <v>87.56953073185201</v>
      </c>
      <c r="D1737" t="n">
        <v>2270.556202657883</v>
      </c>
      <c r="E1737" t="n">
        <v>1735</v>
      </c>
      <c r="F1737" t="n">
        <v>117.2809532165527</v>
      </c>
      <c r="G1737" t="n">
        <v>-0.7990237950932357</v>
      </c>
      <c r="H1737" t="n">
        <v>0.8193360363534022</v>
      </c>
      <c r="I1737" t="n">
        <v>0</v>
      </c>
      <c r="J1737" t="n">
        <v>0</v>
      </c>
      <c r="K1737" t="n">
        <v>0.04102868313954416</v>
      </c>
      <c r="L1737" t="n">
        <v>0</v>
      </c>
      <c r="M1737" t="n">
        <v>89.43225659773162</v>
      </c>
      <c r="N1737" t="n">
        <v>-20.03397251324434</v>
      </c>
      <c r="O1737" t="b">
        <v>1</v>
      </c>
      <c r="P1737" t="n">
        <v>0</v>
      </c>
      <c r="Q1737" t="b">
        <v>0</v>
      </c>
      <c r="R1737" t="n">
        <v>-20.03397251324434</v>
      </c>
      <c r="S1737" t="n">
        <v>881.2957240294471</v>
      </c>
      <c r="T1737" t="n">
        <v>3835.398990976154</v>
      </c>
      <c r="U1737" t="n">
        <v>-217.0784903395351</v>
      </c>
      <c r="V1737" t="n">
        <v>6</v>
      </c>
      <c r="W1737" t="n">
        <v>2270.556202657883</v>
      </c>
      <c r="X1737" t="b">
        <v>0</v>
      </c>
      <c r="Y1737" t="n">
        <v>2270.556202657883</v>
      </c>
      <c r="Z1737" t="b">
        <v>0</v>
      </c>
      <c r="AA1737" t="n">
        <v>-50.89813042549873</v>
      </c>
      <c r="AB1737" t="n">
        <v>-20.44282909514729</v>
      </c>
      <c r="AC1737" t="b">
        <v>0</v>
      </c>
      <c r="AD1737" t="n">
        <v>0</v>
      </c>
      <c r="AE1737" t="n">
        <v>0</v>
      </c>
      <c r="AF1737" t="n">
        <v>0.8887875254479773</v>
      </c>
      <c r="AG1737" t="n">
        <v>69.50644616205567</v>
      </c>
      <c r="AH1737" t="n">
        <v>-76.41490437636389</v>
      </c>
      <c r="AI1737" t="n">
        <v>-18.16933148463187</v>
      </c>
      <c r="AJ1737" t="n">
        <v>-25.51677395086516</v>
      </c>
      <c r="AK1737" t="n">
        <v>-18.16933148463187</v>
      </c>
      <c r="AL1737" t="n">
        <v>2</v>
      </c>
      <c r="AM1737" t="n">
        <v>13.77986370310798</v>
      </c>
      <c r="AN1737" t="n">
        <v>-3.565478282307127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 spans="1:48">
      <c r="A1738" t="n">
        <v>-35.03059508384148</v>
      </c>
      <c r="B1738" t="n">
        <v>28.31066356390014</v>
      </c>
      <c r="C1738" t="n">
        <v>87.47650863688699</v>
      </c>
      <c r="D1738" t="n">
        <v>2213.387634594651</v>
      </c>
      <c r="E1738" t="n">
        <v>1736</v>
      </c>
      <c r="F1738" t="n">
        <v>114.32802734375</v>
      </c>
      <c r="G1738" t="n">
        <v>-0.737363770350342</v>
      </c>
      <c r="H1738" t="n">
        <v>0.7319135978947443</v>
      </c>
      <c r="I1738" t="n">
        <v>0</v>
      </c>
      <c r="J1738" t="n">
        <v>0</v>
      </c>
      <c r="K1738" t="n">
        <v>0.03738220757032445</v>
      </c>
      <c r="L1738" t="n">
        <v>0</v>
      </c>
      <c r="M1738" t="n">
        <v>89.44432118296848</v>
      </c>
      <c r="N1738" t="n">
        <v>-16.78244490861479</v>
      </c>
      <c r="O1738" t="b">
        <v>1</v>
      </c>
      <c r="P1738" t="n">
        <v>0</v>
      </c>
      <c r="Q1738" t="b">
        <v>0</v>
      </c>
      <c r="R1738" t="n">
        <v>-16.78244490861479</v>
      </c>
      <c r="S1738" t="n">
        <v>859.10626466965</v>
      </c>
      <c r="T1738" t="n">
        <v>3738.830463842317</v>
      </c>
      <c r="U1738" t="n">
        <v>-186.543330497109</v>
      </c>
      <c r="V1738" t="n">
        <v>6</v>
      </c>
      <c r="W1738" t="n">
        <v>2213.387634594652</v>
      </c>
      <c r="X1738" t="b">
        <v>0</v>
      </c>
      <c r="Y1738" t="n">
        <v>2213.387634594652</v>
      </c>
      <c r="Z1738" t="b">
        <v>0</v>
      </c>
      <c r="AA1738" t="n">
        <v>-43.73858852066818</v>
      </c>
      <c r="AB1738" t="n">
        <v>-17.1249437843008</v>
      </c>
      <c r="AC1738" t="b">
        <v>0</v>
      </c>
      <c r="AD1738" t="n">
        <v>0</v>
      </c>
      <c r="AE1738" t="n">
        <v>-9.094947017729282e-13</v>
      </c>
      <c r="AF1738" t="n">
        <v>0.8782764276836741</v>
      </c>
      <c r="AG1738" t="n">
        <v>69.5779670412858</v>
      </c>
      <c r="AH1738" t="n">
        <v>-64.88947850989628</v>
      </c>
      <c r="AI1738" t="n">
        <v>-15.04043445115945</v>
      </c>
      <c r="AJ1738" t="n">
        <v>-21.15088998922811</v>
      </c>
      <c r="AK1738" t="n">
        <v>-15.04043445115944</v>
      </c>
      <c r="AL1738" t="n">
        <v>2</v>
      </c>
      <c r="AM1738" t="n">
        <v>10.85954085652664</v>
      </c>
      <c r="AN1738" t="n">
        <v>-3.444879302097419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 spans="1:48">
      <c r="A1739" t="n">
        <v>-34.52694856034532</v>
      </c>
      <c r="B1739" t="n">
        <v>27.80701704040398</v>
      </c>
      <c r="C1739" t="n">
        <v>87.57086109611443</v>
      </c>
      <c r="D1739" t="n">
        <v>2170.597826381254</v>
      </c>
      <c r="E1739" t="n">
        <v>1737</v>
      </c>
      <c r="F1739" t="n">
        <v>112.1178070068359</v>
      </c>
      <c r="G1739" t="n">
        <v>-0.5541429649360747</v>
      </c>
      <c r="H1739" t="n">
        <v>0.7213906325212758</v>
      </c>
      <c r="I1739" t="n">
        <v>0</v>
      </c>
      <c r="J1739" t="n">
        <v>0</v>
      </c>
      <c r="K1739" t="n">
        <v>0.04403912642176311</v>
      </c>
      <c r="L1739" t="n">
        <v>0</v>
      </c>
      <c r="M1739" t="n">
        <v>89.45545564340584</v>
      </c>
      <c r="N1739" t="n">
        <v>-6.190645134807203</v>
      </c>
      <c r="O1739" t="b">
        <v>1</v>
      </c>
      <c r="P1739" t="n">
        <v>0</v>
      </c>
      <c r="Q1739" t="b">
        <v>0</v>
      </c>
      <c r="R1739" t="n">
        <v>-6.190645134807203</v>
      </c>
      <c r="S1739" t="n">
        <v>842.4977900737052</v>
      </c>
      <c r="T1739" t="n">
        <v>3666.550382400766</v>
      </c>
      <c r="U1739" t="n">
        <v>-70.16790684135778</v>
      </c>
      <c r="V1739" t="n">
        <v>6</v>
      </c>
      <c r="W1739" t="n">
        <v>2170.597826381253</v>
      </c>
      <c r="X1739" t="b">
        <v>0</v>
      </c>
      <c r="Y1739" t="n">
        <v>2170.597826381253</v>
      </c>
      <c r="Z1739" t="b">
        <v>0</v>
      </c>
      <c r="AA1739" t="n">
        <v>-16.45218403955905</v>
      </c>
      <c r="AB1739" t="n">
        <v>-6.316984831435922</v>
      </c>
      <c r="AC1739" t="b">
        <v>0</v>
      </c>
      <c r="AD1739" t="n">
        <v>0</v>
      </c>
      <c r="AE1739" t="n">
        <v>9.094947017729282e-13</v>
      </c>
      <c r="AF1739" t="n">
        <v>0.7418248499679354</v>
      </c>
      <c r="AG1739" t="n">
        <v>69.64354262824932</v>
      </c>
      <c r="AH1739" t="n">
        <v>-20.61594418376817</v>
      </c>
      <c r="AI1739" t="n">
        <v>-4.686096324829676</v>
      </c>
      <c r="AJ1739" t="n">
        <v>-4.163760144209114</v>
      </c>
      <c r="AK1739" t="n">
        <v>-4.686096324829678</v>
      </c>
      <c r="AL1739" t="n">
        <v>2</v>
      </c>
      <c r="AM1739" t="n">
        <v>0.6058407250685778</v>
      </c>
      <c r="AN1739" t="n">
        <v>-3.356159212122579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 spans="1:48">
      <c r="A1740" t="n">
        <v>-29.84971551540666</v>
      </c>
      <c r="B1740" t="n">
        <v>23.12978399546532</v>
      </c>
      <c r="C1740" t="n">
        <v>87.66541207192255</v>
      </c>
      <c r="D1740" t="n">
        <v>2132.191618355423</v>
      </c>
      <c r="E1740" t="n">
        <v>1738</v>
      </c>
      <c r="F1740" t="n">
        <v>110.1340126037598</v>
      </c>
      <c r="G1740" t="n">
        <v>-0.5410766532304887</v>
      </c>
      <c r="H1740" t="n">
        <v>0.6236666156177686</v>
      </c>
      <c r="I1740" t="n">
        <v>0</v>
      </c>
      <c r="J1740" t="n">
        <v>0</v>
      </c>
      <c r="K1740" t="n">
        <v>0.06425722197572115</v>
      </c>
      <c r="L1740" t="n">
        <v>0</v>
      </c>
      <c r="M1740" t="n">
        <v>89.46556215154789</v>
      </c>
      <c r="N1740" t="n">
        <v>-5.952153588775002</v>
      </c>
      <c r="O1740" t="b">
        <v>1</v>
      </c>
      <c r="P1740" t="n">
        <v>0</v>
      </c>
      <c r="Q1740" t="b">
        <v>0</v>
      </c>
      <c r="R1740" t="n">
        <v>-5.952153588775002</v>
      </c>
      <c r="S1740" t="n">
        <v>827.5907699921378</v>
      </c>
      <c r="T1740" t="n">
        <v>3601.675031005784</v>
      </c>
      <c r="U1740" t="n">
        <v>-68.67993457960188</v>
      </c>
      <c r="V1740" t="n">
        <v>6</v>
      </c>
      <c r="W1740" t="n">
        <v>2132.191618355424</v>
      </c>
      <c r="X1740" t="b">
        <v>0</v>
      </c>
      <c r="Y1740" t="n">
        <v>2132.191618355424</v>
      </c>
      <c r="Z1740" t="b">
        <v>0</v>
      </c>
      <c r="AA1740" t="n">
        <v>-16.10330098748918</v>
      </c>
      <c r="AB1740" t="n">
        <v>-6.0736261109949</v>
      </c>
      <c r="AC1740" t="b">
        <v>0</v>
      </c>
      <c r="AD1740" t="n">
        <v>0</v>
      </c>
      <c r="AE1740" t="n">
        <v>-9.094947017729282e-13</v>
      </c>
      <c r="AF1740" t="n">
        <v>0.7398262658650314</v>
      </c>
      <c r="AG1740" t="n">
        <v>69.69484797353726</v>
      </c>
      <c r="AH1740" t="n">
        <v>-20.1244004014777</v>
      </c>
      <c r="AI1740" t="n">
        <v>-4.49342812595771</v>
      </c>
      <c r="AJ1740" t="n">
        <v>-4.021099413988509</v>
      </c>
      <c r="AK1740" t="n">
        <v>-4.493428125957708</v>
      </c>
      <c r="AL1740" t="n">
        <v>2</v>
      </c>
      <c r="AM1740" t="n">
        <v>0.589510882903062</v>
      </c>
      <c r="AN1740" t="n">
        <v>-3.277632074381904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 spans="1:48">
      <c r="A1741" t="n">
        <v>-41.60498572870669</v>
      </c>
      <c r="B1741" t="n">
        <v>34.88505420876535</v>
      </c>
      <c r="C1741" t="n">
        <v>87.75996304773066</v>
      </c>
      <c r="D1741" t="n">
        <v>2090.72093288085</v>
      </c>
      <c r="E1741" t="n">
        <v>1739</v>
      </c>
      <c r="F1741" t="n">
        <v>107.9919288635254</v>
      </c>
      <c r="G1741" t="n">
        <v>-0.7197822082340473</v>
      </c>
      <c r="H1741" t="n">
        <v>0.8692759778181276</v>
      </c>
      <c r="I1741" t="n">
        <v>0</v>
      </c>
      <c r="J1741" t="n">
        <v>0</v>
      </c>
      <c r="K1741" t="n">
        <v>0.07296958272042992</v>
      </c>
      <c r="L1741" t="n">
        <v>0</v>
      </c>
      <c r="M1741" t="n">
        <v>89.47707303214396</v>
      </c>
      <c r="N1741" t="n">
        <v>-16.84672707550187</v>
      </c>
      <c r="O1741" t="b">
        <v>1</v>
      </c>
      <c r="P1741" t="n">
        <v>0</v>
      </c>
      <c r="Q1741" t="b">
        <v>0</v>
      </c>
      <c r="R1741" t="n">
        <v>-16.84672707550187</v>
      </c>
      <c r="S1741" t="n">
        <v>811.4943008809443</v>
      </c>
      <c r="T1741" t="n">
        <v>3531.62319743387</v>
      </c>
      <c r="U1741" t="n">
        <v>-198.2446372876915</v>
      </c>
      <c r="V1741" t="n">
        <v>6</v>
      </c>
      <c r="W1741" t="n">
        <v>2090.720932880851</v>
      </c>
      <c r="X1741" t="b">
        <v>0</v>
      </c>
      <c r="Y1741" t="n">
        <v>2090.720932880851</v>
      </c>
      <c r="Z1741" t="b">
        <v>0</v>
      </c>
      <c r="AA1741" t="n">
        <v>-46.48217973619717</v>
      </c>
      <c r="AB1741" t="n">
        <v>-17.19053783214477</v>
      </c>
      <c r="AC1741" t="b">
        <v>0</v>
      </c>
      <c r="AD1741" t="n">
        <v>0</v>
      </c>
      <c r="AE1741" t="n">
        <v>-9.094947017729282e-13</v>
      </c>
      <c r="AF1741" t="n">
        <v>0.8863483310405627</v>
      </c>
      <c r="AG1741" t="n">
        <v>69.74455866983394</v>
      </c>
      <c r="AH1741" t="n">
        <v>-69.59358518970578</v>
      </c>
      <c r="AI1741" t="n">
        <v>-15.23680451721117</v>
      </c>
      <c r="AJ1741" t="n">
        <v>-23.11140545350861</v>
      </c>
      <c r="AK1741" t="n">
        <v>-15.23680451721116</v>
      </c>
      <c r="AL1741" t="n">
        <v>2</v>
      </c>
      <c r="AM1741" t="n">
        <v>11.16969542159344</v>
      </c>
      <c r="AN1741" t="n">
        <v>-3.193989835495675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 spans="1:48">
      <c r="A1742" t="n">
        <v>-66.88104822970513</v>
      </c>
      <c r="B1742" t="n">
        <v>60.16111670976379</v>
      </c>
      <c r="C1742" t="n">
        <v>87.85676705038667</v>
      </c>
      <c r="D1742" t="n">
        <v>2035.421422364209</v>
      </c>
      <c r="E1742" t="n">
        <v>1740</v>
      </c>
      <c r="F1742" t="n">
        <v>105.1355453491211</v>
      </c>
      <c r="G1742" t="n">
        <v>-0.7451838926989165</v>
      </c>
      <c r="H1742" t="n">
        <v>1.397382731398561</v>
      </c>
      <c r="I1742" t="n">
        <v>0</v>
      </c>
      <c r="J1742" t="n">
        <v>0</v>
      </c>
      <c r="K1742" t="n">
        <v>0.1034982728239477</v>
      </c>
      <c r="L1742" t="n">
        <v>0</v>
      </c>
      <c r="M1742" t="n">
        <v>89.4959313993897</v>
      </c>
      <c r="N1742" t="n">
        <v>-18.68181819300348</v>
      </c>
      <c r="O1742" t="b">
        <v>1</v>
      </c>
      <c r="P1742" t="n">
        <v>0</v>
      </c>
      <c r="Q1742" t="b">
        <v>0</v>
      </c>
      <c r="R1742" t="n">
        <v>-18.68181819300348</v>
      </c>
      <c r="S1742" t="n">
        <v>790.030299196164</v>
      </c>
      <c r="T1742" t="n">
        <v>3438.211862101706</v>
      </c>
      <c r="U1742" t="n">
        <v>-225.8118743839976</v>
      </c>
      <c r="V1742" t="n">
        <v>6</v>
      </c>
      <c r="W1742" t="n">
        <v>2035.42142236421</v>
      </c>
      <c r="X1742" t="b">
        <v>0</v>
      </c>
      <c r="Y1742" t="n">
        <v>2035.42142236421</v>
      </c>
      <c r="Z1742" t="b">
        <v>0</v>
      </c>
      <c r="AA1742" t="n">
        <v>-52.94583639330676</v>
      </c>
      <c r="AB1742" t="n">
        <v>-19.06307978877906</v>
      </c>
      <c r="AC1742" t="b">
        <v>0</v>
      </c>
      <c r="AD1742" t="n">
        <v>0</v>
      </c>
      <c r="AE1742" t="n">
        <v>-9.094947017729282e-13</v>
      </c>
      <c r="AF1742" t="n">
        <v>0.8968516208977414</v>
      </c>
      <c r="AG1742" t="n">
        <v>69.80602023628511</v>
      </c>
      <c r="AH1742" t="n">
        <v>-80.21040403568207</v>
      </c>
      <c r="AI1742" t="n">
        <v>-17.09675400786947</v>
      </c>
      <c r="AJ1742" t="n">
        <v>-27.26456764237532</v>
      </c>
      <c r="AK1742" t="n">
        <v>-17.09675400786946</v>
      </c>
      <c r="AL1742" t="n">
        <v>2</v>
      </c>
      <c r="AM1742" t="n">
        <v>12.61113435339324</v>
      </c>
      <c r="AN1742" t="n">
        <v>-3.084275818398587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 spans="1:48">
      <c r="A1743" t="n">
        <v>-74.23477297087807</v>
      </c>
      <c r="B1743" t="n">
        <v>63.8013357544119</v>
      </c>
      <c r="C1743" t="n">
        <v>87.93297538034608</v>
      </c>
      <c r="D1743" t="n">
        <v>1992.478606666023</v>
      </c>
      <c r="E1743" t="n">
        <v>1741</v>
      </c>
      <c r="F1743" t="n">
        <v>102.9174217224121</v>
      </c>
      <c r="G1743" t="n">
        <v>-0.5282381718980389</v>
      </c>
      <c r="H1743" t="n">
        <v>1.551028169632128</v>
      </c>
      <c r="I1743" t="n">
        <v>0</v>
      </c>
      <c r="J1743" t="n">
        <v>0</v>
      </c>
      <c r="K1743" t="n">
        <v>0.09787174678140959</v>
      </c>
      <c r="L1743" t="n">
        <v>0</v>
      </c>
      <c r="M1743" t="n">
        <v>89.52052712408498</v>
      </c>
      <c r="N1743" t="n">
        <v>-6.954440853425912</v>
      </c>
      <c r="O1743" t="b">
        <v>1</v>
      </c>
      <c r="P1743" t="n">
        <v>0</v>
      </c>
      <c r="Q1743" t="b">
        <v>0</v>
      </c>
      <c r="R1743" t="n">
        <v>-6.954440853425912</v>
      </c>
      <c r="S1743" t="n">
        <v>773.3624361376343</v>
      </c>
      <c r="T1743" t="n">
        <v>3365.673322070985</v>
      </c>
      <c r="U1743" t="n">
        <v>-85.87179205062695</v>
      </c>
      <c r="V1743" t="n">
        <v>6</v>
      </c>
      <c r="W1743" t="n">
        <v>1992.478606666023</v>
      </c>
      <c r="X1743" t="b">
        <v>0</v>
      </c>
      <c r="Y1743" t="n">
        <v>1992.478606666023</v>
      </c>
      <c r="Z1743" t="b">
        <v>0</v>
      </c>
      <c r="AA1743" t="n">
        <v>-20.13425496385123</v>
      </c>
      <c r="AB1743" t="n">
        <v>-7.096368217781543</v>
      </c>
      <c r="AC1743" t="b">
        <v>0</v>
      </c>
      <c r="AD1743" t="n">
        <v>0</v>
      </c>
      <c r="AE1743" t="n">
        <v>2.273736754432321e-13</v>
      </c>
      <c r="AF1743" t="n">
        <v>0.792435734624425</v>
      </c>
      <c r="AG1743" t="n">
        <v>69.86787794312987</v>
      </c>
      <c r="AH1743" t="n">
        <v>-26.95118770843737</v>
      </c>
      <c r="AI1743" t="n">
        <v>-5.623415761823138</v>
      </c>
      <c r="AJ1743" t="n">
        <v>-6.81693274458614</v>
      </c>
      <c r="AK1743" t="n">
        <v>-5.623415761823139</v>
      </c>
      <c r="AL1743" t="n">
        <v>2</v>
      </c>
      <c r="AM1743" t="n">
        <v>1.069413909309467</v>
      </c>
      <c r="AN1743" t="n">
        <v>-3.000479904770506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</row>
    <row r="1744" spans="1:48">
      <c r="A1744" t="n">
        <v>-19.23335717868238</v>
      </c>
      <c r="B1744" t="n">
        <v>12.51342565874104</v>
      </c>
      <c r="C1744" t="n">
        <v>88.06538425008836</v>
      </c>
      <c r="D1744" t="n">
        <v>1957.470836821734</v>
      </c>
      <c r="E1744" t="n">
        <v>1742</v>
      </c>
      <c r="F1744" t="n">
        <v>101.1091667175293</v>
      </c>
      <c r="G1744" t="n">
        <v>-0.4971789460354259</v>
      </c>
      <c r="H1744" t="n">
        <v>0.4018531691669</v>
      </c>
      <c r="I1744" t="n">
        <v>0</v>
      </c>
      <c r="J1744" t="n">
        <v>0</v>
      </c>
      <c r="K1744" t="n">
        <v>0.09418113163093866</v>
      </c>
      <c r="L1744" t="n">
        <v>0</v>
      </c>
      <c r="M1744" t="n">
        <v>89.53566894182568</v>
      </c>
      <c r="N1744" t="n">
        <v>-5.646428648240789</v>
      </c>
      <c r="O1744" t="b">
        <v>1</v>
      </c>
      <c r="P1744" t="n">
        <v>0</v>
      </c>
      <c r="Q1744" t="b">
        <v>0</v>
      </c>
      <c r="R1744" t="n">
        <v>-5.646428648240789</v>
      </c>
      <c r="S1744" t="n">
        <v>759.7744889045014</v>
      </c>
      <c r="T1744" t="n">
        <v>3306.53857571239</v>
      </c>
      <c r="U1744" t="n">
        <v>-70.96766553551647</v>
      </c>
      <c r="V1744" t="n">
        <v>6</v>
      </c>
      <c r="W1744" t="n">
        <v>1957.470836821735</v>
      </c>
      <c r="X1744" t="b">
        <v>0</v>
      </c>
      <c r="Y1744" t="n">
        <v>1957.470836821735</v>
      </c>
      <c r="Z1744" t="b">
        <v>0</v>
      </c>
      <c r="AA1744" t="n">
        <v>-16.63970249088302</v>
      </c>
      <c r="AB1744" t="n">
        <v>-5.761661885959988</v>
      </c>
      <c r="AC1744" t="b">
        <v>0</v>
      </c>
      <c r="AD1744" t="n">
        <v>0</v>
      </c>
      <c r="AE1744" t="n">
        <v>-9.094947017729282e-13</v>
      </c>
      <c r="AF1744" t="n">
        <v>0.7591647567099874</v>
      </c>
      <c r="AG1744" t="n">
        <v>69.91421485337209</v>
      </c>
      <c r="AH1744" t="n">
        <v>-21.33830353584085</v>
      </c>
      <c r="AI1744" t="n">
        <v>-4.374050643900022</v>
      </c>
      <c r="AJ1744" t="n">
        <v>-4.698601044957826</v>
      </c>
      <c r="AK1744" t="n">
        <v>-4.37405064390002</v>
      </c>
      <c r="AL1744" t="n">
        <v>2</v>
      </c>
      <c r="AM1744" t="n">
        <v>1.037157286446527</v>
      </c>
      <c r="AN1744" t="n">
        <v>-2.933055353145531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</row>
    <row r="1745" spans="1:48">
      <c r="A1745" t="n">
        <v>-2.322351199454088</v>
      </c>
      <c r="B1745" t="n">
        <v>-4.397580320487251</v>
      </c>
      <c r="C1745" t="n">
        <v>88.15162552715472</v>
      </c>
      <c r="D1745" t="n">
        <v>1922.9357225922</v>
      </c>
      <c r="E1745" t="n">
        <v>1743</v>
      </c>
      <c r="F1745" t="n">
        <v>99.32532577514648</v>
      </c>
      <c r="G1745" t="n">
        <v>-0.4764593333482718</v>
      </c>
      <c r="H1745" t="n">
        <v>0.04852216806193118</v>
      </c>
      <c r="I1745" t="n">
        <v>0</v>
      </c>
      <c r="J1745" t="n">
        <v>0</v>
      </c>
      <c r="K1745" t="n">
        <v>0.100906406138521</v>
      </c>
      <c r="L1745" t="n">
        <v>0</v>
      </c>
      <c r="M1745" t="n">
        <v>89.53727922859913</v>
      </c>
      <c r="N1745" t="n">
        <v>-4.917955249875632</v>
      </c>
      <c r="O1745" t="b">
        <v>1</v>
      </c>
      <c r="P1745" t="n">
        <v>0</v>
      </c>
      <c r="Q1745" t="b">
        <v>0</v>
      </c>
      <c r="R1745" t="n">
        <v>-4.917955249875632</v>
      </c>
      <c r="S1745" t="n">
        <v>746.369998646242</v>
      </c>
      <c r="T1745" t="n">
        <v>3248.202234108446</v>
      </c>
      <c r="U1745" t="n">
        <v>-62.92189311002273</v>
      </c>
      <c r="V1745" t="n">
        <v>6</v>
      </c>
      <c r="W1745" t="n">
        <v>1922.9357225922</v>
      </c>
      <c r="X1745" t="b">
        <v>0</v>
      </c>
      <c r="Y1745" t="n">
        <v>1922.9357225922</v>
      </c>
      <c r="Z1745" t="b">
        <v>0</v>
      </c>
      <c r="AA1745" t="n">
        <v>-14.75321998565584</v>
      </c>
      <c r="AB1745" t="n">
        <v>-5.018321683546564</v>
      </c>
      <c r="AC1745" t="b">
        <v>0</v>
      </c>
      <c r="AD1745" t="n">
        <v>0</v>
      </c>
      <c r="AE1745" t="n">
        <v>2.273736754432321e-13</v>
      </c>
      <c r="AF1745" t="n">
        <v>0.735869032320399</v>
      </c>
      <c r="AG1745" t="n">
        <v>69.95786705498547</v>
      </c>
      <c r="AH1745" t="n">
        <v>-18.33857722036239</v>
      </c>
      <c r="AI1745" t="n">
        <v>-3.692827521143886</v>
      </c>
      <c r="AJ1745" t="n">
        <v>-3.585357234706549</v>
      </c>
      <c r="AK1745" t="n">
        <v>-3.692827521143887</v>
      </c>
      <c r="AL1745" t="n">
        <v>2</v>
      </c>
      <c r="AM1745" t="n">
        <v>0.7752293356270248</v>
      </c>
      <c r="AN1745" t="n">
        <v>-2.867307459978798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</row>
    <row r="1746" spans="1:48">
      <c r="A1746" t="n">
        <v>0</v>
      </c>
      <c r="B1746" t="n">
        <v>-6.71993151994134</v>
      </c>
      <c r="C1746" t="n">
        <v>88.22924721058521</v>
      </c>
      <c r="D1746" t="n">
        <v>1891.826076537176</v>
      </c>
      <c r="E1746" t="n">
        <v>1744</v>
      </c>
      <c r="F1746" t="n">
        <v>97.71842041015626</v>
      </c>
      <c r="G1746" t="n">
        <v>-0.4226056433823651</v>
      </c>
      <c r="H1746" t="n">
        <v>-0</v>
      </c>
      <c r="I1746" t="n">
        <v>0</v>
      </c>
      <c r="J1746" t="n">
        <v>0</v>
      </c>
      <c r="K1746" t="n">
        <v>0.1022115163931856</v>
      </c>
      <c r="L1746" t="n">
        <v>0</v>
      </c>
      <c r="M1746" t="n">
        <v>89.53507337307524</v>
      </c>
      <c r="N1746" t="n">
        <v>-2.431911542541571</v>
      </c>
      <c r="O1746" t="b">
        <v>1</v>
      </c>
      <c r="P1746" t="n">
        <v>0</v>
      </c>
      <c r="Q1746" t="b">
        <v>0</v>
      </c>
      <c r="R1746" t="n">
        <v>-2.431911542541571</v>
      </c>
      <c r="S1746" t="n">
        <v>734.2950726821684</v>
      </c>
      <c r="T1746" t="n">
        <v>3195.652156312797</v>
      </c>
      <c r="U1746" t="n">
        <v>-31.62631134733961</v>
      </c>
      <c r="V1746" t="n">
        <v>6</v>
      </c>
      <c r="W1746" t="n">
        <v>1891.826076537176</v>
      </c>
      <c r="X1746" t="b">
        <v>0</v>
      </c>
      <c r="Y1746" t="n">
        <v>1891.826076537176</v>
      </c>
      <c r="Z1746" t="b">
        <v>0</v>
      </c>
      <c r="AA1746" t="n">
        <v>-7.415382875182794</v>
      </c>
      <c r="AB1746" t="n">
        <v>-2.481542390348542</v>
      </c>
      <c r="AC1746" t="b">
        <v>0</v>
      </c>
      <c r="AD1746" t="n">
        <v>0</v>
      </c>
      <c r="AE1746" t="n">
        <v>2.273736754432321e-13</v>
      </c>
      <c r="AF1746" t="n">
        <v>0.516458610015465</v>
      </c>
      <c r="AG1746" t="n">
        <v>69.9995651449553</v>
      </c>
      <c r="AH1746" t="n">
        <v>-6.469152588596939</v>
      </c>
      <c r="AI1746" t="n">
        <v>-1.281613933613862</v>
      </c>
      <c r="AJ1746" t="n">
        <v>0.9462302865858554</v>
      </c>
      <c r="AK1746" t="n">
        <v>-1.281613933613862</v>
      </c>
      <c r="AL1746" t="n">
        <v>0</v>
      </c>
      <c r="AM1746" t="n">
        <v>0</v>
      </c>
      <c r="AN1746" t="n">
        <v>-1.280142593714491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</row>
    <row r="1747" spans="1:48">
      <c r="A1747" t="n">
        <v>0</v>
      </c>
      <c r="B1747" t="n">
        <v>-6.71993151994134</v>
      </c>
      <c r="C1747" t="n">
        <v>88.31170432151632</v>
      </c>
      <c r="D1747" t="n">
        <v>1863.060521692057</v>
      </c>
      <c r="E1747" t="n">
        <v>1745</v>
      </c>
      <c r="F1747" t="n">
        <v>96.2325942993164</v>
      </c>
      <c r="G1747" t="n">
        <v>-0.4103943229806646</v>
      </c>
      <c r="H1747" t="n">
        <v>-0</v>
      </c>
      <c r="I1747" t="n">
        <v>0</v>
      </c>
      <c r="J1747" t="n">
        <v>0</v>
      </c>
      <c r="K1747" t="n">
        <v>0.112949724762846</v>
      </c>
      <c r="L1747" t="n">
        <v>0</v>
      </c>
      <c r="M1747" t="n">
        <v>89.5324067335832</v>
      </c>
      <c r="N1747" t="n">
        <v>-2.136482212576905</v>
      </c>
      <c r="O1747" t="b">
        <v>1</v>
      </c>
      <c r="P1747" t="n">
        <v>0</v>
      </c>
      <c r="Q1747" t="b">
        <v>0</v>
      </c>
      <c r="R1747" t="n">
        <v>-2.136482212576905</v>
      </c>
      <c r="S1747" t="n">
        <v>723.1299843858903</v>
      </c>
      <c r="T1747" t="n">
        <v>3147.061692047395</v>
      </c>
      <c r="U1747" t="n">
        <v>-28.2133264255354</v>
      </c>
      <c r="V1747" t="n">
        <v>6</v>
      </c>
      <c r="W1747" t="n">
        <v>1863.060521692058</v>
      </c>
      <c r="X1747" t="b">
        <v>0</v>
      </c>
      <c r="Y1747" t="n">
        <v>1863.060521692058</v>
      </c>
      <c r="Z1747" t="b">
        <v>0</v>
      </c>
      <c r="AA1747" t="n">
        <v>-6.615144438760362</v>
      </c>
      <c r="AB1747" t="n">
        <v>-2.180083890384597</v>
      </c>
      <c r="AC1747" t="b">
        <v>0</v>
      </c>
      <c r="AD1747" t="n">
        <v>0</v>
      </c>
      <c r="AE1747" t="n">
        <v>-6.821210263296962e-13</v>
      </c>
      <c r="AF1747" t="n">
        <v>0.4675064295532538</v>
      </c>
      <c r="AG1747" t="n">
        <v>70.03731312315504</v>
      </c>
      <c r="AH1747" t="n">
        <v>-5.224024590445811</v>
      </c>
      <c r="AI1747" t="n">
        <v>-1.01920323572027</v>
      </c>
      <c r="AJ1747" t="n">
        <v>1.391119848314551</v>
      </c>
      <c r="AK1747" t="n">
        <v>-1.01920323572027</v>
      </c>
      <c r="AL1747" t="n">
        <v>0</v>
      </c>
      <c r="AM1747" t="n">
        <v>0</v>
      </c>
      <c r="AN1747" t="n">
        <v>-1.017913200272596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</row>
    <row r="1748" spans="1:48">
      <c r="A1748" t="n">
        <v>0</v>
      </c>
      <c r="B1748" t="n">
        <v>-6.71993151994134</v>
      </c>
      <c r="C1748" t="n">
        <v>88.39416143244742</v>
      </c>
      <c r="D1748" t="n">
        <v>1835.761144563905</v>
      </c>
      <c r="E1748" t="n">
        <v>1746</v>
      </c>
      <c r="F1748" t="n">
        <v>94.82250061035157</v>
      </c>
      <c r="G1748" t="n">
        <v>-0.3490835645322043</v>
      </c>
      <c r="H1748" t="n">
        <v>-0</v>
      </c>
      <c r="I1748" t="n">
        <v>0</v>
      </c>
      <c r="J1748" t="n">
        <v>0</v>
      </c>
      <c r="K1748" t="n">
        <v>0.1044436109892041</v>
      </c>
      <c r="L1748" t="n">
        <v>0</v>
      </c>
      <c r="M1748" t="n">
        <v>89.52974009409117</v>
      </c>
      <c r="N1748" t="n">
        <v>0.667766354416397</v>
      </c>
      <c r="O1748" t="b">
        <v>1</v>
      </c>
      <c r="P1748" t="n">
        <v>0</v>
      </c>
      <c r="Q1748" t="b">
        <v>0</v>
      </c>
      <c r="R1748" t="n">
        <v>0.667766354416397</v>
      </c>
      <c r="S1748" t="n">
        <v>712.5339796256713</v>
      </c>
      <c r="T1748" t="n">
        <v>3100.947879330922</v>
      </c>
      <c r="U1748" t="n">
        <v>8.949326138101419</v>
      </c>
      <c r="V1748" t="n">
        <v>6</v>
      </c>
      <c r="W1748" t="n">
        <v>1835.761144563906</v>
      </c>
      <c r="X1748" t="b">
        <v>0</v>
      </c>
      <c r="Y1748" t="n">
        <v>1835.761144563906</v>
      </c>
      <c r="Z1748" t="b">
        <v>0</v>
      </c>
      <c r="AA1748" t="n">
        <v>2.098337648676991</v>
      </c>
      <c r="AB1748" t="n">
        <v>0.681394239200405</v>
      </c>
      <c r="AC1748" t="b">
        <v>0</v>
      </c>
      <c r="AD1748" t="n">
        <v>0</v>
      </c>
      <c r="AE1748" t="n">
        <v>-6.821210263296962e-13</v>
      </c>
      <c r="AF1748" t="n">
        <v>0.5717572787885727</v>
      </c>
      <c r="AG1748" t="n">
        <v>70.07383271513474</v>
      </c>
      <c r="AH1748" t="n">
        <v>6.199290158445949</v>
      </c>
      <c r="AI1748" t="n">
        <v>1.19175437633978</v>
      </c>
      <c r="AJ1748" t="n">
        <v>2.654800887032114</v>
      </c>
      <c r="AK1748" t="n">
        <v>1.191754376339779</v>
      </c>
      <c r="AL1748" t="n">
        <v>0</v>
      </c>
      <c r="AM1748" t="n">
        <v>0</v>
      </c>
      <c r="AN1748" t="n">
        <v>1.192732444235827</v>
      </c>
      <c r="AO1748" t="n">
        <v>0</v>
      </c>
      <c r="AP1748" t="n">
        <v>0.6240824704532811</v>
      </c>
      <c r="AQ1748" t="n">
        <v>1</v>
      </c>
      <c r="AR1748" t="n">
        <v>3</v>
      </c>
      <c r="AS1748" t="n">
        <v>0</v>
      </c>
      <c r="AT1748" t="n">
        <v>0</v>
      </c>
      <c r="AU1748" t="n">
        <v>0.6239646282785305</v>
      </c>
      <c r="AV1748" t="n">
        <v>0.2212643141227816</v>
      </c>
    </row>
    <row r="1749" spans="1:48">
      <c r="A1749" t="n">
        <v>0</v>
      </c>
      <c r="B1749" t="n">
        <v>-6.71993151994134</v>
      </c>
      <c r="C1749" t="n">
        <v>88.52112120017746</v>
      </c>
      <c r="D1749" t="n">
        <v>1814.243084128587</v>
      </c>
      <c r="E1749" t="n">
        <v>1747</v>
      </c>
      <c r="F1749" t="n">
        <v>93.71102905273438</v>
      </c>
      <c r="G1749" t="n">
        <v>-0.2945757910421989</v>
      </c>
      <c r="H1749" t="n">
        <v>-0</v>
      </c>
      <c r="I1749" t="n">
        <v>0</v>
      </c>
      <c r="J1749" t="n">
        <v>0</v>
      </c>
      <c r="K1749" t="n">
        <v>0.09171581089435377</v>
      </c>
      <c r="L1749" t="n">
        <v>0</v>
      </c>
      <c r="M1749" t="n">
        <v>89.52707345459913</v>
      </c>
      <c r="N1749" t="n">
        <v>3.133607789459497</v>
      </c>
      <c r="O1749" t="b">
        <v>1</v>
      </c>
      <c r="P1749" t="n">
        <v>0</v>
      </c>
      <c r="Q1749" t="b">
        <v>0</v>
      </c>
      <c r="R1749" t="n">
        <v>3.133607789459497</v>
      </c>
      <c r="S1749" t="n">
        <v>704.1819403196833</v>
      </c>
      <c r="T1749" t="n">
        <v>3064.599804271262</v>
      </c>
      <c r="U1749" t="n">
        <v>42.49434478629207</v>
      </c>
      <c r="V1749" t="n">
        <v>6</v>
      </c>
      <c r="W1749" t="n">
        <v>1814.243084128587</v>
      </c>
      <c r="X1749" t="b">
        <v>0</v>
      </c>
      <c r="Y1749" t="n">
        <v>1814.243084128587</v>
      </c>
      <c r="Z1749" t="b">
        <v>0</v>
      </c>
      <c r="AA1749" t="n">
        <v>9.96359749828652</v>
      </c>
      <c r="AB1749" t="n">
        <v>3.197558968836222</v>
      </c>
      <c r="AC1749" t="b">
        <v>0</v>
      </c>
      <c r="AD1749" t="n">
        <v>0</v>
      </c>
      <c r="AE1749" t="n">
        <v>0</v>
      </c>
      <c r="AF1749" t="n">
        <v>0.8420253529589504</v>
      </c>
      <c r="AG1749" t="n">
        <v>70.08301237924211</v>
      </c>
      <c r="AH1749" t="n">
        <v>19.98799812902848</v>
      </c>
      <c r="AI1749" t="n">
        <v>3.79746162939123</v>
      </c>
      <c r="AJ1749" t="n">
        <v>3.157596949490433</v>
      </c>
      <c r="AK1749" t="n">
        <v>3.79746162939123</v>
      </c>
      <c r="AL1749" t="n">
        <v>0</v>
      </c>
      <c r="AM1749" t="n">
        <v>0</v>
      </c>
      <c r="AN1749" t="n">
        <v>3.798194654967507</v>
      </c>
      <c r="AO1749" t="n">
        <v>0</v>
      </c>
      <c r="AP1749" t="n">
        <v>1.036946209830079</v>
      </c>
      <c r="AQ1749" t="n">
        <v>1</v>
      </c>
      <c r="AR1749" t="n">
        <v>3</v>
      </c>
      <c r="AS1749" t="n">
        <v>0</v>
      </c>
      <c r="AT1749" t="n">
        <v>0</v>
      </c>
      <c r="AU1749" t="n">
        <v>1.036817356664193</v>
      </c>
      <c r="AV1749" t="n">
        <v>0.3676661639071179</v>
      </c>
    </row>
    <row r="1750" spans="1:48">
      <c r="A1750" t="n">
        <v>0</v>
      </c>
      <c r="B1750" t="n">
        <v>-6.71993151994134</v>
      </c>
      <c r="C1750" t="n">
        <v>88.6526644291192</v>
      </c>
      <c r="D1750" t="n">
        <v>1793.499144967307</v>
      </c>
      <c r="E1750" t="n">
        <v>1748</v>
      </c>
      <c r="F1750" t="n">
        <v>92.63954315185546</v>
      </c>
      <c r="G1750" t="n">
        <v>-0.2917444867124299</v>
      </c>
      <c r="H1750" t="n">
        <v>-0</v>
      </c>
      <c r="I1750" t="n">
        <v>0</v>
      </c>
      <c r="J1750" t="n">
        <v>0</v>
      </c>
      <c r="K1750" t="n">
        <v>0.08899517011206171</v>
      </c>
      <c r="L1750" t="n">
        <v>0</v>
      </c>
      <c r="M1750" t="n">
        <v>89.5244068151071</v>
      </c>
      <c r="N1750" t="n">
        <v>2.989723838624903</v>
      </c>
      <c r="O1750" t="b">
        <v>1</v>
      </c>
      <c r="P1750" t="n">
        <v>0</v>
      </c>
      <c r="Q1750" t="b">
        <v>0</v>
      </c>
      <c r="R1750" t="n">
        <v>2.989723838624903</v>
      </c>
      <c r="S1750" t="n">
        <v>696.1303691403562</v>
      </c>
      <c r="T1750" t="n">
        <v>3029.55936649883</v>
      </c>
      <c r="U1750" t="n">
        <v>41.01208754771833</v>
      </c>
      <c r="V1750" t="n">
        <v>6</v>
      </c>
      <c r="W1750" t="n">
        <v>1793.499144967307</v>
      </c>
      <c r="X1750" t="b">
        <v>0</v>
      </c>
      <c r="Y1750" t="n">
        <v>1793.499144967307</v>
      </c>
      <c r="Z1750" t="b">
        <v>0</v>
      </c>
      <c r="AA1750" t="n">
        <v>9.616054440772793</v>
      </c>
      <c r="AB1750" t="n">
        <v>3.050738610841738</v>
      </c>
      <c r="AC1750" t="b">
        <v>0</v>
      </c>
      <c r="AD1750" t="n">
        <v>0</v>
      </c>
      <c r="AE1750" t="n">
        <v>-2.273736754432321e-13</v>
      </c>
      <c r="AF1750" t="n">
        <v>0.838862584964737</v>
      </c>
      <c r="AG1750" t="n">
        <v>70.0989031257136</v>
      </c>
      <c r="AH1750" t="n">
        <v>19.36352329349737</v>
      </c>
      <c r="AI1750" t="n">
        <v>3.636756085586987</v>
      </c>
      <c r="AJ1750" t="n">
        <v>3.120188089489268</v>
      </c>
      <c r="AK1750" t="n">
        <v>3.636756085586986</v>
      </c>
      <c r="AL1750" t="n">
        <v>0</v>
      </c>
      <c r="AM1750" t="n">
        <v>0</v>
      </c>
      <c r="AN1750" t="n">
        <v>3.637431436778172</v>
      </c>
      <c r="AO1750" t="n">
        <v>0</v>
      </c>
      <c r="AP1750" t="n">
        <v>1.004957381894092</v>
      </c>
      <c r="AQ1750" t="n">
        <v>1</v>
      </c>
      <c r="AR1750" t="n">
        <v>3</v>
      </c>
      <c r="AS1750" t="n">
        <v>0</v>
      </c>
      <c r="AT1750" t="n">
        <v>0</v>
      </c>
      <c r="AU1750" t="n">
        <v>1.004830008262575</v>
      </c>
      <c r="AV1750" t="n">
        <v>0.356323119151172</v>
      </c>
    </row>
    <row r="1751" spans="1:48">
      <c r="A1751" t="n">
        <v>0</v>
      </c>
      <c r="B1751" t="n">
        <v>-6.71993151994134</v>
      </c>
      <c r="C1751" t="n">
        <v>88.78420765806094</v>
      </c>
      <c r="D1751" t="n">
        <v>1773.67772617261</v>
      </c>
      <c r="E1751" t="n">
        <v>1749</v>
      </c>
      <c r="F1751" t="n">
        <v>91.61570816040039</v>
      </c>
      <c r="G1751" t="n">
        <v>-0.2845470057197552</v>
      </c>
      <c r="H1751" t="n">
        <v>-0</v>
      </c>
      <c r="I1751" t="n">
        <v>0</v>
      </c>
      <c r="J1751" t="n">
        <v>0</v>
      </c>
      <c r="K1751" t="n">
        <v>0.09239531545191298</v>
      </c>
      <c r="L1751" t="n">
        <v>0</v>
      </c>
      <c r="M1751" t="n">
        <v>89.52174017561507</v>
      </c>
      <c r="N1751" t="n">
        <v>3.07749596660996</v>
      </c>
      <c r="O1751" t="b">
        <v>1</v>
      </c>
      <c r="P1751" t="n">
        <v>0</v>
      </c>
      <c r="Q1751" t="b">
        <v>0</v>
      </c>
      <c r="R1751" t="n">
        <v>3.07749596660996</v>
      </c>
      <c r="S1751" t="n">
        <v>688.4368658447695</v>
      </c>
      <c r="T1751" t="n">
        <v>2996.077240156437</v>
      </c>
      <c r="U1751" t="n">
        <v>42.68789657250459</v>
      </c>
      <c r="V1751" t="n">
        <v>6</v>
      </c>
      <c r="W1751" t="n">
        <v>1773.677726172611</v>
      </c>
      <c r="X1751" t="b">
        <v>0</v>
      </c>
      <c r="Y1751" t="n">
        <v>1773.677726172611</v>
      </c>
      <c r="Z1751" t="b">
        <v>0</v>
      </c>
      <c r="AA1751" t="n">
        <v>10.00897935092113</v>
      </c>
      <c r="AB1751" t="n">
        <v>3.140302006744858</v>
      </c>
      <c r="AC1751" t="b">
        <v>0</v>
      </c>
      <c r="AD1751" t="n">
        <v>0</v>
      </c>
      <c r="AE1751" t="n">
        <v>-9.094947017729282e-13</v>
      </c>
      <c r="AF1751" t="n">
        <v>0.8436990405188489</v>
      </c>
      <c r="AG1751" t="n">
        <v>70.11436776283425</v>
      </c>
      <c r="AH1751" t="n">
        <v>20.03920699494513</v>
      </c>
      <c r="AI1751" t="n">
        <v>3.72206421476273</v>
      </c>
      <c r="AJ1751" t="n">
        <v>3.132147280551319</v>
      </c>
      <c r="AK1751" t="n">
        <v>3.722064214762728</v>
      </c>
      <c r="AL1751" t="n">
        <v>0</v>
      </c>
      <c r="AM1751" t="n">
        <v>0</v>
      </c>
      <c r="AN1751" t="n">
        <v>3.722670921880844</v>
      </c>
      <c r="AO1751" t="n">
        <v>0</v>
      </c>
      <c r="AP1751" t="n">
        <v>1.013335247429756</v>
      </c>
      <c r="AQ1751" t="n">
        <v>1</v>
      </c>
      <c r="AR1751" t="n">
        <v>3</v>
      </c>
      <c r="AS1751" t="n">
        <v>0</v>
      </c>
      <c r="AT1751" t="n">
        <v>0</v>
      </c>
      <c r="AU1751" t="n">
        <v>1.013208253838971</v>
      </c>
      <c r="AV1751" t="n">
        <v>0.3592941317326514</v>
      </c>
    </row>
    <row r="1752" spans="1:48">
      <c r="A1752" t="n">
        <v>0</v>
      </c>
      <c r="B1752" t="n">
        <v>-6.71993151994134</v>
      </c>
      <c r="C1752" t="n">
        <v>88.8615430308206</v>
      </c>
      <c r="D1752" t="n">
        <v>1755.050589952492</v>
      </c>
      <c r="E1752" t="n">
        <v>1750</v>
      </c>
      <c r="F1752" t="n">
        <v>90.65356140136718</v>
      </c>
      <c r="G1752" t="n">
        <v>-0.2250522824821406</v>
      </c>
      <c r="H1752" t="n">
        <v>-0</v>
      </c>
      <c r="I1752" t="n">
        <v>0</v>
      </c>
      <c r="J1752" t="n">
        <v>0</v>
      </c>
      <c r="K1752" t="n">
        <v>0.08726499147957539</v>
      </c>
      <c r="L1752" t="n">
        <v>0</v>
      </c>
      <c r="M1752" t="n">
        <v>89.51907353612303</v>
      </c>
      <c r="N1752" t="n">
        <v>5.721282922270252</v>
      </c>
      <c r="O1752" t="b">
        <v>1</v>
      </c>
      <c r="P1752" t="n">
        <v>0</v>
      </c>
      <c r="Q1752" t="b">
        <v>0</v>
      </c>
      <c r="R1752" t="n">
        <v>5.721282922270252</v>
      </c>
      <c r="S1752" t="n">
        <v>681.2069124604456</v>
      </c>
      <c r="T1752" t="n">
        <v>2964.612483027859</v>
      </c>
      <c r="U1752" t="n">
        <v>80.20210375884233</v>
      </c>
      <c r="V1752" t="n">
        <v>6</v>
      </c>
      <c r="W1752" t="n">
        <v>1755.050589952492</v>
      </c>
      <c r="X1752" t="b">
        <v>0</v>
      </c>
      <c r="Y1752" t="n">
        <v>1755.050589952492</v>
      </c>
      <c r="Z1752" t="b">
        <v>0</v>
      </c>
      <c r="AA1752" t="n">
        <v>18.80489002448846</v>
      </c>
      <c r="AB1752" t="n">
        <v>5.838043798234951</v>
      </c>
      <c r="AC1752" t="b">
        <v>0</v>
      </c>
      <c r="AD1752" t="n">
        <v>0</v>
      </c>
      <c r="AE1752" t="n">
        <v>-4.547473508864641e-13</v>
      </c>
      <c r="AF1752" t="n">
        <v>0.8957289980909933</v>
      </c>
      <c r="AG1752" t="n">
        <v>70.12980861992227</v>
      </c>
      <c r="AH1752" t="n">
        <v>35.46275380271955</v>
      </c>
      <c r="AI1752" t="n">
        <v>6.517645192549509</v>
      </c>
      <c r="AJ1752" t="n">
        <v>3.697736869462005</v>
      </c>
      <c r="AK1752" t="n">
        <v>6.517645192549506</v>
      </c>
      <c r="AL1752" t="n">
        <v>0</v>
      </c>
      <c r="AM1752" t="n">
        <v>0</v>
      </c>
      <c r="AN1752" t="n">
        <v>6.518027916731485</v>
      </c>
      <c r="AO1752" t="n">
        <v>0</v>
      </c>
      <c r="AP1752" t="n">
        <v>1.469785300532015</v>
      </c>
      <c r="AQ1752" t="n">
        <v>1</v>
      </c>
      <c r="AR1752" t="n">
        <v>3</v>
      </c>
      <c r="AS1752" t="n">
        <v>0</v>
      </c>
      <c r="AT1752" t="n">
        <v>0</v>
      </c>
      <c r="AU1752" t="n">
        <v>1.469647395913692</v>
      </c>
      <c r="AV1752" t="n">
        <v>0.5211521748537618</v>
      </c>
    </row>
    <row r="1753" spans="1:48">
      <c r="A1753" t="n">
        <v>0</v>
      </c>
      <c r="B1753" t="n">
        <v>-6.71993151994134</v>
      </c>
      <c r="C1753" t="n">
        <v>88.87549152616867</v>
      </c>
      <c r="D1753" t="n">
        <v>1743.140229739246</v>
      </c>
      <c r="E1753" t="n">
        <v>1751</v>
      </c>
      <c r="F1753" t="n">
        <v>90.03835601806641</v>
      </c>
      <c r="G1753" t="n">
        <v>-0.1297039829633064</v>
      </c>
      <c r="H1753" t="n">
        <v>-0</v>
      </c>
      <c r="I1753" t="n">
        <v>0</v>
      </c>
      <c r="J1753" t="n">
        <v>0</v>
      </c>
      <c r="K1753" t="n">
        <v>0.07989579383406292</v>
      </c>
      <c r="L1753" t="n">
        <v>0</v>
      </c>
      <c r="M1753" t="n">
        <v>89.516406896631</v>
      </c>
      <c r="N1753" t="n">
        <v>10.14810136631439</v>
      </c>
      <c r="O1753" t="b">
        <v>1</v>
      </c>
      <c r="P1753" t="n">
        <v>0</v>
      </c>
      <c r="Q1753" t="b">
        <v>0</v>
      </c>
      <c r="R1753" t="n">
        <v>10.14810136631439</v>
      </c>
      <c r="S1753" t="n">
        <v>676.5840145487807</v>
      </c>
      <c r="T1753" t="n">
        <v>2944.493631316294</v>
      </c>
      <c r="U1753" t="n">
        <v>143.2301497566733</v>
      </c>
      <c r="V1753" t="n">
        <v>6</v>
      </c>
      <c r="W1753" t="n">
        <v>1743.140229739246</v>
      </c>
      <c r="X1753" t="b">
        <v>0</v>
      </c>
      <c r="Y1753" t="n">
        <v>1743.140229739246</v>
      </c>
      <c r="Z1753" t="b">
        <v>0</v>
      </c>
      <c r="AA1753" t="n">
        <v>33.58299954903993</v>
      </c>
      <c r="AB1753" t="n">
        <v>10.35520547583101</v>
      </c>
      <c r="AC1753" t="b">
        <v>0</v>
      </c>
      <c r="AD1753" t="n">
        <v>0</v>
      </c>
      <c r="AE1753" t="n">
        <v>2.273736754432321e-13</v>
      </c>
      <c r="AF1753" t="n">
        <v>0.9240727634752687</v>
      </c>
      <c r="AG1753" t="n">
        <v>70.14895864019488</v>
      </c>
      <c r="AH1753" t="n">
        <v>61.38914815045505</v>
      </c>
      <c r="AI1753" t="n">
        <v>11.20604987521435</v>
      </c>
      <c r="AJ1753" t="n">
        <v>4.661108371671375</v>
      </c>
      <c r="AK1753" t="n">
        <v>11.20604987521435</v>
      </c>
      <c r="AL1753" t="n">
        <v>0</v>
      </c>
      <c r="AM1753" t="n">
        <v>0</v>
      </c>
      <c r="AN1753" t="n">
        <v>11.20620891273481</v>
      </c>
      <c r="AO1753" t="n">
        <v>0</v>
      </c>
      <c r="AP1753" t="n">
        <v>2.268878462188009</v>
      </c>
      <c r="AQ1753" t="n">
        <v>1</v>
      </c>
      <c r="AR1753" t="n">
        <v>3</v>
      </c>
      <c r="AS1753" t="n">
        <v>0</v>
      </c>
      <c r="AT1753" t="n">
        <v>0</v>
      </c>
      <c r="AU1753" t="n">
        <v>2.268726719441792</v>
      </c>
      <c r="AV1753" t="n">
        <v>0.8045139720407914</v>
      </c>
    </row>
    <row r="1754" spans="1:48">
      <c r="A1754" t="n">
        <v>0</v>
      </c>
      <c r="B1754" t="n">
        <v>-6.71993151994134</v>
      </c>
      <c r="C1754" t="n">
        <v>88.90910621812471</v>
      </c>
      <c r="D1754" t="n">
        <v>1735.365369827285</v>
      </c>
      <c r="E1754" t="n">
        <v>1752</v>
      </c>
      <c r="F1754" t="n">
        <v>89.63676147460937</v>
      </c>
      <c r="G1754" t="n">
        <v>-0.1034650579627883</v>
      </c>
      <c r="H1754" t="n">
        <v>-0</v>
      </c>
      <c r="I1754" t="n">
        <v>0</v>
      </c>
      <c r="J1754" t="n">
        <v>0</v>
      </c>
      <c r="K1754" t="n">
        <v>0.05055250728784605</v>
      </c>
      <c r="L1754" t="n">
        <v>0</v>
      </c>
      <c r="M1754" t="n">
        <v>89.51374025713896</v>
      </c>
      <c r="N1754" t="n">
        <v>11.27597764803028</v>
      </c>
      <c r="O1754" t="b">
        <v>1</v>
      </c>
      <c r="P1754" t="n">
        <v>0</v>
      </c>
      <c r="Q1754" t="b">
        <v>0</v>
      </c>
      <c r="R1754" t="n">
        <v>11.27597764803028</v>
      </c>
      <c r="S1754" t="n">
        <v>673.5662734387749</v>
      </c>
      <c r="T1754" t="n">
        <v>2931.360422005549</v>
      </c>
      <c r="U1754" t="n">
        <v>159.8620048223839</v>
      </c>
      <c r="V1754" t="n">
        <v>6</v>
      </c>
      <c r="W1754" t="n">
        <v>1735.365369827285</v>
      </c>
      <c r="X1754" t="b">
        <v>0</v>
      </c>
      <c r="Y1754" t="n">
        <v>1735.365369827285</v>
      </c>
      <c r="Z1754" t="b">
        <v>0</v>
      </c>
      <c r="AA1754" t="n">
        <v>37.48265044042238</v>
      </c>
      <c r="AB1754" t="n">
        <v>11.50609964084722</v>
      </c>
      <c r="AC1754" t="b">
        <v>0</v>
      </c>
      <c r="AD1754" t="n">
        <v>0</v>
      </c>
      <c r="AE1754" t="n">
        <v>2.273736754432321e-13</v>
      </c>
      <c r="AF1754" t="n">
        <v>0.9280151053897332</v>
      </c>
      <c r="AG1754" t="n">
        <v>70.17369265731165</v>
      </c>
      <c r="AH1754" t="n">
        <v>68.22657038489557</v>
      </c>
      <c r="AI1754" t="n">
        <v>12.3986124514806</v>
      </c>
      <c r="AJ1754" t="n">
        <v>4.911282478776663</v>
      </c>
      <c r="AK1754" t="n">
        <v>12.3986124514806</v>
      </c>
      <c r="AL1754" t="n">
        <v>0</v>
      </c>
      <c r="AM1754" t="n">
        <v>0</v>
      </c>
      <c r="AN1754" t="n">
        <v>12.39871229146125</v>
      </c>
      <c r="AO1754" t="n">
        <v>0</v>
      </c>
      <c r="AP1754" t="n">
        <v>2.477713795533622</v>
      </c>
      <c r="AQ1754" t="n">
        <v>1</v>
      </c>
      <c r="AR1754" t="n">
        <v>3</v>
      </c>
      <c r="AS1754" t="n">
        <v>0</v>
      </c>
      <c r="AT1754" t="n">
        <v>0</v>
      </c>
      <c r="AU1754" t="n">
        <v>2.477559871688696</v>
      </c>
      <c r="AV1754" t="n">
        <v>0.8785683688829523</v>
      </c>
    </row>
    <row r="1755" spans="1:48">
      <c r="A1755" t="n">
        <v>0</v>
      </c>
      <c r="B1755" t="n">
        <v>-6.71993151994134</v>
      </c>
      <c r="C1755" t="n">
        <v>88.98545227475223</v>
      </c>
      <c r="D1755" t="n">
        <v>1727.543170501409</v>
      </c>
      <c r="E1755" t="n">
        <v>1753</v>
      </c>
      <c r="F1755" t="n">
        <v>89.23272171020508</v>
      </c>
      <c r="G1755" t="n">
        <v>-0.1277977084033246</v>
      </c>
      <c r="H1755" t="n">
        <v>-0</v>
      </c>
      <c r="I1755" t="n">
        <v>0</v>
      </c>
      <c r="J1755" t="n">
        <v>0</v>
      </c>
      <c r="K1755" t="n">
        <v>0.01676867331224313</v>
      </c>
      <c r="L1755" t="n">
        <v>0</v>
      </c>
      <c r="M1755" t="n">
        <v>89.51107361764693</v>
      </c>
      <c r="N1755" t="n">
        <v>9.974564607439241</v>
      </c>
      <c r="O1755" t="b">
        <v>1</v>
      </c>
      <c r="P1755" t="n">
        <v>0</v>
      </c>
      <c r="Q1755" t="b">
        <v>0</v>
      </c>
      <c r="R1755" t="n">
        <v>9.974564607439241</v>
      </c>
      <c r="S1755" t="n">
        <v>670.5301579661297</v>
      </c>
      <c r="T1755" t="n">
        <v>2918.147247468597</v>
      </c>
      <c r="U1755" t="n">
        <v>142.0518892643408</v>
      </c>
      <c r="V1755" t="n">
        <v>6</v>
      </c>
      <c r="W1755" t="n">
        <v>1727.543170501409</v>
      </c>
      <c r="X1755" t="b">
        <v>0</v>
      </c>
      <c r="Y1755" t="n">
        <v>1727.543170501409</v>
      </c>
      <c r="Z1755" t="b">
        <v>0</v>
      </c>
      <c r="AA1755" t="n">
        <v>33.30673424002588</v>
      </c>
      <c r="AB1755" t="n">
        <v>10.1781271504482</v>
      </c>
      <c r="AC1755" t="b">
        <v>0</v>
      </c>
      <c r="AD1755" t="n">
        <v>0</v>
      </c>
      <c r="AE1755" t="n">
        <v>-2.273736754432321e-13</v>
      </c>
      <c r="AF1755" t="n">
        <v>0.9239590709243384</v>
      </c>
      <c r="AG1755" t="n">
        <v>70.1997486633641</v>
      </c>
      <c r="AH1755" t="n">
        <v>60.89163164896972</v>
      </c>
      <c r="AI1755" t="n">
        <v>11.01577707361637</v>
      </c>
      <c r="AJ1755" t="n">
        <v>4.63025624352062</v>
      </c>
      <c r="AK1755" t="n">
        <v>11.01577707361636</v>
      </c>
      <c r="AL1755" t="n">
        <v>0</v>
      </c>
      <c r="AM1755" t="n">
        <v>0</v>
      </c>
      <c r="AN1755" t="n">
        <v>11.01590879921502</v>
      </c>
      <c r="AO1755" t="n">
        <v>0</v>
      </c>
      <c r="AP1755" t="n">
        <v>2.233064554588332</v>
      </c>
      <c r="AQ1755" t="n">
        <v>1</v>
      </c>
      <c r="AR1755" t="n">
        <v>3</v>
      </c>
      <c r="AS1755" t="n">
        <v>0</v>
      </c>
      <c r="AT1755" t="n">
        <v>0</v>
      </c>
      <c r="AU1755" t="n">
        <v>2.232913530065397</v>
      </c>
      <c r="AV1755" t="n">
        <v>0.7918142444844722</v>
      </c>
    </row>
    <row r="1756" spans="1:48">
      <c r="A1756" t="n">
        <v>0</v>
      </c>
      <c r="B1756" t="n">
        <v>-6.71993151994134</v>
      </c>
      <c r="C1756" t="n">
        <v>89.03419619117633</v>
      </c>
      <c r="D1756" t="n">
        <v>1717.450008651522</v>
      </c>
      <c r="E1756" t="n">
        <v>1754</v>
      </c>
      <c r="F1756" t="n">
        <v>88.71138000488281</v>
      </c>
      <c r="G1756" t="n">
        <v>-0.1564953331960499</v>
      </c>
      <c r="H1756" t="n">
        <v>-0</v>
      </c>
      <c r="I1756" t="n">
        <v>0</v>
      </c>
      <c r="J1756" t="n">
        <v>0</v>
      </c>
      <c r="K1756" t="n">
        <v>0.02263931865440622</v>
      </c>
      <c r="L1756" t="n">
        <v>0</v>
      </c>
      <c r="M1756" t="n">
        <v>89.50840697815489</v>
      </c>
      <c r="N1756" t="n">
        <v>8.440899225312991</v>
      </c>
      <c r="O1756" t="b">
        <v>1</v>
      </c>
      <c r="P1756" t="n">
        <v>0</v>
      </c>
      <c r="Q1756" t="b">
        <v>0</v>
      </c>
      <c r="R1756" t="n">
        <v>8.440899225312991</v>
      </c>
      <c r="S1756" t="n">
        <v>666.6125890595198</v>
      </c>
      <c r="T1756" t="n">
        <v>2901.09798758703</v>
      </c>
      <c r="U1756" t="n">
        <v>120.9167835618985</v>
      </c>
      <c r="V1756" t="n">
        <v>6</v>
      </c>
      <c r="W1756" t="n">
        <v>1717.450008651522</v>
      </c>
      <c r="X1756" t="b">
        <v>0</v>
      </c>
      <c r="Y1756" t="n">
        <v>1717.450008651522</v>
      </c>
      <c r="Z1756" t="b">
        <v>0</v>
      </c>
      <c r="AA1756" t="n">
        <v>28.35121163197275</v>
      </c>
      <c r="AB1756" t="n">
        <v>8.613162474809174</v>
      </c>
      <c r="AC1756" t="b">
        <v>0</v>
      </c>
      <c r="AD1756" t="n">
        <v>0</v>
      </c>
      <c r="AE1756" t="n">
        <v>2.273736754432321e-13</v>
      </c>
      <c r="AF1756" t="n">
        <v>0.9176691675391402</v>
      </c>
      <c r="AG1756" t="n">
        <v>70.22409612157732</v>
      </c>
      <c r="AH1756" t="n">
        <v>52.18717363858752</v>
      </c>
      <c r="AI1756" t="n">
        <v>9.385912461139551</v>
      </c>
      <c r="AJ1756" t="n">
        <v>4.296613449444344</v>
      </c>
      <c r="AK1756" t="n">
        <v>9.385912461139553</v>
      </c>
      <c r="AL1756" t="n">
        <v>0</v>
      </c>
      <c r="AM1756" t="n">
        <v>0</v>
      </c>
      <c r="AN1756" t="n">
        <v>9.386090686117239</v>
      </c>
      <c r="AO1756" t="n">
        <v>0</v>
      </c>
      <c r="AP1756" t="n">
        <v>1.948355940153097</v>
      </c>
      <c r="AQ1756" t="n">
        <v>1</v>
      </c>
      <c r="AR1756" t="n">
        <v>3</v>
      </c>
      <c r="AS1756" t="n">
        <v>0</v>
      </c>
      <c r="AT1756" t="n">
        <v>0</v>
      </c>
      <c r="AU1756" t="n">
        <v>1.948209386213978</v>
      </c>
      <c r="AV1756" t="n">
        <v>0.6908552088881824</v>
      </c>
    </row>
    <row r="1757" spans="1:48">
      <c r="A1757" t="n">
        <v>0</v>
      </c>
      <c r="B1757" t="n">
        <v>-6.71993151994134</v>
      </c>
      <c r="C1757" t="n">
        <v>89.09745420232709</v>
      </c>
      <c r="D1757" t="n">
        <v>1706.704271873027</v>
      </c>
      <c r="E1757" t="n">
        <v>1755</v>
      </c>
      <c r="F1757" t="n">
        <v>88.15633087158203</v>
      </c>
      <c r="G1757" t="n">
        <v>-0.1432133243316933</v>
      </c>
      <c r="H1757" t="n">
        <v>-0</v>
      </c>
      <c r="I1757" t="n">
        <v>0</v>
      </c>
      <c r="J1757" t="n">
        <v>0</v>
      </c>
      <c r="K1757" t="n">
        <v>0.01592578403223566</v>
      </c>
      <c r="L1757" t="n">
        <v>0</v>
      </c>
      <c r="M1757" t="n">
        <v>89.50574033866286</v>
      </c>
      <c r="N1757" t="n">
        <v>8.898617773075657</v>
      </c>
      <c r="O1757" t="b">
        <v>1</v>
      </c>
      <c r="P1757" t="n">
        <v>0</v>
      </c>
      <c r="Q1757" t="b">
        <v>0</v>
      </c>
      <c r="R1757" t="n">
        <v>8.898617773075657</v>
      </c>
      <c r="S1757" t="n">
        <v>662.4417291339441</v>
      </c>
      <c r="T1757" t="n">
        <v>2882.946405190925</v>
      </c>
      <c r="U1757" t="n">
        <v>128.2762491839357</v>
      </c>
      <c r="V1757" t="n">
        <v>6</v>
      </c>
      <c r="W1757" t="n">
        <v>1706.704271873027</v>
      </c>
      <c r="X1757" t="b">
        <v>0</v>
      </c>
      <c r="Y1757" t="n">
        <v>1706.704271873027</v>
      </c>
      <c r="Z1757" t="b">
        <v>0</v>
      </c>
      <c r="AA1757" t="n">
        <v>30.07677661313019</v>
      </c>
      <c r="AB1757" t="n">
        <v>9.08022221742414</v>
      </c>
      <c r="AC1757" t="b">
        <v>0</v>
      </c>
      <c r="AD1757" t="n">
        <v>0</v>
      </c>
      <c r="AE1757" t="n">
        <v>-4.547473508864641e-13</v>
      </c>
      <c r="AF1757" t="n">
        <v>0.9202658398156739</v>
      </c>
      <c r="AG1757" t="n">
        <v>70.24640426813161</v>
      </c>
      <c r="AH1757" t="n">
        <v>55.20727131492124</v>
      </c>
      <c r="AI1757" t="n">
        <v>9.866955638865045</v>
      </c>
      <c r="AJ1757" t="n">
        <v>4.401905414363476</v>
      </c>
      <c r="AK1757" t="n">
        <v>9.866955638865042</v>
      </c>
      <c r="AL1757" t="n">
        <v>0</v>
      </c>
      <c r="AM1757" t="n">
        <v>0</v>
      </c>
      <c r="AN1757" t="n">
        <v>9.867118040033226</v>
      </c>
      <c r="AO1757" t="n">
        <v>0</v>
      </c>
      <c r="AP1757" t="n">
        <v>2.029549596886296</v>
      </c>
      <c r="AQ1757" t="n">
        <v>1</v>
      </c>
      <c r="AR1757" t="n">
        <v>3</v>
      </c>
      <c r="AS1757" t="n">
        <v>0</v>
      </c>
      <c r="AT1757" t="n">
        <v>0</v>
      </c>
      <c r="AU1757" t="n">
        <v>2.029401926983131</v>
      </c>
      <c r="AV1757" t="n">
        <v>0.7196469240447557</v>
      </c>
    </row>
    <row r="1758" spans="1:48">
      <c r="A1758" t="n">
        <v>0</v>
      </c>
      <c r="B1758" t="n">
        <v>-6.71993151994134</v>
      </c>
      <c r="C1758" t="n">
        <v>89.05314106456782</v>
      </c>
      <c r="D1758" t="n">
        <v>1697.5577062851</v>
      </c>
      <c r="E1758" t="n">
        <v>1756</v>
      </c>
      <c r="F1758" t="n">
        <v>87.68388366699219</v>
      </c>
      <c r="G1758" t="n">
        <v>-0.1268983177193554</v>
      </c>
      <c r="H1758" t="n">
        <v>-0</v>
      </c>
      <c r="I1758" t="n">
        <v>0</v>
      </c>
      <c r="J1758" t="n">
        <v>0</v>
      </c>
      <c r="K1758" t="n">
        <v>0.009735779442726522</v>
      </c>
      <c r="L1758" t="n">
        <v>0</v>
      </c>
      <c r="M1758" t="n">
        <v>89.50307369917083</v>
      </c>
      <c r="N1758" t="n">
        <v>9.519064293140454</v>
      </c>
      <c r="O1758" t="b">
        <v>1</v>
      </c>
      <c r="P1758" t="n">
        <v>0</v>
      </c>
      <c r="Q1758" t="b">
        <v>0</v>
      </c>
      <c r="R1758" t="n">
        <v>9.519064293140454</v>
      </c>
      <c r="S1758" t="n">
        <v>658.8915729507326</v>
      </c>
      <c r="T1758" t="n">
        <v>2867.496125481588</v>
      </c>
      <c r="U1758" t="n">
        <v>137.95952457654</v>
      </c>
      <c r="V1758" t="n">
        <v>6</v>
      </c>
      <c r="W1758" t="n">
        <v>1697.5577062851</v>
      </c>
      <c r="X1758" t="b">
        <v>0</v>
      </c>
      <c r="Y1758" t="n">
        <v>1697.5577062851</v>
      </c>
      <c r="Z1758" t="b">
        <v>0</v>
      </c>
      <c r="AA1758" t="n">
        <v>32.34720245360801</v>
      </c>
      <c r="AB1758" t="n">
        <v>9.713330911367811</v>
      </c>
      <c r="AC1758" t="b">
        <v>0</v>
      </c>
      <c r="AD1758" t="n">
        <v>0</v>
      </c>
      <c r="AE1758" t="n">
        <v>-2.273736754432321e-13</v>
      </c>
      <c r="AF1758" t="n">
        <v>0.9232226207421671</v>
      </c>
      <c r="AG1758" t="n">
        <v>70.26918036199646</v>
      </c>
      <c r="AH1758" t="n">
        <v>59.1845817655809</v>
      </c>
      <c r="AI1758" t="n">
        <v>10.52111451034355</v>
      </c>
      <c r="AJ1758" t="n">
        <v>4.544037080432226</v>
      </c>
      <c r="AK1758" t="n">
        <v>10.52111451034354</v>
      </c>
      <c r="AL1758" t="n">
        <v>0</v>
      </c>
      <c r="AM1758" t="n">
        <v>0</v>
      </c>
      <c r="AN1758" t="n">
        <v>10.52124429309454</v>
      </c>
      <c r="AO1758" t="n">
        <v>0</v>
      </c>
      <c r="AP1758" t="n">
        <v>2.141840728557593</v>
      </c>
      <c r="AQ1758" t="n">
        <v>1</v>
      </c>
      <c r="AR1758" t="n">
        <v>3</v>
      </c>
      <c r="AS1758" t="n">
        <v>0</v>
      </c>
      <c r="AT1758" t="n">
        <v>0</v>
      </c>
      <c r="AU1758" t="n">
        <v>2.141691534520552</v>
      </c>
      <c r="AV1758" t="n">
        <v>0.7594659808772416</v>
      </c>
    </row>
    <row r="1759" spans="1:48">
      <c r="A1759" t="n">
        <v>0</v>
      </c>
      <c r="B1759" t="n">
        <v>-6.71993151994134</v>
      </c>
      <c r="C1759" t="n">
        <v>89.00882792680856</v>
      </c>
      <c r="D1759" t="n">
        <v>1688.921520138179</v>
      </c>
      <c r="E1759" t="n">
        <v>1757</v>
      </c>
      <c r="F1759" t="n">
        <v>87.23779907226563</v>
      </c>
      <c r="G1759" t="n">
        <v>-0.1146365708878747</v>
      </c>
      <c r="H1759" t="n">
        <v>-0</v>
      </c>
      <c r="I1759" t="n">
        <v>0</v>
      </c>
      <c r="J1759" t="n">
        <v>0</v>
      </c>
      <c r="K1759" t="n">
        <v>0.01687532055138535</v>
      </c>
      <c r="L1759" t="n">
        <v>0</v>
      </c>
      <c r="M1759" t="n">
        <v>89.50040705967879</v>
      </c>
      <c r="N1759" t="n">
        <v>9.951786046758272</v>
      </c>
      <c r="O1759" t="b">
        <v>1</v>
      </c>
      <c r="P1759" t="n">
        <v>0</v>
      </c>
      <c r="Q1759" t="b">
        <v>0</v>
      </c>
      <c r="R1759" t="n">
        <v>9.951786046758272</v>
      </c>
      <c r="S1759" t="n">
        <v>655.5395159022021</v>
      </c>
      <c r="T1759" t="n">
        <v>2852.907973206384</v>
      </c>
      <c r="U1759" t="n">
        <v>144.9684637016595</v>
      </c>
      <c r="V1759" t="n">
        <v>6</v>
      </c>
      <c r="W1759" t="n">
        <v>1688.921520138179</v>
      </c>
      <c r="X1759" t="b">
        <v>0</v>
      </c>
      <c r="Y1759" t="n">
        <v>1688.921520138179</v>
      </c>
      <c r="Z1759" t="b">
        <v>0</v>
      </c>
      <c r="AA1759" t="n">
        <v>33.99057991204127</v>
      </c>
      <c r="AB1759" t="n">
        <v>10.15488372118191</v>
      </c>
      <c r="AC1759" t="b">
        <v>0</v>
      </c>
      <c r="AD1759" t="n">
        <v>0</v>
      </c>
      <c r="AE1759" t="n">
        <v>-2.273736754432321e-13</v>
      </c>
      <c r="AF1759" t="n">
        <v>0.9251514157622942</v>
      </c>
      <c r="AG1759" t="n">
        <v>70.29264099958718</v>
      </c>
      <c r="AH1759" t="n">
        <v>62.06175458790388</v>
      </c>
      <c r="AI1759" t="n">
        <v>10.97645590566883</v>
      </c>
      <c r="AJ1759" t="n">
        <v>4.645234466212543</v>
      </c>
      <c r="AK1759" t="n">
        <v>10.97645590566882</v>
      </c>
      <c r="AL1759" t="n">
        <v>0</v>
      </c>
      <c r="AM1759" t="n">
        <v>0</v>
      </c>
      <c r="AN1759" t="n">
        <v>10.97656363621078</v>
      </c>
      <c r="AO1759" t="n">
        <v>0</v>
      </c>
      <c r="AP1759" t="n">
        <v>2.220282403427742</v>
      </c>
      <c r="AQ1759" t="n">
        <v>1</v>
      </c>
      <c r="AR1759" t="n">
        <v>3</v>
      </c>
      <c r="AS1759" t="n">
        <v>0</v>
      </c>
      <c r="AT1759" t="n">
        <v>0</v>
      </c>
      <c r="AU1759" t="n">
        <v>2.220132290280262</v>
      </c>
      <c r="AV1759" t="n">
        <v>0.7872818845933369</v>
      </c>
    </row>
    <row r="1760" spans="1:48">
      <c r="A1760" t="n">
        <v>0</v>
      </c>
      <c r="B1760" t="n">
        <v>-6.71993151994134</v>
      </c>
      <c r="C1760" t="n">
        <v>89.09500540706587</v>
      </c>
      <c r="D1760" t="n">
        <v>1681.356031893066</v>
      </c>
      <c r="E1760" t="n">
        <v>1758</v>
      </c>
      <c r="F1760" t="n">
        <v>86.84701919555664</v>
      </c>
      <c r="G1760" t="n">
        <v>-0.1119424582587865</v>
      </c>
      <c r="H1760" t="n">
        <v>-0</v>
      </c>
      <c r="I1760" t="n">
        <v>0</v>
      </c>
      <c r="J1760" t="n">
        <v>0</v>
      </c>
      <c r="K1760" t="n">
        <v>0.0006959962971255229</v>
      </c>
      <c r="L1760" t="n">
        <v>0</v>
      </c>
      <c r="M1760" t="n">
        <v>89.49774042018676</v>
      </c>
      <c r="N1760" t="n">
        <v>9.952631316062241</v>
      </c>
      <c r="O1760" t="b">
        <v>1</v>
      </c>
      <c r="P1760" t="n">
        <v>0</v>
      </c>
      <c r="Q1760" t="b">
        <v>0</v>
      </c>
      <c r="R1760" t="n">
        <v>9.952631316062241</v>
      </c>
      <c r="S1760" t="n">
        <v>652.603040499035</v>
      </c>
      <c r="T1760" t="n">
        <v>2840.128432251801</v>
      </c>
      <c r="U1760" t="n">
        <v>145.6331373673559</v>
      </c>
      <c r="V1760" t="n">
        <v>6</v>
      </c>
      <c r="W1760" t="n">
        <v>1681.356031893066</v>
      </c>
      <c r="X1760" t="b">
        <v>0</v>
      </c>
      <c r="Y1760" t="n">
        <v>1681.356031893066</v>
      </c>
      <c r="Z1760" t="b">
        <v>0</v>
      </c>
      <c r="AA1760" t="n">
        <v>34.14642514053025</v>
      </c>
      <c r="AB1760" t="n">
        <v>10.15574624087984</v>
      </c>
      <c r="AC1760" t="b">
        <v>0</v>
      </c>
      <c r="AD1760" t="n">
        <v>0</v>
      </c>
      <c r="AE1760" t="n">
        <v>0</v>
      </c>
      <c r="AF1760" t="n">
        <v>0.925406202179159</v>
      </c>
      <c r="AG1760" t="n">
        <v>70.31655195268627</v>
      </c>
      <c r="AH1760" t="n">
        <v>62.3291394211715</v>
      </c>
      <c r="AI1760" t="n">
        <v>10.97436586978232</v>
      </c>
      <c r="AJ1760" t="n">
        <v>4.649367224329879</v>
      </c>
      <c r="AK1760" t="n">
        <v>10.97436586978232</v>
      </c>
      <c r="AL1760" t="n">
        <v>0</v>
      </c>
      <c r="AM1760" t="n">
        <v>0</v>
      </c>
      <c r="AN1760" t="n">
        <v>10.97447655992413</v>
      </c>
      <c r="AO1760" t="n">
        <v>0</v>
      </c>
      <c r="AP1760" t="n">
        <v>2.218833860203273</v>
      </c>
      <c r="AQ1760" t="n">
        <v>1</v>
      </c>
      <c r="AR1760" t="n">
        <v>3</v>
      </c>
      <c r="AS1760" t="n">
        <v>0</v>
      </c>
      <c r="AT1760" t="n">
        <v>0</v>
      </c>
      <c r="AU1760" t="n">
        <v>2.21868392694463</v>
      </c>
      <c r="AV1760" t="n">
        <v>0.7867682799665119</v>
      </c>
    </row>
    <row r="1761" spans="1:48">
      <c r="A1761" t="n">
        <v>0</v>
      </c>
      <c r="B1761" t="n">
        <v>-6.71993151994134</v>
      </c>
      <c r="C1761" t="n">
        <v>89.04477578223722</v>
      </c>
      <c r="D1761" t="n">
        <v>1672.498805393808</v>
      </c>
      <c r="E1761" t="n">
        <v>1759</v>
      </c>
      <c r="F1761" t="n">
        <v>86.38951721191407</v>
      </c>
      <c r="G1761" t="n">
        <v>-0.14449514636995</v>
      </c>
      <c r="H1761" t="n">
        <v>-0</v>
      </c>
      <c r="I1761" t="n">
        <v>0</v>
      </c>
      <c r="J1761" t="n">
        <v>0</v>
      </c>
      <c r="K1761" t="n">
        <v>-0.01407715631103529</v>
      </c>
      <c r="L1761" t="n">
        <v>0</v>
      </c>
      <c r="M1761" t="n">
        <v>89.49507378069472</v>
      </c>
      <c r="N1761" t="n">
        <v>8.300463442950868</v>
      </c>
      <c r="O1761" t="b">
        <v>1</v>
      </c>
      <c r="P1761" t="n">
        <v>0</v>
      </c>
      <c r="Q1761" t="b">
        <v>0</v>
      </c>
      <c r="R1761" t="n">
        <v>8.300463442950868</v>
      </c>
      <c r="S1761" t="n">
        <v>649.1651886495987</v>
      </c>
      <c r="T1761" t="n">
        <v>2825.166901003054</v>
      </c>
      <c r="U1761" t="n">
        <v>122.1007974547083</v>
      </c>
      <c r="V1761" t="n">
        <v>6</v>
      </c>
      <c r="W1761" t="n">
        <v>1672.498805393808</v>
      </c>
      <c r="X1761" t="b">
        <v>0</v>
      </c>
      <c r="Y1761" t="n">
        <v>1672.498805393808</v>
      </c>
      <c r="Z1761" t="b">
        <v>0</v>
      </c>
      <c r="AA1761" t="n">
        <v>28.6288259338208</v>
      </c>
      <c r="AB1761" t="n">
        <v>8.469860656072314</v>
      </c>
      <c r="AC1761" t="b">
        <v>0</v>
      </c>
      <c r="AD1761" t="n">
        <v>0</v>
      </c>
      <c r="AE1761" t="n">
        <v>2.273736754432321e-13</v>
      </c>
      <c r="AF1761" t="n">
        <v>0.9186934442059309</v>
      </c>
      <c r="AG1761" t="n">
        <v>70.34038353631247</v>
      </c>
      <c r="AH1761" t="n">
        <v>52.63943437453015</v>
      </c>
      <c r="AI1761" t="n">
        <v>9.219463477714488</v>
      </c>
      <c r="AJ1761" t="n">
        <v>4.279931107940975</v>
      </c>
      <c r="AK1761" t="n">
        <v>9.219463477714489</v>
      </c>
      <c r="AL1761" t="n">
        <v>0</v>
      </c>
      <c r="AM1761" t="n">
        <v>0</v>
      </c>
      <c r="AN1761" t="n">
        <v>9.219630216506422</v>
      </c>
      <c r="AO1761" t="n">
        <v>0</v>
      </c>
      <c r="AP1761" t="n">
        <v>1.911559660459007</v>
      </c>
      <c r="AQ1761" t="n">
        <v>1</v>
      </c>
      <c r="AR1761" t="n">
        <v>3</v>
      </c>
      <c r="AS1761" t="n">
        <v>0</v>
      </c>
      <c r="AT1761" t="n">
        <v>0</v>
      </c>
      <c r="AU1761" t="n">
        <v>1.911414751306308</v>
      </c>
      <c r="AV1761" t="n">
        <v>0.6778074505902401</v>
      </c>
    </row>
    <row r="1762" spans="1:48">
      <c r="A1762" t="n">
        <v>0</v>
      </c>
      <c r="B1762" t="n">
        <v>-6.71993151994134</v>
      </c>
      <c r="C1762" t="n">
        <v>89.00906025213521</v>
      </c>
      <c r="D1762" t="n">
        <v>1661.199825218244</v>
      </c>
      <c r="E1762" t="n">
        <v>1760</v>
      </c>
      <c r="F1762" t="n">
        <v>85.80589141845704</v>
      </c>
      <c r="G1762" t="n">
        <v>-0.1776834371777376</v>
      </c>
      <c r="H1762" t="n">
        <v>-0</v>
      </c>
      <c r="I1762" t="n">
        <v>0</v>
      </c>
      <c r="J1762" t="n">
        <v>0</v>
      </c>
      <c r="K1762" t="n">
        <v>-0.01694458001262572</v>
      </c>
      <c r="L1762" t="n">
        <v>0</v>
      </c>
      <c r="M1762" t="n">
        <v>89.49240714120269</v>
      </c>
      <c r="N1762" t="n">
        <v>6.601475196697485</v>
      </c>
      <c r="O1762" t="b">
        <v>1</v>
      </c>
      <c r="P1762" t="n">
        <v>0</v>
      </c>
      <c r="Q1762" t="b">
        <v>0</v>
      </c>
      <c r="R1762" t="n">
        <v>6.601475196697485</v>
      </c>
      <c r="S1762" t="n">
        <v>644.7795923349331</v>
      </c>
      <c r="T1762" t="n">
        <v>2806.080785841629</v>
      </c>
      <c r="U1762" t="n">
        <v>97.76898230741574</v>
      </c>
      <c r="V1762" t="n">
        <v>6</v>
      </c>
      <c r="W1762" t="n">
        <v>1661.199825218244</v>
      </c>
      <c r="X1762" t="b">
        <v>0</v>
      </c>
      <c r="Y1762" t="n">
        <v>1661.199825218244</v>
      </c>
      <c r="Z1762" t="b">
        <v>0</v>
      </c>
      <c r="AA1762" t="n">
        <v>22.92377473819584</v>
      </c>
      <c r="AB1762" t="n">
        <v>6.736199180303556</v>
      </c>
      <c r="AC1762" t="b">
        <v>0</v>
      </c>
      <c r="AD1762" t="n">
        <v>0</v>
      </c>
      <c r="AE1762" t="n">
        <v>-2.273736754432321e-13</v>
      </c>
      <c r="AF1762" t="n">
        <v>0.9085686821512619</v>
      </c>
      <c r="AG1762" t="n">
        <v>70.3620476124125</v>
      </c>
      <c r="AH1762" t="n">
        <v>42.61933437049944</v>
      </c>
      <c r="AI1762" t="n">
        <v>7.414078112789373</v>
      </c>
      <c r="AJ1762" t="n">
        <v>3.896741907330785</v>
      </c>
      <c r="AK1762" t="n">
        <v>7.414078112789372</v>
      </c>
      <c r="AL1762" t="n">
        <v>0</v>
      </c>
      <c r="AM1762" t="n">
        <v>0</v>
      </c>
      <c r="AN1762" t="n">
        <v>7.414307972176315</v>
      </c>
      <c r="AO1762" t="n">
        <v>0</v>
      </c>
      <c r="AP1762" t="n">
        <v>1.600064234550001</v>
      </c>
      <c r="AQ1762" t="n">
        <v>1</v>
      </c>
      <c r="AR1762" t="n">
        <v>3</v>
      </c>
      <c r="AS1762" t="n">
        <v>0</v>
      </c>
      <c r="AT1762" t="n">
        <v>0</v>
      </c>
      <c r="AU1762" t="n">
        <v>1.59992582487189</v>
      </c>
      <c r="AV1762" t="n">
        <v>0.567350253914682</v>
      </c>
    </row>
    <row r="1763" spans="1:48">
      <c r="A1763" t="n">
        <v>0</v>
      </c>
      <c r="B1763" t="n">
        <v>-6.71993151994134</v>
      </c>
      <c r="C1763" t="n">
        <v>89.10975182711915</v>
      </c>
      <c r="D1763" t="n">
        <v>1648.832983074561</v>
      </c>
      <c r="E1763" t="n">
        <v>1761</v>
      </c>
      <c r="F1763" t="n">
        <v>85.16710739135742</v>
      </c>
      <c r="G1763" t="n">
        <v>-0.163445955382981</v>
      </c>
      <c r="H1763" t="n">
        <v>-0</v>
      </c>
      <c r="I1763" t="n">
        <v>0</v>
      </c>
      <c r="J1763" t="n">
        <v>0</v>
      </c>
      <c r="K1763" t="n">
        <v>0.004507732635352202</v>
      </c>
      <c r="L1763" t="n">
        <v>0</v>
      </c>
      <c r="M1763" t="n">
        <v>89.48974050171066</v>
      </c>
      <c r="N1763" t="n">
        <v>7.075999635686293</v>
      </c>
      <c r="O1763" t="b">
        <v>1</v>
      </c>
      <c r="P1763" t="n">
        <v>0</v>
      </c>
      <c r="Q1763" t="b">
        <v>0</v>
      </c>
      <c r="R1763" t="n">
        <v>7.075999635686293</v>
      </c>
      <c r="S1763" t="n">
        <v>639.9795151167532</v>
      </c>
      <c r="T1763" t="n">
        <v>2785.19084978811</v>
      </c>
      <c r="U1763" t="n">
        <v>105.5827843924478</v>
      </c>
      <c r="V1763" t="n">
        <v>6</v>
      </c>
      <c r="W1763" t="n">
        <v>1648.832983074561</v>
      </c>
      <c r="X1763" t="b">
        <v>0</v>
      </c>
      <c r="Y1763" t="n">
        <v>1648.832983074561</v>
      </c>
      <c r="Z1763" t="b">
        <v>0</v>
      </c>
      <c r="AA1763" t="n">
        <v>24.75586743895554</v>
      </c>
      <c r="AB1763" t="n">
        <v>7.220407791516625</v>
      </c>
      <c r="AC1763" t="b">
        <v>0</v>
      </c>
      <c r="AD1763" t="n">
        <v>0</v>
      </c>
      <c r="AE1763" t="n">
        <v>0</v>
      </c>
      <c r="AF1763" t="n">
        <v>0.9125370882546043</v>
      </c>
      <c r="AG1763" t="n">
        <v>70.38142290378816</v>
      </c>
      <c r="AH1763" t="n">
        <v>45.82536335796252</v>
      </c>
      <c r="AI1763" t="n">
        <v>7.91245406291046</v>
      </c>
      <c r="AJ1763" t="n">
        <v>4.008019711078163</v>
      </c>
      <c r="AK1763" t="n">
        <v>7.91245406291046</v>
      </c>
      <c r="AL1763" t="n">
        <v>0</v>
      </c>
      <c r="AM1763" t="n">
        <v>0</v>
      </c>
      <c r="AN1763" t="n">
        <v>7.912659986257284</v>
      </c>
      <c r="AO1763" t="n">
        <v>0</v>
      </c>
      <c r="AP1763" t="n">
        <v>1.682604527225742</v>
      </c>
      <c r="AQ1763" t="n">
        <v>1</v>
      </c>
      <c r="AR1763" t="n">
        <v>3</v>
      </c>
      <c r="AS1763" t="n">
        <v>0</v>
      </c>
      <c r="AT1763" t="n">
        <v>0</v>
      </c>
      <c r="AU1763" t="n">
        <v>1.682464676471922</v>
      </c>
      <c r="AV1763" t="n">
        <v>0.5966193848238315</v>
      </c>
    </row>
    <row r="1764" spans="1:48">
      <c r="A1764" t="n">
        <v>0</v>
      </c>
      <c r="B1764" t="n">
        <v>-6.71993151994134</v>
      </c>
      <c r="C1764" t="n">
        <v>89.07403629701714</v>
      </c>
      <c r="D1764" t="n">
        <v>1638.800070045067</v>
      </c>
      <c r="E1764" t="n">
        <v>1762</v>
      </c>
      <c r="F1764" t="n">
        <v>84.64887771606445</v>
      </c>
      <c r="G1764" t="n">
        <v>-0.1327108266174974</v>
      </c>
      <c r="H1764" t="n">
        <v>-0</v>
      </c>
      <c r="I1764" t="n">
        <v>0</v>
      </c>
      <c r="J1764" t="n">
        <v>0</v>
      </c>
      <c r="K1764" t="n">
        <v>0.004109660950295801</v>
      </c>
      <c r="L1764" t="n">
        <v>0</v>
      </c>
      <c r="M1764" t="n">
        <v>89.48707386221862</v>
      </c>
      <c r="N1764" t="n">
        <v>8.326068112368951</v>
      </c>
      <c r="O1764" t="b">
        <v>1</v>
      </c>
      <c r="P1764" t="n">
        <v>0</v>
      </c>
      <c r="Q1764" t="b">
        <v>0</v>
      </c>
      <c r="R1764" t="n">
        <v>8.326068112368951</v>
      </c>
      <c r="S1764" t="n">
        <v>636.0853312414092</v>
      </c>
      <c r="T1764" t="n">
        <v>2768.243361562613</v>
      </c>
      <c r="U1764" t="n">
        <v>124.9959555599692</v>
      </c>
      <c r="V1764" t="n">
        <v>6</v>
      </c>
      <c r="W1764" t="n">
        <v>1638.800070045067</v>
      </c>
      <c r="X1764" t="b">
        <v>0</v>
      </c>
      <c r="Y1764" t="n">
        <v>1638.800070045067</v>
      </c>
      <c r="Z1764" t="b">
        <v>0</v>
      </c>
      <c r="AA1764" t="n">
        <v>29.30765014442556</v>
      </c>
      <c r="AB1764" t="n">
        <v>8.495987869764237</v>
      </c>
      <c r="AC1764" t="b">
        <v>0</v>
      </c>
      <c r="AD1764" t="n">
        <v>0</v>
      </c>
      <c r="AE1764" t="n">
        <v>0</v>
      </c>
      <c r="AF1764" t="n">
        <v>0.9200936129139704</v>
      </c>
      <c r="AG1764" t="n">
        <v>70.40128952449322</v>
      </c>
      <c r="AH1764" t="n">
        <v>53.80557487809831</v>
      </c>
      <c r="AI1764" t="n">
        <v>9.233829852222462</v>
      </c>
      <c r="AJ1764" t="n">
        <v>4.299409093595678</v>
      </c>
      <c r="AK1764" t="n">
        <v>9.233829852222462</v>
      </c>
      <c r="AL1764" t="n">
        <v>0</v>
      </c>
      <c r="AM1764" t="n">
        <v>0</v>
      </c>
      <c r="AN1764" t="n">
        <v>9.233996552894432</v>
      </c>
      <c r="AO1764" t="n">
        <v>0</v>
      </c>
      <c r="AP1764" t="n">
        <v>1.908430725749398</v>
      </c>
      <c r="AQ1764" t="n">
        <v>1</v>
      </c>
      <c r="AR1764" t="n">
        <v>3</v>
      </c>
      <c r="AS1764" t="n">
        <v>0</v>
      </c>
      <c r="AT1764" t="n">
        <v>0</v>
      </c>
      <c r="AU1764" t="n">
        <v>1.908286721895411</v>
      </c>
      <c r="AV1764" t="n">
        <v>0.6766982189915393</v>
      </c>
    </row>
    <row r="1765" spans="1:48">
      <c r="A1765" t="n">
        <v>0</v>
      </c>
      <c r="B1765" t="n">
        <v>-6.71993151994134</v>
      </c>
      <c r="C1765" t="n">
        <v>89.03832076691513</v>
      </c>
      <c r="D1765" t="n">
        <v>1628.679080595861</v>
      </c>
      <c r="E1765" t="n">
        <v>1763</v>
      </c>
      <c r="F1765" t="n">
        <v>84.1260986328125</v>
      </c>
      <c r="G1765" t="n">
        <v>-0.1732180369344665</v>
      </c>
      <c r="H1765" t="n">
        <v>-0</v>
      </c>
      <c r="I1765" t="n">
        <v>0</v>
      </c>
      <c r="J1765" t="n">
        <v>0</v>
      </c>
      <c r="K1765" t="n">
        <v>-0.002962423645458845</v>
      </c>
      <c r="L1765" t="n">
        <v>0</v>
      </c>
      <c r="M1765" t="n">
        <v>89.48440722272659</v>
      </c>
      <c r="N1765" t="n">
        <v>6.347711144259289</v>
      </c>
      <c r="O1765" t="b">
        <v>1</v>
      </c>
      <c r="P1765" t="n">
        <v>0</v>
      </c>
      <c r="Q1765" t="b">
        <v>0</v>
      </c>
      <c r="R1765" t="n">
        <v>6.347711144259289</v>
      </c>
      <c r="S1765" t="n">
        <v>632.1569613054037</v>
      </c>
      <c r="T1765" t="n">
        <v>2751.147095601117</v>
      </c>
      <c r="U1765" t="n">
        <v>95.88785707671441</v>
      </c>
      <c r="V1765" t="n">
        <v>6</v>
      </c>
      <c r="W1765" t="n">
        <v>1628.679080595861</v>
      </c>
      <c r="X1765" t="b">
        <v>0</v>
      </c>
      <c r="Y1765" t="n">
        <v>1628.679080595861</v>
      </c>
      <c r="Z1765" t="b">
        <v>0</v>
      </c>
      <c r="AA1765" t="n">
        <v>22.48270958618942</v>
      </c>
      <c r="AB1765" t="n">
        <v>6.477256269652336</v>
      </c>
      <c r="AC1765" t="b">
        <v>0</v>
      </c>
      <c r="AD1765" t="n">
        <v>0</v>
      </c>
      <c r="AE1765" t="n">
        <v>-2.273736754432321e-13</v>
      </c>
      <c r="AF1765" t="n">
        <v>0.908092959515326</v>
      </c>
      <c r="AG1765" t="n">
        <v>70.42264620354378</v>
      </c>
      <c r="AH1765" t="n">
        <v>41.821213983358</v>
      </c>
      <c r="AI1765" t="n">
        <v>7.132811901888793</v>
      </c>
      <c r="AJ1765" t="n">
        <v>3.843664006686694</v>
      </c>
      <c r="AK1765" t="n">
        <v>7.132811901888791</v>
      </c>
      <c r="AL1765" t="n">
        <v>0</v>
      </c>
      <c r="AM1765" t="n">
        <v>0</v>
      </c>
      <c r="AN1765" t="n">
        <v>7.133039205336886</v>
      </c>
      <c r="AO1765" t="n">
        <v>0</v>
      </c>
      <c r="AP1765" t="n">
        <v>1.545817108682523</v>
      </c>
      <c r="AQ1765" t="n">
        <v>1</v>
      </c>
      <c r="AR1765" t="n">
        <v>3</v>
      </c>
      <c r="AS1765" t="n">
        <v>0</v>
      </c>
      <c r="AT1765" t="n">
        <v>0</v>
      </c>
      <c r="AU1765" t="n">
        <v>1.54568084186336</v>
      </c>
      <c r="AV1765" t="n">
        <v>0.5481144215997985</v>
      </c>
    </row>
    <row r="1766" spans="1:48">
      <c r="A1766" t="n">
        <v>0</v>
      </c>
      <c r="B1766" t="n">
        <v>-6.71993151994134</v>
      </c>
      <c r="C1766" t="n">
        <v>88.98623757823177</v>
      </c>
      <c r="D1766" t="n">
        <v>1615.266192494777</v>
      </c>
      <c r="E1766" t="n">
        <v>1764</v>
      </c>
      <c r="F1766" t="n">
        <v>83.43328323364258</v>
      </c>
      <c r="G1766" t="n">
        <v>-0.1874124276628439</v>
      </c>
      <c r="H1766" t="n">
        <v>-0</v>
      </c>
      <c r="I1766" t="n">
        <v>0</v>
      </c>
      <c r="J1766" t="n">
        <v>0</v>
      </c>
      <c r="K1766" t="n">
        <v>0.01230121164923781</v>
      </c>
      <c r="L1766" t="n">
        <v>0</v>
      </c>
      <c r="M1766" t="n">
        <v>89.48174058323455</v>
      </c>
      <c r="N1766" t="n">
        <v>5.52917183369633</v>
      </c>
      <c r="O1766" t="b">
        <v>1</v>
      </c>
      <c r="P1766" t="n">
        <v>0</v>
      </c>
      <c r="Q1766" t="b">
        <v>0</v>
      </c>
      <c r="R1766" t="n">
        <v>5.52917183369633</v>
      </c>
      <c r="S1766" t="n">
        <v>626.950870869706</v>
      </c>
      <c r="T1766" t="n">
        <v>2728.490190024961</v>
      </c>
      <c r="U1766" t="n">
        <v>84.21664944653682</v>
      </c>
      <c r="V1766" t="n">
        <v>6</v>
      </c>
      <c r="W1766" t="n">
        <v>1615.266192494777</v>
      </c>
      <c r="X1766" t="b">
        <v>0</v>
      </c>
      <c r="Y1766" t="n">
        <v>1615.266192494777</v>
      </c>
      <c r="Z1766" t="b">
        <v>0</v>
      </c>
      <c r="AA1766" t="n">
        <v>19.74617568430579</v>
      </c>
      <c r="AB1766" t="n">
        <v>5.642012075200338</v>
      </c>
      <c r="AC1766" t="b">
        <v>0</v>
      </c>
      <c r="AD1766" t="n">
        <v>0</v>
      </c>
      <c r="AE1766" t="n">
        <v>4.547473508864641e-13</v>
      </c>
      <c r="AF1766" t="n">
        <v>0.9012596467814672</v>
      </c>
      <c r="AG1766" t="n">
        <v>70.44137363448466</v>
      </c>
      <c r="AH1766" t="n">
        <v>37.00934199470216</v>
      </c>
      <c r="AI1766" t="n">
        <v>6.260140565872228</v>
      </c>
      <c r="AJ1766" t="n">
        <v>3.654315500942374</v>
      </c>
      <c r="AK1766" t="n">
        <v>6.260140565872231</v>
      </c>
      <c r="AL1766" t="n">
        <v>0</v>
      </c>
      <c r="AM1766" t="n">
        <v>0</v>
      </c>
      <c r="AN1766" t="n">
        <v>6.260397469306062</v>
      </c>
      <c r="AO1766" t="n">
        <v>0</v>
      </c>
      <c r="AP1766" t="n">
        <v>1.395332437167221</v>
      </c>
      <c r="AQ1766" t="n">
        <v>1</v>
      </c>
      <c r="AR1766" t="n">
        <v>3</v>
      </c>
      <c r="AS1766" t="n">
        <v>0</v>
      </c>
      <c r="AT1766" t="n">
        <v>0</v>
      </c>
      <c r="AU1766" t="n">
        <v>1.39520019328778</v>
      </c>
      <c r="AV1766" t="n">
        <v>0.494752426405154</v>
      </c>
    </row>
    <row r="1767" spans="1:48">
      <c r="A1767" t="n">
        <v>0</v>
      </c>
      <c r="B1767" t="n">
        <v>-6.71993151994134</v>
      </c>
      <c r="C1767" t="n">
        <v>89.03197243206661</v>
      </c>
      <c r="D1767" t="n">
        <v>1603.659764612304</v>
      </c>
      <c r="E1767" t="n">
        <v>1765</v>
      </c>
      <c r="F1767" t="n">
        <v>82.83377685546876</v>
      </c>
      <c r="G1767" t="n">
        <v>-0.1540670668672615</v>
      </c>
      <c r="H1767" t="n">
        <v>-0</v>
      </c>
      <c r="I1767" t="n">
        <v>0</v>
      </c>
      <c r="J1767" t="n">
        <v>0</v>
      </c>
      <c r="K1767" t="n">
        <v>-0.01817159602797302</v>
      </c>
      <c r="L1767" t="n">
        <v>0</v>
      </c>
      <c r="M1767" t="n">
        <v>89.47907394374252</v>
      </c>
      <c r="N1767" t="n">
        <v>6.857326167792964</v>
      </c>
      <c r="O1767" t="b">
        <v>1</v>
      </c>
      <c r="P1767" t="n">
        <v>0</v>
      </c>
      <c r="Q1767" t="b">
        <v>0</v>
      </c>
      <c r="R1767" t="n">
        <v>6.857326167792964</v>
      </c>
      <c r="S1767" t="n">
        <v>622.4459415259155</v>
      </c>
      <c r="T1767" t="n">
        <v>2708.884737520784</v>
      </c>
      <c r="U1767" t="n">
        <v>105.2021340187867</v>
      </c>
      <c r="V1767" t="n">
        <v>6</v>
      </c>
      <c r="W1767" t="n">
        <v>1603.659764612304</v>
      </c>
      <c r="X1767" t="b">
        <v>0</v>
      </c>
      <c r="Y1767" t="n">
        <v>1603.659764612304</v>
      </c>
      <c r="Z1767" t="b">
        <v>0</v>
      </c>
      <c r="AA1767" t="n">
        <v>24.66661680737608</v>
      </c>
      <c r="AB1767" t="n">
        <v>6.997271599788739</v>
      </c>
      <c r="AC1767" t="b">
        <v>0</v>
      </c>
      <c r="AD1767" t="n">
        <v>0</v>
      </c>
      <c r="AE1767" t="n">
        <v>-2.273736754432321e-13</v>
      </c>
      <c r="AF1767" t="n">
        <v>0.9130311361844836</v>
      </c>
      <c r="AG1767" t="n">
        <v>70.45889899781675</v>
      </c>
      <c r="AH1767" t="n">
        <v>45.63544526971427</v>
      </c>
      <c r="AI1767" t="n">
        <v>7.663782014083359</v>
      </c>
      <c r="AJ1767" t="n">
        <v>3.968862824822232</v>
      </c>
      <c r="AK1767" t="n">
        <v>7.663782014083357</v>
      </c>
      <c r="AL1767" t="n">
        <v>0</v>
      </c>
      <c r="AM1767" t="n">
        <v>0</v>
      </c>
      <c r="AN1767" t="n">
        <v>7.663998284079811</v>
      </c>
      <c r="AO1767" t="n">
        <v>0</v>
      </c>
      <c r="AP1767" t="n">
        <v>1.631750835641949</v>
      </c>
      <c r="AQ1767" t="n">
        <v>1</v>
      </c>
      <c r="AR1767" t="n">
        <v>3</v>
      </c>
      <c r="AS1767" t="n">
        <v>0</v>
      </c>
      <c r="AT1767" t="n">
        <v>0</v>
      </c>
      <c r="AU1767" t="n">
        <v>1.631613378153312</v>
      </c>
      <c r="AV1767" t="n">
        <v>0.5785869882186545</v>
      </c>
    </row>
    <row r="1768" spans="1:48">
      <c r="A1768" t="n">
        <v>0</v>
      </c>
      <c r="B1768" t="n">
        <v>-6.71993151994134</v>
      </c>
      <c r="C1768" t="n">
        <v>89.11188757723603</v>
      </c>
      <c r="D1768" t="n">
        <v>1592.310594318649</v>
      </c>
      <c r="E1768" t="n">
        <v>1766</v>
      </c>
      <c r="F1768" t="n">
        <v>82.24755859375</v>
      </c>
      <c r="G1768" t="n">
        <v>-0.1844231714452622</v>
      </c>
      <c r="H1768" t="n">
        <v>-0</v>
      </c>
      <c r="I1768" t="n">
        <v>0</v>
      </c>
      <c r="J1768" t="n">
        <v>0</v>
      </c>
      <c r="K1768" t="n">
        <v>-0.005023528338903349</v>
      </c>
      <c r="L1768" t="n">
        <v>0</v>
      </c>
      <c r="M1768" t="n">
        <v>89.47640730425049</v>
      </c>
      <c r="N1768" t="n">
        <v>5.362501083001574</v>
      </c>
      <c r="O1768" t="b">
        <v>1</v>
      </c>
      <c r="P1768" t="n">
        <v>0</v>
      </c>
      <c r="Q1768" t="b">
        <v>0</v>
      </c>
      <c r="R1768" t="n">
        <v>5.362501083001574</v>
      </c>
      <c r="S1768" t="n">
        <v>618.0408643737305</v>
      </c>
      <c r="T1768" t="n">
        <v>2689.713841754476</v>
      </c>
      <c r="U1768" t="n">
        <v>82.85554602220431</v>
      </c>
      <c r="V1768" t="n">
        <v>6</v>
      </c>
      <c r="W1768" t="n">
        <v>1592.310594318649</v>
      </c>
      <c r="X1768" t="b">
        <v>0</v>
      </c>
      <c r="Y1768" t="n">
        <v>1592.310594318649</v>
      </c>
      <c r="Z1768" t="b">
        <v>0</v>
      </c>
      <c r="AA1768" t="n">
        <v>19.42703941472002</v>
      </c>
      <c r="AB1768" t="n">
        <v>5.47193988061385</v>
      </c>
      <c r="AC1768" t="b">
        <v>0</v>
      </c>
      <c r="AD1768" t="n">
        <v>0</v>
      </c>
      <c r="AE1768" t="n">
        <v>-4.547473508864641e-13</v>
      </c>
      <c r="AF1768" t="n">
        <v>0.9007303634362067</v>
      </c>
      <c r="AG1768" t="n">
        <v>70.47804291780373</v>
      </c>
      <c r="AH1768" t="n">
        <v>36.43259546853444</v>
      </c>
      <c r="AI1768" t="n">
        <v>6.075003244854412</v>
      </c>
      <c r="AJ1768" t="n">
        <v>3.616650511237111</v>
      </c>
      <c r="AK1768" t="n">
        <v>6.075003244854409</v>
      </c>
      <c r="AL1768" t="n">
        <v>0</v>
      </c>
      <c r="AM1768" t="n">
        <v>0</v>
      </c>
      <c r="AN1768" t="n">
        <v>6.075282471703471</v>
      </c>
      <c r="AO1768" t="n">
        <v>0</v>
      </c>
      <c r="AP1768" t="n">
        <v>1.359397578768678</v>
      </c>
      <c r="AQ1768" t="n">
        <v>1</v>
      </c>
      <c r="AR1768" t="n">
        <v>3</v>
      </c>
      <c r="AS1768" t="n">
        <v>0</v>
      </c>
      <c r="AT1768" t="n">
        <v>0</v>
      </c>
      <c r="AU1768" t="n">
        <v>1.359266981370464</v>
      </c>
      <c r="AV1768" t="n">
        <v>0.4820101376138023</v>
      </c>
    </row>
    <row r="1769" spans="1:48">
      <c r="A1769" t="n">
        <v>0</v>
      </c>
      <c r="B1769" t="n">
        <v>-6.71993151994134</v>
      </c>
      <c r="C1769" t="n">
        <v>89.01081827244612</v>
      </c>
      <c r="D1769" t="n">
        <v>1577.576072495786</v>
      </c>
      <c r="E1769" t="n">
        <v>1767</v>
      </c>
      <c r="F1769" t="n">
        <v>81.48647689819336</v>
      </c>
      <c r="G1769" t="n">
        <v>-0.2309902117478675</v>
      </c>
      <c r="H1769" t="n">
        <v>-0</v>
      </c>
      <c r="I1769" t="n">
        <v>0</v>
      </c>
      <c r="J1769" t="n">
        <v>0</v>
      </c>
      <c r="K1769" t="n">
        <v>-0.001837296419232803</v>
      </c>
      <c r="L1769" t="n">
        <v>0</v>
      </c>
      <c r="M1769" t="n">
        <v>89.47374066475845</v>
      </c>
      <c r="N1769" t="n">
        <v>3.141070295678386</v>
      </c>
      <c r="O1769" t="b">
        <v>1</v>
      </c>
      <c r="P1769" t="n">
        <v>0</v>
      </c>
      <c r="Q1769" t="b">
        <v>0</v>
      </c>
      <c r="R1769" t="n">
        <v>3.141070295678386</v>
      </c>
      <c r="S1769" t="n">
        <v>612.3217938381025</v>
      </c>
      <c r="T1769" t="n">
        <v>2664.824446783422</v>
      </c>
      <c r="U1769" t="n">
        <v>48.98570024981154</v>
      </c>
      <c r="V1769" t="n">
        <v>6</v>
      </c>
      <c r="W1769" t="n">
        <v>1577.576072495786</v>
      </c>
      <c r="X1769" t="b">
        <v>0</v>
      </c>
      <c r="Y1769" t="n">
        <v>1577.576072495786</v>
      </c>
      <c r="Z1769" t="b">
        <v>0</v>
      </c>
      <c r="AA1769" t="n">
        <v>11.48561774314684</v>
      </c>
      <c r="AB1769" t="n">
        <v>3.205173771100394</v>
      </c>
      <c r="AC1769" t="b">
        <v>0</v>
      </c>
      <c r="AD1769" t="n">
        <v>0</v>
      </c>
      <c r="AE1769" t="n">
        <v>0</v>
      </c>
      <c r="AF1769" t="n">
        <v>0.8628049085028515</v>
      </c>
      <c r="AG1769" t="n">
        <v>70.49513110888772</v>
      </c>
      <c r="AH1769" t="n">
        <v>22.48640582788137</v>
      </c>
      <c r="AI1769" t="n">
        <v>3.714830246691627</v>
      </c>
      <c r="AJ1769" t="n">
        <v>3.085024504998199</v>
      </c>
      <c r="AK1769" t="n">
        <v>3.714830246691627</v>
      </c>
      <c r="AL1769" t="n">
        <v>0</v>
      </c>
      <c r="AM1769" t="n">
        <v>0</v>
      </c>
      <c r="AN1769" t="n">
        <v>3.715243040041868</v>
      </c>
      <c r="AO1769" t="n">
        <v>0</v>
      </c>
      <c r="AP1769" t="n">
        <v>0.9622567732279605</v>
      </c>
      <c r="AQ1769" t="n">
        <v>1</v>
      </c>
      <c r="AR1769" t="n">
        <v>3</v>
      </c>
      <c r="AS1769" t="n">
        <v>0</v>
      </c>
      <c r="AT1769" t="n">
        <v>0</v>
      </c>
      <c r="AU1769" t="n">
        <v>0.9621379130829358</v>
      </c>
      <c r="AV1769" t="n">
        <v>0.34118406041246</v>
      </c>
    </row>
    <row r="1770" spans="1:48">
      <c r="A1770" t="n">
        <v>0</v>
      </c>
      <c r="B1770" t="n">
        <v>-6.71993151994134</v>
      </c>
      <c r="C1770" t="n">
        <v>89.07006108837986</v>
      </c>
      <c r="D1770" t="n">
        <v>1560.59617063406</v>
      </c>
      <c r="E1770" t="n">
        <v>1768</v>
      </c>
      <c r="F1770" t="n">
        <v>80.60941467285156</v>
      </c>
      <c r="G1770" t="n">
        <v>-0.2567359156453168</v>
      </c>
      <c r="H1770" t="n">
        <v>-0</v>
      </c>
      <c r="I1770" t="n">
        <v>0</v>
      </c>
      <c r="J1770" t="n">
        <v>0</v>
      </c>
      <c r="K1770" t="n">
        <v>0.009838110227110342</v>
      </c>
      <c r="L1770" t="n">
        <v>0</v>
      </c>
      <c r="M1770" t="n">
        <v>89.47107402526642</v>
      </c>
      <c r="N1770" t="n">
        <v>1.838805641677955</v>
      </c>
      <c r="O1770" t="b">
        <v>1</v>
      </c>
      <c r="P1770" t="n">
        <v>0</v>
      </c>
      <c r="Q1770" t="b">
        <v>0</v>
      </c>
      <c r="R1770" t="n">
        <v>1.838805641677955</v>
      </c>
      <c r="S1770" t="n">
        <v>605.731199477275</v>
      </c>
      <c r="T1770" t="n">
        <v>2636.142180125101</v>
      </c>
      <c r="U1770" t="n">
        <v>28.98860162833239</v>
      </c>
      <c r="V1770" t="n">
        <v>6</v>
      </c>
      <c r="W1770" t="n">
        <v>1560.59617063406</v>
      </c>
      <c r="X1770" t="b">
        <v>0</v>
      </c>
      <c r="Y1770" t="n">
        <v>1560.59617063406</v>
      </c>
      <c r="Z1770" t="b">
        <v>0</v>
      </c>
      <c r="AA1770" t="n">
        <v>6.796922275550623</v>
      </c>
      <c r="AB1770" t="n">
        <v>1.876332287426485</v>
      </c>
      <c r="AC1770" t="b">
        <v>0</v>
      </c>
      <c r="AD1770" t="n">
        <v>0</v>
      </c>
      <c r="AE1770" t="n">
        <v>0</v>
      </c>
      <c r="AF1770" t="n">
        <v>0.8058841801507908</v>
      </c>
      <c r="AG1770" t="n">
        <v>70.50896449491931</v>
      </c>
      <c r="AH1770" t="n">
        <v>14.2468209581568</v>
      </c>
      <c r="AI1770" t="n">
        <v>2.32829026011579</v>
      </c>
      <c r="AJ1770" t="n">
        <v>2.765533330537501</v>
      </c>
      <c r="AK1770" t="n">
        <v>2.32829026011579</v>
      </c>
      <c r="AL1770" t="n">
        <v>0</v>
      </c>
      <c r="AM1770" t="n">
        <v>0</v>
      </c>
      <c r="AN1770" t="n">
        <v>2.328836108486635</v>
      </c>
      <c r="AO1770" t="n">
        <v>0</v>
      </c>
      <c r="AP1770" t="n">
        <v>0.7307021372595588</v>
      </c>
      <c r="AQ1770" t="n">
        <v>1</v>
      </c>
      <c r="AR1770" t="n">
        <v>3</v>
      </c>
      <c r="AS1770" t="n">
        <v>0</v>
      </c>
      <c r="AT1770" t="n">
        <v>0</v>
      </c>
      <c r="AU1770" t="n">
        <v>0.7305913997542418</v>
      </c>
      <c r="AV1770" t="n">
        <v>0.2590752706874033</v>
      </c>
    </row>
    <row r="1771" spans="1:48">
      <c r="A1771" t="n">
        <v>0</v>
      </c>
      <c r="B1771" t="n">
        <v>-6.71993151994134</v>
      </c>
      <c r="C1771" t="n">
        <v>88.99818436338911</v>
      </c>
      <c r="D1771" t="n">
        <v>1541.10685149068</v>
      </c>
      <c r="E1771" t="n">
        <v>1769</v>
      </c>
      <c r="F1771" t="n">
        <v>79.60273361206055</v>
      </c>
      <c r="G1771" t="n">
        <v>-0.3118521974482</v>
      </c>
      <c r="H1771" t="n">
        <v>-0</v>
      </c>
      <c r="I1771" t="n">
        <v>0</v>
      </c>
      <c r="J1771" t="n">
        <v>0</v>
      </c>
      <c r="K1771" t="n">
        <v>-0.01389906731398727</v>
      </c>
      <c r="L1771" t="n">
        <v>0</v>
      </c>
      <c r="M1771" t="n">
        <v>89.46840738577438</v>
      </c>
      <c r="N1771" t="n">
        <v>-0.7106472385654091</v>
      </c>
      <c r="O1771" t="b">
        <v>1</v>
      </c>
      <c r="P1771" t="n">
        <v>0</v>
      </c>
      <c r="Q1771" t="b">
        <v>0</v>
      </c>
      <c r="R1771" t="n">
        <v>-0.7106472385654091</v>
      </c>
      <c r="S1771" t="n">
        <v>598.1665976386593</v>
      </c>
      <c r="T1771" t="n">
        <v>2603.221032923445</v>
      </c>
      <c r="U1771" t="n">
        <v>-11.34496856816605</v>
      </c>
      <c r="V1771" t="n">
        <v>6</v>
      </c>
      <c r="W1771" t="n">
        <v>1541.10685149068</v>
      </c>
      <c r="X1771" t="b">
        <v>0</v>
      </c>
      <c r="Y1771" t="n">
        <v>1541.10685149068</v>
      </c>
      <c r="Z1771" t="b">
        <v>0</v>
      </c>
      <c r="AA1771" t="n">
        <v>-2.660041024573747</v>
      </c>
      <c r="AB1771" t="n">
        <v>-0.725150243434091</v>
      </c>
      <c r="AC1771" t="b">
        <v>0</v>
      </c>
      <c r="AD1771" t="n">
        <v>0</v>
      </c>
      <c r="AE1771" t="n">
        <v>2.273736754432321e-13</v>
      </c>
      <c r="AF1771" t="n">
        <v>0</v>
      </c>
      <c r="AG1771" t="n">
        <v>70.52042250038352</v>
      </c>
      <c r="AH1771" t="n">
        <v>0.5813564442255931</v>
      </c>
      <c r="AI1771" t="n">
        <v>0.09382182146415367</v>
      </c>
      <c r="AJ1771" t="n">
        <v>3.241397468799339</v>
      </c>
      <c r="AK1771" t="n">
        <v>0.09382182146415369</v>
      </c>
      <c r="AL1771" t="n">
        <v>0</v>
      </c>
      <c r="AM1771" t="n">
        <v>0</v>
      </c>
      <c r="AN1771" t="n">
        <v>0.09459729208454341</v>
      </c>
      <c r="AO1771" t="n">
        <v>0</v>
      </c>
      <c r="AP1771" t="n">
        <v>0.3649825744767506</v>
      </c>
      <c r="AQ1771" t="n">
        <v>1</v>
      </c>
      <c r="AR1771" t="n">
        <v>3</v>
      </c>
      <c r="AS1771" t="n">
        <v>0</v>
      </c>
      <c r="AT1771" t="n">
        <v>0</v>
      </c>
      <c r="AU1771" t="n">
        <v>0.3648858107659442</v>
      </c>
      <c r="AV1771" t="n">
        <v>0.1293922844232478</v>
      </c>
    </row>
    <row r="1772" spans="1:48">
      <c r="A1772" t="n">
        <v>-46.29889711477735</v>
      </c>
      <c r="B1772" t="n">
        <v>39.57896559483601</v>
      </c>
      <c r="C1772" t="n">
        <v>89.02149669866044</v>
      </c>
      <c r="D1772" t="n">
        <v>1517.127820974219</v>
      </c>
      <c r="E1772" t="n">
        <v>1770</v>
      </c>
      <c r="F1772" t="n">
        <v>78.3641456604004</v>
      </c>
      <c r="G1772" t="n">
        <v>-0.3669128049378454</v>
      </c>
      <c r="H1772" t="n">
        <v>0.9673484645274039</v>
      </c>
      <c r="I1772" t="n">
        <v>0</v>
      </c>
      <c r="J1772" t="n">
        <v>0</v>
      </c>
      <c r="K1772" t="n">
        <v>-0.0270622847371853</v>
      </c>
      <c r="L1772" t="n">
        <v>0</v>
      </c>
      <c r="M1772" t="n">
        <v>89.47492703539241</v>
      </c>
      <c r="N1772" t="n">
        <v>-3.221554495801129</v>
      </c>
      <c r="O1772" t="b">
        <v>1</v>
      </c>
      <c r="P1772" t="n">
        <v>0</v>
      </c>
      <c r="Q1772" t="b">
        <v>0</v>
      </c>
      <c r="R1772" t="n">
        <v>-3.221554495801129</v>
      </c>
      <c r="S1772" t="n">
        <v>588.8593551948076</v>
      </c>
      <c r="T1772" t="n">
        <v>2562.715913807803</v>
      </c>
      <c r="U1772" t="n">
        <v>-52.2426604509371</v>
      </c>
      <c r="V1772" t="n">
        <v>6</v>
      </c>
      <c r="W1772" t="n">
        <v>1517.127820974219</v>
      </c>
      <c r="X1772" t="b">
        <v>0</v>
      </c>
      <c r="Y1772" t="n">
        <v>1517.127820974219</v>
      </c>
      <c r="Z1772" t="b">
        <v>0</v>
      </c>
      <c r="AA1772" t="n">
        <v>-12.24927325248938</v>
      </c>
      <c r="AB1772" t="n">
        <v>-3.287300505919519</v>
      </c>
      <c r="AC1772" t="b">
        <v>0</v>
      </c>
      <c r="AD1772" t="n">
        <v>0</v>
      </c>
      <c r="AE1772" t="n">
        <v>0</v>
      </c>
      <c r="AF1772" t="n">
        <v>0.7276273643240192</v>
      </c>
      <c r="AG1772" t="n">
        <v>70.52042250038352</v>
      </c>
      <c r="AH1772" t="n">
        <v>-15.05558515471884</v>
      </c>
      <c r="AI1772" t="n">
        <v>-2.391929802863234</v>
      </c>
      <c r="AJ1772" t="n">
        <v>-2.80631190222946</v>
      </c>
      <c r="AK1772" t="n">
        <v>-2.391929802863234</v>
      </c>
      <c r="AL1772" t="n">
        <v>2</v>
      </c>
      <c r="AM1772" t="n">
        <v>0</v>
      </c>
      <c r="AN1772" t="n">
        <v>-1.423236023292657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</row>
    <row r="1773" spans="1:48">
      <c r="A1773" t="n">
        <v>-53.9919796638948</v>
      </c>
      <c r="B1773" t="n">
        <v>47.27204814395346</v>
      </c>
      <c r="C1773" t="n">
        <v>89.02154899556439</v>
      </c>
      <c r="D1773" t="n">
        <v>1483.85329403972</v>
      </c>
      <c r="E1773" t="n">
        <v>1771</v>
      </c>
      <c r="F1773" t="n">
        <v>76.64541778564453</v>
      </c>
      <c r="G1773" t="n">
        <v>-0.6849264381471123</v>
      </c>
      <c r="H1773" t="n">
        <v>1.128084293135211</v>
      </c>
      <c r="I1773" t="n">
        <v>0</v>
      </c>
      <c r="J1773" t="n">
        <v>0</v>
      </c>
      <c r="K1773" t="n">
        <v>-0.002188968693034254</v>
      </c>
      <c r="L1773" t="n">
        <v>0</v>
      </c>
      <c r="M1773" t="n">
        <v>89.4921593793882</v>
      </c>
      <c r="N1773" t="n">
        <v>-16.49267798502871</v>
      </c>
      <c r="O1773" t="b">
        <v>1</v>
      </c>
      <c r="P1773" t="n">
        <v>0</v>
      </c>
      <c r="Q1773" t="b">
        <v>0</v>
      </c>
      <c r="R1773" t="n">
        <v>-16.49267798502871</v>
      </c>
      <c r="S1773" t="n">
        <v>575.9441504215675</v>
      </c>
      <c r="T1773" t="n">
        <v>2506.508942634662</v>
      </c>
      <c r="U1773" t="n">
        <v>-273.4526836554087</v>
      </c>
      <c r="V1773" t="n">
        <v>6</v>
      </c>
      <c r="W1773" t="n">
        <v>1483.85329403972</v>
      </c>
      <c r="X1773" t="b">
        <v>0</v>
      </c>
      <c r="Y1773" t="n">
        <v>1483.85329403972</v>
      </c>
      <c r="Z1773" t="b">
        <v>0</v>
      </c>
      <c r="AA1773" t="n">
        <v>-64.11611917940817</v>
      </c>
      <c r="AB1773" t="n">
        <v>-16.8292632500293</v>
      </c>
      <c r="AC1773" t="b">
        <v>0</v>
      </c>
      <c r="AD1773" t="n">
        <v>0</v>
      </c>
      <c r="AE1773" t="n">
        <v>0</v>
      </c>
      <c r="AF1773" t="n">
        <v>0.9183210431637736</v>
      </c>
      <c r="AG1773" t="n">
        <v>70.5485895411683</v>
      </c>
      <c r="AH1773" t="n">
        <v>-99.45807677102526</v>
      </c>
      <c r="AI1773" t="n">
        <v>-15.45466658344467</v>
      </c>
      <c r="AJ1773" t="n">
        <v>-35.34195759161709</v>
      </c>
      <c r="AK1773" t="n">
        <v>-15.45466658344467</v>
      </c>
      <c r="AL1773" t="n">
        <v>2</v>
      </c>
      <c r="AM1773" t="n">
        <v>12.23079806297912</v>
      </c>
      <c r="AN1773" t="n">
        <v>-2.091991623738946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 spans="1:48">
      <c r="A1774" t="n">
        <v>-85.03833245055031</v>
      </c>
      <c r="B1774" t="n">
        <v>63.8013357544119</v>
      </c>
      <c r="C1774" t="n">
        <v>89.04521594350811</v>
      </c>
      <c r="D1774" t="n">
        <v>1420.997763160749</v>
      </c>
      <c r="E1774" t="n">
        <v>1772</v>
      </c>
      <c r="F1774" t="n">
        <v>73.3987434387207</v>
      </c>
      <c r="G1774" t="n">
        <v>-1.031216627206787</v>
      </c>
      <c r="H1774" t="n">
        <v>1.776752913100279</v>
      </c>
      <c r="I1774" t="n">
        <v>0</v>
      </c>
      <c r="J1774" t="n">
        <v>0</v>
      </c>
      <c r="K1774" t="n">
        <v>-0.008129721728674821</v>
      </c>
      <c r="L1774" t="n">
        <v>0</v>
      </c>
      <c r="M1774" t="n">
        <v>89.5141977492093</v>
      </c>
      <c r="N1774" t="n">
        <v>-29.90688559411571</v>
      </c>
      <c r="O1774" t="b">
        <v>1</v>
      </c>
      <c r="P1774" t="n">
        <v>0</v>
      </c>
      <c r="Q1774" t="b">
        <v>0</v>
      </c>
      <c r="R1774" t="n">
        <v>-29.90688559411571</v>
      </c>
      <c r="S1774" t="n">
        <v>551.5473482061484</v>
      </c>
      <c r="T1774" t="n">
        <v>2400.334059393158</v>
      </c>
      <c r="U1774" t="n">
        <v>-517.7972868804286</v>
      </c>
      <c r="V1774" t="n">
        <v>6</v>
      </c>
      <c r="W1774" t="n">
        <v>1420.997763160749</v>
      </c>
      <c r="X1774" t="b">
        <v>0</v>
      </c>
      <c r="Y1774" t="n">
        <v>1420.997763160749</v>
      </c>
      <c r="Z1774" t="b">
        <v>0</v>
      </c>
      <c r="AA1774" t="n">
        <v>-121.4073020334138</v>
      </c>
      <c r="AB1774" t="n">
        <v>-30.51723019807726</v>
      </c>
      <c r="AC1774" t="b">
        <v>0</v>
      </c>
      <c r="AD1774" t="n">
        <v>0</v>
      </c>
      <c r="AE1774" t="n">
        <v>-4.547473508864641e-13</v>
      </c>
      <c r="AF1774" t="n">
        <v>0.9398204836786972</v>
      </c>
      <c r="AG1774" t="n">
        <v>70.59183232344624</v>
      </c>
      <c r="AH1774" t="n">
        <v>-192.738292768866</v>
      </c>
      <c r="AI1774" t="n">
        <v>-28.68071804529112</v>
      </c>
      <c r="AJ1774" t="n">
        <v>-71.33099073545219</v>
      </c>
      <c r="AK1774" t="n">
        <v>-28.6807180452911</v>
      </c>
      <c r="AL1774" t="n">
        <v>2</v>
      </c>
      <c r="AM1774" t="n">
        <v>24.90739847474202</v>
      </c>
      <c r="AN1774" t="n">
        <v>-1.989279062233659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</row>
    <row r="1775" spans="1:48">
      <c r="A1775" t="n">
        <v>-20.76341292295484</v>
      </c>
      <c r="B1775" t="n">
        <v>14.0434814030135</v>
      </c>
      <c r="C1775" t="n">
        <v>88.93914955166498</v>
      </c>
      <c r="D1775" t="n">
        <v>1350.598574817872</v>
      </c>
      <c r="E1775" t="n">
        <v>1773</v>
      </c>
      <c r="F1775" t="n">
        <v>69.76241683959961</v>
      </c>
      <c r="G1775" t="n">
        <v>-0.9260411747298285</v>
      </c>
      <c r="H1775" t="n">
        <v>0.4338214700789944</v>
      </c>
      <c r="I1775" t="n">
        <v>0</v>
      </c>
      <c r="J1775" t="n">
        <v>0</v>
      </c>
      <c r="K1775" t="n">
        <v>0.003499326616976495</v>
      </c>
      <c r="L1775" t="n">
        <v>0</v>
      </c>
      <c r="M1775" t="n">
        <v>89.52964314943895</v>
      </c>
      <c r="N1775" t="n">
        <v>-24.995961480898</v>
      </c>
      <c r="O1775" t="b">
        <v>1</v>
      </c>
      <c r="P1775" t="n">
        <v>0</v>
      </c>
      <c r="Q1775" t="b">
        <v>0</v>
      </c>
      <c r="R1775" t="n">
        <v>-24.995961480898</v>
      </c>
      <c r="S1775" t="n">
        <v>524.2225440065893</v>
      </c>
      <c r="T1775" t="n">
        <v>2281.416511516677</v>
      </c>
      <c r="U1775" t="n">
        <v>-455.3292344065453</v>
      </c>
      <c r="V1775" t="n">
        <v>6</v>
      </c>
      <c r="W1775" t="n">
        <v>1350.598574817873</v>
      </c>
      <c r="X1775" t="b">
        <v>0</v>
      </c>
      <c r="Y1775" t="n">
        <v>1350.598574817873</v>
      </c>
      <c r="Z1775" t="b">
        <v>0</v>
      </c>
      <c r="AA1775" t="n">
        <v>-106.7604935114386</v>
      </c>
      <c r="AB1775" t="n">
        <v>-25.50608314377347</v>
      </c>
      <c r="AC1775" t="b">
        <v>0</v>
      </c>
      <c r="AD1775" t="n">
        <v>0</v>
      </c>
      <c r="AE1775" t="n">
        <v>-4.547473508864641e-13</v>
      </c>
      <c r="AF1775" t="n">
        <v>0.9374387696749038</v>
      </c>
      <c r="AG1775" t="n">
        <v>70.64960628515026</v>
      </c>
      <c r="AH1775" t="n">
        <v>-169.0564623095415</v>
      </c>
      <c r="AI1775" t="n">
        <v>-23.9103912015248</v>
      </c>
      <c r="AJ1775" t="n">
        <v>-62.29596879810285</v>
      </c>
      <c r="AK1775" t="n">
        <v>-23.91039120152479</v>
      </c>
      <c r="AL1775" t="n">
        <v>2</v>
      </c>
      <c r="AM1775" t="n">
        <v>21.59330180313512</v>
      </c>
      <c r="AN1775" t="n">
        <v>-1.876408301982089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 spans="1:48">
      <c r="A1776" t="n">
        <v>-28.60816440506689</v>
      </c>
      <c r="B1776" t="n">
        <v>21.88823288512555</v>
      </c>
      <c r="C1776" t="n">
        <v>88.97386856859131</v>
      </c>
      <c r="D1776" t="n">
        <v>1291.714975856507</v>
      </c>
      <c r="E1776" t="n">
        <v>1774</v>
      </c>
      <c r="F1776" t="n">
        <v>66.72090454101563</v>
      </c>
      <c r="G1776" t="n">
        <v>-0.8294844219614514</v>
      </c>
      <c r="H1776" t="n">
        <v>0.5977262015892854</v>
      </c>
      <c r="I1776" t="n">
        <v>0</v>
      </c>
      <c r="J1776" t="n">
        <v>0</v>
      </c>
      <c r="K1776" t="n">
        <v>0.01666670865234404</v>
      </c>
      <c r="L1776" t="n">
        <v>0</v>
      </c>
      <c r="M1776" t="n">
        <v>89.53677245782946</v>
      </c>
      <c r="N1776" t="n">
        <v>-20.83952613884152</v>
      </c>
      <c r="O1776" t="b">
        <v>1</v>
      </c>
      <c r="P1776" t="n">
        <v>0</v>
      </c>
      <c r="Q1776" t="b">
        <v>0</v>
      </c>
      <c r="R1776" t="n">
        <v>-20.83952613884152</v>
      </c>
      <c r="S1776" t="n">
        <v>501.3674110134621</v>
      </c>
      <c r="T1776" t="n">
        <v>2181.950972730587</v>
      </c>
      <c r="U1776" t="n">
        <v>-396.9201257000325</v>
      </c>
      <c r="V1776" t="n">
        <v>6</v>
      </c>
      <c r="W1776" t="n">
        <v>1291.714975856508</v>
      </c>
      <c r="X1776" t="b">
        <v>0</v>
      </c>
      <c r="Y1776" t="n">
        <v>1291.714975856508</v>
      </c>
      <c r="Z1776" t="b">
        <v>0</v>
      </c>
      <c r="AA1776" t="n">
        <v>-93.0653806131904</v>
      </c>
      <c r="AB1776" t="n">
        <v>-21.26482259065461</v>
      </c>
      <c r="AC1776" t="b">
        <v>0</v>
      </c>
      <c r="AD1776" t="n">
        <v>0</v>
      </c>
      <c r="AE1776" t="n">
        <v>-6.821210263296962e-13</v>
      </c>
      <c r="AF1776" t="n">
        <v>0.9344449385503421</v>
      </c>
      <c r="AG1776" t="n">
        <v>70.69980439847231</v>
      </c>
      <c r="AH1776" t="n">
        <v>-146.8994491017853</v>
      </c>
      <c r="AI1776" t="n">
        <v>-19.87080583900817</v>
      </c>
      <c r="AJ1776" t="n">
        <v>-53.83406848859488</v>
      </c>
      <c r="AK1776" t="n">
        <v>-19.87080583900816</v>
      </c>
      <c r="AL1776" t="n">
        <v>2</v>
      </c>
      <c r="AM1776" t="n">
        <v>17.48356313433762</v>
      </c>
      <c r="AN1776" t="n">
        <v>-1.783681048290106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 spans="1:48">
      <c r="A1777" t="n">
        <v>-12.96589543550879</v>
      </c>
      <c r="B1777" t="n">
        <v>6.245963915567454</v>
      </c>
      <c r="C1777" t="n">
        <v>89.00945093099349</v>
      </c>
      <c r="D1777" t="n">
        <v>1231.356964631138</v>
      </c>
      <c r="E1777" t="n">
        <v>1775</v>
      </c>
      <c r="F1777" t="n">
        <v>63.60323448181153</v>
      </c>
      <c r="G1777" t="n">
        <v>-0.8886731022477594</v>
      </c>
      <c r="H1777" t="n">
        <v>0.2709036245435545</v>
      </c>
      <c r="I1777" t="n">
        <v>0</v>
      </c>
      <c r="J1777" t="n">
        <v>0</v>
      </c>
      <c r="K1777" t="n">
        <v>0.0111201751804284</v>
      </c>
      <c r="L1777" t="n">
        <v>0</v>
      </c>
      <c r="M1777" t="n">
        <v>89.54235463973436</v>
      </c>
      <c r="N1777" t="n">
        <v>-22.24525194077539</v>
      </c>
      <c r="O1777" t="b">
        <v>1</v>
      </c>
      <c r="P1777" t="n">
        <v>0</v>
      </c>
      <c r="Q1777" t="b">
        <v>0</v>
      </c>
      <c r="R1777" t="n">
        <v>-22.24525194077539</v>
      </c>
      <c r="S1777" t="n">
        <v>477.9399983197919</v>
      </c>
      <c r="T1777" t="n">
        <v>2079.994872687734</v>
      </c>
      <c r="U1777" t="n">
        <v>-444.4627132040189</v>
      </c>
      <c r="V1777" t="n">
        <v>6</v>
      </c>
      <c r="W1777" t="n">
        <v>1231.356964631139</v>
      </c>
      <c r="X1777" t="b">
        <v>0</v>
      </c>
      <c r="Y1777" t="n">
        <v>1231.356964631139</v>
      </c>
      <c r="Z1777" t="b">
        <v>0</v>
      </c>
      <c r="AA1777" t="n">
        <v>-104.2126334605761</v>
      </c>
      <c r="AB1777" t="n">
        <v>-22.6992366742606</v>
      </c>
      <c r="AC1777" t="b">
        <v>0</v>
      </c>
      <c r="AD1777" t="n">
        <v>0</v>
      </c>
      <c r="AE1777" t="n">
        <v>-6.821210263296962e-13</v>
      </c>
      <c r="AF1777" t="n">
        <v>0.9381183794575385</v>
      </c>
      <c r="AG1777" t="n">
        <v>70.74365810796299</v>
      </c>
      <c r="AH1777" t="n">
        <v>-165.1415317922942</v>
      </c>
      <c r="AI1777" t="n">
        <v>-21.29457112378048</v>
      </c>
      <c r="AJ1777" t="n">
        <v>-60.92889833171802</v>
      </c>
      <c r="AK1777" t="n">
        <v>-21.29457112378046</v>
      </c>
      <c r="AL1777" t="n">
        <v>2</v>
      </c>
      <c r="AM1777" t="n">
        <v>19.32915869571479</v>
      </c>
      <c r="AN1777" t="n">
        <v>-1.690146688114468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 spans="1:48">
      <c r="A1778" t="n">
        <v>-14.71509444640111</v>
      </c>
      <c r="B1778" t="n">
        <v>7.995162926459769</v>
      </c>
      <c r="C1778" t="n">
        <v>89.04503329339568</v>
      </c>
      <c r="D1778" t="n">
        <v>1394.8103201303</v>
      </c>
      <c r="E1778" t="n">
        <v>1776</v>
      </c>
      <c r="F1778" t="n">
        <v>60.4982723236084</v>
      </c>
      <c r="G1778" t="n">
        <v>-0.8013500168868681</v>
      </c>
      <c r="H1778" t="n">
        <v>0.3074506069294367</v>
      </c>
      <c r="I1778" t="n">
        <v>0</v>
      </c>
      <c r="J1778" t="n">
        <v>0</v>
      </c>
      <c r="K1778" t="n">
        <v>0.0077673454383691</v>
      </c>
      <c r="L1778" t="n">
        <v>0</v>
      </c>
      <c r="M1778" t="n">
        <v>89.54518026013952</v>
      </c>
      <c r="N1778" t="n">
        <v>-18.6571257336133</v>
      </c>
      <c r="O1778" t="b">
        <v>1</v>
      </c>
      <c r="P1778" t="n">
        <v>0</v>
      </c>
      <c r="Q1778" t="b">
        <v>0</v>
      </c>
      <c r="R1778" t="n">
        <v>-18.6571257336133</v>
      </c>
      <c r="S1778" t="n">
        <v>454.6080778480587</v>
      </c>
      <c r="T1778" t="n">
        <v>1978.454354794752</v>
      </c>
      <c r="U1778" t="n">
        <v>-391.9033465195926</v>
      </c>
      <c r="V1778" t="n">
        <v>5</v>
      </c>
      <c r="W1778" t="n">
        <v>1394.8103201303</v>
      </c>
      <c r="X1778" t="b">
        <v>1</v>
      </c>
      <c r="Y1778" t="n">
        <v>1394.8103201303</v>
      </c>
      <c r="Z1778" t="b">
        <v>0</v>
      </c>
      <c r="AA1778" t="n">
        <v>-91.88910248152212</v>
      </c>
      <c r="AB1778" t="n">
        <v>-19.03788340164623</v>
      </c>
      <c r="AC1778" t="b">
        <v>0</v>
      </c>
      <c r="AD1778" t="n">
        <v>0</v>
      </c>
      <c r="AE1778" t="n">
        <v>0</v>
      </c>
      <c r="AF1778" t="n">
        <v>0.9355599572573433</v>
      </c>
      <c r="AG1778" t="n">
        <v>70.78784681294775</v>
      </c>
      <c r="AH1778" t="n">
        <v>-121.9400919007496</v>
      </c>
      <c r="AI1778" t="n">
        <v>-17.81108138151443</v>
      </c>
      <c r="AJ1778" t="n">
        <v>-30.05098941922749</v>
      </c>
      <c r="AK1778" t="n">
        <v>-17.81108138151443</v>
      </c>
      <c r="AL1778" t="n">
        <v>2</v>
      </c>
      <c r="AM1778" t="n">
        <v>15.55224957128546</v>
      </c>
      <c r="AN1778" t="n">
        <v>-1.947030745597429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 spans="1:48">
      <c r="A1779" t="n">
        <v>-10.66376140503436</v>
      </c>
      <c r="B1779" t="n">
        <v>3.943829885093018</v>
      </c>
      <c r="C1779" t="n">
        <v>89.01769971959784</v>
      </c>
      <c r="D1779" t="n">
        <v>1334.314456152867</v>
      </c>
      <c r="E1779" t="n">
        <v>1777</v>
      </c>
      <c r="F1779" t="n">
        <v>57.87433471679687</v>
      </c>
      <c r="G1779" t="n">
        <v>-0.6800099677169946</v>
      </c>
      <c r="H1779" t="n">
        <v>0.2228038649748771</v>
      </c>
      <c r="I1779" t="n">
        <v>0</v>
      </c>
      <c r="J1779" t="n">
        <v>0</v>
      </c>
      <c r="K1779" t="n">
        <v>0.01586932942122515</v>
      </c>
      <c r="L1779" t="n">
        <v>0</v>
      </c>
      <c r="M1779" t="n">
        <v>89.54754910791959</v>
      </c>
      <c r="N1779" t="n">
        <v>-14.34000780235318</v>
      </c>
      <c r="O1779" t="b">
        <v>1</v>
      </c>
      <c r="P1779" t="n">
        <v>0</v>
      </c>
      <c r="Q1779" t="b">
        <v>0</v>
      </c>
      <c r="R1779" t="n">
        <v>-14.34000780235318</v>
      </c>
      <c r="S1779" t="n">
        <v>434.8907671545378</v>
      </c>
      <c r="T1779" t="n">
        <v>1892.644618656549</v>
      </c>
      <c r="U1779" t="n">
        <v>-314.8767412084215</v>
      </c>
      <c r="V1779" t="n">
        <v>5</v>
      </c>
      <c r="W1779" t="n">
        <v>1334.314456152867</v>
      </c>
      <c r="X1779" t="b">
        <v>0</v>
      </c>
      <c r="Y1779" t="n">
        <v>1334.314456152867</v>
      </c>
      <c r="Z1779" t="b">
        <v>0</v>
      </c>
      <c r="AA1779" t="n">
        <v>-73.82876772781492</v>
      </c>
      <c r="AB1779" t="n">
        <v>-14.63266102280936</v>
      </c>
      <c r="AC1779" t="b">
        <v>0</v>
      </c>
      <c r="AD1779" t="n">
        <v>0</v>
      </c>
      <c r="AE1779" t="n">
        <v>4.547473508864641e-13</v>
      </c>
      <c r="AF1779" t="n">
        <v>0.9296937830537629</v>
      </c>
      <c r="AG1779" t="n">
        <v>70.8264401937876</v>
      </c>
      <c r="AH1779" t="n">
        <v>-97.35907286109196</v>
      </c>
      <c r="AI1779" t="n">
        <v>-13.60389398243898</v>
      </c>
      <c r="AJ1779" t="n">
        <v>-23.53030513327704</v>
      </c>
      <c r="AK1779" t="n">
        <v>-13.60389398243899</v>
      </c>
      <c r="AL1779" t="n">
        <v>2</v>
      </c>
      <c r="AM1779" t="n">
        <v>11.52500455494983</v>
      </c>
      <c r="AN1779" t="n">
        <v>-1.850614924816415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 spans="1:48">
      <c r="A1780" t="n">
        <v>-9.177652445954541</v>
      </c>
      <c r="B1780" t="n">
        <v>2.457720926013201</v>
      </c>
      <c r="C1780" t="n">
        <v>89.10259976961991</v>
      </c>
      <c r="D1780" t="n">
        <v>1279.356195068406</v>
      </c>
      <c r="E1780" t="n">
        <v>1778</v>
      </c>
      <c r="F1780" t="n">
        <v>55.49058418273925</v>
      </c>
      <c r="G1780" t="n">
        <v>-0.6516835629694455</v>
      </c>
      <c r="H1780" t="n">
        <v>0.1917537685520091</v>
      </c>
      <c r="I1780" t="n">
        <v>0</v>
      </c>
      <c r="J1780" t="n">
        <v>0</v>
      </c>
      <c r="K1780" t="n">
        <v>0.01679597816932671</v>
      </c>
      <c r="L1780" t="n">
        <v>0</v>
      </c>
      <c r="M1780" t="n">
        <v>89.54881925689006</v>
      </c>
      <c r="N1780" t="n">
        <v>-13.12141381991957</v>
      </c>
      <c r="O1780" t="b">
        <v>1</v>
      </c>
      <c r="P1780" t="n">
        <v>0</v>
      </c>
      <c r="Q1780" t="b">
        <v>0</v>
      </c>
      <c r="R1780" t="n">
        <v>-13.12141381991957</v>
      </c>
      <c r="S1780" t="n">
        <v>416.9783176458874</v>
      </c>
      <c r="T1780" t="n">
        <v>1814.689638394902</v>
      </c>
      <c r="U1780" t="n">
        <v>-300.4958936356012</v>
      </c>
      <c r="V1780" t="n">
        <v>5</v>
      </c>
      <c r="W1780" t="n">
        <v>1279.356195068406</v>
      </c>
      <c r="X1780" t="b">
        <v>0</v>
      </c>
      <c r="Y1780" t="n">
        <v>1279.356195068406</v>
      </c>
      <c r="Z1780" t="b">
        <v>0</v>
      </c>
      <c r="AA1780" t="n">
        <v>-70.45690783397764</v>
      </c>
      <c r="AB1780" t="n">
        <v>-13.38919777542814</v>
      </c>
      <c r="AC1780" t="b">
        <v>0</v>
      </c>
      <c r="AD1780" t="n">
        <v>0</v>
      </c>
      <c r="AE1780" t="n">
        <v>0</v>
      </c>
      <c r="AF1780" t="n">
        <v>0.9288461817855571</v>
      </c>
      <c r="AG1780" t="n">
        <v>70.85880368645633</v>
      </c>
      <c r="AH1780" t="n">
        <v>-92.82784371915895</v>
      </c>
      <c r="AI1780" t="n">
        <v>-12.4365052308781</v>
      </c>
      <c r="AJ1780" t="n">
        <v>-22.3709358851813</v>
      </c>
      <c r="AK1780" t="n">
        <v>-12.4365052308781</v>
      </c>
      <c r="AL1780" t="n">
        <v>2</v>
      </c>
      <c r="AM1780" t="n">
        <v>10.47546048632337</v>
      </c>
      <c r="AN1780" t="n">
        <v>-1.764406595081742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 spans="1:48">
      <c r="A1781" t="n">
        <v>-8.371564903399992</v>
      </c>
      <c r="B1781" t="n">
        <v>1.651633383458653</v>
      </c>
      <c r="C1781" t="n">
        <v>89.09330911130098</v>
      </c>
      <c r="D1781" t="n">
        <v>1225.22186916526</v>
      </c>
      <c r="E1781" t="n">
        <v>1779</v>
      </c>
      <c r="F1781" t="n">
        <v>53.14257087707519</v>
      </c>
      <c r="G1781" t="n">
        <v>-0.6563923135066254</v>
      </c>
      <c r="H1781" t="n">
        <v>0.1749117356925281</v>
      </c>
      <c r="I1781" t="n">
        <v>0</v>
      </c>
      <c r="J1781" t="n">
        <v>0</v>
      </c>
      <c r="K1781" t="n">
        <v>0.01085206618545786</v>
      </c>
      <c r="L1781" t="n">
        <v>0</v>
      </c>
      <c r="M1781" t="n">
        <v>89.54963460496734</v>
      </c>
      <c r="N1781" t="n">
        <v>-12.89537551318764</v>
      </c>
      <c r="O1781" t="b">
        <v>1</v>
      </c>
      <c r="P1781" t="n">
        <v>0</v>
      </c>
      <c r="Q1781" t="b">
        <v>0</v>
      </c>
      <c r="R1781" t="n">
        <v>-12.89537551318764</v>
      </c>
      <c r="S1781" t="n">
        <v>399.3344118837544</v>
      </c>
      <c r="T1781" t="n">
        <v>1737.903360518099</v>
      </c>
      <c r="U1781" t="n">
        <v>-308.3675277973449</v>
      </c>
      <c r="V1781" t="n">
        <v>5</v>
      </c>
      <c r="W1781" t="n">
        <v>1225.22186916526</v>
      </c>
      <c r="X1781" t="b">
        <v>0</v>
      </c>
      <c r="Y1781" t="n">
        <v>1225.22186916526</v>
      </c>
      <c r="Z1781" t="b">
        <v>0</v>
      </c>
      <c r="AA1781" t="n">
        <v>-72.30256035164336</v>
      </c>
      <c r="AB1781" t="n">
        <v>-13.15854644202821</v>
      </c>
      <c r="AC1781" t="b">
        <v>0</v>
      </c>
      <c r="AD1781" t="n">
        <v>0</v>
      </c>
      <c r="AE1781" t="n">
        <v>0</v>
      </c>
      <c r="AF1781" t="n">
        <v>0.9304121045784943</v>
      </c>
      <c r="AG1781" t="n">
        <v>70.88877398776962</v>
      </c>
      <c r="AH1781" t="n">
        <v>-95.42010970664698</v>
      </c>
      <c r="AI1781" t="n">
        <v>-12.24287088832133</v>
      </c>
      <c r="AJ1781" t="n">
        <v>-23.11754935500362</v>
      </c>
      <c r="AK1781" t="n">
        <v>-12.24287088832133</v>
      </c>
      <c r="AL1781" t="n">
        <v>2</v>
      </c>
      <c r="AM1781" t="n">
        <v>10.3774476191432</v>
      </c>
      <c r="AN1781" t="n">
        <v>-1.680722456895408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</row>
    <row r="1782" spans="1:48">
      <c r="A1782" t="n">
        <v>-14.44127657125616</v>
      </c>
      <c r="B1782" t="n">
        <v>7.721345051314819</v>
      </c>
      <c r="C1782" t="n">
        <v>89.08401845298205</v>
      </c>
      <c r="D1782" t="n">
        <v>1433.796745483184</v>
      </c>
      <c r="E1782" t="n">
        <v>1780</v>
      </c>
      <c r="F1782" t="n">
        <v>50.45273933410645</v>
      </c>
      <c r="G1782" t="n">
        <v>-0.9209512235313877</v>
      </c>
      <c r="H1782" t="n">
        <v>0.3017295786201667</v>
      </c>
      <c r="I1782" t="n">
        <v>0</v>
      </c>
      <c r="J1782" t="n">
        <v>0</v>
      </c>
      <c r="K1782" t="n">
        <v>0.003216071407943388</v>
      </c>
      <c r="L1782" t="n">
        <v>0</v>
      </c>
      <c r="M1782" t="n">
        <v>89.55149432291074</v>
      </c>
      <c r="N1782" t="n">
        <v>-19.59941784732452</v>
      </c>
      <c r="O1782" t="b">
        <v>1</v>
      </c>
      <c r="P1782" t="n">
        <v>0</v>
      </c>
      <c r="Q1782" t="b">
        <v>0</v>
      </c>
      <c r="R1782" t="n">
        <v>-19.59941784732452</v>
      </c>
      <c r="S1782" t="n">
        <v>379.1219479485337</v>
      </c>
      <c r="T1782" t="n">
        <v>1649.938717472019</v>
      </c>
      <c r="U1782" t="n">
        <v>-493.6687388853575</v>
      </c>
      <c r="V1782" t="n">
        <v>4</v>
      </c>
      <c r="W1782" t="n">
        <v>1433.796745483184</v>
      </c>
      <c r="X1782" t="b">
        <v>1</v>
      </c>
      <c r="Y1782" t="n">
        <v>1433.796745483184</v>
      </c>
      <c r="Z1782" t="b">
        <v>0</v>
      </c>
      <c r="AA1782" t="n">
        <v>-115.7499106405119</v>
      </c>
      <c r="AB1782" t="n">
        <v>-19.99940596665768</v>
      </c>
      <c r="AC1782" t="b">
        <v>0</v>
      </c>
      <c r="AD1782" t="n">
        <v>0</v>
      </c>
      <c r="AE1782" t="n">
        <v>-2.273736754432321e-13</v>
      </c>
      <c r="AF1782" t="n">
        <v>0.9430419994916048</v>
      </c>
      <c r="AG1782" t="n">
        <v>70.91757978918668</v>
      </c>
      <c r="AH1782" t="n">
        <v>-125.6122291960908</v>
      </c>
      <c r="AI1782" t="n">
        <v>-18.86027979144119</v>
      </c>
      <c r="AJ1782" t="n">
        <v>-9.862318555578938</v>
      </c>
      <c r="AK1782" t="n">
        <v>-18.86027979144119</v>
      </c>
      <c r="AL1782" t="n">
        <v>2</v>
      </c>
      <c r="AM1782" t="n">
        <v>16.54404069583294</v>
      </c>
      <c r="AN1782" t="n">
        <v>-2.010042925874232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 spans="1:48">
      <c r="A1783" t="n">
        <v>-17.75611673579735</v>
      </c>
      <c r="B1783" t="n">
        <v>11.036185215856</v>
      </c>
      <c r="C1783" t="n">
        <v>89.0216124218328</v>
      </c>
      <c r="D1783" t="n">
        <v>1329.544510960916</v>
      </c>
      <c r="E1783" t="n">
        <v>1781</v>
      </c>
      <c r="F1783" t="n">
        <v>46.78428993225098</v>
      </c>
      <c r="G1783" t="n">
        <v>-0.958370246387994</v>
      </c>
      <c r="H1783" t="n">
        <v>0.3709883675579106</v>
      </c>
      <c r="I1783" t="n">
        <v>0</v>
      </c>
      <c r="J1783" t="n">
        <v>0</v>
      </c>
      <c r="K1783" t="n">
        <v>-0.007692859951778763</v>
      </c>
      <c r="L1783" t="n">
        <v>0</v>
      </c>
      <c r="M1783" t="n">
        <v>89.55521605510661</v>
      </c>
      <c r="N1783" t="n">
        <v>-19.35709915196466</v>
      </c>
      <c r="O1783" t="b">
        <v>1</v>
      </c>
      <c r="P1783" t="n">
        <v>0</v>
      </c>
      <c r="Q1783" t="b">
        <v>0</v>
      </c>
      <c r="R1783" t="n">
        <v>-19.35709915196466</v>
      </c>
      <c r="S1783" t="n">
        <v>351.5557602342842</v>
      </c>
      <c r="T1783" t="n">
        <v>1529.970668539605</v>
      </c>
      <c r="U1783" t="n">
        <v>-525.7961943622284</v>
      </c>
      <c r="V1783" t="n">
        <v>4</v>
      </c>
      <c r="W1783" t="n">
        <v>1329.544510960917</v>
      </c>
      <c r="X1783" t="b">
        <v>0</v>
      </c>
      <c r="Y1783" t="n">
        <v>1329.544510960917</v>
      </c>
      <c r="Z1783" t="b">
        <v>0</v>
      </c>
      <c r="AA1783" t="n">
        <v>-123.2827961721161</v>
      </c>
      <c r="AB1783" t="n">
        <v>-19.75214199180067</v>
      </c>
      <c r="AC1783" t="b">
        <v>0</v>
      </c>
      <c r="AD1783" t="n">
        <v>0</v>
      </c>
      <c r="AE1783" t="n">
        <v>-4.547473508864641e-13</v>
      </c>
      <c r="AF1783" t="n">
        <v>0.9448864224777334</v>
      </c>
      <c r="AG1783" t="n">
        <v>70.95341501735174</v>
      </c>
      <c r="AH1783" t="n">
        <v>-134.0486078574481</v>
      </c>
      <c r="AI1783" t="n">
        <v>-18.66353078290475</v>
      </c>
      <c r="AJ1783" t="n">
        <v>-10.76581168533198</v>
      </c>
      <c r="AK1783" t="n">
        <v>-18.66353078290474</v>
      </c>
      <c r="AL1783" t="n">
        <v>2</v>
      </c>
      <c r="AM1783" t="n">
        <v>16.434829944991</v>
      </c>
      <c r="AN1783" t="n">
        <v>-1.843081431107851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 spans="1:48">
      <c r="A1784" t="n">
        <v>-17.08435845533267</v>
      </c>
      <c r="B1784" t="n">
        <v>10.36442693539133</v>
      </c>
      <c r="C1784" t="n">
        <v>89.06798371257918</v>
      </c>
      <c r="D1784" t="n">
        <v>1244.985409515955</v>
      </c>
      <c r="E1784" t="n">
        <v>1782</v>
      </c>
      <c r="F1784" t="n">
        <v>43.80880661010742</v>
      </c>
      <c r="G1784" t="n">
        <v>-0.782178394249164</v>
      </c>
      <c r="H1784" t="n">
        <v>0.3569529502664333</v>
      </c>
      <c r="I1784" t="n">
        <v>0</v>
      </c>
      <c r="J1784" t="n">
        <v>0</v>
      </c>
      <c r="K1784" t="n">
        <v>-0.01384136319098911</v>
      </c>
      <c r="L1784" t="n">
        <v>0</v>
      </c>
      <c r="M1784" t="n">
        <v>89.55946220831123</v>
      </c>
      <c r="N1784" t="n">
        <v>-14.16492684895999</v>
      </c>
      <c r="O1784" t="b">
        <v>1</v>
      </c>
      <c r="P1784" t="n">
        <v>0</v>
      </c>
      <c r="Q1784" t="b">
        <v>0</v>
      </c>
      <c r="R1784" t="n">
        <v>-14.16492684895999</v>
      </c>
      <c r="S1784" t="n">
        <v>329.1967952292491</v>
      </c>
      <c r="T1784" t="n">
        <v>1432.664452837692</v>
      </c>
      <c r="U1784" t="n">
        <v>-410.8943025968042</v>
      </c>
      <c r="V1784" t="n">
        <v>4</v>
      </c>
      <c r="W1784" t="n">
        <v>1244.985409515955</v>
      </c>
      <c r="X1784" t="b">
        <v>0</v>
      </c>
      <c r="Y1784" t="n">
        <v>1244.985409515955</v>
      </c>
      <c r="Z1784" t="b">
        <v>0</v>
      </c>
      <c r="AA1784" t="n">
        <v>-96.34188892669667</v>
      </c>
      <c r="AB1784" t="n">
        <v>-14.45400698873469</v>
      </c>
      <c r="AC1784" t="b">
        <v>0</v>
      </c>
      <c r="AD1784" t="n">
        <v>0</v>
      </c>
      <c r="AE1784" t="n">
        <v>4.547473508864641e-13</v>
      </c>
      <c r="AF1784" t="n">
        <v>0.9405600316966242</v>
      </c>
      <c r="AG1784" t="n">
        <v>70.98766111923455</v>
      </c>
      <c r="AH1784" t="n">
        <v>-104.2754086336093</v>
      </c>
      <c r="AI1784" t="n">
        <v>-13.59486127146753</v>
      </c>
      <c r="AJ1784" t="n">
        <v>-7.93351970691262</v>
      </c>
      <c r="AK1784" t="n">
        <v>-13.59486127146753</v>
      </c>
      <c r="AL1784" t="n">
        <v>2</v>
      </c>
      <c r="AM1784" t="n">
        <v>11.51557831473405</v>
      </c>
      <c r="AN1784" t="n">
        <v>-1.711135757524181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 spans="1:48">
      <c r="A1785" t="n">
        <v>-15.28774326606173</v>
      </c>
      <c r="B1785" t="n">
        <v>8.567811746120391</v>
      </c>
      <c r="C1785" t="n">
        <v>89.07584876074921</v>
      </c>
      <c r="D1785" t="n">
        <v>1164.390944028724</v>
      </c>
      <c r="E1785" t="n">
        <v>1783</v>
      </c>
      <c r="F1785" t="n">
        <v>40.97283172607422</v>
      </c>
      <c r="G1785" t="n">
        <v>-0.7557980150959853</v>
      </c>
      <c r="H1785" t="n">
        <v>0.3194152754406295</v>
      </c>
      <c r="I1785" t="n">
        <v>0</v>
      </c>
      <c r="J1785" t="n">
        <v>0</v>
      </c>
      <c r="K1785" t="n">
        <v>-0.005248212394365126</v>
      </c>
      <c r="L1785" t="n">
        <v>0</v>
      </c>
      <c r="M1785" t="n">
        <v>89.56321860487502</v>
      </c>
      <c r="N1785" t="n">
        <v>-12.81682753522086</v>
      </c>
      <c r="O1785" t="b">
        <v>1</v>
      </c>
      <c r="P1785" t="n">
        <v>0</v>
      </c>
      <c r="Q1785" t="b">
        <v>0</v>
      </c>
      <c r="R1785" t="n">
        <v>-12.81682753522086</v>
      </c>
      <c r="S1785" t="n">
        <v>307.8861521094026</v>
      </c>
      <c r="T1785" t="n">
        <v>1339.92053398012</v>
      </c>
      <c r="U1785" t="n">
        <v>-397.5225471514964</v>
      </c>
      <c r="V1785" t="n">
        <v>4</v>
      </c>
      <c r="W1785" t="n">
        <v>1164.390944028725</v>
      </c>
      <c r="X1785" t="b">
        <v>0</v>
      </c>
      <c r="Y1785" t="n">
        <v>1164.390944028725</v>
      </c>
      <c r="Z1785" t="b">
        <v>0</v>
      </c>
      <c r="AA1785" t="n">
        <v>-93.20662964048817</v>
      </c>
      <c r="AB1785" t="n">
        <v>-13.07839544410292</v>
      </c>
      <c r="AC1785" t="b">
        <v>0</v>
      </c>
      <c r="AD1785" t="n">
        <v>0</v>
      </c>
      <c r="AE1785" t="n">
        <v>-4.547473508864641e-13</v>
      </c>
      <c r="AF1785" t="n">
        <v>0.9404659753729288</v>
      </c>
      <c r="AG1785" t="n">
        <v>71.01468857543311</v>
      </c>
      <c r="AH1785" t="n">
        <v>-100.8718801565766</v>
      </c>
      <c r="AI1785" t="n">
        <v>-12.29978592765112</v>
      </c>
      <c r="AJ1785" t="n">
        <v>-7.665250516088392</v>
      </c>
      <c r="AK1785" t="n">
        <v>-12.29978592765112</v>
      </c>
      <c r="AL1785" t="n">
        <v>2</v>
      </c>
      <c r="AM1785" t="n">
        <v>10.37205659313331</v>
      </c>
      <c r="AN1785" t="n">
        <v>-1.588080380353775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 spans="1:48">
      <c r="A1786" t="n">
        <v>-18.35600644872043</v>
      </c>
      <c r="B1786" t="n">
        <v>11.63607492877909</v>
      </c>
      <c r="C1786" t="n">
        <v>89.06420568429441</v>
      </c>
      <c r="D1786" t="n">
        <v>1467.023714053739</v>
      </c>
      <c r="E1786" t="n">
        <v>1784</v>
      </c>
      <c r="F1786" t="n">
        <v>38.04873886108398</v>
      </c>
      <c r="G1786" t="n">
        <v>-0.9946860028864286</v>
      </c>
      <c r="H1786" t="n">
        <v>0.3835221951184964</v>
      </c>
      <c r="I1786" t="n">
        <v>0</v>
      </c>
      <c r="J1786" t="n">
        <v>0</v>
      </c>
      <c r="K1786" t="n">
        <v>-0.005802291837454177</v>
      </c>
      <c r="L1786" t="n">
        <v>0</v>
      </c>
      <c r="M1786" t="n">
        <v>89.56722731254861</v>
      </c>
      <c r="N1786" t="n">
        <v>-16.90705158211579</v>
      </c>
      <c r="O1786" t="b">
        <v>1</v>
      </c>
      <c r="P1786" t="n">
        <v>0</v>
      </c>
      <c r="Q1786" t="b">
        <v>0</v>
      </c>
      <c r="R1786" t="n">
        <v>-16.90705158211579</v>
      </c>
      <c r="S1786" t="n">
        <v>285.9133554369315</v>
      </c>
      <c r="T1786" t="n">
        <v>1244.294922861526</v>
      </c>
      <c r="U1786" t="n">
        <v>-564.6831352018334</v>
      </c>
      <c r="V1786" t="n">
        <v>3</v>
      </c>
      <c r="W1786" t="n">
        <v>1467.023714053739</v>
      </c>
      <c r="X1786" t="b">
        <v>1</v>
      </c>
      <c r="Y1786" t="n">
        <v>1467.023714053739</v>
      </c>
      <c r="Z1786" t="b">
        <v>0</v>
      </c>
      <c r="AA1786" t="n">
        <v>-132.4005700409461</v>
      </c>
      <c r="AB1786" t="n">
        <v>-17.25209345113856</v>
      </c>
      <c r="AC1786" t="b">
        <v>0</v>
      </c>
      <c r="AD1786" t="n">
        <v>0</v>
      </c>
      <c r="AE1786" t="n">
        <v>-2.273736754432321e-13</v>
      </c>
      <c r="AF1786" t="n">
        <v>0.947537482808428</v>
      </c>
      <c r="AG1786" t="n">
        <v>71.03918248162242</v>
      </c>
      <c r="AH1786" t="n">
        <v>-106.4075511950797</v>
      </c>
      <c r="AI1786" t="n">
        <v>-16.34700520186759</v>
      </c>
      <c r="AJ1786" t="n">
        <v>25.99301884586635</v>
      </c>
      <c r="AK1786" t="n">
        <v>-16.34700520186759</v>
      </c>
      <c r="AL1786" t="n">
        <v>2</v>
      </c>
      <c r="AM1786" t="n">
        <v>13.88985910089471</v>
      </c>
      <c r="AN1786" t="n">
        <v>-2.064306326502048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 spans="1:48">
      <c r="A1787" t="n">
        <v>-18.35600644872043</v>
      </c>
      <c r="B1787" t="n">
        <v>11.63607492877909</v>
      </c>
      <c r="C1787" t="n">
        <v>88.97815909369632</v>
      </c>
      <c r="D1787" t="n">
        <v>1315.066231093647</v>
      </c>
      <c r="E1787" t="n">
        <v>1785</v>
      </c>
      <c r="F1787" t="n">
        <v>34.107568359375</v>
      </c>
      <c r="G1787" t="n">
        <v>-0.9865107789409793</v>
      </c>
      <c r="H1787" t="n">
        <v>0.3835221951184964</v>
      </c>
      <c r="I1787" t="n">
        <v>0</v>
      </c>
      <c r="J1787" t="n">
        <v>0</v>
      </c>
      <c r="K1787" t="n">
        <v>-0.01323104760023608</v>
      </c>
      <c r="L1787" t="n">
        <v>0</v>
      </c>
      <c r="M1787" t="n">
        <v>89.57184480259971</v>
      </c>
      <c r="N1787" t="n">
        <v>-15.15713278331117</v>
      </c>
      <c r="O1787" t="b">
        <v>1</v>
      </c>
      <c r="P1787" t="n">
        <v>0</v>
      </c>
      <c r="Q1787" t="b">
        <v>0</v>
      </c>
      <c r="R1787" t="n">
        <v>-15.15713278331117</v>
      </c>
      <c r="S1787" t="n">
        <v>256.2978329197006</v>
      </c>
      <c r="T1787" t="n">
        <v>1115.408168866537</v>
      </c>
      <c r="U1787" t="n">
        <v>-564.7334379889165</v>
      </c>
      <c r="V1787" t="n">
        <v>3</v>
      </c>
      <c r="W1787" t="n">
        <v>1315.066231093647</v>
      </c>
      <c r="X1787" t="b">
        <v>0</v>
      </c>
      <c r="Y1787" t="n">
        <v>1315.066231093647</v>
      </c>
      <c r="Z1787" t="b">
        <v>0</v>
      </c>
      <c r="AA1787" t="n">
        <v>-132.4123644744421</v>
      </c>
      <c r="AB1787" t="n">
        <v>-15.46646202378691</v>
      </c>
      <c r="AC1787" t="b">
        <v>0</v>
      </c>
      <c r="AD1787" t="n">
        <v>0</v>
      </c>
      <c r="AE1787" t="n">
        <v>-2.273736754432321e-13</v>
      </c>
      <c r="AF1787" t="n">
        <v>0.9481750554830063</v>
      </c>
      <c r="AG1787" t="n">
        <v>71.06765522206838</v>
      </c>
      <c r="AH1787" t="n">
        <v>-106.4886353114421</v>
      </c>
      <c r="AI1787" t="n">
        <v>-14.66491348752997</v>
      </c>
      <c r="AJ1787" t="n">
        <v>25.92372916300003</v>
      </c>
      <c r="AK1787" t="n">
        <v>-14.66491348752996</v>
      </c>
      <c r="AL1787" t="n">
        <v>2</v>
      </c>
      <c r="AM1787" t="n">
        <v>12.43308106472139</v>
      </c>
      <c r="AN1787" t="n">
        <v>-1.820275160021205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 spans="1:48">
      <c r="A1788" t="n">
        <v>-12.93682156689665</v>
      </c>
      <c r="B1788" t="n">
        <v>6.216890046955313</v>
      </c>
      <c r="C1788" t="n">
        <v>89.02927339849224</v>
      </c>
      <c r="D1788" t="n">
        <v>1205.662413912944</v>
      </c>
      <c r="E1788" t="n">
        <v>1786</v>
      </c>
      <c r="F1788" t="n">
        <v>31.27007007598877</v>
      </c>
      <c r="G1788" t="n">
        <v>-0.7081615355956581</v>
      </c>
      <c r="H1788" t="n">
        <v>0.2702961681263941</v>
      </c>
      <c r="I1788" t="n">
        <v>0</v>
      </c>
      <c r="J1788" t="n">
        <v>0</v>
      </c>
      <c r="K1788" t="n">
        <v>-0.0138571081880145</v>
      </c>
      <c r="L1788" t="n">
        <v>0</v>
      </c>
      <c r="M1788" t="n">
        <v>89.57538705755522</v>
      </c>
      <c r="N1788" t="n">
        <v>-9.324055732078948</v>
      </c>
      <c r="O1788" t="b">
        <v>1</v>
      </c>
      <c r="P1788" t="n">
        <v>0</v>
      </c>
      <c r="Q1788" t="b">
        <v>0</v>
      </c>
      <c r="R1788" t="n">
        <v>-9.324055732078948</v>
      </c>
      <c r="S1788" t="n">
        <v>234.9757423712735</v>
      </c>
      <c r="T1788" t="n">
        <v>1022.614430799782</v>
      </c>
      <c r="U1788" t="n">
        <v>-378.9249590912935</v>
      </c>
      <c r="V1788" t="n">
        <v>3</v>
      </c>
      <c r="W1788" t="n">
        <v>1205.662413912944</v>
      </c>
      <c r="X1788" t="b">
        <v>0</v>
      </c>
      <c r="Y1788" t="n">
        <v>1205.662413912944</v>
      </c>
      <c r="Z1788" t="b">
        <v>0</v>
      </c>
      <c r="AA1788" t="n">
        <v>-88.84607571730884</v>
      </c>
      <c r="AB1788" t="n">
        <v>-9.514342583754029</v>
      </c>
      <c r="AC1788" t="b">
        <v>0</v>
      </c>
      <c r="AD1788" t="n">
        <v>0</v>
      </c>
      <c r="AE1788" t="n">
        <v>4.547473508864641e-13</v>
      </c>
      <c r="AF1788" t="n">
        <v>0.9417017230695914</v>
      </c>
      <c r="AG1788" t="n">
        <v>71.09287075596363</v>
      </c>
      <c r="AH1788" t="n">
        <v>-70.96395469971256</v>
      </c>
      <c r="AI1788" t="n">
        <v>-8.959672804995556</v>
      </c>
      <c r="AJ1788" t="n">
        <v>17.88212101759628</v>
      </c>
      <c r="AK1788" t="n">
        <v>-8.959672804995559</v>
      </c>
      <c r="AL1788" t="n">
        <v>2</v>
      </c>
      <c r="AM1788" t="n">
        <v>7.02191178373904</v>
      </c>
      <c r="AN1788" t="n">
        <v>-1.650776822430115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 spans="1:48">
      <c r="A1789" t="n">
        <v>-14.845167010479</v>
      </c>
      <c r="B1789" t="n">
        <v>8.125235490537658</v>
      </c>
      <c r="C1789" t="n">
        <v>89.06323199679917</v>
      </c>
      <c r="D1789" t="n">
        <v>1113.418647293247</v>
      </c>
      <c r="E1789" t="n">
        <v>1787</v>
      </c>
      <c r="F1789" t="n">
        <v>28.87763500213623</v>
      </c>
      <c r="G1789" t="n">
        <v>-0.5391208763753634</v>
      </c>
      <c r="H1789" t="n">
        <v>0.3101682849515711</v>
      </c>
      <c r="I1789" t="n">
        <v>0</v>
      </c>
      <c r="J1789" t="n">
        <v>0</v>
      </c>
      <c r="K1789" t="n">
        <v>-0.01177449100428013</v>
      </c>
      <c r="L1789" t="n">
        <v>0</v>
      </c>
      <c r="M1789" t="n">
        <v>89.57823271738408</v>
      </c>
      <c r="N1789" t="n">
        <v>-6.062202547114977</v>
      </c>
      <c r="O1789" t="b">
        <v>1</v>
      </c>
      <c r="P1789" t="n">
        <v>0</v>
      </c>
      <c r="Q1789" t="b">
        <v>0</v>
      </c>
      <c r="R1789" t="n">
        <v>-6.062202547114977</v>
      </c>
      <c r="S1789" t="n">
        <v>216.9980337768422</v>
      </c>
      <c r="T1789" t="n">
        <v>944.3754429968172</v>
      </c>
      <c r="U1789" t="n">
        <v>-266.7755512632464</v>
      </c>
      <c r="V1789" t="n">
        <v>3</v>
      </c>
      <c r="W1789" t="n">
        <v>1113.418647293248</v>
      </c>
      <c r="X1789" t="b">
        <v>0</v>
      </c>
      <c r="Y1789" t="n">
        <v>1113.418647293248</v>
      </c>
      <c r="Z1789" t="b">
        <v>0</v>
      </c>
      <c r="AA1789" t="n">
        <v>-62.5505400433407</v>
      </c>
      <c r="AB1789" t="n">
        <v>-6.185920966443855</v>
      </c>
      <c r="AC1789" t="b">
        <v>0</v>
      </c>
      <c r="AD1789" t="n">
        <v>0</v>
      </c>
      <c r="AE1789" t="n">
        <v>-6.821210263296962e-13</v>
      </c>
      <c r="AF1789" t="n">
        <v>0.9336553246921541</v>
      </c>
      <c r="AG1789" t="n">
        <v>71.11031984853172</v>
      </c>
      <c r="AH1789" t="n">
        <v>-49.53404985058087</v>
      </c>
      <c r="AI1789" t="n">
        <v>-5.77551804844514</v>
      </c>
      <c r="AJ1789" t="n">
        <v>13.01649019275984</v>
      </c>
      <c r="AK1789" t="n">
        <v>-5.775518048445135</v>
      </c>
      <c r="AL1789" t="n">
        <v>2</v>
      </c>
      <c r="AM1789" t="n">
        <v>3.861210858076687</v>
      </c>
      <c r="AN1789" t="n">
        <v>-1.511537073417703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</row>
    <row r="1790" spans="1:48">
      <c r="A1790" t="n">
        <v>-13.7684216070304</v>
      </c>
      <c r="B1790" t="n">
        <v>7.048490087089058</v>
      </c>
      <c r="C1790" t="n">
        <v>89.05158892034437</v>
      </c>
      <c r="D1790" t="n">
        <v>1680.669695171901</v>
      </c>
      <c r="E1790" t="n">
        <v>1788</v>
      </c>
      <c r="F1790" t="n">
        <v>27.27836952209473</v>
      </c>
      <c r="G1790" t="n">
        <v>-0.4617720871479238</v>
      </c>
      <c r="H1790" t="n">
        <v>0.2876712477083125</v>
      </c>
      <c r="I1790" t="n">
        <v>0</v>
      </c>
      <c r="J1790" t="n">
        <v>0</v>
      </c>
      <c r="K1790" t="n">
        <v>-0.002911487944485203</v>
      </c>
      <c r="L1790" t="n">
        <v>0</v>
      </c>
      <c r="M1790" t="n">
        <v>89.58124337722091</v>
      </c>
      <c r="N1790" t="n">
        <v>-4.636259294119998</v>
      </c>
      <c r="O1790" t="b">
        <v>1</v>
      </c>
      <c r="P1790" t="n">
        <v>0</v>
      </c>
      <c r="Q1790" t="b">
        <v>0</v>
      </c>
      <c r="R1790" t="n">
        <v>-4.636259294119998</v>
      </c>
      <c r="S1790" t="n">
        <v>204.9805169465855</v>
      </c>
      <c r="T1790" t="n">
        <v>892.0752097515401</v>
      </c>
      <c r="U1790" t="n">
        <v>-215.9864542562021</v>
      </c>
      <c r="V1790" t="n">
        <v>2</v>
      </c>
      <c r="W1790" t="n">
        <v>1680.669695171902</v>
      </c>
      <c r="X1790" t="b">
        <v>1</v>
      </c>
      <c r="Y1790" t="n">
        <v>1680.669695171902</v>
      </c>
      <c r="Z1790" t="b">
        <v>0</v>
      </c>
      <c r="AA1790" t="n">
        <v>-50.64208204911701</v>
      </c>
      <c r="AB1790" t="n">
        <v>-4.730876830734692</v>
      </c>
      <c r="AC1790" t="b">
        <v>0</v>
      </c>
      <c r="AD1790" t="n">
        <v>0</v>
      </c>
      <c r="AE1790" t="n">
        <v>-6.821210263296962e-13</v>
      </c>
      <c r="AF1790" t="n">
        <v>0.9274773272135336</v>
      </c>
      <c r="AG1790" t="n">
        <v>71.12323051859273</v>
      </c>
      <c r="AH1790" t="n">
        <v>-24.93067033091482</v>
      </c>
      <c r="AI1790" t="n">
        <v>-4.387780998346245</v>
      </c>
      <c r="AJ1790" t="n">
        <v>25.7114117182022</v>
      </c>
      <c r="AK1790" t="n">
        <v>-4.387780998346243</v>
      </c>
      <c r="AL1790" t="n">
        <v>2</v>
      </c>
      <c r="AM1790" t="n">
        <v>1.591437652232495</v>
      </c>
      <c r="AN1790" t="n">
        <v>-2.426343205223578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</row>
    <row r="1791" spans="1:48">
      <c r="A1791" t="n">
        <v>-10.72939330525009</v>
      </c>
      <c r="B1791" t="n">
        <v>4.009461785308752</v>
      </c>
      <c r="C1791" t="n">
        <v>88.94955490837421</v>
      </c>
      <c r="D1791" t="n">
        <v>1561.30374846462</v>
      </c>
      <c r="E1791" t="n">
        <v>1789</v>
      </c>
      <c r="F1791" t="n">
        <v>25.34098205566406</v>
      </c>
      <c r="G1791" t="n">
        <v>-0.5610015637597527</v>
      </c>
      <c r="H1791" t="n">
        <v>0.2241751485659378</v>
      </c>
      <c r="I1791" t="n">
        <v>0</v>
      </c>
      <c r="J1791" t="n">
        <v>0</v>
      </c>
      <c r="K1791" t="n">
        <v>0.007613195105234449</v>
      </c>
      <c r="L1791" t="n">
        <v>0</v>
      </c>
      <c r="M1791" t="n">
        <v>89.58343741529083</v>
      </c>
      <c r="N1791" t="n">
        <v>-5.697954374692125</v>
      </c>
      <c r="O1791" t="b">
        <v>1</v>
      </c>
      <c r="P1791" t="n">
        <v>0</v>
      </c>
      <c r="Q1791" t="b">
        <v>0</v>
      </c>
      <c r="R1791" t="n">
        <v>-5.697954374692125</v>
      </c>
      <c r="S1791" t="n">
        <v>190.4222170425852</v>
      </c>
      <c r="T1791" t="n">
        <v>828.717488569331</v>
      </c>
      <c r="U1791" t="n">
        <v>-285.7411130891945</v>
      </c>
      <c r="V1791" t="n">
        <v>2</v>
      </c>
      <c r="W1791" t="n">
        <v>1561.30374846462</v>
      </c>
      <c r="X1791" t="b">
        <v>0</v>
      </c>
      <c r="Y1791" t="n">
        <v>1561.30374846462</v>
      </c>
      <c r="Z1791" t="b">
        <v>0</v>
      </c>
      <c r="AA1791" t="n">
        <v>-66.99737232921163</v>
      </c>
      <c r="AB1791" t="n">
        <v>-5.814239157849106</v>
      </c>
      <c r="AC1791" t="b">
        <v>0</v>
      </c>
      <c r="AD1791" t="n">
        <v>0</v>
      </c>
      <c r="AE1791" t="n">
        <v>4.547473508864641e-13</v>
      </c>
      <c r="AF1791" t="n">
        <v>0.9367074061249057</v>
      </c>
      <c r="AG1791" t="n">
        <v>71.13402380708317</v>
      </c>
      <c r="AH1791" t="n">
        <v>-33.31047497435262</v>
      </c>
      <c r="AI1791" t="n">
        <v>-5.446240880138691</v>
      </c>
      <c r="AJ1791" t="n">
        <v>33.68689735485899</v>
      </c>
      <c r="AK1791" t="n">
        <v>-5.446240880138694</v>
      </c>
      <c r="AL1791" t="n">
        <v>2</v>
      </c>
      <c r="AM1791" t="n">
        <v>2.976950205215182</v>
      </c>
      <c r="AN1791" t="n">
        <v>-2.221190671456174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</row>
    <row r="1792" spans="1:48">
      <c r="A1792" t="n">
        <v>-10.72939330525009</v>
      </c>
      <c r="B1792" t="n">
        <v>4.009461785308752</v>
      </c>
      <c r="C1792" t="n">
        <v>88.97773115690619</v>
      </c>
      <c r="D1792" t="n">
        <v>1439.226408806331</v>
      </c>
      <c r="E1792" t="n">
        <v>1790</v>
      </c>
      <c r="F1792" t="n">
        <v>23.3595869064331</v>
      </c>
      <c r="G1792" t="n">
        <v>-0.5598738375310939</v>
      </c>
      <c r="H1792" t="n">
        <v>0.2241751485659378</v>
      </c>
      <c r="I1792" t="n">
        <v>0</v>
      </c>
      <c r="J1792" t="n">
        <v>0</v>
      </c>
      <c r="K1792" t="n">
        <v>0.0004567041827143181</v>
      </c>
      <c r="L1792" t="n">
        <v>0</v>
      </c>
      <c r="M1792" t="n">
        <v>89.58502847155484</v>
      </c>
      <c r="N1792" t="n">
        <v>-5.27708479177937</v>
      </c>
      <c r="O1792" t="b">
        <v>1</v>
      </c>
      <c r="P1792" t="n">
        <v>0</v>
      </c>
      <c r="Q1792" t="b">
        <v>0</v>
      </c>
      <c r="R1792" t="n">
        <v>-5.27708479177937</v>
      </c>
      <c r="S1792" t="n">
        <v>175.5332259085715</v>
      </c>
      <c r="T1792" t="n">
        <v>763.9205991541032</v>
      </c>
      <c r="U1792" t="n">
        <v>-287.0821038169299</v>
      </c>
      <c r="V1792" t="n">
        <v>2</v>
      </c>
      <c r="W1792" t="n">
        <v>1439.22640880633</v>
      </c>
      <c r="X1792" t="b">
        <v>0</v>
      </c>
      <c r="Y1792" t="n">
        <v>1439.22640880633</v>
      </c>
      <c r="Z1792" t="b">
        <v>0</v>
      </c>
      <c r="AA1792" t="n">
        <v>-67.31179279921261</v>
      </c>
      <c r="AB1792" t="n">
        <v>-5.384780399774868</v>
      </c>
      <c r="AC1792" t="b">
        <v>0</v>
      </c>
      <c r="AD1792" t="n">
        <v>0</v>
      </c>
      <c r="AE1792" t="n">
        <v>4.547473508864641e-13</v>
      </c>
      <c r="AF1792" t="n">
        <v>0.9374521328304991</v>
      </c>
      <c r="AG1792" t="n">
        <v>71.14560048974836</v>
      </c>
      <c r="AH1792" t="n">
        <v>-33.49340962009899</v>
      </c>
      <c r="AI1792" t="n">
        <v>-5.047973870592817</v>
      </c>
      <c r="AJ1792" t="n">
        <v>33.81838317911362</v>
      </c>
      <c r="AK1792" t="n">
        <v>-5.04797387059282</v>
      </c>
      <c r="AL1792" t="n">
        <v>2</v>
      </c>
      <c r="AM1792" t="n">
        <v>2.778571517699977</v>
      </c>
      <c r="AN1792" t="n">
        <v>-2.018874591288549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</row>
    <row r="1793" spans="1:48">
      <c r="A1793" t="n">
        <v>-24.22239366085492</v>
      </c>
      <c r="B1793" t="n">
        <v>17.50246214091358</v>
      </c>
      <c r="C1793" t="n">
        <v>89.00255882906187</v>
      </c>
      <c r="D1793" t="n">
        <v>1307.906251899867</v>
      </c>
      <c r="E1793" t="n">
        <v>1791</v>
      </c>
      <c r="F1793" t="n">
        <v>21.22817478179932</v>
      </c>
      <c r="G1793" t="n">
        <v>-0.6268424810031528</v>
      </c>
      <c r="H1793" t="n">
        <v>0.5060918677375499</v>
      </c>
      <c r="I1793" t="n">
        <v>0</v>
      </c>
      <c r="J1793" t="n">
        <v>0</v>
      </c>
      <c r="K1793" t="n">
        <v>-0.002944074869773161</v>
      </c>
      <c r="L1793" t="n">
        <v>0</v>
      </c>
      <c r="M1793" t="n">
        <v>89.58929671042908</v>
      </c>
      <c r="N1793" t="n">
        <v>-5.593055493871125</v>
      </c>
      <c r="O1793" t="b">
        <v>1</v>
      </c>
      <c r="P1793" t="n">
        <v>0</v>
      </c>
      <c r="Q1793" t="b">
        <v>0</v>
      </c>
      <c r="R1793" t="n">
        <v>-5.593055493871125</v>
      </c>
      <c r="S1793" t="n">
        <v>159.5169475610047</v>
      </c>
      <c r="T1793" t="n">
        <v>694.2177557854926</v>
      </c>
      <c r="U1793" t="n">
        <v>-334.8217637488743</v>
      </c>
      <c r="V1793" t="n">
        <v>2</v>
      </c>
      <c r="W1793" t="n">
        <v>1307.906251899868</v>
      </c>
      <c r="X1793" t="b">
        <v>0</v>
      </c>
      <c r="Y1793" t="n">
        <v>1307.906251899868</v>
      </c>
      <c r="Z1793" t="b">
        <v>0</v>
      </c>
      <c r="AA1793" t="n">
        <v>-78.50525297983434</v>
      </c>
      <c r="AB1793" t="n">
        <v>-5.707199483541965</v>
      </c>
      <c r="AC1793" t="b">
        <v>0</v>
      </c>
      <c r="AD1793" t="n">
        <v>0</v>
      </c>
      <c r="AE1793" t="n">
        <v>-1.13686837721616e-12</v>
      </c>
      <c r="AF1793" t="n">
        <v>0.941638306870535</v>
      </c>
      <c r="AG1793" t="n">
        <v>71.1561959260427</v>
      </c>
      <c r="AH1793" t="n">
        <v>-39.23755493438123</v>
      </c>
      <c r="AI1793" t="n">
        <v>-5.374117658654847</v>
      </c>
      <c r="AJ1793" t="n">
        <v>39.26769804545312</v>
      </c>
      <c r="AK1793" t="n">
        <v>-5.374117658654843</v>
      </c>
      <c r="AL1793" t="n">
        <v>2</v>
      </c>
      <c r="AM1793" t="n">
        <v>3.026292324735998</v>
      </c>
      <c r="AN1793" t="n">
        <v>-1.809029989348743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</row>
    <row r="1794" spans="1:48">
      <c r="A1794" t="n">
        <v>-10.60271328124266</v>
      </c>
      <c r="B1794" t="n">
        <v>3.882781761301316</v>
      </c>
      <c r="C1794" t="n">
        <v>89.03651742736881</v>
      </c>
      <c r="D1794" t="n">
        <v>1156.941643111579</v>
      </c>
      <c r="E1794" t="n">
        <v>1792</v>
      </c>
      <c r="F1794" t="n">
        <v>18.7779203414917</v>
      </c>
      <c r="G1794" t="n">
        <v>-0.7508117092407924</v>
      </c>
      <c r="H1794" t="n">
        <v>0.2215283527598501</v>
      </c>
      <c r="I1794" t="n">
        <v>0</v>
      </c>
      <c r="J1794" t="n">
        <v>0</v>
      </c>
      <c r="K1794" t="n">
        <v>-0.005601133250164481</v>
      </c>
      <c r="L1794" t="n">
        <v>0</v>
      </c>
      <c r="M1794" t="n">
        <v>89.59353981437793</v>
      </c>
      <c r="N1794" t="n">
        <v>-6.228652577120791</v>
      </c>
      <c r="O1794" t="b">
        <v>1</v>
      </c>
      <c r="P1794" t="n">
        <v>0</v>
      </c>
      <c r="Q1794" t="b">
        <v>0</v>
      </c>
      <c r="R1794" t="n">
        <v>-6.228652577120791</v>
      </c>
      <c r="S1794" t="n">
        <v>141.1047612527977</v>
      </c>
      <c r="T1794" t="n">
        <v>614.0879209721759</v>
      </c>
      <c r="U1794" t="n">
        <v>-421.5254698634167</v>
      </c>
      <c r="V1794" t="n">
        <v>2</v>
      </c>
      <c r="W1794" t="n">
        <v>1156.941643111579</v>
      </c>
      <c r="X1794" t="b">
        <v>0</v>
      </c>
      <c r="Y1794" t="n">
        <v>1156.941643111579</v>
      </c>
      <c r="Z1794" t="b">
        <v>0</v>
      </c>
      <c r="AA1794" t="n">
        <v>-98.83456582556852</v>
      </c>
      <c r="AB1794" t="n">
        <v>-6.355767935837542</v>
      </c>
      <c r="AC1794" t="b">
        <v>0</v>
      </c>
      <c r="AD1794" t="n">
        <v>0</v>
      </c>
      <c r="AE1794" t="n">
        <v>-2.273736754432321e-13</v>
      </c>
      <c r="AF1794" t="n">
        <v>0.9465126815239399</v>
      </c>
      <c r="AG1794" t="n">
        <v>71.16667418863744</v>
      </c>
      <c r="AH1794" t="n">
        <v>-49.65401800786263</v>
      </c>
      <c r="AI1794" t="n">
        <v>-6.015814952093468</v>
      </c>
      <c r="AJ1794" t="n">
        <v>49.18054781770587</v>
      </c>
      <c r="AK1794" t="n">
        <v>-6.015814952093465</v>
      </c>
      <c r="AL1794" t="n">
        <v>2</v>
      </c>
      <c r="AM1794" t="n">
        <v>4.174085543728328</v>
      </c>
      <c r="AN1794" t="n">
        <v>-1.576833523500622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</row>
    <row r="1795" spans="1:48">
      <c r="A1795" t="n">
        <v>-6.776474775328786</v>
      </c>
      <c r="B1795" t="n">
        <v>0.05654325538744676</v>
      </c>
      <c r="C1795" t="n">
        <v>89.024874350914</v>
      </c>
      <c r="D1795" t="n">
        <v>982.8392903569006</v>
      </c>
      <c r="E1795" t="n">
        <v>1793</v>
      </c>
      <c r="F1795" t="n">
        <v>15.95212516784668</v>
      </c>
      <c r="G1795" t="n">
        <v>-0.766618693660881</v>
      </c>
      <c r="H1795" t="n">
        <v>0.141584635430349</v>
      </c>
      <c r="I1795" t="n">
        <v>0</v>
      </c>
      <c r="J1795" t="n">
        <v>0</v>
      </c>
      <c r="K1795" t="n">
        <v>0.0161662317874291</v>
      </c>
      <c r="L1795" t="n">
        <v>0</v>
      </c>
      <c r="M1795" t="n">
        <v>89.59432142648441</v>
      </c>
      <c r="N1795" t="n">
        <v>-5.456589163867969</v>
      </c>
      <c r="O1795" t="b">
        <v>1</v>
      </c>
      <c r="P1795" t="n">
        <v>0</v>
      </c>
      <c r="Q1795" t="b">
        <v>0</v>
      </c>
      <c r="R1795" t="n">
        <v>-5.456589163867969</v>
      </c>
      <c r="S1795" t="n">
        <v>119.8706125251856</v>
      </c>
      <c r="T1795" t="n">
        <v>521.6769057096076</v>
      </c>
      <c r="U1795" t="n">
        <v>-434.6902645561075</v>
      </c>
      <c r="V1795" t="n">
        <v>2</v>
      </c>
      <c r="W1795" t="n">
        <v>982.8392903569006</v>
      </c>
      <c r="X1795" t="b">
        <v>0</v>
      </c>
      <c r="Y1795" t="n">
        <v>982.8392903569006</v>
      </c>
      <c r="Z1795" t="b">
        <v>0</v>
      </c>
      <c r="AA1795" t="n">
        <v>-101.9212992750477</v>
      </c>
      <c r="AB1795" t="n">
        <v>-5.567948126395886</v>
      </c>
      <c r="AC1795" t="b">
        <v>0</v>
      </c>
      <c r="AD1795" t="n">
        <v>0</v>
      </c>
      <c r="AE1795" t="n">
        <v>0</v>
      </c>
      <c r="AF1795" t="n">
        <v>0.9475909308299949</v>
      </c>
      <c r="AG1795" t="n">
        <v>71.17736860774826</v>
      </c>
      <c r="AH1795" t="n">
        <v>-51.26310979376058</v>
      </c>
      <c r="AI1795" t="n">
        <v>-5.276137147904604</v>
      </c>
      <c r="AJ1795" t="n">
        <v>50.65818948128712</v>
      </c>
      <c r="AK1795" t="n">
        <v>-5.276137147904604</v>
      </c>
      <c r="AL1795" t="n">
        <v>2</v>
      </c>
      <c r="AM1795" t="n">
        <v>3.741206216564571</v>
      </c>
      <c r="AN1795" t="n">
        <v>-1.319650446254112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</row>
    <row r="1796" spans="1:48">
      <c r="A1796" t="n">
        <v>-6.776474775328786</v>
      </c>
      <c r="B1796" t="n">
        <v>0.05654325538744676</v>
      </c>
      <c r="C1796" t="n">
        <v>89.03401952840258</v>
      </c>
      <c r="D1796" t="n">
        <v>1580.693869179267</v>
      </c>
      <c r="E1796" t="n">
        <v>1794</v>
      </c>
      <c r="F1796" t="n">
        <v>13.27164525985718</v>
      </c>
      <c r="G1796" t="n">
        <v>-0.771276084144451</v>
      </c>
      <c r="H1796" t="n">
        <v>0.141584635430349</v>
      </c>
      <c r="I1796" t="n">
        <v>0</v>
      </c>
      <c r="J1796" t="n">
        <v>0</v>
      </c>
      <c r="K1796" t="n">
        <v>0.0155735335772948</v>
      </c>
      <c r="L1796" t="n">
        <v>0</v>
      </c>
      <c r="M1796" t="n">
        <v>89.59434386428417</v>
      </c>
      <c r="N1796" t="n">
        <v>-4.594232121655114</v>
      </c>
      <c r="O1796" t="b">
        <v>1</v>
      </c>
      <c r="P1796" t="n">
        <v>0</v>
      </c>
      <c r="Q1796" t="b">
        <v>0</v>
      </c>
      <c r="R1796" t="n">
        <v>-4.594232121655114</v>
      </c>
      <c r="S1796" t="n">
        <v>99.72842049425839</v>
      </c>
      <c r="T1796" t="n">
        <v>434.0180859910125</v>
      </c>
      <c r="U1796" t="n">
        <v>-439.9115607662155</v>
      </c>
      <c r="V1796" t="n">
        <v>1</v>
      </c>
      <c r="W1796" t="n">
        <v>1580.693869179267</v>
      </c>
      <c r="X1796" t="b">
        <v>1</v>
      </c>
      <c r="Y1796" t="n">
        <v>1580.693869179267</v>
      </c>
      <c r="Z1796" t="b">
        <v>0</v>
      </c>
      <c r="AA1796" t="n">
        <v>-103.1455302666884</v>
      </c>
      <c r="AB1796" t="n">
        <v>-4.687991960872566</v>
      </c>
      <c r="AC1796" t="b">
        <v>0</v>
      </c>
      <c r="AD1796" t="n">
        <v>0</v>
      </c>
      <c r="AE1796" t="n">
        <v>-4.547473508864641e-13</v>
      </c>
      <c r="AF1796" t="n">
        <v>0.9483194330700639</v>
      </c>
      <c r="AG1796" t="n">
        <v>71.18654855042961</v>
      </c>
      <c r="AH1796" t="n">
        <v>-26.85747138556208</v>
      </c>
      <c r="AI1796" t="n">
        <v>-4.445713878571689</v>
      </c>
      <c r="AJ1796" t="n">
        <v>76.28805888112635</v>
      </c>
      <c r="AK1796" t="n">
        <v>-4.445713878571687</v>
      </c>
      <c r="AL1796" t="n">
        <v>2</v>
      </c>
      <c r="AM1796" t="n">
        <v>2.026427515852584</v>
      </c>
      <c r="AN1796" t="n">
        <v>-2.254008251847853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</row>
    <row r="1797" spans="1:48">
      <c r="A1797" t="n">
        <v>-5.769024851085441</v>
      </c>
      <c r="B1797" t="n">
        <v>-0.9509066688558985</v>
      </c>
      <c r="C1797" t="n">
        <v>89.05341925611346</v>
      </c>
      <c r="D1797" t="n">
        <v>1223.112230160261</v>
      </c>
      <c r="E1797" t="n">
        <v>1795</v>
      </c>
      <c r="F1797" t="n">
        <v>10.269358253479</v>
      </c>
      <c r="G1797" t="n">
        <v>-0.8839160650677154</v>
      </c>
      <c r="H1797" t="n">
        <v>0.1205354269602405</v>
      </c>
      <c r="I1797" t="n">
        <v>0</v>
      </c>
      <c r="J1797" t="n">
        <v>0</v>
      </c>
      <c r="K1797" t="n">
        <v>0.0167867393791698</v>
      </c>
      <c r="L1797" t="n">
        <v>0</v>
      </c>
      <c r="M1797" t="n">
        <v>89.59416641122594</v>
      </c>
      <c r="N1797" t="n">
        <v>-4.191243888068871</v>
      </c>
      <c r="O1797" t="b">
        <v>1</v>
      </c>
      <c r="P1797" t="n">
        <v>0</v>
      </c>
      <c r="Q1797" t="b">
        <v>0</v>
      </c>
      <c r="R1797" t="n">
        <v>-4.191243888068871</v>
      </c>
      <c r="S1797" t="n">
        <v>77.16804194630483</v>
      </c>
      <c r="T1797" t="n">
        <v>335.8353185503186</v>
      </c>
      <c r="U1797" t="n">
        <v>-518.6529285949808</v>
      </c>
      <c r="V1797" t="n">
        <v>1</v>
      </c>
      <c r="W1797" t="n">
        <v>1223.11223016026</v>
      </c>
      <c r="X1797" t="b">
        <v>0</v>
      </c>
      <c r="Y1797" t="n">
        <v>1223.11223016026</v>
      </c>
      <c r="Z1797" t="b">
        <v>0</v>
      </c>
      <c r="AA1797" t="n">
        <v>-121.6079233087721</v>
      </c>
      <c r="AB1797" t="n">
        <v>-4.276779477621298</v>
      </c>
      <c r="AC1797" t="b">
        <v>0</v>
      </c>
      <c r="AD1797" t="n">
        <v>0</v>
      </c>
      <c r="AE1797" t="n">
        <v>6.821210263296962e-13</v>
      </c>
      <c r="AF1797" t="n">
        <v>0.9510373085777645</v>
      </c>
      <c r="AG1797" t="n">
        <v>71.19417026130549</v>
      </c>
      <c r="AH1797" t="n">
        <v>-31.75553873841457</v>
      </c>
      <c r="AI1797" t="n">
        <v>-4.067376843777576</v>
      </c>
      <c r="AJ1797" t="n">
        <v>89.85238457035757</v>
      </c>
      <c r="AK1797" t="n">
        <v>-4.067376843777579</v>
      </c>
      <c r="AL1797" t="n">
        <v>2</v>
      </c>
      <c r="AM1797" t="n">
        <v>2.020985573257859</v>
      </c>
      <c r="AN1797" t="n">
        <v>-1.67748527956038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</row>
    <row r="1798" spans="1:48">
      <c r="A1798" t="n">
        <v>-3.009278450479076</v>
      </c>
      <c r="B1798" t="n">
        <v>-3.710653069462264</v>
      </c>
      <c r="C1798" t="n">
        <v>89.03535207697341</v>
      </c>
      <c r="D1798" t="n">
        <v>802.7638344659199</v>
      </c>
      <c r="E1798" t="n">
        <v>1796</v>
      </c>
      <c r="F1798" t="n">
        <v>6.740076017379761</v>
      </c>
      <c r="G1798" t="n">
        <v>-1.13603402431587</v>
      </c>
      <c r="H1798" t="n">
        <v>0.06287451904501674</v>
      </c>
      <c r="I1798" t="n">
        <v>0</v>
      </c>
      <c r="J1798" t="n">
        <v>0</v>
      </c>
      <c r="K1798" t="n">
        <v>0.01490908576546052</v>
      </c>
      <c r="L1798" t="n">
        <v>0</v>
      </c>
      <c r="M1798" t="n">
        <v>89.59324149857945</v>
      </c>
      <c r="N1798" t="n">
        <v>-3.6722566139179</v>
      </c>
      <c r="O1798" t="b">
        <v>1</v>
      </c>
      <c r="P1798" t="n">
        <v>0</v>
      </c>
      <c r="Q1798" t="b">
        <v>0</v>
      </c>
      <c r="R1798" t="n">
        <v>-3.6722566139179</v>
      </c>
      <c r="S1798" t="n">
        <v>50.64761166105404</v>
      </c>
      <c r="T1798" t="n">
        <v>220.4184059489072</v>
      </c>
      <c r="U1798" t="n">
        <v>-692.3814646798406</v>
      </c>
      <c r="V1798" t="n">
        <v>1</v>
      </c>
      <c r="W1798" t="n">
        <v>802.76383446592</v>
      </c>
      <c r="X1798" t="b">
        <v>0</v>
      </c>
      <c r="Y1798" t="n">
        <v>802.76383446592</v>
      </c>
      <c r="Z1798" t="b">
        <v>0</v>
      </c>
      <c r="AA1798" t="n">
        <v>-162.3418425213462</v>
      </c>
      <c r="AB1798" t="n">
        <v>-3.747200626446836</v>
      </c>
      <c r="AC1798" t="b">
        <v>0</v>
      </c>
      <c r="AD1798" t="n">
        <v>0</v>
      </c>
      <c r="AE1798" t="n">
        <v>-1.13686837721616e-13</v>
      </c>
      <c r="AF1798" t="n">
        <v>0.9544459278210389</v>
      </c>
      <c r="AG1798" t="n">
        <v>71.20075775909582</v>
      </c>
      <c r="AH1798" t="n">
        <v>-42.54434665279057</v>
      </c>
      <c r="AI1798" t="n">
        <v>-3.576500378640628</v>
      </c>
      <c r="AJ1798" t="n">
        <v>119.7974958685556</v>
      </c>
      <c r="AK1798" t="n">
        <v>-3.576500378640628</v>
      </c>
      <c r="AL1798" t="n">
        <v>2</v>
      </c>
      <c r="AM1798" t="n">
        <v>2.376312059079162</v>
      </c>
      <c r="AN1798" t="n">
        <v>-1.063840389457919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</row>
    <row r="1799" spans="1:48">
      <c r="A1799" t="n">
        <v>-8.351903705764524</v>
      </c>
      <c r="B1799" t="n">
        <v>1.631972185823185</v>
      </c>
      <c r="C1799" t="n">
        <v>89.07085791509077</v>
      </c>
      <c r="D1799" t="n">
        <v>800</v>
      </c>
      <c r="E1799" t="n">
        <v>1797</v>
      </c>
      <c r="F1799" t="n">
        <v>2.535981884598732</v>
      </c>
      <c r="G1799" t="n">
        <v>-1.016428145069024</v>
      </c>
      <c r="H1799" t="n">
        <v>0.1745009434160665</v>
      </c>
      <c r="I1799" t="n">
        <v>0</v>
      </c>
      <c r="J1799" t="n">
        <v>0</v>
      </c>
      <c r="K1799" t="n">
        <v>0.01850210073000963</v>
      </c>
      <c r="L1799" t="n">
        <v>0</v>
      </c>
      <c r="M1799" t="n">
        <v>89.59282906189618</v>
      </c>
      <c r="N1799" t="n">
        <v>-1.222997264430332</v>
      </c>
      <c r="O1799" t="b">
        <v>1</v>
      </c>
      <c r="P1799" t="n">
        <v>0</v>
      </c>
      <c r="Q1799" t="b">
        <v>0</v>
      </c>
      <c r="R1799" t="n">
        <v>-1.222997264430332</v>
      </c>
      <c r="S1799" t="n">
        <v>19.05637641762931</v>
      </c>
      <c r="T1799" t="n">
        <v>82.93335016952275</v>
      </c>
      <c r="U1799" t="n">
        <v>-612.8533224455521</v>
      </c>
      <c r="V1799" t="n">
        <v>0</v>
      </c>
      <c r="W1799" t="n">
        <v>0</v>
      </c>
      <c r="X1799" t="b">
        <v>1</v>
      </c>
      <c r="Y1799" t="n">
        <v>650</v>
      </c>
      <c r="Z1799" t="b">
        <v>1</v>
      </c>
      <c r="AA1799" t="n">
        <v>-143.6949754383516</v>
      </c>
      <c r="AB1799" t="n">
        <v>-1.247956392275849</v>
      </c>
      <c r="AC1799" t="b">
        <v>0</v>
      </c>
      <c r="AD1799" t="n">
        <v>0</v>
      </c>
      <c r="AE1799" t="n">
        <v>150</v>
      </c>
      <c r="AF1799" t="n">
        <v>0</v>
      </c>
      <c r="AG1799" t="n">
        <v>71.20612773694468</v>
      </c>
      <c r="AH1799" t="n">
        <v>0</v>
      </c>
      <c r="AI1799" t="n">
        <v>0</v>
      </c>
      <c r="AJ1799" t="n">
        <v>143.6949754383517</v>
      </c>
      <c r="AK1799" t="n">
        <v>0</v>
      </c>
      <c r="AL1799" t="n">
        <v>1</v>
      </c>
      <c r="AM1799" t="n">
        <v>0</v>
      </c>
      <c r="AN1799" t="n">
        <v>0.1745040784561765</v>
      </c>
      <c r="AO1799" t="n">
        <v>0</v>
      </c>
      <c r="AP1799" t="n">
        <v>0.2049031856497798</v>
      </c>
      <c r="AQ1799" t="n">
        <v>1</v>
      </c>
      <c r="AR1799" t="n">
        <v>3</v>
      </c>
      <c r="AS1799" t="n">
        <v>0</v>
      </c>
      <c r="AT1799" t="n">
        <v>0</v>
      </c>
      <c r="AU1799" t="n">
        <v>0.20484902444211</v>
      </c>
      <c r="AV1799" t="n">
        <v>0.07264158389387337</v>
      </c>
    </row>
    <row r="1800" spans="1:48">
      <c r="A1800" t="n">
        <v>0</v>
      </c>
      <c r="B1800" t="n">
        <v>-6.71993151994134</v>
      </c>
      <c r="C1800" t="n">
        <v>89.09230543779685</v>
      </c>
      <c r="D1800" t="n">
        <v>800</v>
      </c>
      <c r="E1800" t="n">
        <v>1798</v>
      </c>
      <c r="F1800" t="n">
        <v>0.1416837461292744</v>
      </c>
      <c r="G1800" t="n">
        <v>-0.2969136214501047</v>
      </c>
      <c r="H1800" t="n">
        <v>-0</v>
      </c>
      <c r="I1800" t="n">
        <v>0</v>
      </c>
      <c r="J1800" t="n">
        <v>0</v>
      </c>
      <c r="K1800" t="n">
        <v>0.02250869911820413</v>
      </c>
      <c r="L1800" t="n">
        <v>0</v>
      </c>
      <c r="M1800" t="n">
        <v>89.59181954615529</v>
      </c>
      <c r="N1800" t="n">
        <v>-0.01379304640193911</v>
      </c>
      <c r="O1800" t="b">
        <v>1</v>
      </c>
      <c r="P1800" t="n">
        <v>0</v>
      </c>
      <c r="Q1800" t="b">
        <v>0</v>
      </c>
      <c r="R1800" t="n">
        <v>-0.01379304640193911</v>
      </c>
      <c r="S1800" t="n">
        <v>1.064668014742739</v>
      </c>
      <c r="T1800" t="n">
        <v>4.633435200160402</v>
      </c>
      <c r="U1800" t="n">
        <v>-123.7135793374013</v>
      </c>
      <c r="V1800" t="n">
        <v>0</v>
      </c>
      <c r="W1800" t="n">
        <v>0</v>
      </c>
      <c r="X1800" t="b">
        <v>0</v>
      </c>
      <c r="Y1800" t="n">
        <v>650</v>
      </c>
      <c r="Z1800" t="b">
        <v>1</v>
      </c>
      <c r="AA1800" t="n">
        <v>-29.00697294638198</v>
      </c>
      <c r="AB1800" t="n">
        <v>-0.01407453714483582</v>
      </c>
      <c r="AC1800" t="b">
        <v>0</v>
      </c>
      <c r="AD1800" t="n">
        <v>0</v>
      </c>
      <c r="AE1800" t="n">
        <v>150</v>
      </c>
      <c r="AF1800" t="n">
        <v>1</v>
      </c>
      <c r="AG1800" t="n">
        <v>71.20612773694468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0.1749974061269459</v>
      </c>
      <c r="AQ1800" t="n">
        <v>1</v>
      </c>
      <c r="AR1800" t="n">
        <v>3</v>
      </c>
      <c r="AS1800" t="n">
        <v>0</v>
      </c>
      <c r="AT1800" t="n">
        <v>0</v>
      </c>
      <c r="AU1800" t="n">
        <v>0.1749444913473579</v>
      </c>
      <c r="AV1800" t="n">
        <v>0.06203712699921319</v>
      </c>
    </row>
    <row r="1801" spans="1:48">
      <c r="A1801" t="n">
        <v>0</v>
      </c>
      <c r="B1801" t="n">
        <v>-6.71993151994134</v>
      </c>
      <c r="C1801" t="n">
        <v>89.122611319209</v>
      </c>
      <c r="D1801" t="n">
        <v>800</v>
      </c>
      <c r="E1801" t="n">
        <v>1799</v>
      </c>
      <c r="F1801" t="n">
        <v>0.01529400930739939</v>
      </c>
      <c r="G1801" t="n">
        <v>0.1035094014599984</v>
      </c>
      <c r="H1801" t="n">
        <v>-0</v>
      </c>
      <c r="I1801" t="n">
        <v>0</v>
      </c>
      <c r="J1801" t="n">
        <v>0</v>
      </c>
      <c r="K1801" t="n">
        <v>0.02453847983597041</v>
      </c>
      <c r="L1801" t="n">
        <v>0</v>
      </c>
      <c r="M1801" t="n">
        <v>89.58915290666326</v>
      </c>
      <c r="N1801" t="n">
        <v>0.001792437028765674</v>
      </c>
      <c r="O1801" t="b">
        <v>1</v>
      </c>
      <c r="P1801" t="n">
        <v>0</v>
      </c>
      <c r="Q1801" t="b">
        <v>0</v>
      </c>
      <c r="R1801" t="n">
        <v>0.001792437028765674</v>
      </c>
      <c r="S1801" t="n">
        <v>0.1149252682231382</v>
      </c>
      <c r="T1801" t="n">
        <v>0.5001547673070976</v>
      </c>
      <c r="U1801" t="n">
        <v>148.93602654298</v>
      </c>
      <c r="V1801" t="n">
        <v>0</v>
      </c>
      <c r="W1801" t="n">
        <v>0</v>
      </c>
      <c r="X1801" t="b">
        <v>0</v>
      </c>
      <c r="Y1801" t="n">
        <v>650</v>
      </c>
      <c r="Z1801" t="b">
        <v>1</v>
      </c>
      <c r="AA1801" t="n">
        <v>34.92084956083526</v>
      </c>
      <c r="AB1801" t="n">
        <v>0.001829017376291504</v>
      </c>
      <c r="AC1801" t="b">
        <v>0</v>
      </c>
      <c r="AD1801" t="n">
        <v>0</v>
      </c>
      <c r="AE1801" t="n">
        <v>150</v>
      </c>
      <c r="AF1801" t="n">
        <v>1</v>
      </c>
      <c r="AG1801" t="n">
        <v>71.20612773694468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0.1749974061269459</v>
      </c>
      <c r="AQ1801" t="n">
        <v>1</v>
      </c>
      <c r="AR1801" t="n">
        <v>3</v>
      </c>
      <c r="AS1801" t="n">
        <v>0</v>
      </c>
      <c r="AT1801" t="n">
        <v>0</v>
      </c>
      <c r="AU1801" t="n">
        <v>0.1749444913473579</v>
      </c>
      <c r="AV1801" t="n">
        <v>0.06203712699921319</v>
      </c>
    </row>
    <row r="1802" spans="1:48">
      <c r="A1802" t="n">
        <v>0</v>
      </c>
      <c r="B1802" t="n">
        <v>-6.71993151994134</v>
      </c>
      <c r="C1802" t="n">
        <v>89.1542503642944</v>
      </c>
      <c r="D1802" t="n">
        <v>800</v>
      </c>
      <c r="E1802" t="n">
        <v>1800</v>
      </c>
      <c r="F1802" t="n">
        <v>0</v>
      </c>
      <c r="G1802" t="n">
        <v>-0.2351937728309514</v>
      </c>
      <c r="H1802" t="n">
        <v>-0</v>
      </c>
      <c r="I1802" t="n">
        <v>0</v>
      </c>
      <c r="J1802" t="n">
        <v>0</v>
      </c>
      <c r="K1802" t="n">
        <v>0.03412572229713468</v>
      </c>
      <c r="L1802" t="n">
        <v>0</v>
      </c>
      <c r="M1802" t="n">
        <v>89.58648626717122</v>
      </c>
      <c r="N1802" t="n">
        <v>-0</v>
      </c>
      <c r="O1802" t="b">
        <v>1</v>
      </c>
      <c r="P1802" t="n">
        <v>0</v>
      </c>
      <c r="Q1802" t="b">
        <v>0</v>
      </c>
      <c r="R1802" t="n">
        <v>-0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b">
        <v>0</v>
      </c>
      <c r="Y1802" t="n">
        <v>650</v>
      </c>
      <c r="Z1802" t="b">
        <v>1</v>
      </c>
      <c r="AA1802" t="n">
        <v>0</v>
      </c>
      <c r="AB1802" t="n">
        <v>-0</v>
      </c>
      <c r="AC1802" t="b">
        <v>0</v>
      </c>
      <c r="AD1802" t="n">
        <v>0</v>
      </c>
      <c r="AE1802" t="n">
        <v>150</v>
      </c>
      <c r="AF1802" t="n">
        <v>1</v>
      </c>
      <c r="AG1802" t="n">
        <v>71.20612773694468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0.1749941616144171</v>
      </c>
      <c r="AQ1802" t="n">
        <v>1</v>
      </c>
      <c r="AR1802" t="n">
        <v>3</v>
      </c>
      <c r="AS1802" t="n">
        <v>0</v>
      </c>
      <c r="AT1802" t="n">
        <v>0</v>
      </c>
      <c r="AU1802" t="n">
        <v>0.1749444913473579</v>
      </c>
      <c r="AV1802" t="n">
        <v>0.06203712699921319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142</v>
      </c>
      <c r="C1" s="54" t="s">
        <v>52</v>
      </c>
    </row>
    <row r="2" spans="1:3">
      <c r="A2" s="54" t="s">
        <v>143</v>
      </c>
      <c r="B2" s="54" t="s">
        <v>559</v>
      </c>
      <c r="C2" t="s">
        <v>639</v>
      </c>
    </row>
    <row r="3" spans="1:3">
      <c r="A3" s="54" t="s">
        <v>152</v>
      </c>
      <c r="B3" s="54" t="s">
        <v>561</v>
      </c>
      <c r="C3" t="s">
        <v>154</v>
      </c>
    </row>
    <row r="4" spans="1:3">
      <c r="A4" s="54" t="s">
        <v>155</v>
      </c>
      <c r="B4" s="54" t="s">
        <v>156</v>
      </c>
      <c r="C4" t="s">
        <v>157</v>
      </c>
    </row>
    <row r="5" spans="1:3">
      <c r="A5" s="54" t="s">
        <v>158</v>
      </c>
      <c r="B5" s="54" t="s">
        <v>562</v>
      </c>
      <c r="C5" t="s">
        <v>160</v>
      </c>
    </row>
    <row r="6" spans="1:3">
      <c r="A6" s="54" t="s">
        <v>167</v>
      </c>
      <c r="B6" s="54" t="s">
        <v>564</v>
      </c>
      <c r="C6" t="s">
        <v>169</v>
      </c>
    </row>
    <row r="7" spans="1:3">
      <c r="A7" s="54" t="s">
        <v>170</v>
      </c>
      <c r="B7" s="54" t="s">
        <v>171</v>
      </c>
      <c r="C7" t="s">
        <v>172</v>
      </c>
    </row>
    <row r="8" spans="1:3">
      <c r="A8" s="54" t="s">
        <v>173</v>
      </c>
      <c r="B8" s="54" t="s">
        <v>174</v>
      </c>
      <c r="C8" t="s">
        <v>175</v>
      </c>
    </row>
    <row r="9" spans="1:3">
      <c r="A9" s="54" t="s">
        <v>176</v>
      </c>
      <c r="B9" s="54" t="s">
        <v>177</v>
      </c>
      <c r="C9" t="s">
        <v>163</v>
      </c>
    </row>
    <row r="10" spans="1:3">
      <c r="A10" s="54" t="s">
        <v>178</v>
      </c>
      <c r="B10" s="54" t="s">
        <v>179</v>
      </c>
      <c r="C10" t="s">
        <v>163</v>
      </c>
    </row>
    <row r="11" spans="1:3">
      <c r="A11" s="54" t="s">
        <v>180</v>
      </c>
      <c r="B11" s="54" t="s">
        <v>181</v>
      </c>
      <c r="C11" t="s">
        <v>163</v>
      </c>
    </row>
    <row r="12" spans="1:3">
      <c r="A12" s="54" t="s">
        <v>182</v>
      </c>
      <c r="B12" s="54" t="s">
        <v>565</v>
      </c>
      <c r="C12" t="s">
        <v>184</v>
      </c>
    </row>
    <row r="13" spans="1:3">
      <c r="A13" s="54" t="s">
        <v>188</v>
      </c>
      <c r="B13" s="54" t="s">
        <v>189</v>
      </c>
      <c r="C13" t="s">
        <v>190</v>
      </c>
    </row>
    <row r="14" spans="1:3">
      <c r="A14" s="54" t="s">
        <v>191</v>
      </c>
      <c r="B14" s="54" t="s">
        <v>192</v>
      </c>
      <c r="C14" t="s">
        <v>175</v>
      </c>
    </row>
    <row r="15" spans="1:3">
      <c r="A15" s="54" t="s">
        <v>196</v>
      </c>
      <c r="B15" s="54" t="s">
        <v>197</v>
      </c>
      <c r="C15" t="s">
        <v>66</v>
      </c>
    </row>
    <row r="16" spans="1:3">
      <c r="A16" s="54" t="s">
        <v>198</v>
      </c>
      <c r="B16" s="54" t="s">
        <v>566</v>
      </c>
      <c r="C16" t="s">
        <v>567</v>
      </c>
    </row>
    <row r="17" spans="1:3">
      <c r="A17" s="54" t="s">
        <v>201</v>
      </c>
      <c r="B17" s="54" t="s">
        <v>202</v>
      </c>
      <c r="C17" t="s">
        <v>203</v>
      </c>
    </row>
    <row r="18" spans="1:3">
      <c r="A18" s="54" t="s">
        <v>207</v>
      </c>
      <c r="B18" s="54" t="s">
        <v>208</v>
      </c>
      <c r="C18" t="s">
        <v>66</v>
      </c>
    </row>
    <row r="19" spans="1:3">
      <c r="A19" s="54" t="s">
        <v>209</v>
      </c>
      <c r="B19" s="54" t="s">
        <v>210</v>
      </c>
      <c r="C19" t="s">
        <v>66</v>
      </c>
    </row>
    <row r="20" spans="1:3">
      <c r="A20" s="54" t="s">
        <v>211</v>
      </c>
      <c r="B20" s="54" t="s">
        <v>81</v>
      </c>
      <c r="C20" t="s">
        <v>213</v>
      </c>
    </row>
    <row r="21" spans="1:3">
      <c r="A21" s="54" t="s">
        <v>214</v>
      </c>
      <c r="B21" s="54" t="s">
        <v>568</v>
      </c>
      <c r="C21" t="s">
        <v>216</v>
      </c>
    </row>
    <row r="22" spans="1:3">
      <c r="A22" s="54" t="s">
        <v>217</v>
      </c>
      <c r="B22" s="54" t="s">
        <v>218</v>
      </c>
      <c r="C22" t="s">
        <v>66</v>
      </c>
    </row>
    <row r="23" spans="1:3">
      <c r="A23" s="54" t="s">
        <v>219</v>
      </c>
      <c r="B23" s="54" t="s">
        <v>220</v>
      </c>
      <c r="C23" t="s">
        <v>66</v>
      </c>
    </row>
    <row r="24" spans="1:3">
      <c r="A24" s="54" t="s">
        <v>221</v>
      </c>
      <c r="B24" s="54" t="s">
        <v>569</v>
      </c>
      <c r="C24" t="s">
        <v>223</v>
      </c>
    </row>
    <row r="25" spans="1:3">
      <c r="A25" s="54" t="s">
        <v>224</v>
      </c>
      <c r="B25" s="54" t="s">
        <v>82</v>
      </c>
      <c r="C25" t="s">
        <v>63</v>
      </c>
    </row>
    <row r="26" spans="1:3">
      <c r="A26" s="54" t="s">
        <v>389</v>
      </c>
      <c r="B26" s="54" t="s">
        <v>390</v>
      </c>
      <c r="C26" t="s">
        <v>228</v>
      </c>
    </row>
    <row r="27" spans="1:3">
      <c r="A27" s="54" t="s">
        <v>391</v>
      </c>
      <c r="B27" s="54" t="s">
        <v>392</v>
      </c>
      <c r="C27" t="s">
        <v>393</v>
      </c>
    </row>
    <row r="28" spans="1:3">
      <c r="A28" s="54" t="s">
        <v>226</v>
      </c>
      <c r="B28" s="54" t="s">
        <v>570</v>
      </c>
      <c r="C28" t="s">
        <v>228</v>
      </c>
    </row>
    <row r="29" spans="1:3">
      <c r="A29" s="54" t="s">
        <v>360</v>
      </c>
      <c r="B29" s="54" t="s">
        <v>361</v>
      </c>
      <c r="C29" t="s">
        <v>284</v>
      </c>
    </row>
    <row r="30" spans="1:3">
      <c r="A30" s="54" t="s">
        <v>238</v>
      </c>
      <c r="B30" s="54" t="s">
        <v>239</v>
      </c>
      <c r="C30" t="s">
        <v>203</v>
      </c>
    </row>
    <row r="31" spans="1:3">
      <c r="A31" s="54" t="s">
        <v>240</v>
      </c>
      <c r="B31" s="54" t="s">
        <v>573</v>
      </c>
      <c r="C31" t="s">
        <v>242</v>
      </c>
    </row>
    <row r="32" spans="1:3">
      <c r="A32" s="54" t="s">
        <v>243</v>
      </c>
      <c r="B32" s="54" t="s">
        <v>574</v>
      </c>
      <c r="C32" t="s">
        <v>245</v>
      </c>
    </row>
    <row r="33" spans="1:3">
      <c r="A33" s="54" t="s">
        <v>246</v>
      </c>
      <c r="B33" s="54" t="s">
        <v>575</v>
      </c>
      <c r="C33" t="s">
        <v>63</v>
      </c>
    </row>
    <row r="34" spans="1:3">
      <c r="A34" s="54" t="s">
        <v>248</v>
      </c>
      <c r="B34" s="54" t="s">
        <v>86</v>
      </c>
      <c r="C34" t="s">
        <v>108</v>
      </c>
    </row>
    <row r="35" spans="1:3">
      <c r="A35" s="54" t="s">
        <v>250</v>
      </c>
      <c r="B35" s="54" t="s">
        <v>576</v>
      </c>
      <c r="C35" t="s">
        <v>252</v>
      </c>
    </row>
    <row r="36" spans="1:3">
      <c r="A36" s="54" t="s">
        <v>253</v>
      </c>
      <c r="B36" s="54" t="s">
        <v>577</v>
      </c>
      <c r="C36" t="s">
        <v>255</v>
      </c>
    </row>
    <row r="37" spans="1:3">
      <c r="A37" s="54" t="s">
        <v>256</v>
      </c>
      <c r="B37" s="54" t="s">
        <v>578</v>
      </c>
      <c r="C37" t="s">
        <v>258</v>
      </c>
    </row>
    <row r="38" spans="1:3">
      <c r="A38" s="54" t="s">
        <v>259</v>
      </c>
      <c r="B38" s="54" t="s">
        <v>260</v>
      </c>
      <c r="C38" t="s">
        <v>261</v>
      </c>
    </row>
    <row r="39" spans="1:3">
      <c r="A39" s="54" t="s">
        <v>262</v>
      </c>
      <c r="B39" s="54" t="s">
        <v>87</v>
      </c>
      <c r="C39" t="s">
        <v>109</v>
      </c>
    </row>
    <row r="40" spans="1:3">
      <c r="A40" s="54" t="s">
        <v>264</v>
      </c>
      <c r="B40" s="54" t="s">
        <v>579</v>
      </c>
      <c r="C40" t="s">
        <v>63</v>
      </c>
    </row>
    <row r="41" spans="1:3">
      <c r="A41" s="54" t="s">
        <v>365</v>
      </c>
      <c r="B41" s="54" t="s">
        <v>366</v>
      </c>
      <c r="C41" t="s">
        <v>63</v>
      </c>
    </row>
    <row r="42" spans="1:3">
      <c r="A42" s="54" t="s">
        <v>266</v>
      </c>
      <c r="B42" s="54" t="s">
        <v>267</v>
      </c>
      <c r="C42" t="s">
        <v>66</v>
      </c>
    </row>
    <row r="43" spans="1:3">
      <c r="A43" s="54" t="s">
        <v>268</v>
      </c>
      <c r="B43" s="54" t="s">
        <v>269</v>
      </c>
      <c r="C43" t="s">
        <v>66</v>
      </c>
    </row>
    <row r="44" spans="1:3">
      <c r="A44" s="54" t="s">
        <v>270</v>
      </c>
      <c r="B44" s="54" t="s">
        <v>271</v>
      </c>
      <c r="C44" t="s">
        <v>66</v>
      </c>
    </row>
    <row r="45" spans="1:3">
      <c r="A45" s="54" t="s">
        <v>272</v>
      </c>
      <c r="B45" s="54" t="s">
        <v>273</v>
      </c>
      <c r="C45" t="s">
        <v>66</v>
      </c>
    </row>
    <row r="46" spans="1:3">
      <c r="A46" s="54" t="s">
        <v>274</v>
      </c>
      <c r="B46" s="54" t="s">
        <v>88</v>
      </c>
      <c r="C46" t="s">
        <v>63</v>
      </c>
    </row>
    <row r="47" spans="1:3">
      <c r="A47" s="54" t="s">
        <v>367</v>
      </c>
      <c r="B47" s="54" t="s">
        <v>368</v>
      </c>
      <c r="C47" t="s">
        <v>63</v>
      </c>
    </row>
    <row r="48" spans="1:3">
      <c r="A48" s="54" t="s">
        <v>276</v>
      </c>
      <c r="B48" s="54" t="s">
        <v>580</v>
      </c>
      <c r="C48" t="s">
        <v>278</v>
      </c>
    </row>
    <row r="49" spans="1:3">
      <c r="A49" s="54" t="s">
        <v>279</v>
      </c>
      <c r="B49" s="54" t="s">
        <v>280</v>
      </c>
      <c r="C49" t="s">
        <v>190</v>
      </c>
    </row>
    <row r="50" spans="1:3">
      <c r="A50" s="54" t="s">
        <v>282</v>
      </c>
      <c r="B50" s="54" t="s">
        <v>581</v>
      </c>
      <c r="C50" t="s">
        <v>284</v>
      </c>
    </row>
    <row r="51" spans="1:3">
      <c r="A51" s="54" t="s">
        <v>288</v>
      </c>
      <c r="B51" s="54" t="s">
        <v>289</v>
      </c>
      <c r="C51" t="s">
        <v>66</v>
      </c>
    </row>
    <row r="52" spans="1:3">
      <c r="A52" s="54" t="s">
        <v>290</v>
      </c>
      <c r="B52" s="54" t="s">
        <v>291</v>
      </c>
      <c r="C52" t="s">
        <v>66</v>
      </c>
    </row>
    <row r="53" spans="1:3">
      <c r="A53" s="54" t="s">
        <v>292</v>
      </c>
      <c r="B53" s="54" t="s">
        <v>293</v>
      </c>
      <c r="C53" t="s">
        <v>294</v>
      </c>
    </row>
    <row r="54" spans="1:3">
      <c r="A54" s="54" t="s">
        <v>295</v>
      </c>
      <c r="B54" s="54" t="s">
        <v>296</v>
      </c>
      <c r="C54" t="s">
        <v>297</v>
      </c>
    </row>
    <row r="55" spans="1:3">
      <c r="A55" s="54" t="s">
        <v>374</v>
      </c>
      <c r="B55" s="54" t="s">
        <v>89</v>
      </c>
      <c r="C55" t="s">
        <v>203</v>
      </c>
    </row>
    <row r="56" spans="1:3">
      <c r="A56" s="54" t="s">
        <v>298</v>
      </c>
      <c r="B56" s="54" t="s">
        <v>299</v>
      </c>
      <c r="C56" t="s">
        <v>300</v>
      </c>
    </row>
    <row r="57" spans="1:3">
      <c r="A57" s="54" t="s">
        <v>307</v>
      </c>
      <c r="B57" s="54" t="s">
        <v>308</v>
      </c>
      <c r="C57" t="s">
        <v>190</v>
      </c>
    </row>
    <row r="58" spans="1:3">
      <c r="A58" s="54" t="s">
        <v>309</v>
      </c>
      <c r="B58" s="54" t="s">
        <v>310</v>
      </c>
      <c r="C58" t="s">
        <v>311</v>
      </c>
    </row>
    <row r="59" spans="1:3">
      <c r="A59" s="54" t="s">
        <v>312</v>
      </c>
      <c r="B59" s="54" t="s">
        <v>313</v>
      </c>
      <c r="C59" t="s">
        <v>175</v>
      </c>
    </row>
    <row r="60" spans="1:3">
      <c r="A60" s="54" t="s">
        <v>314</v>
      </c>
      <c r="B60" s="54" t="s">
        <v>550</v>
      </c>
      <c r="C60" t="s">
        <v>297</v>
      </c>
    </row>
    <row r="61" spans="1:3">
      <c r="A61" s="54" t="s">
        <v>316</v>
      </c>
      <c r="B61" s="54" t="s">
        <v>317</v>
      </c>
      <c r="C61" t="s">
        <v>318</v>
      </c>
    </row>
    <row r="62" spans="1:3">
      <c r="A62" s="54" t="s">
        <v>323</v>
      </c>
      <c r="B62" s="54" t="s">
        <v>583</v>
      </c>
      <c r="C62" t="s">
        <v>584</v>
      </c>
    </row>
    <row r="63" spans="1:3">
      <c r="A63" s="54" t="s">
        <v>325</v>
      </c>
      <c r="B63" s="54" t="s">
        <v>326</v>
      </c>
      <c r="C63" t="s">
        <v>327</v>
      </c>
    </row>
    <row r="64" spans="1:3">
      <c r="A64" s="54" t="s">
        <v>328</v>
      </c>
      <c r="B64" s="54" t="s">
        <v>329</v>
      </c>
      <c r="C64" t="s">
        <v>330</v>
      </c>
    </row>
    <row r="65" spans="1:3">
      <c r="A65" s="54" t="s">
        <v>331</v>
      </c>
      <c r="B65" s="54" t="s">
        <v>332</v>
      </c>
      <c r="C65" t="s">
        <v>203</v>
      </c>
    </row>
    <row r="66" spans="1:3">
      <c r="A66" s="54" t="s">
        <v>333</v>
      </c>
      <c r="B66" s="54" t="s">
        <v>585</v>
      </c>
      <c r="C66" t="s">
        <v>335</v>
      </c>
    </row>
    <row r="67" spans="1:3">
      <c r="A67" s="54" t="s">
        <v>336</v>
      </c>
      <c r="B67" s="54" t="s">
        <v>337</v>
      </c>
      <c r="C67" t="s">
        <v>551</v>
      </c>
    </row>
    <row r="68" spans="1:3">
      <c r="A68" s="54" t="s">
        <v>341</v>
      </c>
      <c r="B68" s="54" t="s">
        <v>342</v>
      </c>
      <c r="C68" t="s">
        <v>66</v>
      </c>
    </row>
    <row r="69" spans="1:3">
      <c r="A69" s="54" t="s">
        <v>346</v>
      </c>
      <c r="B69" s="54" t="s">
        <v>347</v>
      </c>
      <c r="C69" t="s">
        <v>588</v>
      </c>
    </row>
    <row r="70" spans="1:3">
      <c r="A70" s="54" t="s">
        <v>349</v>
      </c>
      <c r="B70" s="54" t="s">
        <v>350</v>
      </c>
      <c r="C70" t="s">
        <v>66</v>
      </c>
    </row>
    <row r="71" spans="1:3">
      <c r="A71" s="54" t="s">
        <v>402</v>
      </c>
      <c r="B71" s="54" t="s">
        <v>403</v>
      </c>
      <c r="C71" t="s">
        <v>404</v>
      </c>
    </row>
    <row r="72" spans="1:3">
      <c r="A72" s="54" t="s">
        <v>351</v>
      </c>
      <c r="B72" s="54" t="s">
        <v>352</v>
      </c>
      <c r="C72" t="s">
        <v>353</v>
      </c>
    </row>
    <row r="73" spans="1:3">
      <c r="A73" s="54" t="s">
        <v>405</v>
      </c>
      <c r="B73" s="54" t="s">
        <v>406</v>
      </c>
      <c r="C73" t="s">
        <v>407</v>
      </c>
    </row>
    <row r="74" spans="1:3">
      <c r="A74" s="54" t="s">
        <v>354</v>
      </c>
      <c r="B74" s="54" t="s">
        <v>355</v>
      </c>
      <c r="C74" t="s">
        <v>356</v>
      </c>
    </row>
    <row r="75" spans="1:3">
      <c r="A75" s="54" t="s">
        <v>362</v>
      </c>
      <c r="B75" s="54" t="s">
        <v>363</v>
      </c>
      <c r="C75" t="s">
        <v>364</v>
      </c>
    </row>
    <row r="76" spans="1:3">
      <c r="A76" s="54" t="s">
        <v>276</v>
      </c>
      <c r="B76" s="54" t="s">
        <v>369</v>
      </c>
      <c r="C76" t="s">
        <v>552</v>
      </c>
    </row>
    <row r="77" spans="1:3">
      <c r="A77" s="54" t="s">
        <v>371</v>
      </c>
      <c r="B77" s="54" t="s">
        <v>372</v>
      </c>
      <c r="C77" t="s">
        <v>589</v>
      </c>
    </row>
    <row r="78" spans="1:3">
      <c r="A78" s="54" t="s">
        <v>375</v>
      </c>
      <c r="B78" s="54" t="s">
        <v>376</v>
      </c>
      <c r="C78" t="s">
        <v>297</v>
      </c>
    </row>
    <row r="79" spans="1:3">
      <c r="A79" s="54" t="s">
        <v>377</v>
      </c>
      <c r="B79" s="54" t="s">
        <v>378</v>
      </c>
      <c r="C79" t="s">
        <v>379</v>
      </c>
    </row>
    <row r="80" spans="1:3">
      <c r="A80" s="54" t="s">
        <v>319</v>
      </c>
      <c r="B80" s="54" t="s">
        <v>320</v>
      </c>
      <c r="C80" t="s">
        <v>553</v>
      </c>
    </row>
    <row r="81" spans="1:3">
      <c r="A81" s="54" t="s">
        <v>339</v>
      </c>
      <c r="B81" s="54" t="s">
        <v>340</v>
      </c>
      <c r="C81" t="s">
        <v>63</v>
      </c>
    </row>
    <row r="82" spans="1:3">
      <c r="A82" s="54" t="s">
        <v>413</v>
      </c>
      <c r="B82" s="54" t="s">
        <v>414</v>
      </c>
      <c r="C82" t="s">
        <v>415</v>
      </c>
    </row>
    <row r="83" spans="1:3">
      <c r="A83" s="54" t="s">
        <v>416</v>
      </c>
      <c r="B83" s="54" t="s">
        <v>417</v>
      </c>
      <c r="C83" t="s">
        <v>418</v>
      </c>
    </row>
    <row r="84" spans="1:3">
      <c r="A84" s="54" t="s">
        <v>394</v>
      </c>
      <c r="B84" s="54" t="s">
        <v>395</v>
      </c>
      <c r="C84" t="s">
        <v>591</v>
      </c>
    </row>
    <row r="85" spans="1:3">
      <c r="A85" s="54" t="s">
        <v>397</v>
      </c>
      <c r="B85" s="54" t="s">
        <v>398</v>
      </c>
      <c r="C85" t="s">
        <v>399</v>
      </c>
    </row>
    <row r="86" spans="1:3">
      <c r="A86" s="54" t="s">
        <v>400</v>
      </c>
      <c r="B86" s="54" t="s">
        <v>401</v>
      </c>
      <c r="C86" t="s">
        <v>588</v>
      </c>
    </row>
    <row r="87" spans="1:3">
      <c r="A87" s="54" t="s">
        <v>408</v>
      </c>
      <c r="B87" s="54" t="s">
        <v>90</v>
      </c>
      <c r="C87" t="s">
        <v>554</v>
      </c>
    </row>
    <row r="88" spans="1:3">
      <c r="A88" s="54" t="s">
        <v>419</v>
      </c>
      <c r="B88" s="54" t="s">
        <v>420</v>
      </c>
      <c r="C88" t="s">
        <v>555</v>
      </c>
    </row>
    <row r="89" spans="1:3">
      <c r="A89" s="54" t="s">
        <v>422</v>
      </c>
      <c r="B89" s="54" t="s">
        <v>423</v>
      </c>
      <c r="C89" t="s">
        <v>297</v>
      </c>
    </row>
    <row r="90" spans="1:3">
      <c r="A90" s="54" t="s">
        <v>424</v>
      </c>
      <c r="B90" s="54" t="s">
        <v>425</v>
      </c>
      <c r="C90" t="s">
        <v>426</v>
      </c>
    </row>
    <row r="91" spans="1:3">
      <c r="A91" s="54" t="s">
        <v>427</v>
      </c>
      <c r="B91" s="54" t="s">
        <v>428</v>
      </c>
      <c r="C91" t="s">
        <v>556</v>
      </c>
    </row>
    <row r="92" spans="1:3">
      <c r="A92" s="54" t="s">
        <v>430</v>
      </c>
      <c r="B92" s="54" t="s">
        <v>431</v>
      </c>
      <c r="C92" t="s">
        <v>593</v>
      </c>
    </row>
    <row r="93" spans="1:3">
      <c r="A93" s="54" t="s">
        <v>321</v>
      </c>
      <c r="B93" s="54" t="s">
        <v>322</v>
      </c>
      <c r="C93" t="s">
        <v>557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803"/>
  <sheetViews>
    <sheetView workbookViewId="0">
      <selection activeCell="A1" sqref="A1"/>
    </sheetView>
  </sheetViews>
  <sheetFormatPr baseColWidth="8" defaultRowHeight="15"/>
  <sheetData>
    <row r="1" spans="1:3">
      <c r="A1" t="s">
        <v>453</v>
      </c>
      <c r="B1" t="s">
        <v>456</v>
      </c>
      <c r="C1" t="s">
        <v>457</v>
      </c>
    </row>
    <row r="2" spans="1:3">
      <c r="A2" t="s">
        <v>501</v>
      </c>
      <c r="B2" t="s">
        <v>504</v>
      </c>
      <c r="C2" t="s">
        <v>505</v>
      </c>
    </row>
    <row r="3" spans="1:3">
      <c r="A3" t="n">
        <v>0</v>
      </c>
      <c r="B3" t="n">
        <v>0</v>
      </c>
      <c r="C3" t="n">
        <v>0</v>
      </c>
    </row>
    <row r="4" spans="1:3">
      <c r="A4" t="n">
        <v>1</v>
      </c>
      <c r="B4" t="n">
        <v>0</v>
      </c>
      <c r="C4" t="n">
        <v>0</v>
      </c>
    </row>
    <row r="5" spans="1:3">
      <c r="A5" t="n">
        <v>2</v>
      </c>
      <c r="B5" t="n">
        <v>0</v>
      </c>
      <c r="C5" t="n">
        <v>0</v>
      </c>
    </row>
    <row r="6" spans="1:3">
      <c r="A6" t="n">
        <v>3</v>
      </c>
      <c r="B6" t="n">
        <v>0</v>
      </c>
      <c r="C6" t="n">
        <v>0</v>
      </c>
    </row>
    <row r="7" spans="1:3">
      <c r="A7" t="n">
        <v>4</v>
      </c>
      <c r="B7" t="n">
        <v>0</v>
      </c>
      <c r="C7" t="n">
        <v>0</v>
      </c>
    </row>
    <row r="8" spans="1:3">
      <c r="A8" t="n">
        <v>5</v>
      </c>
      <c r="B8" t="n">
        <v>0</v>
      </c>
      <c r="C8" t="n">
        <v>0</v>
      </c>
    </row>
    <row r="9" spans="1:3">
      <c r="A9" t="n">
        <v>6</v>
      </c>
      <c r="B9" t="n">
        <v>0</v>
      </c>
      <c r="C9" t="n">
        <v>0</v>
      </c>
    </row>
    <row r="10" spans="1:3">
      <c r="A10" t="n">
        <v>7</v>
      </c>
      <c r="B10" t="n">
        <v>0</v>
      </c>
      <c r="C10" t="n">
        <v>0</v>
      </c>
    </row>
    <row r="11" spans="1:3">
      <c r="A11" t="n">
        <v>8</v>
      </c>
      <c r="B11" t="n">
        <v>0</v>
      </c>
      <c r="C11" t="n">
        <v>0</v>
      </c>
    </row>
    <row r="12" spans="1:3">
      <c r="A12" t="n">
        <v>9</v>
      </c>
      <c r="B12" t="n">
        <v>0</v>
      </c>
      <c r="C12" t="n">
        <v>0</v>
      </c>
    </row>
    <row r="13" spans="1:3">
      <c r="A13" t="n">
        <v>10</v>
      </c>
      <c r="B13" t="n">
        <v>0</v>
      </c>
      <c r="C13" t="n">
        <v>0</v>
      </c>
    </row>
    <row r="14" spans="1:3">
      <c r="A14" t="n">
        <v>11</v>
      </c>
      <c r="B14" t="n">
        <v>0</v>
      </c>
      <c r="C14" t="n">
        <v>0</v>
      </c>
    </row>
    <row r="15" spans="1:3">
      <c r="A15" t="n">
        <v>12</v>
      </c>
      <c r="B15" t="n">
        <v>0</v>
      </c>
      <c r="C15" t="n">
        <v>0</v>
      </c>
    </row>
    <row r="16" spans="1:3">
      <c r="A16" t="n">
        <v>13</v>
      </c>
      <c r="B16" t="n">
        <v>0</v>
      </c>
      <c r="C16" t="n">
        <v>0</v>
      </c>
    </row>
    <row r="17" spans="1:3">
      <c r="A17" t="n">
        <v>14</v>
      </c>
      <c r="B17" t="n">
        <v>0</v>
      </c>
      <c r="C17" t="n">
        <v>0</v>
      </c>
    </row>
    <row r="18" spans="1:3">
      <c r="A18" t="n">
        <v>15</v>
      </c>
      <c r="B18" t="n">
        <v>0</v>
      </c>
      <c r="C18" t="n">
        <v>0</v>
      </c>
    </row>
    <row r="19" spans="1:3">
      <c r="A19" t="n">
        <v>16</v>
      </c>
      <c r="B19" t="n">
        <v>0</v>
      </c>
      <c r="C19" t="n">
        <v>0</v>
      </c>
    </row>
    <row r="20" spans="1:3">
      <c r="A20" t="n">
        <v>17</v>
      </c>
      <c r="B20" t="n">
        <v>0</v>
      </c>
      <c r="C20" t="n">
        <v>0</v>
      </c>
    </row>
    <row r="21" spans="1:3">
      <c r="A21" t="n">
        <v>18</v>
      </c>
      <c r="B21" t="n">
        <v>0</v>
      </c>
      <c r="C21" t="n">
        <v>0</v>
      </c>
    </row>
    <row r="22" spans="1:3">
      <c r="A22" t="n">
        <v>19</v>
      </c>
      <c r="B22" t="n">
        <v>0</v>
      </c>
      <c r="C22" t="n">
        <v>0</v>
      </c>
    </row>
    <row r="23" spans="1:3">
      <c r="A23" t="n">
        <v>20</v>
      </c>
      <c r="B23" t="n">
        <v>0</v>
      </c>
      <c r="C23" t="n">
        <v>0</v>
      </c>
    </row>
    <row r="24" spans="1:3">
      <c r="A24" t="n">
        <v>21</v>
      </c>
      <c r="B24" t="n">
        <v>0</v>
      </c>
      <c r="C24" t="n">
        <v>0</v>
      </c>
    </row>
    <row r="25" spans="1:3">
      <c r="A25" t="n">
        <v>22</v>
      </c>
      <c r="B25" t="n">
        <v>0</v>
      </c>
      <c r="C25" t="n">
        <v>0</v>
      </c>
    </row>
    <row r="26" spans="1:3">
      <c r="A26" t="n">
        <v>23</v>
      </c>
      <c r="B26" t="n">
        <v>0</v>
      </c>
      <c r="C26" t="n">
        <v>0</v>
      </c>
    </row>
    <row r="27" spans="1:3">
      <c r="A27" t="n">
        <v>24</v>
      </c>
      <c r="B27" t="n">
        <v>0</v>
      </c>
      <c r="C27" t="n">
        <v>0</v>
      </c>
    </row>
    <row r="28" spans="1:3">
      <c r="A28" t="n">
        <v>25</v>
      </c>
      <c r="B28" t="n">
        <v>0</v>
      </c>
      <c r="C28" t="n">
        <v>0</v>
      </c>
    </row>
    <row r="29" spans="1:3">
      <c r="A29" t="n">
        <v>26</v>
      </c>
      <c r="B29" t="n">
        <v>0</v>
      </c>
      <c r="C29" t="n">
        <v>0</v>
      </c>
    </row>
    <row r="30" spans="1:3">
      <c r="A30" t="n">
        <v>27</v>
      </c>
      <c r="B30" t="n">
        <v>0</v>
      </c>
      <c r="C30" t="n">
        <v>0</v>
      </c>
    </row>
    <row r="31" spans="1:3">
      <c r="A31" t="n">
        <v>28</v>
      </c>
      <c r="B31" t="n">
        <v>0</v>
      </c>
      <c r="C31" t="n">
        <v>0</v>
      </c>
    </row>
    <row r="32" spans="1:3">
      <c r="A32" t="n">
        <v>29</v>
      </c>
      <c r="B32" t="n">
        <v>0</v>
      </c>
      <c r="C32" t="n">
        <v>0</v>
      </c>
    </row>
    <row r="33" spans="1:3">
      <c r="A33" t="n">
        <v>30</v>
      </c>
      <c r="B33" t="n">
        <v>0</v>
      </c>
      <c r="C33" t="n">
        <v>0</v>
      </c>
    </row>
    <row r="34" spans="1:3">
      <c r="A34" t="n">
        <v>31</v>
      </c>
      <c r="B34" t="n">
        <v>0</v>
      </c>
      <c r="C34" t="n">
        <v>0</v>
      </c>
    </row>
    <row r="35" spans="1:3">
      <c r="A35" t="n">
        <v>32</v>
      </c>
      <c r="B35" t="n">
        <v>0</v>
      </c>
      <c r="C35" t="n">
        <v>0</v>
      </c>
    </row>
    <row r="36" spans="1:3">
      <c r="A36" t="n">
        <v>33</v>
      </c>
      <c r="B36" t="n">
        <v>0</v>
      </c>
      <c r="C36" t="n">
        <v>0</v>
      </c>
    </row>
    <row r="37" spans="1:3">
      <c r="A37" t="n">
        <v>34</v>
      </c>
      <c r="B37" t="n">
        <v>0</v>
      </c>
      <c r="C37" t="n">
        <v>0</v>
      </c>
    </row>
    <row r="38" spans="1:3">
      <c r="A38" t="n">
        <v>35</v>
      </c>
      <c r="B38" t="n">
        <v>0</v>
      </c>
      <c r="C38" t="n">
        <v>0</v>
      </c>
    </row>
    <row r="39" spans="1:3">
      <c r="A39" t="n">
        <v>36</v>
      </c>
      <c r="B39" t="n">
        <v>0</v>
      </c>
      <c r="C39" t="n">
        <v>0</v>
      </c>
    </row>
    <row r="40" spans="1:3">
      <c r="A40" t="n">
        <v>37</v>
      </c>
      <c r="B40" t="n">
        <v>0</v>
      </c>
      <c r="C40" t="n">
        <v>0</v>
      </c>
    </row>
    <row r="41" spans="1:3">
      <c r="A41" t="n">
        <v>38</v>
      </c>
      <c r="B41" t="n">
        <v>0</v>
      </c>
      <c r="C41" t="n">
        <v>0</v>
      </c>
    </row>
    <row r="42" spans="1:3">
      <c r="A42" t="n">
        <v>39</v>
      </c>
      <c r="B42" t="n">
        <v>0</v>
      </c>
      <c r="C42" t="n">
        <v>0</v>
      </c>
    </row>
    <row r="43" spans="1:3">
      <c r="A43" t="n">
        <v>40</v>
      </c>
      <c r="B43" t="n">
        <v>0</v>
      </c>
      <c r="C43" t="n">
        <v>0</v>
      </c>
    </row>
    <row r="44" spans="1:3">
      <c r="A44" t="n">
        <v>41</v>
      </c>
      <c r="B44" t="n">
        <v>0</v>
      </c>
      <c r="C44" t="n">
        <v>0</v>
      </c>
    </row>
    <row r="45" spans="1:3">
      <c r="A45" t="n">
        <v>42</v>
      </c>
      <c r="B45" t="n">
        <v>0</v>
      </c>
      <c r="C45" t="n">
        <v>0</v>
      </c>
    </row>
    <row r="46" spans="1:3">
      <c r="A46" t="n">
        <v>43</v>
      </c>
      <c r="B46" t="n">
        <v>0</v>
      </c>
      <c r="C46" t="n">
        <v>0</v>
      </c>
    </row>
    <row r="47" spans="1:3">
      <c r="A47" t="n">
        <v>44</v>
      </c>
      <c r="B47" t="n">
        <v>0</v>
      </c>
      <c r="C47" t="n">
        <v>0</v>
      </c>
    </row>
    <row r="48" spans="1:3">
      <c r="A48" t="n">
        <v>45</v>
      </c>
      <c r="B48" t="n">
        <v>0</v>
      </c>
      <c r="C48" t="n">
        <v>0</v>
      </c>
    </row>
    <row r="49" spans="1:3">
      <c r="A49" t="n">
        <v>46</v>
      </c>
      <c r="B49" t="n">
        <v>0</v>
      </c>
      <c r="C49" t="n">
        <v>0</v>
      </c>
    </row>
    <row r="50" spans="1:3">
      <c r="A50" t="n">
        <v>47</v>
      </c>
      <c r="B50" t="n">
        <v>0</v>
      </c>
      <c r="C50" t="n">
        <v>0</v>
      </c>
    </row>
    <row r="51" spans="1:3">
      <c r="A51" t="n">
        <v>48</v>
      </c>
      <c r="B51" t="n">
        <v>0</v>
      </c>
      <c r="C51" t="n">
        <v>0</v>
      </c>
    </row>
    <row r="52" spans="1:3">
      <c r="A52" t="n">
        <v>49</v>
      </c>
      <c r="B52" t="n">
        <v>0</v>
      </c>
      <c r="C52" t="n">
        <v>0</v>
      </c>
    </row>
    <row r="53" spans="1:3">
      <c r="A53" t="n">
        <v>50</v>
      </c>
      <c r="B53" t="n">
        <v>0</v>
      </c>
      <c r="C53" t="n">
        <v>0</v>
      </c>
    </row>
    <row r="54" spans="1:3">
      <c r="A54" t="n">
        <v>51</v>
      </c>
      <c r="B54" t="n">
        <v>0</v>
      </c>
      <c r="C54" t="n">
        <v>0</v>
      </c>
    </row>
    <row r="55" spans="1:3">
      <c r="A55" t="n">
        <v>52</v>
      </c>
      <c r="B55" t="n">
        <v>0</v>
      </c>
      <c r="C55" t="n">
        <v>0</v>
      </c>
    </row>
    <row r="56" spans="1:3">
      <c r="A56" t="n">
        <v>53</v>
      </c>
      <c r="B56" t="n">
        <v>0</v>
      </c>
      <c r="C56" t="n">
        <v>0</v>
      </c>
    </row>
    <row r="57" spans="1:3">
      <c r="A57" t="n">
        <v>54</v>
      </c>
      <c r="B57" t="n">
        <v>0</v>
      </c>
      <c r="C57" t="n">
        <v>0</v>
      </c>
    </row>
    <row r="58" spans="1:3">
      <c r="A58" t="n">
        <v>55</v>
      </c>
      <c r="B58" t="n">
        <v>0</v>
      </c>
      <c r="C58" t="n">
        <v>0</v>
      </c>
    </row>
    <row r="59" spans="1:3">
      <c r="A59" t="n">
        <v>56</v>
      </c>
      <c r="B59" t="n">
        <v>0</v>
      </c>
      <c r="C59" t="n">
        <v>0</v>
      </c>
    </row>
    <row r="60" spans="1:3">
      <c r="A60" t="n">
        <v>57</v>
      </c>
      <c r="B60" t="n">
        <v>0</v>
      </c>
      <c r="C60" t="n">
        <v>0</v>
      </c>
    </row>
    <row r="61" spans="1:3">
      <c r="A61" t="n">
        <v>58</v>
      </c>
      <c r="B61" t="n">
        <v>0</v>
      </c>
      <c r="C61" t="n">
        <v>0</v>
      </c>
    </row>
    <row r="62" spans="1:3">
      <c r="A62" t="n">
        <v>59</v>
      </c>
      <c r="B62" t="n">
        <v>0</v>
      </c>
      <c r="C62" t="n">
        <v>0</v>
      </c>
    </row>
    <row r="63" spans="1:3">
      <c r="A63" t="n">
        <v>60</v>
      </c>
      <c r="B63" t="n">
        <v>0</v>
      </c>
      <c r="C63" t="n">
        <v>0</v>
      </c>
    </row>
    <row r="64" spans="1:3">
      <c r="A64" t="n">
        <v>61</v>
      </c>
      <c r="B64" t="n">
        <v>0</v>
      </c>
      <c r="C64" t="n">
        <v>0</v>
      </c>
    </row>
    <row r="65" spans="1:3">
      <c r="A65" t="n">
        <v>62</v>
      </c>
      <c r="B65" t="n">
        <v>0</v>
      </c>
      <c r="C65" t="n">
        <v>0</v>
      </c>
    </row>
    <row r="66" spans="1:3">
      <c r="A66" t="n">
        <v>63</v>
      </c>
      <c r="B66" t="n">
        <v>0</v>
      </c>
      <c r="C66" t="n">
        <v>0</v>
      </c>
    </row>
    <row r="67" spans="1:3">
      <c r="A67" t="n">
        <v>64</v>
      </c>
      <c r="B67" t="n">
        <v>0</v>
      </c>
      <c r="C67" t="n">
        <v>0</v>
      </c>
    </row>
    <row r="68" spans="1:3">
      <c r="A68" t="n">
        <v>65</v>
      </c>
      <c r="B68" t="n">
        <v>0</v>
      </c>
      <c r="C68" t="n">
        <v>0</v>
      </c>
    </row>
    <row r="69" spans="1:3">
      <c r="A69" t="n">
        <v>66</v>
      </c>
      <c r="B69" t="n">
        <v>0</v>
      </c>
      <c r="C69" t="n">
        <v>0</v>
      </c>
    </row>
    <row r="70" spans="1:3">
      <c r="A70" t="n">
        <v>67</v>
      </c>
      <c r="B70" t="n">
        <v>0</v>
      </c>
      <c r="C70" t="n">
        <v>0</v>
      </c>
    </row>
    <row r="71" spans="1:3">
      <c r="A71" t="n">
        <v>68</v>
      </c>
      <c r="B71" t="n">
        <v>0</v>
      </c>
      <c r="C71" t="n">
        <v>0</v>
      </c>
    </row>
    <row r="72" spans="1:3">
      <c r="A72" t="n">
        <v>69</v>
      </c>
      <c r="B72" t="n">
        <v>0</v>
      </c>
      <c r="C72" t="n">
        <v>0</v>
      </c>
    </row>
    <row r="73" spans="1:3">
      <c r="A73" t="n">
        <v>70</v>
      </c>
      <c r="B73" t="n">
        <v>0</v>
      </c>
      <c r="C73" t="n">
        <v>0</v>
      </c>
    </row>
    <row r="74" spans="1:3">
      <c r="A74" t="n">
        <v>71</v>
      </c>
      <c r="B74" t="n">
        <v>0</v>
      </c>
      <c r="C74" t="n">
        <v>0</v>
      </c>
    </row>
    <row r="75" spans="1:3">
      <c r="A75" t="n">
        <v>72</v>
      </c>
      <c r="B75" t="n">
        <v>0</v>
      </c>
      <c r="C75" t="n">
        <v>0</v>
      </c>
    </row>
    <row r="76" spans="1:3">
      <c r="A76" t="n">
        <v>73</v>
      </c>
      <c r="B76" t="n">
        <v>0</v>
      </c>
      <c r="C76" t="n">
        <v>0</v>
      </c>
    </row>
    <row r="77" spans="1:3">
      <c r="A77" t="n">
        <v>74</v>
      </c>
      <c r="B77" t="n">
        <v>0</v>
      </c>
      <c r="C77" t="n">
        <v>0</v>
      </c>
    </row>
    <row r="78" spans="1:3">
      <c r="A78" t="n">
        <v>75</v>
      </c>
      <c r="B78" t="n">
        <v>0</v>
      </c>
      <c r="C78" t="n">
        <v>0</v>
      </c>
    </row>
    <row r="79" spans="1:3">
      <c r="A79" t="n">
        <v>76</v>
      </c>
      <c r="B79" t="n">
        <v>0</v>
      </c>
      <c r="C79" t="n">
        <v>0</v>
      </c>
    </row>
    <row r="80" spans="1:3">
      <c r="A80" t="n">
        <v>77</v>
      </c>
      <c r="B80" t="n">
        <v>0</v>
      </c>
      <c r="C80" t="n">
        <v>0</v>
      </c>
    </row>
    <row r="81" spans="1:3">
      <c r="A81" t="n">
        <v>78</v>
      </c>
      <c r="B81" t="n">
        <v>0</v>
      </c>
      <c r="C81" t="n">
        <v>0</v>
      </c>
    </row>
    <row r="82" spans="1:3">
      <c r="A82" t="n">
        <v>79</v>
      </c>
      <c r="B82" t="n">
        <v>0</v>
      </c>
      <c r="C82" t="n">
        <v>0</v>
      </c>
    </row>
    <row r="83" spans="1:3">
      <c r="A83" t="n">
        <v>80</v>
      </c>
      <c r="B83" t="n">
        <v>0</v>
      </c>
      <c r="C83" t="n">
        <v>0</v>
      </c>
    </row>
    <row r="84" spans="1:3">
      <c r="A84" t="n">
        <v>81</v>
      </c>
      <c r="B84" t="n">
        <v>0</v>
      </c>
      <c r="C84" t="n">
        <v>0</v>
      </c>
    </row>
    <row r="85" spans="1:3">
      <c r="A85" t="n">
        <v>82</v>
      </c>
      <c r="B85" t="n">
        <v>0</v>
      </c>
      <c r="C85" t="n">
        <v>0</v>
      </c>
    </row>
    <row r="86" spans="1:3">
      <c r="A86" t="n">
        <v>83</v>
      </c>
      <c r="B86" t="n">
        <v>0</v>
      </c>
      <c r="C86" t="n">
        <v>0</v>
      </c>
    </row>
    <row r="87" spans="1:3">
      <c r="A87" t="n">
        <v>84</v>
      </c>
      <c r="B87" t="n">
        <v>0</v>
      </c>
      <c r="C87" t="n">
        <v>0</v>
      </c>
    </row>
    <row r="88" spans="1:3">
      <c r="A88" t="n">
        <v>85</v>
      </c>
      <c r="B88" t="n">
        <v>0</v>
      </c>
      <c r="C88" t="n">
        <v>0</v>
      </c>
    </row>
    <row r="89" spans="1:3">
      <c r="A89" t="n">
        <v>86</v>
      </c>
      <c r="B89" t="n">
        <v>0</v>
      </c>
      <c r="C89" t="n">
        <v>0</v>
      </c>
    </row>
    <row r="90" spans="1:3">
      <c r="A90" t="n">
        <v>87</v>
      </c>
      <c r="B90" t="n">
        <v>0</v>
      </c>
      <c r="C90" t="n">
        <v>0</v>
      </c>
    </row>
    <row r="91" spans="1:3">
      <c r="A91" t="n">
        <v>88</v>
      </c>
      <c r="B91" t="n">
        <v>0</v>
      </c>
      <c r="C91" t="n">
        <v>0</v>
      </c>
    </row>
    <row r="92" spans="1:3">
      <c r="A92" t="n">
        <v>89</v>
      </c>
      <c r="B92" t="n">
        <v>0</v>
      </c>
      <c r="C92" t="n">
        <v>0</v>
      </c>
    </row>
    <row r="93" spans="1:3">
      <c r="A93" t="n">
        <v>90</v>
      </c>
      <c r="B93" t="n">
        <v>0</v>
      </c>
      <c r="C93" t="n">
        <v>0</v>
      </c>
    </row>
    <row r="94" spans="1:3">
      <c r="A94" t="n">
        <v>91</v>
      </c>
      <c r="B94" t="n">
        <v>0</v>
      </c>
      <c r="C94" t="n">
        <v>0</v>
      </c>
    </row>
    <row r="95" spans="1:3">
      <c r="A95" t="n">
        <v>92</v>
      </c>
      <c r="B95" t="n">
        <v>0</v>
      </c>
      <c r="C95" t="n">
        <v>0</v>
      </c>
    </row>
    <row r="96" spans="1:3">
      <c r="A96" t="n">
        <v>93</v>
      </c>
      <c r="B96" t="n">
        <v>0</v>
      </c>
      <c r="C96" t="n">
        <v>0</v>
      </c>
    </row>
    <row r="97" spans="1:3">
      <c r="A97" t="n">
        <v>94</v>
      </c>
      <c r="B97" t="n">
        <v>0</v>
      </c>
      <c r="C97" t="n">
        <v>0</v>
      </c>
    </row>
    <row r="98" spans="1:3">
      <c r="A98" t="n">
        <v>95</v>
      </c>
      <c r="B98" t="n">
        <v>0</v>
      </c>
      <c r="C98" t="n">
        <v>0</v>
      </c>
    </row>
    <row r="99" spans="1:3">
      <c r="A99" t="n">
        <v>96</v>
      </c>
      <c r="B99" t="n">
        <v>0</v>
      </c>
      <c r="C99" t="n">
        <v>0</v>
      </c>
    </row>
    <row r="100" spans="1:3">
      <c r="A100" t="n">
        <v>97</v>
      </c>
      <c r="B100" t="n">
        <v>0</v>
      </c>
      <c r="C100" t="n">
        <v>0</v>
      </c>
    </row>
    <row r="101" spans="1:3">
      <c r="A101" t="n">
        <v>98</v>
      </c>
      <c r="B101" t="n">
        <v>0</v>
      </c>
      <c r="C101" t="n">
        <v>0</v>
      </c>
    </row>
    <row r="102" spans="1:3">
      <c r="A102" t="n">
        <v>99</v>
      </c>
      <c r="B102" t="n">
        <v>0</v>
      </c>
      <c r="C102" t="n">
        <v>0</v>
      </c>
    </row>
    <row r="103" spans="1:3">
      <c r="A103" t="n">
        <v>100</v>
      </c>
      <c r="B103" t="n">
        <v>0</v>
      </c>
      <c r="C103" t="n">
        <v>0</v>
      </c>
    </row>
    <row r="104" spans="1:3">
      <c r="A104" t="n">
        <v>101</v>
      </c>
      <c r="B104" t="n">
        <v>0</v>
      </c>
      <c r="C104" t="n">
        <v>0</v>
      </c>
    </row>
    <row r="105" spans="1:3">
      <c r="A105" t="n">
        <v>102</v>
      </c>
      <c r="B105" t="n">
        <v>0</v>
      </c>
      <c r="C105" t="n">
        <v>0</v>
      </c>
    </row>
    <row r="106" spans="1:3">
      <c r="A106" t="n">
        <v>103</v>
      </c>
      <c r="B106" t="n">
        <v>0</v>
      </c>
      <c r="C106" t="n">
        <v>0</v>
      </c>
    </row>
    <row r="107" spans="1:3">
      <c r="A107" t="n">
        <v>104</v>
      </c>
      <c r="B107" t="n">
        <v>0</v>
      </c>
      <c r="C107" t="n">
        <v>0</v>
      </c>
    </row>
    <row r="108" spans="1:3">
      <c r="A108" t="n">
        <v>105</v>
      </c>
      <c r="B108" t="n">
        <v>0</v>
      </c>
      <c r="C108" t="n">
        <v>0</v>
      </c>
    </row>
    <row r="109" spans="1:3">
      <c r="A109" t="n">
        <v>106</v>
      </c>
      <c r="B109" t="n">
        <v>0</v>
      </c>
      <c r="C109" t="n">
        <v>0</v>
      </c>
    </row>
    <row r="110" spans="1:3">
      <c r="A110" t="n">
        <v>107</v>
      </c>
      <c r="B110" t="n">
        <v>0</v>
      </c>
      <c r="C110" t="n">
        <v>0</v>
      </c>
    </row>
    <row r="111" spans="1:3">
      <c r="A111" t="n">
        <v>108</v>
      </c>
      <c r="B111" t="n">
        <v>0</v>
      </c>
      <c r="C111" t="n">
        <v>0</v>
      </c>
    </row>
    <row r="112" spans="1:3">
      <c r="A112" t="n">
        <v>109</v>
      </c>
      <c r="B112" t="n">
        <v>0</v>
      </c>
      <c r="C112" t="n">
        <v>0</v>
      </c>
    </row>
    <row r="113" spans="1:3">
      <c r="A113" t="n">
        <v>110</v>
      </c>
      <c r="B113" t="n">
        <v>0</v>
      </c>
      <c r="C113" t="n">
        <v>0</v>
      </c>
    </row>
    <row r="114" spans="1:3">
      <c r="A114" t="n">
        <v>111</v>
      </c>
      <c r="B114" t="n">
        <v>0</v>
      </c>
      <c r="C114" t="n">
        <v>0</v>
      </c>
    </row>
    <row r="115" spans="1:3">
      <c r="A115" t="n">
        <v>112</v>
      </c>
      <c r="B115" t="n">
        <v>0</v>
      </c>
      <c r="C115" t="n">
        <v>0</v>
      </c>
    </row>
    <row r="116" spans="1:3">
      <c r="A116" t="n">
        <v>113</v>
      </c>
      <c r="B116" t="n">
        <v>0</v>
      </c>
      <c r="C116" t="n">
        <v>0</v>
      </c>
    </row>
    <row r="117" spans="1:3">
      <c r="A117" t="n">
        <v>114</v>
      </c>
      <c r="B117" t="n">
        <v>0</v>
      </c>
      <c r="C117" t="n">
        <v>0</v>
      </c>
    </row>
    <row r="118" spans="1:3">
      <c r="A118" t="n">
        <v>115</v>
      </c>
      <c r="B118" t="n">
        <v>0</v>
      </c>
      <c r="C118" t="n">
        <v>0</v>
      </c>
    </row>
    <row r="119" spans="1:3">
      <c r="A119" t="n">
        <v>116</v>
      </c>
      <c r="B119" t="n">
        <v>0</v>
      </c>
      <c r="C119" t="n">
        <v>0</v>
      </c>
    </row>
    <row r="120" spans="1:3">
      <c r="A120" t="n">
        <v>117</v>
      </c>
      <c r="B120" t="n">
        <v>0</v>
      </c>
      <c r="C120" t="n">
        <v>0</v>
      </c>
    </row>
    <row r="121" spans="1:3">
      <c r="A121" t="n">
        <v>118</v>
      </c>
      <c r="B121" t="n">
        <v>0</v>
      </c>
      <c r="C121" t="n">
        <v>0</v>
      </c>
    </row>
    <row r="122" spans="1:3">
      <c r="A122" t="n">
        <v>119</v>
      </c>
      <c r="B122" t="n">
        <v>0</v>
      </c>
      <c r="C122" t="n">
        <v>0</v>
      </c>
    </row>
    <row r="123" spans="1:3">
      <c r="A123" t="n">
        <v>120</v>
      </c>
      <c r="B123" t="n">
        <v>0</v>
      </c>
      <c r="C123" t="n">
        <v>0</v>
      </c>
    </row>
    <row r="124" spans="1:3">
      <c r="A124" t="n">
        <v>121</v>
      </c>
      <c r="B124" t="n">
        <v>0</v>
      </c>
      <c r="C124" t="n">
        <v>0</v>
      </c>
    </row>
    <row r="125" spans="1:3">
      <c r="A125" t="n">
        <v>122</v>
      </c>
      <c r="B125" t="n">
        <v>0</v>
      </c>
      <c r="C125" t="n">
        <v>0</v>
      </c>
    </row>
    <row r="126" spans="1:3">
      <c r="A126" t="n">
        <v>123</v>
      </c>
      <c r="B126" t="n">
        <v>0</v>
      </c>
      <c r="C126" t="n">
        <v>0</v>
      </c>
    </row>
    <row r="127" spans="1:3">
      <c r="A127" t="n">
        <v>124</v>
      </c>
      <c r="B127" t="n">
        <v>0</v>
      </c>
      <c r="C127" t="n">
        <v>0</v>
      </c>
    </row>
    <row r="128" spans="1:3">
      <c r="A128" t="n">
        <v>125</v>
      </c>
      <c r="B128" t="n">
        <v>0</v>
      </c>
      <c r="C128" t="n">
        <v>0</v>
      </c>
    </row>
    <row r="129" spans="1:3">
      <c r="A129" t="n">
        <v>126</v>
      </c>
      <c r="B129" t="n">
        <v>0</v>
      </c>
      <c r="C129" t="n">
        <v>0</v>
      </c>
    </row>
    <row r="130" spans="1:3">
      <c r="A130" t="n">
        <v>127</v>
      </c>
      <c r="B130" t="n">
        <v>0</v>
      </c>
      <c r="C130" t="n">
        <v>0</v>
      </c>
    </row>
    <row r="131" spans="1:3">
      <c r="A131" t="n">
        <v>128</v>
      </c>
      <c r="B131" t="n">
        <v>0</v>
      </c>
      <c r="C131" t="n">
        <v>0</v>
      </c>
    </row>
    <row r="132" spans="1:3">
      <c r="A132" t="n">
        <v>129</v>
      </c>
      <c r="B132" t="n">
        <v>0</v>
      </c>
      <c r="C132" t="n">
        <v>0</v>
      </c>
    </row>
    <row r="133" spans="1:3">
      <c r="A133" t="n">
        <v>130</v>
      </c>
      <c r="B133" t="n">
        <v>0</v>
      </c>
      <c r="C133" t="n">
        <v>0</v>
      </c>
    </row>
    <row r="134" spans="1:3">
      <c r="A134" t="n">
        <v>131</v>
      </c>
      <c r="B134" t="n">
        <v>0</v>
      </c>
      <c r="C134" t="n">
        <v>0</v>
      </c>
    </row>
    <row r="135" spans="1:3">
      <c r="A135" t="n">
        <v>132</v>
      </c>
      <c r="B135" t="n">
        <v>0</v>
      </c>
      <c r="C135" t="n">
        <v>0</v>
      </c>
    </row>
    <row r="136" spans="1:3">
      <c r="A136" t="n">
        <v>133</v>
      </c>
      <c r="B136" t="n">
        <v>0</v>
      </c>
      <c r="C136" t="n">
        <v>0</v>
      </c>
    </row>
    <row r="137" spans="1:3">
      <c r="A137" t="n">
        <v>134</v>
      </c>
      <c r="B137" t="n">
        <v>0</v>
      </c>
      <c r="C137" t="n">
        <v>0</v>
      </c>
    </row>
    <row r="138" spans="1:3">
      <c r="A138" t="n">
        <v>135</v>
      </c>
      <c r="B138" t="n">
        <v>0</v>
      </c>
      <c r="C138" t="n">
        <v>0</v>
      </c>
    </row>
    <row r="139" spans="1:3">
      <c r="A139" t="n">
        <v>136</v>
      </c>
      <c r="B139" t="n">
        <v>0</v>
      </c>
      <c r="C139" t="n">
        <v>0</v>
      </c>
    </row>
    <row r="140" spans="1:3">
      <c r="A140" t="n">
        <v>137</v>
      </c>
      <c r="B140" t="n">
        <v>0</v>
      </c>
      <c r="C140" t="n">
        <v>0</v>
      </c>
    </row>
    <row r="141" spans="1:3">
      <c r="A141" t="n">
        <v>138</v>
      </c>
      <c r="B141" t="n">
        <v>0</v>
      </c>
      <c r="C141" t="n">
        <v>0</v>
      </c>
    </row>
    <row r="142" spans="1:3">
      <c r="A142" t="n">
        <v>139</v>
      </c>
      <c r="B142" t="n">
        <v>0</v>
      </c>
      <c r="C142" t="n">
        <v>0</v>
      </c>
    </row>
    <row r="143" spans="1:3">
      <c r="A143" t="n">
        <v>140</v>
      </c>
      <c r="B143" t="n">
        <v>0</v>
      </c>
      <c r="C143" t="n">
        <v>0</v>
      </c>
    </row>
    <row r="144" spans="1:3">
      <c r="A144" t="n">
        <v>141</v>
      </c>
      <c r="B144" t="n">
        <v>0</v>
      </c>
      <c r="C144" t="n">
        <v>0</v>
      </c>
    </row>
    <row r="145" spans="1:3">
      <c r="A145" t="n">
        <v>142</v>
      </c>
      <c r="B145" t="n">
        <v>0</v>
      </c>
      <c r="C145" t="n">
        <v>0</v>
      </c>
    </row>
    <row r="146" spans="1:3">
      <c r="A146" t="n">
        <v>143</v>
      </c>
      <c r="B146" t="n">
        <v>0</v>
      </c>
      <c r="C146" t="n">
        <v>0</v>
      </c>
    </row>
    <row r="147" spans="1:3">
      <c r="A147" t="n">
        <v>144</v>
      </c>
      <c r="B147" t="n">
        <v>0</v>
      </c>
      <c r="C147" t="n">
        <v>0</v>
      </c>
    </row>
    <row r="148" spans="1:3">
      <c r="A148" t="n">
        <v>145</v>
      </c>
      <c r="B148" t="n">
        <v>0</v>
      </c>
      <c r="C148" t="n">
        <v>0</v>
      </c>
    </row>
    <row r="149" spans="1:3">
      <c r="A149" t="n">
        <v>146</v>
      </c>
      <c r="B149" t="n">
        <v>0</v>
      </c>
      <c r="C149" t="n">
        <v>0</v>
      </c>
    </row>
    <row r="150" spans="1:3">
      <c r="A150" t="n">
        <v>147</v>
      </c>
      <c r="B150" t="n">
        <v>0</v>
      </c>
      <c r="C150" t="n">
        <v>0</v>
      </c>
    </row>
    <row r="151" spans="1:3">
      <c r="A151" t="n">
        <v>148</v>
      </c>
      <c r="B151" t="n">
        <v>0</v>
      </c>
      <c r="C151" t="n">
        <v>0</v>
      </c>
    </row>
    <row r="152" spans="1:3">
      <c r="A152" t="n">
        <v>149</v>
      </c>
      <c r="B152" t="n">
        <v>0</v>
      </c>
      <c r="C152" t="n">
        <v>0</v>
      </c>
    </row>
    <row r="153" spans="1:3">
      <c r="A153" t="n">
        <v>150</v>
      </c>
      <c r="B153" t="n">
        <v>0</v>
      </c>
      <c r="C153" t="n">
        <v>0</v>
      </c>
    </row>
    <row r="154" spans="1:3">
      <c r="A154" t="n">
        <v>151</v>
      </c>
      <c r="B154" t="n">
        <v>0</v>
      </c>
      <c r="C154" t="n">
        <v>0</v>
      </c>
    </row>
    <row r="155" spans="1:3">
      <c r="A155" t="n">
        <v>152</v>
      </c>
      <c r="B155" t="n">
        <v>0</v>
      </c>
      <c r="C155" t="n">
        <v>0</v>
      </c>
    </row>
    <row r="156" spans="1:3">
      <c r="A156" t="n">
        <v>153</v>
      </c>
      <c r="B156" t="n">
        <v>0</v>
      </c>
      <c r="C156" t="n">
        <v>0</v>
      </c>
    </row>
    <row r="157" spans="1:3">
      <c r="A157" t="n">
        <v>154</v>
      </c>
      <c r="B157" t="n">
        <v>0</v>
      </c>
      <c r="C157" t="n">
        <v>0</v>
      </c>
    </row>
    <row r="158" spans="1:3">
      <c r="A158" t="n">
        <v>155</v>
      </c>
      <c r="B158" t="n">
        <v>0</v>
      </c>
      <c r="C158" t="n">
        <v>0</v>
      </c>
    </row>
    <row r="159" spans="1:3">
      <c r="A159" t="n">
        <v>156</v>
      </c>
      <c r="B159" t="n">
        <v>0</v>
      </c>
      <c r="C159" t="n">
        <v>0</v>
      </c>
    </row>
    <row r="160" spans="1:3">
      <c r="A160" t="n">
        <v>157</v>
      </c>
      <c r="B160" t="n">
        <v>0</v>
      </c>
      <c r="C160" t="n">
        <v>0</v>
      </c>
    </row>
    <row r="161" spans="1:3">
      <c r="A161" t="n">
        <v>158</v>
      </c>
      <c r="B161" t="n">
        <v>0</v>
      </c>
      <c r="C161" t="n">
        <v>0</v>
      </c>
    </row>
    <row r="162" spans="1:3">
      <c r="A162" t="n">
        <v>159</v>
      </c>
      <c r="B162" t="n">
        <v>0</v>
      </c>
      <c r="C162" t="n">
        <v>0</v>
      </c>
    </row>
    <row r="163" spans="1:3">
      <c r="A163" t="n">
        <v>160</v>
      </c>
      <c r="B163" t="n">
        <v>0</v>
      </c>
      <c r="C163" t="n">
        <v>0</v>
      </c>
    </row>
    <row r="164" spans="1:3">
      <c r="A164" t="n">
        <v>161</v>
      </c>
      <c r="B164" t="n">
        <v>0</v>
      </c>
      <c r="C164" t="n">
        <v>0</v>
      </c>
    </row>
    <row r="165" spans="1:3">
      <c r="A165" t="n">
        <v>162</v>
      </c>
      <c r="B165" t="n">
        <v>0</v>
      </c>
      <c r="C165" t="n">
        <v>0</v>
      </c>
    </row>
    <row r="166" spans="1:3">
      <c r="A166" t="n">
        <v>163</v>
      </c>
      <c r="B166" t="n">
        <v>0</v>
      </c>
      <c r="C166" t="n">
        <v>0</v>
      </c>
    </row>
    <row r="167" spans="1:3">
      <c r="A167" t="n">
        <v>164</v>
      </c>
      <c r="B167" t="n">
        <v>0</v>
      </c>
      <c r="C167" t="n">
        <v>0</v>
      </c>
    </row>
    <row r="168" spans="1:3">
      <c r="A168" t="n">
        <v>165</v>
      </c>
      <c r="B168" t="n">
        <v>0</v>
      </c>
      <c r="C168" t="n">
        <v>0</v>
      </c>
    </row>
    <row r="169" spans="1:3">
      <c r="A169" t="n">
        <v>166</v>
      </c>
      <c r="B169" t="n">
        <v>0</v>
      </c>
      <c r="C169" t="n">
        <v>0</v>
      </c>
    </row>
    <row r="170" spans="1:3">
      <c r="A170" t="n">
        <v>167</v>
      </c>
      <c r="B170" t="n">
        <v>0</v>
      </c>
      <c r="C170" t="n">
        <v>0</v>
      </c>
    </row>
    <row r="171" spans="1:3">
      <c r="A171" t="n">
        <v>168</v>
      </c>
      <c r="B171" t="n">
        <v>0</v>
      </c>
      <c r="C171" t="n">
        <v>0</v>
      </c>
    </row>
    <row r="172" spans="1:3">
      <c r="A172" t="n">
        <v>169</v>
      </c>
      <c r="B172" t="n">
        <v>0</v>
      </c>
      <c r="C172" t="n">
        <v>0</v>
      </c>
    </row>
    <row r="173" spans="1:3">
      <c r="A173" t="n">
        <v>170</v>
      </c>
      <c r="B173" t="n">
        <v>0</v>
      </c>
      <c r="C173" t="n">
        <v>0</v>
      </c>
    </row>
    <row r="174" spans="1:3">
      <c r="A174" t="n">
        <v>171</v>
      </c>
      <c r="B174" t="n">
        <v>0</v>
      </c>
      <c r="C174" t="n">
        <v>0</v>
      </c>
    </row>
    <row r="175" spans="1:3">
      <c r="A175" t="n">
        <v>172</v>
      </c>
      <c r="B175" t="n">
        <v>0</v>
      </c>
      <c r="C175" t="n">
        <v>0</v>
      </c>
    </row>
    <row r="176" spans="1:3">
      <c r="A176" t="n">
        <v>173</v>
      </c>
      <c r="B176" t="n">
        <v>0</v>
      </c>
      <c r="C176" t="n">
        <v>0</v>
      </c>
    </row>
    <row r="177" spans="1:3">
      <c r="A177" t="n">
        <v>174</v>
      </c>
      <c r="B177" t="n">
        <v>0</v>
      </c>
      <c r="C177" t="n">
        <v>0</v>
      </c>
    </row>
    <row r="178" spans="1:3">
      <c r="A178" t="n">
        <v>175</v>
      </c>
      <c r="B178" t="n">
        <v>0</v>
      </c>
      <c r="C178" t="n">
        <v>0</v>
      </c>
    </row>
    <row r="179" spans="1:3">
      <c r="A179" t="n">
        <v>176</v>
      </c>
      <c r="B179" t="n">
        <v>0</v>
      </c>
      <c r="C179" t="n">
        <v>0</v>
      </c>
    </row>
    <row r="180" spans="1:3">
      <c r="A180" t="n">
        <v>177</v>
      </c>
      <c r="B180" t="n">
        <v>0</v>
      </c>
      <c r="C180" t="n">
        <v>0</v>
      </c>
    </row>
    <row r="181" spans="1:3">
      <c r="A181" t="n">
        <v>178</v>
      </c>
      <c r="B181" t="n">
        <v>0</v>
      </c>
      <c r="C181" t="n">
        <v>0</v>
      </c>
    </row>
    <row r="182" spans="1:3">
      <c r="A182" t="n">
        <v>179</v>
      </c>
      <c r="B182" t="n">
        <v>0</v>
      </c>
      <c r="C182" t="n">
        <v>0</v>
      </c>
    </row>
    <row r="183" spans="1:3">
      <c r="A183" t="n">
        <v>180</v>
      </c>
      <c r="B183" t="n">
        <v>0</v>
      </c>
      <c r="C183" t="n">
        <v>0</v>
      </c>
    </row>
    <row r="184" spans="1:3">
      <c r="A184" t="n">
        <v>181</v>
      </c>
      <c r="B184" t="n">
        <v>0</v>
      </c>
      <c r="C184" t="n">
        <v>0</v>
      </c>
    </row>
    <row r="185" spans="1:3">
      <c r="A185" t="n">
        <v>182</v>
      </c>
      <c r="B185" t="n">
        <v>0</v>
      </c>
      <c r="C185" t="n">
        <v>0</v>
      </c>
    </row>
    <row r="186" spans="1:3">
      <c r="A186" t="n">
        <v>183</v>
      </c>
      <c r="B186" t="n">
        <v>0</v>
      </c>
      <c r="C186" t="n">
        <v>0</v>
      </c>
    </row>
    <row r="187" spans="1:3">
      <c r="A187" t="n">
        <v>184</v>
      </c>
      <c r="B187" t="n">
        <v>0</v>
      </c>
      <c r="C187" t="n">
        <v>0</v>
      </c>
    </row>
    <row r="188" spans="1:3">
      <c r="A188" t="n">
        <v>185</v>
      </c>
      <c r="B188" t="n">
        <v>0</v>
      </c>
      <c r="C188" t="n">
        <v>0</v>
      </c>
    </row>
    <row r="189" spans="1:3">
      <c r="A189" t="n">
        <v>186</v>
      </c>
      <c r="B189" t="n">
        <v>0</v>
      </c>
      <c r="C189" t="n">
        <v>0</v>
      </c>
    </row>
    <row r="190" spans="1:3">
      <c r="A190" t="n">
        <v>187</v>
      </c>
      <c r="B190" t="n">
        <v>0</v>
      </c>
      <c r="C190" t="n">
        <v>0</v>
      </c>
    </row>
    <row r="191" spans="1:3">
      <c r="A191" t="n">
        <v>188</v>
      </c>
      <c r="B191" t="n">
        <v>0</v>
      </c>
      <c r="C191" t="n">
        <v>0</v>
      </c>
    </row>
    <row r="192" spans="1:3">
      <c r="A192" t="n">
        <v>189</v>
      </c>
      <c r="B192" t="n">
        <v>0</v>
      </c>
      <c r="C192" t="n">
        <v>0</v>
      </c>
    </row>
    <row r="193" spans="1:3">
      <c r="A193" t="n">
        <v>190</v>
      </c>
      <c r="B193" t="n">
        <v>0</v>
      </c>
      <c r="C193" t="n">
        <v>0</v>
      </c>
    </row>
    <row r="194" spans="1:3">
      <c r="A194" t="n">
        <v>191</v>
      </c>
      <c r="B194" t="n">
        <v>0</v>
      </c>
      <c r="C194" t="n">
        <v>0</v>
      </c>
    </row>
    <row r="195" spans="1:3">
      <c r="A195" t="n">
        <v>192</v>
      </c>
      <c r="B195" t="n">
        <v>0</v>
      </c>
      <c r="C195" t="n">
        <v>0</v>
      </c>
    </row>
    <row r="196" spans="1:3">
      <c r="A196" t="n">
        <v>193</v>
      </c>
      <c r="B196" t="n">
        <v>0</v>
      </c>
      <c r="C196" t="n">
        <v>0</v>
      </c>
    </row>
    <row r="197" spans="1:3">
      <c r="A197" t="n">
        <v>194</v>
      </c>
      <c r="B197" t="n">
        <v>0</v>
      </c>
      <c r="C197" t="n">
        <v>0</v>
      </c>
    </row>
    <row r="198" spans="1:3">
      <c r="A198" t="n">
        <v>195</v>
      </c>
      <c r="B198" t="n">
        <v>0</v>
      </c>
      <c r="C198" t="n">
        <v>0</v>
      </c>
    </row>
    <row r="199" spans="1:3">
      <c r="A199" t="n">
        <v>196</v>
      </c>
      <c r="B199" t="n">
        <v>0</v>
      </c>
      <c r="C199" t="n">
        <v>0</v>
      </c>
    </row>
    <row r="200" spans="1:3">
      <c r="A200" t="n">
        <v>197</v>
      </c>
      <c r="B200" t="n">
        <v>0</v>
      </c>
      <c r="C200" t="n">
        <v>0</v>
      </c>
    </row>
    <row r="201" spans="1:3">
      <c r="A201" t="n">
        <v>198</v>
      </c>
      <c r="B201" t="n">
        <v>0</v>
      </c>
      <c r="C201" t="n">
        <v>0</v>
      </c>
    </row>
    <row r="202" spans="1:3">
      <c r="A202" t="n">
        <v>199</v>
      </c>
      <c r="B202" t="n">
        <v>0</v>
      </c>
      <c r="C202" t="n">
        <v>0</v>
      </c>
    </row>
    <row r="203" spans="1:3">
      <c r="A203" t="n">
        <v>200</v>
      </c>
      <c r="B203" t="n">
        <v>0</v>
      </c>
      <c r="C203" t="n">
        <v>0</v>
      </c>
    </row>
    <row r="204" spans="1:3">
      <c r="A204" t="n">
        <v>201</v>
      </c>
      <c r="B204" t="n">
        <v>0</v>
      </c>
      <c r="C204" t="n">
        <v>0</v>
      </c>
    </row>
    <row r="205" spans="1:3">
      <c r="A205" t="n">
        <v>202</v>
      </c>
      <c r="B205" t="n">
        <v>0</v>
      </c>
      <c r="C205" t="n">
        <v>0</v>
      </c>
    </row>
    <row r="206" spans="1:3">
      <c r="A206" t="n">
        <v>203</v>
      </c>
      <c r="B206" t="n">
        <v>0</v>
      </c>
      <c r="C206" t="n">
        <v>0</v>
      </c>
    </row>
    <row r="207" spans="1:3">
      <c r="A207" t="n">
        <v>204</v>
      </c>
      <c r="B207" t="n">
        <v>0</v>
      </c>
      <c r="C207" t="n">
        <v>0</v>
      </c>
    </row>
    <row r="208" spans="1:3">
      <c r="A208" t="n">
        <v>205</v>
      </c>
      <c r="B208" t="n">
        <v>0</v>
      </c>
      <c r="C208" t="n">
        <v>0</v>
      </c>
    </row>
    <row r="209" spans="1:3">
      <c r="A209" t="n">
        <v>206</v>
      </c>
      <c r="B209" t="n">
        <v>0</v>
      </c>
      <c r="C209" t="n">
        <v>0</v>
      </c>
    </row>
    <row r="210" spans="1:3">
      <c r="A210" t="n">
        <v>207</v>
      </c>
      <c r="B210" t="n">
        <v>0</v>
      </c>
      <c r="C210" t="n">
        <v>0</v>
      </c>
    </row>
    <row r="211" spans="1:3">
      <c r="A211" t="n">
        <v>208</v>
      </c>
      <c r="B211" t="n">
        <v>0</v>
      </c>
      <c r="C211" t="n">
        <v>0</v>
      </c>
    </row>
    <row r="212" spans="1:3">
      <c r="A212" t="n">
        <v>209</v>
      </c>
      <c r="B212" t="n">
        <v>0</v>
      </c>
      <c r="C212" t="n">
        <v>0</v>
      </c>
    </row>
    <row r="213" spans="1:3">
      <c r="A213" t="n">
        <v>210</v>
      </c>
      <c r="B213" t="n">
        <v>0</v>
      </c>
      <c r="C213" t="n">
        <v>0</v>
      </c>
    </row>
    <row r="214" spans="1:3">
      <c r="A214" t="n">
        <v>211</v>
      </c>
      <c r="B214" t="n">
        <v>0</v>
      </c>
      <c r="C214" t="n">
        <v>0</v>
      </c>
    </row>
    <row r="215" spans="1:3">
      <c r="A215" t="n">
        <v>212</v>
      </c>
      <c r="B215" t="n">
        <v>0</v>
      </c>
      <c r="C215" t="n">
        <v>0</v>
      </c>
    </row>
    <row r="216" spans="1:3">
      <c r="A216" t="n">
        <v>213</v>
      </c>
      <c r="B216" t="n">
        <v>0</v>
      </c>
      <c r="C216" t="n">
        <v>0</v>
      </c>
    </row>
    <row r="217" spans="1:3">
      <c r="A217" t="n">
        <v>214</v>
      </c>
      <c r="B217" t="n">
        <v>0</v>
      </c>
      <c r="C217" t="n">
        <v>0</v>
      </c>
    </row>
    <row r="218" spans="1:3">
      <c r="A218" t="n">
        <v>215</v>
      </c>
      <c r="B218" t="n">
        <v>0</v>
      </c>
      <c r="C218" t="n">
        <v>0</v>
      </c>
    </row>
    <row r="219" spans="1:3">
      <c r="A219" t="n">
        <v>216</v>
      </c>
      <c r="B219" t="n">
        <v>0</v>
      </c>
      <c r="C219" t="n">
        <v>0</v>
      </c>
    </row>
    <row r="220" spans="1:3">
      <c r="A220" t="n">
        <v>217</v>
      </c>
      <c r="B220" t="n">
        <v>0</v>
      </c>
      <c r="C220" t="n">
        <v>0</v>
      </c>
    </row>
    <row r="221" spans="1:3">
      <c r="A221" t="n">
        <v>218</v>
      </c>
      <c r="B221" t="n">
        <v>0</v>
      </c>
      <c r="C221" t="n">
        <v>0</v>
      </c>
    </row>
    <row r="222" spans="1:3">
      <c r="A222" t="n">
        <v>219</v>
      </c>
      <c r="B222" t="n">
        <v>0</v>
      </c>
      <c r="C222" t="n">
        <v>0</v>
      </c>
    </row>
    <row r="223" spans="1:3">
      <c r="A223" t="n">
        <v>220</v>
      </c>
      <c r="B223" t="n">
        <v>0</v>
      </c>
      <c r="C223" t="n">
        <v>0</v>
      </c>
    </row>
    <row r="224" spans="1:3">
      <c r="A224" t="n">
        <v>221</v>
      </c>
      <c r="B224" t="n">
        <v>0</v>
      </c>
      <c r="C224" t="n">
        <v>0</v>
      </c>
    </row>
    <row r="225" spans="1:3">
      <c r="A225" t="n">
        <v>222</v>
      </c>
      <c r="B225" t="n">
        <v>0</v>
      </c>
      <c r="C225" t="n">
        <v>0</v>
      </c>
    </row>
    <row r="226" spans="1:3">
      <c r="A226" t="n">
        <v>223</v>
      </c>
      <c r="B226" t="n">
        <v>0</v>
      </c>
      <c r="C226" t="n">
        <v>0</v>
      </c>
    </row>
    <row r="227" spans="1:3">
      <c r="A227" t="n">
        <v>224</v>
      </c>
      <c r="B227" t="n">
        <v>0</v>
      </c>
      <c r="C227" t="n">
        <v>0</v>
      </c>
    </row>
    <row r="228" spans="1:3">
      <c r="A228" t="n">
        <v>225</v>
      </c>
      <c r="B228" t="n">
        <v>0</v>
      </c>
      <c r="C228" t="n">
        <v>0</v>
      </c>
    </row>
    <row r="229" spans="1:3">
      <c r="A229" t="n">
        <v>226</v>
      </c>
      <c r="B229" t="n">
        <v>0</v>
      </c>
      <c r="C229" t="n">
        <v>0</v>
      </c>
    </row>
    <row r="230" spans="1:3">
      <c r="A230" t="n">
        <v>227</v>
      </c>
      <c r="B230" t="n">
        <v>0</v>
      </c>
      <c r="C230" t="n">
        <v>0</v>
      </c>
    </row>
    <row r="231" spans="1:3">
      <c r="A231" t="n">
        <v>228</v>
      </c>
      <c r="B231" t="n">
        <v>0</v>
      </c>
      <c r="C231" t="n">
        <v>0</v>
      </c>
    </row>
    <row r="232" spans="1:3">
      <c r="A232" t="n">
        <v>229</v>
      </c>
      <c r="B232" t="n">
        <v>0</v>
      </c>
      <c r="C232" t="n">
        <v>0</v>
      </c>
    </row>
    <row r="233" spans="1:3">
      <c r="A233" t="n">
        <v>230</v>
      </c>
      <c r="B233" t="n">
        <v>0</v>
      </c>
      <c r="C233" t="n">
        <v>0</v>
      </c>
    </row>
    <row r="234" spans="1:3">
      <c r="A234" t="n">
        <v>231</v>
      </c>
      <c r="B234" t="n">
        <v>0</v>
      </c>
      <c r="C234" t="n">
        <v>0</v>
      </c>
    </row>
    <row r="235" spans="1:3">
      <c r="A235" t="n">
        <v>232</v>
      </c>
      <c r="B235" t="n">
        <v>0</v>
      </c>
      <c r="C235" t="n">
        <v>0</v>
      </c>
    </row>
    <row r="236" spans="1:3">
      <c r="A236" t="n">
        <v>233</v>
      </c>
      <c r="B236" t="n">
        <v>0</v>
      </c>
      <c r="C236" t="n">
        <v>0</v>
      </c>
    </row>
    <row r="237" spans="1:3">
      <c r="A237" t="n">
        <v>234</v>
      </c>
      <c r="B237" t="n">
        <v>0</v>
      </c>
      <c r="C237" t="n">
        <v>0</v>
      </c>
    </row>
    <row r="238" spans="1:3">
      <c r="A238" t="n">
        <v>235</v>
      </c>
      <c r="B238" t="n">
        <v>0</v>
      </c>
      <c r="C238" t="n">
        <v>0</v>
      </c>
    </row>
    <row r="239" spans="1:3">
      <c r="A239" t="n">
        <v>236</v>
      </c>
      <c r="B239" t="n">
        <v>0</v>
      </c>
      <c r="C239" t="n">
        <v>0</v>
      </c>
    </row>
    <row r="240" spans="1:3">
      <c r="A240" t="n">
        <v>237</v>
      </c>
      <c r="B240" t="n">
        <v>0</v>
      </c>
      <c r="C240" t="n">
        <v>0</v>
      </c>
    </row>
    <row r="241" spans="1:3">
      <c r="A241" t="n">
        <v>238</v>
      </c>
      <c r="B241" t="n">
        <v>0</v>
      </c>
      <c r="C241" t="n">
        <v>0</v>
      </c>
    </row>
    <row r="242" spans="1:3">
      <c r="A242" t="n">
        <v>239</v>
      </c>
      <c r="B242" t="n">
        <v>0</v>
      </c>
      <c r="C242" t="n">
        <v>0</v>
      </c>
    </row>
    <row r="243" spans="1:3">
      <c r="A243" t="n">
        <v>240</v>
      </c>
      <c r="B243" t="n">
        <v>0</v>
      </c>
      <c r="C243" t="n">
        <v>0</v>
      </c>
    </row>
    <row r="244" spans="1:3">
      <c r="A244" t="n">
        <v>241</v>
      </c>
      <c r="B244" t="n">
        <v>0</v>
      </c>
      <c r="C244" t="n">
        <v>0</v>
      </c>
    </row>
    <row r="245" spans="1:3">
      <c r="A245" t="n">
        <v>242</v>
      </c>
      <c r="B245" t="n">
        <v>0</v>
      </c>
      <c r="C245" t="n">
        <v>0</v>
      </c>
    </row>
    <row r="246" spans="1:3">
      <c r="A246" t="n">
        <v>243</v>
      </c>
      <c r="B246" t="n">
        <v>0</v>
      </c>
      <c r="C246" t="n">
        <v>0</v>
      </c>
    </row>
    <row r="247" spans="1:3">
      <c r="A247" t="n">
        <v>244</v>
      </c>
      <c r="B247" t="n">
        <v>0</v>
      </c>
      <c r="C247" t="n">
        <v>0</v>
      </c>
    </row>
    <row r="248" spans="1:3">
      <c r="A248" t="n">
        <v>245</v>
      </c>
      <c r="B248" t="n">
        <v>0</v>
      </c>
      <c r="C248" t="n">
        <v>0</v>
      </c>
    </row>
    <row r="249" spans="1:3">
      <c r="A249" t="n">
        <v>246</v>
      </c>
      <c r="B249" t="n">
        <v>0</v>
      </c>
      <c r="C249" t="n">
        <v>0</v>
      </c>
    </row>
    <row r="250" spans="1:3">
      <c r="A250" t="n">
        <v>247</v>
      </c>
      <c r="B250" t="n">
        <v>0</v>
      </c>
      <c r="C250" t="n">
        <v>0</v>
      </c>
    </row>
    <row r="251" spans="1:3">
      <c r="A251" t="n">
        <v>248</v>
      </c>
      <c r="B251" t="n">
        <v>0</v>
      </c>
      <c r="C251" t="n">
        <v>0</v>
      </c>
    </row>
    <row r="252" spans="1:3">
      <c r="A252" t="n">
        <v>249</v>
      </c>
      <c r="B252" t="n">
        <v>0</v>
      </c>
      <c r="C252" t="n">
        <v>0</v>
      </c>
    </row>
    <row r="253" spans="1:3">
      <c r="A253" t="n">
        <v>250</v>
      </c>
      <c r="B253" t="n">
        <v>0</v>
      </c>
      <c r="C253" t="n">
        <v>0</v>
      </c>
    </row>
    <row r="254" spans="1:3">
      <c r="A254" t="n">
        <v>251</v>
      </c>
      <c r="B254" t="n">
        <v>0</v>
      </c>
      <c r="C254" t="n">
        <v>0</v>
      </c>
    </row>
    <row r="255" spans="1:3">
      <c r="A255" t="n">
        <v>252</v>
      </c>
      <c r="B255" t="n">
        <v>0</v>
      </c>
      <c r="C255" t="n">
        <v>0</v>
      </c>
    </row>
    <row r="256" spans="1:3">
      <c r="A256" t="n">
        <v>253</v>
      </c>
      <c r="B256" t="n">
        <v>0</v>
      </c>
      <c r="C256" t="n">
        <v>0</v>
      </c>
    </row>
    <row r="257" spans="1:3">
      <c r="A257" t="n">
        <v>254</v>
      </c>
      <c r="B257" t="n">
        <v>0</v>
      </c>
      <c r="C257" t="n">
        <v>0</v>
      </c>
    </row>
    <row r="258" spans="1:3">
      <c r="A258" t="n">
        <v>255</v>
      </c>
      <c r="B258" t="n">
        <v>0</v>
      </c>
      <c r="C258" t="n">
        <v>0</v>
      </c>
    </row>
    <row r="259" spans="1:3">
      <c r="A259" t="n">
        <v>256</v>
      </c>
      <c r="B259" t="n">
        <v>0</v>
      </c>
      <c r="C259" t="n">
        <v>0</v>
      </c>
    </row>
    <row r="260" spans="1:3">
      <c r="A260" t="n">
        <v>257</v>
      </c>
      <c r="B260" t="n">
        <v>0</v>
      </c>
      <c r="C260" t="n">
        <v>0</v>
      </c>
    </row>
    <row r="261" spans="1:3">
      <c r="A261" t="n">
        <v>258</v>
      </c>
      <c r="B261" t="n">
        <v>0</v>
      </c>
      <c r="C261" t="n">
        <v>0</v>
      </c>
    </row>
    <row r="262" spans="1:3">
      <c r="A262" t="n">
        <v>259</v>
      </c>
      <c r="B262" t="n">
        <v>0</v>
      </c>
      <c r="C262" t="n">
        <v>0</v>
      </c>
    </row>
    <row r="263" spans="1:3">
      <c r="A263" t="n">
        <v>260</v>
      </c>
      <c r="B263" t="n">
        <v>0</v>
      </c>
      <c r="C263" t="n">
        <v>0</v>
      </c>
    </row>
    <row r="264" spans="1:3">
      <c r="A264" t="n">
        <v>261</v>
      </c>
      <c r="B264" t="n">
        <v>0</v>
      </c>
      <c r="C264" t="n">
        <v>0</v>
      </c>
    </row>
    <row r="265" spans="1:3">
      <c r="A265" t="n">
        <v>262</v>
      </c>
      <c r="B265" t="n">
        <v>0</v>
      </c>
      <c r="C265" t="n">
        <v>0</v>
      </c>
    </row>
    <row r="266" spans="1:3">
      <c r="A266" t="n">
        <v>263</v>
      </c>
      <c r="B266" t="n">
        <v>0</v>
      </c>
      <c r="C266" t="n">
        <v>0</v>
      </c>
    </row>
    <row r="267" spans="1:3">
      <c r="A267" t="n">
        <v>264</v>
      </c>
      <c r="B267" t="n">
        <v>0</v>
      </c>
      <c r="C267" t="n">
        <v>0</v>
      </c>
    </row>
    <row r="268" spans="1:3">
      <c r="A268" t="n">
        <v>265</v>
      </c>
      <c r="B268" t="n">
        <v>0</v>
      </c>
      <c r="C268" t="n">
        <v>0</v>
      </c>
    </row>
    <row r="269" spans="1:3">
      <c r="A269" t="n">
        <v>266</v>
      </c>
      <c r="B269" t="n">
        <v>0</v>
      </c>
      <c r="C269" t="n">
        <v>0</v>
      </c>
    </row>
    <row r="270" spans="1:3">
      <c r="A270" t="n">
        <v>267</v>
      </c>
      <c r="B270" t="n">
        <v>0</v>
      </c>
      <c r="C270" t="n">
        <v>0</v>
      </c>
    </row>
    <row r="271" spans="1:3">
      <c r="A271" t="n">
        <v>268</v>
      </c>
      <c r="B271" t="n">
        <v>0</v>
      </c>
      <c r="C271" t="n">
        <v>0</v>
      </c>
    </row>
    <row r="272" spans="1:3">
      <c r="A272" t="n">
        <v>269</v>
      </c>
      <c r="B272" t="n">
        <v>0</v>
      </c>
      <c r="C272" t="n">
        <v>0</v>
      </c>
    </row>
    <row r="273" spans="1:3">
      <c r="A273" t="n">
        <v>270</v>
      </c>
      <c r="B273" t="n">
        <v>0</v>
      </c>
      <c r="C273" t="n">
        <v>0</v>
      </c>
    </row>
    <row r="274" spans="1:3">
      <c r="A274" t="n">
        <v>271</v>
      </c>
      <c r="B274" t="n">
        <v>0</v>
      </c>
      <c r="C274" t="n">
        <v>0</v>
      </c>
    </row>
    <row r="275" spans="1:3">
      <c r="A275" t="n">
        <v>272</v>
      </c>
      <c r="B275" t="n">
        <v>0</v>
      </c>
      <c r="C275" t="n">
        <v>0</v>
      </c>
    </row>
    <row r="276" spans="1:3">
      <c r="A276" t="n">
        <v>273</v>
      </c>
      <c r="B276" t="n">
        <v>0</v>
      </c>
      <c r="C276" t="n">
        <v>0</v>
      </c>
    </row>
    <row r="277" spans="1:3">
      <c r="A277" t="n">
        <v>274</v>
      </c>
      <c r="B277" t="n">
        <v>0</v>
      </c>
      <c r="C277" t="n">
        <v>0</v>
      </c>
    </row>
    <row r="278" spans="1:3">
      <c r="A278" t="n">
        <v>275</v>
      </c>
      <c r="B278" t="n">
        <v>0</v>
      </c>
      <c r="C278" t="n">
        <v>0</v>
      </c>
    </row>
    <row r="279" spans="1:3">
      <c r="A279" t="n">
        <v>276</v>
      </c>
      <c r="B279" t="n">
        <v>0</v>
      </c>
      <c r="C279" t="n">
        <v>0</v>
      </c>
    </row>
    <row r="280" spans="1:3">
      <c r="A280" t="n">
        <v>277</v>
      </c>
      <c r="B280" t="n">
        <v>0</v>
      </c>
      <c r="C280" t="n">
        <v>0</v>
      </c>
    </row>
    <row r="281" spans="1:3">
      <c r="A281" t="n">
        <v>278</v>
      </c>
      <c r="B281" t="n">
        <v>0</v>
      </c>
      <c r="C281" t="n">
        <v>0</v>
      </c>
    </row>
    <row r="282" spans="1:3">
      <c r="A282" t="n">
        <v>279</v>
      </c>
      <c r="B282" t="n">
        <v>0</v>
      </c>
      <c r="C282" t="n">
        <v>0</v>
      </c>
    </row>
    <row r="283" spans="1:3">
      <c r="A283" t="n">
        <v>280</v>
      </c>
      <c r="B283" t="n">
        <v>0</v>
      </c>
      <c r="C283" t="n">
        <v>0</v>
      </c>
    </row>
    <row r="284" spans="1:3">
      <c r="A284" t="n">
        <v>281</v>
      </c>
      <c r="B284" t="n">
        <v>0</v>
      </c>
      <c r="C284" t="n">
        <v>0</v>
      </c>
    </row>
    <row r="285" spans="1:3">
      <c r="A285" t="n">
        <v>282</v>
      </c>
      <c r="B285" t="n">
        <v>0</v>
      </c>
      <c r="C285" t="n">
        <v>0</v>
      </c>
    </row>
    <row r="286" spans="1:3">
      <c r="A286" t="n">
        <v>283</v>
      </c>
      <c r="B286" t="n">
        <v>0</v>
      </c>
      <c r="C286" t="n">
        <v>0</v>
      </c>
    </row>
    <row r="287" spans="1:3">
      <c r="A287" t="n">
        <v>284</v>
      </c>
      <c r="B287" t="n">
        <v>0</v>
      </c>
      <c r="C287" t="n">
        <v>0</v>
      </c>
    </row>
    <row r="288" spans="1:3">
      <c r="A288" t="n">
        <v>285</v>
      </c>
      <c r="B288" t="n">
        <v>0</v>
      </c>
      <c r="C288" t="n">
        <v>0</v>
      </c>
    </row>
    <row r="289" spans="1:3">
      <c r="A289" t="n">
        <v>286</v>
      </c>
      <c r="B289" t="n">
        <v>0</v>
      </c>
      <c r="C289" t="n">
        <v>0</v>
      </c>
    </row>
    <row r="290" spans="1:3">
      <c r="A290" t="n">
        <v>287</v>
      </c>
      <c r="B290" t="n">
        <v>0</v>
      </c>
      <c r="C290" t="n">
        <v>0</v>
      </c>
    </row>
    <row r="291" spans="1:3">
      <c r="A291" t="n">
        <v>288</v>
      </c>
      <c r="B291" t="n">
        <v>0</v>
      </c>
      <c r="C291" t="n">
        <v>0</v>
      </c>
    </row>
    <row r="292" spans="1:3">
      <c r="A292" t="n">
        <v>289</v>
      </c>
      <c r="B292" t="n">
        <v>0</v>
      </c>
      <c r="C292" t="n">
        <v>0</v>
      </c>
    </row>
    <row r="293" spans="1:3">
      <c r="A293" t="n">
        <v>290</v>
      </c>
      <c r="B293" t="n">
        <v>0</v>
      </c>
      <c r="C293" t="n">
        <v>0</v>
      </c>
    </row>
    <row r="294" spans="1:3">
      <c r="A294" t="n">
        <v>291</v>
      </c>
      <c r="B294" t="n">
        <v>0</v>
      </c>
      <c r="C294" t="n">
        <v>0</v>
      </c>
    </row>
    <row r="295" spans="1:3">
      <c r="A295" t="n">
        <v>292</v>
      </c>
      <c r="B295" t="n">
        <v>0</v>
      </c>
      <c r="C295" t="n">
        <v>0</v>
      </c>
    </row>
    <row r="296" spans="1:3">
      <c r="A296" t="n">
        <v>293</v>
      </c>
      <c r="B296" t="n">
        <v>0</v>
      </c>
      <c r="C296" t="n">
        <v>0</v>
      </c>
    </row>
    <row r="297" spans="1:3">
      <c r="A297" t="n">
        <v>294</v>
      </c>
      <c r="B297" t="n">
        <v>0</v>
      </c>
      <c r="C297" t="n">
        <v>0</v>
      </c>
    </row>
    <row r="298" spans="1:3">
      <c r="A298" t="n">
        <v>295</v>
      </c>
      <c r="B298" t="n">
        <v>0</v>
      </c>
      <c r="C298" t="n">
        <v>0</v>
      </c>
    </row>
    <row r="299" spans="1:3">
      <c r="A299" t="n">
        <v>296</v>
      </c>
      <c r="B299" t="n">
        <v>0</v>
      </c>
      <c r="C299" t="n">
        <v>0</v>
      </c>
    </row>
    <row r="300" spans="1:3">
      <c r="A300" t="n">
        <v>297</v>
      </c>
      <c r="B300" t="n">
        <v>0</v>
      </c>
      <c r="C300" t="n">
        <v>0</v>
      </c>
    </row>
    <row r="301" spans="1:3">
      <c r="A301" t="n">
        <v>298</v>
      </c>
      <c r="B301" t="n">
        <v>0</v>
      </c>
      <c r="C301" t="n">
        <v>0</v>
      </c>
    </row>
    <row r="302" spans="1:3">
      <c r="A302" t="n">
        <v>299</v>
      </c>
      <c r="B302" t="n">
        <v>0</v>
      </c>
      <c r="C302" t="n">
        <v>0</v>
      </c>
    </row>
    <row r="303" spans="1:3">
      <c r="A303" t="n">
        <v>300</v>
      </c>
      <c r="B303" t="n">
        <v>0</v>
      </c>
      <c r="C303" t="n">
        <v>0</v>
      </c>
    </row>
    <row r="304" spans="1:3">
      <c r="A304" t="n">
        <v>301</v>
      </c>
      <c r="B304" t="n">
        <v>0</v>
      </c>
      <c r="C304" t="n">
        <v>0</v>
      </c>
    </row>
    <row r="305" spans="1:3">
      <c r="A305" t="n">
        <v>302</v>
      </c>
      <c r="B305" t="n">
        <v>0</v>
      </c>
      <c r="C305" t="n">
        <v>0</v>
      </c>
    </row>
    <row r="306" spans="1:3">
      <c r="A306" t="n">
        <v>303</v>
      </c>
      <c r="B306" t="n">
        <v>0</v>
      </c>
      <c r="C306" t="n">
        <v>0</v>
      </c>
    </row>
    <row r="307" spans="1:3">
      <c r="A307" t="n">
        <v>304</v>
      </c>
      <c r="B307" t="n">
        <v>0</v>
      </c>
      <c r="C307" t="n">
        <v>0</v>
      </c>
    </row>
    <row r="308" spans="1:3">
      <c r="A308" t="n">
        <v>305</v>
      </c>
      <c r="B308" t="n">
        <v>0</v>
      </c>
      <c r="C308" t="n">
        <v>0</v>
      </c>
    </row>
    <row r="309" spans="1:3">
      <c r="A309" t="n">
        <v>306</v>
      </c>
      <c r="B309" t="n">
        <v>0</v>
      </c>
      <c r="C309" t="n">
        <v>0</v>
      </c>
    </row>
    <row r="310" spans="1:3">
      <c r="A310" t="n">
        <v>307</v>
      </c>
      <c r="B310" t="n">
        <v>0</v>
      </c>
      <c r="C310" t="n">
        <v>0</v>
      </c>
    </row>
    <row r="311" spans="1:3">
      <c r="A311" t="n">
        <v>308</v>
      </c>
      <c r="B311" t="n">
        <v>0</v>
      </c>
      <c r="C311" t="n">
        <v>0</v>
      </c>
    </row>
    <row r="312" spans="1:3">
      <c r="A312" t="n">
        <v>309</v>
      </c>
      <c r="B312" t="n">
        <v>0</v>
      </c>
      <c r="C312" t="n">
        <v>0</v>
      </c>
    </row>
    <row r="313" spans="1:3">
      <c r="A313" t="n">
        <v>310</v>
      </c>
      <c r="B313" t="n">
        <v>0</v>
      </c>
      <c r="C313" t="n">
        <v>0</v>
      </c>
    </row>
    <row r="314" spans="1:3">
      <c r="A314" t="n">
        <v>311</v>
      </c>
      <c r="B314" t="n">
        <v>0</v>
      </c>
      <c r="C314" t="n">
        <v>0</v>
      </c>
    </row>
    <row r="315" spans="1:3">
      <c r="A315" t="n">
        <v>312</v>
      </c>
      <c r="B315" t="n">
        <v>0</v>
      </c>
      <c r="C315" t="n">
        <v>0</v>
      </c>
    </row>
    <row r="316" spans="1:3">
      <c r="A316" t="n">
        <v>313</v>
      </c>
      <c r="B316" t="n">
        <v>0</v>
      </c>
      <c r="C316" t="n">
        <v>0</v>
      </c>
    </row>
    <row r="317" spans="1:3">
      <c r="A317" t="n">
        <v>314</v>
      </c>
      <c r="B317" t="n">
        <v>0</v>
      </c>
      <c r="C317" t="n">
        <v>0</v>
      </c>
    </row>
    <row r="318" spans="1:3">
      <c r="A318" t="n">
        <v>315</v>
      </c>
      <c r="B318" t="n">
        <v>0</v>
      </c>
      <c r="C318" t="n">
        <v>0</v>
      </c>
    </row>
    <row r="319" spans="1:3">
      <c r="A319" t="n">
        <v>316</v>
      </c>
      <c r="B319" t="n">
        <v>0</v>
      </c>
      <c r="C319" t="n">
        <v>0</v>
      </c>
    </row>
    <row r="320" spans="1:3">
      <c r="A320" t="n">
        <v>317</v>
      </c>
      <c r="B320" t="n">
        <v>0</v>
      </c>
      <c r="C320" t="n">
        <v>0</v>
      </c>
    </row>
    <row r="321" spans="1:3">
      <c r="A321" t="n">
        <v>318</v>
      </c>
      <c r="B321" t="n">
        <v>0</v>
      </c>
      <c r="C321" t="n">
        <v>0</v>
      </c>
    </row>
    <row r="322" spans="1:3">
      <c r="A322" t="n">
        <v>319</v>
      </c>
      <c r="B322" t="n">
        <v>0</v>
      </c>
      <c r="C322" t="n">
        <v>0</v>
      </c>
    </row>
    <row r="323" spans="1:3">
      <c r="A323" t="n">
        <v>320</v>
      </c>
      <c r="B323" t="n">
        <v>0</v>
      </c>
      <c r="C323" t="n">
        <v>0</v>
      </c>
    </row>
    <row r="324" spans="1:3">
      <c r="A324" t="n">
        <v>321</v>
      </c>
      <c r="B324" t="n">
        <v>0</v>
      </c>
      <c r="C324" t="n">
        <v>0</v>
      </c>
    </row>
    <row r="325" spans="1:3">
      <c r="A325" t="n">
        <v>322</v>
      </c>
      <c r="B325" t="n">
        <v>0</v>
      </c>
      <c r="C325" t="n">
        <v>0</v>
      </c>
    </row>
    <row r="326" spans="1:3">
      <c r="A326" t="n">
        <v>323</v>
      </c>
      <c r="B326" t="n">
        <v>0</v>
      </c>
      <c r="C326" t="n">
        <v>0</v>
      </c>
    </row>
    <row r="327" spans="1:3">
      <c r="A327" t="n">
        <v>324</v>
      </c>
      <c r="B327" t="n">
        <v>0</v>
      </c>
      <c r="C327" t="n">
        <v>0</v>
      </c>
    </row>
    <row r="328" spans="1:3">
      <c r="A328" t="n">
        <v>325</v>
      </c>
      <c r="B328" t="n">
        <v>0</v>
      </c>
      <c r="C328" t="n">
        <v>0</v>
      </c>
    </row>
    <row r="329" spans="1:3">
      <c r="A329" t="n">
        <v>326</v>
      </c>
      <c r="B329" t="n">
        <v>0</v>
      </c>
      <c r="C329" t="n">
        <v>0</v>
      </c>
    </row>
    <row r="330" spans="1:3">
      <c r="A330" t="n">
        <v>327</v>
      </c>
      <c r="B330" t="n">
        <v>0</v>
      </c>
      <c r="C330" t="n">
        <v>0</v>
      </c>
    </row>
    <row r="331" spans="1:3">
      <c r="A331" t="n">
        <v>328</v>
      </c>
      <c r="B331" t="n">
        <v>0</v>
      </c>
      <c r="C331" t="n">
        <v>0</v>
      </c>
    </row>
    <row r="332" spans="1:3">
      <c r="A332" t="n">
        <v>329</v>
      </c>
      <c r="B332" t="n">
        <v>0</v>
      </c>
      <c r="C332" t="n">
        <v>0</v>
      </c>
    </row>
    <row r="333" spans="1:3">
      <c r="A333" t="n">
        <v>330</v>
      </c>
      <c r="B333" t="n">
        <v>0</v>
      </c>
      <c r="C333" t="n">
        <v>0</v>
      </c>
    </row>
    <row r="334" spans="1:3">
      <c r="A334" t="n">
        <v>331</v>
      </c>
      <c r="B334" t="n">
        <v>0</v>
      </c>
      <c r="C334" t="n">
        <v>0</v>
      </c>
    </row>
    <row r="335" spans="1:3">
      <c r="A335" t="n">
        <v>332</v>
      </c>
      <c r="B335" t="n">
        <v>0</v>
      </c>
      <c r="C335" t="n">
        <v>0</v>
      </c>
    </row>
    <row r="336" spans="1:3">
      <c r="A336" t="n">
        <v>333</v>
      </c>
      <c r="B336" t="n">
        <v>0</v>
      </c>
      <c r="C336" t="n">
        <v>0</v>
      </c>
    </row>
    <row r="337" spans="1:3">
      <c r="A337" t="n">
        <v>334</v>
      </c>
      <c r="B337" t="n">
        <v>0</v>
      </c>
      <c r="C337" t="n">
        <v>0</v>
      </c>
    </row>
    <row r="338" spans="1:3">
      <c r="A338" t="n">
        <v>335</v>
      </c>
      <c r="B338" t="n">
        <v>0</v>
      </c>
      <c r="C338" t="n">
        <v>0</v>
      </c>
    </row>
    <row r="339" spans="1:3">
      <c r="A339" t="n">
        <v>336</v>
      </c>
      <c r="B339" t="n">
        <v>0</v>
      </c>
      <c r="C339" t="n">
        <v>0</v>
      </c>
    </row>
    <row r="340" spans="1:3">
      <c r="A340" t="n">
        <v>337</v>
      </c>
      <c r="B340" t="n">
        <v>0</v>
      </c>
      <c r="C340" t="n">
        <v>0</v>
      </c>
    </row>
    <row r="341" spans="1:3">
      <c r="A341" t="n">
        <v>338</v>
      </c>
      <c r="B341" t="n">
        <v>0</v>
      </c>
      <c r="C341" t="n">
        <v>0</v>
      </c>
    </row>
    <row r="342" spans="1:3">
      <c r="A342" t="n">
        <v>339</v>
      </c>
      <c r="B342" t="n">
        <v>0</v>
      </c>
      <c r="C342" t="n">
        <v>0</v>
      </c>
    </row>
    <row r="343" spans="1:3">
      <c r="A343" t="n">
        <v>340</v>
      </c>
      <c r="B343" t="n">
        <v>0</v>
      </c>
      <c r="C343" t="n">
        <v>0</v>
      </c>
    </row>
    <row r="344" spans="1:3">
      <c r="A344" t="n">
        <v>341</v>
      </c>
      <c r="B344" t="n">
        <v>0</v>
      </c>
      <c r="C344" t="n">
        <v>0</v>
      </c>
    </row>
    <row r="345" spans="1:3">
      <c r="A345" t="n">
        <v>342</v>
      </c>
      <c r="B345" t="n">
        <v>0</v>
      </c>
      <c r="C345" t="n">
        <v>0</v>
      </c>
    </row>
    <row r="346" spans="1:3">
      <c r="A346" t="n">
        <v>343</v>
      </c>
      <c r="B346" t="n">
        <v>0</v>
      </c>
      <c r="C346" t="n">
        <v>0</v>
      </c>
    </row>
    <row r="347" spans="1:3">
      <c r="A347" t="n">
        <v>344</v>
      </c>
      <c r="B347" t="n">
        <v>0</v>
      </c>
      <c r="C347" t="n">
        <v>0</v>
      </c>
    </row>
    <row r="348" spans="1:3">
      <c r="A348" t="n">
        <v>345</v>
      </c>
      <c r="B348" t="n">
        <v>0</v>
      </c>
      <c r="C348" t="n">
        <v>0</v>
      </c>
    </row>
    <row r="349" spans="1:3">
      <c r="A349" t="n">
        <v>346</v>
      </c>
      <c r="B349" t="n">
        <v>0</v>
      </c>
      <c r="C349" t="n">
        <v>0</v>
      </c>
    </row>
    <row r="350" spans="1:3">
      <c r="A350" t="n">
        <v>347</v>
      </c>
      <c r="B350" t="n">
        <v>0</v>
      </c>
      <c r="C350" t="n">
        <v>0</v>
      </c>
    </row>
    <row r="351" spans="1:3">
      <c r="A351" t="n">
        <v>348</v>
      </c>
      <c r="B351" t="n">
        <v>0</v>
      </c>
      <c r="C351" t="n">
        <v>0</v>
      </c>
    </row>
    <row r="352" spans="1:3">
      <c r="A352" t="n">
        <v>349</v>
      </c>
      <c r="B352" t="n">
        <v>0</v>
      </c>
      <c r="C352" t="n">
        <v>0</v>
      </c>
    </row>
    <row r="353" spans="1:3">
      <c r="A353" t="n">
        <v>350</v>
      </c>
      <c r="B353" t="n">
        <v>0</v>
      </c>
      <c r="C353" t="n">
        <v>0</v>
      </c>
    </row>
    <row r="354" spans="1:3">
      <c r="A354" t="n">
        <v>351</v>
      </c>
      <c r="B354" t="n">
        <v>0</v>
      </c>
      <c r="C354" t="n">
        <v>0</v>
      </c>
    </row>
    <row r="355" spans="1:3">
      <c r="A355" t="n">
        <v>352</v>
      </c>
      <c r="B355" t="n">
        <v>0</v>
      </c>
      <c r="C355" t="n">
        <v>0</v>
      </c>
    </row>
    <row r="356" spans="1:3">
      <c r="A356" t="n">
        <v>353</v>
      </c>
      <c r="B356" t="n">
        <v>0</v>
      </c>
      <c r="C356" t="n">
        <v>0</v>
      </c>
    </row>
    <row r="357" spans="1:3">
      <c r="A357" t="n">
        <v>354</v>
      </c>
      <c r="B357" t="n">
        <v>0</v>
      </c>
      <c r="C357" t="n">
        <v>0</v>
      </c>
    </row>
    <row r="358" spans="1:3">
      <c r="A358" t="n">
        <v>355</v>
      </c>
      <c r="B358" t="n">
        <v>0</v>
      </c>
      <c r="C358" t="n">
        <v>0</v>
      </c>
    </row>
    <row r="359" spans="1:3">
      <c r="A359" t="n">
        <v>356</v>
      </c>
      <c r="B359" t="n">
        <v>0</v>
      </c>
      <c r="C359" t="n">
        <v>0</v>
      </c>
    </row>
    <row r="360" spans="1:3">
      <c r="A360" t="n">
        <v>357</v>
      </c>
      <c r="B360" t="n">
        <v>0</v>
      </c>
      <c r="C360" t="n">
        <v>0</v>
      </c>
    </row>
    <row r="361" spans="1:3">
      <c r="A361" t="n">
        <v>358</v>
      </c>
      <c r="B361" t="n">
        <v>0</v>
      </c>
      <c r="C361" t="n">
        <v>0</v>
      </c>
    </row>
    <row r="362" spans="1:3">
      <c r="A362" t="n">
        <v>359</v>
      </c>
      <c r="B362" t="n">
        <v>0</v>
      </c>
      <c r="C362" t="n">
        <v>0</v>
      </c>
    </row>
    <row r="363" spans="1:3">
      <c r="A363" t="n">
        <v>360</v>
      </c>
      <c r="B363" t="n">
        <v>0</v>
      </c>
      <c r="C363" t="n">
        <v>0</v>
      </c>
    </row>
    <row r="364" spans="1:3">
      <c r="A364" t="n">
        <v>361</v>
      </c>
      <c r="B364" t="n">
        <v>0</v>
      </c>
      <c r="C364" t="n">
        <v>0</v>
      </c>
    </row>
    <row r="365" spans="1:3">
      <c r="A365" t="n">
        <v>362</v>
      </c>
      <c r="B365" t="n">
        <v>0</v>
      </c>
      <c r="C365" t="n">
        <v>0</v>
      </c>
    </row>
    <row r="366" spans="1:3">
      <c r="A366" t="n">
        <v>363</v>
      </c>
      <c r="B366" t="n">
        <v>0</v>
      </c>
      <c r="C366" t="n">
        <v>0</v>
      </c>
    </row>
    <row r="367" spans="1:3">
      <c r="A367" t="n">
        <v>364</v>
      </c>
      <c r="B367" t="n">
        <v>0</v>
      </c>
      <c r="C367" t="n">
        <v>0</v>
      </c>
    </row>
    <row r="368" spans="1:3">
      <c r="A368" t="n">
        <v>365</v>
      </c>
      <c r="B368" t="n">
        <v>0</v>
      </c>
      <c r="C368" t="n">
        <v>0</v>
      </c>
    </row>
    <row r="369" spans="1:3">
      <c r="A369" t="n">
        <v>366</v>
      </c>
      <c r="B369" t="n">
        <v>0</v>
      </c>
      <c r="C369" t="n">
        <v>0</v>
      </c>
    </row>
    <row r="370" spans="1:3">
      <c r="A370" t="n">
        <v>367</v>
      </c>
      <c r="B370" t="n">
        <v>0</v>
      </c>
      <c r="C370" t="n">
        <v>0</v>
      </c>
    </row>
    <row r="371" spans="1:3">
      <c r="A371" t="n">
        <v>368</v>
      </c>
      <c r="B371" t="n">
        <v>0</v>
      </c>
      <c r="C371" t="n">
        <v>0</v>
      </c>
    </row>
    <row r="372" spans="1:3">
      <c r="A372" t="n">
        <v>369</v>
      </c>
      <c r="B372" t="n">
        <v>0</v>
      </c>
      <c r="C372" t="n">
        <v>0</v>
      </c>
    </row>
    <row r="373" spans="1:3">
      <c r="A373" t="n">
        <v>370</v>
      </c>
      <c r="B373" t="n">
        <v>0</v>
      </c>
      <c r="C373" t="n">
        <v>0</v>
      </c>
    </row>
    <row r="374" spans="1:3">
      <c r="A374" t="n">
        <v>371</v>
      </c>
      <c r="B374" t="n">
        <v>0</v>
      </c>
      <c r="C374" t="n">
        <v>0</v>
      </c>
    </row>
    <row r="375" spans="1:3">
      <c r="A375" t="n">
        <v>372</v>
      </c>
      <c r="B375" t="n">
        <v>0</v>
      </c>
      <c r="C375" t="n">
        <v>0</v>
      </c>
    </row>
    <row r="376" spans="1:3">
      <c r="A376" t="n">
        <v>373</v>
      </c>
      <c r="B376" t="n">
        <v>0</v>
      </c>
      <c r="C376" t="n">
        <v>0</v>
      </c>
    </row>
    <row r="377" spans="1:3">
      <c r="A377" t="n">
        <v>374</v>
      </c>
      <c r="B377" t="n">
        <v>0</v>
      </c>
      <c r="C377" t="n">
        <v>0</v>
      </c>
    </row>
    <row r="378" spans="1:3">
      <c r="A378" t="n">
        <v>375</v>
      </c>
      <c r="B378" t="n">
        <v>0</v>
      </c>
      <c r="C378" t="n">
        <v>0</v>
      </c>
    </row>
    <row r="379" spans="1:3">
      <c r="A379" t="n">
        <v>376</v>
      </c>
      <c r="B379" t="n">
        <v>0</v>
      </c>
      <c r="C379" t="n">
        <v>0</v>
      </c>
    </row>
    <row r="380" spans="1:3">
      <c r="A380" t="n">
        <v>377</v>
      </c>
      <c r="B380" t="n">
        <v>0</v>
      </c>
      <c r="C380" t="n">
        <v>0</v>
      </c>
    </row>
    <row r="381" spans="1:3">
      <c r="A381" t="n">
        <v>378</v>
      </c>
      <c r="B381" t="n">
        <v>0</v>
      </c>
      <c r="C381" t="n">
        <v>0</v>
      </c>
    </row>
    <row r="382" spans="1:3">
      <c r="A382" t="n">
        <v>379</v>
      </c>
      <c r="B382" t="n">
        <v>0</v>
      </c>
      <c r="C382" t="n">
        <v>0</v>
      </c>
    </row>
    <row r="383" spans="1:3">
      <c r="A383" t="n">
        <v>380</v>
      </c>
      <c r="B383" t="n">
        <v>0</v>
      </c>
      <c r="C383" t="n">
        <v>0</v>
      </c>
    </row>
    <row r="384" spans="1:3">
      <c r="A384" t="n">
        <v>381</v>
      </c>
      <c r="B384" t="n">
        <v>0</v>
      </c>
      <c r="C384" t="n">
        <v>0</v>
      </c>
    </row>
    <row r="385" spans="1:3">
      <c r="A385" t="n">
        <v>382</v>
      </c>
      <c r="B385" t="n">
        <v>0</v>
      </c>
      <c r="C385" t="n">
        <v>0</v>
      </c>
    </row>
    <row r="386" spans="1:3">
      <c r="A386" t="n">
        <v>383</v>
      </c>
      <c r="B386" t="n">
        <v>0</v>
      </c>
      <c r="C386" t="n">
        <v>0</v>
      </c>
    </row>
    <row r="387" spans="1:3">
      <c r="A387" t="n">
        <v>384</v>
      </c>
      <c r="B387" t="n">
        <v>0</v>
      </c>
      <c r="C387" t="n">
        <v>0</v>
      </c>
    </row>
    <row r="388" spans="1:3">
      <c r="A388" t="n">
        <v>385</v>
      </c>
      <c r="B388" t="n">
        <v>0</v>
      </c>
      <c r="C388" t="n">
        <v>0</v>
      </c>
    </row>
    <row r="389" spans="1:3">
      <c r="A389" t="n">
        <v>386</v>
      </c>
      <c r="B389" t="n">
        <v>0</v>
      </c>
      <c r="C389" t="n">
        <v>0</v>
      </c>
    </row>
    <row r="390" spans="1:3">
      <c r="A390" t="n">
        <v>387</v>
      </c>
      <c r="B390" t="n">
        <v>0</v>
      </c>
      <c r="C390" t="n">
        <v>0</v>
      </c>
    </row>
    <row r="391" spans="1:3">
      <c r="A391" t="n">
        <v>388</v>
      </c>
      <c r="B391" t="n">
        <v>0</v>
      </c>
      <c r="C391" t="n">
        <v>0</v>
      </c>
    </row>
    <row r="392" spans="1:3">
      <c r="A392" t="n">
        <v>389</v>
      </c>
      <c r="B392" t="n">
        <v>0</v>
      </c>
      <c r="C392" t="n">
        <v>0</v>
      </c>
    </row>
    <row r="393" spans="1:3">
      <c r="A393" t="n">
        <v>390</v>
      </c>
      <c r="B393" t="n">
        <v>0</v>
      </c>
      <c r="C393" t="n">
        <v>0</v>
      </c>
    </row>
    <row r="394" spans="1:3">
      <c r="A394" t="n">
        <v>391</v>
      </c>
      <c r="B394" t="n">
        <v>0</v>
      </c>
      <c r="C394" t="n">
        <v>0</v>
      </c>
    </row>
    <row r="395" spans="1:3">
      <c r="A395" t="n">
        <v>392</v>
      </c>
      <c r="B395" t="n">
        <v>0</v>
      </c>
      <c r="C395" t="n">
        <v>0</v>
      </c>
    </row>
    <row r="396" spans="1:3">
      <c r="A396" t="n">
        <v>393</v>
      </c>
      <c r="B396" t="n">
        <v>0</v>
      </c>
      <c r="C396" t="n">
        <v>0</v>
      </c>
    </row>
    <row r="397" spans="1:3">
      <c r="A397" t="n">
        <v>394</v>
      </c>
      <c r="B397" t="n">
        <v>0</v>
      </c>
      <c r="C397" t="n">
        <v>0</v>
      </c>
    </row>
    <row r="398" spans="1:3">
      <c r="A398" t="n">
        <v>395</v>
      </c>
      <c r="B398" t="n">
        <v>0</v>
      </c>
      <c r="C398" t="n">
        <v>0</v>
      </c>
    </row>
    <row r="399" spans="1:3">
      <c r="A399" t="n">
        <v>396</v>
      </c>
      <c r="B399" t="n">
        <v>0</v>
      </c>
      <c r="C399" t="n">
        <v>0</v>
      </c>
    </row>
    <row r="400" spans="1:3">
      <c r="A400" t="n">
        <v>397</v>
      </c>
      <c r="B400" t="n">
        <v>0</v>
      </c>
      <c r="C400" t="n">
        <v>0</v>
      </c>
    </row>
    <row r="401" spans="1:3">
      <c r="A401" t="n">
        <v>398</v>
      </c>
      <c r="B401" t="n">
        <v>0</v>
      </c>
      <c r="C401" t="n">
        <v>0</v>
      </c>
    </row>
    <row r="402" spans="1:3">
      <c r="A402" t="n">
        <v>399</v>
      </c>
      <c r="B402" t="n">
        <v>0</v>
      </c>
      <c r="C402" t="n">
        <v>0</v>
      </c>
    </row>
    <row r="403" spans="1:3">
      <c r="A403" t="n">
        <v>400</v>
      </c>
      <c r="B403" t="n">
        <v>0</v>
      </c>
      <c r="C403" t="n">
        <v>0</v>
      </c>
    </row>
    <row r="404" spans="1:3">
      <c r="A404" t="n">
        <v>401</v>
      </c>
      <c r="B404" t="n">
        <v>0</v>
      </c>
      <c r="C404" t="n">
        <v>0</v>
      </c>
    </row>
    <row r="405" spans="1:3">
      <c r="A405" t="n">
        <v>402</v>
      </c>
      <c r="B405" t="n">
        <v>0</v>
      </c>
      <c r="C405" t="n">
        <v>0</v>
      </c>
    </row>
    <row r="406" spans="1:3">
      <c r="A406" t="n">
        <v>403</v>
      </c>
      <c r="B406" t="n">
        <v>0</v>
      </c>
      <c r="C406" t="n">
        <v>0</v>
      </c>
    </row>
    <row r="407" spans="1:3">
      <c r="A407" t="n">
        <v>404</v>
      </c>
      <c r="B407" t="n">
        <v>0</v>
      </c>
      <c r="C407" t="n">
        <v>0</v>
      </c>
    </row>
    <row r="408" spans="1:3">
      <c r="A408" t="n">
        <v>405</v>
      </c>
      <c r="B408" t="n">
        <v>0</v>
      </c>
      <c r="C408" t="n">
        <v>0</v>
      </c>
    </row>
    <row r="409" spans="1:3">
      <c r="A409" t="n">
        <v>406</v>
      </c>
      <c r="B409" t="n">
        <v>0</v>
      </c>
      <c r="C409" t="n">
        <v>0</v>
      </c>
    </row>
    <row r="410" spans="1:3">
      <c r="A410" t="n">
        <v>407</v>
      </c>
      <c r="B410" t="n">
        <v>0</v>
      </c>
      <c r="C410" t="n">
        <v>0</v>
      </c>
    </row>
    <row r="411" spans="1:3">
      <c r="A411" t="n">
        <v>408</v>
      </c>
      <c r="B411" t="n">
        <v>0</v>
      </c>
      <c r="C411" t="n">
        <v>0</v>
      </c>
    </row>
    <row r="412" spans="1:3">
      <c r="A412" t="n">
        <v>409</v>
      </c>
      <c r="B412" t="n">
        <v>0</v>
      </c>
      <c r="C412" t="n">
        <v>0</v>
      </c>
    </row>
    <row r="413" spans="1:3">
      <c r="A413" t="n">
        <v>410</v>
      </c>
      <c r="B413" t="n">
        <v>0</v>
      </c>
      <c r="C413" t="n">
        <v>0</v>
      </c>
    </row>
    <row r="414" spans="1:3">
      <c r="A414" t="n">
        <v>411</v>
      </c>
      <c r="B414" t="n">
        <v>0</v>
      </c>
      <c r="C414" t="n">
        <v>0</v>
      </c>
    </row>
    <row r="415" spans="1:3">
      <c r="A415" t="n">
        <v>412</v>
      </c>
      <c r="B415" t="n">
        <v>0</v>
      </c>
      <c r="C415" t="n">
        <v>0</v>
      </c>
    </row>
    <row r="416" spans="1:3">
      <c r="A416" t="n">
        <v>413</v>
      </c>
      <c r="B416" t="n">
        <v>0</v>
      </c>
      <c r="C416" t="n">
        <v>0</v>
      </c>
    </row>
    <row r="417" spans="1:3">
      <c r="A417" t="n">
        <v>414</v>
      </c>
      <c r="B417" t="n">
        <v>0</v>
      </c>
      <c r="C417" t="n">
        <v>0</v>
      </c>
    </row>
    <row r="418" spans="1:3">
      <c r="A418" t="n">
        <v>415</v>
      </c>
      <c r="B418" t="n">
        <v>0</v>
      </c>
      <c r="C418" t="n">
        <v>0</v>
      </c>
    </row>
    <row r="419" spans="1:3">
      <c r="A419" t="n">
        <v>416</v>
      </c>
      <c r="B419" t="n">
        <v>0</v>
      </c>
      <c r="C419" t="n">
        <v>0</v>
      </c>
    </row>
    <row r="420" spans="1:3">
      <c r="A420" t="n">
        <v>417</v>
      </c>
      <c r="B420" t="n">
        <v>0</v>
      </c>
      <c r="C420" t="n">
        <v>0</v>
      </c>
    </row>
    <row r="421" spans="1:3">
      <c r="A421" t="n">
        <v>418</v>
      </c>
      <c r="B421" t="n">
        <v>0</v>
      </c>
      <c r="C421" t="n">
        <v>0</v>
      </c>
    </row>
    <row r="422" spans="1:3">
      <c r="A422" t="n">
        <v>419</v>
      </c>
      <c r="B422" t="n">
        <v>0</v>
      </c>
      <c r="C422" t="n">
        <v>0</v>
      </c>
    </row>
    <row r="423" spans="1:3">
      <c r="A423" t="n">
        <v>420</v>
      </c>
      <c r="B423" t="n">
        <v>0</v>
      </c>
      <c r="C423" t="n">
        <v>0</v>
      </c>
    </row>
    <row r="424" spans="1:3">
      <c r="A424" t="n">
        <v>421</v>
      </c>
      <c r="B424" t="n">
        <v>0</v>
      </c>
      <c r="C424" t="n">
        <v>0</v>
      </c>
    </row>
    <row r="425" spans="1:3">
      <c r="A425" t="n">
        <v>422</v>
      </c>
      <c r="B425" t="n">
        <v>0</v>
      </c>
      <c r="C425" t="n">
        <v>0</v>
      </c>
    </row>
    <row r="426" spans="1:3">
      <c r="A426" t="n">
        <v>423</v>
      </c>
      <c r="B426" t="n">
        <v>0</v>
      </c>
      <c r="C426" t="n">
        <v>0</v>
      </c>
    </row>
    <row r="427" spans="1:3">
      <c r="A427" t="n">
        <v>424</v>
      </c>
      <c r="B427" t="n">
        <v>0</v>
      </c>
      <c r="C427" t="n">
        <v>0</v>
      </c>
    </row>
    <row r="428" spans="1:3">
      <c r="A428" t="n">
        <v>425</v>
      </c>
      <c r="B428" t="n">
        <v>0</v>
      </c>
      <c r="C428" t="n">
        <v>0</v>
      </c>
    </row>
    <row r="429" spans="1:3">
      <c r="A429" t="n">
        <v>426</v>
      </c>
      <c r="B429" t="n">
        <v>0</v>
      </c>
      <c r="C429" t="n">
        <v>0</v>
      </c>
    </row>
    <row r="430" spans="1:3">
      <c r="A430" t="n">
        <v>427</v>
      </c>
      <c r="B430" t="n">
        <v>0</v>
      </c>
      <c r="C430" t="n">
        <v>0</v>
      </c>
    </row>
    <row r="431" spans="1:3">
      <c r="A431" t="n">
        <v>428</v>
      </c>
      <c r="B431" t="n">
        <v>0</v>
      </c>
      <c r="C431" t="n">
        <v>0</v>
      </c>
    </row>
    <row r="432" spans="1:3">
      <c r="A432" t="n">
        <v>429</v>
      </c>
      <c r="B432" t="n">
        <v>0</v>
      </c>
      <c r="C432" t="n">
        <v>0</v>
      </c>
    </row>
    <row r="433" spans="1:3">
      <c r="A433" t="n">
        <v>430</v>
      </c>
      <c r="B433" t="n">
        <v>0</v>
      </c>
      <c r="C433" t="n">
        <v>0</v>
      </c>
    </row>
    <row r="434" spans="1:3">
      <c r="A434" t="n">
        <v>431</v>
      </c>
      <c r="B434" t="n">
        <v>0</v>
      </c>
      <c r="C434" t="n">
        <v>0</v>
      </c>
    </row>
    <row r="435" spans="1:3">
      <c r="A435" t="n">
        <v>432</v>
      </c>
      <c r="B435" t="n">
        <v>0</v>
      </c>
      <c r="C435" t="n">
        <v>0</v>
      </c>
    </row>
    <row r="436" spans="1:3">
      <c r="A436" t="n">
        <v>433</v>
      </c>
      <c r="B436" t="n">
        <v>0</v>
      </c>
      <c r="C436" t="n">
        <v>0</v>
      </c>
    </row>
    <row r="437" spans="1:3">
      <c r="A437" t="n">
        <v>434</v>
      </c>
      <c r="B437" t="n">
        <v>0</v>
      </c>
      <c r="C437" t="n">
        <v>0</v>
      </c>
    </row>
    <row r="438" spans="1:3">
      <c r="A438" t="n">
        <v>435</v>
      </c>
      <c r="B438" t="n">
        <v>0</v>
      </c>
      <c r="C438" t="n">
        <v>0</v>
      </c>
    </row>
    <row r="439" spans="1:3">
      <c r="A439" t="n">
        <v>436</v>
      </c>
      <c r="B439" t="n">
        <v>0</v>
      </c>
      <c r="C439" t="n">
        <v>0</v>
      </c>
    </row>
    <row r="440" spans="1:3">
      <c r="A440" t="n">
        <v>437</v>
      </c>
      <c r="B440" t="n">
        <v>0</v>
      </c>
      <c r="C440" t="n">
        <v>0</v>
      </c>
    </row>
    <row r="441" spans="1:3">
      <c r="A441" t="n">
        <v>438</v>
      </c>
      <c r="B441" t="n">
        <v>0</v>
      </c>
      <c r="C441" t="n">
        <v>0</v>
      </c>
    </row>
    <row r="442" spans="1:3">
      <c r="A442" t="n">
        <v>439</v>
      </c>
      <c r="B442" t="n">
        <v>0</v>
      </c>
      <c r="C442" t="n">
        <v>0</v>
      </c>
    </row>
    <row r="443" spans="1:3">
      <c r="A443" t="n">
        <v>440</v>
      </c>
      <c r="B443" t="n">
        <v>0</v>
      </c>
      <c r="C443" t="n">
        <v>0</v>
      </c>
    </row>
    <row r="444" spans="1:3">
      <c r="A444" t="n">
        <v>441</v>
      </c>
      <c r="B444" t="n">
        <v>0</v>
      </c>
      <c r="C444" t="n">
        <v>0</v>
      </c>
    </row>
    <row r="445" spans="1:3">
      <c r="A445" t="n">
        <v>442</v>
      </c>
      <c r="B445" t="n">
        <v>0</v>
      </c>
      <c r="C445" t="n">
        <v>0</v>
      </c>
    </row>
    <row r="446" spans="1:3">
      <c r="A446" t="n">
        <v>443</v>
      </c>
      <c r="B446" t="n">
        <v>0</v>
      </c>
      <c r="C446" t="n">
        <v>0</v>
      </c>
    </row>
    <row r="447" spans="1:3">
      <c r="A447" t="n">
        <v>444</v>
      </c>
      <c r="B447" t="n">
        <v>0</v>
      </c>
      <c r="C447" t="n">
        <v>0</v>
      </c>
    </row>
    <row r="448" spans="1:3">
      <c r="A448" t="n">
        <v>445</v>
      </c>
      <c r="B448" t="n">
        <v>0</v>
      </c>
      <c r="C448" t="n">
        <v>0</v>
      </c>
    </row>
    <row r="449" spans="1:3">
      <c r="A449" t="n">
        <v>446</v>
      </c>
      <c r="B449" t="n">
        <v>0</v>
      </c>
      <c r="C449" t="n">
        <v>0</v>
      </c>
    </row>
    <row r="450" spans="1:3">
      <c r="A450" t="n">
        <v>447</v>
      </c>
      <c r="B450" t="n">
        <v>0</v>
      </c>
      <c r="C450" t="n">
        <v>0</v>
      </c>
    </row>
    <row r="451" spans="1:3">
      <c r="A451" t="n">
        <v>448</v>
      </c>
      <c r="B451" t="n">
        <v>0</v>
      </c>
      <c r="C451" t="n">
        <v>0</v>
      </c>
    </row>
    <row r="452" spans="1:3">
      <c r="A452" t="n">
        <v>449</v>
      </c>
      <c r="B452" t="n">
        <v>0</v>
      </c>
      <c r="C452" t="n">
        <v>0</v>
      </c>
    </row>
    <row r="453" spans="1:3">
      <c r="A453" t="n">
        <v>450</v>
      </c>
      <c r="B453" t="n">
        <v>0</v>
      </c>
      <c r="C453" t="n">
        <v>0</v>
      </c>
    </row>
    <row r="454" spans="1:3">
      <c r="A454" t="n">
        <v>451</v>
      </c>
      <c r="B454" t="n">
        <v>0</v>
      </c>
      <c r="C454" t="n">
        <v>0</v>
      </c>
    </row>
    <row r="455" spans="1:3">
      <c r="A455" t="n">
        <v>452</v>
      </c>
      <c r="B455" t="n">
        <v>0</v>
      </c>
      <c r="C455" t="n">
        <v>0</v>
      </c>
    </row>
    <row r="456" spans="1:3">
      <c r="A456" t="n">
        <v>453</v>
      </c>
      <c r="B456" t="n">
        <v>0</v>
      </c>
      <c r="C456" t="n">
        <v>0</v>
      </c>
    </row>
    <row r="457" spans="1:3">
      <c r="A457" t="n">
        <v>454</v>
      </c>
      <c r="B457" t="n">
        <v>0</v>
      </c>
      <c r="C457" t="n">
        <v>0</v>
      </c>
    </row>
    <row r="458" spans="1:3">
      <c r="A458" t="n">
        <v>455</v>
      </c>
      <c r="B458" t="n">
        <v>0</v>
      </c>
      <c r="C458" t="n">
        <v>0</v>
      </c>
    </row>
    <row r="459" spans="1:3">
      <c r="A459" t="n">
        <v>456</v>
      </c>
      <c r="B459" t="n">
        <v>0</v>
      </c>
      <c r="C459" t="n">
        <v>0</v>
      </c>
    </row>
    <row r="460" spans="1:3">
      <c r="A460" t="n">
        <v>457</v>
      </c>
      <c r="B460" t="n">
        <v>0</v>
      </c>
      <c r="C460" t="n">
        <v>0</v>
      </c>
    </row>
    <row r="461" spans="1:3">
      <c r="A461" t="n">
        <v>458</v>
      </c>
      <c r="B461" t="n">
        <v>0</v>
      </c>
      <c r="C461" t="n">
        <v>0</v>
      </c>
    </row>
    <row r="462" spans="1:3">
      <c r="A462" t="n">
        <v>459</v>
      </c>
      <c r="B462" t="n">
        <v>0</v>
      </c>
      <c r="C462" t="n">
        <v>0</v>
      </c>
    </row>
    <row r="463" spans="1:3">
      <c r="A463" t="n">
        <v>460</v>
      </c>
      <c r="B463" t="n">
        <v>0</v>
      </c>
      <c r="C463" t="n">
        <v>0</v>
      </c>
    </row>
    <row r="464" spans="1:3">
      <c r="A464" t="n">
        <v>461</v>
      </c>
      <c r="B464" t="n">
        <v>0</v>
      </c>
      <c r="C464" t="n">
        <v>0</v>
      </c>
    </row>
    <row r="465" spans="1:3">
      <c r="A465" t="n">
        <v>462</v>
      </c>
      <c r="B465" t="n">
        <v>0</v>
      </c>
      <c r="C465" t="n">
        <v>0</v>
      </c>
    </row>
    <row r="466" spans="1:3">
      <c r="A466" t="n">
        <v>463</v>
      </c>
      <c r="B466" t="n">
        <v>0</v>
      </c>
      <c r="C466" t="n">
        <v>0</v>
      </c>
    </row>
    <row r="467" spans="1:3">
      <c r="A467" t="n">
        <v>464</v>
      </c>
      <c r="B467" t="n">
        <v>0</v>
      </c>
      <c r="C467" t="n">
        <v>0</v>
      </c>
    </row>
    <row r="468" spans="1:3">
      <c r="A468" t="n">
        <v>465</v>
      </c>
      <c r="B468" t="n">
        <v>0</v>
      </c>
      <c r="C468" t="n">
        <v>0</v>
      </c>
    </row>
    <row r="469" spans="1:3">
      <c r="A469" t="n">
        <v>466</v>
      </c>
      <c r="B469" t="n">
        <v>0</v>
      </c>
      <c r="C469" t="n">
        <v>0</v>
      </c>
    </row>
    <row r="470" spans="1:3">
      <c r="A470" t="n">
        <v>467</v>
      </c>
      <c r="B470" t="n">
        <v>0</v>
      </c>
      <c r="C470" t="n">
        <v>0</v>
      </c>
    </row>
    <row r="471" spans="1:3">
      <c r="A471" t="n">
        <v>468</v>
      </c>
      <c r="B471" t="n">
        <v>0</v>
      </c>
      <c r="C471" t="n">
        <v>0</v>
      </c>
    </row>
    <row r="472" spans="1:3">
      <c r="A472" t="n">
        <v>469</v>
      </c>
      <c r="B472" t="n">
        <v>0</v>
      </c>
      <c r="C472" t="n">
        <v>0</v>
      </c>
    </row>
    <row r="473" spans="1:3">
      <c r="A473" t="n">
        <v>470</v>
      </c>
      <c r="B473" t="n">
        <v>0</v>
      </c>
      <c r="C473" t="n">
        <v>0</v>
      </c>
    </row>
    <row r="474" spans="1:3">
      <c r="A474" t="n">
        <v>471</v>
      </c>
      <c r="B474" t="n">
        <v>0</v>
      </c>
      <c r="C474" t="n">
        <v>0</v>
      </c>
    </row>
    <row r="475" spans="1:3">
      <c r="A475" t="n">
        <v>472</v>
      </c>
      <c r="B475" t="n">
        <v>0</v>
      </c>
      <c r="C475" t="n">
        <v>0</v>
      </c>
    </row>
    <row r="476" spans="1:3">
      <c r="A476" t="n">
        <v>473</v>
      </c>
      <c r="B476" t="n">
        <v>0</v>
      </c>
      <c r="C476" t="n">
        <v>0</v>
      </c>
    </row>
    <row r="477" spans="1:3">
      <c r="A477" t="n">
        <v>474</v>
      </c>
      <c r="B477" t="n">
        <v>0</v>
      </c>
      <c r="C477" t="n">
        <v>0</v>
      </c>
    </row>
    <row r="478" spans="1:3">
      <c r="A478" t="n">
        <v>475</v>
      </c>
      <c r="B478" t="n">
        <v>0</v>
      </c>
      <c r="C478" t="n">
        <v>0</v>
      </c>
    </row>
    <row r="479" spans="1:3">
      <c r="A479" t="n">
        <v>476</v>
      </c>
      <c r="B479" t="n">
        <v>0</v>
      </c>
      <c r="C479" t="n">
        <v>0</v>
      </c>
    </row>
    <row r="480" spans="1:3">
      <c r="A480" t="n">
        <v>477</v>
      </c>
      <c r="B480" t="n">
        <v>0</v>
      </c>
      <c r="C480" t="n">
        <v>0</v>
      </c>
    </row>
    <row r="481" spans="1:3">
      <c r="A481" t="n">
        <v>478</v>
      </c>
      <c r="B481" t="n">
        <v>0</v>
      </c>
      <c r="C481" t="n">
        <v>0</v>
      </c>
    </row>
    <row r="482" spans="1:3">
      <c r="A482" t="n">
        <v>479</v>
      </c>
      <c r="B482" t="n">
        <v>0</v>
      </c>
      <c r="C482" t="n">
        <v>0</v>
      </c>
    </row>
    <row r="483" spans="1:3">
      <c r="A483" t="n">
        <v>480</v>
      </c>
      <c r="B483" t="n">
        <v>0</v>
      </c>
      <c r="C483" t="n">
        <v>0</v>
      </c>
    </row>
    <row r="484" spans="1:3">
      <c r="A484" t="n">
        <v>481</v>
      </c>
      <c r="B484" t="n">
        <v>0</v>
      </c>
      <c r="C484" t="n">
        <v>0</v>
      </c>
    </row>
    <row r="485" spans="1:3">
      <c r="A485" t="n">
        <v>482</v>
      </c>
      <c r="B485" t="n">
        <v>0</v>
      </c>
      <c r="C485" t="n">
        <v>0</v>
      </c>
    </row>
    <row r="486" spans="1:3">
      <c r="A486" t="n">
        <v>483</v>
      </c>
      <c r="B486" t="n">
        <v>0</v>
      </c>
      <c r="C486" t="n">
        <v>0</v>
      </c>
    </row>
    <row r="487" spans="1:3">
      <c r="A487" t="n">
        <v>484</v>
      </c>
      <c r="B487" t="n">
        <v>0</v>
      </c>
      <c r="C487" t="n">
        <v>0</v>
      </c>
    </row>
    <row r="488" spans="1:3">
      <c r="A488" t="n">
        <v>485</v>
      </c>
      <c r="B488" t="n">
        <v>0</v>
      </c>
      <c r="C488" t="n">
        <v>0</v>
      </c>
    </row>
    <row r="489" spans="1:3">
      <c r="A489" t="n">
        <v>486</v>
      </c>
      <c r="B489" t="n">
        <v>0</v>
      </c>
      <c r="C489" t="n">
        <v>0</v>
      </c>
    </row>
    <row r="490" spans="1:3">
      <c r="A490" t="n">
        <v>487</v>
      </c>
      <c r="B490" t="n">
        <v>0</v>
      </c>
      <c r="C490" t="n">
        <v>0</v>
      </c>
    </row>
    <row r="491" spans="1:3">
      <c r="A491" t="n">
        <v>488</v>
      </c>
      <c r="B491" t="n">
        <v>0</v>
      </c>
      <c r="C491" t="n">
        <v>0</v>
      </c>
    </row>
    <row r="492" spans="1:3">
      <c r="A492" t="n">
        <v>489</v>
      </c>
      <c r="B492" t="n">
        <v>0</v>
      </c>
      <c r="C492" t="n">
        <v>0</v>
      </c>
    </row>
    <row r="493" spans="1:3">
      <c r="A493" t="n">
        <v>490</v>
      </c>
      <c r="B493" t="n">
        <v>0</v>
      </c>
      <c r="C493" t="n">
        <v>0</v>
      </c>
    </row>
    <row r="494" spans="1:3">
      <c r="A494" t="n">
        <v>491</v>
      </c>
      <c r="B494" t="n">
        <v>0</v>
      </c>
      <c r="C494" t="n">
        <v>0</v>
      </c>
    </row>
    <row r="495" spans="1:3">
      <c r="A495" t="n">
        <v>492</v>
      </c>
      <c r="B495" t="n">
        <v>0</v>
      </c>
      <c r="C495" t="n">
        <v>0</v>
      </c>
    </row>
    <row r="496" spans="1:3">
      <c r="A496" t="n">
        <v>493</v>
      </c>
      <c r="B496" t="n">
        <v>0</v>
      </c>
      <c r="C496" t="n">
        <v>0</v>
      </c>
    </row>
    <row r="497" spans="1:3">
      <c r="A497" t="n">
        <v>494</v>
      </c>
      <c r="B497" t="n">
        <v>0</v>
      </c>
      <c r="C497" t="n">
        <v>0</v>
      </c>
    </row>
    <row r="498" spans="1:3">
      <c r="A498" t="n">
        <v>495</v>
      </c>
      <c r="B498" t="n">
        <v>0</v>
      </c>
      <c r="C498" t="n">
        <v>0</v>
      </c>
    </row>
    <row r="499" spans="1:3">
      <c r="A499" t="n">
        <v>496</v>
      </c>
      <c r="B499" t="n">
        <v>0</v>
      </c>
      <c r="C499" t="n">
        <v>0</v>
      </c>
    </row>
    <row r="500" spans="1:3">
      <c r="A500" t="n">
        <v>497</v>
      </c>
      <c r="B500" t="n">
        <v>0</v>
      </c>
      <c r="C500" t="n">
        <v>0</v>
      </c>
    </row>
    <row r="501" spans="1:3">
      <c r="A501" t="n">
        <v>498</v>
      </c>
      <c r="B501" t="n">
        <v>0</v>
      </c>
      <c r="C501" t="n">
        <v>0</v>
      </c>
    </row>
    <row r="502" spans="1:3">
      <c r="A502" t="n">
        <v>499</v>
      </c>
      <c r="B502" t="n">
        <v>0</v>
      </c>
      <c r="C502" t="n">
        <v>0</v>
      </c>
    </row>
    <row r="503" spans="1:3">
      <c r="A503" t="n">
        <v>500</v>
      </c>
      <c r="B503" t="n">
        <v>0</v>
      </c>
      <c r="C503" t="n">
        <v>0</v>
      </c>
    </row>
    <row r="504" spans="1:3">
      <c r="A504" t="n">
        <v>501</v>
      </c>
      <c r="B504" t="n">
        <v>0</v>
      </c>
      <c r="C504" t="n">
        <v>0</v>
      </c>
    </row>
    <row r="505" spans="1:3">
      <c r="A505" t="n">
        <v>502</v>
      </c>
      <c r="B505" t="n">
        <v>0</v>
      </c>
      <c r="C505" t="n">
        <v>0</v>
      </c>
    </row>
    <row r="506" spans="1:3">
      <c r="A506" t="n">
        <v>503</v>
      </c>
      <c r="B506" t="n">
        <v>0</v>
      </c>
      <c r="C506" t="n">
        <v>0</v>
      </c>
    </row>
    <row r="507" spans="1:3">
      <c r="A507" t="n">
        <v>504</v>
      </c>
      <c r="B507" t="n">
        <v>0</v>
      </c>
      <c r="C507" t="n">
        <v>0</v>
      </c>
    </row>
    <row r="508" spans="1:3">
      <c r="A508" t="n">
        <v>505</v>
      </c>
      <c r="B508" t="n">
        <v>0</v>
      </c>
      <c r="C508" t="n">
        <v>0</v>
      </c>
    </row>
    <row r="509" spans="1:3">
      <c r="A509" t="n">
        <v>506</v>
      </c>
      <c r="B509" t="n">
        <v>0</v>
      </c>
      <c r="C509" t="n">
        <v>0</v>
      </c>
    </row>
    <row r="510" spans="1:3">
      <c r="A510" t="n">
        <v>507</v>
      </c>
      <c r="B510" t="n">
        <v>0</v>
      </c>
      <c r="C510" t="n">
        <v>0</v>
      </c>
    </row>
    <row r="511" spans="1:3">
      <c r="A511" t="n">
        <v>508</v>
      </c>
      <c r="B511" t="n">
        <v>0</v>
      </c>
      <c r="C511" t="n">
        <v>0</v>
      </c>
    </row>
    <row r="512" spans="1:3">
      <c r="A512" t="n">
        <v>509</v>
      </c>
      <c r="B512" t="n">
        <v>0</v>
      </c>
      <c r="C512" t="n">
        <v>0</v>
      </c>
    </row>
    <row r="513" spans="1:3">
      <c r="A513" t="n">
        <v>510</v>
      </c>
      <c r="B513" t="n">
        <v>0</v>
      </c>
      <c r="C513" t="n">
        <v>0</v>
      </c>
    </row>
    <row r="514" spans="1:3">
      <c r="A514" t="n">
        <v>511</v>
      </c>
      <c r="B514" t="n">
        <v>0</v>
      </c>
      <c r="C514" t="n">
        <v>0</v>
      </c>
    </row>
    <row r="515" spans="1:3">
      <c r="A515" t="n">
        <v>512</v>
      </c>
      <c r="B515" t="n">
        <v>0</v>
      </c>
      <c r="C515" t="n">
        <v>0</v>
      </c>
    </row>
    <row r="516" spans="1:3">
      <c r="A516" t="n">
        <v>513</v>
      </c>
      <c r="B516" t="n">
        <v>0</v>
      </c>
      <c r="C516" t="n">
        <v>0</v>
      </c>
    </row>
    <row r="517" spans="1:3">
      <c r="A517" t="n">
        <v>514</v>
      </c>
      <c r="B517" t="n">
        <v>0</v>
      </c>
      <c r="C517" t="n">
        <v>0</v>
      </c>
    </row>
    <row r="518" spans="1:3">
      <c r="A518" t="n">
        <v>515</v>
      </c>
      <c r="B518" t="n">
        <v>0</v>
      </c>
      <c r="C518" t="n">
        <v>0</v>
      </c>
    </row>
    <row r="519" spans="1:3">
      <c r="A519" t="n">
        <v>516</v>
      </c>
      <c r="B519" t="n">
        <v>0</v>
      </c>
      <c r="C519" t="n">
        <v>0</v>
      </c>
    </row>
    <row r="520" spans="1:3">
      <c r="A520" t="n">
        <v>517</v>
      </c>
      <c r="B520" t="n">
        <v>0</v>
      </c>
      <c r="C520" t="n">
        <v>0</v>
      </c>
    </row>
    <row r="521" spans="1:3">
      <c r="A521" t="n">
        <v>518</v>
      </c>
      <c r="B521" t="n">
        <v>0</v>
      </c>
      <c r="C521" t="n">
        <v>0</v>
      </c>
    </row>
    <row r="522" spans="1:3">
      <c r="A522" t="n">
        <v>519</v>
      </c>
      <c r="B522" t="n">
        <v>0</v>
      </c>
      <c r="C522" t="n">
        <v>0</v>
      </c>
    </row>
    <row r="523" spans="1:3">
      <c r="A523" t="n">
        <v>520</v>
      </c>
      <c r="B523" t="n">
        <v>0</v>
      </c>
      <c r="C523" t="n">
        <v>0</v>
      </c>
    </row>
    <row r="524" spans="1:3">
      <c r="A524" t="n">
        <v>521</v>
      </c>
      <c r="B524" t="n">
        <v>0</v>
      </c>
      <c r="C524" t="n">
        <v>0</v>
      </c>
    </row>
    <row r="525" spans="1:3">
      <c r="A525" t="n">
        <v>522</v>
      </c>
      <c r="B525" t="n">
        <v>0</v>
      </c>
      <c r="C525" t="n">
        <v>0</v>
      </c>
    </row>
    <row r="526" spans="1:3">
      <c r="A526" t="n">
        <v>523</v>
      </c>
      <c r="B526" t="n">
        <v>0</v>
      </c>
      <c r="C526" t="n">
        <v>0</v>
      </c>
    </row>
    <row r="527" spans="1:3">
      <c r="A527" t="n">
        <v>524</v>
      </c>
      <c r="B527" t="n">
        <v>0</v>
      </c>
      <c r="C527" t="n">
        <v>0</v>
      </c>
    </row>
    <row r="528" spans="1:3">
      <c r="A528" t="n">
        <v>525</v>
      </c>
      <c r="B528" t="n">
        <v>0</v>
      </c>
      <c r="C528" t="n">
        <v>0</v>
      </c>
    </row>
    <row r="529" spans="1:3">
      <c r="A529" t="n">
        <v>526</v>
      </c>
      <c r="B529" t="n">
        <v>0</v>
      </c>
      <c r="C529" t="n">
        <v>0</v>
      </c>
    </row>
    <row r="530" spans="1:3">
      <c r="A530" t="n">
        <v>527</v>
      </c>
      <c r="B530" t="n">
        <v>0</v>
      </c>
      <c r="C530" t="n">
        <v>0</v>
      </c>
    </row>
    <row r="531" spans="1:3">
      <c r="A531" t="n">
        <v>528</v>
      </c>
      <c r="B531" t="n">
        <v>0</v>
      </c>
      <c r="C531" t="n">
        <v>0</v>
      </c>
    </row>
    <row r="532" spans="1:3">
      <c r="A532" t="n">
        <v>529</v>
      </c>
      <c r="B532" t="n">
        <v>0</v>
      </c>
      <c r="C532" t="n">
        <v>0</v>
      </c>
    </row>
    <row r="533" spans="1:3">
      <c r="A533" t="n">
        <v>530</v>
      </c>
      <c r="B533" t="n">
        <v>0</v>
      </c>
      <c r="C533" t="n">
        <v>0</v>
      </c>
    </row>
    <row r="534" spans="1:3">
      <c r="A534" t="n">
        <v>531</v>
      </c>
      <c r="B534" t="n">
        <v>0</v>
      </c>
      <c r="C534" t="n">
        <v>0</v>
      </c>
    </row>
    <row r="535" spans="1:3">
      <c r="A535" t="n">
        <v>532</v>
      </c>
      <c r="B535" t="n">
        <v>0</v>
      </c>
      <c r="C535" t="n">
        <v>0</v>
      </c>
    </row>
    <row r="536" spans="1:3">
      <c r="A536" t="n">
        <v>533</v>
      </c>
      <c r="B536" t="n">
        <v>0</v>
      </c>
      <c r="C536" t="n">
        <v>0</v>
      </c>
    </row>
    <row r="537" spans="1:3">
      <c r="A537" t="n">
        <v>534</v>
      </c>
      <c r="B537" t="n">
        <v>0</v>
      </c>
      <c r="C537" t="n">
        <v>0</v>
      </c>
    </row>
    <row r="538" spans="1:3">
      <c r="A538" t="n">
        <v>535</v>
      </c>
      <c r="B538" t="n">
        <v>0</v>
      </c>
      <c r="C538" t="n">
        <v>0</v>
      </c>
    </row>
    <row r="539" spans="1:3">
      <c r="A539" t="n">
        <v>536</v>
      </c>
      <c r="B539" t="n">
        <v>0</v>
      </c>
      <c r="C539" t="n">
        <v>0</v>
      </c>
    </row>
    <row r="540" spans="1:3">
      <c r="A540" t="n">
        <v>537</v>
      </c>
      <c r="B540" t="n">
        <v>0</v>
      </c>
      <c r="C540" t="n">
        <v>0</v>
      </c>
    </row>
    <row r="541" spans="1:3">
      <c r="A541" t="n">
        <v>538</v>
      </c>
      <c r="B541" t="n">
        <v>0</v>
      </c>
      <c r="C541" t="n">
        <v>0</v>
      </c>
    </row>
    <row r="542" spans="1:3">
      <c r="A542" t="n">
        <v>539</v>
      </c>
      <c r="B542" t="n">
        <v>0</v>
      </c>
      <c r="C542" t="n">
        <v>0</v>
      </c>
    </row>
    <row r="543" spans="1:3">
      <c r="A543" t="n">
        <v>540</v>
      </c>
      <c r="B543" t="n">
        <v>0</v>
      </c>
      <c r="C543" t="n">
        <v>0</v>
      </c>
    </row>
    <row r="544" spans="1:3">
      <c r="A544" t="n">
        <v>541</v>
      </c>
      <c r="B544" t="n">
        <v>0</v>
      </c>
      <c r="C544" t="n">
        <v>0</v>
      </c>
    </row>
    <row r="545" spans="1:3">
      <c r="A545" t="n">
        <v>542</v>
      </c>
      <c r="B545" t="n">
        <v>0</v>
      </c>
      <c r="C545" t="n">
        <v>0</v>
      </c>
    </row>
    <row r="546" spans="1:3">
      <c r="A546" t="n">
        <v>543</v>
      </c>
      <c r="B546" t="n">
        <v>0</v>
      </c>
      <c r="C546" t="n">
        <v>0</v>
      </c>
    </row>
    <row r="547" spans="1:3">
      <c r="A547" t="n">
        <v>544</v>
      </c>
      <c r="B547" t="n">
        <v>0</v>
      </c>
      <c r="C547" t="n">
        <v>0</v>
      </c>
    </row>
    <row r="548" spans="1:3">
      <c r="A548" t="n">
        <v>545</v>
      </c>
      <c r="B548" t="n">
        <v>0</v>
      </c>
      <c r="C548" t="n">
        <v>0</v>
      </c>
    </row>
    <row r="549" spans="1:3">
      <c r="A549" t="n">
        <v>546</v>
      </c>
      <c r="B549" t="n">
        <v>0</v>
      </c>
      <c r="C549" t="n">
        <v>0</v>
      </c>
    </row>
    <row r="550" spans="1:3">
      <c r="A550" t="n">
        <v>547</v>
      </c>
      <c r="B550" t="n">
        <v>0</v>
      </c>
      <c r="C550" t="n">
        <v>0</v>
      </c>
    </row>
    <row r="551" spans="1:3">
      <c r="A551" t="n">
        <v>548</v>
      </c>
      <c r="B551" t="n">
        <v>0</v>
      </c>
      <c r="C551" t="n">
        <v>0</v>
      </c>
    </row>
    <row r="552" spans="1:3">
      <c r="A552" t="n">
        <v>549</v>
      </c>
      <c r="B552" t="n">
        <v>0</v>
      </c>
      <c r="C552" t="n">
        <v>0</v>
      </c>
    </row>
    <row r="553" spans="1:3">
      <c r="A553" t="n">
        <v>550</v>
      </c>
      <c r="B553" t="n">
        <v>0</v>
      </c>
      <c r="C553" t="n">
        <v>0</v>
      </c>
    </row>
    <row r="554" spans="1:3">
      <c r="A554" t="n">
        <v>551</v>
      </c>
      <c r="B554" t="n">
        <v>0</v>
      </c>
      <c r="C554" t="n">
        <v>0</v>
      </c>
    </row>
    <row r="555" spans="1:3">
      <c r="A555" t="n">
        <v>552</v>
      </c>
      <c r="B555" t="n">
        <v>0</v>
      </c>
      <c r="C555" t="n">
        <v>0</v>
      </c>
    </row>
    <row r="556" spans="1:3">
      <c r="A556" t="n">
        <v>553</v>
      </c>
      <c r="B556" t="n">
        <v>0</v>
      </c>
      <c r="C556" t="n">
        <v>0</v>
      </c>
    </row>
    <row r="557" spans="1:3">
      <c r="A557" t="n">
        <v>554</v>
      </c>
      <c r="B557" t="n">
        <v>0</v>
      </c>
      <c r="C557" t="n">
        <v>0</v>
      </c>
    </row>
    <row r="558" spans="1:3">
      <c r="A558" t="n">
        <v>555</v>
      </c>
      <c r="B558" t="n">
        <v>0</v>
      </c>
      <c r="C558" t="n">
        <v>0</v>
      </c>
    </row>
    <row r="559" spans="1:3">
      <c r="A559" t="n">
        <v>556</v>
      </c>
      <c r="B559" t="n">
        <v>0</v>
      </c>
      <c r="C559" t="n">
        <v>0</v>
      </c>
    </row>
    <row r="560" spans="1:3">
      <c r="A560" t="n">
        <v>557</v>
      </c>
      <c r="B560" t="n">
        <v>0</v>
      </c>
      <c r="C560" t="n">
        <v>0</v>
      </c>
    </row>
    <row r="561" spans="1:3">
      <c r="A561" t="n">
        <v>558</v>
      </c>
      <c r="B561" t="n">
        <v>0</v>
      </c>
      <c r="C561" t="n">
        <v>0</v>
      </c>
    </row>
    <row r="562" spans="1:3">
      <c r="A562" t="n">
        <v>559</v>
      </c>
      <c r="B562" t="n">
        <v>0</v>
      </c>
      <c r="C562" t="n">
        <v>0</v>
      </c>
    </row>
    <row r="563" spans="1:3">
      <c r="A563" t="n">
        <v>560</v>
      </c>
      <c r="B563" t="n">
        <v>0</v>
      </c>
      <c r="C563" t="n">
        <v>0</v>
      </c>
    </row>
    <row r="564" spans="1:3">
      <c r="A564" t="n">
        <v>561</v>
      </c>
      <c r="B564" t="n">
        <v>0</v>
      </c>
      <c r="C564" t="n">
        <v>0</v>
      </c>
    </row>
    <row r="565" spans="1:3">
      <c r="A565" t="n">
        <v>562</v>
      </c>
      <c r="B565" t="n">
        <v>0</v>
      </c>
      <c r="C565" t="n">
        <v>0</v>
      </c>
    </row>
    <row r="566" spans="1:3">
      <c r="A566" t="n">
        <v>563</v>
      </c>
      <c r="B566" t="n">
        <v>0</v>
      </c>
      <c r="C566" t="n">
        <v>0</v>
      </c>
    </row>
    <row r="567" spans="1:3">
      <c r="A567" t="n">
        <v>564</v>
      </c>
      <c r="B567" t="n">
        <v>0</v>
      </c>
      <c r="C567" t="n">
        <v>0</v>
      </c>
    </row>
    <row r="568" spans="1:3">
      <c r="A568" t="n">
        <v>565</v>
      </c>
      <c r="B568" t="n">
        <v>0</v>
      </c>
      <c r="C568" t="n">
        <v>0</v>
      </c>
    </row>
    <row r="569" spans="1:3">
      <c r="A569" t="n">
        <v>566</v>
      </c>
      <c r="B569" t="n">
        <v>0</v>
      </c>
      <c r="C569" t="n">
        <v>0</v>
      </c>
    </row>
    <row r="570" spans="1:3">
      <c r="A570" t="n">
        <v>567</v>
      </c>
      <c r="B570" t="n">
        <v>0</v>
      </c>
      <c r="C570" t="n">
        <v>0</v>
      </c>
    </row>
    <row r="571" spans="1:3">
      <c r="A571" t="n">
        <v>568</v>
      </c>
      <c r="B571" t="n">
        <v>0</v>
      </c>
      <c r="C571" t="n">
        <v>0</v>
      </c>
    </row>
    <row r="572" spans="1:3">
      <c r="A572" t="n">
        <v>569</v>
      </c>
      <c r="B572" t="n">
        <v>0</v>
      </c>
      <c r="C572" t="n">
        <v>0</v>
      </c>
    </row>
    <row r="573" spans="1:3">
      <c r="A573" t="n">
        <v>570</v>
      </c>
      <c r="B573" t="n">
        <v>0</v>
      </c>
      <c r="C573" t="n">
        <v>0</v>
      </c>
    </row>
    <row r="574" spans="1:3">
      <c r="A574" t="n">
        <v>571</v>
      </c>
      <c r="B574" t="n">
        <v>0</v>
      </c>
      <c r="C574" t="n">
        <v>0</v>
      </c>
    </row>
    <row r="575" spans="1:3">
      <c r="A575" t="n">
        <v>572</v>
      </c>
      <c r="B575" t="n">
        <v>0</v>
      </c>
      <c r="C575" t="n">
        <v>0</v>
      </c>
    </row>
    <row r="576" spans="1:3">
      <c r="A576" t="n">
        <v>573</v>
      </c>
      <c r="B576" t="n">
        <v>0</v>
      </c>
      <c r="C576" t="n">
        <v>0</v>
      </c>
    </row>
    <row r="577" spans="1:3">
      <c r="A577" t="n">
        <v>574</v>
      </c>
      <c r="B577" t="n">
        <v>0</v>
      </c>
      <c r="C577" t="n">
        <v>0</v>
      </c>
    </row>
    <row r="578" spans="1:3">
      <c r="A578" t="n">
        <v>575</v>
      </c>
      <c r="B578" t="n">
        <v>0</v>
      </c>
      <c r="C578" t="n">
        <v>0</v>
      </c>
    </row>
    <row r="579" spans="1:3">
      <c r="A579" t="n">
        <v>576</v>
      </c>
      <c r="B579" t="n">
        <v>0</v>
      </c>
      <c r="C579" t="n">
        <v>0</v>
      </c>
    </row>
    <row r="580" spans="1:3">
      <c r="A580" t="n">
        <v>577</v>
      </c>
      <c r="B580" t="n">
        <v>0</v>
      </c>
      <c r="C580" t="n">
        <v>0</v>
      </c>
    </row>
    <row r="581" spans="1:3">
      <c r="A581" t="n">
        <v>578</v>
      </c>
      <c r="B581" t="n">
        <v>0</v>
      </c>
      <c r="C581" t="n">
        <v>0</v>
      </c>
    </row>
    <row r="582" spans="1:3">
      <c r="A582" t="n">
        <v>579</v>
      </c>
      <c r="B582" t="n">
        <v>0</v>
      </c>
      <c r="C582" t="n">
        <v>0</v>
      </c>
    </row>
    <row r="583" spans="1:3">
      <c r="A583" t="n">
        <v>580</v>
      </c>
      <c r="B583" t="n">
        <v>0</v>
      </c>
      <c r="C583" t="n">
        <v>0</v>
      </c>
    </row>
    <row r="584" spans="1:3">
      <c r="A584" t="n">
        <v>581</v>
      </c>
      <c r="B584" t="n">
        <v>0</v>
      </c>
      <c r="C584" t="n">
        <v>0</v>
      </c>
    </row>
    <row r="585" spans="1:3">
      <c r="A585" t="n">
        <v>582</v>
      </c>
      <c r="B585" t="n">
        <v>0</v>
      </c>
      <c r="C585" t="n">
        <v>0</v>
      </c>
    </row>
    <row r="586" spans="1:3">
      <c r="A586" t="n">
        <v>583</v>
      </c>
      <c r="B586" t="n">
        <v>0</v>
      </c>
      <c r="C586" t="n">
        <v>0</v>
      </c>
    </row>
    <row r="587" spans="1:3">
      <c r="A587" t="n">
        <v>584</v>
      </c>
      <c r="B587" t="n">
        <v>0</v>
      </c>
      <c r="C587" t="n">
        <v>0</v>
      </c>
    </row>
    <row r="588" spans="1:3">
      <c r="A588" t="n">
        <v>585</v>
      </c>
      <c r="B588" t="n">
        <v>0</v>
      </c>
      <c r="C588" t="n">
        <v>0</v>
      </c>
    </row>
    <row r="589" spans="1:3">
      <c r="A589" t="n">
        <v>586</v>
      </c>
      <c r="B589" t="n">
        <v>0</v>
      </c>
      <c r="C589" t="n">
        <v>0</v>
      </c>
    </row>
    <row r="590" spans="1:3">
      <c r="A590" t="n">
        <v>587</v>
      </c>
      <c r="B590" t="n">
        <v>0</v>
      </c>
      <c r="C590" t="n">
        <v>0</v>
      </c>
    </row>
    <row r="591" spans="1:3">
      <c r="A591" t="n">
        <v>588</v>
      </c>
      <c r="B591" t="n">
        <v>0</v>
      </c>
      <c r="C591" t="n">
        <v>0</v>
      </c>
    </row>
    <row r="592" spans="1:3">
      <c r="A592" t="n">
        <v>589</v>
      </c>
      <c r="B592" t="n">
        <v>0</v>
      </c>
      <c r="C592" t="n">
        <v>0</v>
      </c>
    </row>
    <row r="593" spans="1:3">
      <c r="A593" t="n">
        <v>590</v>
      </c>
      <c r="B593" t="n">
        <v>0</v>
      </c>
      <c r="C593" t="n">
        <v>0</v>
      </c>
    </row>
    <row r="594" spans="1:3">
      <c r="A594" t="n">
        <v>591</v>
      </c>
      <c r="B594" t="n">
        <v>0</v>
      </c>
      <c r="C594" t="n">
        <v>0</v>
      </c>
    </row>
    <row r="595" spans="1:3">
      <c r="A595" t="n">
        <v>592</v>
      </c>
      <c r="B595" t="n">
        <v>0</v>
      </c>
      <c r="C595" t="n">
        <v>0</v>
      </c>
    </row>
    <row r="596" spans="1:3">
      <c r="A596" t="n">
        <v>593</v>
      </c>
      <c r="B596" t="n">
        <v>0</v>
      </c>
      <c r="C596" t="n">
        <v>0</v>
      </c>
    </row>
    <row r="597" spans="1:3">
      <c r="A597" t="n">
        <v>594</v>
      </c>
      <c r="B597" t="n">
        <v>0</v>
      </c>
      <c r="C597" t="n">
        <v>0</v>
      </c>
    </row>
    <row r="598" spans="1:3">
      <c r="A598" t="n">
        <v>595</v>
      </c>
      <c r="B598" t="n">
        <v>0</v>
      </c>
      <c r="C598" t="n">
        <v>0</v>
      </c>
    </row>
    <row r="599" spans="1:3">
      <c r="A599" t="n">
        <v>596</v>
      </c>
      <c r="B599" t="n">
        <v>0</v>
      </c>
      <c r="C599" t="n">
        <v>0</v>
      </c>
    </row>
    <row r="600" spans="1:3">
      <c r="A600" t="n">
        <v>597</v>
      </c>
      <c r="B600" t="n">
        <v>0</v>
      </c>
      <c r="C600" t="n">
        <v>0</v>
      </c>
    </row>
    <row r="601" spans="1:3">
      <c r="A601" t="n">
        <v>598</v>
      </c>
      <c r="B601" t="n">
        <v>0</v>
      </c>
      <c r="C601" t="n">
        <v>0</v>
      </c>
    </row>
    <row r="602" spans="1:3">
      <c r="A602" t="n">
        <v>599</v>
      </c>
      <c r="B602" t="n">
        <v>0</v>
      </c>
      <c r="C602" t="n">
        <v>0</v>
      </c>
    </row>
    <row r="603" spans="1:3">
      <c r="A603" t="n">
        <v>600</v>
      </c>
      <c r="B603" t="n">
        <v>0</v>
      </c>
      <c r="C603" t="n">
        <v>0</v>
      </c>
    </row>
    <row r="604" spans="1:3">
      <c r="A604" t="n">
        <v>601</v>
      </c>
      <c r="B604" t="n">
        <v>0</v>
      </c>
      <c r="C604" t="n">
        <v>0</v>
      </c>
    </row>
    <row r="605" spans="1:3">
      <c r="A605" t="n">
        <v>602</v>
      </c>
      <c r="B605" t="n">
        <v>0</v>
      </c>
      <c r="C605" t="n">
        <v>0</v>
      </c>
    </row>
    <row r="606" spans="1:3">
      <c r="A606" t="n">
        <v>603</v>
      </c>
      <c r="B606" t="n">
        <v>0</v>
      </c>
      <c r="C606" t="n">
        <v>0</v>
      </c>
    </row>
    <row r="607" spans="1:3">
      <c r="A607" t="n">
        <v>604</v>
      </c>
      <c r="B607" t="n">
        <v>0</v>
      </c>
      <c r="C607" t="n">
        <v>0</v>
      </c>
    </row>
    <row r="608" spans="1:3">
      <c r="A608" t="n">
        <v>605</v>
      </c>
      <c r="B608" t="n">
        <v>0</v>
      </c>
      <c r="C608" t="n">
        <v>0</v>
      </c>
    </row>
    <row r="609" spans="1:3">
      <c r="A609" t="n">
        <v>606</v>
      </c>
      <c r="B609" t="n">
        <v>0</v>
      </c>
      <c r="C609" t="n">
        <v>0</v>
      </c>
    </row>
    <row r="610" spans="1:3">
      <c r="A610" t="n">
        <v>607</v>
      </c>
      <c r="B610" t="n">
        <v>0</v>
      </c>
      <c r="C610" t="n">
        <v>0</v>
      </c>
    </row>
    <row r="611" spans="1:3">
      <c r="A611" t="n">
        <v>608</v>
      </c>
      <c r="B611" t="n">
        <v>0</v>
      </c>
      <c r="C611" t="n">
        <v>0</v>
      </c>
    </row>
    <row r="612" spans="1:3">
      <c r="A612" t="n">
        <v>609</v>
      </c>
      <c r="B612" t="n">
        <v>0</v>
      </c>
      <c r="C612" t="n">
        <v>0</v>
      </c>
    </row>
    <row r="613" spans="1:3">
      <c r="A613" t="n">
        <v>610</v>
      </c>
      <c r="B613" t="n">
        <v>0</v>
      </c>
      <c r="C613" t="n">
        <v>0</v>
      </c>
    </row>
    <row r="614" spans="1:3">
      <c r="A614" t="n">
        <v>611</v>
      </c>
      <c r="B614" t="n">
        <v>0</v>
      </c>
      <c r="C614" t="n">
        <v>0</v>
      </c>
    </row>
    <row r="615" spans="1:3">
      <c r="A615" t="n">
        <v>612</v>
      </c>
      <c r="B615" t="n">
        <v>0</v>
      </c>
      <c r="C615" t="n">
        <v>0</v>
      </c>
    </row>
    <row r="616" spans="1:3">
      <c r="A616" t="n">
        <v>613</v>
      </c>
      <c r="B616" t="n">
        <v>0</v>
      </c>
      <c r="C616" t="n">
        <v>0</v>
      </c>
    </row>
    <row r="617" spans="1:3">
      <c r="A617" t="n">
        <v>614</v>
      </c>
      <c r="B617" t="n">
        <v>0</v>
      </c>
      <c r="C617" t="n">
        <v>0</v>
      </c>
    </row>
    <row r="618" spans="1:3">
      <c r="A618" t="n">
        <v>615</v>
      </c>
      <c r="B618" t="n">
        <v>0</v>
      </c>
      <c r="C618" t="n">
        <v>0</v>
      </c>
    </row>
    <row r="619" spans="1:3">
      <c r="A619" t="n">
        <v>616</v>
      </c>
      <c r="B619" t="n">
        <v>0</v>
      </c>
      <c r="C619" t="n">
        <v>0</v>
      </c>
    </row>
    <row r="620" spans="1:3">
      <c r="A620" t="n">
        <v>617</v>
      </c>
      <c r="B620" t="n">
        <v>0</v>
      </c>
      <c r="C620" t="n">
        <v>0</v>
      </c>
    </row>
    <row r="621" spans="1:3">
      <c r="A621" t="n">
        <v>618</v>
      </c>
      <c r="B621" t="n">
        <v>0</v>
      </c>
      <c r="C621" t="n">
        <v>0</v>
      </c>
    </row>
    <row r="622" spans="1:3">
      <c r="A622" t="n">
        <v>619</v>
      </c>
      <c r="B622" t="n">
        <v>0</v>
      </c>
      <c r="C622" t="n">
        <v>0</v>
      </c>
    </row>
    <row r="623" spans="1:3">
      <c r="A623" t="n">
        <v>620</v>
      </c>
      <c r="B623" t="n">
        <v>0</v>
      </c>
      <c r="C623" t="n">
        <v>0</v>
      </c>
    </row>
    <row r="624" spans="1:3">
      <c r="A624" t="n">
        <v>621</v>
      </c>
      <c r="B624" t="n">
        <v>0</v>
      </c>
      <c r="C624" t="n">
        <v>0</v>
      </c>
    </row>
    <row r="625" spans="1:3">
      <c r="A625" t="n">
        <v>622</v>
      </c>
      <c r="B625" t="n">
        <v>0</v>
      </c>
      <c r="C625" t="n">
        <v>0</v>
      </c>
    </row>
    <row r="626" spans="1:3">
      <c r="A626" t="n">
        <v>623</v>
      </c>
      <c r="B626" t="n">
        <v>0</v>
      </c>
      <c r="C626" t="n">
        <v>0</v>
      </c>
    </row>
    <row r="627" spans="1:3">
      <c r="A627" t="n">
        <v>624</v>
      </c>
      <c r="B627" t="n">
        <v>0</v>
      </c>
      <c r="C627" t="n">
        <v>0</v>
      </c>
    </row>
    <row r="628" spans="1:3">
      <c r="A628" t="n">
        <v>625</v>
      </c>
      <c r="B628" t="n">
        <v>0</v>
      </c>
      <c r="C628" t="n">
        <v>0</v>
      </c>
    </row>
    <row r="629" spans="1:3">
      <c r="A629" t="n">
        <v>626</v>
      </c>
      <c r="B629" t="n">
        <v>0</v>
      </c>
      <c r="C629" t="n">
        <v>0</v>
      </c>
    </row>
    <row r="630" spans="1:3">
      <c r="A630" t="n">
        <v>627</v>
      </c>
      <c r="B630" t="n">
        <v>0</v>
      </c>
      <c r="C630" t="n">
        <v>0</v>
      </c>
    </row>
    <row r="631" spans="1:3">
      <c r="A631" t="n">
        <v>628</v>
      </c>
      <c r="B631" t="n">
        <v>0</v>
      </c>
      <c r="C631" t="n">
        <v>0</v>
      </c>
    </row>
    <row r="632" spans="1:3">
      <c r="A632" t="n">
        <v>629</v>
      </c>
      <c r="B632" t="n">
        <v>0</v>
      </c>
      <c r="C632" t="n">
        <v>0</v>
      </c>
    </row>
    <row r="633" spans="1:3">
      <c r="A633" t="n">
        <v>630</v>
      </c>
      <c r="B633" t="n">
        <v>0</v>
      </c>
      <c r="C633" t="n">
        <v>0</v>
      </c>
    </row>
    <row r="634" spans="1:3">
      <c r="A634" t="n">
        <v>631</v>
      </c>
      <c r="B634" t="n">
        <v>0</v>
      </c>
      <c r="C634" t="n">
        <v>0</v>
      </c>
    </row>
    <row r="635" spans="1:3">
      <c r="A635" t="n">
        <v>632</v>
      </c>
      <c r="B635" t="n">
        <v>0</v>
      </c>
      <c r="C635" t="n">
        <v>0</v>
      </c>
    </row>
    <row r="636" spans="1:3">
      <c r="A636" t="n">
        <v>633</v>
      </c>
      <c r="B636" t="n">
        <v>0</v>
      </c>
      <c r="C636" t="n">
        <v>0</v>
      </c>
    </row>
    <row r="637" spans="1:3">
      <c r="A637" t="n">
        <v>634</v>
      </c>
      <c r="B637" t="n">
        <v>0</v>
      </c>
      <c r="C637" t="n">
        <v>0</v>
      </c>
    </row>
    <row r="638" spans="1:3">
      <c r="A638" t="n">
        <v>635</v>
      </c>
      <c r="B638" t="n">
        <v>0</v>
      </c>
      <c r="C638" t="n">
        <v>0</v>
      </c>
    </row>
    <row r="639" spans="1:3">
      <c r="A639" t="n">
        <v>636</v>
      </c>
      <c r="B639" t="n">
        <v>0</v>
      </c>
      <c r="C639" t="n">
        <v>0</v>
      </c>
    </row>
    <row r="640" spans="1:3">
      <c r="A640" t="n">
        <v>637</v>
      </c>
      <c r="B640" t="n">
        <v>0</v>
      </c>
      <c r="C640" t="n">
        <v>0</v>
      </c>
    </row>
    <row r="641" spans="1:3">
      <c r="A641" t="n">
        <v>638</v>
      </c>
      <c r="B641" t="n">
        <v>0</v>
      </c>
      <c r="C641" t="n">
        <v>0</v>
      </c>
    </row>
    <row r="642" spans="1:3">
      <c r="A642" t="n">
        <v>639</v>
      </c>
      <c r="B642" t="n">
        <v>0</v>
      </c>
      <c r="C642" t="n">
        <v>0</v>
      </c>
    </row>
    <row r="643" spans="1:3">
      <c r="A643" t="n">
        <v>640</v>
      </c>
      <c r="B643" t="n">
        <v>0</v>
      </c>
      <c r="C643" t="n">
        <v>0</v>
      </c>
    </row>
    <row r="644" spans="1:3">
      <c r="A644" t="n">
        <v>641</v>
      </c>
      <c r="B644" t="n">
        <v>0</v>
      </c>
      <c r="C644" t="n">
        <v>0</v>
      </c>
    </row>
    <row r="645" spans="1:3">
      <c r="A645" t="n">
        <v>642</v>
      </c>
      <c r="B645" t="n">
        <v>0</v>
      </c>
      <c r="C645" t="n">
        <v>0</v>
      </c>
    </row>
    <row r="646" spans="1:3">
      <c r="A646" t="n">
        <v>643</v>
      </c>
      <c r="B646" t="n">
        <v>0</v>
      </c>
      <c r="C646" t="n">
        <v>0</v>
      </c>
    </row>
    <row r="647" spans="1:3">
      <c r="A647" t="n">
        <v>644</v>
      </c>
      <c r="B647" t="n">
        <v>0</v>
      </c>
      <c r="C647" t="n">
        <v>0</v>
      </c>
    </row>
    <row r="648" spans="1:3">
      <c r="A648" t="n">
        <v>645</v>
      </c>
      <c r="B648" t="n">
        <v>0</v>
      </c>
      <c r="C648" t="n">
        <v>0</v>
      </c>
    </row>
    <row r="649" spans="1:3">
      <c r="A649" t="n">
        <v>646</v>
      </c>
      <c r="B649" t="n">
        <v>0</v>
      </c>
      <c r="C649" t="n">
        <v>0</v>
      </c>
    </row>
    <row r="650" spans="1:3">
      <c r="A650" t="n">
        <v>647</v>
      </c>
      <c r="B650" t="n">
        <v>0</v>
      </c>
      <c r="C650" t="n">
        <v>0</v>
      </c>
    </row>
    <row r="651" spans="1:3">
      <c r="A651" t="n">
        <v>648</v>
      </c>
      <c r="B651" t="n">
        <v>0</v>
      </c>
      <c r="C651" t="n">
        <v>0</v>
      </c>
    </row>
    <row r="652" spans="1:3">
      <c r="A652" t="n">
        <v>649</v>
      </c>
      <c r="B652" t="n">
        <v>0</v>
      </c>
      <c r="C652" t="n">
        <v>0</v>
      </c>
    </row>
    <row r="653" spans="1:3">
      <c r="A653" t="n">
        <v>650</v>
      </c>
      <c r="B653" t="n">
        <v>0</v>
      </c>
      <c r="C653" t="n">
        <v>0</v>
      </c>
    </row>
    <row r="654" spans="1:3">
      <c r="A654" t="n">
        <v>651</v>
      </c>
      <c r="B654" t="n">
        <v>0</v>
      </c>
      <c r="C654" t="n">
        <v>0</v>
      </c>
    </row>
    <row r="655" spans="1:3">
      <c r="A655" t="n">
        <v>652</v>
      </c>
      <c r="B655" t="n">
        <v>0</v>
      </c>
      <c r="C655" t="n">
        <v>0</v>
      </c>
    </row>
    <row r="656" spans="1:3">
      <c r="A656" t="n">
        <v>653</v>
      </c>
      <c r="B656" t="n">
        <v>0</v>
      </c>
      <c r="C656" t="n">
        <v>0</v>
      </c>
    </row>
    <row r="657" spans="1:3">
      <c r="A657" t="n">
        <v>654</v>
      </c>
      <c r="B657" t="n">
        <v>0</v>
      </c>
      <c r="C657" t="n">
        <v>0</v>
      </c>
    </row>
    <row r="658" spans="1:3">
      <c r="A658" t="n">
        <v>655</v>
      </c>
      <c r="B658" t="n">
        <v>0</v>
      </c>
      <c r="C658" t="n">
        <v>0</v>
      </c>
    </row>
    <row r="659" spans="1:3">
      <c r="A659" t="n">
        <v>656</v>
      </c>
      <c r="B659" t="n">
        <v>0</v>
      </c>
      <c r="C659" t="n">
        <v>0</v>
      </c>
    </row>
    <row r="660" spans="1:3">
      <c r="A660" t="n">
        <v>657</v>
      </c>
      <c r="B660" t="n">
        <v>0</v>
      </c>
      <c r="C660" t="n">
        <v>0</v>
      </c>
    </row>
    <row r="661" spans="1:3">
      <c r="A661" t="n">
        <v>658</v>
      </c>
      <c r="B661" t="n">
        <v>0</v>
      </c>
      <c r="C661" t="n">
        <v>0</v>
      </c>
    </row>
    <row r="662" spans="1:3">
      <c r="A662" t="n">
        <v>659</v>
      </c>
      <c r="B662" t="n">
        <v>0</v>
      </c>
      <c r="C662" t="n">
        <v>0</v>
      </c>
    </row>
    <row r="663" spans="1:3">
      <c r="A663" t="n">
        <v>660</v>
      </c>
      <c r="B663" t="n">
        <v>0</v>
      </c>
      <c r="C663" t="n">
        <v>0</v>
      </c>
    </row>
    <row r="664" spans="1:3">
      <c r="A664" t="n">
        <v>661</v>
      </c>
      <c r="B664" t="n">
        <v>0</v>
      </c>
      <c r="C664" t="n">
        <v>0</v>
      </c>
    </row>
    <row r="665" spans="1:3">
      <c r="A665" t="n">
        <v>662</v>
      </c>
      <c r="B665" t="n">
        <v>0</v>
      </c>
      <c r="C665" t="n">
        <v>0</v>
      </c>
    </row>
    <row r="666" spans="1:3">
      <c r="A666" t="n">
        <v>663</v>
      </c>
      <c r="B666" t="n">
        <v>0</v>
      </c>
      <c r="C666" t="n">
        <v>0</v>
      </c>
    </row>
    <row r="667" spans="1:3">
      <c r="A667" t="n">
        <v>664</v>
      </c>
      <c r="B667" t="n">
        <v>0</v>
      </c>
      <c r="C667" t="n">
        <v>0</v>
      </c>
    </row>
    <row r="668" spans="1:3">
      <c r="A668" t="n">
        <v>665</v>
      </c>
      <c r="B668" t="n">
        <v>0</v>
      </c>
      <c r="C668" t="n">
        <v>0</v>
      </c>
    </row>
    <row r="669" spans="1:3">
      <c r="A669" t="n">
        <v>666</v>
      </c>
      <c r="B669" t="n">
        <v>0</v>
      </c>
      <c r="C669" t="n">
        <v>0</v>
      </c>
    </row>
    <row r="670" spans="1:3">
      <c r="A670" t="n">
        <v>667</v>
      </c>
      <c r="B670" t="n">
        <v>0</v>
      </c>
      <c r="C670" t="n">
        <v>0</v>
      </c>
    </row>
    <row r="671" spans="1:3">
      <c r="A671" t="n">
        <v>668</v>
      </c>
      <c r="B671" t="n">
        <v>0</v>
      </c>
      <c r="C671" t="n">
        <v>0</v>
      </c>
    </row>
    <row r="672" spans="1:3">
      <c r="A672" t="n">
        <v>669</v>
      </c>
      <c r="B672" t="n">
        <v>0</v>
      </c>
      <c r="C672" t="n">
        <v>0</v>
      </c>
    </row>
    <row r="673" spans="1:3">
      <c r="A673" t="n">
        <v>670</v>
      </c>
      <c r="B673" t="n">
        <v>0</v>
      </c>
      <c r="C673" t="n">
        <v>0</v>
      </c>
    </row>
    <row r="674" spans="1:3">
      <c r="A674" t="n">
        <v>671</v>
      </c>
      <c r="B674" t="n">
        <v>0</v>
      </c>
      <c r="C674" t="n">
        <v>0</v>
      </c>
    </row>
    <row r="675" spans="1:3">
      <c r="A675" t="n">
        <v>672</v>
      </c>
      <c r="B675" t="n">
        <v>0</v>
      </c>
      <c r="C675" t="n">
        <v>0</v>
      </c>
    </row>
    <row r="676" spans="1:3">
      <c r="A676" t="n">
        <v>673</v>
      </c>
      <c r="B676" t="n">
        <v>0</v>
      </c>
      <c r="C676" t="n">
        <v>0</v>
      </c>
    </row>
    <row r="677" spans="1:3">
      <c r="A677" t="n">
        <v>674</v>
      </c>
      <c r="B677" t="n">
        <v>0</v>
      </c>
      <c r="C677" t="n">
        <v>0</v>
      </c>
    </row>
    <row r="678" spans="1:3">
      <c r="A678" t="n">
        <v>675</v>
      </c>
      <c r="B678" t="n">
        <v>0</v>
      </c>
      <c r="C678" t="n">
        <v>0</v>
      </c>
    </row>
    <row r="679" spans="1:3">
      <c r="A679" t="n">
        <v>676</v>
      </c>
      <c r="B679" t="n">
        <v>0</v>
      </c>
      <c r="C679" t="n">
        <v>0</v>
      </c>
    </row>
    <row r="680" spans="1:3">
      <c r="A680" t="n">
        <v>677</v>
      </c>
      <c r="B680" t="n">
        <v>0</v>
      </c>
      <c r="C680" t="n">
        <v>0</v>
      </c>
    </row>
    <row r="681" spans="1:3">
      <c r="A681" t="n">
        <v>678</v>
      </c>
      <c r="B681" t="n">
        <v>0</v>
      </c>
      <c r="C681" t="n">
        <v>0</v>
      </c>
    </row>
    <row r="682" spans="1:3">
      <c r="A682" t="n">
        <v>679</v>
      </c>
      <c r="B682" t="n">
        <v>0</v>
      </c>
      <c r="C682" t="n">
        <v>0</v>
      </c>
    </row>
    <row r="683" spans="1:3">
      <c r="A683" t="n">
        <v>680</v>
      </c>
      <c r="B683" t="n">
        <v>0</v>
      </c>
      <c r="C683" t="n">
        <v>0</v>
      </c>
    </row>
    <row r="684" spans="1:3">
      <c r="A684" t="n">
        <v>681</v>
      </c>
      <c r="B684" t="n">
        <v>0</v>
      </c>
      <c r="C684" t="n">
        <v>0</v>
      </c>
    </row>
    <row r="685" spans="1:3">
      <c r="A685" t="n">
        <v>682</v>
      </c>
      <c r="B685" t="n">
        <v>0</v>
      </c>
      <c r="C685" t="n">
        <v>0</v>
      </c>
    </row>
    <row r="686" spans="1:3">
      <c r="A686" t="n">
        <v>683</v>
      </c>
      <c r="B686" t="n">
        <v>0</v>
      </c>
      <c r="C686" t="n">
        <v>0</v>
      </c>
    </row>
    <row r="687" spans="1:3">
      <c r="A687" t="n">
        <v>684</v>
      </c>
      <c r="B687" t="n">
        <v>0</v>
      </c>
      <c r="C687" t="n">
        <v>0</v>
      </c>
    </row>
    <row r="688" spans="1:3">
      <c r="A688" t="n">
        <v>685</v>
      </c>
      <c r="B688" t="n">
        <v>0</v>
      </c>
      <c r="C688" t="n">
        <v>0</v>
      </c>
    </row>
    <row r="689" spans="1:3">
      <c r="A689" t="n">
        <v>686</v>
      </c>
      <c r="B689" t="n">
        <v>0</v>
      </c>
      <c r="C689" t="n">
        <v>0</v>
      </c>
    </row>
    <row r="690" spans="1:3">
      <c r="A690" t="n">
        <v>687</v>
      </c>
      <c r="B690" t="n">
        <v>0</v>
      </c>
      <c r="C690" t="n">
        <v>0</v>
      </c>
    </row>
    <row r="691" spans="1:3">
      <c r="A691" t="n">
        <v>688</v>
      </c>
      <c r="B691" t="n">
        <v>0</v>
      </c>
      <c r="C691" t="n">
        <v>0</v>
      </c>
    </row>
    <row r="692" spans="1:3">
      <c r="A692" t="n">
        <v>689</v>
      </c>
      <c r="B692" t="n">
        <v>0</v>
      </c>
      <c r="C692" t="n">
        <v>0</v>
      </c>
    </row>
    <row r="693" spans="1:3">
      <c r="A693" t="n">
        <v>690</v>
      </c>
      <c r="B693" t="n">
        <v>0</v>
      </c>
      <c r="C693" t="n">
        <v>0</v>
      </c>
    </row>
    <row r="694" spans="1:3">
      <c r="A694" t="n">
        <v>691</v>
      </c>
      <c r="B694" t="n">
        <v>0</v>
      </c>
      <c r="C694" t="n">
        <v>0</v>
      </c>
    </row>
    <row r="695" spans="1:3">
      <c r="A695" t="n">
        <v>692</v>
      </c>
      <c r="B695" t="n">
        <v>0</v>
      </c>
      <c r="C695" t="n">
        <v>0</v>
      </c>
    </row>
    <row r="696" spans="1:3">
      <c r="A696" t="n">
        <v>693</v>
      </c>
      <c r="B696" t="n">
        <v>0</v>
      </c>
      <c r="C696" t="n">
        <v>0</v>
      </c>
    </row>
    <row r="697" spans="1:3">
      <c r="A697" t="n">
        <v>694</v>
      </c>
      <c r="B697" t="n">
        <v>0</v>
      </c>
      <c r="C697" t="n">
        <v>0</v>
      </c>
    </row>
    <row r="698" spans="1:3">
      <c r="A698" t="n">
        <v>695</v>
      </c>
      <c r="B698" t="n">
        <v>0</v>
      </c>
      <c r="C698" t="n">
        <v>0</v>
      </c>
    </row>
    <row r="699" spans="1:3">
      <c r="A699" t="n">
        <v>696</v>
      </c>
      <c r="B699" t="n">
        <v>0</v>
      </c>
      <c r="C699" t="n">
        <v>0</v>
      </c>
    </row>
    <row r="700" spans="1:3">
      <c r="A700" t="n">
        <v>697</v>
      </c>
      <c r="B700" t="n">
        <v>0</v>
      </c>
      <c r="C700" t="n">
        <v>0</v>
      </c>
    </row>
    <row r="701" spans="1:3">
      <c r="A701" t="n">
        <v>698</v>
      </c>
      <c r="B701" t="n">
        <v>0</v>
      </c>
      <c r="C701" t="n">
        <v>0</v>
      </c>
    </row>
    <row r="702" spans="1:3">
      <c r="A702" t="n">
        <v>699</v>
      </c>
      <c r="B702" t="n">
        <v>0</v>
      </c>
      <c r="C702" t="n">
        <v>0</v>
      </c>
    </row>
    <row r="703" spans="1:3">
      <c r="A703" t="n">
        <v>700</v>
      </c>
      <c r="B703" t="n">
        <v>0</v>
      </c>
      <c r="C703" t="n">
        <v>0</v>
      </c>
    </row>
    <row r="704" spans="1:3">
      <c r="A704" t="n">
        <v>701</v>
      </c>
      <c r="B704" t="n">
        <v>0</v>
      </c>
      <c r="C704" t="n">
        <v>0</v>
      </c>
    </row>
    <row r="705" spans="1:3">
      <c r="A705" t="n">
        <v>702</v>
      </c>
      <c r="B705" t="n">
        <v>0</v>
      </c>
      <c r="C705" t="n">
        <v>0</v>
      </c>
    </row>
    <row r="706" spans="1:3">
      <c r="A706" t="n">
        <v>703</v>
      </c>
      <c r="B706" t="n">
        <v>0</v>
      </c>
      <c r="C706" t="n">
        <v>0</v>
      </c>
    </row>
    <row r="707" spans="1:3">
      <c r="A707" t="n">
        <v>704</v>
      </c>
      <c r="B707" t="n">
        <v>0</v>
      </c>
      <c r="C707" t="n">
        <v>0</v>
      </c>
    </row>
    <row r="708" spans="1:3">
      <c r="A708" t="n">
        <v>705</v>
      </c>
      <c r="B708" t="n">
        <v>0</v>
      </c>
      <c r="C708" t="n">
        <v>0</v>
      </c>
    </row>
    <row r="709" spans="1:3">
      <c r="A709" t="n">
        <v>706</v>
      </c>
      <c r="B709" t="n">
        <v>0</v>
      </c>
      <c r="C709" t="n">
        <v>0</v>
      </c>
    </row>
    <row r="710" spans="1:3">
      <c r="A710" t="n">
        <v>707</v>
      </c>
      <c r="B710" t="n">
        <v>0</v>
      </c>
      <c r="C710" t="n">
        <v>0</v>
      </c>
    </row>
    <row r="711" spans="1:3">
      <c r="A711" t="n">
        <v>708</v>
      </c>
      <c r="B711" t="n">
        <v>0</v>
      </c>
      <c r="C711" t="n">
        <v>0</v>
      </c>
    </row>
    <row r="712" spans="1:3">
      <c r="A712" t="n">
        <v>709</v>
      </c>
      <c r="B712" t="n">
        <v>0</v>
      </c>
      <c r="C712" t="n">
        <v>0</v>
      </c>
    </row>
    <row r="713" spans="1:3">
      <c r="A713" t="n">
        <v>710</v>
      </c>
      <c r="B713" t="n">
        <v>0</v>
      </c>
      <c r="C713" t="n">
        <v>0</v>
      </c>
    </row>
    <row r="714" spans="1:3">
      <c r="A714" t="n">
        <v>711</v>
      </c>
      <c r="B714" t="n">
        <v>0</v>
      </c>
      <c r="C714" t="n">
        <v>0</v>
      </c>
    </row>
    <row r="715" spans="1:3">
      <c r="A715" t="n">
        <v>712</v>
      </c>
      <c r="B715" t="n">
        <v>0</v>
      </c>
      <c r="C715" t="n">
        <v>0</v>
      </c>
    </row>
    <row r="716" spans="1:3">
      <c r="A716" t="n">
        <v>713</v>
      </c>
      <c r="B716" t="n">
        <v>0</v>
      </c>
      <c r="C716" t="n">
        <v>0</v>
      </c>
    </row>
    <row r="717" spans="1:3">
      <c r="A717" t="n">
        <v>714</v>
      </c>
      <c r="B717" t="n">
        <v>0</v>
      </c>
      <c r="C717" t="n">
        <v>0</v>
      </c>
    </row>
    <row r="718" spans="1:3">
      <c r="A718" t="n">
        <v>715</v>
      </c>
      <c r="B718" t="n">
        <v>0</v>
      </c>
      <c r="C718" t="n">
        <v>0</v>
      </c>
    </row>
    <row r="719" spans="1:3">
      <c r="A719" t="n">
        <v>716</v>
      </c>
      <c r="B719" t="n">
        <v>0</v>
      </c>
      <c r="C719" t="n">
        <v>0</v>
      </c>
    </row>
    <row r="720" spans="1:3">
      <c r="A720" t="n">
        <v>717</v>
      </c>
      <c r="B720" t="n">
        <v>0</v>
      </c>
      <c r="C720" t="n">
        <v>0</v>
      </c>
    </row>
    <row r="721" spans="1:3">
      <c r="A721" t="n">
        <v>718</v>
      </c>
      <c r="B721" t="n">
        <v>0</v>
      </c>
      <c r="C721" t="n">
        <v>0</v>
      </c>
    </row>
    <row r="722" spans="1:3">
      <c r="A722" t="n">
        <v>719</v>
      </c>
      <c r="B722" t="n">
        <v>0</v>
      </c>
      <c r="C722" t="n">
        <v>0</v>
      </c>
    </row>
    <row r="723" spans="1:3">
      <c r="A723" t="n">
        <v>720</v>
      </c>
      <c r="B723" t="n">
        <v>0</v>
      </c>
      <c r="C723" t="n">
        <v>0</v>
      </c>
    </row>
    <row r="724" spans="1:3">
      <c r="A724" t="n">
        <v>721</v>
      </c>
      <c r="B724" t="n">
        <v>0</v>
      </c>
      <c r="C724" t="n">
        <v>0</v>
      </c>
    </row>
    <row r="725" spans="1:3">
      <c r="A725" t="n">
        <v>722</v>
      </c>
      <c r="B725" t="n">
        <v>0</v>
      </c>
      <c r="C725" t="n">
        <v>0</v>
      </c>
    </row>
    <row r="726" spans="1:3">
      <c r="A726" t="n">
        <v>723</v>
      </c>
      <c r="B726" t="n">
        <v>0</v>
      </c>
      <c r="C726" t="n">
        <v>0</v>
      </c>
    </row>
    <row r="727" spans="1:3">
      <c r="A727" t="n">
        <v>724</v>
      </c>
      <c r="B727" t="n">
        <v>0</v>
      </c>
      <c r="C727" t="n">
        <v>0</v>
      </c>
    </row>
    <row r="728" spans="1:3">
      <c r="A728" t="n">
        <v>725</v>
      </c>
      <c r="B728" t="n">
        <v>0</v>
      </c>
      <c r="C728" t="n">
        <v>0</v>
      </c>
    </row>
    <row r="729" spans="1:3">
      <c r="A729" t="n">
        <v>726</v>
      </c>
      <c r="B729" t="n">
        <v>0</v>
      </c>
      <c r="C729" t="n">
        <v>0</v>
      </c>
    </row>
    <row r="730" spans="1:3">
      <c r="A730" t="n">
        <v>727</v>
      </c>
      <c r="B730" t="n">
        <v>0</v>
      </c>
      <c r="C730" t="n">
        <v>0</v>
      </c>
    </row>
    <row r="731" spans="1:3">
      <c r="A731" t="n">
        <v>728</v>
      </c>
      <c r="B731" t="n">
        <v>0</v>
      </c>
      <c r="C731" t="n">
        <v>0</v>
      </c>
    </row>
    <row r="732" spans="1:3">
      <c r="A732" t="n">
        <v>729</v>
      </c>
      <c r="B732" t="n">
        <v>0</v>
      </c>
      <c r="C732" t="n">
        <v>0</v>
      </c>
    </row>
    <row r="733" spans="1:3">
      <c r="A733" t="n">
        <v>730</v>
      </c>
      <c r="B733" t="n">
        <v>0</v>
      </c>
      <c r="C733" t="n">
        <v>0</v>
      </c>
    </row>
    <row r="734" spans="1:3">
      <c r="A734" t="n">
        <v>731</v>
      </c>
      <c r="B734" t="n">
        <v>0</v>
      </c>
      <c r="C734" t="n">
        <v>0</v>
      </c>
    </row>
    <row r="735" spans="1:3">
      <c r="A735" t="n">
        <v>732</v>
      </c>
      <c r="B735" t="n">
        <v>0</v>
      </c>
      <c r="C735" t="n">
        <v>0</v>
      </c>
    </row>
    <row r="736" spans="1:3">
      <c r="A736" t="n">
        <v>733</v>
      </c>
      <c r="B736" t="n">
        <v>0</v>
      </c>
      <c r="C736" t="n">
        <v>0</v>
      </c>
    </row>
    <row r="737" spans="1:3">
      <c r="A737" t="n">
        <v>734</v>
      </c>
      <c r="B737" t="n">
        <v>0</v>
      </c>
      <c r="C737" t="n">
        <v>0</v>
      </c>
    </row>
    <row r="738" spans="1:3">
      <c r="A738" t="n">
        <v>735</v>
      </c>
      <c r="B738" t="n">
        <v>0</v>
      </c>
      <c r="C738" t="n">
        <v>0</v>
      </c>
    </row>
    <row r="739" spans="1:3">
      <c r="A739" t="n">
        <v>736</v>
      </c>
      <c r="B739" t="n">
        <v>0</v>
      </c>
      <c r="C739" t="n">
        <v>0</v>
      </c>
    </row>
    <row r="740" spans="1:3">
      <c r="A740" t="n">
        <v>737</v>
      </c>
      <c r="B740" t="n">
        <v>0</v>
      </c>
      <c r="C740" t="n">
        <v>0</v>
      </c>
    </row>
    <row r="741" spans="1:3">
      <c r="A741" t="n">
        <v>738</v>
      </c>
      <c r="B741" t="n">
        <v>0</v>
      </c>
      <c r="C741" t="n">
        <v>0</v>
      </c>
    </row>
    <row r="742" spans="1:3">
      <c r="A742" t="n">
        <v>739</v>
      </c>
      <c r="B742" t="n">
        <v>0</v>
      </c>
      <c r="C742" t="n">
        <v>0</v>
      </c>
    </row>
    <row r="743" spans="1:3">
      <c r="A743" t="n">
        <v>740</v>
      </c>
      <c r="B743" t="n">
        <v>0</v>
      </c>
      <c r="C743" t="n">
        <v>0</v>
      </c>
    </row>
    <row r="744" spans="1:3">
      <c r="A744" t="n">
        <v>741</v>
      </c>
      <c r="B744" t="n">
        <v>0</v>
      </c>
      <c r="C744" t="n">
        <v>0</v>
      </c>
    </row>
    <row r="745" spans="1:3">
      <c r="A745" t="n">
        <v>742</v>
      </c>
      <c r="B745" t="n">
        <v>0</v>
      </c>
      <c r="C745" t="n">
        <v>0</v>
      </c>
    </row>
    <row r="746" spans="1:3">
      <c r="A746" t="n">
        <v>743</v>
      </c>
      <c r="B746" t="n">
        <v>0</v>
      </c>
      <c r="C746" t="n">
        <v>0</v>
      </c>
    </row>
    <row r="747" spans="1:3">
      <c r="A747" t="n">
        <v>744</v>
      </c>
      <c r="B747" t="n">
        <v>0</v>
      </c>
      <c r="C747" t="n">
        <v>0</v>
      </c>
    </row>
    <row r="748" spans="1:3">
      <c r="A748" t="n">
        <v>745</v>
      </c>
      <c r="B748" t="n">
        <v>0</v>
      </c>
      <c r="C748" t="n">
        <v>0</v>
      </c>
    </row>
    <row r="749" spans="1:3">
      <c r="A749" t="n">
        <v>746</v>
      </c>
      <c r="B749" t="n">
        <v>0</v>
      </c>
      <c r="C749" t="n">
        <v>0</v>
      </c>
    </row>
    <row r="750" spans="1:3">
      <c r="A750" t="n">
        <v>747</v>
      </c>
      <c r="B750" t="n">
        <v>0</v>
      </c>
      <c r="C750" t="n">
        <v>0</v>
      </c>
    </row>
    <row r="751" spans="1:3">
      <c r="A751" t="n">
        <v>748</v>
      </c>
      <c r="B751" t="n">
        <v>0</v>
      </c>
      <c r="C751" t="n">
        <v>0</v>
      </c>
    </row>
    <row r="752" spans="1:3">
      <c r="A752" t="n">
        <v>749</v>
      </c>
      <c r="B752" t="n">
        <v>0</v>
      </c>
      <c r="C752" t="n">
        <v>0</v>
      </c>
    </row>
    <row r="753" spans="1:3">
      <c r="A753" t="n">
        <v>750</v>
      </c>
      <c r="B753" t="n">
        <v>0</v>
      </c>
      <c r="C753" t="n">
        <v>0</v>
      </c>
    </row>
    <row r="754" spans="1:3">
      <c r="A754" t="n">
        <v>751</v>
      </c>
      <c r="B754" t="n">
        <v>0</v>
      </c>
      <c r="C754" t="n">
        <v>0</v>
      </c>
    </row>
    <row r="755" spans="1:3">
      <c r="A755" t="n">
        <v>752</v>
      </c>
      <c r="B755" t="n">
        <v>0</v>
      </c>
      <c r="C755" t="n">
        <v>0</v>
      </c>
    </row>
    <row r="756" spans="1:3">
      <c r="A756" t="n">
        <v>753</v>
      </c>
      <c r="B756" t="n">
        <v>0</v>
      </c>
      <c r="C756" t="n">
        <v>0</v>
      </c>
    </row>
    <row r="757" spans="1:3">
      <c r="A757" t="n">
        <v>754</v>
      </c>
      <c r="B757" t="n">
        <v>0</v>
      </c>
      <c r="C757" t="n">
        <v>0</v>
      </c>
    </row>
    <row r="758" spans="1:3">
      <c r="A758" t="n">
        <v>755</v>
      </c>
      <c r="B758" t="n">
        <v>0</v>
      </c>
      <c r="C758" t="n">
        <v>0</v>
      </c>
    </row>
    <row r="759" spans="1:3">
      <c r="A759" t="n">
        <v>756</v>
      </c>
      <c r="B759" t="n">
        <v>0</v>
      </c>
      <c r="C759" t="n">
        <v>0</v>
      </c>
    </row>
    <row r="760" spans="1:3">
      <c r="A760" t="n">
        <v>757</v>
      </c>
      <c r="B760" t="n">
        <v>0</v>
      </c>
      <c r="C760" t="n">
        <v>0</v>
      </c>
    </row>
    <row r="761" spans="1:3">
      <c r="A761" t="n">
        <v>758</v>
      </c>
      <c r="B761" t="n">
        <v>0</v>
      </c>
      <c r="C761" t="n">
        <v>0</v>
      </c>
    </row>
    <row r="762" spans="1:3">
      <c r="A762" t="n">
        <v>759</v>
      </c>
      <c r="B762" t="n">
        <v>0</v>
      </c>
      <c r="C762" t="n">
        <v>0</v>
      </c>
    </row>
    <row r="763" spans="1:3">
      <c r="A763" t="n">
        <v>760</v>
      </c>
      <c r="B763" t="n">
        <v>0</v>
      </c>
      <c r="C763" t="n">
        <v>0</v>
      </c>
    </row>
    <row r="764" spans="1:3">
      <c r="A764" t="n">
        <v>761</v>
      </c>
      <c r="B764" t="n">
        <v>0</v>
      </c>
      <c r="C764" t="n">
        <v>0</v>
      </c>
    </row>
    <row r="765" spans="1:3">
      <c r="A765" t="n">
        <v>762</v>
      </c>
      <c r="B765" t="n">
        <v>0</v>
      </c>
      <c r="C765" t="n">
        <v>0</v>
      </c>
    </row>
    <row r="766" spans="1:3">
      <c r="A766" t="n">
        <v>763</v>
      </c>
      <c r="B766" t="n">
        <v>0</v>
      </c>
      <c r="C766" t="n">
        <v>0</v>
      </c>
    </row>
    <row r="767" spans="1:3">
      <c r="A767" t="n">
        <v>764</v>
      </c>
      <c r="B767" t="n">
        <v>0</v>
      </c>
      <c r="C767" t="n">
        <v>0</v>
      </c>
    </row>
    <row r="768" spans="1:3">
      <c r="A768" t="n">
        <v>765</v>
      </c>
      <c r="B768" t="n">
        <v>0</v>
      </c>
      <c r="C768" t="n">
        <v>0</v>
      </c>
    </row>
    <row r="769" spans="1:3">
      <c r="A769" t="n">
        <v>766</v>
      </c>
      <c r="B769" t="n">
        <v>0</v>
      </c>
      <c r="C769" t="n">
        <v>0</v>
      </c>
    </row>
    <row r="770" spans="1:3">
      <c r="A770" t="n">
        <v>767</v>
      </c>
      <c r="B770" t="n">
        <v>0</v>
      </c>
      <c r="C770" t="n">
        <v>0</v>
      </c>
    </row>
    <row r="771" spans="1:3">
      <c r="A771" t="n">
        <v>768</v>
      </c>
      <c r="B771" t="n">
        <v>0</v>
      </c>
      <c r="C771" t="n">
        <v>0</v>
      </c>
    </row>
    <row r="772" spans="1:3">
      <c r="A772" t="n">
        <v>769</v>
      </c>
      <c r="B772" t="n">
        <v>0</v>
      </c>
      <c r="C772" t="n">
        <v>0</v>
      </c>
    </row>
    <row r="773" spans="1:3">
      <c r="A773" t="n">
        <v>770</v>
      </c>
      <c r="B773" t="n">
        <v>0</v>
      </c>
      <c r="C773" t="n">
        <v>0</v>
      </c>
    </row>
    <row r="774" spans="1:3">
      <c r="A774" t="n">
        <v>771</v>
      </c>
      <c r="B774" t="n">
        <v>0</v>
      </c>
      <c r="C774" t="n">
        <v>0</v>
      </c>
    </row>
    <row r="775" spans="1:3">
      <c r="A775" t="n">
        <v>772</v>
      </c>
      <c r="B775" t="n">
        <v>0</v>
      </c>
      <c r="C775" t="n">
        <v>0</v>
      </c>
    </row>
    <row r="776" spans="1:3">
      <c r="A776" t="n">
        <v>773</v>
      </c>
      <c r="B776" t="n">
        <v>0</v>
      </c>
      <c r="C776" t="n">
        <v>0</v>
      </c>
    </row>
    <row r="777" spans="1:3">
      <c r="A777" t="n">
        <v>774</v>
      </c>
      <c r="B777" t="n">
        <v>0</v>
      </c>
      <c r="C777" t="n">
        <v>0</v>
      </c>
    </row>
    <row r="778" spans="1:3">
      <c r="A778" t="n">
        <v>775</v>
      </c>
      <c r="B778" t="n">
        <v>0</v>
      </c>
      <c r="C778" t="n">
        <v>0</v>
      </c>
    </row>
    <row r="779" spans="1:3">
      <c r="A779" t="n">
        <v>776</v>
      </c>
      <c r="B779" t="n">
        <v>0</v>
      </c>
      <c r="C779" t="n">
        <v>0</v>
      </c>
    </row>
    <row r="780" spans="1:3">
      <c r="A780" t="n">
        <v>777</v>
      </c>
      <c r="B780" t="n">
        <v>0</v>
      </c>
      <c r="C780" t="n">
        <v>0</v>
      </c>
    </row>
    <row r="781" spans="1:3">
      <c r="A781" t="n">
        <v>778</v>
      </c>
      <c r="B781" t="n">
        <v>0</v>
      </c>
      <c r="C781" t="n">
        <v>0</v>
      </c>
    </row>
    <row r="782" spans="1:3">
      <c r="A782" t="n">
        <v>779</v>
      </c>
      <c r="B782" t="n">
        <v>0</v>
      </c>
      <c r="C782" t="n">
        <v>0</v>
      </c>
    </row>
    <row r="783" spans="1:3">
      <c r="A783" t="n">
        <v>780</v>
      </c>
      <c r="B783" t="n">
        <v>0</v>
      </c>
      <c r="C783" t="n">
        <v>0</v>
      </c>
    </row>
    <row r="784" spans="1:3">
      <c r="A784" t="n">
        <v>781</v>
      </c>
      <c r="B784" t="n">
        <v>0</v>
      </c>
      <c r="C784" t="n">
        <v>0</v>
      </c>
    </row>
    <row r="785" spans="1:3">
      <c r="A785" t="n">
        <v>782</v>
      </c>
      <c r="B785" t="n">
        <v>0</v>
      </c>
      <c r="C785" t="n">
        <v>0</v>
      </c>
    </row>
    <row r="786" spans="1:3">
      <c r="A786" t="n">
        <v>783</v>
      </c>
      <c r="B786" t="n">
        <v>0</v>
      </c>
      <c r="C786" t="n">
        <v>0</v>
      </c>
    </row>
    <row r="787" spans="1:3">
      <c r="A787" t="n">
        <v>784</v>
      </c>
      <c r="B787" t="n">
        <v>0</v>
      </c>
      <c r="C787" t="n">
        <v>0</v>
      </c>
    </row>
    <row r="788" spans="1:3">
      <c r="A788" t="n">
        <v>785</v>
      </c>
      <c r="B788" t="n">
        <v>0</v>
      </c>
      <c r="C788" t="n">
        <v>0</v>
      </c>
    </row>
    <row r="789" spans="1:3">
      <c r="A789" t="n">
        <v>786</v>
      </c>
      <c r="B789" t="n">
        <v>0</v>
      </c>
      <c r="C789" t="n">
        <v>0</v>
      </c>
    </row>
    <row r="790" spans="1:3">
      <c r="A790" t="n">
        <v>787</v>
      </c>
      <c r="B790" t="n">
        <v>0</v>
      </c>
      <c r="C790" t="n">
        <v>0</v>
      </c>
    </row>
    <row r="791" spans="1:3">
      <c r="A791" t="n">
        <v>788</v>
      </c>
      <c r="B791" t="n">
        <v>0</v>
      </c>
      <c r="C791" t="n">
        <v>0</v>
      </c>
    </row>
    <row r="792" spans="1:3">
      <c r="A792" t="n">
        <v>789</v>
      </c>
      <c r="B792" t="n">
        <v>0</v>
      </c>
      <c r="C792" t="n">
        <v>0</v>
      </c>
    </row>
    <row r="793" spans="1:3">
      <c r="A793" t="n">
        <v>790</v>
      </c>
      <c r="B793" t="n">
        <v>0</v>
      </c>
      <c r="C793" t="n">
        <v>0</v>
      </c>
    </row>
    <row r="794" spans="1:3">
      <c r="A794" t="n">
        <v>791</v>
      </c>
      <c r="B794" t="n">
        <v>0</v>
      </c>
      <c r="C794" t="n">
        <v>0</v>
      </c>
    </row>
    <row r="795" spans="1:3">
      <c r="A795" t="n">
        <v>792</v>
      </c>
      <c r="B795" t="n">
        <v>0</v>
      </c>
      <c r="C795" t="n">
        <v>0</v>
      </c>
    </row>
    <row r="796" spans="1:3">
      <c r="A796" t="n">
        <v>793</v>
      </c>
      <c r="B796" t="n">
        <v>0</v>
      </c>
      <c r="C796" t="n">
        <v>0</v>
      </c>
    </row>
    <row r="797" spans="1:3">
      <c r="A797" t="n">
        <v>794</v>
      </c>
      <c r="B797" t="n">
        <v>0</v>
      </c>
      <c r="C797" t="n">
        <v>0</v>
      </c>
    </row>
    <row r="798" spans="1:3">
      <c r="A798" t="n">
        <v>795</v>
      </c>
      <c r="B798" t="n">
        <v>0</v>
      </c>
      <c r="C798" t="n">
        <v>0</v>
      </c>
    </row>
    <row r="799" spans="1:3">
      <c r="A799" t="n">
        <v>796</v>
      </c>
      <c r="B799" t="n">
        <v>0</v>
      </c>
      <c r="C799" t="n">
        <v>0</v>
      </c>
    </row>
    <row r="800" spans="1:3">
      <c r="A800" t="n">
        <v>797</v>
      </c>
      <c r="B800" t="n">
        <v>0</v>
      </c>
      <c r="C800" t="n">
        <v>0</v>
      </c>
    </row>
    <row r="801" spans="1:3">
      <c r="A801" t="n">
        <v>798</v>
      </c>
      <c r="B801" t="n">
        <v>0</v>
      </c>
      <c r="C801" t="n">
        <v>0</v>
      </c>
    </row>
    <row r="802" spans="1:3">
      <c r="A802" t="n">
        <v>799</v>
      </c>
      <c r="B802" t="n">
        <v>0</v>
      </c>
      <c r="C802" t="n">
        <v>0</v>
      </c>
    </row>
    <row r="803" spans="1:3">
      <c r="A803" t="n">
        <v>800</v>
      </c>
      <c r="B803" t="n">
        <v>0</v>
      </c>
      <c r="C803" t="n">
        <v>0</v>
      </c>
    </row>
    <row r="804" spans="1:3">
      <c r="A804" t="n">
        <v>801</v>
      </c>
      <c r="B804" t="n">
        <v>0</v>
      </c>
      <c r="C804" t="n">
        <v>0</v>
      </c>
    </row>
    <row r="805" spans="1:3">
      <c r="A805" t="n">
        <v>802</v>
      </c>
      <c r="B805" t="n">
        <v>0</v>
      </c>
      <c r="C805" t="n">
        <v>0</v>
      </c>
    </row>
    <row r="806" spans="1:3">
      <c r="A806" t="n">
        <v>803</v>
      </c>
      <c r="B806" t="n">
        <v>0</v>
      </c>
      <c r="C806" t="n">
        <v>0</v>
      </c>
    </row>
    <row r="807" spans="1:3">
      <c r="A807" t="n">
        <v>804</v>
      </c>
      <c r="B807" t="n">
        <v>0</v>
      </c>
      <c r="C807" t="n">
        <v>0</v>
      </c>
    </row>
    <row r="808" spans="1:3">
      <c r="A808" t="n">
        <v>805</v>
      </c>
      <c r="B808" t="n">
        <v>0</v>
      </c>
      <c r="C808" t="n">
        <v>0</v>
      </c>
    </row>
    <row r="809" spans="1:3">
      <c r="A809" t="n">
        <v>806</v>
      </c>
      <c r="B809" t="n">
        <v>0</v>
      </c>
      <c r="C809" t="n">
        <v>0</v>
      </c>
    </row>
    <row r="810" spans="1:3">
      <c r="A810" t="n">
        <v>807</v>
      </c>
      <c r="B810" t="n">
        <v>0</v>
      </c>
      <c r="C810" t="n">
        <v>0</v>
      </c>
    </row>
    <row r="811" spans="1:3">
      <c r="A811" t="n">
        <v>808</v>
      </c>
      <c r="B811" t="n">
        <v>0</v>
      </c>
      <c r="C811" t="n">
        <v>0</v>
      </c>
    </row>
    <row r="812" spans="1:3">
      <c r="A812" t="n">
        <v>809</v>
      </c>
      <c r="B812" t="n">
        <v>0</v>
      </c>
      <c r="C812" t="n">
        <v>0</v>
      </c>
    </row>
    <row r="813" spans="1:3">
      <c r="A813" t="n">
        <v>810</v>
      </c>
      <c r="B813" t="n">
        <v>0</v>
      </c>
      <c r="C813" t="n">
        <v>0</v>
      </c>
    </row>
    <row r="814" spans="1:3">
      <c r="A814" t="n">
        <v>811</v>
      </c>
      <c r="B814" t="n">
        <v>0</v>
      </c>
      <c r="C814" t="n">
        <v>0</v>
      </c>
    </row>
    <row r="815" spans="1:3">
      <c r="A815" t="n">
        <v>812</v>
      </c>
      <c r="B815" t="n">
        <v>0</v>
      </c>
      <c r="C815" t="n">
        <v>0</v>
      </c>
    </row>
    <row r="816" spans="1:3">
      <c r="A816" t="n">
        <v>813</v>
      </c>
      <c r="B816" t="n">
        <v>0</v>
      </c>
      <c r="C816" t="n">
        <v>0</v>
      </c>
    </row>
    <row r="817" spans="1:3">
      <c r="A817" t="n">
        <v>814</v>
      </c>
      <c r="B817" t="n">
        <v>0</v>
      </c>
      <c r="C817" t="n">
        <v>0</v>
      </c>
    </row>
    <row r="818" spans="1:3">
      <c r="A818" t="n">
        <v>815</v>
      </c>
      <c r="B818" t="n">
        <v>0</v>
      </c>
      <c r="C818" t="n">
        <v>0</v>
      </c>
    </row>
    <row r="819" spans="1:3">
      <c r="A819" t="n">
        <v>816</v>
      </c>
      <c r="B819" t="n">
        <v>0</v>
      </c>
      <c r="C819" t="n">
        <v>0</v>
      </c>
    </row>
    <row r="820" spans="1:3">
      <c r="A820" t="n">
        <v>817</v>
      </c>
      <c r="B820" t="n">
        <v>0</v>
      </c>
      <c r="C820" t="n">
        <v>0</v>
      </c>
    </row>
    <row r="821" spans="1:3">
      <c r="A821" t="n">
        <v>818</v>
      </c>
      <c r="B821" t="n">
        <v>0</v>
      </c>
      <c r="C821" t="n">
        <v>0</v>
      </c>
    </row>
    <row r="822" spans="1:3">
      <c r="A822" t="n">
        <v>819</v>
      </c>
      <c r="B822" t="n">
        <v>0</v>
      </c>
      <c r="C822" t="n">
        <v>0</v>
      </c>
    </row>
    <row r="823" spans="1:3">
      <c r="A823" t="n">
        <v>820</v>
      </c>
      <c r="B823" t="n">
        <v>0</v>
      </c>
      <c r="C823" t="n">
        <v>0</v>
      </c>
    </row>
    <row r="824" spans="1:3">
      <c r="A824" t="n">
        <v>821</v>
      </c>
      <c r="B824" t="n">
        <v>0</v>
      </c>
      <c r="C824" t="n">
        <v>0</v>
      </c>
    </row>
    <row r="825" spans="1:3">
      <c r="A825" t="n">
        <v>822</v>
      </c>
      <c r="B825" t="n">
        <v>0</v>
      </c>
      <c r="C825" t="n">
        <v>0</v>
      </c>
    </row>
    <row r="826" spans="1:3">
      <c r="A826" t="n">
        <v>823</v>
      </c>
      <c r="B826" t="n">
        <v>0</v>
      </c>
      <c r="C826" t="n">
        <v>0</v>
      </c>
    </row>
    <row r="827" spans="1:3">
      <c r="A827" t="n">
        <v>824</v>
      </c>
      <c r="B827" t="n">
        <v>0</v>
      </c>
      <c r="C827" t="n">
        <v>0</v>
      </c>
    </row>
    <row r="828" spans="1:3">
      <c r="A828" t="n">
        <v>825</v>
      </c>
      <c r="B828" t="n">
        <v>0</v>
      </c>
      <c r="C828" t="n">
        <v>0</v>
      </c>
    </row>
    <row r="829" spans="1:3">
      <c r="A829" t="n">
        <v>826</v>
      </c>
      <c r="B829" t="n">
        <v>0</v>
      </c>
      <c r="C829" t="n">
        <v>0</v>
      </c>
    </row>
    <row r="830" spans="1:3">
      <c r="A830" t="n">
        <v>827</v>
      </c>
      <c r="B830" t="n">
        <v>0</v>
      </c>
      <c r="C830" t="n">
        <v>0</v>
      </c>
    </row>
    <row r="831" spans="1:3">
      <c r="A831" t="n">
        <v>828</v>
      </c>
      <c r="B831" t="n">
        <v>0</v>
      </c>
      <c r="C831" t="n">
        <v>0</v>
      </c>
    </row>
    <row r="832" spans="1:3">
      <c r="A832" t="n">
        <v>829</v>
      </c>
      <c r="B832" t="n">
        <v>0</v>
      </c>
      <c r="C832" t="n">
        <v>0</v>
      </c>
    </row>
    <row r="833" spans="1:3">
      <c r="A833" t="n">
        <v>830</v>
      </c>
      <c r="B833" t="n">
        <v>0</v>
      </c>
      <c r="C833" t="n">
        <v>0</v>
      </c>
    </row>
    <row r="834" spans="1:3">
      <c r="A834" t="n">
        <v>831</v>
      </c>
      <c r="B834" t="n">
        <v>0</v>
      </c>
      <c r="C834" t="n">
        <v>0</v>
      </c>
    </row>
    <row r="835" spans="1:3">
      <c r="A835" t="n">
        <v>832</v>
      </c>
      <c r="B835" t="n">
        <v>0</v>
      </c>
      <c r="C835" t="n">
        <v>0</v>
      </c>
    </row>
    <row r="836" spans="1:3">
      <c r="A836" t="n">
        <v>833</v>
      </c>
      <c r="B836" t="n">
        <v>0</v>
      </c>
      <c r="C836" t="n">
        <v>0</v>
      </c>
    </row>
    <row r="837" spans="1:3">
      <c r="A837" t="n">
        <v>834</v>
      </c>
      <c r="B837" t="n">
        <v>0</v>
      </c>
      <c r="C837" t="n">
        <v>0</v>
      </c>
    </row>
    <row r="838" spans="1:3">
      <c r="A838" t="n">
        <v>835</v>
      </c>
      <c r="B838" t="n">
        <v>0</v>
      </c>
      <c r="C838" t="n">
        <v>0</v>
      </c>
    </row>
    <row r="839" spans="1:3">
      <c r="A839" t="n">
        <v>836</v>
      </c>
      <c r="B839" t="n">
        <v>0</v>
      </c>
      <c r="C839" t="n">
        <v>0</v>
      </c>
    </row>
    <row r="840" spans="1:3">
      <c r="A840" t="n">
        <v>837</v>
      </c>
      <c r="B840" t="n">
        <v>0</v>
      </c>
      <c r="C840" t="n">
        <v>0</v>
      </c>
    </row>
    <row r="841" spans="1:3">
      <c r="A841" t="n">
        <v>838</v>
      </c>
      <c r="B841" t="n">
        <v>0</v>
      </c>
      <c r="C841" t="n">
        <v>0</v>
      </c>
    </row>
    <row r="842" spans="1:3">
      <c r="A842" t="n">
        <v>839</v>
      </c>
      <c r="B842" t="n">
        <v>0</v>
      </c>
      <c r="C842" t="n">
        <v>0</v>
      </c>
    </row>
    <row r="843" spans="1:3">
      <c r="A843" t="n">
        <v>840</v>
      </c>
      <c r="B843" t="n">
        <v>0</v>
      </c>
      <c r="C843" t="n">
        <v>0</v>
      </c>
    </row>
    <row r="844" spans="1:3">
      <c r="A844" t="n">
        <v>841</v>
      </c>
      <c r="B844" t="n">
        <v>0</v>
      </c>
      <c r="C844" t="n">
        <v>0</v>
      </c>
    </row>
    <row r="845" spans="1:3">
      <c r="A845" t="n">
        <v>842</v>
      </c>
      <c r="B845" t="n">
        <v>0</v>
      </c>
      <c r="C845" t="n">
        <v>0</v>
      </c>
    </row>
    <row r="846" spans="1:3">
      <c r="A846" t="n">
        <v>843</v>
      </c>
      <c r="B846" t="n">
        <v>0</v>
      </c>
      <c r="C846" t="n">
        <v>0</v>
      </c>
    </row>
    <row r="847" spans="1:3">
      <c r="A847" t="n">
        <v>844</v>
      </c>
      <c r="B847" t="n">
        <v>0</v>
      </c>
      <c r="C847" t="n">
        <v>0</v>
      </c>
    </row>
    <row r="848" spans="1:3">
      <c r="A848" t="n">
        <v>845</v>
      </c>
      <c r="B848" t="n">
        <v>0</v>
      </c>
      <c r="C848" t="n">
        <v>0</v>
      </c>
    </row>
    <row r="849" spans="1:3">
      <c r="A849" t="n">
        <v>846</v>
      </c>
      <c r="B849" t="n">
        <v>0</v>
      </c>
      <c r="C849" t="n">
        <v>0</v>
      </c>
    </row>
    <row r="850" spans="1:3">
      <c r="A850" t="n">
        <v>847</v>
      </c>
      <c r="B850" t="n">
        <v>0</v>
      </c>
      <c r="C850" t="n">
        <v>0</v>
      </c>
    </row>
    <row r="851" spans="1:3">
      <c r="A851" t="n">
        <v>848</v>
      </c>
      <c r="B851" t="n">
        <v>0</v>
      </c>
      <c r="C851" t="n">
        <v>0</v>
      </c>
    </row>
    <row r="852" spans="1:3">
      <c r="A852" t="n">
        <v>849</v>
      </c>
      <c r="B852" t="n">
        <v>0</v>
      </c>
      <c r="C852" t="n">
        <v>0</v>
      </c>
    </row>
    <row r="853" spans="1:3">
      <c r="A853" t="n">
        <v>850</v>
      </c>
      <c r="B853" t="n">
        <v>0</v>
      </c>
      <c r="C853" t="n">
        <v>0</v>
      </c>
    </row>
    <row r="854" spans="1:3">
      <c r="A854" t="n">
        <v>851</v>
      </c>
      <c r="B854" t="n">
        <v>0</v>
      </c>
      <c r="C854" t="n">
        <v>0</v>
      </c>
    </row>
    <row r="855" spans="1:3">
      <c r="A855" t="n">
        <v>852</v>
      </c>
      <c r="B855" t="n">
        <v>0</v>
      </c>
      <c r="C855" t="n">
        <v>0</v>
      </c>
    </row>
    <row r="856" spans="1:3">
      <c r="A856" t="n">
        <v>853</v>
      </c>
      <c r="B856" t="n">
        <v>0</v>
      </c>
      <c r="C856" t="n">
        <v>0</v>
      </c>
    </row>
    <row r="857" spans="1:3">
      <c r="A857" t="n">
        <v>854</v>
      </c>
      <c r="B857" t="n">
        <v>0</v>
      </c>
      <c r="C857" t="n">
        <v>0</v>
      </c>
    </row>
    <row r="858" spans="1:3">
      <c r="A858" t="n">
        <v>855</v>
      </c>
      <c r="B858" t="n">
        <v>0</v>
      </c>
      <c r="C858" t="n">
        <v>0</v>
      </c>
    </row>
    <row r="859" spans="1:3">
      <c r="A859" t="n">
        <v>856</v>
      </c>
      <c r="B859" t="n">
        <v>0</v>
      </c>
      <c r="C859" t="n">
        <v>0</v>
      </c>
    </row>
    <row r="860" spans="1:3">
      <c r="A860" t="n">
        <v>857</v>
      </c>
      <c r="B860" t="n">
        <v>0</v>
      </c>
      <c r="C860" t="n">
        <v>0</v>
      </c>
    </row>
    <row r="861" spans="1:3">
      <c r="A861" t="n">
        <v>858</v>
      </c>
      <c r="B861" t="n">
        <v>0</v>
      </c>
      <c r="C861" t="n">
        <v>0</v>
      </c>
    </row>
    <row r="862" spans="1:3">
      <c r="A862" t="n">
        <v>859</v>
      </c>
      <c r="B862" t="n">
        <v>0</v>
      </c>
      <c r="C862" t="n">
        <v>0</v>
      </c>
    </row>
    <row r="863" spans="1:3">
      <c r="A863" t="n">
        <v>860</v>
      </c>
      <c r="B863" t="n">
        <v>0</v>
      </c>
      <c r="C863" t="n">
        <v>0</v>
      </c>
    </row>
    <row r="864" spans="1:3">
      <c r="A864" t="n">
        <v>861</v>
      </c>
      <c r="B864" t="n">
        <v>0</v>
      </c>
      <c r="C864" t="n">
        <v>0</v>
      </c>
    </row>
    <row r="865" spans="1:3">
      <c r="A865" t="n">
        <v>862</v>
      </c>
      <c r="B865" t="n">
        <v>0</v>
      </c>
      <c r="C865" t="n">
        <v>0</v>
      </c>
    </row>
    <row r="866" spans="1:3">
      <c r="A866" t="n">
        <v>863</v>
      </c>
      <c r="B866" t="n">
        <v>0</v>
      </c>
      <c r="C866" t="n">
        <v>0</v>
      </c>
    </row>
    <row r="867" spans="1:3">
      <c r="A867" t="n">
        <v>864</v>
      </c>
      <c r="B867" t="n">
        <v>0</v>
      </c>
      <c r="C867" t="n">
        <v>0</v>
      </c>
    </row>
    <row r="868" spans="1:3">
      <c r="A868" t="n">
        <v>865</v>
      </c>
      <c r="B868" t="n">
        <v>0</v>
      </c>
      <c r="C868" t="n">
        <v>0</v>
      </c>
    </row>
    <row r="869" spans="1:3">
      <c r="A869" t="n">
        <v>866</v>
      </c>
      <c r="B869" t="n">
        <v>0</v>
      </c>
      <c r="C869" t="n">
        <v>0</v>
      </c>
    </row>
    <row r="870" spans="1:3">
      <c r="A870" t="n">
        <v>867</v>
      </c>
      <c r="B870" t="n">
        <v>0</v>
      </c>
      <c r="C870" t="n">
        <v>0</v>
      </c>
    </row>
    <row r="871" spans="1:3">
      <c r="A871" t="n">
        <v>868</v>
      </c>
      <c r="B871" t="n">
        <v>0</v>
      </c>
      <c r="C871" t="n">
        <v>0</v>
      </c>
    </row>
    <row r="872" spans="1:3">
      <c r="A872" t="n">
        <v>869</v>
      </c>
      <c r="B872" t="n">
        <v>0</v>
      </c>
      <c r="C872" t="n">
        <v>0</v>
      </c>
    </row>
    <row r="873" spans="1:3">
      <c r="A873" t="n">
        <v>870</v>
      </c>
      <c r="B873" t="n">
        <v>0</v>
      </c>
      <c r="C873" t="n">
        <v>0</v>
      </c>
    </row>
    <row r="874" spans="1:3">
      <c r="A874" t="n">
        <v>871</v>
      </c>
      <c r="B874" t="n">
        <v>0</v>
      </c>
      <c r="C874" t="n">
        <v>0</v>
      </c>
    </row>
    <row r="875" spans="1:3">
      <c r="A875" t="n">
        <v>872</v>
      </c>
      <c r="B875" t="n">
        <v>0</v>
      </c>
      <c r="C875" t="n">
        <v>0</v>
      </c>
    </row>
    <row r="876" spans="1:3">
      <c r="A876" t="n">
        <v>873</v>
      </c>
      <c r="B876" t="n">
        <v>0</v>
      </c>
      <c r="C876" t="n">
        <v>0</v>
      </c>
    </row>
    <row r="877" spans="1:3">
      <c r="A877" t="n">
        <v>874</v>
      </c>
      <c r="B877" t="n">
        <v>0</v>
      </c>
      <c r="C877" t="n">
        <v>0</v>
      </c>
    </row>
    <row r="878" spans="1:3">
      <c r="A878" t="n">
        <v>875</v>
      </c>
      <c r="B878" t="n">
        <v>0</v>
      </c>
      <c r="C878" t="n">
        <v>0</v>
      </c>
    </row>
    <row r="879" spans="1:3">
      <c r="A879" t="n">
        <v>876</v>
      </c>
      <c r="B879" t="n">
        <v>0</v>
      </c>
      <c r="C879" t="n">
        <v>0</v>
      </c>
    </row>
    <row r="880" spans="1:3">
      <c r="A880" t="n">
        <v>877</v>
      </c>
      <c r="B880" t="n">
        <v>0</v>
      </c>
      <c r="C880" t="n">
        <v>0</v>
      </c>
    </row>
    <row r="881" spans="1:3">
      <c r="A881" t="n">
        <v>878</v>
      </c>
      <c r="B881" t="n">
        <v>0</v>
      </c>
      <c r="C881" t="n">
        <v>0</v>
      </c>
    </row>
    <row r="882" spans="1:3">
      <c r="A882" t="n">
        <v>879</v>
      </c>
      <c r="B882" t="n">
        <v>0</v>
      </c>
      <c r="C882" t="n">
        <v>0</v>
      </c>
    </row>
    <row r="883" spans="1:3">
      <c r="A883" t="n">
        <v>880</v>
      </c>
      <c r="B883" t="n">
        <v>0</v>
      </c>
      <c r="C883" t="n">
        <v>0</v>
      </c>
    </row>
    <row r="884" spans="1:3">
      <c r="A884" t="n">
        <v>881</v>
      </c>
      <c r="B884" t="n">
        <v>0</v>
      </c>
      <c r="C884" t="n">
        <v>0</v>
      </c>
    </row>
    <row r="885" spans="1:3">
      <c r="A885" t="n">
        <v>882</v>
      </c>
      <c r="B885" t="n">
        <v>0</v>
      </c>
      <c r="C885" t="n">
        <v>0</v>
      </c>
    </row>
    <row r="886" spans="1:3">
      <c r="A886" t="n">
        <v>883</v>
      </c>
      <c r="B886" t="n">
        <v>0</v>
      </c>
      <c r="C886" t="n">
        <v>0</v>
      </c>
    </row>
    <row r="887" spans="1:3">
      <c r="A887" t="n">
        <v>884</v>
      </c>
      <c r="B887" t="n">
        <v>0</v>
      </c>
      <c r="C887" t="n">
        <v>0</v>
      </c>
    </row>
    <row r="888" spans="1:3">
      <c r="A888" t="n">
        <v>885</v>
      </c>
      <c r="B888" t="n">
        <v>0</v>
      </c>
      <c r="C888" t="n">
        <v>0</v>
      </c>
    </row>
    <row r="889" spans="1:3">
      <c r="A889" t="n">
        <v>886</v>
      </c>
      <c r="B889" t="n">
        <v>0</v>
      </c>
      <c r="C889" t="n">
        <v>0</v>
      </c>
    </row>
    <row r="890" spans="1:3">
      <c r="A890" t="n">
        <v>887</v>
      </c>
      <c r="B890" t="n">
        <v>0</v>
      </c>
      <c r="C890" t="n">
        <v>0</v>
      </c>
    </row>
    <row r="891" spans="1:3">
      <c r="A891" t="n">
        <v>888</v>
      </c>
      <c r="B891" t="n">
        <v>0</v>
      </c>
      <c r="C891" t="n">
        <v>0</v>
      </c>
    </row>
    <row r="892" spans="1:3">
      <c r="A892" t="n">
        <v>889</v>
      </c>
      <c r="B892" t="n">
        <v>0</v>
      </c>
      <c r="C892" t="n">
        <v>0</v>
      </c>
    </row>
    <row r="893" spans="1:3">
      <c r="A893" t="n">
        <v>890</v>
      </c>
      <c r="B893" t="n">
        <v>0</v>
      </c>
      <c r="C893" t="n">
        <v>0</v>
      </c>
    </row>
    <row r="894" spans="1:3">
      <c r="A894" t="n">
        <v>891</v>
      </c>
      <c r="B894" t="n">
        <v>0</v>
      </c>
      <c r="C894" t="n">
        <v>0</v>
      </c>
    </row>
    <row r="895" spans="1:3">
      <c r="A895" t="n">
        <v>892</v>
      </c>
      <c r="B895" t="n">
        <v>0</v>
      </c>
      <c r="C895" t="n">
        <v>0</v>
      </c>
    </row>
    <row r="896" spans="1:3">
      <c r="A896" t="n">
        <v>893</v>
      </c>
      <c r="B896" t="n">
        <v>0</v>
      </c>
      <c r="C896" t="n">
        <v>0</v>
      </c>
    </row>
    <row r="897" spans="1:3">
      <c r="A897" t="n">
        <v>894</v>
      </c>
      <c r="B897" t="n">
        <v>0</v>
      </c>
      <c r="C897" t="n">
        <v>0</v>
      </c>
    </row>
    <row r="898" spans="1:3">
      <c r="A898" t="n">
        <v>895</v>
      </c>
      <c r="B898" t="n">
        <v>0</v>
      </c>
      <c r="C898" t="n">
        <v>0</v>
      </c>
    </row>
    <row r="899" spans="1:3">
      <c r="A899" t="n">
        <v>896</v>
      </c>
      <c r="B899" t="n">
        <v>0</v>
      </c>
      <c r="C899" t="n">
        <v>0</v>
      </c>
    </row>
    <row r="900" spans="1:3">
      <c r="A900" t="n">
        <v>897</v>
      </c>
      <c r="B900" t="n">
        <v>0</v>
      </c>
      <c r="C900" t="n">
        <v>0</v>
      </c>
    </row>
    <row r="901" spans="1:3">
      <c r="A901" t="n">
        <v>898</v>
      </c>
      <c r="B901" t="n">
        <v>0</v>
      </c>
      <c r="C901" t="n">
        <v>0</v>
      </c>
    </row>
    <row r="902" spans="1:3">
      <c r="A902" t="n">
        <v>899</v>
      </c>
      <c r="B902" t="n">
        <v>0</v>
      </c>
      <c r="C902" t="n">
        <v>0</v>
      </c>
    </row>
    <row r="903" spans="1:3">
      <c r="A903" t="n">
        <v>900</v>
      </c>
      <c r="B903" t="n">
        <v>0</v>
      </c>
      <c r="C903" t="n">
        <v>0</v>
      </c>
    </row>
    <row r="904" spans="1:3">
      <c r="A904" t="n">
        <v>901</v>
      </c>
      <c r="B904" t="n">
        <v>0</v>
      </c>
      <c r="C904" t="n">
        <v>0</v>
      </c>
    </row>
    <row r="905" spans="1:3">
      <c r="A905" t="n">
        <v>902</v>
      </c>
      <c r="B905" t="n">
        <v>0</v>
      </c>
      <c r="C905" t="n">
        <v>0</v>
      </c>
    </row>
    <row r="906" spans="1:3">
      <c r="A906" t="n">
        <v>903</v>
      </c>
      <c r="B906" t="n">
        <v>0</v>
      </c>
      <c r="C906" t="n">
        <v>0</v>
      </c>
    </row>
    <row r="907" spans="1:3">
      <c r="A907" t="n">
        <v>904</v>
      </c>
      <c r="B907" t="n">
        <v>0</v>
      </c>
      <c r="C907" t="n">
        <v>0</v>
      </c>
    </row>
    <row r="908" spans="1:3">
      <c r="A908" t="n">
        <v>905</v>
      </c>
      <c r="B908" t="n">
        <v>0</v>
      </c>
      <c r="C908" t="n">
        <v>0</v>
      </c>
    </row>
    <row r="909" spans="1:3">
      <c r="A909" t="n">
        <v>906</v>
      </c>
      <c r="B909" t="n">
        <v>0</v>
      </c>
      <c r="C909" t="n">
        <v>0</v>
      </c>
    </row>
    <row r="910" spans="1:3">
      <c r="A910" t="n">
        <v>907</v>
      </c>
      <c r="B910" t="n">
        <v>0</v>
      </c>
      <c r="C910" t="n">
        <v>0</v>
      </c>
    </row>
    <row r="911" spans="1:3">
      <c r="A911" t="n">
        <v>908</v>
      </c>
      <c r="B911" t="n">
        <v>0</v>
      </c>
      <c r="C911" t="n">
        <v>0</v>
      </c>
    </row>
    <row r="912" spans="1:3">
      <c r="A912" t="n">
        <v>909</v>
      </c>
      <c r="B912" t="n">
        <v>0</v>
      </c>
      <c r="C912" t="n">
        <v>0</v>
      </c>
    </row>
    <row r="913" spans="1:3">
      <c r="A913" t="n">
        <v>910</v>
      </c>
      <c r="B913" t="n">
        <v>0</v>
      </c>
      <c r="C913" t="n">
        <v>0</v>
      </c>
    </row>
    <row r="914" spans="1:3">
      <c r="A914" t="n">
        <v>911</v>
      </c>
      <c r="B914" t="n">
        <v>0</v>
      </c>
      <c r="C914" t="n">
        <v>0</v>
      </c>
    </row>
    <row r="915" spans="1:3">
      <c r="A915" t="n">
        <v>912</v>
      </c>
      <c r="B915" t="n">
        <v>0</v>
      </c>
      <c r="C915" t="n">
        <v>0</v>
      </c>
    </row>
    <row r="916" spans="1:3">
      <c r="A916" t="n">
        <v>913</v>
      </c>
      <c r="B916" t="n">
        <v>0</v>
      </c>
      <c r="C916" t="n">
        <v>0</v>
      </c>
    </row>
    <row r="917" spans="1:3">
      <c r="A917" t="n">
        <v>914</v>
      </c>
      <c r="B917" t="n">
        <v>0</v>
      </c>
      <c r="C917" t="n">
        <v>0</v>
      </c>
    </row>
    <row r="918" spans="1:3">
      <c r="A918" t="n">
        <v>915</v>
      </c>
      <c r="B918" t="n">
        <v>0</v>
      </c>
      <c r="C918" t="n">
        <v>0</v>
      </c>
    </row>
    <row r="919" spans="1:3">
      <c r="A919" t="n">
        <v>916</v>
      </c>
      <c r="B919" t="n">
        <v>0</v>
      </c>
      <c r="C919" t="n">
        <v>0</v>
      </c>
    </row>
    <row r="920" spans="1:3">
      <c r="A920" t="n">
        <v>917</v>
      </c>
      <c r="B920" t="n">
        <v>0</v>
      </c>
      <c r="C920" t="n">
        <v>0</v>
      </c>
    </row>
    <row r="921" spans="1:3">
      <c r="A921" t="n">
        <v>918</v>
      </c>
      <c r="B921" t="n">
        <v>0</v>
      </c>
      <c r="C921" t="n">
        <v>0</v>
      </c>
    </row>
    <row r="922" spans="1:3">
      <c r="A922" t="n">
        <v>919</v>
      </c>
      <c r="B922" t="n">
        <v>0</v>
      </c>
      <c r="C922" t="n">
        <v>0</v>
      </c>
    </row>
    <row r="923" spans="1:3">
      <c r="A923" t="n">
        <v>920</v>
      </c>
      <c r="B923" t="n">
        <v>0</v>
      </c>
      <c r="C923" t="n">
        <v>0</v>
      </c>
    </row>
    <row r="924" spans="1:3">
      <c r="A924" t="n">
        <v>921</v>
      </c>
      <c r="B924" t="n">
        <v>0</v>
      </c>
      <c r="C924" t="n">
        <v>0</v>
      </c>
    </row>
    <row r="925" spans="1:3">
      <c r="A925" t="n">
        <v>922</v>
      </c>
      <c r="B925" t="n">
        <v>0</v>
      </c>
      <c r="C925" t="n">
        <v>0</v>
      </c>
    </row>
    <row r="926" spans="1:3">
      <c r="A926" t="n">
        <v>923</v>
      </c>
      <c r="B926" t="n">
        <v>0</v>
      </c>
      <c r="C926" t="n">
        <v>0</v>
      </c>
    </row>
    <row r="927" spans="1:3">
      <c r="A927" t="n">
        <v>924</v>
      </c>
      <c r="B927" t="n">
        <v>0</v>
      </c>
      <c r="C927" t="n">
        <v>0</v>
      </c>
    </row>
    <row r="928" spans="1:3">
      <c r="A928" t="n">
        <v>925</v>
      </c>
      <c r="B928" t="n">
        <v>0</v>
      </c>
      <c r="C928" t="n">
        <v>0</v>
      </c>
    </row>
    <row r="929" spans="1:3">
      <c r="A929" t="n">
        <v>926</v>
      </c>
      <c r="B929" t="n">
        <v>0</v>
      </c>
      <c r="C929" t="n">
        <v>0</v>
      </c>
    </row>
    <row r="930" spans="1:3">
      <c r="A930" t="n">
        <v>927</v>
      </c>
      <c r="B930" t="n">
        <v>0</v>
      </c>
      <c r="C930" t="n">
        <v>0</v>
      </c>
    </row>
    <row r="931" spans="1:3">
      <c r="A931" t="n">
        <v>928</v>
      </c>
      <c r="B931" t="n">
        <v>0</v>
      </c>
      <c r="C931" t="n">
        <v>0</v>
      </c>
    </row>
    <row r="932" spans="1:3">
      <c r="A932" t="n">
        <v>929</v>
      </c>
      <c r="B932" t="n">
        <v>0</v>
      </c>
      <c r="C932" t="n">
        <v>0</v>
      </c>
    </row>
    <row r="933" spans="1:3">
      <c r="A933" t="n">
        <v>930</v>
      </c>
      <c r="B933" t="n">
        <v>0</v>
      </c>
      <c r="C933" t="n">
        <v>0</v>
      </c>
    </row>
    <row r="934" spans="1:3">
      <c r="A934" t="n">
        <v>931</v>
      </c>
      <c r="B934" t="n">
        <v>0</v>
      </c>
      <c r="C934" t="n">
        <v>0</v>
      </c>
    </row>
    <row r="935" spans="1:3">
      <c r="A935" t="n">
        <v>932</v>
      </c>
      <c r="B935" t="n">
        <v>0</v>
      </c>
      <c r="C935" t="n">
        <v>0</v>
      </c>
    </row>
    <row r="936" spans="1:3">
      <c r="A936" t="n">
        <v>933</v>
      </c>
      <c r="B936" t="n">
        <v>0</v>
      </c>
      <c r="C936" t="n">
        <v>0</v>
      </c>
    </row>
    <row r="937" spans="1:3">
      <c r="A937" t="n">
        <v>934</v>
      </c>
      <c r="B937" t="n">
        <v>0</v>
      </c>
      <c r="C937" t="n">
        <v>0</v>
      </c>
    </row>
    <row r="938" spans="1:3">
      <c r="A938" t="n">
        <v>935</v>
      </c>
      <c r="B938" t="n">
        <v>0</v>
      </c>
      <c r="C938" t="n">
        <v>0</v>
      </c>
    </row>
    <row r="939" spans="1:3">
      <c r="A939" t="n">
        <v>936</v>
      </c>
      <c r="B939" t="n">
        <v>0</v>
      </c>
      <c r="C939" t="n">
        <v>0</v>
      </c>
    </row>
    <row r="940" spans="1:3">
      <c r="A940" t="n">
        <v>937</v>
      </c>
      <c r="B940" t="n">
        <v>0</v>
      </c>
      <c r="C940" t="n">
        <v>0</v>
      </c>
    </row>
    <row r="941" spans="1:3">
      <c r="A941" t="n">
        <v>938</v>
      </c>
      <c r="B941" t="n">
        <v>0</v>
      </c>
      <c r="C941" t="n">
        <v>0</v>
      </c>
    </row>
    <row r="942" spans="1:3">
      <c r="A942" t="n">
        <v>939</v>
      </c>
      <c r="B942" t="n">
        <v>0</v>
      </c>
      <c r="C942" t="n">
        <v>0</v>
      </c>
    </row>
    <row r="943" spans="1:3">
      <c r="A943" t="n">
        <v>940</v>
      </c>
      <c r="B943" t="n">
        <v>0</v>
      </c>
      <c r="C943" t="n">
        <v>0</v>
      </c>
    </row>
    <row r="944" spans="1:3">
      <c r="A944" t="n">
        <v>941</v>
      </c>
      <c r="B944" t="n">
        <v>0</v>
      </c>
      <c r="C944" t="n">
        <v>0</v>
      </c>
    </row>
    <row r="945" spans="1:3">
      <c r="A945" t="n">
        <v>942</v>
      </c>
      <c r="B945" t="n">
        <v>0</v>
      </c>
      <c r="C945" t="n">
        <v>0</v>
      </c>
    </row>
    <row r="946" spans="1:3">
      <c r="A946" t="n">
        <v>943</v>
      </c>
      <c r="B946" t="n">
        <v>0</v>
      </c>
      <c r="C946" t="n">
        <v>0</v>
      </c>
    </row>
    <row r="947" spans="1:3">
      <c r="A947" t="n">
        <v>944</v>
      </c>
      <c r="B947" t="n">
        <v>0</v>
      </c>
      <c r="C947" t="n">
        <v>0</v>
      </c>
    </row>
    <row r="948" spans="1:3">
      <c r="A948" t="n">
        <v>945</v>
      </c>
      <c r="B948" t="n">
        <v>0</v>
      </c>
      <c r="C948" t="n">
        <v>0</v>
      </c>
    </row>
    <row r="949" spans="1:3">
      <c r="A949" t="n">
        <v>946</v>
      </c>
      <c r="B949" t="n">
        <v>0</v>
      </c>
      <c r="C949" t="n">
        <v>0</v>
      </c>
    </row>
    <row r="950" spans="1:3">
      <c r="A950" t="n">
        <v>947</v>
      </c>
      <c r="B950" t="n">
        <v>0</v>
      </c>
      <c r="C950" t="n">
        <v>0</v>
      </c>
    </row>
    <row r="951" spans="1:3">
      <c r="A951" t="n">
        <v>948</v>
      </c>
      <c r="B951" t="n">
        <v>0</v>
      </c>
      <c r="C951" t="n">
        <v>0</v>
      </c>
    </row>
    <row r="952" spans="1:3">
      <c r="A952" t="n">
        <v>949</v>
      </c>
      <c r="B952" t="n">
        <v>0</v>
      </c>
      <c r="C952" t="n">
        <v>0</v>
      </c>
    </row>
    <row r="953" spans="1:3">
      <c r="A953" t="n">
        <v>950</v>
      </c>
      <c r="B953" t="n">
        <v>0</v>
      </c>
      <c r="C953" t="n">
        <v>0</v>
      </c>
    </row>
    <row r="954" spans="1:3">
      <c r="A954" t="n">
        <v>951</v>
      </c>
      <c r="B954" t="n">
        <v>0</v>
      </c>
      <c r="C954" t="n">
        <v>0</v>
      </c>
    </row>
    <row r="955" spans="1:3">
      <c r="A955" t="n">
        <v>952</v>
      </c>
      <c r="B955" t="n">
        <v>0</v>
      </c>
      <c r="C955" t="n">
        <v>0</v>
      </c>
    </row>
    <row r="956" spans="1:3">
      <c r="A956" t="n">
        <v>953</v>
      </c>
      <c r="B956" t="n">
        <v>0</v>
      </c>
      <c r="C956" t="n">
        <v>0</v>
      </c>
    </row>
    <row r="957" spans="1:3">
      <c r="A957" t="n">
        <v>954</v>
      </c>
      <c r="B957" t="n">
        <v>0</v>
      </c>
      <c r="C957" t="n">
        <v>0</v>
      </c>
    </row>
    <row r="958" spans="1:3">
      <c r="A958" t="n">
        <v>955</v>
      </c>
      <c r="B958" t="n">
        <v>0</v>
      </c>
      <c r="C958" t="n">
        <v>0</v>
      </c>
    </row>
    <row r="959" spans="1:3">
      <c r="A959" t="n">
        <v>956</v>
      </c>
      <c r="B959" t="n">
        <v>0</v>
      </c>
      <c r="C959" t="n">
        <v>0</v>
      </c>
    </row>
    <row r="960" spans="1:3">
      <c r="A960" t="n">
        <v>957</v>
      </c>
      <c r="B960" t="n">
        <v>0</v>
      </c>
      <c r="C960" t="n">
        <v>0</v>
      </c>
    </row>
    <row r="961" spans="1:3">
      <c r="A961" t="n">
        <v>958</v>
      </c>
      <c r="B961" t="n">
        <v>0</v>
      </c>
      <c r="C961" t="n">
        <v>0</v>
      </c>
    </row>
    <row r="962" spans="1:3">
      <c r="A962" t="n">
        <v>959</v>
      </c>
      <c r="B962" t="n">
        <v>0</v>
      </c>
      <c r="C962" t="n">
        <v>0</v>
      </c>
    </row>
    <row r="963" spans="1:3">
      <c r="A963" t="n">
        <v>960</v>
      </c>
      <c r="B963" t="n">
        <v>0</v>
      </c>
      <c r="C963" t="n">
        <v>0</v>
      </c>
    </row>
    <row r="964" spans="1:3">
      <c r="A964" t="n">
        <v>961</v>
      </c>
      <c r="B964" t="n">
        <v>0</v>
      </c>
      <c r="C964" t="n">
        <v>0</v>
      </c>
    </row>
    <row r="965" spans="1:3">
      <c r="A965" t="n">
        <v>962</v>
      </c>
      <c r="B965" t="n">
        <v>0</v>
      </c>
      <c r="C965" t="n">
        <v>0</v>
      </c>
    </row>
    <row r="966" spans="1:3">
      <c r="A966" t="n">
        <v>963</v>
      </c>
      <c r="B966" t="n">
        <v>0</v>
      </c>
      <c r="C966" t="n">
        <v>0</v>
      </c>
    </row>
    <row r="967" spans="1:3">
      <c r="A967" t="n">
        <v>964</v>
      </c>
      <c r="B967" t="n">
        <v>0</v>
      </c>
      <c r="C967" t="n">
        <v>0</v>
      </c>
    </row>
    <row r="968" spans="1:3">
      <c r="A968" t="n">
        <v>965</v>
      </c>
      <c r="B968" t="n">
        <v>0</v>
      </c>
      <c r="C968" t="n">
        <v>0</v>
      </c>
    </row>
    <row r="969" spans="1:3">
      <c r="A969" t="n">
        <v>966</v>
      </c>
      <c r="B969" t="n">
        <v>0</v>
      </c>
      <c r="C969" t="n">
        <v>0</v>
      </c>
    </row>
    <row r="970" spans="1:3">
      <c r="A970" t="n">
        <v>967</v>
      </c>
      <c r="B970" t="n">
        <v>0</v>
      </c>
      <c r="C970" t="n">
        <v>0</v>
      </c>
    </row>
    <row r="971" spans="1:3">
      <c r="A971" t="n">
        <v>968</v>
      </c>
      <c r="B971" t="n">
        <v>0</v>
      </c>
      <c r="C971" t="n">
        <v>0</v>
      </c>
    </row>
    <row r="972" spans="1:3">
      <c r="A972" t="n">
        <v>969</v>
      </c>
      <c r="B972" t="n">
        <v>0</v>
      </c>
      <c r="C972" t="n">
        <v>0</v>
      </c>
    </row>
    <row r="973" spans="1:3">
      <c r="A973" t="n">
        <v>970</v>
      </c>
      <c r="B973" t="n">
        <v>0</v>
      </c>
      <c r="C973" t="n">
        <v>0</v>
      </c>
    </row>
    <row r="974" spans="1:3">
      <c r="A974" t="n">
        <v>971</v>
      </c>
      <c r="B974" t="n">
        <v>0</v>
      </c>
      <c r="C974" t="n">
        <v>0</v>
      </c>
    </row>
    <row r="975" spans="1:3">
      <c r="A975" t="n">
        <v>972</v>
      </c>
      <c r="B975" t="n">
        <v>0</v>
      </c>
      <c r="C975" t="n">
        <v>0</v>
      </c>
    </row>
    <row r="976" spans="1:3">
      <c r="A976" t="n">
        <v>973</v>
      </c>
      <c r="B976" t="n">
        <v>0</v>
      </c>
      <c r="C976" t="n">
        <v>0</v>
      </c>
    </row>
    <row r="977" spans="1:3">
      <c r="A977" t="n">
        <v>974</v>
      </c>
      <c r="B977" t="n">
        <v>0</v>
      </c>
      <c r="C977" t="n">
        <v>0</v>
      </c>
    </row>
    <row r="978" spans="1:3">
      <c r="A978" t="n">
        <v>975</v>
      </c>
      <c r="B978" t="n">
        <v>0</v>
      </c>
      <c r="C978" t="n">
        <v>0</v>
      </c>
    </row>
    <row r="979" spans="1:3">
      <c r="A979" t="n">
        <v>976</v>
      </c>
      <c r="B979" t="n">
        <v>0</v>
      </c>
      <c r="C979" t="n">
        <v>0</v>
      </c>
    </row>
    <row r="980" spans="1:3">
      <c r="A980" t="n">
        <v>977</v>
      </c>
      <c r="B980" t="n">
        <v>0</v>
      </c>
      <c r="C980" t="n">
        <v>0</v>
      </c>
    </row>
    <row r="981" spans="1:3">
      <c r="A981" t="n">
        <v>978</v>
      </c>
      <c r="B981" t="n">
        <v>0</v>
      </c>
      <c r="C981" t="n">
        <v>0</v>
      </c>
    </row>
    <row r="982" spans="1:3">
      <c r="A982" t="n">
        <v>979</v>
      </c>
      <c r="B982" t="n">
        <v>0</v>
      </c>
      <c r="C982" t="n">
        <v>0</v>
      </c>
    </row>
    <row r="983" spans="1:3">
      <c r="A983" t="n">
        <v>980</v>
      </c>
      <c r="B983" t="n">
        <v>0</v>
      </c>
      <c r="C983" t="n">
        <v>0</v>
      </c>
    </row>
    <row r="984" spans="1:3">
      <c r="A984" t="n">
        <v>981</v>
      </c>
      <c r="B984" t="n">
        <v>0</v>
      </c>
      <c r="C984" t="n">
        <v>0</v>
      </c>
    </row>
    <row r="985" spans="1:3">
      <c r="A985" t="n">
        <v>982</v>
      </c>
      <c r="B985" t="n">
        <v>0</v>
      </c>
      <c r="C985" t="n">
        <v>0</v>
      </c>
    </row>
    <row r="986" spans="1:3">
      <c r="A986" t="n">
        <v>983</v>
      </c>
      <c r="B986" t="n">
        <v>0</v>
      </c>
      <c r="C986" t="n">
        <v>0</v>
      </c>
    </row>
    <row r="987" spans="1:3">
      <c r="A987" t="n">
        <v>984</v>
      </c>
      <c r="B987" t="n">
        <v>0</v>
      </c>
      <c r="C987" t="n">
        <v>0</v>
      </c>
    </row>
    <row r="988" spans="1:3">
      <c r="A988" t="n">
        <v>985</v>
      </c>
      <c r="B988" t="n">
        <v>0</v>
      </c>
      <c r="C988" t="n">
        <v>0</v>
      </c>
    </row>
    <row r="989" spans="1:3">
      <c r="A989" t="n">
        <v>986</v>
      </c>
      <c r="B989" t="n">
        <v>0</v>
      </c>
      <c r="C989" t="n">
        <v>0</v>
      </c>
    </row>
    <row r="990" spans="1:3">
      <c r="A990" t="n">
        <v>987</v>
      </c>
      <c r="B990" t="n">
        <v>0</v>
      </c>
      <c r="C990" t="n">
        <v>0</v>
      </c>
    </row>
    <row r="991" spans="1:3">
      <c r="A991" t="n">
        <v>988</v>
      </c>
      <c r="B991" t="n">
        <v>0</v>
      </c>
      <c r="C991" t="n">
        <v>0</v>
      </c>
    </row>
    <row r="992" spans="1:3">
      <c r="A992" t="n">
        <v>989</v>
      </c>
      <c r="B992" t="n">
        <v>0</v>
      </c>
      <c r="C992" t="n">
        <v>0</v>
      </c>
    </row>
    <row r="993" spans="1:3">
      <c r="A993" t="n">
        <v>990</v>
      </c>
      <c r="B993" t="n">
        <v>0</v>
      </c>
      <c r="C993" t="n">
        <v>0</v>
      </c>
    </row>
    <row r="994" spans="1:3">
      <c r="A994" t="n">
        <v>991</v>
      </c>
      <c r="B994" t="n">
        <v>0</v>
      </c>
      <c r="C994" t="n">
        <v>0</v>
      </c>
    </row>
    <row r="995" spans="1:3">
      <c r="A995" t="n">
        <v>992</v>
      </c>
      <c r="B995" t="n">
        <v>0</v>
      </c>
      <c r="C995" t="n">
        <v>0</v>
      </c>
    </row>
    <row r="996" spans="1:3">
      <c r="A996" t="n">
        <v>993</v>
      </c>
      <c r="B996" t="n">
        <v>0</v>
      </c>
      <c r="C996" t="n">
        <v>0</v>
      </c>
    </row>
    <row r="997" spans="1:3">
      <c r="A997" t="n">
        <v>994</v>
      </c>
      <c r="B997" t="n">
        <v>0</v>
      </c>
      <c r="C997" t="n">
        <v>0</v>
      </c>
    </row>
    <row r="998" spans="1:3">
      <c r="A998" t="n">
        <v>995</v>
      </c>
      <c r="B998" t="n">
        <v>0</v>
      </c>
      <c r="C998" t="n">
        <v>0</v>
      </c>
    </row>
    <row r="999" spans="1:3">
      <c r="A999" t="n">
        <v>996</v>
      </c>
      <c r="B999" t="n">
        <v>0</v>
      </c>
      <c r="C999" t="n">
        <v>0</v>
      </c>
    </row>
    <row r="1000" spans="1:3">
      <c r="A1000" t="n">
        <v>997</v>
      </c>
      <c r="B1000" t="n">
        <v>0</v>
      </c>
      <c r="C1000" t="n">
        <v>0</v>
      </c>
    </row>
    <row r="1001" spans="1:3">
      <c r="A1001" t="n">
        <v>998</v>
      </c>
      <c r="B1001" t="n">
        <v>0</v>
      </c>
      <c r="C1001" t="n">
        <v>0</v>
      </c>
    </row>
    <row r="1002" spans="1:3">
      <c r="A1002" t="n">
        <v>999</v>
      </c>
      <c r="B1002" t="n">
        <v>0</v>
      </c>
      <c r="C1002" t="n">
        <v>0</v>
      </c>
    </row>
    <row r="1003" spans="1:3">
      <c r="A1003" t="n">
        <v>1000</v>
      </c>
      <c r="B1003" t="n">
        <v>0</v>
      </c>
      <c r="C1003" t="n">
        <v>0</v>
      </c>
    </row>
    <row r="1004" spans="1:3">
      <c r="A1004" t="n">
        <v>1001</v>
      </c>
      <c r="B1004" t="n">
        <v>0</v>
      </c>
      <c r="C1004" t="n">
        <v>0</v>
      </c>
    </row>
    <row r="1005" spans="1:3">
      <c r="A1005" t="n">
        <v>1002</v>
      </c>
      <c r="B1005" t="n">
        <v>0</v>
      </c>
      <c r="C1005" t="n">
        <v>0</v>
      </c>
    </row>
    <row r="1006" spans="1:3">
      <c r="A1006" t="n">
        <v>1003</v>
      </c>
      <c r="B1006" t="n">
        <v>0</v>
      </c>
      <c r="C1006" t="n">
        <v>0</v>
      </c>
    </row>
    <row r="1007" spans="1:3">
      <c r="A1007" t="n">
        <v>1004</v>
      </c>
      <c r="B1007" t="n">
        <v>0</v>
      </c>
      <c r="C1007" t="n">
        <v>0</v>
      </c>
    </row>
    <row r="1008" spans="1:3">
      <c r="A1008" t="n">
        <v>1005</v>
      </c>
      <c r="B1008" t="n">
        <v>0</v>
      </c>
      <c r="C1008" t="n">
        <v>0</v>
      </c>
    </row>
    <row r="1009" spans="1:3">
      <c r="A1009" t="n">
        <v>1006</v>
      </c>
      <c r="B1009" t="n">
        <v>0</v>
      </c>
      <c r="C1009" t="n">
        <v>0</v>
      </c>
    </row>
    <row r="1010" spans="1:3">
      <c r="A1010" t="n">
        <v>1007</v>
      </c>
      <c r="B1010" t="n">
        <v>0</v>
      </c>
      <c r="C1010" t="n">
        <v>0</v>
      </c>
    </row>
    <row r="1011" spans="1:3">
      <c r="A1011" t="n">
        <v>1008</v>
      </c>
      <c r="B1011" t="n">
        <v>0</v>
      </c>
      <c r="C1011" t="n">
        <v>0</v>
      </c>
    </row>
    <row r="1012" spans="1:3">
      <c r="A1012" t="n">
        <v>1009</v>
      </c>
      <c r="B1012" t="n">
        <v>0</v>
      </c>
      <c r="C1012" t="n">
        <v>0</v>
      </c>
    </row>
    <row r="1013" spans="1:3">
      <c r="A1013" t="n">
        <v>1010</v>
      </c>
      <c r="B1013" t="n">
        <v>0</v>
      </c>
      <c r="C1013" t="n">
        <v>0</v>
      </c>
    </row>
    <row r="1014" spans="1:3">
      <c r="A1014" t="n">
        <v>1011</v>
      </c>
      <c r="B1014" t="n">
        <v>0</v>
      </c>
      <c r="C1014" t="n">
        <v>0</v>
      </c>
    </row>
    <row r="1015" spans="1:3">
      <c r="A1015" t="n">
        <v>1012</v>
      </c>
      <c r="B1015" t="n">
        <v>0</v>
      </c>
      <c r="C1015" t="n">
        <v>0</v>
      </c>
    </row>
    <row r="1016" spans="1:3">
      <c r="A1016" t="n">
        <v>1013</v>
      </c>
      <c r="B1016" t="n">
        <v>0</v>
      </c>
      <c r="C1016" t="n">
        <v>0</v>
      </c>
    </row>
    <row r="1017" spans="1:3">
      <c r="A1017" t="n">
        <v>1014</v>
      </c>
      <c r="B1017" t="n">
        <v>0</v>
      </c>
      <c r="C1017" t="n">
        <v>0</v>
      </c>
    </row>
    <row r="1018" spans="1:3">
      <c r="A1018" t="n">
        <v>1015</v>
      </c>
      <c r="B1018" t="n">
        <v>0</v>
      </c>
      <c r="C1018" t="n">
        <v>0</v>
      </c>
    </row>
    <row r="1019" spans="1:3">
      <c r="A1019" t="n">
        <v>1016</v>
      </c>
      <c r="B1019" t="n">
        <v>0</v>
      </c>
      <c r="C1019" t="n">
        <v>0</v>
      </c>
    </row>
    <row r="1020" spans="1:3">
      <c r="A1020" t="n">
        <v>1017</v>
      </c>
      <c r="B1020" t="n">
        <v>0</v>
      </c>
      <c r="C1020" t="n">
        <v>0</v>
      </c>
    </row>
    <row r="1021" spans="1:3">
      <c r="A1021" t="n">
        <v>1018</v>
      </c>
      <c r="B1021" t="n">
        <v>0</v>
      </c>
      <c r="C1021" t="n">
        <v>0</v>
      </c>
    </row>
    <row r="1022" spans="1:3">
      <c r="A1022" t="n">
        <v>1019</v>
      </c>
      <c r="B1022" t="n">
        <v>0</v>
      </c>
      <c r="C1022" t="n">
        <v>0</v>
      </c>
    </row>
    <row r="1023" spans="1:3">
      <c r="A1023" t="n">
        <v>1020</v>
      </c>
      <c r="B1023" t="n">
        <v>0</v>
      </c>
      <c r="C1023" t="n">
        <v>0</v>
      </c>
    </row>
    <row r="1024" spans="1:3">
      <c r="A1024" t="n">
        <v>1021</v>
      </c>
      <c r="B1024" t="n">
        <v>0</v>
      </c>
      <c r="C1024" t="n">
        <v>0</v>
      </c>
    </row>
    <row r="1025" spans="1:3">
      <c r="A1025" t="n">
        <v>1022</v>
      </c>
      <c r="B1025" t="n">
        <v>0</v>
      </c>
      <c r="C1025" t="n">
        <v>0</v>
      </c>
    </row>
    <row r="1026" spans="1:3">
      <c r="A1026" t="n">
        <v>1023</v>
      </c>
      <c r="B1026" t="n">
        <v>0</v>
      </c>
      <c r="C1026" t="n">
        <v>0</v>
      </c>
    </row>
    <row r="1027" spans="1:3">
      <c r="A1027" t="n">
        <v>1024</v>
      </c>
      <c r="B1027" t="n">
        <v>0</v>
      </c>
      <c r="C1027" t="n">
        <v>0</v>
      </c>
    </row>
    <row r="1028" spans="1:3">
      <c r="A1028" t="n">
        <v>1025</v>
      </c>
      <c r="B1028" t="n">
        <v>0</v>
      </c>
      <c r="C1028" t="n">
        <v>0</v>
      </c>
    </row>
    <row r="1029" spans="1:3">
      <c r="A1029" t="n">
        <v>1026</v>
      </c>
      <c r="B1029" t="n">
        <v>0</v>
      </c>
      <c r="C1029" t="n">
        <v>0</v>
      </c>
    </row>
    <row r="1030" spans="1:3">
      <c r="A1030" t="n">
        <v>1027</v>
      </c>
      <c r="B1030" t="n">
        <v>0</v>
      </c>
      <c r="C1030" t="n">
        <v>0</v>
      </c>
    </row>
    <row r="1031" spans="1:3">
      <c r="A1031" t="n">
        <v>1028</v>
      </c>
      <c r="B1031" t="n">
        <v>0</v>
      </c>
      <c r="C1031" t="n">
        <v>0</v>
      </c>
    </row>
    <row r="1032" spans="1:3">
      <c r="A1032" t="n">
        <v>1029</v>
      </c>
      <c r="B1032" t="n">
        <v>0</v>
      </c>
      <c r="C1032" t="n">
        <v>0</v>
      </c>
    </row>
    <row r="1033" spans="1:3">
      <c r="A1033" t="n">
        <v>1030</v>
      </c>
      <c r="B1033" t="n">
        <v>0</v>
      </c>
      <c r="C1033" t="n">
        <v>0</v>
      </c>
    </row>
    <row r="1034" spans="1:3">
      <c r="A1034" t="n">
        <v>1031</v>
      </c>
      <c r="B1034" t="n">
        <v>0</v>
      </c>
      <c r="C1034" t="n">
        <v>0</v>
      </c>
    </row>
    <row r="1035" spans="1:3">
      <c r="A1035" t="n">
        <v>1032</v>
      </c>
      <c r="B1035" t="n">
        <v>0</v>
      </c>
      <c r="C1035" t="n">
        <v>0</v>
      </c>
    </row>
    <row r="1036" spans="1:3">
      <c r="A1036" t="n">
        <v>1033</v>
      </c>
      <c r="B1036" t="n">
        <v>0</v>
      </c>
      <c r="C1036" t="n">
        <v>0</v>
      </c>
    </row>
    <row r="1037" spans="1:3">
      <c r="A1037" t="n">
        <v>1034</v>
      </c>
      <c r="B1037" t="n">
        <v>0</v>
      </c>
      <c r="C1037" t="n">
        <v>0</v>
      </c>
    </row>
    <row r="1038" spans="1:3">
      <c r="A1038" t="n">
        <v>1035</v>
      </c>
      <c r="B1038" t="n">
        <v>0</v>
      </c>
      <c r="C1038" t="n">
        <v>0</v>
      </c>
    </row>
    <row r="1039" spans="1:3">
      <c r="A1039" t="n">
        <v>1036</v>
      </c>
      <c r="B1039" t="n">
        <v>0</v>
      </c>
      <c r="C1039" t="n">
        <v>0</v>
      </c>
    </row>
    <row r="1040" spans="1:3">
      <c r="A1040" t="n">
        <v>1037</v>
      </c>
      <c r="B1040" t="n">
        <v>0</v>
      </c>
      <c r="C1040" t="n">
        <v>0</v>
      </c>
    </row>
    <row r="1041" spans="1:3">
      <c r="A1041" t="n">
        <v>1038</v>
      </c>
      <c r="B1041" t="n">
        <v>0</v>
      </c>
      <c r="C1041" t="n">
        <v>0</v>
      </c>
    </row>
    <row r="1042" spans="1:3">
      <c r="A1042" t="n">
        <v>1039</v>
      </c>
      <c r="B1042" t="n">
        <v>0</v>
      </c>
      <c r="C1042" t="n">
        <v>0</v>
      </c>
    </row>
    <row r="1043" spans="1:3">
      <c r="A1043" t="n">
        <v>1040</v>
      </c>
      <c r="B1043" t="n">
        <v>0</v>
      </c>
      <c r="C1043" t="n">
        <v>0</v>
      </c>
    </row>
    <row r="1044" spans="1:3">
      <c r="A1044" t="n">
        <v>1041</v>
      </c>
      <c r="B1044" t="n">
        <v>0</v>
      </c>
      <c r="C1044" t="n">
        <v>0</v>
      </c>
    </row>
    <row r="1045" spans="1:3">
      <c r="A1045" t="n">
        <v>1042</v>
      </c>
      <c r="B1045" t="n">
        <v>0</v>
      </c>
      <c r="C1045" t="n">
        <v>0</v>
      </c>
    </row>
    <row r="1046" spans="1:3">
      <c r="A1046" t="n">
        <v>1043</v>
      </c>
      <c r="B1046" t="n">
        <v>0</v>
      </c>
      <c r="C1046" t="n">
        <v>0</v>
      </c>
    </row>
    <row r="1047" spans="1:3">
      <c r="A1047" t="n">
        <v>1044</v>
      </c>
      <c r="B1047" t="n">
        <v>0</v>
      </c>
      <c r="C1047" t="n">
        <v>0</v>
      </c>
    </row>
    <row r="1048" spans="1:3">
      <c r="A1048" t="n">
        <v>1045</v>
      </c>
      <c r="B1048" t="n">
        <v>0</v>
      </c>
      <c r="C1048" t="n">
        <v>0</v>
      </c>
    </row>
    <row r="1049" spans="1:3">
      <c r="A1049" t="n">
        <v>1046</v>
      </c>
      <c r="B1049" t="n">
        <v>0</v>
      </c>
      <c r="C1049" t="n">
        <v>0</v>
      </c>
    </row>
    <row r="1050" spans="1:3">
      <c r="A1050" t="n">
        <v>1047</v>
      </c>
      <c r="B1050" t="n">
        <v>0</v>
      </c>
      <c r="C1050" t="n">
        <v>0</v>
      </c>
    </row>
    <row r="1051" spans="1:3">
      <c r="A1051" t="n">
        <v>1048</v>
      </c>
      <c r="B1051" t="n">
        <v>0</v>
      </c>
      <c r="C1051" t="n">
        <v>0</v>
      </c>
    </row>
    <row r="1052" spans="1:3">
      <c r="A1052" t="n">
        <v>1049</v>
      </c>
      <c r="B1052" t="n">
        <v>0</v>
      </c>
      <c r="C1052" t="n">
        <v>0</v>
      </c>
    </row>
    <row r="1053" spans="1:3">
      <c r="A1053" t="n">
        <v>1050</v>
      </c>
      <c r="B1053" t="n">
        <v>0</v>
      </c>
      <c r="C1053" t="n">
        <v>0</v>
      </c>
    </row>
    <row r="1054" spans="1:3">
      <c r="A1054" t="n">
        <v>1051</v>
      </c>
      <c r="B1054" t="n">
        <v>0</v>
      </c>
      <c r="C1054" t="n">
        <v>0</v>
      </c>
    </row>
    <row r="1055" spans="1:3">
      <c r="A1055" t="n">
        <v>1052</v>
      </c>
      <c r="B1055" t="n">
        <v>0</v>
      </c>
      <c r="C1055" t="n">
        <v>0</v>
      </c>
    </row>
    <row r="1056" spans="1:3">
      <c r="A1056" t="n">
        <v>1053</v>
      </c>
      <c r="B1056" t="n">
        <v>0</v>
      </c>
      <c r="C1056" t="n">
        <v>0</v>
      </c>
    </row>
    <row r="1057" spans="1:3">
      <c r="A1057" t="n">
        <v>1054</v>
      </c>
      <c r="B1057" t="n">
        <v>0</v>
      </c>
      <c r="C1057" t="n">
        <v>0</v>
      </c>
    </row>
    <row r="1058" spans="1:3">
      <c r="A1058" t="n">
        <v>1055</v>
      </c>
      <c r="B1058" t="n">
        <v>0</v>
      </c>
      <c r="C1058" t="n">
        <v>0</v>
      </c>
    </row>
    <row r="1059" spans="1:3">
      <c r="A1059" t="n">
        <v>1056</v>
      </c>
      <c r="B1059" t="n">
        <v>0</v>
      </c>
      <c r="C1059" t="n">
        <v>0</v>
      </c>
    </row>
    <row r="1060" spans="1:3">
      <c r="A1060" t="n">
        <v>1057</v>
      </c>
      <c r="B1060" t="n">
        <v>0</v>
      </c>
      <c r="C1060" t="n">
        <v>0</v>
      </c>
    </row>
    <row r="1061" spans="1:3">
      <c r="A1061" t="n">
        <v>1058</v>
      </c>
      <c r="B1061" t="n">
        <v>0</v>
      </c>
      <c r="C1061" t="n">
        <v>0</v>
      </c>
    </row>
    <row r="1062" spans="1:3">
      <c r="A1062" t="n">
        <v>1059</v>
      </c>
      <c r="B1062" t="n">
        <v>0</v>
      </c>
      <c r="C1062" t="n">
        <v>0</v>
      </c>
    </row>
    <row r="1063" spans="1:3">
      <c r="A1063" t="n">
        <v>1060</v>
      </c>
      <c r="B1063" t="n">
        <v>0</v>
      </c>
      <c r="C1063" t="n">
        <v>0</v>
      </c>
    </row>
    <row r="1064" spans="1:3">
      <c r="A1064" t="n">
        <v>1061</v>
      </c>
      <c r="B1064" t="n">
        <v>0</v>
      </c>
      <c r="C1064" t="n">
        <v>0</v>
      </c>
    </row>
    <row r="1065" spans="1:3">
      <c r="A1065" t="n">
        <v>1062</v>
      </c>
      <c r="B1065" t="n">
        <v>0</v>
      </c>
      <c r="C1065" t="n">
        <v>0</v>
      </c>
    </row>
    <row r="1066" spans="1:3">
      <c r="A1066" t="n">
        <v>1063</v>
      </c>
      <c r="B1066" t="n">
        <v>0</v>
      </c>
      <c r="C1066" t="n">
        <v>0</v>
      </c>
    </row>
    <row r="1067" spans="1:3">
      <c r="A1067" t="n">
        <v>1064</v>
      </c>
      <c r="B1067" t="n">
        <v>0</v>
      </c>
      <c r="C1067" t="n">
        <v>0</v>
      </c>
    </row>
    <row r="1068" spans="1:3">
      <c r="A1068" t="n">
        <v>1065</v>
      </c>
      <c r="B1068" t="n">
        <v>0</v>
      </c>
      <c r="C1068" t="n">
        <v>0</v>
      </c>
    </row>
    <row r="1069" spans="1:3">
      <c r="A1069" t="n">
        <v>1066</v>
      </c>
      <c r="B1069" t="n">
        <v>0</v>
      </c>
      <c r="C1069" t="n">
        <v>0</v>
      </c>
    </row>
    <row r="1070" spans="1:3">
      <c r="A1070" t="n">
        <v>1067</v>
      </c>
      <c r="B1070" t="n">
        <v>0</v>
      </c>
      <c r="C1070" t="n">
        <v>0</v>
      </c>
    </row>
    <row r="1071" spans="1:3">
      <c r="A1071" t="n">
        <v>1068</v>
      </c>
      <c r="B1071" t="n">
        <v>0</v>
      </c>
      <c r="C1071" t="n">
        <v>0</v>
      </c>
    </row>
    <row r="1072" spans="1:3">
      <c r="A1072" t="n">
        <v>1069</v>
      </c>
      <c r="B1072" t="n">
        <v>0</v>
      </c>
      <c r="C1072" t="n">
        <v>0</v>
      </c>
    </row>
    <row r="1073" spans="1:3">
      <c r="A1073" t="n">
        <v>1070</v>
      </c>
      <c r="B1073" t="n">
        <v>0</v>
      </c>
      <c r="C1073" t="n">
        <v>0</v>
      </c>
    </row>
    <row r="1074" spans="1:3">
      <c r="A1074" t="n">
        <v>1071</v>
      </c>
      <c r="B1074" t="n">
        <v>0</v>
      </c>
      <c r="C1074" t="n">
        <v>0</v>
      </c>
    </row>
    <row r="1075" spans="1:3">
      <c r="A1075" t="n">
        <v>1072</v>
      </c>
      <c r="B1075" t="n">
        <v>0</v>
      </c>
      <c r="C1075" t="n">
        <v>0</v>
      </c>
    </row>
    <row r="1076" spans="1:3">
      <c r="A1076" t="n">
        <v>1073</v>
      </c>
      <c r="B1076" t="n">
        <v>0</v>
      </c>
      <c r="C1076" t="n">
        <v>0</v>
      </c>
    </row>
    <row r="1077" spans="1:3">
      <c r="A1077" t="n">
        <v>1074</v>
      </c>
      <c r="B1077" t="n">
        <v>0</v>
      </c>
      <c r="C1077" t="n">
        <v>0</v>
      </c>
    </row>
    <row r="1078" spans="1:3">
      <c r="A1078" t="n">
        <v>1075</v>
      </c>
      <c r="B1078" t="n">
        <v>0</v>
      </c>
      <c r="C1078" t="n">
        <v>0</v>
      </c>
    </row>
    <row r="1079" spans="1:3">
      <c r="A1079" t="n">
        <v>1076</v>
      </c>
      <c r="B1079" t="n">
        <v>0</v>
      </c>
      <c r="C1079" t="n">
        <v>0</v>
      </c>
    </row>
    <row r="1080" spans="1:3">
      <c r="A1080" t="n">
        <v>1077</v>
      </c>
      <c r="B1080" t="n">
        <v>0</v>
      </c>
      <c r="C1080" t="n">
        <v>0</v>
      </c>
    </row>
    <row r="1081" spans="1:3">
      <c r="A1081" t="n">
        <v>1078</v>
      </c>
      <c r="B1081" t="n">
        <v>0</v>
      </c>
      <c r="C1081" t="n">
        <v>0</v>
      </c>
    </row>
    <row r="1082" spans="1:3">
      <c r="A1082" t="n">
        <v>1079</v>
      </c>
      <c r="B1082" t="n">
        <v>0</v>
      </c>
      <c r="C1082" t="n">
        <v>0</v>
      </c>
    </row>
    <row r="1083" spans="1:3">
      <c r="A1083" t="n">
        <v>1080</v>
      </c>
      <c r="B1083" t="n">
        <v>0</v>
      </c>
      <c r="C1083" t="n">
        <v>0</v>
      </c>
    </row>
    <row r="1084" spans="1:3">
      <c r="A1084" t="n">
        <v>1081</v>
      </c>
      <c r="B1084" t="n">
        <v>0</v>
      </c>
      <c r="C1084" t="n">
        <v>0</v>
      </c>
    </row>
    <row r="1085" spans="1:3">
      <c r="A1085" t="n">
        <v>1082</v>
      </c>
      <c r="B1085" t="n">
        <v>0</v>
      </c>
      <c r="C1085" t="n">
        <v>0</v>
      </c>
    </row>
    <row r="1086" spans="1:3">
      <c r="A1086" t="n">
        <v>1083</v>
      </c>
      <c r="B1086" t="n">
        <v>0</v>
      </c>
      <c r="C1086" t="n">
        <v>0</v>
      </c>
    </row>
    <row r="1087" spans="1:3">
      <c r="A1087" t="n">
        <v>1084</v>
      </c>
      <c r="B1087" t="n">
        <v>0</v>
      </c>
      <c r="C1087" t="n">
        <v>0</v>
      </c>
    </row>
    <row r="1088" spans="1:3">
      <c r="A1088" t="n">
        <v>1085</v>
      </c>
      <c r="B1088" t="n">
        <v>0</v>
      </c>
      <c r="C1088" t="n">
        <v>0</v>
      </c>
    </row>
    <row r="1089" spans="1:3">
      <c r="A1089" t="n">
        <v>1086</v>
      </c>
      <c r="B1089" t="n">
        <v>0</v>
      </c>
      <c r="C1089" t="n">
        <v>0</v>
      </c>
    </row>
    <row r="1090" spans="1:3">
      <c r="A1090" t="n">
        <v>1087</v>
      </c>
      <c r="B1090" t="n">
        <v>0</v>
      </c>
      <c r="C1090" t="n">
        <v>0</v>
      </c>
    </row>
    <row r="1091" spans="1:3">
      <c r="A1091" t="n">
        <v>1088</v>
      </c>
      <c r="B1091" t="n">
        <v>0</v>
      </c>
      <c r="C1091" t="n">
        <v>0</v>
      </c>
    </row>
    <row r="1092" spans="1:3">
      <c r="A1092" t="n">
        <v>1089</v>
      </c>
      <c r="B1092" t="n">
        <v>0</v>
      </c>
      <c r="C1092" t="n">
        <v>0</v>
      </c>
    </row>
    <row r="1093" spans="1:3">
      <c r="A1093" t="n">
        <v>1090</v>
      </c>
      <c r="B1093" t="n">
        <v>0</v>
      </c>
      <c r="C1093" t="n">
        <v>0</v>
      </c>
    </row>
    <row r="1094" spans="1:3">
      <c r="A1094" t="n">
        <v>1091</v>
      </c>
      <c r="B1094" t="n">
        <v>0</v>
      </c>
      <c r="C1094" t="n">
        <v>0</v>
      </c>
    </row>
    <row r="1095" spans="1:3">
      <c r="A1095" t="n">
        <v>1092</v>
      </c>
      <c r="B1095" t="n">
        <v>0</v>
      </c>
      <c r="C1095" t="n">
        <v>0</v>
      </c>
    </row>
    <row r="1096" spans="1:3">
      <c r="A1096" t="n">
        <v>1093</v>
      </c>
      <c r="B1096" t="n">
        <v>0</v>
      </c>
      <c r="C1096" t="n">
        <v>0</v>
      </c>
    </row>
    <row r="1097" spans="1:3">
      <c r="A1097" t="n">
        <v>1094</v>
      </c>
      <c r="B1097" t="n">
        <v>0</v>
      </c>
      <c r="C1097" t="n">
        <v>0</v>
      </c>
    </row>
    <row r="1098" spans="1:3">
      <c r="A1098" t="n">
        <v>1095</v>
      </c>
      <c r="B1098" t="n">
        <v>0</v>
      </c>
      <c r="C1098" t="n">
        <v>0</v>
      </c>
    </row>
    <row r="1099" spans="1:3">
      <c r="A1099" t="n">
        <v>1096</v>
      </c>
      <c r="B1099" t="n">
        <v>0</v>
      </c>
      <c r="C1099" t="n">
        <v>0</v>
      </c>
    </row>
    <row r="1100" spans="1:3">
      <c r="A1100" t="n">
        <v>1097</v>
      </c>
      <c r="B1100" t="n">
        <v>0</v>
      </c>
      <c r="C1100" t="n">
        <v>0</v>
      </c>
    </row>
    <row r="1101" spans="1:3">
      <c r="A1101" t="n">
        <v>1098</v>
      </c>
      <c r="B1101" t="n">
        <v>0</v>
      </c>
      <c r="C1101" t="n">
        <v>0</v>
      </c>
    </row>
    <row r="1102" spans="1:3">
      <c r="A1102" t="n">
        <v>1099</v>
      </c>
      <c r="B1102" t="n">
        <v>0</v>
      </c>
      <c r="C1102" t="n">
        <v>0</v>
      </c>
    </row>
    <row r="1103" spans="1:3">
      <c r="A1103" t="n">
        <v>1100</v>
      </c>
      <c r="B1103" t="n">
        <v>0</v>
      </c>
      <c r="C1103" t="n">
        <v>0</v>
      </c>
    </row>
    <row r="1104" spans="1:3">
      <c r="A1104" t="n">
        <v>1101</v>
      </c>
      <c r="B1104" t="n">
        <v>0</v>
      </c>
      <c r="C1104" t="n">
        <v>0</v>
      </c>
    </row>
    <row r="1105" spans="1:3">
      <c r="A1105" t="n">
        <v>1102</v>
      </c>
      <c r="B1105" t="n">
        <v>0</v>
      </c>
      <c r="C1105" t="n">
        <v>0</v>
      </c>
    </row>
    <row r="1106" spans="1:3">
      <c r="A1106" t="n">
        <v>1103</v>
      </c>
      <c r="B1106" t="n">
        <v>0</v>
      </c>
      <c r="C1106" t="n">
        <v>0</v>
      </c>
    </row>
    <row r="1107" spans="1:3">
      <c r="A1107" t="n">
        <v>1104</v>
      </c>
      <c r="B1107" t="n">
        <v>0</v>
      </c>
      <c r="C1107" t="n">
        <v>0</v>
      </c>
    </row>
    <row r="1108" spans="1:3">
      <c r="A1108" t="n">
        <v>1105</v>
      </c>
      <c r="B1108" t="n">
        <v>0</v>
      </c>
      <c r="C1108" t="n">
        <v>0</v>
      </c>
    </row>
    <row r="1109" spans="1:3">
      <c r="A1109" t="n">
        <v>1106</v>
      </c>
      <c r="B1109" t="n">
        <v>0</v>
      </c>
      <c r="C1109" t="n">
        <v>0</v>
      </c>
    </row>
    <row r="1110" spans="1:3">
      <c r="A1110" t="n">
        <v>1107</v>
      </c>
      <c r="B1110" t="n">
        <v>0</v>
      </c>
      <c r="C1110" t="n">
        <v>0</v>
      </c>
    </row>
    <row r="1111" spans="1:3">
      <c r="A1111" t="n">
        <v>1108</v>
      </c>
      <c r="B1111" t="n">
        <v>0</v>
      </c>
      <c r="C1111" t="n">
        <v>0</v>
      </c>
    </row>
    <row r="1112" spans="1:3">
      <c r="A1112" t="n">
        <v>1109</v>
      </c>
      <c r="B1112" t="n">
        <v>0</v>
      </c>
      <c r="C1112" t="n">
        <v>0</v>
      </c>
    </row>
    <row r="1113" spans="1:3">
      <c r="A1113" t="n">
        <v>1110</v>
      </c>
      <c r="B1113" t="n">
        <v>0</v>
      </c>
      <c r="C1113" t="n">
        <v>0</v>
      </c>
    </row>
    <row r="1114" spans="1:3">
      <c r="A1114" t="n">
        <v>1111</v>
      </c>
      <c r="B1114" t="n">
        <v>0</v>
      </c>
      <c r="C1114" t="n">
        <v>0</v>
      </c>
    </row>
    <row r="1115" spans="1:3">
      <c r="A1115" t="n">
        <v>1112</v>
      </c>
      <c r="B1115" t="n">
        <v>0</v>
      </c>
      <c r="C1115" t="n">
        <v>0</v>
      </c>
    </row>
    <row r="1116" spans="1:3">
      <c r="A1116" t="n">
        <v>1113</v>
      </c>
      <c r="B1116" t="n">
        <v>0</v>
      </c>
      <c r="C1116" t="n">
        <v>0</v>
      </c>
    </row>
    <row r="1117" spans="1:3">
      <c r="A1117" t="n">
        <v>1114</v>
      </c>
      <c r="B1117" t="n">
        <v>0</v>
      </c>
      <c r="C1117" t="n">
        <v>0</v>
      </c>
    </row>
    <row r="1118" spans="1:3">
      <c r="A1118" t="n">
        <v>1115</v>
      </c>
      <c r="B1118" t="n">
        <v>0</v>
      </c>
      <c r="C1118" t="n">
        <v>0</v>
      </c>
    </row>
    <row r="1119" spans="1:3">
      <c r="A1119" t="n">
        <v>1116</v>
      </c>
      <c r="B1119" t="n">
        <v>0</v>
      </c>
      <c r="C1119" t="n">
        <v>0</v>
      </c>
    </row>
    <row r="1120" spans="1:3">
      <c r="A1120" t="n">
        <v>1117</v>
      </c>
      <c r="B1120" t="n">
        <v>0</v>
      </c>
      <c r="C1120" t="n">
        <v>0</v>
      </c>
    </row>
    <row r="1121" spans="1:3">
      <c r="A1121" t="n">
        <v>1118</v>
      </c>
      <c r="B1121" t="n">
        <v>0</v>
      </c>
      <c r="C1121" t="n">
        <v>0</v>
      </c>
    </row>
    <row r="1122" spans="1:3">
      <c r="A1122" t="n">
        <v>1119</v>
      </c>
      <c r="B1122" t="n">
        <v>0</v>
      </c>
      <c r="C1122" t="n">
        <v>0</v>
      </c>
    </row>
    <row r="1123" spans="1:3">
      <c r="A1123" t="n">
        <v>1120</v>
      </c>
      <c r="B1123" t="n">
        <v>0</v>
      </c>
      <c r="C1123" t="n">
        <v>0</v>
      </c>
    </row>
    <row r="1124" spans="1:3">
      <c r="A1124" t="n">
        <v>1121</v>
      </c>
      <c r="B1124" t="n">
        <v>0</v>
      </c>
      <c r="C1124" t="n">
        <v>0</v>
      </c>
    </row>
    <row r="1125" spans="1:3">
      <c r="A1125" t="n">
        <v>1122</v>
      </c>
      <c r="B1125" t="n">
        <v>0</v>
      </c>
      <c r="C1125" t="n">
        <v>0</v>
      </c>
    </row>
    <row r="1126" spans="1:3">
      <c r="A1126" t="n">
        <v>1123</v>
      </c>
      <c r="B1126" t="n">
        <v>0</v>
      </c>
      <c r="C1126" t="n">
        <v>0</v>
      </c>
    </row>
    <row r="1127" spans="1:3">
      <c r="A1127" t="n">
        <v>1124</v>
      </c>
      <c r="B1127" t="n">
        <v>0</v>
      </c>
      <c r="C1127" t="n">
        <v>0</v>
      </c>
    </row>
    <row r="1128" spans="1:3">
      <c r="A1128" t="n">
        <v>1125</v>
      </c>
      <c r="B1128" t="n">
        <v>0</v>
      </c>
      <c r="C1128" t="n">
        <v>0</v>
      </c>
    </row>
    <row r="1129" spans="1:3">
      <c r="A1129" t="n">
        <v>1126</v>
      </c>
      <c r="B1129" t="n">
        <v>0</v>
      </c>
      <c r="C1129" t="n">
        <v>0</v>
      </c>
    </row>
    <row r="1130" spans="1:3">
      <c r="A1130" t="n">
        <v>1127</v>
      </c>
      <c r="B1130" t="n">
        <v>0</v>
      </c>
      <c r="C1130" t="n">
        <v>0</v>
      </c>
    </row>
    <row r="1131" spans="1:3">
      <c r="A1131" t="n">
        <v>1128</v>
      </c>
      <c r="B1131" t="n">
        <v>0</v>
      </c>
      <c r="C1131" t="n">
        <v>0</v>
      </c>
    </row>
    <row r="1132" spans="1:3">
      <c r="A1132" t="n">
        <v>1129</v>
      </c>
      <c r="B1132" t="n">
        <v>0</v>
      </c>
      <c r="C1132" t="n">
        <v>0</v>
      </c>
    </row>
    <row r="1133" spans="1:3">
      <c r="A1133" t="n">
        <v>1130</v>
      </c>
      <c r="B1133" t="n">
        <v>0</v>
      </c>
      <c r="C1133" t="n">
        <v>0</v>
      </c>
    </row>
    <row r="1134" spans="1:3">
      <c r="A1134" t="n">
        <v>1131</v>
      </c>
      <c r="B1134" t="n">
        <v>0</v>
      </c>
      <c r="C1134" t="n">
        <v>0</v>
      </c>
    </row>
    <row r="1135" spans="1:3">
      <c r="A1135" t="n">
        <v>1132</v>
      </c>
      <c r="B1135" t="n">
        <v>0</v>
      </c>
      <c r="C1135" t="n">
        <v>0</v>
      </c>
    </row>
    <row r="1136" spans="1:3">
      <c r="A1136" t="n">
        <v>1133</v>
      </c>
      <c r="B1136" t="n">
        <v>0</v>
      </c>
      <c r="C1136" t="n">
        <v>0</v>
      </c>
    </row>
    <row r="1137" spans="1:3">
      <c r="A1137" t="n">
        <v>1134</v>
      </c>
      <c r="B1137" t="n">
        <v>0</v>
      </c>
      <c r="C1137" t="n">
        <v>0</v>
      </c>
    </row>
    <row r="1138" spans="1:3">
      <c r="A1138" t="n">
        <v>1135</v>
      </c>
      <c r="B1138" t="n">
        <v>0</v>
      </c>
      <c r="C1138" t="n">
        <v>0</v>
      </c>
    </row>
    <row r="1139" spans="1:3">
      <c r="A1139" t="n">
        <v>1136</v>
      </c>
      <c r="B1139" t="n">
        <v>0</v>
      </c>
      <c r="C1139" t="n">
        <v>0</v>
      </c>
    </row>
    <row r="1140" spans="1:3">
      <c r="A1140" t="n">
        <v>1137</v>
      </c>
      <c r="B1140" t="n">
        <v>0</v>
      </c>
      <c r="C1140" t="n">
        <v>0</v>
      </c>
    </row>
    <row r="1141" spans="1:3">
      <c r="A1141" t="n">
        <v>1138</v>
      </c>
      <c r="B1141" t="n">
        <v>0</v>
      </c>
      <c r="C1141" t="n">
        <v>0</v>
      </c>
    </row>
    <row r="1142" spans="1:3">
      <c r="A1142" t="n">
        <v>1139</v>
      </c>
      <c r="B1142" t="n">
        <v>0</v>
      </c>
      <c r="C1142" t="n">
        <v>0</v>
      </c>
    </row>
    <row r="1143" spans="1:3">
      <c r="A1143" t="n">
        <v>1140</v>
      </c>
      <c r="B1143" t="n">
        <v>0</v>
      </c>
      <c r="C1143" t="n">
        <v>0</v>
      </c>
    </row>
    <row r="1144" spans="1:3">
      <c r="A1144" t="n">
        <v>1141</v>
      </c>
      <c r="B1144" t="n">
        <v>0</v>
      </c>
      <c r="C1144" t="n">
        <v>0</v>
      </c>
    </row>
    <row r="1145" spans="1:3">
      <c r="A1145" t="n">
        <v>1142</v>
      </c>
      <c r="B1145" t="n">
        <v>0</v>
      </c>
      <c r="C1145" t="n">
        <v>0</v>
      </c>
    </row>
    <row r="1146" spans="1:3">
      <c r="A1146" t="n">
        <v>1143</v>
      </c>
      <c r="B1146" t="n">
        <v>0</v>
      </c>
      <c r="C1146" t="n">
        <v>0</v>
      </c>
    </row>
    <row r="1147" spans="1:3">
      <c r="A1147" t="n">
        <v>1144</v>
      </c>
      <c r="B1147" t="n">
        <v>0</v>
      </c>
      <c r="C1147" t="n">
        <v>0</v>
      </c>
    </row>
    <row r="1148" spans="1:3">
      <c r="A1148" t="n">
        <v>1145</v>
      </c>
      <c r="B1148" t="n">
        <v>0</v>
      </c>
      <c r="C1148" t="n">
        <v>0</v>
      </c>
    </row>
    <row r="1149" spans="1:3">
      <c r="A1149" t="n">
        <v>1146</v>
      </c>
      <c r="B1149" t="n">
        <v>0</v>
      </c>
      <c r="C1149" t="n">
        <v>0</v>
      </c>
    </row>
    <row r="1150" spans="1:3">
      <c r="A1150" t="n">
        <v>1147</v>
      </c>
      <c r="B1150" t="n">
        <v>0</v>
      </c>
      <c r="C1150" t="n">
        <v>0</v>
      </c>
    </row>
    <row r="1151" spans="1:3">
      <c r="A1151" t="n">
        <v>1148</v>
      </c>
      <c r="B1151" t="n">
        <v>0</v>
      </c>
      <c r="C1151" t="n">
        <v>0</v>
      </c>
    </row>
    <row r="1152" spans="1:3">
      <c r="A1152" t="n">
        <v>1149</v>
      </c>
      <c r="B1152" t="n">
        <v>0</v>
      </c>
      <c r="C1152" t="n">
        <v>0</v>
      </c>
    </row>
    <row r="1153" spans="1:3">
      <c r="A1153" t="n">
        <v>1150</v>
      </c>
      <c r="B1153" t="n">
        <v>0</v>
      </c>
      <c r="C1153" t="n">
        <v>0</v>
      </c>
    </row>
    <row r="1154" spans="1:3">
      <c r="A1154" t="n">
        <v>1151</v>
      </c>
      <c r="B1154" t="n">
        <v>0</v>
      </c>
      <c r="C1154" t="n">
        <v>0</v>
      </c>
    </row>
    <row r="1155" spans="1:3">
      <c r="A1155" t="n">
        <v>1152</v>
      </c>
      <c r="B1155" t="n">
        <v>0</v>
      </c>
      <c r="C1155" t="n">
        <v>0</v>
      </c>
    </row>
    <row r="1156" spans="1:3">
      <c r="A1156" t="n">
        <v>1153</v>
      </c>
      <c r="B1156" t="n">
        <v>0</v>
      </c>
      <c r="C1156" t="n">
        <v>0</v>
      </c>
    </row>
    <row r="1157" spans="1:3">
      <c r="A1157" t="n">
        <v>1154</v>
      </c>
      <c r="B1157" t="n">
        <v>0</v>
      </c>
      <c r="C1157" t="n">
        <v>0</v>
      </c>
    </row>
    <row r="1158" spans="1:3">
      <c r="A1158" t="n">
        <v>1155</v>
      </c>
      <c r="B1158" t="n">
        <v>0</v>
      </c>
      <c r="C1158" t="n">
        <v>0</v>
      </c>
    </row>
    <row r="1159" spans="1:3">
      <c r="A1159" t="n">
        <v>1156</v>
      </c>
      <c r="B1159" t="n">
        <v>0</v>
      </c>
      <c r="C1159" t="n">
        <v>0</v>
      </c>
    </row>
    <row r="1160" spans="1:3">
      <c r="A1160" t="n">
        <v>1157</v>
      </c>
      <c r="B1160" t="n">
        <v>0</v>
      </c>
      <c r="C1160" t="n">
        <v>0</v>
      </c>
    </row>
    <row r="1161" spans="1:3">
      <c r="A1161" t="n">
        <v>1158</v>
      </c>
      <c r="B1161" t="n">
        <v>0</v>
      </c>
      <c r="C1161" t="n">
        <v>0</v>
      </c>
    </row>
    <row r="1162" spans="1:3">
      <c r="A1162" t="n">
        <v>1159</v>
      </c>
      <c r="B1162" t="n">
        <v>0</v>
      </c>
      <c r="C1162" t="n">
        <v>0</v>
      </c>
    </row>
    <row r="1163" spans="1:3">
      <c r="A1163" t="n">
        <v>1160</v>
      </c>
      <c r="B1163" t="n">
        <v>0</v>
      </c>
      <c r="C1163" t="n">
        <v>0</v>
      </c>
    </row>
    <row r="1164" spans="1:3">
      <c r="A1164" t="n">
        <v>1161</v>
      </c>
      <c r="B1164" t="n">
        <v>0</v>
      </c>
      <c r="C1164" t="n">
        <v>0</v>
      </c>
    </row>
    <row r="1165" spans="1:3">
      <c r="A1165" t="n">
        <v>1162</v>
      </c>
      <c r="B1165" t="n">
        <v>0</v>
      </c>
      <c r="C1165" t="n">
        <v>0</v>
      </c>
    </row>
    <row r="1166" spans="1:3">
      <c r="A1166" t="n">
        <v>1163</v>
      </c>
      <c r="B1166" t="n">
        <v>0</v>
      </c>
      <c r="C1166" t="n">
        <v>0</v>
      </c>
    </row>
    <row r="1167" spans="1:3">
      <c r="A1167" t="n">
        <v>1164</v>
      </c>
      <c r="B1167" t="n">
        <v>0</v>
      </c>
      <c r="C1167" t="n">
        <v>0</v>
      </c>
    </row>
    <row r="1168" spans="1:3">
      <c r="A1168" t="n">
        <v>1165</v>
      </c>
      <c r="B1168" t="n">
        <v>0</v>
      </c>
      <c r="C1168" t="n">
        <v>0</v>
      </c>
    </row>
    <row r="1169" spans="1:3">
      <c r="A1169" t="n">
        <v>1166</v>
      </c>
      <c r="B1169" t="n">
        <v>0</v>
      </c>
      <c r="C1169" t="n">
        <v>0</v>
      </c>
    </row>
    <row r="1170" spans="1:3">
      <c r="A1170" t="n">
        <v>1167</v>
      </c>
      <c r="B1170" t="n">
        <v>0</v>
      </c>
      <c r="C1170" t="n">
        <v>0</v>
      </c>
    </row>
    <row r="1171" spans="1:3">
      <c r="A1171" t="n">
        <v>1168</v>
      </c>
      <c r="B1171" t="n">
        <v>0</v>
      </c>
      <c r="C1171" t="n">
        <v>0</v>
      </c>
    </row>
    <row r="1172" spans="1:3">
      <c r="A1172" t="n">
        <v>1169</v>
      </c>
      <c r="B1172" t="n">
        <v>0</v>
      </c>
      <c r="C1172" t="n">
        <v>0</v>
      </c>
    </row>
    <row r="1173" spans="1:3">
      <c r="A1173" t="n">
        <v>1170</v>
      </c>
      <c r="B1173" t="n">
        <v>0</v>
      </c>
      <c r="C1173" t="n">
        <v>0</v>
      </c>
    </row>
    <row r="1174" spans="1:3">
      <c r="A1174" t="n">
        <v>1171</v>
      </c>
      <c r="B1174" t="n">
        <v>0</v>
      </c>
      <c r="C1174" t="n">
        <v>0</v>
      </c>
    </row>
    <row r="1175" spans="1:3">
      <c r="A1175" t="n">
        <v>1172</v>
      </c>
      <c r="B1175" t="n">
        <v>0</v>
      </c>
      <c r="C1175" t="n">
        <v>0</v>
      </c>
    </row>
    <row r="1176" spans="1:3">
      <c r="A1176" t="n">
        <v>1173</v>
      </c>
      <c r="B1176" t="n">
        <v>0</v>
      </c>
      <c r="C1176" t="n">
        <v>0</v>
      </c>
    </row>
    <row r="1177" spans="1:3">
      <c r="A1177" t="n">
        <v>1174</v>
      </c>
      <c r="B1177" t="n">
        <v>0</v>
      </c>
      <c r="C1177" t="n">
        <v>0</v>
      </c>
    </row>
    <row r="1178" spans="1:3">
      <c r="A1178" t="n">
        <v>1175</v>
      </c>
      <c r="B1178" t="n">
        <v>0</v>
      </c>
      <c r="C1178" t="n">
        <v>0</v>
      </c>
    </row>
    <row r="1179" spans="1:3">
      <c r="A1179" t="n">
        <v>1176</v>
      </c>
      <c r="B1179" t="n">
        <v>0</v>
      </c>
      <c r="C1179" t="n">
        <v>0</v>
      </c>
    </row>
    <row r="1180" spans="1:3">
      <c r="A1180" t="n">
        <v>1177</v>
      </c>
      <c r="B1180" t="n">
        <v>0</v>
      </c>
      <c r="C1180" t="n">
        <v>0</v>
      </c>
    </row>
    <row r="1181" spans="1:3">
      <c r="A1181" t="n">
        <v>1178</v>
      </c>
      <c r="B1181" t="n">
        <v>0</v>
      </c>
      <c r="C1181" t="n">
        <v>0</v>
      </c>
    </row>
    <row r="1182" spans="1:3">
      <c r="A1182" t="n">
        <v>1179</v>
      </c>
      <c r="B1182" t="n">
        <v>0</v>
      </c>
      <c r="C1182" t="n">
        <v>0</v>
      </c>
    </row>
    <row r="1183" spans="1:3">
      <c r="A1183" t="n">
        <v>1180</v>
      </c>
      <c r="B1183" t="n">
        <v>0</v>
      </c>
      <c r="C1183" t="n">
        <v>0</v>
      </c>
    </row>
    <row r="1184" spans="1:3">
      <c r="A1184" t="n">
        <v>1181</v>
      </c>
      <c r="B1184" t="n">
        <v>0</v>
      </c>
      <c r="C1184" t="n">
        <v>0</v>
      </c>
    </row>
    <row r="1185" spans="1:3">
      <c r="A1185" t="n">
        <v>1182</v>
      </c>
      <c r="B1185" t="n">
        <v>0</v>
      </c>
      <c r="C1185" t="n">
        <v>0</v>
      </c>
    </row>
    <row r="1186" spans="1:3">
      <c r="A1186" t="n">
        <v>1183</v>
      </c>
      <c r="B1186" t="n">
        <v>0</v>
      </c>
      <c r="C1186" t="n">
        <v>0</v>
      </c>
    </row>
    <row r="1187" spans="1:3">
      <c r="A1187" t="n">
        <v>1184</v>
      </c>
      <c r="B1187" t="n">
        <v>0</v>
      </c>
      <c r="C1187" t="n">
        <v>0</v>
      </c>
    </row>
    <row r="1188" spans="1:3">
      <c r="A1188" t="n">
        <v>1185</v>
      </c>
      <c r="B1188" t="n">
        <v>0</v>
      </c>
      <c r="C1188" t="n">
        <v>0</v>
      </c>
    </row>
    <row r="1189" spans="1:3">
      <c r="A1189" t="n">
        <v>1186</v>
      </c>
      <c r="B1189" t="n">
        <v>0</v>
      </c>
      <c r="C1189" t="n">
        <v>0</v>
      </c>
    </row>
    <row r="1190" spans="1:3">
      <c r="A1190" t="n">
        <v>1187</v>
      </c>
      <c r="B1190" t="n">
        <v>0</v>
      </c>
      <c r="C1190" t="n">
        <v>0</v>
      </c>
    </row>
    <row r="1191" spans="1:3">
      <c r="A1191" t="n">
        <v>1188</v>
      </c>
      <c r="B1191" t="n">
        <v>0</v>
      </c>
      <c r="C1191" t="n">
        <v>0</v>
      </c>
    </row>
    <row r="1192" spans="1:3">
      <c r="A1192" t="n">
        <v>1189</v>
      </c>
      <c r="B1192" t="n">
        <v>0</v>
      </c>
      <c r="C1192" t="n">
        <v>0</v>
      </c>
    </row>
    <row r="1193" spans="1:3">
      <c r="A1193" t="n">
        <v>1190</v>
      </c>
      <c r="B1193" t="n">
        <v>0</v>
      </c>
      <c r="C1193" t="n">
        <v>0</v>
      </c>
    </row>
    <row r="1194" spans="1:3">
      <c r="A1194" t="n">
        <v>1191</v>
      </c>
      <c r="B1194" t="n">
        <v>0</v>
      </c>
      <c r="C1194" t="n">
        <v>0</v>
      </c>
    </row>
    <row r="1195" spans="1:3">
      <c r="A1195" t="n">
        <v>1192</v>
      </c>
      <c r="B1195" t="n">
        <v>0</v>
      </c>
      <c r="C1195" t="n">
        <v>0</v>
      </c>
    </row>
    <row r="1196" spans="1:3">
      <c r="A1196" t="n">
        <v>1193</v>
      </c>
      <c r="B1196" t="n">
        <v>0</v>
      </c>
      <c r="C1196" t="n">
        <v>0</v>
      </c>
    </row>
    <row r="1197" spans="1:3">
      <c r="A1197" t="n">
        <v>1194</v>
      </c>
      <c r="B1197" t="n">
        <v>0</v>
      </c>
      <c r="C1197" t="n">
        <v>0</v>
      </c>
    </row>
    <row r="1198" spans="1:3">
      <c r="A1198" t="n">
        <v>1195</v>
      </c>
      <c r="B1198" t="n">
        <v>0</v>
      </c>
      <c r="C1198" t="n">
        <v>0</v>
      </c>
    </row>
    <row r="1199" spans="1:3">
      <c r="A1199" t="n">
        <v>1196</v>
      </c>
      <c r="B1199" t="n">
        <v>0</v>
      </c>
      <c r="C1199" t="n">
        <v>0</v>
      </c>
    </row>
    <row r="1200" spans="1:3">
      <c r="A1200" t="n">
        <v>1197</v>
      </c>
      <c r="B1200" t="n">
        <v>0</v>
      </c>
      <c r="C1200" t="n">
        <v>0</v>
      </c>
    </row>
    <row r="1201" spans="1:3">
      <c r="A1201" t="n">
        <v>1198</v>
      </c>
      <c r="B1201" t="n">
        <v>0</v>
      </c>
      <c r="C1201" t="n">
        <v>0</v>
      </c>
    </row>
    <row r="1202" spans="1:3">
      <c r="A1202" t="n">
        <v>1199</v>
      </c>
      <c r="B1202" t="n">
        <v>0</v>
      </c>
      <c r="C1202" t="n">
        <v>0</v>
      </c>
    </row>
    <row r="1203" spans="1:3">
      <c r="A1203" t="n">
        <v>1200</v>
      </c>
      <c r="B1203" t="n">
        <v>0</v>
      </c>
      <c r="C1203" t="n">
        <v>0</v>
      </c>
    </row>
    <row r="1204" spans="1:3">
      <c r="A1204" t="n">
        <v>1201</v>
      </c>
      <c r="B1204" t="n">
        <v>0</v>
      </c>
      <c r="C1204" t="n">
        <v>0</v>
      </c>
    </row>
    <row r="1205" spans="1:3">
      <c r="A1205" t="n">
        <v>1202</v>
      </c>
      <c r="B1205" t="n">
        <v>0</v>
      </c>
      <c r="C1205" t="n">
        <v>0</v>
      </c>
    </row>
    <row r="1206" spans="1:3">
      <c r="A1206" t="n">
        <v>1203</v>
      </c>
      <c r="B1206" t="n">
        <v>0</v>
      </c>
      <c r="C1206" t="n">
        <v>0</v>
      </c>
    </row>
    <row r="1207" spans="1:3">
      <c r="A1207" t="n">
        <v>1204</v>
      </c>
      <c r="B1207" t="n">
        <v>0</v>
      </c>
      <c r="C1207" t="n">
        <v>0</v>
      </c>
    </row>
    <row r="1208" spans="1:3">
      <c r="A1208" t="n">
        <v>1205</v>
      </c>
      <c r="B1208" t="n">
        <v>0</v>
      </c>
      <c r="C1208" t="n">
        <v>0</v>
      </c>
    </row>
    <row r="1209" spans="1:3">
      <c r="A1209" t="n">
        <v>1206</v>
      </c>
      <c r="B1209" t="n">
        <v>0</v>
      </c>
      <c r="C1209" t="n">
        <v>0</v>
      </c>
    </row>
    <row r="1210" spans="1:3">
      <c r="A1210" t="n">
        <v>1207</v>
      </c>
      <c r="B1210" t="n">
        <v>0</v>
      </c>
      <c r="C1210" t="n">
        <v>0</v>
      </c>
    </row>
    <row r="1211" spans="1:3">
      <c r="A1211" t="n">
        <v>1208</v>
      </c>
      <c r="B1211" t="n">
        <v>0</v>
      </c>
      <c r="C1211" t="n">
        <v>0</v>
      </c>
    </row>
    <row r="1212" spans="1:3">
      <c r="A1212" t="n">
        <v>1209</v>
      </c>
      <c r="B1212" t="n">
        <v>0</v>
      </c>
      <c r="C1212" t="n">
        <v>0</v>
      </c>
    </row>
    <row r="1213" spans="1:3">
      <c r="A1213" t="n">
        <v>1210</v>
      </c>
      <c r="B1213" t="n">
        <v>0</v>
      </c>
      <c r="C1213" t="n">
        <v>0</v>
      </c>
    </row>
    <row r="1214" spans="1:3">
      <c r="A1214" t="n">
        <v>1211</v>
      </c>
      <c r="B1214" t="n">
        <v>0</v>
      </c>
      <c r="C1214" t="n">
        <v>0</v>
      </c>
    </row>
    <row r="1215" spans="1:3">
      <c r="A1215" t="n">
        <v>1212</v>
      </c>
      <c r="B1215" t="n">
        <v>0</v>
      </c>
      <c r="C1215" t="n">
        <v>0</v>
      </c>
    </row>
    <row r="1216" spans="1:3">
      <c r="A1216" t="n">
        <v>1213</v>
      </c>
      <c r="B1216" t="n">
        <v>0</v>
      </c>
      <c r="C1216" t="n">
        <v>0</v>
      </c>
    </row>
    <row r="1217" spans="1:3">
      <c r="A1217" t="n">
        <v>1214</v>
      </c>
      <c r="B1217" t="n">
        <v>0</v>
      </c>
      <c r="C1217" t="n">
        <v>0</v>
      </c>
    </row>
    <row r="1218" spans="1:3">
      <c r="A1218" t="n">
        <v>1215</v>
      </c>
      <c r="B1218" t="n">
        <v>0</v>
      </c>
      <c r="C1218" t="n">
        <v>0</v>
      </c>
    </row>
    <row r="1219" spans="1:3">
      <c r="A1219" t="n">
        <v>1216</v>
      </c>
      <c r="B1219" t="n">
        <v>0</v>
      </c>
      <c r="C1219" t="n">
        <v>0</v>
      </c>
    </row>
    <row r="1220" spans="1:3">
      <c r="A1220" t="n">
        <v>1217</v>
      </c>
      <c r="B1220" t="n">
        <v>0</v>
      </c>
      <c r="C1220" t="n">
        <v>0</v>
      </c>
    </row>
    <row r="1221" spans="1:3">
      <c r="A1221" t="n">
        <v>1218</v>
      </c>
      <c r="B1221" t="n">
        <v>0</v>
      </c>
      <c r="C1221" t="n">
        <v>0</v>
      </c>
    </row>
    <row r="1222" spans="1:3">
      <c r="A1222" t="n">
        <v>1219</v>
      </c>
      <c r="B1222" t="n">
        <v>0</v>
      </c>
      <c r="C1222" t="n">
        <v>0</v>
      </c>
    </row>
    <row r="1223" spans="1:3">
      <c r="A1223" t="n">
        <v>1220</v>
      </c>
      <c r="B1223" t="n">
        <v>0</v>
      </c>
      <c r="C1223" t="n">
        <v>0</v>
      </c>
    </row>
    <row r="1224" spans="1:3">
      <c r="A1224" t="n">
        <v>1221</v>
      </c>
      <c r="B1224" t="n">
        <v>0</v>
      </c>
      <c r="C1224" t="n">
        <v>0</v>
      </c>
    </row>
    <row r="1225" spans="1:3">
      <c r="A1225" t="n">
        <v>1222</v>
      </c>
      <c r="B1225" t="n">
        <v>0</v>
      </c>
      <c r="C1225" t="n">
        <v>0</v>
      </c>
    </row>
    <row r="1226" spans="1:3">
      <c r="A1226" t="n">
        <v>1223</v>
      </c>
      <c r="B1226" t="n">
        <v>0</v>
      </c>
      <c r="C1226" t="n">
        <v>0</v>
      </c>
    </row>
    <row r="1227" spans="1:3">
      <c r="A1227" t="n">
        <v>1224</v>
      </c>
      <c r="B1227" t="n">
        <v>0</v>
      </c>
      <c r="C1227" t="n">
        <v>0</v>
      </c>
    </row>
    <row r="1228" spans="1:3">
      <c r="A1228" t="n">
        <v>1225</v>
      </c>
      <c r="B1228" t="n">
        <v>0</v>
      </c>
      <c r="C1228" t="n">
        <v>0</v>
      </c>
    </row>
    <row r="1229" spans="1:3">
      <c r="A1229" t="n">
        <v>1226</v>
      </c>
      <c r="B1229" t="n">
        <v>0</v>
      </c>
      <c r="C1229" t="n">
        <v>0</v>
      </c>
    </row>
    <row r="1230" spans="1:3">
      <c r="A1230" t="n">
        <v>1227</v>
      </c>
      <c r="B1230" t="n">
        <v>0</v>
      </c>
      <c r="C1230" t="n">
        <v>0</v>
      </c>
    </row>
    <row r="1231" spans="1:3">
      <c r="A1231" t="n">
        <v>1228</v>
      </c>
      <c r="B1231" t="n">
        <v>0</v>
      </c>
      <c r="C1231" t="n">
        <v>0</v>
      </c>
    </row>
    <row r="1232" spans="1:3">
      <c r="A1232" t="n">
        <v>1229</v>
      </c>
      <c r="B1232" t="n">
        <v>0</v>
      </c>
      <c r="C1232" t="n">
        <v>0</v>
      </c>
    </row>
    <row r="1233" spans="1:3">
      <c r="A1233" t="n">
        <v>1230</v>
      </c>
      <c r="B1233" t="n">
        <v>0</v>
      </c>
      <c r="C1233" t="n">
        <v>0</v>
      </c>
    </row>
    <row r="1234" spans="1:3">
      <c r="A1234" t="n">
        <v>1231</v>
      </c>
      <c r="B1234" t="n">
        <v>0</v>
      </c>
      <c r="C1234" t="n">
        <v>0</v>
      </c>
    </row>
    <row r="1235" spans="1:3">
      <c r="A1235" t="n">
        <v>1232</v>
      </c>
      <c r="B1235" t="n">
        <v>0</v>
      </c>
      <c r="C1235" t="n">
        <v>0</v>
      </c>
    </row>
    <row r="1236" spans="1:3">
      <c r="A1236" t="n">
        <v>1233</v>
      </c>
      <c r="B1236" t="n">
        <v>0</v>
      </c>
      <c r="C1236" t="n">
        <v>0</v>
      </c>
    </row>
    <row r="1237" spans="1:3">
      <c r="A1237" t="n">
        <v>1234</v>
      </c>
      <c r="B1237" t="n">
        <v>0</v>
      </c>
      <c r="C1237" t="n">
        <v>0</v>
      </c>
    </row>
    <row r="1238" spans="1:3">
      <c r="A1238" t="n">
        <v>1235</v>
      </c>
      <c r="B1238" t="n">
        <v>0</v>
      </c>
      <c r="C1238" t="n">
        <v>0</v>
      </c>
    </row>
    <row r="1239" spans="1:3">
      <c r="A1239" t="n">
        <v>1236</v>
      </c>
      <c r="B1239" t="n">
        <v>0</v>
      </c>
      <c r="C1239" t="n">
        <v>0</v>
      </c>
    </row>
    <row r="1240" spans="1:3">
      <c r="A1240" t="n">
        <v>1237</v>
      </c>
      <c r="B1240" t="n">
        <v>0</v>
      </c>
      <c r="C1240" t="n">
        <v>0</v>
      </c>
    </row>
    <row r="1241" spans="1:3">
      <c r="A1241" t="n">
        <v>1238</v>
      </c>
      <c r="B1241" t="n">
        <v>0</v>
      </c>
      <c r="C1241" t="n">
        <v>0</v>
      </c>
    </row>
    <row r="1242" spans="1:3">
      <c r="A1242" t="n">
        <v>1239</v>
      </c>
      <c r="B1242" t="n">
        <v>0</v>
      </c>
      <c r="C1242" t="n">
        <v>0</v>
      </c>
    </row>
    <row r="1243" spans="1:3">
      <c r="A1243" t="n">
        <v>1240</v>
      </c>
      <c r="B1243" t="n">
        <v>0</v>
      </c>
      <c r="C1243" t="n">
        <v>0</v>
      </c>
    </row>
    <row r="1244" spans="1:3">
      <c r="A1244" t="n">
        <v>1241</v>
      </c>
      <c r="B1244" t="n">
        <v>0</v>
      </c>
      <c r="C1244" t="n">
        <v>0</v>
      </c>
    </row>
    <row r="1245" spans="1:3">
      <c r="A1245" t="n">
        <v>1242</v>
      </c>
      <c r="B1245" t="n">
        <v>0</v>
      </c>
      <c r="C1245" t="n">
        <v>0</v>
      </c>
    </row>
    <row r="1246" spans="1:3">
      <c r="A1246" t="n">
        <v>1243</v>
      </c>
      <c r="B1246" t="n">
        <v>0</v>
      </c>
      <c r="C1246" t="n">
        <v>0</v>
      </c>
    </row>
    <row r="1247" spans="1:3">
      <c r="A1247" t="n">
        <v>1244</v>
      </c>
      <c r="B1247" t="n">
        <v>0</v>
      </c>
      <c r="C1247" t="n">
        <v>0</v>
      </c>
    </row>
    <row r="1248" spans="1:3">
      <c r="A1248" t="n">
        <v>1245</v>
      </c>
      <c r="B1248" t="n">
        <v>0</v>
      </c>
      <c r="C1248" t="n">
        <v>0</v>
      </c>
    </row>
    <row r="1249" spans="1:3">
      <c r="A1249" t="n">
        <v>1246</v>
      </c>
      <c r="B1249" t="n">
        <v>0</v>
      </c>
      <c r="C1249" t="n">
        <v>0</v>
      </c>
    </row>
    <row r="1250" spans="1:3">
      <c r="A1250" t="n">
        <v>1247</v>
      </c>
      <c r="B1250" t="n">
        <v>0</v>
      </c>
      <c r="C1250" t="n">
        <v>0</v>
      </c>
    </row>
    <row r="1251" spans="1:3">
      <c r="A1251" t="n">
        <v>1248</v>
      </c>
      <c r="B1251" t="n">
        <v>0</v>
      </c>
      <c r="C1251" t="n">
        <v>0</v>
      </c>
    </row>
    <row r="1252" spans="1:3">
      <c r="A1252" t="n">
        <v>1249</v>
      </c>
      <c r="B1252" t="n">
        <v>0</v>
      </c>
      <c r="C1252" t="n">
        <v>0</v>
      </c>
    </row>
    <row r="1253" spans="1:3">
      <c r="A1253" t="n">
        <v>1250</v>
      </c>
      <c r="B1253" t="n">
        <v>0</v>
      </c>
      <c r="C1253" t="n">
        <v>0</v>
      </c>
    </row>
    <row r="1254" spans="1:3">
      <c r="A1254" t="n">
        <v>1251</v>
      </c>
      <c r="B1254" t="n">
        <v>0</v>
      </c>
      <c r="C1254" t="n">
        <v>0</v>
      </c>
    </row>
    <row r="1255" spans="1:3">
      <c r="A1255" t="n">
        <v>1252</v>
      </c>
      <c r="B1255" t="n">
        <v>0</v>
      </c>
      <c r="C1255" t="n">
        <v>0</v>
      </c>
    </row>
    <row r="1256" spans="1:3">
      <c r="A1256" t="n">
        <v>1253</v>
      </c>
      <c r="B1256" t="n">
        <v>0</v>
      </c>
      <c r="C1256" t="n">
        <v>0</v>
      </c>
    </row>
    <row r="1257" spans="1:3">
      <c r="A1257" t="n">
        <v>1254</v>
      </c>
      <c r="B1257" t="n">
        <v>0</v>
      </c>
      <c r="C1257" t="n">
        <v>0</v>
      </c>
    </row>
    <row r="1258" spans="1:3">
      <c r="A1258" t="n">
        <v>1255</v>
      </c>
      <c r="B1258" t="n">
        <v>0</v>
      </c>
      <c r="C1258" t="n">
        <v>0</v>
      </c>
    </row>
    <row r="1259" spans="1:3">
      <c r="A1259" t="n">
        <v>1256</v>
      </c>
      <c r="B1259" t="n">
        <v>0</v>
      </c>
      <c r="C1259" t="n">
        <v>0</v>
      </c>
    </row>
    <row r="1260" spans="1:3">
      <c r="A1260" t="n">
        <v>1257</v>
      </c>
      <c r="B1260" t="n">
        <v>0</v>
      </c>
      <c r="C1260" t="n">
        <v>0</v>
      </c>
    </row>
    <row r="1261" spans="1:3">
      <c r="A1261" t="n">
        <v>1258</v>
      </c>
      <c r="B1261" t="n">
        <v>0</v>
      </c>
      <c r="C1261" t="n">
        <v>0</v>
      </c>
    </row>
    <row r="1262" spans="1:3">
      <c r="A1262" t="n">
        <v>1259</v>
      </c>
      <c r="B1262" t="n">
        <v>0</v>
      </c>
      <c r="C1262" t="n">
        <v>0</v>
      </c>
    </row>
    <row r="1263" spans="1:3">
      <c r="A1263" t="n">
        <v>1260</v>
      </c>
      <c r="B1263" t="n">
        <v>0</v>
      </c>
      <c r="C1263" t="n">
        <v>0</v>
      </c>
    </row>
    <row r="1264" spans="1:3">
      <c r="A1264" t="n">
        <v>1261</v>
      </c>
      <c r="B1264" t="n">
        <v>0</v>
      </c>
      <c r="C1264" t="n">
        <v>0</v>
      </c>
    </row>
    <row r="1265" spans="1:3">
      <c r="A1265" t="n">
        <v>1262</v>
      </c>
      <c r="B1265" t="n">
        <v>0</v>
      </c>
      <c r="C1265" t="n">
        <v>0</v>
      </c>
    </row>
    <row r="1266" spans="1:3">
      <c r="A1266" t="n">
        <v>1263</v>
      </c>
      <c r="B1266" t="n">
        <v>0</v>
      </c>
      <c r="C1266" t="n">
        <v>0</v>
      </c>
    </row>
    <row r="1267" spans="1:3">
      <c r="A1267" t="n">
        <v>1264</v>
      </c>
      <c r="B1267" t="n">
        <v>0</v>
      </c>
      <c r="C1267" t="n">
        <v>0</v>
      </c>
    </row>
    <row r="1268" spans="1:3">
      <c r="A1268" t="n">
        <v>1265</v>
      </c>
      <c r="B1268" t="n">
        <v>0</v>
      </c>
      <c r="C1268" t="n">
        <v>0</v>
      </c>
    </row>
    <row r="1269" spans="1:3">
      <c r="A1269" t="n">
        <v>1266</v>
      </c>
      <c r="B1269" t="n">
        <v>0</v>
      </c>
      <c r="C1269" t="n">
        <v>0</v>
      </c>
    </row>
    <row r="1270" spans="1:3">
      <c r="A1270" t="n">
        <v>1267</v>
      </c>
      <c r="B1270" t="n">
        <v>0</v>
      </c>
      <c r="C1270" t="n">
        <v>0</v>
      </c>
    </row>
    <row r="1271" spans="1:3">
      <c r="A1271" t="n">
        <v>1268</v>
      </c>
      <c r="B1271" t="n">
        <v>0</v>
      </c>
      <c r="C1271" t="n">
        <v>0</v>
      </c>
    </row>
    <row r="1272" spans="1:3">
      <c r="A1272" t="n">
        <v>1269</v>
      </c>
      <c r="B1272" t="n">
        <v>0</v>
      </c>
      <c r="C1272" t="n">
        <v>0</v>
      </c>
    </row>
    <row r="1273" spans="1:3">
      <c r="A1273" t="n">
        <v>1270</v>
      </c>
      <c r="B1273" t="n">
        <v>0</v>
      </c>
      <c r="C1273" t="n">
        <v>0</v>
      </c>
    </row>
    <row r="1274" spans="1:3">
      <c r="A1274" t="n">
        <v>1271</v>
      </c>
      <c r="B1274" t="n">
        <v>0</v>
      </c>
      <c r="C1274" t="n">
        <v>0</v>
      </c>
    </row>
    <row r="1275" spans="1:3">
      <c r="A1275" t="n">
        <v>1272</v>
      </c>
      <c r="B1275" t="n">
        <v>0</v>
      </c>
      <c r="C1275" t="n">
        <v>0</v>
      </c>
    </row>
    <row r="1276" spans="1:3">
      <c r="A1276" t="n">
        <v>1273</v>
      </c>
      <c r="B1276" t="n">
        <v>0</v>
      </c>
      <c r="C1276" t="n">
        <v>0</v>
      </c>
    </row>
    <row r="1277" spans="1:3">
      <c r="A1277" t="n">
        <v>1274</v>
      </c>
      <c r="B1277" t="n">
        <v>0</v>
      </c>
      <c r="C1277" t="n">
        <v>0</v>
      </c>
    </row>
    <row r="1278" spans="1:3">
      <c r="A1278" t="n">
        <v>1275</v>
      </c>
      <c r="B1278" t="n">
        <v>0</v>
      </c>
      <c r="C1278" t="n">
        <v>0</v>
      </c>
    </row>
    <row r="1279" spans="1:3">
      <c r="A1279" t="n">
        <v>1276</v>
      </c>
      <c r="B1279" t="n">
        <v>0</v>
      </c>
      <c r="C1279" t="n">
        <v>0</v>
      </c>
    </row>
    <row r="1280" spans="1:3">
      <c r="A1280" t="n">
        <v>1277</v>
      </c>
      <c r="B1280" t="n">
        <v>0</v>
      </c>
      <c r="C1280" t="n">
        <v>0</v>
      </c>
    </row>
    <row r="1281" spans="1:3">
      <c r="A1281" t="n">
        <v>1278</v>
      </c>
      <c r="B1281" t="n">
        <v>0</v>
      </c>
      <c r="C1281" t="n">
        <v>0</v>
      </c>
    </row>
    <row r="1282" spans="1:3">
      <c r="A1282" t="n">
        <v>1279</v>
      </c>
      <c r="B1282" t="n">
        <v>0</v>
      </c>
      <c r="C1282" t="n">
        <v>0</v>
      </c>
    </row>
    <row r="1283" spans="1:3">
      <c r="A1283" t="n">
        <v>1280</v>
      </c>
      <c r="B1283" t="n">
        <v>0</v>
      </c>
      <c r="C1283" t="n">
        <v>0</v>
      </c>
    </row>
    <row r="1284" spans="1:3">
      <c r="A1284" t="n">
        <v>1281</v>
      </c>
      <c r="B1284" t="n">
        <v>0</v>
      </c>
      <c r="C1284" t="n">
        <v>0</v>
      </c>
    </row>
    <row r="1285" spans="1:3">
      <c r="A1285" t="n">
        <v>1282</v>
      </c>
      <c r="B1285" t="n">
        <v>0</v>
      </c>
      <c r="C1285" t="n">
        <v>0</v>
      </c>
    </row>
    <row r="1286" spans="1:3">
      <c r="A1286" t="n">
        <v>1283</v>
      </c>
      <c r="B1286" t="n">
        <v>0</v>
      </c>
      <c r="C1286" t="n">
        <v>0</v>
      </c>
    </row>
    <row r="1287" spans="1:3">
      <c r="A1287" t="n">
        <v>1284</v>
      </c>
      <c r="B1287" t="n">
        <v>0</v>
      </c>
      <c r="C1287" t="n">
        <v>0</v>
      </c>
    </row>
    <row r="1288" spans="1:3">
      <c r="A1288" t="n">
        <v>1285</v>
      </c>
      <c r="B1288" t="n">
        <v>0</v>
      </c>
      <c r="C1288" t="n">
        <v>0</v>
      </c>
    </row>
    <row r="1289" spans="1:3">
      <c r="A1289" t="n">
        <v>1286</v>
      </c>
      <c r="B1289" t="n">
        <v>0</v>
      </c>
      <c r="C1289" t="n">
        <v>0</v>
      </c>
    </row>
    <row r="1290" spans="1:3">
      <c r="A1290" t="n">
        <v>1287</v>
      </c>
      <c r="B1290" t="n">
        <v>0</v>
      </c>
      <c r="C1290" t="n">
        <v>0</v>
      </c>
    </row>
    <row r="1291" spans="1:3">
      <c r="A1291" t="n">
        <v>1288</v>
      </c>
      <c r="B1291" t="n">
        <v>0</v>
      </c>
      <c r="C1291" t="n">
        <v>0</v>
      </c>
    </row>
    <row r="1292" spans="1:3">
      <c r="A1292" t="n">
        <v>1289</v>
      </c>
      <c r="B1292" t="n">
        <v>0</v>
      </c>
      <c r="C1292" t="n">
        <v>0</v>
      </c>
    </row>
    <row r="1293" spans="1:3">
      <c r="A1293" t="n">
        <v>1290</v>
      </c>
      <c r="B1293" t="n">
        <v>0</v>
      </c>
      <c r="C1293" t="n">
        <v>0</v>
      </c>
    </row>
    <row r="1294" spans="1:3">
      <c r="A1294" t="n">
        <v>1291</v>
      </c>
      <c r="B1294" t="n">
        <v>0</v>
      </c>
      <c r="C1294" t="n">
        <v>0</v>
      </c>
    </row>
    <row r="1295" spans="1:3">
      <c r="A1295" t="n">
        <v>1292</v>
      </c>
      <c r="B1295" t="n">
        <v>0</v>
      </c>
      <c r="C1295" t="n">
        <v>0</v>
      </c>
    </row>
    <row r="1296" spans="1:3">
      <c r="A1296" t="n">
        <v>1293</v>
      </c>
      <c r="B1296" t="n">
        <v>0</v>
      </c>
      <c r="C1296" t="n">
        <v>0</v>
      </c>
    </row>
    <row r="1297" spans="1:3">
      <c r="A1297" t="n">
        <v>1294</v>
      </c>
      <c r="B1297" t="n">
        <v>0</v>
      </c>
      <c r="C1297" t="n">
        <v>0</v>
      </c>
    </row>
    <row r="1298" spans="1:3">
      <c r="A1298" t="n">
        <v>1295</v>
      </c>
      <c r="B1298" t="n">
        <v>0</v>
      </c>
      <c r="C1298" t="n">
        <v>0</v>
      </c>
    </row>
    <row r="1299" spans="1:3">
      <c r="A1299" t="n">
        <v>1296</v>
      </c>
      <c r="B1299" t="n">
        <v>0</v>
      </c>
      <c r="C1299" t="n">
        <v>0</v>
      </c>
    </row>
    <row r="1300" spans="1:3">
      <c r="A1300" t="n">
        <v>1297</v>
      </c>
      <c r="B1300" t="n">
        <v>0</v>
      </c>
      <c r="C1300" t="n">
        <v>0</v>
      </c>
    </row>
    <row r="1301" spans="1:3">
      <c r="A1301" t="n">
        <v>1298</v>
      </c>
      <c r="B1301" t="n">
        <v>0</v>
      </c>
      <c r="C1301" t="n">
        <v>0</v>
      </c>
    </row>
    <row r="1302" spans="1:3">
      <c r="A1302" t="n">
        <v>1299</v>
      </c>
      <c r="B1302" t="n">
        <v>0</v>
      </c>
      <c r="C1302" t="n">
        <v>0</v>
      </c>
    </row>
    <row r="1303" spans="1:3">
      <c r="A1303" t="n">
        <v>1300</v>
      </c>
      <c r="B1303" t="n">
        <v>0</v>
      </c>
      <c r="C1303" t="n">
        <v>0</v>
      </c>
    </row>
    <row r="1304" spans="1:3">
      <c r="A1304" t="n">
        <v>1301</v>
      </c>
      <c r="B1304" t="n">
        <v>0</v>
      </c>
      <c r="C1304" t="n">
        <v>0</v>
      </c>
    </row>
    <row r="1305" spans="1:3">
      <c r="A1305" t="n">
        <v>1302</v>
      </c>
      <c r="B1305" t="n">
        <v>0</v>
      </c>
      <c r="C1305" t="n">
        <v>0</v>
      </c>
    </row>
    <row r="1306" spans="1:3">
      <c r="A1306" t="n">
        <v>1303</v>
      </c>
      <c r="B1306" t="n">
        <v>0</v>
      </c>
      <c r="C1306" t="n">
        <v>0</v>
      </c>
    </row>
    <row r="1307" spans="1:3">
      <c r="A1307" t="n">
        <v>1304</v>
      </c>
      <c r="B1307" t="n">
        <v>0</v>
      </c>
      <c r="C1307" t="n">
        <v>0</v>
      </c>
    </row>
    <row r="1308" spans="1:3">
      <c r="A1308" t="n">
        <v>1305</v>
      </c>
      <c r="B1308" t="n">
        <v>0</v>
      </c>
      <c r="C1308" t="n">
        <v>0</v>
      </c>
    </row>
    <row r="1309" spans="1:3">
      <c r="A1309" t="n">
        <v>1306</v>
      </c>
      <c r="B1309" t="n">
        <v>0</v>
      </c>
      <c r="C1309" t="n">
        <v>0</v>
      </c>
    </row>
    <row r="1310" spans="1:3">
      <c r="A1310" t="n">
        <v>1307</v>
      </c>
      <c r="B1310" t="n">
        <v>0</v>
      </c>
      <c r="C1310" t="n">
        <v>0</v>
      </c>
    </row>
    <row r="1311" spans="1:3">
      <c r="A1311" t="n">
        <v>1308</v>
      </c>
      <c r="B1311" t="n">
        <v>0</v>
      </c>
      <c r="C1311" t="n">
        <v>0</v>
      </c>
    </row>
    <row r="1312" spans="1:3">
      <c r="A1312" t="n">
        <v>1309</v>
      </c>
      <c r="B1312" t="n">
        <v>0</v>
      </c>
      <c r="C1312" t="n">
        <v>0</v>
      </c>
    </row>
    <row r="1313" spans="1:3">
      <c r="A1313" t="n">
        <v>1310</v>
      </c>
      <c r="B1313" t="n">
        <v>0</v>
      </c>
      <c r="C1313" t="n">
        <v>0</v>
      </c>
    </row>
    <row r="1314" spans="1:3">
      <c r="A1314" t="n">
        <v>1311</v>
      </c>
      <c r="B1314" t="n">
        <v>0</v>
      </c>
      <c r="C1314" t="n">
        <v>0</v>
      </c>
    </row>
    <row r="1315" spans="1:3">
      <c r="A1315" t="n">
        <v>1312</v>
      </c>
      <c r="B1315" t="n">
        <v>0</v>
      </c>
      <c r="C1315" t="n">
        <v>0</v>
      </c>
    </row>
    <row r="1316" spans="1:3">
      <c r="A1316" t="n">
        <v>1313</v>
      </c>
      <c r="B1316" t="n">
        <v>0</v>
      </c>
      <c r="C1316" t="n">
        <v>0</v>
      </c>
    </row>
    <row r="1317" spans="1:3">
      <c r="A1317" t="n">
        <v>1314</v>
      </c>
      <c r="B1317" t="n">
        <v>0</v>
      </c>
      <c r="C1317" t="n">
        <v>0</v>
      </c>
    </row>
    <row r="1318" spans="1:3">
      <c r="A1318" t="n">
        <v>1315</v>
      </c>
      <c r="B1318" t="n">
        <v>0</v>
      </c>
      <c r="C1318" t="n">
        <v>0</v>
      </c>
    </row>
    <row r="1319" spans="1:3">
      <c r="A1319" t="n">
        <v>1316</v>
      </c>
      <c r="B1319" t="n">
        <v>0</v>
      </c>
      <c r="C1319" t="n">
        <v>0</v>
      </c>
    </row>
    <row r="1320" spans="1:3">
      <c r="A1320" t="n">
        <v>1317</v>
      </c>
      <c r="B1320" t="n">
        <v>0</v>
      </c>
      <c r="C1320" t="n">
        <v>0</v>
      </c>
    </row>
    <row r="1321" spans="1:3">
      <c r="A1321" t="n">
        <v>1318</v>
      </c>
      <c r="B1321" t="n">
        <v>0</v>
      </c>
      <c r="C1321" t="n">
        <v>0</v>
      </c>
    </row>
    <row r="1322" spans="1:3">
      <c r="A1322" t="n">
        <v>1319</v>
      </c>
      <c r="B1322" t="n">
        <v>0</v>
      </c>
      <c r="C1322" t="n">
        <v>0</v>
      </c>
    </row>
    <row r="1323" spans="1:3">
      <c r="A1323" t="n">
        <v>1320</v>
      </c>
      <c r="B1323" t="n">
        <v>0</v>
      </c>
      <c r="C1323" t="n">
        <v>0</v>
      </c>
    </row>
    <row r="1324" spans="1:3">
      <c r="A1324" t="n">
        <v>1321</v>
      </c>
      <c r="B1324" t="n">
        <v>0</v>
      </c>
      <c r="C1324" t="n">
        <v>0</v>
      </c>
    </row>
    <row r="1325" spans="1:3">
      <c r="A1325" t="n">
        <v>1322</v>
      </c>
      <c r="B1325" t="n">
        <v>0</v>
      </c>
      <c r="C1325" t="n">
        <v>0</v>
      </c>
    </row>
    <row r="1326" spans="1:3">
      <c r="A1326" t="n">
        <v>1323</v>
      </c>
      <c r="B1326" t="n">
        <v>0</v>
      </c>
      <c r="C1326" t="n">
        <v>0</v>
      </c>
    </row>
    <row r="1327" spans="1:3">
      <c r="A1327" t="n">
        <v>1324</v>
      </c>
      <c r="B1327" t="n">
        <v>0</v>
      </c>
      <c r="C1327" t="n">
        <v>0</v>
      </c>
    </row>
    <row r="1328" spans="1:3">
      <c r="A1328" t="n">
        <v>1325</v>
      </c>
      <c r="B1328" t="n">
        <v>0</v>
      </c>
      <c r="C1328" t="n">
        <v>0</v>
      </c>
    </row>
    <row r="1329" spans="1:3">
      <c r="A1329" t="n">
        <v>1326</v>
      </c>
      <c r="B1329" t="n">
        <v>0</v>
      </c>
      <c r="C1329" t="n">
        <v>0</v>
      </c>
    </row>
    <row r="1330" spans="1:3">
      <c r="A1330" t="n">
        <v>1327</v>
      </c>
      <c r="B1330" t="n">
        <v>0</v>
      </c>
      <c r="C1330" t="n">
        <v>0</v>
      </c>
    </row>
    <row r="1331" spans="1:3">
      <c r="A1331" t="n">
        <v>1328</v>
      </c>
      <c r="B1331" t="n">
        <v>0</v>
      </c>
      <c r="C1331" t="n">
        <v>0</v>
      </c>
    </row>
    <row r="1332" spans="1:3">
      <c r="A1332" t="n">
        <v>1329</v>
      </c>
      <c r="B1332" t="n">
        <v>0</v>
      </c>
      <c r="C1332" t="n">
        <v>0</v>
      </c>
    </row>
    <row r="1333" spans="1:3">
      <c r="A1333" t="n">
        <v>1330</v>
      </c>
      <c r="B1333" t="n">
        <v>0</v>
      </c>
      <c r="C1333" t="n">
        <v>0</v>
      </c>
    </row>
    <row r="1334" spans="1:3">
      <c r="A1334" t="n">
        <v>1331</v>
      </c>
      <c r="B1334" t="n">
        <v>0</v>
      </c>
      <c r="C1334" t="n">
        <v>0</v>
      </c>
    </row>
    <row r="1335" spans="1:3">
      <c r="A1335" t="n">
        <v>1332</v>
      </c>
      <c r="B1335" t="n">
        <v>0</v>
      </c>
      <c r="C1335" t="n">
        <v>0</v>
      </c>
    </row>
    <row r="1336" spans="1:3">
      <c r="A1336" t="n">
        <v>1333</v>
      </c>
      <c r="B1336" t="n">
        <v>0</v>
      </c>
      <c r="C1336" t="n">
        <v>0</v>
      </c>
    </row>
    <row r="1337" spans="1:3">
      <c r="A1337" t="n">
        <v>1334</v>
      </c>
      <c r="B1337" t="n">
        <v>0</v>
      </c>
      <c r="C1337" t="n">
        <v>0</v>
      </c>
    </row>
    <row r="1338" spans="1:3">
      <c r="A1338" t="n">
        <v>1335</v>
      </c>
      <c r="B1338" t="n">
        <v>0</v>
      </c>
      <c r="C1338" t="n">
        <v>0</v>
      </c>
    </row>
    <row r="1339" spans="1:3">
      <c r="A1339" t="n">
        <v>1336</v>
      </c>
      <c r="B1339" t="n">
        <v>0</v>
      </c>
      <c r="C1339" t="n">
        <v>0</v>
      </c>
    </row>
    <row r="1340" spans="1:3">
      <c r="A1340" t="n">
        <v>1337</v>
      </c>
      <c r="B1340" t="n">
        <v>0</v>
      </c>
      <c r="C1340" t="n">
        <v>0</v>
      </c>
    </row>
    <row r="1341" spans="1:3">
      <c r="A1341" t="n">
        <v>1338</v>
      </c>
      <c r="B1341" t="n">
        <v>0</v>
      </c>
      <c r="C1341" t="n">
        <v>0</v>
      </c>
    </row>
    <row r="1342" spans="1:3">
      <c r="A1342" t="n">
        <v>1339</v>
      </c>
      <c r="B1342" t="n">
        <v>0</v>
      </c>
      <c r="C1342" t="n">
        <v>0</v>
      </c>
    </row>
    <row r="1343" spans="1:3">
      <c r="A1343" t="n">
        <v>1340</v>
      </c>
      <c r="B1343" t="n">
        <v>0</v>
      </c>
      <c r="C1343" t="n">
        <v>0</v>
      </c>
    </row>
    <row r="1344" spans="1:3">
      <c r="A1344" t="n">
        <v>1341</v>
      </c>
      <c r="B1344" t="n">
        <v>0</v>
      </c>
      <c r="C1344" t="n">
        <v>0</v>
      </c>
    </row>
    <row r="1345" spans="1:3">
      <c r="A1345" t="n">
        <v>1342</v>
      </c>
      <c r="B1345" t="n">
        <v>0</v>
      </c>
      <c r="C1345" t="n">
        <v>0</v>
      </c>
    </row>
    <row r="1346" spans="1:3">
      <c r="A1346" t="n">
        <v>1343</v>
      </c>
      <c r="B1346" t="n">
        <v>0</v>
      </c>
      <c r="C1346" t="n">
        <v>0</v>
      </c>
    </row>
    <row r="1347" spans="1:3">
      <c r="A1347" t="n">
        <v>1344</v>
      </c>
      <c r="B1347" t="n">
        <v>0</v>
      </c>
      <c r="C1347" t="n">
        <v>0</v>
      </c>
    </row>
    <row r="1348" spans="1:3">
      <c r="A1348" t="n">
        <v>1345</v>
      </c>
      <c r="B1348" t="n">
        <v>0</v>
      </c>
      <c r="C1348" t="n">
        <v>0</v>
      </c>
    </row>
    <row r="1349" spans="1:3">
      <c r="A1349" t="n">
        <v>1346</v>
      </c>
      <c r="B1349" t="n">
        <v>0</v>
      </c>
      <c r="C1349" t="n">
        <v>0</v>
      </c>
    </row>
    <row r="1350" spans="1:3">
      <c r="A1350" t="n">
        <v>1347</v>
      </c>
      <c r="B1350" t="n">
        <v>0</v>
      </c>
      <c r="C1350" t="n">
        <v>0</v>
      </c>
    </row>
    <row r="1351" spans="1:3">
      <c r="A1351" t="n">
        <v>1348</v>
      </c>
      <c r="B1351" t="n">
        <v>0</v>
      </c>
      <c r="C1351" t="n">
        <v>0</v>
      </c>
    </row>
    <row r="1352" spans="1:3">
      <c r="A1352" t="n">
        <v>1349</v>
      </c>
      <c r="B1352" t="n">
        <v>0</v>
      </c>
      <c r="C1352" t="n">
        <v>0</v>
      </c>
    </row>
    <row r="1353" spans="1:3">
      <c r="A1353" t="n">
        <v>1350</v>
      </c>
      <c r="B1353" t="n">
        <v>0</v>
      </c>
      <c r="C1353" t="n">
        <v>0</v>
      </c>
    </row>
    <row r="1354" spans="1:3">
      <c r="A1354" t="n">
        <v>1351</v>
      </c>
      <c r="B1354" t="n">
        <v>0</v>
      </c>
      <c r="C1354" t="n">
        <v>0</v>
      </c>
    </row>
    <row r="1355" spans="1:3">
      <c r="A1355" t="n">
        <v>1352</v>
      </c>
      <c r="B1355" t="n">
        <v>0</v>
      </c>
      <c r="C1355" t="n">
        <v>0</v>
      </c>
    </row>
    <row r="1356" spans="1:3">
      <c r="A1356" t="n">
        <v>1353</v>
      </c>
      <c r="B1356" t="n">
        <v>0</v>
      </c>
      <c r="C1356" t="n">
        <v>0</v>
      </c>
    </row>
    <row r="1357" spans="1:3">
      <c r="A1357" t="n">
        <v>1354</v>
      </c>
      <c r="B1357" t="n">
        <v>0</v>
      </c>
      <c r="C1357" t="n">
        <v>0</v>
      </c>
    </row>
    <row r="1358" spans="1:3">
      <c r="A1358" t="n">
        <v>1355</v>
      </c>
      <c r="B1358" t="n">
        <v>0</v>
      </c>
      <c r="C1358" t="n">
        <v>0</v>
      </c>
    </row>
    <row r="1359" spans="1:3">
      <c r="A1359" t="n">
        <v>1356</v>
      </c>
      <c r="B1359" t="n">
        <v>0</v>
      </c>
      <c r="C1359" t="n">
        <v>0</v>
      </c>
    </row>
    <row r="1360" spans="1:3">
      <c r="A1360" t="n">
        <v>1357</v>
      </c>
      <c r="B1360" t="n">
        <v>0</v>
      </c>
      <c r="C1360" t="n">
        <v>0</v>
      </c>
    </row>
    <row r="1361" spans="1:3">
      <c r="A1361" t="n">
        <v>1358</v>
      </c>
      <c r="B1361" t="n">
        <v>0</v>
      </c>
      <c r="C1361" t="n">
        <v>0</v>
      </c>
    </row>
    <row r="1362" spans="1:3">
      <c r="A1362" t="n">
        <v>1359</v>
      </c>
      <c r="B1362" t="n">
        <v>0</v>
      </c>
      <c r="C1362" t="n">
        <v>0</v>
      </c>
    </row>
    <row r="1363" spans="1:3">
      <c r="A1363" t="n">
        <v>1360</v>
      </c>
      <c r="B1363" t="n">
        <v>0</v>
      </c>
      <c r="C1363" t="n">
        <v>0</v>
      </c>
    </row>
    <row r="1364" spans="1:3">
      <c r="A1364" t="n">
        <v>1361</v>
      </c>
      <c r="B1364" t="n">
        <v>0</v>
      </c>
      <c r="C1364" t="n">
        <v>0</v>
      </c>
    </row>
    <row r="1365" spans="1:3">
      <c r="A1365" t="n">
        <v>1362</v>
      </c>
      <c r="B1365" t="n">
        <v>0</v>
      </c>
      <c r="C1365" t="n">
        <v>0</v>
      </c>
    </row>
    <row r="1366" spans="1:3">
      <c r="A1366" t="n">
        <v>1363</v>
      </c>
      <c r="B1366" t="n">
        <v>0</v>
      </c>
      <c r="C1366" t="n">
        <v>0</v>
      </c>
    </row>
    <row r="1367" spans="1:3">
      <c r="A1367" t="n">
        <v>1364</v>
      </c>
      <c r="B1367" t="n">
        <v>0</v>
      </c>
      <c r="C1367" t="n">
        <v>0</v>
      </c>
    </row>
    <row r="1368" spans="1:3">
      <c r="A1368" t="n">
        <v>1365</v>
      </c>
      <c r="B1368" t="n">
        <v>0</v>
      </c>
      <c r="C1368" t="n">
        <v>0</v>
      </c>
    </row>
    <row r="1369" spans="1:3">
      <c r="A1369" t="n">
        <v>1366</v>
      </c>
      <c r="B1369" t="n">
        <v>0</v>
      </c>
      <c r="C1369" t="n">
        <v>0</v>
      </c>
    </row>
    <row r="1370" spans="1:3">
      <c r="A1370" t="n">
        <v>1367</v>
      </c>
      <c r="B1370" t="n">
        <v>0</v>
      </c>
      <c r="C1370" t="n">
        <v>0</v>
      </c>
    </row>
    <row r="1371" spans="1:3">
      <c r="A1371" t="n">
        <v>1368</v>
      </c>
      <c r="B1371" t="n">
        <v>0</v>
      </c>
      <c r="C1371" t="n">
        <v>0</v>
      </c>
    </row>
    <row r="1372" spans="1:3">
      <c r="A1372" t="n">
        <v>1369</v>
      </c>
      <c r="B1372" t="n">
        <v>0</v>
      </c>
      <c r="C1372" t="n">
        <v>0</v>
      </c>
    </row>
    <row r="1373" spans="1:3">
      <c r="A1373" t="n">
        <v>1370</v>
      </c>
      <c r="B1373" t="n">
        <v>0</v>
      </c>
      <c r="C1373" t="n">
        <v>0</v>
      </c>
    </row>
    <row r="1374" spans="1:3">
      <c r="A1374" t="n">
        <v>1371</v>
      </c>
      <c r="B1374" t="n">
        <v>0</v>
      </c>
      <c r="C1374" t="n">
        <v>0</v>
      </c>
    </row>
    <row r="1375" spans="1:3">
      <c r="A1375" t="n">
        <v>1372</v>
      </c>
      <c r="B1375" t="n">
        <v>0</v>
      </c>
      <c r="C1375" t="n">
        <v>0</v>
      </c>
    </row>
    <row r="1376" spans="1:3">
      <c r="A1376" t="n">
        <v>1373</v>
      </c>
      <c r="B1376" t="n">
        <v>0</v>
      </c>
      <c r="C1376" t="n">
        <v>0</v>
      </c>
    </row>
    <row r="1377" spans="1:3">
      <c r="A1377" t="n">
        <v>1374</v>
      </c>
      <c r="B1377" t="n">
        <v>0</v>
      </c>
      <c r="C1377" t="n">
        <v>0</v>
      </c>
    </row>
    <row r="1378" spans="1:3">
      <c r="A1378" t="n">
        <v>1375</v>
      </c>
      <c r="B1378" t="n">
        <v>0</v>
      </c>
      <c r="C1378" t="n">
        <v>0</v>
      </c>
    </row>
    <row r="1379" spans="1:3">
      <c r="A1379" t="n">
        <v>1376</v>
      </c>
      <c r="B1379" t="n">
        <v>0</v>
      </c>
      <c r="C1379" t="n">
        <v>0</v>
      </c>
    </row>
    <row r="1380" spans="1:3">
      <c r="A1380" t="n">
        <v>1377</v>
      </c>
      <c r="B1380" t="n">
        <v>0</v>
      </c>
      <c r="C1380" t="n">
        <v>0</v>
      </c>
    </row>
    <row r="1381" spans="1:3">
      <c r="A1381" t="n">
        <v>1378</v>
      </c>
      <c r="B1381" t="n">
        <v>0</v>
      </c>
      <c r="C1381" t="n">
        <v>0</v>
      </c>
    </row>
    <row r="1382" spans="1:3">
      <c r="A1382" t="n">
        <v>1379</v>
      </c>
      <c r="B1382" t="n">
        <v>0</v>
      </c>
      <c r="C1382" t="n">
        <v>0</v>
      </c>
    </row>
    <row r="1383" spans="1:3">
      <c r="A1383" t="n">
        <v>1380</v>
      </c>
      <c r="B1383" t="n">
        <v>0</v>
      </c>
      <c r="C1383" t="n">
        <v>0</v>
      </c>
    </row>
    <row r="1384" spans="1:3">
      <c r="A1384" t="n">
        <v>1381</v>
      </c>
      <c r="B1384" t="n">
        <v>0</v>
      </c>
      <c r="C1384" t="n">
        <v>0</v>
      </c>
    </row>
    <row r="1385" spans="1:3">
      <c r="A1385" t="n">
        <v>1382</v>
      </c>
      <c r="B1385" t="n">
        <v>0</v>
      </c>
      <c r="C1385" t="n">
        <v>0</v>
      </c>
    </row>
    <row r="1386" spans="1:3">
      <c r="A1386" t="n">
        <v>1383</v>
      </c>
      <c r="B1386" t="n">
        <v>0</v>
      </c>
      <c r="C1386" t="n">
        <v>0</v>
      </c>
    </row>
    <row r="1387" spans="1:3">
      <c r="A1387" t="n">
        <v>1384</v>
      </c>
      <c r="B1387" t="n">
        <v>0</v>
      </c>
      <c r="C1387" t="n">
        <v>0</v>
      </c>
    </row>
    <row r="1388" spans="1:3">
      <c r="A1388" t="n">
        <v>1385</v>
      </c>
      <c r="B1388" t="n">
        <v>0</v>
      </c>
      <c r="C1388" t="n">
        <v>0</v>
      </c>
    </row>
    <row r="1389" spans="1:3">
      <c r="A1389" t="n">
        <v>1386</v>
      </c>
      <c r="B1389" t="n">
        <v>0</v>
      </c>
      <c r="C1389" t="n">
        <v>0</v>
      </c>
    </row>
    <row r="1390" spans="1:3">
      <c r="A1390" t="n">
        <v>1387</v>
      </c>
      <c r="B1390" t="n">
        <v>0</v>
      </c>
      <c r="C1390" t="n">
        <v>0</v>
      </c>
    </row>
    <row r="1391" spans="1:3">
      <c r="A1391" t="n">
        <v>1388</v>
      </c>
      <c r="B1391" t="n">
        <v>0</v>
      </c>
      <c r="C1391" t="n">
        <v>0</v>
      </c>
    </row>
    <row r="1392" spans="1:3">
      <c r="A1392" t="n">
        <v>1389</v>
      </c>
      <c r="B1392" t="n">
        <v>0</v>
      </c>
      <c r="C1392" t="n">
        <v>0</v>
      </c>
    </row>
    <row r="1393" spans="1:3">
      <c r="A1393" t="n">
        <v>1390</v>
      </c>
      <c r="B1393" t="n">
        <v>0</v>
      </c>
      <c r="C1393" t="n">
        <v>0</v>
      </c>
    </row>
    <row r="1394" spans="1:3">
      <c r="A1394" t="n">
        <v>1391</v>
      </c>
      <c r="B1394" t="n">
        <v>0</v>
      </c>
      <c r="C1394" t="n">
        <v>0</v>
      </c>
    </row>
    <row r="1395" spans="1:3">
      <c r="A1395" t="n">
        <v>1392</v>
      </c>
      <c r="B1395" t="n">
        <v>0</v>
      </c>
      <c r="C1395" t="n">
        <v>0</v>
      </c>
    </row>
    <row r="1396" spans="1:3">
      <c r="A1396" t="n">
        <v>1393</v>
      </c>
      <c r="B1396" t="n">
        <v>0</v>
      </c>
      <c r="C1396" t="n">
        <v>0</v>
      </c>
    </row>
    <row r="1397" spans="1:3">
      <c r="A1397" t="n">
        <v>1394</v>
      </c>
      <c r="B1397" t="n">
        <v>0</v>
      </c>
      <c r="C1397" t="n">
        <v>0</v>
      </c>
    </row>
    <row r="1398" spans="1:3">
      <c r="A1398" t="n">
        <v>1395</v>
      </c>
      <c r="B1398" t="n">
        <v>0</v>
      </c>
      <c r="C1398" t="n">
        <v>0</v>
      </c>
    </row>
    <row r="1399" spans="1:3">
      <c r="A1399" t="n">
        <v>1396</v>
      </c>
      <c r="B1399" t="n">
        <v>0</v>
      </c>
      <c r="C1399" t="n">
        <v>0</v>
      </c>
    </row>
    <row r="1400" spans="1:3">
      <c r="A1400" t="n">
        <v>1397</v>
      </c>
      <c r="B1400" t="n">
        <v>0</v>
      </c>
      <c r="C1400" t="n">
        <v>0</v>
      </c>
    </row>
    <row r="1401" spans="1:3">
      <c r="A1401" t="n">
        <v>1398</v>
      </c>
      <c r="B1401" t="n">
        <v>0</v>
      </c>
      <c r="C1401" t="n">
        <v>0</v>
      </c>
    </row>
    <row r="1402" spans="1:3">
      <c r="A1402" t="n">
        <v>1399</v>
      </c>
      <c r="B1402" t="n">
        <v>0</v>
      </c>
      <c r="C1402" t="n">
        <v>0</v>
      </c>
    </row>
    <row r="1403" spans="1:3">
      <c r="A1403" t="n">
        <v>1400</v>
      </c>
      <c r="B1403" t="n">
        <v>0</v>
      </c>
      <c r="C1403" t="n">
        <v>0</v>
      </c>
    </row>
    <row r="1404" spans="1:3">
      <c r="A1404" t="n">
        <v>1401</v>
      </c>
      <c r="B1404" t="n">
        <v>0</v>
      </c>
      <c r="C1404" t="n">
        <v>0</v>
      </c>
    </row>
    <row r="1405" spans="1:3">
      <c r="A1405" t="n">
        <v>1402</v>
      </c>
      <c r="B1405" t="n">
        <v>0</v>
      </c>
      <c r="C1405" t="n">
        <v>0</v>
      </c>
    </row>
    <row r="1406" spans="1:3">
      <c r="A1406" t="n">
        <v>1403</v>
      </c>
      <c r="B1406" t="n">
        <v>0</v>
      </c>
      <c r="C1406" t="n">
        <v>0</v>
      </c>
    </row>
    <row r="1407" spans="1:3">
      <c r="A1407" t="n">
        <v>1404</v>
      </c>
      <c r="B1407" t="n">
        <v>0</v>
      </c>
      <c r="C1407" t="n">
        <v>0</v>
      </c>
    </row>
    <row r="1408" spans="1:3">
      <c r="A1408" t="n">
        <v>1405</v>
      </c>
      <c r="B1408" t="n">
        <v>0</v>
      </c>
      <c r="C1408" t="n">
        <v>0</v>
      </c>
    </row>
    <row r="1409" spans="1:3">
      <c r="A1409" t="n">
        <v>1406</v>
      </c>
      <c r="B1409" t="n">
        <v>0</v>
      </c>
      <c r="C1409" t="n">
        <v>0</v>
      </c>
    </row>
    <row r="1410" spans="1:3">
      <c r="A1410" t="n">
        <v>1407</v>
      </c>
      <c r="B1410" t="n">
        <v>0</v>
      </c>
      <c r="C1410" t="n">
        <v>0</v>
      </c>
    </row>
    <row r="1411" spans="1:3">
      <c r="A1411" t="n">
        <v>1408</v>
      </c>
      <c r="B1411" t="n">
        <v>0</v>
      </c>
      <c r="C1411" t="n">
        <v>0</v>
      </c>
    </row>
    <row r="1412" spans="1:3">
      <c r="A1412" t="n">
        <v>1409</v>
      </c>
      <c r="B1412" t="n">
        <v>0</v>
      </c>
      <c r="C1412" t="n">
        <v>0</v>
      </c>
    </row>
    <row r="1413" spans="1:3">
      <c r="A1413" t="n">
        <v>1410</v>
      </c>
      <c r="B1413" t="n">
        <v>0</v>
      </c>
      <c r="C1413" t="n">
        <v>0</v>
      </c>
    </row>
    <row r="1414" spans="1:3">
      <c r="A1414" t="n">
        <v>1411</v>
      </c>
      <c r="B1414" t="n">
        <v>0</v>
      </c>
      <c r="C1414" t="n">
        <v>0</v>
      </c>
    </row>
    <row r="1415" spans="1:3">
      <c r="A1415" t="n">
        <v>1412</v>
      </c>
      <c r="B1415" t="n">
        <v>0</v>
      </c>
      <c r="C1415" t="n">
        <v>0</v>
      </c>
    </row>
    <row r="1416" spans="1:3">
      <c r="A1416" t="n">
        <v>1413</v>
      </c>
      <c r="B1416" t="n">
        <v>0</v>
      </c>
      <c r="C1416" t="n">
        <v>0</v>
      </c>
    </row>
    <row r="1417" spans="1:3">
      <c r="A1417" t="n">
        <v>1414</v>
      </c>
      <c r="B1417" t="n">
        <v>0</v>
      </c>
      <c r="C1417" t="n">
        <v>0</v>
      </c>
    </row>
    <row r="1418" spans="1:3">
      <c r="A1418" t="n">
        <v>1415</v>
      </c>
      <c r="B1418" t="n">
        <v>0</v>
      </c>
      <c r="C1418" t="n">
        <v>0</v>
      </c>
    </row>
    <row r="1419" spans="1:3">
      <c r="A1419" t="n">
        <v>1416</v>
      </c>
      <c r="B1419" t="n">
        <v>0</v>
      </c>
      <c r="C1419" t="n">
        <v>0</v>
      </c>
    </row>
    <row r="1420" spans="1:3">
      <c r="A1420" t="n">
        <v>1417</v>
      </c>
      <c r="B1420" t="n">
        <v>0</v>
      </c>
      <c r="C1420" t="n">
        <v>0</v>
      </c>
    </row>
    <row r="1421" spans="1:3">
      <c r="A1421" t="n">
        <v>1418</v>
      </c>
      <c r="B1421" t="n">
        <v>0</v>
      </c>
      <c r="C1421" t="n">
        <v>0</v>
      </c>
    </row>
    <row r="1422" spans="1:3">
      <c r="A1422" t="n">
        <v>1419</v>
      </c>
      <c r="B1422" t="n">
        <v>0</v>
      </c>
      <c r="C1422" t="n">
        <v>0</v>
      </c>
    </row>
    <row r="1423" spans="1:3">
      <c r="A1423" t="n">
        <v>1420</v>
      </c>
      <c r="B1423" t="n">
        <v>0</v>
      </c>
      <c r="C1423" t="n">
        <v>0</v>
      </c>
    </row>
    <row r="1424" spans="1:3">
      <c r="A1424" t="n">
        <v>1421</v>
      </c>
      <c r="B1424" t="n">
        <v>0</v>
      </c>
      <c r="C1424" t="n">
        <v>0</v>
      </c>
    </row>
    <row r="1425" spans="1:3">
      <c r="A1425" t="n">
        <v>1422</v>
      </c>
      <c r="B1425" t="n">
        <v>0</v>
      </c>
      <c r="C1425" t="n">
        <v>0</v>
      </c>
    </row>
    <row r="1426" spans="1:3">
      <c r="A1426" t="n">
        <v>1423</v>
      </c>
      <c r="B1426" t="n">
        <v>0</v>
      </c>
      <c r="C1426" t="n">
        <v>0</v>
      </c>
    </row>
    <row r="1427" spans="1:3">
      <c r="A1427" t="n">
        <v>1424</v>
      </c>
      <c r="B1427" t="n">
        <v>0</v>
      </c>
      <c r="C1427" t="n">
        <v>0</v>
      </c>
    </row>
    <row r="1428" spans="1:3">
      <c r="A1428" t="n">
        <v>1425</v>
      </c>
      <c r="B1428" t="n">
        <v>0</v>
      </c>
      <c r="C1428" t="n">
        <v>0</v>
      </c>
    </row>
    <row r="1429" spans="1:3">
      <c r="A1429" t="n">
        <v>1426</v>
      </c>
      <c r="B1429" t="n">
        <v>0</v>
      </c>
      <c r="C1429" t="n">
        <v>0</v>
      </c>
    </row>
    <row r="1430" spans="1:3">
      <c r="A1430" t="n">
        <v>1427</v>
      </c>
      <c r="B1430" t="n">
        <v>0</v>
      </c>
      <c r="C1430" t="n">
        <v>0</v>
      </c>
    </row>
    <row r="1431" spans="1:3">
      <c r="A1431" t="n">
        <v>1428</v>
      </c>
      <c r="B1431" t="n">
        <v>0</v>
      </c>
      <c r="C1431" t="n">
        <v>0</v>
      </c>
    </row>
    <row r="1432" spans="1:3">
      <c r="A1432" t="n">
        <v>1429</v>
      </c>
      <c r="B1432" t="n">
        <v>0</v>
      </c>
      <c r="C1432" t="n">
        <v>0</v>
      </c>
    </row>
    <row r="1433" spans="1:3">
      <c r="A1433" t="n">
        <v>1430</v>
      </c>
      <c r="B1433" t="n">
        <v>0</v>
      </c>
      <c r="C1433" t="n">
        <v>0</v>
      </c>
    </row>
    <row r="1434" spans="1:3">
      <c r="A1434" t="n">
        <v>1431</v>
      </c>
      <c r="B1434" t="n">
        <v>0</v>
      </c>
      <c r="C1434" t="n">
        <v>0</v>
      </c>
    </row>
    <row r="1435" spans="1:3">
      <c r="A1435" t="n">
        <v>1432</v>
      </c>
      <c r="B1435" t="n">
        <v>0</v>
      </c>
      <c r="C1435" t="n">
        <v>0</v>
      </c>
    </row>
    <row r="1436" spans="1:3">
      <c r="A1436" t="n">
        <v>1433</v>
      </c>
      <c r="B1436" t="n">
        <v>0</v>
      </c>
      <c r="C1436" t="n">
        <v>0</v>
      </c>
    </row>
    <row r="1437" spans="1:3">
      <c r="A1437" t="n">
        <v>1434</v>
      </c>
      <c r="B1437" t="n">
        <v>0</v>
      </c>
      <c r="C1437" t="n">
        <v>0</v>
      </c>
    </row>
    <row r="1438" spans="1:3">
      <c r="A1438" t="n">
        <v>1435</v>
      </c>
      <c r="B1438" t="n">
        <v>0</v>
      </c>
      <c r="C1438" t="n">
        <v>0</v>
      </c>
    </row>
    <row r="1439" spans="1:3">
      <c r="A1439" t="n">
        <v>1436</v>
      </c>
      <c r="B1439" t="n">
        <v>0</v>
      </c>
      <c r="C1439" t="n">
        <v>0</v>
      </c>
    </row>
    <row r="1440" spans="1:3">
      <c r="A1440" t="n">
        <v>1437</v>
      </c>
      <c r="B1440" t="n">
        <v>0</v>
      </c>
      <c r="C1440" t="n">
        <v>0</v>
      </c>
    </row>
    <row r="1441" spans="1:3">
      <c r="A1441" t="n">
        <v>1438</v>
      </c>
      <c r="B1441" t="n">
        <v>0</v>
      </c>
      <c r="C1441" t="n">
        <v>0</v>
      </c>
    </row>
    <row r="1442" spans="1:3">
      <c r="A1442" t="n">
        <v>1439</v>
      </c>
      <c r="B1442" t="n">
        <v>0</v>
      </c>
      <c r="C1442" t="n">
        <v>0</v>
      </c>
    </row>
    <row r="1443" spans="1:3">
      <c r="A1443" t="n">
        <v>1440</v>
      </c>
      <c r="B1443" t="n">
        <v>0</v>
      </c>
      <c r="C1443" t="n">
        <v>0</v>
      </c>
    </row>
    <row r="1444" spans="1:3">
      <c r="A1444" t="n">
        <v>1441</v>
      </c>
      <c r="B1444" t="n">
        <v>0</v>
      </c>
      <c r="C1444" t="n">
        <v>0</v>
      </c>
    </row>
    <row r="1445" spans="1:3">
      <c r="A1445" t="n">
        <v>1442</v>
      </c>
      <c r="B1445" t="n">
        <v>0</v>
      </c>
      <c r="C1445" t="n">
        <v>0</v>
      </c>
    </row>
    <row r="1446" spans="1:3">
      <c r="A1446" t="n">
        <v>1443</v>
      </c>
      <c r="B1446" t="n">
        <v>0</v>
      </c>
      <c r="C1446" t="n">
        <v>0</v>
      </c>
    </row>
    <row r="1447" spans="1:3">
      <c r="A1447" t="n">
        <v>1444</v>
      </c>
      <c r="B1447" t="n">
        <v>0</v>
      </c>
      <c r="C1447" t="n">
        <v>0</v>
      </c>
    </row>
    <row r="1448" spans="1:3">
      <c r="A1448" t="n">
        <v>1445</v>
      </c>
      <c r="B1448" t="n">
        <v>0</v>
      </c>
      <c r="C1448" t="n">
        <v>0</v>
      </c>
    </row>
    <row r="1449" spans="1:3">
      <c r="A1449" t="n">
        <v>1446</v>
      </c>
      <c r="B1449" t="n">
        <v>0</v>
      </c>
      <c r="C1449" t="n">
        <v>0</v>
      </c>
    </row>
    <row r="1450" spans="1:3">
      <c r="A1450" t="n">
        <v>1447</v>
      </c>
      <c r="B1450" t="n">
        <v>0</v>
      </c>
      <c r="C1450" t="n">
        <v>0</v>
      </c>
    </row>
    <row r="1451" spans="1:3">
      <c r="A1451" t="n">
        <v>1448</v>
      </c>
      <c r="B1451" t="n">
        <v>0</v>
      </c>
      <c r="C1451" t="n">
        <v>0</v>
      </c>
    </row>
    <row r="1452" spans="1:3">
      <c r="A1452" t="n">
        <v>1449</v>
      </c>
      <c r="B1452" t="n">
        <v>0</v>
      </c>
      <c r="C1452" t="n">
        <v>0</v>
      </c>
    </row>
    <row r="1453" spans="1:3">
      <c r="A1453" t="n">
        <v>1450</v>
      </c>
      <c r="B1453" t="n">
        <v>0</v>
      </c>
      <c r="C1453" t="n">
        <v>0</v>
      </c>
    </row>
    <row r="1454" spans="1:3">
      <c r="A1454" t="n">
        <v>1451</v>
      </c>
      <c r="B1454" t="n">
        <v>0</v>
      </c>
      <c r="C1454" t="n">
        <v>0</v>
      </c>
    </row>
    <row r="1455" spans="1:3">
      <c r="A1455" t="n">
        <v>1452</v>
      </c>
      <c r="B1455" t="n">
        <v>0</v>
      </c>
      <c r="C1455" t="n">
        <v>0</v>
      </c>
    </row>
    <row r="1456" spans="1:3">
      <c r="A1456" t="n">
        <v>1453</v>
      </c>
      <c r="B1456" t="n">
        <v>0</v>
      </c>
      <c r="C1456" t="n">
        <v>0</v>
      </c>
    </row>
    <row r="1457" spans="1:3">
      <c r="A1457" t="n">
        <v>1454</v>
      </c>
      <c r="B1457" t="n">
        <v>0</v>
      </c>
      <c r="C1457" t="n">
        <v>0</v>
      </c>
    </row>
    <row r="1458" spans="1:3">
      <c r="A1458" t="n">
        <v>1455</v>
      </c>
      <c r="B1458" t="n">
        <v>0</v>
      </c>
      <c r="C1458" t="n">
        <v>0</v>
      </c>
    </row>
    <row r="1459" spans="1:3">
      <c r="A1459" t="n">
        <v>1456</v>
      </c>
      <c r="B1459" t="n">
        <v>0</v>
      </c>
      <c r="C1459" t="n">
        <v>0</v>
      </c>
    </row>
    <row r="1460" spans="1:3">
      <c r="A1460" t="n">
        <v>1457</v>
      </c>
      <c r="B1460" t="n">
        <v>0</v>
      </c>
      <c r="C1460" t="n">
        <v>0</v>
      </c>
    </row>
    <row r="1461" spans="1:3">
      <c r="A1461" t="n">
        <v>1458</v>
      </c>
      <c r="B1461" t="n">
        <v>0</v>
      </c>
      <c r="C1461" t="n">
        <v>0</v>
      </c>
    </row>
    <row r="1462" spans="1:3">
      <c r="A1462" t="n">
        <v>1459</v>
      </c>
      <c r="B1462" t="n">
        <v>0</v>
      </c>
      <c r="C1462" t="n">
        <v>0</v>
      </c>
    </row>
    <row r="1463" spans="1:3">
      <c r="A1463" t="n">
        <v>1460</v>
      </c>
      <c r="B1463" t="n">
        <v>0</v>
      </c>
      <c r="C1463" t="n">
        <v>0</v>
      </c>
    </row>
    <row r="1464" spans="1:3">
      <c r="A1464" t="n">
        <v>1461</v>
      </c>
      <c r="B1464" t="n">
        <v>0</v>
      </c>
      <c r="C1464" t="n">
        <v>0</v>
      </c>
    </row>
    <row r="1465" spans="1:3">
      <c r="A1465" t="n">
        <v>1462</v>
      </c>
      <c r="B1465" t="n">
        <v>0</v>
      </c>
      <c r="C1465" t="n">
        <v>0</v>
      </c>
    </row>
    <row r="1466" spans="1:3">
      <c r="A1466" t="n">
        <v>1463</v>
      </c>
      <c r="B1466" t="n">
        <v>0</v>
      </c>
      <c r="C1466" t="n">
        <v>0</v>
      </c>
    </row>
    <row r="1467" spans="1:3">
      <c r="A1467" t="n">
        <v>1464</v>
      </c>
      <c r="B1467" t="n">
        <v>0</v>
      </c>
      <c r="C1467" t="n">
        <v>0</v>
      </c>
    </row>
    <row r="1468" spans="1:3">
      <c r="A1468" t="n">
        <v>1465</v>
      </c>
      <c r="B1468" t="n">
        <v>0</v>
      </c>
      <c r="C1468" t="n">
        <v>0</v>
      </c>
    </row>
    <row r="1469" spans="1:3">
      <c r="A1469" t="n">
        <v>1466</v>
      </c>
      <c r="B1469" t="n">
        <v>0</v>
      </c>
      <c r="C1469" t="n">
        <v>0</v>
      </c>
    </row>
    <row r="1470" spans="1:3">
      <c r="A1470" t="n">
        <v>1467</v>
      </c>
      <c r="B1470" t="n">
        <v>0</v>
      </c>
      <c r="C1470" t="n">
        <v>0</v>
      </c>
    </row>
    <row r="1471" spans="1:3">
      <c r="A1471" t="n">
        <v>1468</v>
      </c>
      <c r="B1471" t="n">
        <v>0</v>
      </c>
      <c r="C1471" t="n">
        <v>0</v>
      </c>
    </row>
    <row r="1472" spans="1:3">
      <c r="A1472" t="n">
        <v>1469</v>
      </c>
      <c r="B1472" t="n">
        <v>0</v>
      </c>
      <c r="C1472" t="n">
        <v>0</v>
      </c>
    </row>
    <row r="1473" spans="1:3">
      <c r="A1473" t="n">
        <v>1470</v>
      </c>
      <c r="B1473" t="n">
        <v>0</v>
      </c>
      <c r="C1473" t="n">
        <v>0</v>
      </c>
    </row>
    <row r="1474" spans="1:3">
      <c r="A1474" t="n">
        <v>1471</v>
      </c>
      <c r="B1474" t="n">
        <v>0</v>
      </c>
      <c r="C1474" t="n">
        <v>0</v>
      </c>
    </row>
    <row r="1475" spans="1:3">
      <c r="A1475" t="n">
        <v>1472</v>
      </c>
      <c r="B1475" t="n">
        <v>0</v>
      </c>
      <c r="C1475" t="n">
        <v>0</v>
      </c>
    </row>
    <row r="1476" spans="1:3">
      <c r="A1476" t="n">
        <v>1473</v>
      </c>
      <c r="B1476" t="n">
        <v>0</v>
      </c>
      <c r="C1476" t="n">
        <v>0</v>
      </c>
    </row>
    <row r="1477" spans="1:3">
      <c r="A1477" t="n">
        <v>1474</v>
      </c>
      <c r="B1477" t="n">
        <v>0</v>
      </c>
      <c r="C1477" t="n">
        <v>0</v>
      </c>
    </row>
    <row r="1478" spans="1:3">
      <c r="A1478" t="n">
        <v>1475</v>
      </c>
      <c r="B1478" t="n">
        <v>0</v>
      </c>
      <c r="C1478" t="n">
        <v>0</v>
      </c>
    </row>
    <row r="1479" spans="1:3">
      <c r="A1479" t="n">
        <v>1476</v>
      </c>
      <c r="B1479" t="n">
        <v>0</v>
      </c>
      <c r="C1479" t="n">
        <v>0</v>
      </c>
    </row>
    <row r="1480" spans="1:3">
      <c r="A1480" t="n">
        <v>1477</v>
      </c>
      <c r="B1480" t="n">
        <v>0</v>
      </c>
      <c r="C1480" t="n">
        <v>0</v>
      </c>
    </row>
    <row r="1481" spans="1:3">
      <c r="A1481" t="n">
        <v>1478</v>
      </c>
      <c r="B1481" t="n">
        <v>0</v>
      </c>
      <c r="C1481" t="n">
        <v>0</v>
      </c>
    </row>
    <row r="1482" spans="1:3">
      <c r="A1482" t="n">
        <v>1479</v>
      </c>
      <c r="B1482" t="n">
        <v>0</v>
      </c>
      <c r="C1482" t="n">
        <v>0</v>
      </c>
    </row>
    <row r="1483" spans="1:3">
      <c r="A1483" t="n">
        <v>1480</v>
      </c>
      <c r="B1483" t="n">
        <v>0</v>
      </c>
      <c r="C1483" t="n">
        <v>0</v>
      </c>
    </row>
    <row r="1484" spans="1:3">
      <c r="A1484" t="n">
        <v>1481</v>
      </c>
      <c r="B1484" t="n">
        <v>0</v>
      </c>
      <c r="C1484" t="n">
        <v>0</v>
      </c>
    </row>
    <row r="1485" spans="1:3">
      <c r="A1485" t="n">
        <v>1482</v>
      </c>
      <c r="B1485" t="n">
        <v>0</v>
      </c>
      <c r="C1485" t="n">
        <v>0</v>
      </c>
    </row>
    <row r="1486" spans="1:3">
      <c r="A1486" t="n">
        <v>1483</v>
      </c>
      <c r="B1486" t="n">
        <v>0</v>
      </c>
      <c r="C1486" t="n">
        <v>0</v>
      </c>
    </row>
    <row r="1487" spans="1:3">
      <c r="A1487" t="n">
        <v>1484</v>
      </c>
      <c r="B1487" t="n">
        <v>0</v>
      </c>
      <c r="C1487" t="n">
        <v>0</v>
      </c>
    </row>
    <row r="1488" spans="1:3">
      <c r="A1488" t="n">
        <v>1485</v>
      </c>
      <c r="B1488" t="n">
        <v>0</v>
      </c>
      <c r="C1488" t="n">
        <v>0</v>
      </c>
    </row>
    <row r="1489" spans="1:3">
      <c r="A1489" t="n">
        <v>1486</v>
      </c>
      <c r="B1489" t="n">
        <v>0</v>
      </c>
      <c r="C1489" t="n">
        <v>0</v>
      </c>
    </row>
    <row r="1490" spans="1:3">
      <c r="A1490" t="n">
        <v>1487</v>
      </c>
      <c r="B1490" t="n">
        <v>0</v>
      </c>
      <c r="C1490" t="n">
        <v>0</v>
      </c>
    </row>
    <row r="1491" spans="1:3">
      <c r="A1491" t="n">
        <v>1488</v>
      </c>
      <c r="B1491" t="n">
        <v>0</v>
      </c>
      <c r="C1491" t="n">
        <v>0</v>
      </c>
    </row>
    <row r="1492" spans="1:3">
      <c r="A1492" t="n">
        <v>1489</v>
      </c>
      <c r="B1492" t="n">
        <v>0</v>
      </c>
      <c r="C1492" t="n">
        <v>0</v>
      </c>
    </row>
    <row r="1493" spans="1:3">
      <c r="A1493" t="n">
        <v>1490</v>
      </c>
      <c r="B1493" t="n">
        <v>0</v>
      </c>
      <c r="C1493" t="n">
        <v>0</v>
      </c>
    </row>
    <row r="1494" spans="1:3">
      <c r="A1494" t="n">
        <v>1491</v>
      </c>
      <c r="B1494" t="n">
        <v>0</v>
      </c>
      <c r="C1494" t="n">
        <v>0</v>
      </c>
    </row>
    <row r="1495" spans="1:3">
      <c r="A1495" t="n">
        <v>1492</v>
      </c>
      <c r="B1495" t="n">
        <v>0</v>
      </c>
      <c r="C1495" t="n">
        <v>0</v>
      </c>
    </row>
    <row r="1496" spans="1:3">
      <c r="A1496" t="n">
        <v>1493</v>
      </c>
      <c r="B1496" t="n">
        <v>0</v>
      </c>
      <c r="C1496" t="n">
        <v>0</v>
      </c>
    </row>
    <row r="1497" spans="1:3">
      <c r="A1497" t="n">
        <v>1494</v>
      </c>
      <c r="B1497" t="n">
        <v>0</v>
      </c>
      <c r="C1497" t="n">
        <v>0</v>
      </c>
    </row>
    <row r="1498" spans="1:3">
      <c r="A1498" t="n">
        <v>1495</v>
      </c>
      <c r="B1498" t="n">
        <v>0</v>
      </c>
      <c r="C1498" t="n">
        <v>0</v>
      </c>
    </row>
    <row r="1499" spans="1:3">
      <c r="A1499" t="n">
        <v>1496</v>
      </c>
      <c r="B1499" t="n">
        <v>0</v>
      </c>
      <c r="C1499" t="n">
        <v>0</v>
      </c>
    </row>
    <row r="1500" spans="1:3">
      <c r="A1500" t="n">
        <v>1497</v>
      </c>
      <c r="B1500" t="n">
        <v>0</v>
      </c>
      <c r="C1500" t="n">
        <v>0</v>
      </c>
    </row>
    <row r="1501" spans="1:3">
      <c r="A1501" t="n">
        <v>1498</v>
      </c>
      <c r="B1501" t="n">
        <v>0</v>
      </c>
      <c r="C1501" t="n">
        <v>0</v>
      </c>
    </row>
    <row r="1502" spans="1:3">
      <c r="A1502" t="n">
        <v>1499</v>
      </c>
      <c r="B1502" t="n">
        <v>0</v>
      </c>
      <c r="C1502" t="n">
        <v>0</v>
      </c>
    </row>
    <row r="1503" spans="1:3">
      <c r="A1503" t="n">
        <v>1500</v>
      </c>
      <c r="B1503" t="n">
        <v>0</v>
      </c>
      <c r="C1503" t="n">
        <v>0</v>
      </c>
    </row>
    <row r="1504" spans="1:3">
      <c r="A1504" t="n">
        <v>1501</v>
      </c>
      <c r="B1504" t="n">
        <v>0</v>
      </c>
      <c r="C1504" t="n">
        <v>0</v>
      </c>
    </row>
    <row r="1505" spans="1:3">
      <c r="A1505" t="n">
        <v>1502</v>
      </c>
      <c r="B1505" t="n">
        <v>0</v>
      </c>
      <c r="C1505" t="n">
        <v>0</v>
      </c>
    </row>
    <row r="1506" spans="1:3">
      <c r="A1506" t="n">
        <v>1503</v>
      </c>
      <c r="B1506" t="n">
        <v>0</v>
      </c>
      <c r="C1506" t="n">
        <v>0</v>
      </c>
    </row>
    <row r="1507" spans="1:3">
      <c r="A1507" t="n">
        <v>1504</v>
      </c>
      <c r="B1507" t="n">
        <v>0</v>
      </c>
      <c r="C1507" t="n">
        <v>0</v>
      </c>
    </row>
    <row r="1508" spans="1:3">
      <c r="A1508" t="n">
        <v>1505</v>
      </c>
      <c r="B1508" t="n">
        <v>0</v>
      </c>
      <c r="C1508" t="n">
        <v>0</v>
      </c>
    </row>
    <row r="1509" spans="1:3">
      <c r="A1509" t="n">
        <v>1506</v>
      </c>
      <c r="B1509" t="n">
        <v>0</v>
      </c>
      <c r="C1509" t="n">
        <v>0</v>
      </c>
    </row>
    <row r="1510" spans="1:3">
      <c r="A1510" t="n">
        <v>1507</v>
      </c>
      <c r="B1510" t="n">
        <v>0</v>
      </c>
      <c r="C1510" t="n">
        <v>0</v>
      </c>
    </row>
    <row r="1511" spans="1:3">
      <c r="A1511" t="n">
        <v>1508</v>
      </c>
      <c r="B1511" t="n">
        <v>0</v>
      </c>
      <c r="C1511" t="n">
        <v>0</v>
      </c>
    </row>
    <row r="1512" spans="1:3">
      <c r="A1512" t="n">
        <v>1509</v>
      </c>
      <c r="B1512" t="n">
        <v>0</v>
      </c>
      <c r="C1512" t="n">
        <v>0</v>
      </c>
    </row>
    <row r="1513" spans="1:3">
      <c r="A1513" t="n">
        <v>1510</v>
      </c>
      <c r="B1513" t="n">
        <v>0</v>
      </c>
      <c r="C1513" t="n">
        <v>0</v>
      </c>
    </row>
    <row r="1514" spans="1:3">
      <c r="A1514" t="n">
        <v>1511</v>
      </c>
      <c r="B1514" t="n">
        <v>0</v>
      </c>
      <c r="C1514" t="n">
        <v>0</v>
      </c>
    </row>
    <row r="1515" spans="1:3">
      <c r="A1515" t="n">
        <v>1512</v>
      </c>
      <c r="B1515" t="n">
        <v>0</v>
      </c>
      <c r="C1515" t="n">
        <v>0</v>
      </c>
    </row>
    <row r="1516" spans="1:3">
      <c r="A1516" t="n">
        <v>1513</v>
      </c>
      <c r="B1516" t="n">
        <v>0</v>
      </c>
      <c r="C1516" t="n">
        <v>0</v>
      </c>
    </row>
    <row r="1517" spans="1:3">
      <c r="A1517" t="n">
        <v>1514</v>
      </c>
      <c r="B1517" t="n">
        <v>0</v>
      </c>
      <c r="C1517" t="n">
        <v>0</v>
      </c>
    </row>
    <row r="1518" spans="1:3">
      <c r="A1518" t="n">
        <v>1515</v>
      </c>
      <c r="B1518" t="n">
        <v>0</v>
      </c>
      <c r="C1518" t="n">
        <v>0</v>
      </c>
    </row>
    <row r="1519" spans="1:3">
      <c r="A1519" t="n">
        <v>1516</v>
      </c>
      <c r="B1519" t="n">
        <v>0</v>
      </c>
      <c r="C1519" t="n">
        <v>0</v>
      </c>
    </row>
    <row r="1520" spans="1:3">
      <c r="A1520" t="n">
        <v>1517</v>
      </c>
      <c r="B1520" t="n">
        <v>0</v>
      </c>
      <c r="C1520" t="n">
        <v>0</v>
      </c>
    </row>
    <row r="1521" spans="1:3">
      <c r="A1521" t="n">
        <v>1518</v>
      </c>
      <c r="B1521" t="n">
        <v>0</v>
      </c>
      <c r="C1521" t="n">
        <v>0</v>
      </c>
    </row>
    <row r="1522" spans="1:3">
      <c r="A1522" t="n">
        <v>1519</v>
      </c>
      <c r="B1522" t="n">
        <v>0</v>
      </c>
      <c r="C1522" t="n">
        <v>0</v>
      </c>
    </row>
    <row r="1523" spans="1:3">
      <c r="A1523" t="n">
        <v>1520</v>
      </c>
      <c r="B1523" t="n">
        <v>0</v>
      </c>
      <c r="C1523" t="n">
        <v>0</v>
      </c>
    </row>
    <row r="1524" spans="1:3">
      <c r="A1524" t="n">
        <v>1521</v>
      </c>
      <c r="B1524" t="n">
        <v>0</v>
      </c>
      <c r="C1524" t="n">
        <v>0</v>
      </c>
    </row>
    <row r="1525" spans="1:3">
      <c r="A1525" t="n">
        <v>1522</v>
      </c>
      <c r="B1525" t="n">
        <v>0</v>
      </c>
      <c r="C1525" t="n">
        <v>0</v>
      </c>
    </row>
    <row r="1526" spans="1:3">
      <c r="A1526" t="n">
        <v>1523</v>
      </c>
      <c r="B1526" t="n">
        <v>0</v>
      </c>
      <c r="C1526" t="n">
        <v>0</v>
      </c>
    </row>
    <row r="1527" spans="1:3">
      <c r="A1527" t="n">
        <v>1524</v>
      </c>
      <c r="B1527" t="n">
        <v>0</v>
      </c>
      <c r="C1527" t="n">
        <v>0</v>
      </c>
    </row>
    <row r="1528" spans="1:3">
      <c r="A1528" t="n">
        <v>1525</v>
      </c>
      <c r="B1528" t="n">
        <v>0</v>
      </c>
      <c r="C1528" t="n">
        <v>0</v>
      </c>
    </row>
    <row r="1529" spans="1:3">
      <c r="A1529" t="n">
        <v>1526</v>
      </c>
      <c r="B1529" t="n">
        <v>0</v>
      </c>
      <c r="C1529" t="n">
        <v>0</v>
      </c>
    </row>
    <row r="1530" spans="1:3">
      <c r="A1530" t="n">
        <v>1527</v>
      </c>
      <c r="B1530" t="n">
        <v>0</v>
      </c>
      <c r="C1530" t="n">
        <v>0</v>
      </c>
    </row>
    <row r="1531" spans="1:3">
      <c r="A1531" t="n">
        <v>1528</v>
      </c>
      <c r="B1531" t="n">
        <v>0</v>
      </c>
      <c r="C1531" t="n">
        <v>0</v>
      </c>
    </row>
    <row r="1532" spans="1:3">
      <c r="A1532" t="n">
        <v>1529</v>
      </c>
      <c r="B1532" t="n">
        <v>0</v>
      </c>
      <c r="C1532" t="n">
        <v>0</v>
      </c>
    </row>
    <row r="1533" spans="1:3">
      <c r="A1533" t="n">
        <v>1530</v>
      </c>
      <c r="B1533" t="n">
        <v>0</v>
      </c>
      <c r="C1533" t="n">
        <v>0</v>
      </c>
    </row>
    <row r="1534" spans="1:3">
      <c r="A1534" t="n">
        <v>1531</v>
      </c>
      <c r="B1534" t="n">
        <v>0</v>
      </c>
      <c r="C1534" t="n">
        <v>0</v>
      </c>
    </row>
    <row r="1535" spans="1:3">
      <c r="A1535" t="n">
        <v>1532</v>
      </c>
      <c r="B1535" t="n">
        <v>0</v>
      </c>
      <c r="C1535" t="n">
        <v>0</v>
      </c>
    </row>
    <row r="1536" spans="1:3">
      <c r="A1536" t="n">
        <v>1533</v>
      </c>
      <c r="B1536" t="n">
        <v>0</v>
      </c>
      <c r="C1536" t="n">
        <v>0</v>
      </c>
    </row>
    <row r="1537" spans="1:3">
      <c r="A1537" t="n">
        <v>1534</v>
      </c>
      <c r="B1537" t="n">
        <v>0</v>
      </c>
      <c r="C1537" t="n">
        <v>0</v>
      </c>
    </row>
    <row r="1538" spans="1:3">
      <c r="A1538" t="n">
        <v>1535</v>
      </c>
      <c r="B1538" t="n">
        <v>0</v>
      </c>
      <c r="C1538" t="n">
        <v>0</v>
      </c>
    </row>
    <row r="1539" spans="1:3">
      <c r="A1539" t="n">
        <v>1536</v>
      </c>
      <c r="B1539" t="n">
        <v>0</v>
      </c>
      <c r="C1539" t="n">
        <v>0</v>
      </c>
    </row>
    <row r="1540" spans="1:3">
      <c r="A1540" t="n">
        <v>1537</v>
      </c>
      <c r="B1540" t="n">
        <v>0</v>
      </c>
      <c r="C1540" t="n">
        <v>0</v>
      </c>
    </row>
    <row r="1541" spans="1:3">
      <c r="A1541" t="n">
        <v>1538</v>
      </c>
      <c r="B1541" t="n">
        <v>0</v>
      </c>
      <c r="C1541" t="n">
        <v>0</v>
      </c>
    </row>
    <row r="1542" spans="1:3">
      <c r="A1542" t="n">
        <v>1539</v>
      </c>
      <c r="B1542" t="n">
        <v>0</v>
      </c>
      <c r="C1542" t="n">
        <v>0</v>
      </c>
    </row>
    <row r="1543" spans="1:3">
      <c r="A1543" t="n">
        <v>1540</v>
      </c>
      <c r="B1543" t="n">
        <v>0</v>
      </c>
      <c r="C1543" t="n">
        <v>0</v>
      </c>
    </row>
    <row r="1544" spans="1:3">
      <c r="A1544" t="n">
        <v>1541</v>
      </c>
      <c r="B1544" t="n">
        <v>0</v>
      </c>
      <c r="C1544" t="n">
        <v>0</v>
      </c>
    </row>
    <row r="1545" spans="1:3">
      <c r="A1545" t="n">
        <v>1542</v>
      </c>
      <c r="B1545" t="n">
        <v>0</v>
      </c>
      <c r="C1545" t="n">
        <v>0</v>
      </c>
    </row>
    <row r="1546" spans="1:3">
      <c r="A1546" t="n">
        <v>1543</v>
      </c>
      <c r="B1546" t="n">
        <v>0</v>
      </c>
      <c r="C1546" t="n">
        <v>0</v>
      </c>
    </row>
    <row r="1547" spans="1:3">
      <c r="A1547" t="n">
        <v>1544</v>
      </c>
      <c r="B1547" t="n">
        <v>0</v>
      </c>
      <c r="C1547" t="n">
        <v>0</v>
      </c>
    </row>
    <row r="1548" spans="1:3">
      <c r="A1548" t="n">
        <v>1545</v>
      </c>
      <c r="B1548" t="n">
        <v>0</v>
      </c>
      <c r="C1548" t="n">
        <v>0</v>
      </c>
    </row>
    <row r="1549" spans="1:3">
      <c r="A1549" t="n">
        <v>1546</v>
      </c>
      <c r="B1549" t="n">
        <v>0</v>
      </c>
      <c r="C1549" t="n">
        <v>0</v>
      </c>
    </row>
    <row r="1550" spans="1:3">
      <c r="A1550" t="n">
        <v>1547</v>
      </c>
      <c r="B1550" t="n">
        <v>0</v>
      </c>
      <c r="C1550" t="n">
        <v>0</v>
      </c>
    </row>
    <row r="1551" spans="1:3">
      <c r="A1551" t="n">
        <v>1548</v>
      </c>
      <c r="B1551" t="n">
        <v>0</v>
      </c>
      <c r="C1551" t="n">
        <v>0</v>
      </c>
    </row>
    <row r="1552" spans="1:3">
      <c r="A1552" t="n">
        <v>1549</v>
      </c>
      <c r="B1552" t="n">
        <v>0</v>
      </c>
      <c r="C1552" t="n">
        <v>0</v>
      </c>
    </row>
    <row r="1553" spans="1:3">
      <c r="A1553" t="n">
        <v>1550</v>
      </c>
      <c r="B1553" t="n">
        <v>0</v>
      </c>
      <c r="C1553" t="n">
        <v>0</v>
      </c>
    </row>
    <row r="1554" spans="1:3">
      <c r="A1554" t="n">
        <v>1551</v>
      </c>
      <c r="B1554" t="n">
        <v>0</v>
      </c>
      <c r="C1554" t="n">
        <v>0</v>
      </c>
    </row>
    <row r="1555" spans="1:3">
      <c r="A1555" t="n">
        <v>1552</v>
      </c>
      <c r="B1555" t="n">
        <v>0</v>
      </c>
      <c r="C1555" t="n">
        <v>0</v>
      </c>
    </row>
    <row r="1556" spans="1:3">
      <c r="A1556" t="n">
        <v>1553</v>
      </c>
      <c r="B1556" t="n">
        <v>0</v>
      </c>
      <c r="C1556" t="n">
        <v>0</v>
      </c>
    </row>
    <row r="1557" spans="1:3">
      <c r="A1557" t="n">
        <v>1554</v>
      </c>
      <c r="B1557" t="n">
        <v>0</v>
      </c>
      <c r="C1557" t="n">
        <v>0</v>
      </c>
    </row>
    <row r="1558" spans="1:3">
      <c r="A1558" t="n">
        <v>1555</v>
      </c>
      <c r="B1558" t="n">
        <v>0</v>
      </c>
      <c r="C1558" t="n">
        <v>0</v>
      </c>
    </row>
    <row r="1559" spans="1:3">
      <c r="A1559" t="n">
        <v>1556</v>
      </c>
      <c r="B1559" t="n">
        <v>0</v>
      </c>
      <c r="C1559" t="n">
        <v>0</v>
      </c>
    </row>
    <row r="1560" spans="1:3">
      <c r="A1560" t="n">
        <v>1557</v>
      </c>
      <c r="B1560" t="n">
        <v>0</v>
      </c>
      <c r="C1560" t="n">
        <v>0</v>
      </c>
    </row>
    <row r="1561" spans="1:3">
      <c r="A1561" t="n">
        <v>1558</v>
      </c>
      <c r="B1561" t="n">
        <v>0</v>
      </c>
      <c r="C1561" t="n">
        <v>0</v>
      </c>
    </row>
    <row r="1562" spans="1:3">
      <c r="A1562" t="n">
        <v>1559</v>
      </c>
      <c r="B1562" t="n">
        <v>0</v>
      </c>
      <c r="C1562" t="n">
        <v>0</v>
      </c>
    </row>
    <row r="1563" spans="1:3">
      <c r="A1563" t="n">
        <v>1560</v>
      </c>
      <c r="B1563" t="n">
        <v>0</v>
      </c>
      <c r="C1563" t="n">
        <v>0</v>
      </c>
    </row>
    <row r="1564" spans="1:3">
      <c r="A1564" t="n">
        <v>1561</v>
      </c>
      <c r="B1564" t="n">
        <v>0</v>
      </c>
      <c r="C1564" t="n">
        <v>0</v>
      </c>
    </row>
    <row r="1565" spans="1:3">
      <c r="A1565" t="n">
        <v>1562</v>
      </c>
      <c r="B1565" t="n">
        <v>0</v>
      </c>
      <c r="C1565" t="n">
        <v>0</v>
      </c>
    </row>
    <row r="1566" spans="1:3">
      <c r="A1566" t="n">
        <v>1563</v>
      </c>
      <c r="B1566" t="n">
        <v>0</v>
      </c>
      <c r="C1566" t="n">
        <v>0</v>
      </c>
    </row>
    <row r="1567" spans="1:3">
      <c r="A1567" t="n">
        <v>1564</v>
      </c>
      <c r="B1567" t="n">
        <v>0</v>
      </c>
      <c r="C1567" t="n">
        <v>0</v>
      </c>
    </row>
    <row r="1568" spans="1:3">
      <c r="A1568" t="n">
        <v>1565</v>
      </c>
      <c r="B1568" t="n">
        <v>0</v>
      </c>
      <c r="C1568" t="n">
        <v>0</v>
      </c>
    </row>
    <row r="1569" spans="1:3">
      <c r="A1569" t="n">
        <v>1566</v>
      </c>
      <c r="B1569" t="n">
        <v>0</v>
      </c>
      <c r="C1569" t="n">
        <v>0</v>
      </c>
    </row>
    <row r="1570" spans="1:3">
      <c r="A1570" t="n">
        <v>1567</v>
      </c>
      <c r="B1570" t="n">
        <v>0</v>
      </c>
      <c r="C1570" t="n">
        <v>0</v>
      </c>
    </row>
    <row r="1571" spans="1:3">
      <c r="A1571" t="n">
        <v>1568</v>
      </c>
      <c r="B1571" t="n">
        <v>0</v>
      </c>
      <c r="C1571" t="n">
        <v>0</v>
      </c>
    </row>
    <row r="1572" spans="1:3">
      <c r="A1572" t="n">
        <v>1569</v>
      </c>
      <c r="B1572" t="n">
        <v>0</v>
      </c>
      <c r="C1572" t="n">
        <v>0</v>
      </c>
    </row>
    <row r="1573" spans="1:3">
      <c r="A1573" t="n">
        <v>1570</v>
      </c>
      <c r="B1573" t="n">
        <v>0</v>
      </c>
      <c r="C1573" t="n">
        <v>0</v>
      </c>
    </row>
    <row r="1574" spans="1:3">
      <c r="A1574" t="n">
        <v>1571</v>
      </c>
      <c r="B1574" t="n">
        <v>0</v>
      </c>
      <c r="C1574" t="n">
        <v>0</v>
      </c>
    </row>
    <row r="1575" spans="1:3">
      <c r="A1575" t="n">
        <v>1572</v>
      </c>
      <c r="B1575" t="n">
        <v>0</v>
      </c>
      <c r="C1575" t="n">
        <v>0</v>
      </c>
    </row>
    <row r="1576" spans="1:3">
      <c r="A1576" t="n">
        <v>1573</v>
      </c>
      <c r="B1576" t="n">
        <v>0</v>
      </c>
      <c r="C1576" t="n">
        <v>0</v>
      </c>
    </row>
    <row r="1577" spans="1:3">
      <c r="A1577" t="n">
        <v>1574</v>
      </c>
      <c r="B1577" t="n">
        <v>0</v>
      </c>
      <c r="C1577" t="n">
        <v>0</v>
      </c>
    </row>
    <row r="1578" spans="1:3">
      <c r="A1578" t="n">
        <v>1575</v>
      </c>
      <c r="B1578" t="n">
        <v>0</v>
      </c>
      <c r="C1578" t="n">
        <v>0</v>
      </c>
    </row>
    <row r="1579" spans="1:3">
      <c r="A1579" t="n">
        <v>1576</v>
      </c>
      <c r="B1579" t="n">
        <v>0</v>
      </c>
      <c r="C1579" t="n">
        <v>0</v>
      </c>
    </row>
    <row r="1580" spans="1:3">
      <c r="A1580" t="n">
        <v>1577</v>
      </c>
      <c r="B1580" t="n">
        <v>0</v>
      </c>
      <c r="C1580" t="n">
        <v>0</v>
      </c>
    </row>
    <row r="1581" spans="1:3">
      <c r="A1581" t="n">
        <v>1578</v>
      </c>
      <c r="B1581" t="n">
        <v>0</v>
      </c>
      <c r="C1581" t="n">
        <v>0</v>
      </c>
    </row>
    <row r="1582" spans="1:3">
      <c r="A1582" t="n">
        <v>1579</v>
      </c>
      <c r="B1582" t="n">
        <v>0</v>
      </c>
      <c r="C1582" t="n">
        <v>0</v>
      </c>
    </row>
    <row r="1583" spans="1:3">
      <c r="A1583" t="n">
        <v>1580</v>
      </c>
      <c r="B1583" t="n">
        <v>0</v>
      </c>
      <c r="C1583" t="n">
        <v>0</v>
      </c>
    </row>
    <row r="1584" spans="1:3">
      <c r="A1584" t="n">
        <v>1581</v>
      </c>
      <c r="B1584" t="n">
        <v>0</v>
      </c>
      <c r="C1584" t="n">
        <v>0</v>
      </c>
    </row>
    <row r="1585" spans="1:3">
      <c r="A1585" t="n">
        <v>1582</v>
      </c>
      <c r="B1585" t="n">
        <v>0</v>
      </c>
      <c r="C1585" t="n">
        <v>0</v>
      </c>
    </row>
    <row r="1586" spans="1:3">
      <c r="A1586" t="n">
        <v>1583</v>
      </c>
      <c r="B1586" t="n">
        <v>0</v>
      </c>
      <c r="C1586" t="n">
        <v>0</v>
      </c>
    </row>
    <row r="1587" spans="1:3">
      <c r="A1587" t="n">
        <v>1584</v>
      </c>
      <c r="B1587" t="n">
        <v>0</v>
      </c>
      <c r="C1587" t="n">
        <v>0</v>
      </c>
    </row>
    <row r="1588" spans="1:3">
      <c r="A1588" t="n">
        <v>1585</v>
      </c>
      <c r="B1588" t="n">
        <v>0</v>
      </c>
      <c r="C1588" t="n">
        <v>0</v>
      </c>
    </row>
    <row r="1589" spans="1:3">
      <c r="A1589" t="n">
        <v>1586</v>
      </c>
      <c r="B1589" t="n">
        <v>0</v>
      </c>
      <c r="C1589" t="n">
        <v>0</v>
      </c>
    </row>
    <row r="1590" spans="1:3">
      <c r="A1590" t="n">
        <v>1587</v>
      </c>
      <c r="B1590" t="n">
        <v>0</v>
      </c>
      <c r="C1590" t="n">
        <v>0</v>
      </c>
    </row>
    <row r="1591" spans="1:3">
      <c r="A1591" t="n">
        <v>1588</v>
      </c>
      <c r="B1591" t="n">
        <v>0</v>
      </c>
      <c r="C1591" t="n">
        <v>0</v>
      </c>
    </row>
    <row r="1592" spans="1:3">
      <c r="A1592" t="n">
        <v>1589</v>
      </c>
      <c r="B1592" t="n">
        <v>0</v>
      </c>
      <c r="C1592" t="n">
        <v>0</v>
      </c>
    </row>
    <row r="1593" spans="1:3">
      <c r="A1593" t="n">
        <v>1590</v>
      </c>
      <c r="B1593" t="n">
        <v>0</v>
      </c>
      <c r="C1593" t="n">
        <v>0</v>
      </c>
    </row>
    <row r="1594" spans="1:3">
      <c r="A1594" t="n">
        <v>1591</v>
      </c>
      <c r="B1594" t="n">
        <v>0</v>
      </c>
      <c r="C1594" t="n">
        <v>0</v>
      </c>
    </row>
    <row r="1595" spans="1:3">
      <c r="A1595" t="n">
        <v>1592</v>
      </c>
      <c r="B1595" t="n">
        <v>0</v>
      </c>
      <c r="C1595" t="n">
        <v>0</v>
      </c>
    </row>
    <row r="1596" spans="1:3">
      <c r="A1596" t="n">
        <v>1593</v>
      </c>
      <c r="B1596" t="n">
        <v>0</v>
      </c>
      <c r="C1596" t="n">
        <v>0</v>
      </c>
    </row>
    <row r="1597" spans="1:3">
      <c r="A1597" t="n">
        <v>1594</v>
      </c>
      <c r="B1597" t="n">
        <v>0</v>
      </c>
      <c r="C1597" t="n">
        <v>0</v>
      </c>
    </row>
    <row r="1598" spans="1:3">
      <c r="A1598" t="n">
        <v>1595</v>
      </c>
      <c r="B1598" t="n">
        <v>0</v>
      </c>
      <c r="C1598" t="n">
        <v>0</v>
      </c>
    </row>
    <row r="1599" spans="1:3">
      <c r="A1599" t="n">
        <v>1596</v>
      </c>
      <c r="B1599" t="n">
        <v>0</v>
      </c>
      <c r="C1599" t="n">
        <v>0</v>
      </c>
    </row>
    <row r="1600" spans="1:3">
      <c r="A1600" t="n">
        <v>1597</v>
      </c>
      <c r="B1600" t="n">
        <v>0</v>
      </c>
      <c r="C1600" t="n">
        <v>0</v>
      </c>
    </row>
    <row r="1601" spans="1:3">
      <c r="A1601" t="n">
        <v>1598</v>
      </c>
      <c r="B1601" t="n">
        <v>0</v>
      </c>
      <c r="C1601" t="n">
        <v>0</v>
      </c>
    </row>
    <row r="1602" spans="1:3">
      <c r="A1602" t="n">
        <v>1599</v>
      </c>
      <c r="B1602" t="n">
        <v>0</v>
      </c>
      <c r="C1602" t="n">
        <v>0</v>
      </c>
    </row>
    <row r="1603" spans="1:3">
      <c r="A1603" t="n">
        <v>1600</v>
      </c>
      <c r="B1603" t="n">
        <v>0</v>
      </c>
      <c r="C1603" t="n">
        <v>0</v>
      </c>
    </row>
    <row r="1604" spans="1:3">
      <c r="A1604" t="n">
        <v>1601</v>
      </c>
      <c r="B1604" t="n">
        <v>0</v>
      </c>
      <c r="C1604" t="n">
        <v>0</v>
      </c>
    </row>
    <row r="1605" spans="1:3">
      <c r="A1605" t="n">
        <v>1602</v>
      </c>
      <c r="B1605" t="n">
        <v>0</v>
      </c>
      <c r="C1605" t="n">
        <v>0</v>
      </c>
    </row>
    <row r="1606" spans="1:3">
      <c r="A1606" t="n">
        <v>1603</v>
      </c>
      <c r="B1606" t="n">
        <v>0</v>
      </c>
      <c r="C1606" t="n">
        <v>0</v>
      </c>
    </row>
    <row r="1607" spans="1:3">
      <c r="A1607" t="n">
        <v>1604</v>
      </c>
      <c r="B1607" t="n">
        <v>0</v>
      </c>
      <c r="C1607" t="n">
        <v>0</v>
      </c>
    </row>
    <row r="1608" spans="1:3">
      <c r="A1608" t="n">
        <v>1605</v>
      </c>
      <c r="B1608" t="n">
        <v>0</v>
      </c>
      <c r="C1608" t="n">
        <v>0</v>
      </c>
    </row>
    <row r="1609" spans="1:3">
      <c r="A1609" t="n">
        <v>1606</v>
      </c>
      <c r="B1609" t="n">
        <v>0</v>
      </c>
      <c r="C1609" t="n">
        <v>0</v>
      </c>
    </row>
    <row r="1610" spans="1:3">
      <c r="A1610" t="n">
        <v>1607</v>
      </c>
      <c r="B1610" t="n">
        <v>0</v>
      </c>
      <c r="C1610" t="n">
        <v>0</v>
      </c>
    </row>
    <row r="1611" spans="1:3">
      <c r="A1611" t="n">
        <v>1608</v>
      </c>
      <c r="B1611" t="n">
        <v>0</v>
      </c>
      <c r="C1611" t="n">
        <v>0</v>
      </c>
    </row>
    <row r="1612" spans="1:3">
      <c r="A1612" t="n">
        <v>1609</v>
      </c>
      <c r="B1612" t="n">
        <v>0</v>
      </c>
      <c r="C1612" t="n">
        <v>0</v>
      </c>
    </row>
    <row r="1613" spans="1:3">
      <c r="A1613" t="n">
        <v>1610</v>
      </c>
      <c r="B1613" t="n">
        <v>0</v>
      </c>
      <c r="C1613" t="n">
        <v>0</v>
      </c>
    </row>
    <row r="1614" spans="1:3">
      <c r="A1614" t="n">
        <v>1611</v>
      </c>
      <c r="B1614" t="n">
        <v>0</v>
      </c>
      <c r="C1614" t="n">
        <v>0</v>
      </c>
    </row>
    <row r="1615" spans="1:3">
      <c r="A1615" t="n">
        <v>1612</v>
      </c>
      <c r="B1615" t="n">
        <v>0</v>
      </c>
      <c r="C1615" t="n">
        <v>0</v>
      </c>
    </row>
    <row r="1616" spans="1:3">
      <c r="A1616" t="n">
        <v>1613</v>
      </c>
      <c r="B1616" t="n">
        <v>0</v>
      </c>
      <c r="C1616" t="n">
        <v>0</v>
      </c>
    </row>
    <row r="1617" spans="1:3">
      <c r="A1617" t="n">
        <v>1614</v>
      </c>
      <c r="B1617" t="n">
        <v>0</v>
      </c>
      <c r="C1617" t="n">
        <v>0</v>
      </c>
    </row>
    <row r="1618" spans="1:3">
      <c r="A1618" t="n">
        <v>1615</v>
      </c>
      <c r="B1618" t="n">
        <v>0</v>
      </c>
      <c r="C1618" t="n">
        <v>0</v>
      </c>
    </row>
    <row r="1619" spans="1:3">
      <c r="A1619" t="n">
        <v>1616</v>
      </c>
      <c r="B1619" t="n">
        <v>0</v>
      </c>
      <c r="C1619" t="n">
        <v>0</v>
      </c>
    </row>
    <row r="1620" spans="1:3">
      <c r="A1620" t="n">
        <v>1617</v>
      </c>
      <c r="B1620" t="n">
        <v>0</v>
      </c>
      <c r="C1620" t="n">
        <v>0</v>
      </c>
    </row>
    <row r="1621" spans="1:3">
      <c r="A1621" t="n">
        <v>1618</v>
      </c>
      <c r="B1621" t="n">
        <v>0</v>
      </c>
      <c r="C1621" t="n">
        <v>0</v>
      </c>
    </row>
    <row r="1622" spans="1:3">
      <c r="A1622" t="n">
        <v>1619</v>
      </c>
      <c r="B1622" t="n">
        <v>0</v>
      </c>
      <c r="C1622" t="n">
        <v>0</v>
      </c>
    </row>
    <row r="1623" spans="1:3">
      <c r="A1623" t="n">
        <v>1620</v>
      </c>
      <c r="B1623" t="n">
        <v>0</v>
      </c>
      <c r="C1623" t="n">
        <v>0</v>
      </c>
    </row>
    <row r="1624" spans="1:3">
      <c r="A1624" t="n">
        <v>1621</v>
      </c>
      <c r="B1624" t="n">
        <v>0</v>
      </c>
      <c r="C1624" t="n">
        <v>0</v>
      </c>
    </row>
    <row r="1625" spans="1:3">
      <c r="A1625" t="n">
        <v>1622</v>
      </c>
      <c r="B1625" t="n">
        <v>0</v>
      </c>
      <c r="C1625" t="n">
        <v>0</v>
      </c>
    </row>
    <row r="1626" spans="1:3">
      <c r="A1626" t="n">
        <v>1623</v>
      </c>
      <c r="B1626" t="n">
        <v>0</v>
      </c>
      <c r="C1626" t="n">
        <v>0</v>
      </c>
    </row>
    <row r="1627" spans="1:3">
      <c r="A1627" t="n">
        <v>1624</v>
      </c>
      <c r="B1627" t="n">
        <v>0</v>
      </c>
      <c r="C1627" t="n">
        <v>0</v>
      </c>
    </row>
    <row r="1628" spans="1:3">
      <c r="A1628" t="n">
        <v>1625</v>
      </c>
      <c r="B1628" t="n">
        <v>0</v>
      </c>
      <c r="C1628" t="n">
        <v>0</v>
      </c>
    </row>
    <row r="1629" spans="1:3">
      <c r="A1629" t="n">
        <v>1626</v>
      </c>
      <c r="B1629" t="n">
        <v>0</v>
      </c>
      <c r="C1629" t="n">
        <v>0</v>
      </c>
    </row>
    <row r="1630" spans="1:3">
      <c r="A1630" t="n">
        <v>1627</v>
      </c>
      <c r="B1630" t="n">
        <v>0</v>
      </c>
      <c r="C1630" t="n">
        <v>0</v>
      </c>
    </row>
    <row r="1631" spans="1:3">
      <c r="A1631" t="n">
        <v>1628</v>
      </c>
      <c r="B1631" t="n">
        <v>0</v>
      </c>
      <c r="C1631" t="n">
        <v>0</v>
      </c>
    </row>
    <row r="1632" spans="1:3">
      <c r="A1632" t="n">
        <v>1629</v>
      </c>
      <c r="B1632" t="n">
        <v>0</v>
      </c>
      <c r="C1632" t="n">
        <v>0</v>
      </c>
    </row>
    <row r="1633" spans="1:3">
      <c r="A1633" t="n">
        <v>1630</v>
      </c>
      <c r="B1633" t="n">
        <v>0</v>
      </c>
      <c r="C1633" t="n">
        <v>0</v>
      </c>
    </row>
    <row r="1634" spans="1:3">
      <c r="A1634" t="n">
        <v>1631</v>
      </c>
      <c r="B1634" t="n">
        <v>0</v>
      </c>
      <c r="C1634" t="n">
        <v>0</v>
      </c>
    </row>
    <row r="1635" spans="1:3">
      <c r="A1635" t="n">
        <v>1632</v>
      </c>
      <c r="B1635" t="n">
        <v>0</v>
      </c>
      <c r="C1635" t="n">
        <v>0</v>
      </c>
    </row>
    <row r="1636" spans="1:3">
      <c r="A1636" t="n">
        <v>1633</v>
      </c>
      <c r="B1636" t="n">
        <v>0</v>
      </c>
      <c r="C1636" t="n">
        <v>0</v>
      </c>
    </row>
    <row r="1637" spans="1:3">
      <c r="A1637" t="n">
        <v>1634</v>
      </c>
      <c r="B1637" t="n">
        <v>0</v>
      </c>
      <c r="C1637" t="n">
        <v>0</v>
      </c>
    </row>
    <row r="1638" spans="1:3">
      <c r="A1638" t="n">
        <v>1635</v>
      </c>
      <c r="B1638" t="n">
        <v>0</v>
      </c>
      <c r="C1638" t="n">
        <v>0</v>
      </c>
    </row>
    <row r="1639" spans="1:3">
      <c r="A1639" t="n">
        <v>1636</v>
      </c>
      <c r="B1639" t="n">
        <v>0</v>
      </c>
      <c r="C1639" t="n">
        <v>0</v>
      </c>
    </row>
    <row r="1640" spans="1:3">
      <c r="A1640" t="n">
        <v>1637</v>
      </c>
      <c r="B1640" t="n">
        <v>0</v>
      </c>
      <c r="C1640" t="n">
        <v>0</v>
      </c>
    </row>
    <row r="1641" spans="1:3">
      <c r="A1641" t="n">
        <v>1638</v>
      </c>
      <c r="B1641" t="n">
        <v>0</v>
      </c>
      <c r="C1641" t="n">
        <v>0</v>
      </c>
    </row>
    <row r="1642" spans="1:3">
      <c r="A1642" t="n">
        <v>1639</v>
      </c>
      <c r="B1642" t="n">
        <v>0</v>
      </c>
      <c r="C1642" t="n">
        <v>0</v>
      </c>
    </row>
    <row r="1643" spans="1:3">
      <c r="A1643" t="n">
        <v>1640</v>
      </c>
      <c r="B1643" t="n">
        <v>0</v>
      </c>
      <c r="C1643" t="n">
        <v>0</v>
      </c>
    </row>
    <row r="1644" spans="1:3">
      <c r="A1644" t="n">
        <v>1641</v>
      </c>
      <c r="B1644" t="n">
        <v>0</v>
      </c>
      <c r="C1644" t="n">
        <v>0</v>
      </c>
    </row>
    <row r="1645" spans="1:3">
      <c r="A1645" t="n">
        <v>1642</v>
      </c>
      <c r="B1645" t="n">
        <v>0</v>
      </c>
      <c r="C1645" t="n">
        <v>0</v>
      </c>
    </row>
    <row r="1646" spans="1:3">
      <c r="A1646" t="n">
        <v>1643</v>
      </c>
      <c r="B1646" t="n">
        <v>0</v>
      </c>
      <c r="C1646" t="n">
        <v>0</v>
      </c>
    </row>
    <row r="1647" spans="1:3">
      <c r="A1647" t="n">
        <v>1644</v>
      </c>
      <c r="B1647" t="n">
        <v>0</v>
      </c>
      <c r="C1647" t="n">
        <v>0</v>
      </c>
    </row>
    <row r="1648" spans="1:3">
      <c r="A1648" t="n">
        <v>1645</v>
      </c>
      <c r="B1648" t="n">
        <v>0</v>
      </c>
      <c r="C1648" t="n">
        <v>0</v>
      </c>
    </row>
    <row r="1649" spans="1:3">
      <c r="A1649" t="n">
        <v>1646</v>
      </c>
      <c r="B1649" t="n">
        <v>0</v>
      </c>
      <c r="C1649" t="n">
        <v>0</v>
      </c>
    </row>
    <row r="1650" spans="1:3">
      <c r="A1650" t="n">
        <v>1647</v>
      </c>
      <c r="B1650" t="n">
        <v>0</v>
      </c>
      <c r="C1650" t="n">
        <v>0</v>
      </c>
    </row>
    <row r="1651" spans="1:3">
      <c r="A1651" t="n">
        <v>1648</v>
      </c>
      <c r="B1651" t="n">
        <v>0</v>
      </c>
      <c r="C1651" t="n">
        <v>0</v>
      </c>
    </row>
    <row r="1652" spans="1:3">
      <c r="A1652" t="n">
        <v>1649</v>
      </c>
      <c r="B1652" t="n">
        <v>0</v>
      </c>
      <c r="C1652" t="n">
        <v>0</v>
      </c>
    </row>
    <row r="1653" spans="1:3">
      <c r="A1653" t="n">
        <v>1650</v>
      </c>
      <c r="B1653" t="n">
        <v>0</v>
      </c>
      <c r="C1653" t="n">
        <v>0</v>
      </c>
    </row>
    <row r="1654" spans="1:3">
      <c r="A1654" t="n">
        <v>1651</v>
      </c>
      <c r="B1654" t="n">
        <v>0</v>
      </c>
      <c r="C1654" t="n">
        <v>0</v>
      </c>
    </row>
    <row r="1655" spans="1:3">
      <c r="A1655" t="n">
        <v>1652</v>
      </c>
      <c r="B1655" t="n">
        <v>0</v>
      </c>
      <c r="C1655" t="n">
        <v>0</v>
      </c>
    </row>
    <row r="1656" spans="1:3">
      <c r="A1656" t="n">
        <v>1653</v>
      </c>
      <c r="B1656" t="n">
        <v>0</v>
      </c>
      <c r="C1656" t="n">
        <v>0</v>
      </c>
    </row>
    <row r="1657" spans="1:3">
      <c r="A1657" t="n">
        <v>1654</v>
      </c>
      <c r="B1657" t="n">
        <v>0</v>
      </c>
      <c r="C1657" t="n">
        <v>0</v>
      </c>
    </row>
    <row r="1658" spans="1:3">
      <c r="A1658" t="n">
        <v>1655</v>
      </c>
      <c r="B1658" t="n">
        <v>0</v>
      </c>
      <c r="C1658" t="n">
        <v>0</v>
      </c>
    </row>
    <row r="1659" spans="1:3">
      <c r="A1659" t="n">
        <v>1656</v>
      </c>
      <c r="B1659" t="n">
        <v>0</v>
      </c>
      <c r="C1659" t="n">
        <v>0</v>
      </c>
    </row>
    <row r="1660" spans="1:3">
      <c r="A1660" t="n">
        <v>1657</v>
      </c>
      <c r="B1660" t="n">
        <v>0</v>
      </c>
      <c r="C1660" t="n">
        <v>0</v>
      </c>
    </row>
    <row r="1661" spans="1:3">
      <c r="A1661" t="n">
        <v>1658</v>
      </c>
      <c r="B1661" t="n">
        <v>0</v>
      </c>
      <c r="C1661" t="n">
        <v>0</v>
      </c>
    </row>
    <row r="1662" spans="1:3">
      <c r="A1662" t="n">
        <v>1659</v>
      </c>
      <c r="B1662" t="n">
        <v>0</v>
      </c>
      <c r="C1662" t="n">
        <v>0</v>
      </c>
    </row>
    <row r="1663" spans="1:3">
      <c r="A1663" t="n">
        <v>1660</v>
      </c>
      <c r="B1663" t="n">
        <v>0</v>
      </c>
      <c r="C1663" t="n">
        <v>0</v>
      </c>
    </row>
    <row r="1664" spans="1:3">
      <c r="A1664" t="n">
        <v>1661</v>
      </c>
      <c r="B1664" t="n">
        <v>0</v>
      </c>
      <c r="C1664" t="n">
        <v>0</v>
      </c>
    </row>
    <row r="1665" spans="1:3">
      <c r="A1665" t="n">
        <v>1662</v>
      </c>
      <c r="B1665" t="n">
        <v>0</v>
      </c>
      <c r="C1665" t="n">
        <v>0</v>
      </c>
    </row>
    <row r="1666" spans="1:3">
      <c r="A1666" t="n">
        <v>1663</v>
      </c>
      <c r="B1666" t="n">
        <v>0</v>
      </c>
      <c r="C1666" t="n">
        <v>0</v>
      </c>
    </row>
    <row r="1667" spans="1:3">
      <c r="A1667" t="n">
        <v>1664</v>
      </c>
      <c r="B1667" t="n">
        <v>0</v>
      </c>
      <c r="C1667" t="n">
        <v>0</v>
      </c>
    </row>
    <row r="1668" spans="1:3">
      <c r="A1668" t="n">
        <v>1665</v>
      </c>
      <c r="B1668" t="n">
        <v>0</v>
      </c>
      <c r="C1668" t="n">
        <v>0</v>
      </c>
    </row>
    <row r="1669" spans="1:3">
      <c r="A1669" t="n">
        <v>1666</v>
      </c>
      <c r="B1669" t="n">
        <v>0</v>
      </c>
      <c r="C1669" t="n">
        <v>0</v>
      </c>
    </row>
    <row r="1670" spans="1:3">
      <c r="A1670" t="n">
        <v>1667</v>
      </c>
      <c r="B1670" t="n">
        <v>0</v>
      </c>
      <c r="C1670" t="n">
        <v>0</v>
      </c>
    </row>
    <row r="1671" spans="1:3">
      <c r="A1671" t="n">
        <v>1668</v>
      </c>
      <c r="B1671" t="n">
        <v>0</v>
      </c>
      <c r="C1671" t="n">
        <v>0</v>
      </c>
    </row>
    <row r="1672" spans="1:3">
      <c r="A1672" t="n">
        <v>1669</v>
      </c>
      <c r="B1672" t="n">
        <v>0</v>
      </c>
      <c r="C1672" t="n">
        <v>0</v>
      </c>
    </row>
    <row r="1673" spans="1:3">
      <c r="A1673" t="n">
        <v>1670</v>
      </c>
      <c r="B1673" t="n">
        <v>0</v>
      </c>
      <c r="C1673" t="n">
        <v>0</v>
      </c>
    </row>
    <row r="1674" spans="1:3">
      <c r="A1674" t="n">
        <v>1671</v>
      </c>
      <c r="B1674" t="n">
        <v>0</v>
      </c>
      <c r="C1674" t="n">
        <v>0</v>
      </c>
    </row>
    <row r="1675" spans="1:3">
      <c r="A1675" t="n">
        <v>1672</v>
      </c>
      <c r="B1675" t="n">
        <v>0</v>
      </c>
      <c r="C1675" t="n">
        <v>0</v>
      </c>
    </row>
    <row r="1676" spans="1:3">
      <c r="A1676" t="n">
        <v>1673</v>
      </c>
      <c r="B1676" t="n">
        <v>0</v>
      </c>
      <c r="C1676" t="n">
        <v>0</v>
      </c>
    </row>
    <row r="1677" spans="1:3">
      <c r="A1677" t="n">
        <v>1674</v>
      </c>
      <c r="B1677" t="n">
        <v>0</v>
      </c>
      <c r="C1677" t="n">
        <v>0</v>
      </c>
    </row>
    <row r="1678" spans="1:3">
      <c r="A1678" t="n">
        <v>1675</v>
      </c>
      <c r="B1678" t="n">
        <v>0</v>
      </c>
      <c r="C1678" t="n">
        <v>0</v>
      </c>
    </row>
    <row r="1679" spans="1:3">
      <c r="A1679" t="n">
        <v>1676</v>
      </c>
      <c r="B1679" t="n">
        <v>0</v>
      </c>
      <c r="C1679" t="n">
        <v>0</v>
      </c>
    </row>
    <row r="1680" spans="1:3">
      <c r="A1680" t="n">
        <v>1677</v>
      </c>
      <c r="B1680" t="n">
        <v>0</v>
      </c>
      <c r="C1680" t="n">
        <v>0</v>
      </c>
    </row>
    <row r="1681" spans="1:3">
      <c r="A1681" t="n">
        <v>1678</v>
      </c>
      <c r="B1681" t="n">
        <v>0</v>
      </c>
      <c r="C1681" t="n">
        <v>0</v>
      </c>
    </row>
    <row r="1682" spans="1:3">
      <c r="A1682" t="n">
        <v>1679</v>
      </c>
      <c r="B1682" t="n">
        <v>0</v>
      </c>
      <c r="C1682" t="n">
        <v>0</v>
      </c>
    </row>
    <row r="1683" spans="1:3">
      <c r="A1683" t="n">
        <v>1680</v>
      </c>
      <c r="B1683" t="n">
        <v>0</v>
      </c>
      <c r="C1683" t="n">
        <v>0</v>
      </c>
    </row>
    <row r="1684" spans="1:3">
      <c r="A1684" t="n">
        <v>1681</v>
      </c>
      <c r="B1684" t="n">
        <v>0</v>
      </c>
      <c r="C1684" t="n">
        <v>0</v>
      </c>
    </row>
    <row r="1685" spans="1:3">
      <c r="A1685" t="n">
        <v>1682</v>
      </c>
      <c r="B1685" t="n">
        <v>0</v>
      </c>
      <c r="C1685" t="n">
        <v>0</v>
      </c>
    </row>
    <row r="1686" spans="1:3">
      <c r="A1686" t="n">
        <v>1683</v>
      </c>
      <c r="B1686" t="n">
        <v>0</v>
      </c>
      <c r="C1686" t="n">
        <v>0</v>
      </c>
    </row>
    <row r="1687" spans="1:3">
      <c r="A1687" t="n">
        <v>1684</v>
      </c>
      <c r="B1687" t="n">
        <v>0</v>
      </c>
      <c r="C1687" t="n">
        <v>0</v>
      </c>
    </row>
    <row r="1688" spans="1:3">
      <c r="A1688" t="n">
        <v>1685</v>
      </c>
      <c r="B1688" t="n">
        <v>0</v>
      </c>
      <c r="C1688" t="n">
        <v>0</v>
      </c>
    </row>
    <row r="1689" spans="1:3">
      <c r="A1689" t="n">
        <v>1686</v>
      </c>
      <c r="B1689" t="n">
        <v>0</v>
      </c>
      <c r="C1689" t="n">
        <v>0</v>
      </c>
    </row>
    <row r="1690" spans="1:3">
      <c r="A1690" t="n">
        <v>1687</v>
      </c>
      <c r="B1690" t="n">
        <v>0</v>
      </c>
      <c r="C1690" t="n">
        <v>0</v>
      </c>
    </row>
    <row r="1691" spans="1:3">
      <c r="A1691" t="n">
        <v>1688</v>
      </c>
      <c r="B1691" t="n">
        <v>0</v>
      </c>
      <c r="C1691" t="n">
        <v>0</v>
      </c>
    </row>
    <row r="1692" spans="1:3">
      <c r="A1692" t="n">
        <v>1689</v>
      </c>
      <c r="B1692" t="n">
        <v>0</v>
      </c>
      <c r="C1692" t="n">
        <v>0</v>
      </c>
    </row>
    <row r="1693" spans="1:3">
      <c r="A1693" t="n">
        <v>1690</v>
      </c>
      <c r="B1693" t="n">
        <v>0</v>
      </c>
      <c r="C1693" t="n">
        <v>0</v>
      </c>
    </row>
    <row r="1694" spans="1:3">
      <c r="A1694" t="n">
        <v>1691</v>
      </c>
      <c r="B1694" t="n">
        <v>0</v>
      </c>
      <c r="C1694" t="n">
        <v>0</v>
      </c>
    </row>
    <row r="1695" spans="1:3">
      <c r="A1695" t="n">
        <v>1692</v>
      </c>
      <c r="B1695" t="n">
        <v>0</v>
      </c>
      <c r="C1695" t="n">
        <v>0</v>
      </c>
    </row>
    <row r="1696" spans="1:3">
      <c r="A1696" t="n">
        <v>1693</v>
      </c>
      <c r="B1696" t="n">
        <v>0</v>
      </c>
      <c r="C1696" t="n">
        <v>0</v>
      </c>
    </row>
    <row r="1697" spans="1:3">
      <c r="A1697" t="n">
        <v>1694</v>
      </c>
      <c r="B1697" t="n">
        <v>0</v>
      </c>
      <c r="C1697" t="n">
        <v>0</v>
      </c>
    </row>
    <row r="1698" spans="1:3">
      <c r="A1698" t="n">
        <v>1695</v>
      </c>
      <c r="B1698" t="n">
        <v>0</v>
      </c>
      <c r="C1698" t="n">
        <v>0</v>
      </c>
    </row>
    <row r="1699" spans="1:3">
      <c r="A1699" t="n">
        <v>1696</v>
      </c>
      <c r="B1699" t="n">
        <v>0</v>
      </c>
      <c r="C1699" t="n">
        <v>0</v>
      </c>
    </row>
    <row r="1700" spans="1:3">
      <c r="A1700" t="n">
        <v>1697</v>
      </c>
      <c r="B1700" t="n">
        <v>0</v>
      </c>
      <c r="C1700" t="n">
        <v>0</v>
      </c>
    </row>
    <row r="1701" spans="1:3">
      <c r="A1701" t="n">
        <v>1698</v>
      </c>
      <c r="B1701" t="n">
        <v>0</v>
      </c>
      <c r="C1701" t="n">
        <v>0</v>
      </c>
    </row>
    <row r="1702" spans="1:3">
      <c r="A1702" t="n">
        <v>1699</v>
      </c>
      <c r="B1702" t="n">
        <v>0</v>
      </c>
      <c r="C1702" t="n">
        <v>0</v>
      </c>
    </row>
    <row r="1703" spans="1:3">
      <c r="A1703" t="n">
        <v>1700</v>
      </c>
      <c r="B1703" t="n">
        <v>0</v>
      </c>
      <c r="C1703" t="n">
        <v>0</v>
      </c>
    </row>
    <row r="1704" spans="1:3">
      <c r="A1704" t="n">
        <v>1701</v>
      </c>
      <c r="B1704" t="n">
        <v>0</v>
      </c>
      <c r="C1704" t="n">
        <v>0</v>
      </c>
    </row>
    <row r="1705" spans="1:3">
      <c r="A1705" t="n">
        <v>1702</v>
      </c>
      <c r="B1705" t="n">
        <v>0</v>
      </c>
      <c r="C1705" t="n">
        <v>0</v>
      </c>
    </row>
    <row r="1706" spans="1:3">
      <c r="A1706" t="n">
        <v>1703</v>
      </c>
      <c r="B1706" t="n">
        <v>0</v>
      </c>
      <c r="C1706" t="n">
        <v>0</v>
      </c>
    </row>
    <row r="1707" spans="1:3">
      <c r="A1707" t="n">
        <v>1704</v>
      </c>
      <c r="B1707" t="n">
        <v>0</v>
      </c>
      <c r="C1707" t="n">
        <v>0</v>
      </c>
    </row>
    <row r="1708" spans="1:3">
      <c r="A1708" t="n">
        <v>1705</v>
      </c>
      <c r="B1708" t="n">
        <v>0</v>
      </c>
      <c r="C1708" t="n">
        <v>0</v>
      </c>
    </row>
    <row r="1709" spans="1:3">
      <c r="A1709" t="n">
        <v>1706</v>
      </c>
      <c r="B1709" t="n">
        <v>0</v>
      </c>
      <c r="C1709" t="n">
        <v>0</v>
      </c>
    </row>
    <row r="1710" spans="1:3">
      <c r="A1710" t="n">
        <v>1707</v>
      </c>
      <c r="B1710" t="n">
        <v>0</v>
      </c>
      <c r="C1710" t="n">
        <v>0</v>
      </c>
    </row>
    <row r="1711" spans="1:3">
      <c r="A1711" t="n">
        <v>1708</v>
      </c>
      <c r="B1711" t="n">
        <v>0</v>
      </c>
      <c r="C1711" t="n">
        <v>0</v>
      </c>
    </row>
    <row r="1712" spans="1:3">
      <c r="A1712" t="n">
        <v>1709</v>
      </c>
      <c r="B1712" t="n">
        <v>0</v>
      </c>
      <c r="C1712" t="n">
        <v>0</v>
      </c>
    </row>
    <row r="1713" spans="1:3">
      <c r="A1713" t="n">
        <v>1710</v>
      </c>
      <c r="B1713" t="n">
        <v>0</v>
      </c>
      <c r="C1713" t="n">
        <v>0</v>
      </c>
    </row>
    <row r="1714" spans="1:3">
      <c r="A1714" t="n">
        <v>1711</v>
      </c>
      <c r="B1714" t="n">
        <v>0</v>
      </c>
      <c r="C1714" t="n">
        <v>0</v>
      </c>
    </row>
    <row r="1715" spans="1:3">
      <c r="A1715" t="n">
        <v>1712</v>
      </c>
      <c r="B1715" t="n">
        <v>0</v>
      </c>
      <c r="C1715" t="n">
        <v>0</v>
      </c>
    </row>
    <row r="1716" spans="1:3">
      <c r="A1716" t="n">
        <v>1713</v>
      </c>
      <c r="B1716" t="n">
        <v>0</v>
      </c>
      <c r="C1716" t="n">
        <v>0</v>
      </c>
    </row>
    <row r="1717" spans="1:3">
      <c r="A1717" t="n">
        <v>1714</v>
      </c>
      <c r="B1717" t="n">
        <v>0</v>
      </c>
      <c r="C1717" t="n">
        <v>0</v>
      </c>
    </row>
    <row r="1718" spans="1:3">
      <c r="A1718" t="n">
        <v>1715</v>
      </c>
      <c r="B1718" t="n">
        <v>0</v>
      </c>
      <c r="C1718" t="n">
        <v>0</v>
      </c>
    </row>
    <row r="1719" spans="1:3">
      <c r="A1719" t="n">
        <v>1716</v>
      </c>
      <c r="B1719" t="n">
        <v>0</v>
      </c>
      <c r="C1719" t="n">
        <v>0</v>
      </c>
    </row>
    <row r="1720" spans="1:3">
      <c r="A1720" t="n">
        <v>1717</v>
      </c>
      <c r="B1720" t="n">
        <v>0</v>
      </c>
      <c r="C1720" t="n">
        <v>0</v>
      </c>
    </row>
    <row r="1721" spans="1:3">
      <c r="A1721" t="n">
        <v>1718</v>
      </c>
      <c r="B1721" t="n">
        <v>0</v>
      </c>
      <c r="C1721" t="n">
        <v>0</v>
      </c>
    </row>
    <row r="1722" spans="1:3">
      <c r="A1722" t="n">
        <v>1719</v>
      </c>
      <c r="B1722" t="n">
        <v>0</v>
      </c>
      <c r="C1722" t="n">
        <v>0</v>
      </c>
    </row>
    <row r="1723" spans="1:3">
      <c r="A1723" t="n">
        <v>1720</v>
      </c>
      <c r="B1723" t="n">
        <v>0</v>
      </c>
      <c r="C1723" t="n">
        <v>0</v>
      </c>
    </row>
    <row r="1724" spans="1:3">
      <c r="A1724" t="n">
        <v>1721</v>
      </c>
      <c r="B1724" t="n">
        <v>0</v>
      </c>
      <c r="C1724" t="n">
        <v>0</v>
      </c>
    </row>
    <row r="1725" spans="1:3">
      <c r="A1725" t="n">
        <v>1722</v>
      </c>
      <c r="B1725" t="n">
        <v>0</v>
      </c>
      <c r="C1725" t="n">
        <v>0</v>
      </c>
    </row>
    <row r="1726" spans="1:3">
      <c r="A1726" t="n">
        <v>1723</v>
      </c>
      <c r="B1726" t="n">
        <v>0</v>
      </c>
      <c r="C1726" t="n">
        <v>0</v>
      </c>
    </row>
    <row r="1727" spans="1:3">
      <c r="A1727" t="n">
        <v>1724</v>
      </c>
      <c r="B1727" t="n">
        <v>0</v>
      </c>
      <c r="C1727" t="n">
        <v>0</v>
      </c>
    </row>
    <row r="1728" spans="1:3">
      <c r="A1728" t="n">
        <v>1725</v>
      </c>
      <c r="B1728" t="n">
        <v>0</v>
      </c>
      <c r="C1728" t="n">
        <v>0</v>
      </c>
    </row>
    <row r="1729" spans="1:3">
      <c r="A1729" t="n">
        <v>1726</v>
      </c>
      <c r="B1729" t="n">
        <v>0</v>
      </c>
      <c r="C1729" t="n">
        <v>0</v>
      </c>
    </row>
    <row r="1730" spans="1:3">
      <c r="A1730" t="n">
        <v>1727</v>
      </c>
      <c r="B1730" t="n">
        <v>0</v>
      </c>
      <c r="C1730" t="n">
        <v>0</v>
      </c>
    </row>
    <row r="1731" spans="1:3">
      <c r="A1731" t="n">
        <v>1728</v>
      </c>
      <c r="B1731" t="n">
        <v>0</v>
      </c>
      <c r="C1731" t="n">
        <v>0</v>
      </c>
    </row>
    <row r="1732" spans="1:3">
      <c r="A1732" t="n">
        <v>1729</v>
      </c>
      <c r="B1732" t="n">
        <v>0</v>
      </c>
      <c r="C1732" t="n">
        <v>0</v>
      </c>
    </row>
    <row r="1733" spans="1:3">
      <c r="A1733" t="n">
        <v>1730</v>
      </c>
      <c r="B1733" t="n">
        <v>0</v>
      </c>
      <c r="C1733" t="n">
        <v>0</v>
      </c>
    </row>
    <row r="1734" spans="1:3">
      <c r="A1734" t="n">
        <v>1731</v>
      </c>
      <c r="B1734" t="n">
        <v>0</v>
      </c>
      <c r="C1734" t="n">
        <v>0</v>
      </c>
    </row>
    <row r="1735" spans="1:3">
      <c r="A1735" t="n">
        <v>1732</v>
      </c>
      <c r="B1735" t="n">
        <v>0</v>
      </c>
      <c r="C1735" t="n">
        <v>0</v>
      </c>
    </row>
    <row r="1736" spans="1:3">
      <c r="A1736" t="n">
        <v>1733</v>
      </c>
      <c r="B1736" t="n">
        <v>0</v>
      </c>
      <c r="C1736" t="n">
        <v>0</v>
      </c>
    </row>
    <row r="1737" spans="1:3">
      <c r="A1737" t="n">
        <v>1734</v>
      </c>
      <c r="B1737" t="n">
        <v>0</v>
      </c>
      <c r="C1737" t="n">
        <v>0</v>
      </c>
    </row>
    <row r="1738" spans="1:3">
      <c r="A1738" t="n">
        <v>1735</v>
      </c>
      <c r="B1738" t="n">
        <v>0</v>
      </c>
      <c r="C1738" t="n">
        <v>0</v>
      </c>
    </row>
    <row r="1739" spans="1:3">
      <c r="A1739" t="n">
        <v>1736</v>
      </c>
      <c r="B1739" t="n">
        <v>0</v>
      </c>
      <c r="C1739" t="n">
        <v>0</v>
      </c>
    </row>
    <row r="1740" spans="1:3">
      <c r="A1740" t="n">
        <v>1737</v>
      </c>
      <c r="B1740" t="n">
        <v>0</v>
      </c>
      <c r="C1740" t="n">
        <v>0</v>
      </c>
    </row>
    <row r="1741" spans="1:3">
      <c r="A1741" t="n">
        <v>1738</v>
      </c>
      <c r="B1741" t="n">
        <v>0</v>
      </c>
      <c r="C1741" t="n">
        <v>0</v>
      </c>
    </row>
    <row r="1742" spans="1:3">
      <c r="A1742" t="n">
        <v>1739</v>
      </c>
      <c r="B1742" t="n">
        <v>0</v>
      </c>
      <c r="C1742" t="n">
        <v>0</v>
      </c>
    </row>
    <row r="1743" spans="1:3">
      <c r="A1743" t="n">
        <v>1740</v>
      </c>
      <c r="B1743" t="n">
        <v>0</v>
      </c>
      <c r="C1743" t="n">
        <v>0</v>
      </c>
    </row>
    <row r="1744" spans="1:3">
      <c r="A1744" t="n">
        <v>1741</v>
      </c>
      <c r="B1744" t="n">
        <v>0</v>
      </c>
      <c r="C1744" t="n">
        <v>0</v>
      </c>
    </row>
    <row r="1745" spans="1:3">
      <c r="A1745" t="n">
        <v>1742</v>
      </c>
      <c r="B1745" t="n">
        <v>0</v>
      </c>
      <c r="C1745" t="n">
        <v>0</v>
      </c>
    </row>
    <row r="1746" spans="1:3">
      <c r="A1746" t="n">
        <v>1743</v>
      </c>
      <c r="B1746" t="n">
        <v>0</v>
      </c>
      <c r="C1746" t="n">
        <v>0</v>
      </c>
    </row>
    <row r="1747" spans="1:3">
      <c r="A1747" t="n">
        <v>1744</v>
      </c>
      <c r="B1747" t="n">
        <v>0</v>
      </c>
      <c r="C1747" t="n">
        <v>0</v>
      </c>
    </row>
    <row r="1748" spans="1:3">
      <c r="A1748" t="n">
        <v>1745</v>
      </c>
      <c r="B1748" t="n">
        <v>0</v>
      </c>
      <c r="C1748" t="n">
        <v>0</v>
      </c>
    </row>
    <row r="1749" spans="1:3">
      <c r="A1749" t="n">
        <v>1746</v>
      </c>
      <c r="B1749" t="n">
        <v>0</v>
      </c>
      <c r="C1749" t="n">
        <v>0</v>
      </c>
    </row>
    <row r="1750" spans="1:3">
      <c r="A1750" t="n">
        <v>1747</v>
      </c>
      <c r="B1750" t="n">
        <v>0</v>
      </c>
      <c r="C1750" t="n">
        <v>0</v>
      </c>
    </row>
    <row r="1751" spans="1:3">
      <c r="A1751" t="n">
        <v>1748</v>
      </c>
      <c r="B1751" t="n">
        <v>0</v>
      </c>
      <c r="C1751" t="n">
        <v>0</v>
      </c>
    </row>
    <row r="1752" spans="1:3">
      <c r="A1752" t="n">
        <v>1749</v>
      </c>
      <c r="B1752" t="n">
        <v>0</v>
      </c>
      <c r="C1752" t="n">
        <v>0</v>
      </c>
    </row>
    <row r="1753" spans="1:3">
      <c r="A1753" t="n">
        <v>1750</v>
      </c>
      <c r="B1753" t="n">
        <v>0</v>
      </c>
      <c r="C1753" t="n">
        <v>0</v>
      </c>
    </row>
    <row r="1754" spans="1:3">
      <c r="A1754" t="n">
        <v>1751</v>
      </c>
      <c r="B1754" t="n">
        <v>0</v>
      </c>
      <c r="C1754" t="n">
        <v>0</v>
      </c>
    </row>
    <row r="1755" spans="1:3">
      <c r="A1755" t="n">
        <v>1752</v>
      </c>
      <c r="B1755" t="n">
        <v>0</v>
      </c>
      <c r="C1755" t="n">
        <v>0</v>
      </c>
    </row>
    <row r="1756" spans="1:3">
      <c r="A1756" t="n">
        <v>1753</v>
      </c>
      <c r="B1756" t="n">
        <v>0</v>
      </c>
      <c r="C1756" t="n">
        <v>0</v>
      </c>
    </row>
    <row r="1757" spans="1:3">
      <c r="A1757" t="n">
        <v>1754</v>
      </c>
      <c r="B1757" t="n">
        <v>0</v>
      </c>
      <c r="C1757" t="n">
        <v>0</v>
      </c>
    </row>
    <row r="1758" spans="1:3">
      <c r="A1758" t="n">
        <v>1755</v>
      </c>
      <c r="B1758" t="n">
        <v>0</v>
      </c>
      <c r="C1758" t="n">
        <v>0</v>
      </c>
    </row>
    <row r="1759" spans="1:3">
      <c r="A1759" t="n">
        <v>1756</v>
      </c>
      <c r="B1759" t="n">
        <v>0</v>
      </c>
      <c r="C1759" t="n">
        <v>0</v>
      </c>
    </row>
    <row r="1760" spans="1:3">
      <c r="A1760" t="n">
        <v>1757</v>
      </c>
      <c r="B1760" t="n">
        <v>0</v>
      </c>
      <c r="C1760" t="n">
        <v>0</v>
      </c>
    </row>
    <row r="1761" spans="1:3">
      <c r="A1761" t="n">
        <v>1758</v>
      </c>
      <c r="B1761" t="n">
        <v>0</v>
      </c>
      <c r="C1761" t="n">
        <v>0</v>
      </c>
    </row>
    <row r="1762" spans="1:3">
      <c r="A1762" t="n">
        <v>1759</v>
      </c>
      <c r="B1762" t="n">
        <v>0</v>
      </c>
      <c r="C1762" t="n">
        <v>0</v>
      </c>
    </row>
    <row r="1763" spans="1:3">
      <c r="A1763" t="n">
        <v>1760</v>
      </c>
      <c r="B1763" t="n">
        <v>0</v>
      </c>
      <c r="C1763" t="n">
        <v>0</v>
      </c>
    </row>
    <row r="1764" spans="1:3">
      <c r="A1764" t="n">
        <v>1761</v>
      </c>
      <c r="B1764" t="n">
        <v>0</v>
      </c>
      <c r="C1764" t="n">
        <v>0</v>
      </c>
    </row>
    <row r="1765" spans="1:3">
      <c r="A1765" t="n">
        <v>1762</v>
      </c>
      <c r="B1765" t="n">
        <v>0</v>
      </c>
      <c r="C1765" t="n">
        <v>0</v>
      </c>
    </row>
    <row r="1766" spans="1:3">
      <c r="A1766" t="n">
        <v>1763</v>
      </c>
      <c r="B1766" t="n">
        <v>0</v>
      </c>
      <c r="C1766" t="n">
        <v>0</v>
      </c>
    </row>
    <row r="1767" spans="1:3">
      <c r="A1767" t="n">
        <v>1764</v>
      </c>
      <c r="B1767" t="n">
        <v>0</v>
      </c>
      <c r="C1767" t="n">
        <v>0</v>
      </c>
    </row>
    <row r="1768" spans="1:3">
      <c r="A1768" t="n">
        <v>1765</v>
      </c>
      <c r="B1768" t="n">
        <v>0</v>
      </c>
      <c r="C1768" t="n">
        <v>0</v>
      </c>
    </row>
    <row r="1769" spans="1:3">
      <c r="A1769" t="n">
        <v>1766</v>
      </c>
      <c r="B1769" t="n">
        <v>0</v>
      </c>
      <c r="C1769" t="n">
        <v>0</v>
      </c>
    </row>
    <row r="1770" spans="1:3">
      <c r="A1770" t="n">
        <v>1767</v>
      </c>
      <c r="B1770" t="n">
        <v>0</v>
      </c>
      <c r="C1770" t="n">
        <v>0</v>
      </c>
    </row>
    <row r="1771" spans="1:3">
      <c r="A1771" t="n">
        <v>1768</v>
      </c>
      <c r="B1771" t="n">
        <v>0</v>
      </c>
      <c r="C1771" t="n">
        <v>0</v>
      </c>
    </row>
    <row r="1772" spans="1:3">
      <c r="A1772" t="n">
        <v>1769</v>
      </c>
      <c r="B1772" t="n">
        <v>0</v>
      </c>
      <c r="C1772" t="n">
        <v>0</v>
      </c>
    </row>
    <row r="1773" spans="1:3">
      <c r="A1773" t="n">
        <v>1770</v>
      </c>
      <c r="B1773" t="n">
        <v>0</v>
      </c>
      <c r="C1773" t="n">
        <v>0</v>
      </c>
    </row>
    <row r="1774" spans="1:3">
      <c r="A1774" t="n">
        <v>1771</v>
      </c>
      <c r="B1774" t="n">
        <v>0</v>
      </c>
      <c r="C1774" t="n">
        <v>0</v>
      </c>
    </row>
    <row r="1775" spans="1:3">
      <c r="A1775" t="n">
        <v>1772</v>
      </c>
      <c r="B1775" t="n">
        <v>0</v>
      </c>
      <c r="C1775" t="n">
        <v>0</v>
      </c>
    </row>
    <row r="1776" spans="1:3">
      <c r="A1776" t="n">
        <v>1773</v>
      </c>
      <c r="B1776" t="n">
        <v>0</v>
      </c>
      <c r="C1776" t="n">
        <v>0</v>
      </c>
    </row>
    <row r="1777" spans="1:3">
      <c r="A1777" t="n">
        <v>1774</v>
      </c>
      <c r="B1777" t="n">
        <v>0</v>
      </c>
      <c r="C1777" t="n">
        <v>0</v>
      </c>
    </row>
    <row r="1778" spans="1:3">
      <c r="A1778" t="n">
        <v>1775</v>
      </c>
      <c r="B1778" t="n">
        <v>0</v>
      </c>
      <c r="C1778" t="n">
        <v>0</v>
      </c>
    </row>
    <row r="1779" spans="1:3">
      <c r="A1779" t="n">
        <v>1776</v>
      </c>
      <c r="B1779" t="n">
        <v>0</v>
      </c>
      <c r="C1779" t="n">
        <v>0</v>
      </c>
    </row>
    <row r="1780" spans="1:3">
      <c r="A1780" t="n">
        <v>1777</v>
      </c>
      <c r="B1780" t="n">
        <v>0</v>
      </c>
      <c r="C1780" t="n">
        <v>0</v>
      </c>
    </row>
    <row r="1781" spans="1:3">
      <c r="A1781" t="n">
        <v>1778</v>
      </c>
      <c r="B1781" t="n">
        <v>0</v>
      </c>
      <c r="C1781" t="n">
        <v>0</v>
      </c>
    </row>
    <row r="1782" spans="1:3">
      <c r="A1782" t="n">
        <v>1779</v>
      </c>
      <c r="B1782" t="n">
        <v>0</v>
      </c>
      <c r="C1782" t="n">
        <v>0</v>
      </c>
    </row>
    <row r="1783" spans="1:3">
      <c r="A1783" t="n">
        <v>1780</v>
      </c>
      <c r="B1783" t="n">
        <v>0</v>
      </c>
      <c r="C1783" t="n">
        <v>0</v>
      </c>
    </row>
    <row r="1784" spans="1:3">
      <c r="A1784" t="n">
        <v>1781</v>
      </c>
      <c r="B1784" t="n">
        <v>0</v>
      </c>
      <c r="C1784" t="n">
        <v>0</v>
      </c>
    </row>
    <row r="1785" spans="1:3">
      <c r="A1785" t="n">
        <v>1782</v>
      </c>
      <c r="B1785" t="n">
        <v>0</v>
      </c>
      <c r="C1785" t="n">
        <v>0</v>
      </c>
    </row>
    <row r="1786" spans="1:3">
      <c r="A1786" t="n">
        <v>1783</v>
      </c>
      <c r="B1786" t="n">
        <v>0</v>
      </c>
      <c r="C1786" t="n">
        <v>0</v>
      </c>
    </row>
    <row r="1787" spans="1:3">
      <c r="A1787" t="n">
        <v>1784</v>
      </c>
      <c r="B1787" t="n">
        <v>0</v>
      </c>
      <c r="C1787" t="n">
        <v>0</v>
      </c>
    </row>
    <row r="1788" spans="1:3">
      <c r="A1788" t="n">
        <v>1785</v>
      </c>
      <c r="B1788" t="n">
        <v>0</v>
      </c>
      <c r="C1788" t="n">
        <v>0</v>
      </c>
    </row>
    <row r="1789" spans="1:3">
      <c r="A1789" t="n">
        <v>1786</v>
      </c>
      <c r="B1789" t="n">
        <v>0</v>
      </c>
      <c r="C1789" t="n">
        <v>0</v>
      </c>
    </row>
    <row r="1790" spans="1:3">
      <c r="A1790" t="n">
        <v>1787</v>
      </c>
      <c r="B1790" t="n">
        <v>0</v>
      </c>
      <c r="C1790" t="n">
        <v>0</v>
      </c>
    </row>
    <row r="1791" spans="1:3">
      <c r="A1791" t="n">
        <v>1788</v>
      </c>
      <c r="B1791" t="n">
        <v>0</v>
      </c>
      <c r="C1791" t="n">
        <v>0</v>
      </c>
    </row>
    <row r="1792" spans="1:3">
      <c r="A1792" t="n">
        <v>1789</v>
      </c>
      <c r="B1792" t="n">
        <v>0</v>
      </c>
      <c r="C1792" t="n">
        <v>0</v>
      </c>
    </row>
    <row r="1793" spans="1:3">
      <c r="A1793" t="n">
        <v>1790</v>
      </c>
      <c r="B1793" t="n">
        <v>0</v>
      </c>
      <c r="C1793" t="n">
        <v>0</v>
      </c>
    </row>
    <row r="1794" spans="1:3">
      <c r="A1794" t="n">
        <v>1791</v>
      </c>
      <c r="B1794" t="n">
        <v>0</v>
      </c>
      <c r="C1794" t="n">
        <v>0</v>
      </c>
    </row>
    <row r="1795" spans="1:3">
      <c r="A1795" t="n">
        <v>1792</v>
      </c>
      <c r="B1795" t="n">
        <v>0</v>
      </c>
      <c r="C1795" t="n">
        <v>0</v>
      </c>
    </row>
    <row r="1796" spans="1:3">
      <c r="A1796" t="n">
        <v>1793</v>
      </c>
      <c r="B1796" t="n">
        <v>0</v>
      </c>
      <c r="C1796" t="n">
        <v>0</v>
      </c>
    </row>
    <row r="1797" spans="1:3">
      <c r="A1797" t="n">
        <v>1794</v>
      </c>
      <c r="B1797" t="n">
        <v>0</v>
      </c>
      <c r="C1797" t="n">
        <v>0</v>
      </c>
    </row>
    <row r="1798" spans="1:3">
      <c r="A1798" t="n">
        <v>1795</v>
      </c>
      <c r="B1798" t="n">
        <v>0</v>
      </c>
      <c r="C1798" t="n">
        <v>0</v>
      </c>
    </row>
    <row r="1799" spans="1:3">
      <c r="A1799" t="n">
        <v>1796</v>
      </c>
      <c r="B1799" t="n">
        <v>0</v>
      </c>
      <c r="C1799" t="n">
        <v>0</v>
      </c>
    </row>
    <row r="1800" spans="1:3">
      <c r="A1800" t="n">
        <v>1797</v>
      </c>
      <c r="B1800" t="n">
        <v>0</v>
      </c>
      <c r="C1800" t="n">
        <v>0</v>
      </c>
    </row>
    <row r="1801" spans="1:3">
      <c r="A1801" t="n">
        <v>1798</v>
      </c>
      <c r="B1801" t="n">
        <v>0</v>
      </c>
      <c r="C1801" t="n">
        <v>0</v>
      </c>
    </row>
    <row r="1802" spans="1:3">
      <c r="A1802" t="n">
        <v>1799</v>
      </c>
      <c r="B1802" t="n">
        <v>0</v>
      </c>
      <c r="C1802" t="n">
        <v>0</v>
      </c>
    </row>
    <row r="1803" spans="1:3">
      <c r="A1803" t="n">
        <v>1800</v>
      </c>
      <c r="B1803" t="n">
        <v>0</v>
      </c>
      <c r="C1803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142</v>
      </c>
      <c r="C1" s="54" t="s">
        <v>52</v>
      </c>
    </row>
    <row r="2" spans="1:3">
      <c r="A2" s="54" t="s">
        <v>143</v>
      </c>
      <c r="B2" s="54" t="s">
        <v>144</v>
      </c>
      <c r="C2" t="s">
        <v>639</v>
      </c>
    </row>
    <row r="3" spans="1:3">
      <c r="A3" s="54" t="s">
        <v>152</v>
      </c>
      <c r="B3" s="54" t="s">
        <v>153</v>
      </c>
      <c r="C3" t="s">
        <v>154</v>
      </c>
    </row>
    <row r="4" spans="1:3">
      <c r="A4" s="54" t="s">
        <v>155</v>
      </c>
      <c r="B4" s="54" t="s">
        <v>156</v>
      </c>
      <c r="C4" t="s">
        <v>157</v>
      </c>
    </row>
    <row r="5" spans="1:3">
      <c r="A5" s="54" t="s">
        <v>158</v>
      </c>
      <c r="B5" s="54" t="s">
        <v>159</v>
      </c>
      <c r="C5" t="s">
        <v>160</v>
      </c>
    </row>
    <row r="6" spans="1:3">
      <c r="A6" s="54" t="s">
        <v>164</v>
      </c>
      <c r="B6" s="54" t="s">
        <v>165</v>
      </c>
      <c r="C6" t="s">
        <v>166</v>
      </c>
    </row>
    <row r="7" spans="1:3">
      <c r="A7" s="54" t="s">
        <v>167</v>
      </c>
      <c r="B7" s="54" t="s">
        <v>168</v>
      </c>
      <c r="C7" t="s">
        <v>169</v>
      </c>
    </row>
    <row r="8" spans="1:3">
      <c r="A8" s="54" t="s">
        <v>170</v>
      </c>
      <c r="B8" s="54" t="s">
        <v>171</v>
      </c>
      <c r="C8" t="s">
        <v>172</v>
      </c>
    </row>
    <row r="9" spans="1:3">
      <c r="A9" s="54" t="s">
        <v>173</v>
      </c>
      <c r="B9" s="54" t="s">
        <v>174</v>
      </c>
      <c r="C9" t="s">
        <v>175</v>
      </c>
    </row>
    <row r="10" spans="1:3">
      <c r="A10" s="54" t="s">
        <v>176</v>
      </c>
      <c r="B10" s="54" t="s">
        <v>177</v>
      </c>
      <c r="C10" t="s">
        <v>163</v>
      </c>
    </row>
    <row r="11" spans="1:3">
      <c r="A11" s="54" t="s">
        <v>178</v>
      </c>
      <c r="B11" s="54" t="s">
        <v>179</v>
      </c>
      <c r="C11" t="s">
        <v>163</v>
      </c>
    </row>
    <row r="12" spans="1:3">
      <c r="A12" s="54" t="s">
        <v>180</v>
      </c>
      <c r="B12" s="54" t="s">
        <v>181</v>
      </c>
      <c r="C12" t="s">
        <v>163</v>
      </c>
    </row>
    <row r="13" spans="1:3">
      <c r="A13" s="54" t="s">
        <v>182</v>
      </c>
      <c r="B13" s="54" t="s">
        <v>183</v>
      </c>
      <c r="C13" t="s">
        <v>184</v>
      </c>
    </row>
    <row r="14" spans="1:3">
      <c r="A14" s="54" t="s">
        <v>188</v>
      </c>
      <c r="B14" s="54" t="s">
        <v>189</v>
      </c>
      <c r="C14" t="s">
        <v>190</v>
      </c>
    </row>
    <row r="15" spans="1:3">
      <c r="A15" s="54" t="s">
        <v>191</v>
      </c>
      <c r="B15" s="54" t="s">
        <v>192</v>
      </c>
      <c r="C15" t="s">
        <v>175</v>
      </c>
    </row>
    <row r="16" spans="1:3">
      <c r="A16" s="54" t="s">
        <v>196</v>
      </c>
      <c r="B16" s="54" t="s">
        <v>197</v>
      </c>
      <c r="C16" t="s">
        <v>66</v>
      </c>
    </row>
    <row r="17" spans="1:3">
      <c r="A17" s="54" t="s">
        <v>198</v>
      </c>
      <c r="B17" s="54" t="s">
        <v>199</v>
      </c>
      <c r="C17" t="s">
        <v>567</v>
      </c>
    </row>
    <row r="18" spans="1:3">
      <c r="A18" s="54" t="s">
        <v>201</v>
      </c>
      <c r="B18" s="54" t="s">
        <v>202</v>
      </c>
      <c r="C18" t="s">
        <v>203</v>
      </c>
    </row>
    <row r="19" spans="1:3">
      <c r="A19" s="54" t="s">
        <v>207</v>
      </c>
      <c r="B19" s="54" t="s">
        <v>208</v>
      </c>
      <c r="C19" t="s">
        <v>66</v>
      </c>
    </row>
    <row r="20" spans="1:3">
      <c r="A20" s="54" t="s">
        <v>209</v>
      </c>
      <c r="B20" s="54" t="s">
        <v>210</v>
      </c>
      <c r="C20" t="s">
        <v>66</v>
      </c>
    </row>
    <row r="21" spans="1:3">
      <c r="A21" s="54" t="s">
        <v>211</v>
      </c>
      <c r="B21" s="54" t="s">
        <v>212</v>
      </c>
      <c r="C21" t="s">
        <v>213</v>
      </c>
    </row>
    <row r="22" spans="1:3">
      <c r="A22" s="54" t="s">
        <v>214</v>
      </c>
      <c r="B22" s="54" t="s">
        <v>215</v>
      </c>
      <c r="C22" t="s">
        <v>216</v>
      </c>
    </row>
    <row r="23" spans="1:3">
      <c r="A23" s="54" t="s">
        <v>217</v>
      </c>
      <c r="B23" s="54" t="s">
        <v>218</v>
      </c>
      <c r="C23" t="s">
        <v>66</v>
      </c>
    </row>
    <row r="24" spans="1:3">
      <c r="A24" s="54" t="s">
        <v>219</v>
      </c>
      <c r="B24" s="54" t="s">
        <v>220</v>
      </c>
      <c r="C24" t="s">
        <v>66</v>
      </c>
    </row>
    <row r="25" spans="1:3">
      <c r="A25" s="54" t="s">
        <v>221</v>
      </c>
      <c r="B25" s="54" t="s">
        <v>222</v>
      </c>
      <c r="C25" t="s">
        <v>223</v>
      </c>
    </row>
    <row r="26" spans="1:3">
      <c r="A26" s="54" t="s">
        <v>224</v>
      </c>
      <c r="B26" s="54" t="s">
        <v>225</v>
      </c>
      <c r="C26" t="s">
        <v>63</v>
      </c>
    </row>
    <row r="27" spans="1:3">
      <c r="A27" s="54" t="s">
        <v>226</v>
      </c>
      <c r="B27" s="54" t="s">
        <v>227</v>
      </c>
      <c r="C27" t="s">
        <v>228</v>
      </c>
    </row>
    <row r="28" spans="1:3">
      <c r="A28" s="54" t="s">
        <v>238</v>
      </c>
      <c r="B28" s="54" t="s">
        <v>239</v>
      </c>
      <c r="C28" t="s">
        <v>203</v>
      </c>
    </row>
    <row r="29" spans="1:3">
      <c r="A29" s="54" t="s">
        <v>240</v>
      </c>
      <c r="B29" s="54" t="s">
        <v>241</v>
      </c>
      <c r="C29" t="s">
        <v>242</v>
      </c>
    </row>
    <row r="30" spans="1:3">
      <c r="A30" s="54" t="s">
        <v>243</v>
      </c>
      <c r="B30" s="54" t="s">
        <v>244</v>
      </c>
      <c r="C30" t="s">
        <v>245</v>
      </c>
    </row>
    <row r="31" spans="1:3">
      <c r="A31" s="54" t="s">
        <v>246</v>
      </c>
      <c r="B31" s="54" t="s">
        <v>247</v>
      </c>
      <c r="C31" t="s">
        <v>63</v>
      </c>
    </row>
    <row r="32" spans="1:3">
      <c r="A32" s="54" t="s">
        <v>248</v>
      </c>
      <c r="B32" s="54" t="s">
        <v>249</v>
      </c>
      <c r="C32" t="s">
        <v>108</v>
      </c>
    </row>
    <row r="33" spans="1:3">
      <c r="A33" s="54" t="s">
        <v>250</v>
      </c>
      <c r="B33" s="54" t="s">
        <v>251</v>
      </c>
      <c r="C33" t="s">
        <v>252</v>
      </c>
    </row>
    <row r="34" spans="1:3">
      <c r="A34" s="54" t="s">
        <v>253</v>
      </c>
      <c r="B34" s="54" t="s">
        <v>254</v>
      </c>
      <c r="C34" t="s">
        <v>255</v>
      </c>
    </row>
    <row r="35" spans="1:3">
      <c r="A35" s="54" t="s">
        <v>256</v>
      </c>
      <c r="B35" s="54" t="s">
        <v>257</v>
      </c>
      <c r="C35" t="s">
        <v>258</v>
      </c>
    </row>
    <row r="36" spans="1:3">
      <c r="A36" s="54" t="s">
        <v>259</v>
      </c>
      <c r="B36" s="54" t="s">
        <v>260</v>
      </c>
      <c r="C36" t="s">
        <v>261</v>
      </c>
    </row>
    <row r="37" spans="1:3">
      <c r="A37" s="54" t="s">
        <v>262</v>
      </c>
      <c r="B37" s="54" t="s">
        <v>263</v>
      </c>
      <c r="C37" t="s">
        <v>109</v>
      </c>
    </row>
    <row r="38" spans="1:3">
      <c r="A38" s="54" t="s">
        <v>264</v>
      </c>
      <c r="B38" s="54" t="s">
        <v>265</v>
      </c>
      <c r="C38" t="s">
        <v>63</v>
      </c>
    </row>
    <row r="39" spans="1:3">
      <c r="A39" s="54" t="s">
        <v>266</v>
      </c>
      <c r="B39" s="54" t="s">
        <v>267</v>
      </c>
      <c r="C39" t="s">
        <v>66</v>
      </c>
    </row>
    <row r="40" spans="1:3">
      <c r="A40" s="54" t="s">
        <v>268</v>
      </c>
      <c r="B40" s="54" t="s">
        <v>269</v>
      </c>
      <c r="C40" t="s">
        <v>66</v>
      </c>
    </row>
    <row r="41" spans="1:3">
      <c r="A41" s="54" t="s">
        <v>270</v>
      </c>
      <c r="B41" s="54" t="s">
        <v>271</v>
      </c>
      <c r="C41" t="s">
        <v>66</v>
      </c>
    </row>
    <row r="42" spans="1:3">
      <c r="A42" s="54" t="s">
        <v>272</v>
      </c>
      <c r="B42" s="54" t="s">
        <v>273</v>
      </c>
      <c r="C42" t="s">
        <v>66</v>
      </c>
    </row>
    <row r="43" spans="1:3">
      <c r="A43" s="54" t="s">
        <v>274</v>
      </c>
      <c r="B43" s="54" t="s">
        <v>275</v>
      </c>
      <c r="C43" t="s">
        <v>63</v>
      </c>
    </row>
    <row r="44" spans="1:3">
      <c r="A44" s="54" t="s">
        <v>276</v>
      </c>
      <c r="B44" s="54" t="s">
        <v>277</v>
      </c>
      <c r="C44" t="s">
        <v>278</v>
      </c>
    </row>
    <row r="45" spans="1:3">
      <c r="A45" s="54" t="s">
        <v>282</v>
      </c>
      <c r="B45" s="54" t="s">
        <v>283</v>
      </c>
      <c r="C45" t="s">
        <v>284</v>
      </c>
    </row>
    <row r="46" spans="1:3">
      <c r="A46" s="54" t="s">
        <v>288</v>
      </c>
      <c r="B46" s="54" t="s">
        <v>289</v>
      </c>
      <c r="C46" t="s">
        <v>66</v>
      </c>
    </row>
    <row r="47" spans="1:3">
      <c r="A47" s="54" t="s">
        <v>290</v>
      </c>
      <c r="B47" s="54" t="s">
        <v>291</v>
      </c>
      <c r="C47" t="s">
        <v>66</v>
      </c>
    </row>
    <row r="48" spans="1:3">
      <c r="A48" s="54" t="s">
        <v>292</v>
      </c>
      <c r="B48" s="54" t="s">
        <v>293</v>
      </c>
      <c r="C48" t="s">
        <v>294</v>
      </c>
    </row>
    <row r="49" spans="1:3">
      <c r="A49" s="54" t="s">
        <v>295</v>
      </c>
      <c r="B49" s="54" t="s">
        <v>296</v>
      </c>
      <c r="C49" t="s">
        <v>297</v>
      </c>
    </row>
    <row r="50" spans="1:3">
      <c r="A50" s="54" t="s">
        <v>298</v>
      </c>
      <c r="B50" s="54" t="s">
        <v>299</v>
      </c>
      <c r="C50" t="s">
        <v>300</v>
      </c>
    </row>
    <row r="51" spans="1:3">
      <c r="A51" s="54" t="s">
        <v>307</v>
      </c>
      <c r="B51" s="54" t="s">
        <v>308</v>
      </c>
      <c r="C51" t="s">
        <v>190</v>
      </c>
    </row>
    <row r="52" spans="1:3">
      <c r="A52" s="54" t="s">
        <v>309</v>
      </c>
      <c r="B52" s="54" t="s">
        <v>310</v>
      </c>
      <c r="C52" t="s">
        <v>311</v>
      </c>
    </row>
    <row r="53" spans="1:3">
      <c r="A53" s="54" t="s">
        <v>312</v>
      </c>
      <c r="B53" s="54" t="s">
        <v>313</v>
      </c>
      <c r="C53" t="s">
        <v>175</v>
      </c>
    </row>
    <row r="54" spans="1:3">
      <c r="A54" s="54" t="s">
        <v>375</v>
      </c>
      <c r="B54" s="54" t="s">
        <v>614</v>
      </c>
      <c r="C54" t="s">
        <v>297</v>
      </c>
    </row>
    <row r="55" spans="1:3">
      <c r="A55" s="54" t="s">
        <v>314</v>
      </c>
      <c r="B55" s="54" t="s">
        <v>550</v>
      </c>
      <c r="C55" t="s">
        <v>297</v>
      </c>
    </row>
    <row r="56" spans="1:3">
      <c r="A56" s="54" t="s">
        <v>316</v>
      </c>
      <c r="B56" s="54" t="s">
        <v>317</v>
      </c>
      <c r="C56" t="s">
        <v>318</v>
      </c>
    </row>
    <row r="57" spans="1:3">
      <c r="A57" s="54" t="s">
        <v>323</v>
      </c>
      <c r="B57" s="54" t="s">
        <v>324</v>
      </c>
      <c r="C57" t="s">
        <v>311</v>
      </c>
    </row>
    <row r="58" spans="1:3">
      <c r="A58" s="54" t="s">
        <v>325</v>
      </c>
      <c r="B58" s="54" t="s">
        <v>326</v>
      </c>
      <c r="C58" t="s">
        <v>327</v>
      </c>
    </row>
    <row r="59" spans="1:3">
      <c r="A59" s="54" t="s">
        <v>328</v>
      </c>
      <c r="B59" s="54" t="s">
        <v>329</v>
      </c>
      <c r="C59" t="s">
        <v>330</v>
      </c>
    </row>
    <row r="60" spans="1:3">
      <c r="A60" s="54" t="s">
        <v>331</v>
      </c>
      <c r="B60" s="54" t="s">
        <v>332</v>
      </c>
      <c r="C60" t="s">
        <v>203</v>
      </c>
    </row>
    <row r="61" spans="1:3">
      <c r="A61" s="54" t="s">
        <v>333</v>
      </c>
      <c r="B61" s="54" t="s">
        <v>334</v>
      </c>
      <c r="C61" t="s">
        <v>335</v>
      </c>
    </row>
    <row r="62" spans="1:3">
      <c r="A62" s="54" t="s">
        <v>341</v>
      </c>
      <c r="B62" s="54" t="s">
        <v>342</v>
      </c>
      <c r="C62" t="s">
        <v>66</v>
      </c>
    </row>
    <row r="63" spans="1:3">
      <c r="A63" s="54" t="s">
        <v>346</v>
      </c>
      <c r="B63" s="54" t="s">
        <v>347</v>
      </c>
      <c r="C63" t="s">
        <v>588</v>
      </c>
    </row>
    <row r="64" spans="1:3">
      <c r="A64" s="54" t="s">
        <v>349</v>
      </c>
      <c r="B64" s="54" t="s">
        <v>350</v>
      </c>
      <c r="C64" t="s">
        <v>66</v>
      </c>
    </row>
    <row r="65" spans="1:3">
      <c r="A65" s="54" t="s">
        <v>351</v>
      </c>
      <c r="B65" s="54" t="s">
        <v>352</v>
      </c>
      <c r="C65" t="s">
        <v>353</v>
      </c>
    </row>
    <row r="66" spans="1:3">
      <c r="A66" s="54" t="s">
        <v>354</v>
      </c>
      <c r="B66" s="54" t="s">
        <v>355</v>
      </c>
      <c r="C66" t="s">
        <v>356</v>
      </c>
    </row>
    <row r="67" spans="1:3">
      <c r="A67" s="54" t="s">
        <v>360</v>
      </c>
      <c r="B67" s="54" t="s">
        <v>361</v>
      </c>
      <c r="C67" t="s">
        <v>284</v>
      </c>
    </row>
    <row r="68" spans="1:3">
      <c r="A68" s="54" t="s">
        <v>362</v>
      </c>
      <c r="B68" s="54" t="s">
        <v>363</v>
      </c>
      <c r="C68" t="s">
        <v>364</v>
      </c>
    </row>
    <row r="69" spans="1:3">
      <c r="A69" s="54" t="s">
        <v>365</v>
      </c>
      <c r="B69" s="54" t="s">
        <v>366</v>
      </c>
      <c r="C69" t="s">
        <v>63</v>
      </c>
    </row>
    <row r="70" spans="1:3">
      <c r="A70" s="54" t="s">
        <v>367</v>
      </c>
      <c r="B70" s="54" t="s">
        <v>368</v>
      </c>
      <c r="C70" t="s">
        <v>63</v>
      </c>
    </row>
    <row r="71" spans="1:3">
      <c r="A71" s="54" t="s">
        <v>394</v>
      </c>
      <c r="B71" s="54" t="s">
        <v>395</v>
      </c>
      <c r="C71" t="s">
        <v>591</v>
      </c>
    </row>
    <row r="72" spans="1:3">
      <c r="A72" s="54" t="s">
        <v>371</v>
      </c>
      <c r="B72" s="54" t="s">
        <v>372</v>
      </c>
      <c r="C72" t="s">
        <v>589</v>
      </c>
    </row>
    <row r="73" spans="1:3">
      <c r="A73" s="54" t="s">
        <v>374</v>
      </c>
      <c r="B73" s="54" t="s">
        <v>89</v>
      </c>
      <c r="C73" t="s">
        <v>203</v>
      </c>
    </row>
    <row r="74" spans="1:3">
      <c r="A74" s="54" t="s">
        <v>377</v>
      </c>
      <c r="B74" s="54" t="s">
        <v>378</v>
      </c>
      <c r="C74" t="s">
        <v>379</v>
      </c>
    </row>
    <row r="75" spans="1:3">
      <c r="A75" s="54" t="s">
        <v>319</v>
      </c>
      <c r="B75" s="54" t="s">
        <v>320</v>
      </c>
      <c r="C75" t="s">
        <v>553</v>
      </c>
    </row>
    <row r="76" spans="1:3">
      <c r="A76" s="54" t="s">
        <v>339</v>
      </c>
      <c r="B76" s="54" t="s">
        <v>340</v>
      </c>
      <c r="C76" t="s">
        <v>63</v>
      </c>
    </row>
    <row r="77" spans="1:3">
      <c r="A77" s="54" t="s">
        <v>397</v>
      </c>
      <c r="B77" s="54" t="s">
        <v>398</v>
      </c>
      <c r="C77" t="s">
        <v>399</v>
      </c>
    </row>
    <row r="78" spans="1:3">
      <c r="A78" s="54" t="s">
        <v>400</v>
      </c>
      <c r="B78" s="54" t="s">
        <v>401</v>
      </c>
      <c r="C78" t="s">
        <v>588</v>
      </c>
    </row>
    <row r="79" spans="1:3">
      <c r="A79" s="54" t="s">
        <v>422</v>
      </c>
      <c r="B79" s="54" t="s">
        <v>423</v>
      </c>
      <c r="C79" t="s">
        <v>297</v>
      </c>
    </row>
    <row r="80" spans="1:3">
      <c r="A80" s="54" t="s">
        <v>430</v>
      </c>
      <c r="B80" s="54" t="s">
        <v>431</v>
      </c>
      <c r="C80" t="s">
        <v>593</v>
      </c>
    </row>
    <row r="81" spans="1:3">
      <c r="A81" s="54" t="s">
        <v>279</v>
      </c>
      <c r="B81" s="54" t="s">
        <v>280</v>
      </c>
      <c r="C81" t="s">
        <v>190</v>
      </c>
    </row>
    <row r="82" spans="1:3">
      <c r="A82" s="54" t="s">
        <v>276</v>
      </c>
      <c r="B82" s="54" t="s">
        <v>369</v>
      </c>
      <c r="C82" t="s">
        <v>552</v>
      </c>
    </row>
    <row r="83" spans="1:3">
      <c r="A83" s="54" t="s">
        <v>389</v>
      </c>
      <c r="B83" s="54" t="s">
        <v>390</v>
      </c>
      <c r="C83" t="s">
        <v>228</v>
      </c>
    </row>
    <row r="84" spans="1:3">
      <c r="A84" s="54" t="s">
        <v>391</v>
      </c>
      <c r="B84" s="54" t="s">
        <v>392</v>
      </c>
      <c r="C84" t="s">
        <v>393</v>
      </c>
    </row>
    <row r="85" spans="1:3">
      <c r="A85" s="54" t="s">
        <v>402</v>
      </c>
      <c r="B85" s="54" t="s">
        <v>403</v>
      </c>
      <c r="C85" t="s">
        <v>404</v>
      </c>
    </row>
    <row r="86" spans="1:3">
      <c r="A86" s="54" t="s">
        <v>405</v>
      </c>
      <c r="B86" s="54" t="s">
        <v>406</v>
      </c>
      <c r="C86" t="s">
        <v>407</v>
      </c>
    </row>
    <row r="87" spans="1:3">
      <c r="A87" s="54" t="s">
        <v>413</v>
      </c>
      <c r="B87" s="54" t="s">
        <v>414</v>
      </c>
      <c r="C87" t="s">
        <v>415</v>
      </c>
    </row>
    <row r="88" spans="1:3">
      <c r="A88" s="54" t="s">
        <v>416</v>
      </c>
      <c r="B88" s="54" t="s">
        <v>417</v>
      </c>
      <c r="C88" t="s">
        <v>418</v>
      </c>
    </row>
    <row r="89" spans="1:3">
      <c r="A89" s="54" t="s">
        <v>336</v>
      </c>
      <c r="B89" s="54" t="s">
        <v>337</v>
      </c>
      <c r="C89" t="s">
        <v>551</v>
      </c>
    </row>
    <row r="90" spans="1:3">
      <c r="A90" s="54" t="s">
        <v>408</v>
      </c>
      <c r="B90" s="54" t="s">
        <v>90</v>
      </c>
      <c r="C90" t="s">
        <v>554</v>
      </c>
    </row>
    <row r="91" spans="1:3">
      <c r="A91" s="54" t="s">
        <v>419</v>
      </c>
      <c r="B91" s="54" t="s">
        <v>420</v>
      </c>
      <c r="C91" t="s">
        <v>555</v>
      </c>
    </row>
    <row r="92" spans="1:3">
      <c r="A92" s="54" t="s">
        <v>424</v>
      </c>
      <c r="B92" s="54" t="s">
        <v>425</v>
      </c>
      <c r="C92" t="s">
        <v>426</v>
      </c>
    </row>
    <row r="93" spans="1:3">
      <c r="A93" s="54" t="s">
        <v>427</v>
      </c>
      <c r="B93" s="54" t="s">
        <v>428</v>
      </c>
      <c r="C93" t="s">
        <v>556</v>
      </c>
    </row>
    <row r="94" spans="1:3">
      <c r="A94" s="54" t="s">
        <v>321</v>
      </c>
      <c r="B94" s="54" t="s">
        <v>322</v>
      </c>
      <c r="C94" t="s">
        <v>557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803"/>
  <sheetViews>
    <sheetView workbookViewId="0">
      <selection activeCell="A1" sqref="A1"/>
    </sheetView>
  </sheetViews>
  <sheetFormatPr baseColWidth="8" defaultRowHeight="15"/>
  <sheetData>
    <row r="1" spans="1:3">
      <c r="A1" t="s">
        <v>453</v>
      </c>
      <c r="B1" t="s">
        <v>456</v>
      </c>
      <c r="C1" t="s">
        <v>457</v>
      </c>
    </row>
    <row r="2" spans="1:3">
      <c r="A2" t="s">
        <v>501</v>
      </c>
      <c r="B2" t="s">
        <v>504</v>
      </c>
      <c r="C2" t="s">
        <v>505</v>
      </c>
    </row>
    <row r="3" spans="1:3">
      <c r="A3" t="n">
        <v>0</v>
      </c>
      <c r="B3" t="n">
        <v>0</v>
      </c>
      <c r="C3" t="n">
        <v>0</v>
      </c>
    </row>
    <row r="4" spans="1:3">
      <c r="A4" t="n">
        <v>1</v>
      </c>
      <c r="B4" t="n">
        <v>0</v>
      </c>
      <c r="C4" t="n">
        <v>0</v>
      </c>
    </row>
    <row r="5" spans="1:3">
      <c r="A5" t="n">
        <v>2</v>
      </c>
      <c r="B5" t="n">
        <v>0</v>
      </c>
      <c r="C5" t="n">
        <v>0</v>
      </c>
    </row>
    <row r="6" spans="1:3">
      <c r="A6" t="n">
        <v>3</v>
      </c>
      <c r="B6" t="n">
        <v>0</v>
      </c>
      <c r="C6" t="n">
        <v>0</v>
      </c>
    </row>
    <row r="7" spans="1:3">
      <c r="A7" t="n">
        <v>4</v>
      </c>
      <c r="B7" t="n">
        <v>0</v>
      </c>
      <c r="C7" t="n">
        <v>0</v>
      </c>
    </row>
    <row r="8" spans="1:3">
      <c r="A8" t="n">
        <v>5</v>
      </c>
      <c r="B8" t="n">
        <v>0</v>
      </c>
      <c r="C8" t="n">
        <v>0</v>
      </c>
    </row>
    <row r="9" spans="1:3">
      <c r="A9" t="n">
        <v>6</v>
      </c>
      <c r="B9" t="n">
        <v>0</v>
      </c>
      <c r="C9" t="n">
        <v>0</v>
      </c>
    </row>
    <row r="10" spans="1:3">
      <c r="A10" t="n">
        <v>7</v>
      </c>
      <c r="B10" t="n">
        <v>0</v>
      </c>
      <c r="C10" t="n">
        <v>0</v>
      </c>
    </row>
    <row r="11" spans="1:3">
      <c r="A11" t="n">
        <v>8</v>
      </c>
      <c r="B11" t="n">
        <v>0</v>
      </c>
      <c r="C11" t="n">
        <v>0</v>
      </c>
    </row>
    <row r="12" spans="1:3">
      <c r="A12" t="n">
        <v>9</v>
      </c>
      <c r="B12" t="n">
        <v>0</v>
      </c>
      <c r="C12" t="n">
        <v>0</v>
      </c>
    </row>
    <row r="13" spans="1:3">
      <c r="A13" t="n">
        <v>10</v>
      </c>
      <c r="B13" t="n">
        <v>0</v>
      </c>
      <c r="C13" t="n">
        <v>0</v>
      </c>
    </row>
    <row r="14" spans="1:3">
      <c r="A14" t="n">
        <v>11</v>
      </c>
      <c r="B14" t="n">
        <v>0</v>
      </c>
      <c r="C14" t="n">
        <v>0</v>
      </c>
    </row>
    <row r="15" spans="1:3">
      <c r="A15" t="n">
        <v>12</v>
      </c>
      <c r="B15" t="n">
        <v>0</v>
      </c>
      <c r="C15" t="n">
        <v>0</v>
      </c>
    </row>
    <row r="16" spans="1:3">
      <c r="A16" t="n">
        <v>13</v>
      </c>
      <c r="B16" t="n">
        <v>0</v>
      </c>
      <c r="C16" t="n">
        <v>0</v>
      </c>
    </row>
    <row r="17" spans="1:3">
      <c r="A17" t="n">
        <v>14</v>
      </c>
      <c r="B17" t="n">
        <v>0</v>
      </c>
      <c r="C17" t="n">
        <v>0</v>
      </c>
    </row>
    <row r="18" spans="1:3">
      <c r="A18" t="n">
        <v>15</v>
      </c>
      <c r="B18" t="n">
        <v>0</v>
      </c>
      <c r="C18" t="n">
        <v>0</v>
      </c>
    </row>
    <row r="19" spans="1:3">
      <c r="A19" t="n">
        <v>16</v>
      </c>
      <c r="B19" t="n">
        <v>0</v>
      </c>
      <c r="C19" t="n">
        <v>0</v>
      </c>
    </row>
    <row r="20" spans="1:3">
      <c r="A20" t="n">
        <v>17</v>
      </c>
      <c r="B20" t="n">
        <v>0</v>
      </c>
      <c r="C20" t="n">
        <v>0</v>
      </c>
    </row>
    <row r="21" spans="1:3">
      <c r="A21" t="n">
        <v>18</v>
      </c>
      <c r="B21" t="n">
        <v>0</v>
      </c>
      <c r="C21" t="n">
        <v>0</v>
      </c>
    </row>
    <row r="22" spans="1:3">
      <c r="A22" t="n">
        <v>19</v>
      </c>
      <c r="B22" t="n">
        <v>0</v>
      </c>
      <c r="C22" t="n">
        <v>0</v>
      </c>
    </row>
    <row r="23" spans="1:3">
      <c r="A23" t="n">
        <v>20</v>
      </c>
      <c r="B23" t="n">
        <v>0</v>
      </c>
      <c r="C23" t="n">
        <v>0</v>
      </c>
    </row>
    <row r="24" spans="1:3">
      <c r="A24" t="n">
        <v>21</v>
      </c>
      <c r="B24" t="n">
        <v>0</v>
      </c>
      <c r="C24" t="n">
        <v>0</v>
      </c>
    </row>
    <row r="25" spans="1:3">
      <c r="A25" t="n">
        <v>22</v>
      </c>
      <c r="B25" t="n">
        <v>0</v>
      </c>
      <c r="C25" t="n">
        <v>0</v>
      </c>
    </row>
    <row r="26" spans="1:3">
      <c r="A26" t="n">
        <v>23</v>
      </c>
      <c r="B26" t="n">
        <v>0</v>
      </c>
      <c r="C26" t="n">
        <v>0</v>
      </c>
    </row>
    <row r="27" spans="1:3">
      <c r="A27" t="n">
        <v>24</v>
      </c>
      <c r="B27" t="n">
        <v>0</v>
      </c>
      <c r="C27" t="n">
        <v>0</v>
      </c>
    </row>
    <row r="28" spans="1:3">
      <c r="A28" t="n">
        <v>25</v>
      </c>
      <c r="B28" t="n">
        <v>0</v>
      </c>
      <c r="C28" t="n">
        <v>0</v>
      </c>
    </row>
    <row r="29" spans="1:3">
      <c r="A29" t="n">
        <v>26</v>
      </c>
      <c r="B29" t="n">
        <v>0</v>
      </c>
      <c r="C29" t="n">
        <v>0</v>
      </c>
    </row>
    <row r="30" spans="1:3">
      <c r="A30" t="n">
        <v>27</v>
      </c>
      <c r="B30" t="n">
        <v>0</v>
      </c>
      <c r="C30" t="n">
        <v>0</v>
      </c>
    </row>
    <row r="31" spans="1:3">
      <c r="A31" t="n">
        <v>28</v>
      </c>
      <c r="B31" t="n">
        <v>0</v>
      </c>
      <c r="C31" t="n">
        <v>0</v>
      </c>
    </row>
    <row r="32" spans="1:3">
      <c r="A32" t="n">
        <v>29</v>
      </c>
      <c r="B32" t="n">
        <v>0</v>
      </c>
      <c r="C32" t="n">
        <v>0</v>
      </c>
    </row>
    <row r="33" spans="1:3">
      <c r="A33" t="n">
        <v>30</v>
      </c>
      <c r="B33" t="n">
        <v>0</v>
      </c>
      <c r="C33" t="n">
        <v>0</v>
      </c>
    </row>
    <row r="34" spans="1:3">
      <c r="A34" t="n">
        <v>31</v>
      </c>
      <c r="B34" t="n">
        <v>0</v>
      </c>
      <c r="C34" t="n">
        <v>0</v>
      </c>
    </row>
    <row r="35" spans="1:3">
      <c r="A35" t="n">
        <v>32</v>
      </c>
      <c r="B35" t="n">
        <v>0</v>
      </c>
      <c r="C35" t="n">
        <v>0</v>
      </c>
    </row>
    <row r="36" spans="1:3">
      <c r="A36" t="n">
        <v>33</v>
      </c>
      <c r="B36" t="n">
        <v>0</v>
      </c>
      <c r="C36" t="n">
        <v>0</v>
      </c>
    </row>
    <row r="37" spans="1:3">
      <c r="A37" t="n">
        <v>34</v>
      </c>
      <c r="B37" t="n">
        <v>0</v>
      </c>
      <c r="C37" t="n">
        <v>0</v>
      </c>
    </row>
    <row r="38" spans="1:3">
      <c r="A38" t="n">
        <v>35</v>
      </c>
      <c r="B38" t="n">
        <v>0</v>
      </c>
      <c r="C38" t="n">
        <v>0</v>
      </c>
    </row>
    <row r="39" spans="1:3">
      <c r="A39" t="n">
        <v>36</v>
      </c>
      <c r="B39" t="n">
        <v>0</v>
      </c>
      <c r="C39" t="n">
        <v>0</v>
      </c>
    </row>
    <row r="40" spans="1:3">
      <c r="A40" t="n">
        <v>37</v>
      </c>
      <c r="B40" t="n">
        <v>0</v>
      </c>
      <c r="C40" t="n">
        <v>0</v>
      </c>
    </row>
    <row r="41" spans="1:3">
      <c r="A41" t="n">
        <v>38</v>
      </c>
      <c r="B41" t="n">
        <v>0</v>
      </c>
      <c r="C41" t="n">
        <v>0</v>
      </c>
    </row>
    <row r="42" spans="1:3">
      <c r="A42" t="n">
        <v>39</v>
      </c>
      <c r="B42" t="n">
        <v>0</v>
      </c>
      <c r="C42" t="n">
        <v>0</v>
      </c>
    </row>
    <row r="43" spans="1:3">
      <c r="A43" t="n">
        <v>40</v>
      </c>
      <c r="B43" t="n">
        <v>0</v>
      </c>
      <c r="C43" t="n">
        <v>0</v>
      </c>
    </row>
    <row r="44" spans="1:3">
      <c r="A44" t="n">
        <v>41</v>
      </c>
      <c r="B44" t="n">
        <v>0</v>
      </c>
      <c r="C44" t="n">
        <v>0</v>
      </c>
    </row>
    <row r="45" spans="1:3">
      <c r="A45" t="n">
        <v>42</v>
      </c>
      <c r="B45" t="n">
        <v>0</v>
      </c>
      <c r="C45" t="n">
        <v>0</v>
      </c>
    </row>
    <row r="46" spans="1:3">
      <c r="A46" t="n">
        <v>43</v>
      </c>
      <c r="B46" t="n">
        <v>0</v>
      </c>
      <c r="C46" t="n">
        <v>0</v>
      </c>
    </row>
    <row r="47" spans="1:3">
      <c r="A47" t="n">
        <v>44</v>
      </c>
      <c r="B47" t="n">
        <v>0</v>
      </c>
      <c r="C47" t="n">
        <v>0</v>
      </c>
    </row>
    <row r="48" spans="1:3">
      <c r="A48" t="n">
        <v>45</v>
      </c>
      <c r="B48" t="n">
        <v>0</v>
      </c>
      <c r="C48" t="n">
        <v>0</v>
      </c>
    </row>
    <row r="49" spans="1:3">
      <c r="A49" t="n">
        <v>46</v>
      </c>
      <c r="B49" t="n">
        <v>0</v>
      </c>
      <c r="C49" t="n">
        <v>0</v>
      </c>
    </row>
    <row r="50" spans="1:3">
      <c r="A50" t="n">
        <v>47</v>
      </c>
      <c r="B50" t="n">
        <v>0</v>
      </c>
      <c r="C50" t="n">
        <v>0</v>
      </c>
    </row>
    <row r="51" spans="1:3">
      <c r="A51" t="n">
        <v>48</v>
      </c>
      <c r="B51" t="n">
        <v>0</v>
      </c>
      <c r="C51" t="n">
        <v>0</v>
      </c>
    </row>
    <row r="52" spans="1:3">
      <c r="A52" t="n">
        <v>49</v>
      </c>
      <c r="B52" t="n">
        <v>0</v>
      </c>
      <c r="C52" t="n">
        <v>0</v>
      </c>
    </row>
    <row r="53" spans="1:3">
      <c r="A53" t="n">
        <v>50</v>
      </c>
      <c r="B53" t="n">
        <v>0</v>
      </c>
      <c r="C53" t="n">
        <v>0</v>
      </c>
    </row>
    <row r="54" spans="1:3">
      <c r="A54" t="n">
        <v>51</v>
      </c>
      <c r="B54" t="n">
        <v>0</v>
      </c>
      <c r="C54" t="n">
        <v>0</v>
      </c>
    </row>
    <row r="55" spans="1:3">
      <c r="A55" t="n">
        <v>52</v>
      </c>
      <c r="B55" t="n">
        <v>0</v>
      </c>
      <c r="C55" t="n">
        <v>0</v>
      </c>
    </row>
    <row r="56" spans="1:3">
      <c r="A56" t="n">
        <v>53</v>
      </c>
      <c r="B56" t="n">
        <v>0</v>
      </c>
      <c r="C56" t="n">
        <v>0</v>
      </c>
    </row>
    <row r="57" spans="1:3">
      <c r="A57" t="n">
        <v>54</v>
      </c>
      <c r="B57" t="n">
        <v>0</v>
      </c>
      <c r="C57" t="n">
        <v>0</v>
      </c>
    </row>
    <row r="58" spans="1:3">
      <c r="A58" t="n">
        <v>55</v>
      </c>
      <c r="B58" t="n">
        <v>0</v>
      </c>
      <c r="C58" t="n">
        <v>0</v>
      </c>
    </row>
    <row r="59" spans="1:3">
      <c r="A59" t="n">
        <v>56</v>
      </c>
      <c r="B59" t="n">
        <v>0</v>
      </c>
      <c r="C59" t="n">
        <v>0</v>
      </c>
    </row>
    <row r="60" spans="1:3">
      <c r="A60" t="n">
        <v>57</v>
      </c>
      <c r="B60" t="n">
        <v>0</v>
      </c>
      <c r="C60" t="n">
        <v>0</v>
      </c>
    </row>
    <row r="61" spans="1:3">
      <c r="A61" t="n">
        <v>58</v>
      </c>
      <c r="B61" t="n">
        <v>0</v>
      </c>
      <c r="C61" t="n">
        <v>0</v>
      </c>
    </row>
    <row r="62" spans="1:3">
      <c r="A62" t="n">
        <v>59</v>
      </c>
      <c r="B62" t="n">
        <v>0</v>
      </c>
      <c r="C62" t="n">
        <v>0</v>
      </c>
    </row>
    <row r="63" spans="1:3">
      <c r="A63" t="n">
        <v>60</v>
      </c>
      <c r="B63" t="n">
        <v>0</v>
      </c>
      <c r="C63" t="n">
        <v>0</v>
      </c>
    </row>
    <row r="64" spans="1:3">
      <c r="A64" t="n">
        <v>61</v>
      </c>
      <c r="B64" t="n">
        <v>0</v>
      </c>
      <c r="C64" t="n">
        <v>0</v>
      </c>
    </row>
    <row r="65" spans="1:3">
      <c r="A65" t="n">
        <v>62</v>
      </c>
      <c r="B65" t="n">
        <v>0</v>
      </c>
      <c r="C65" t="n">
        <v>0</v>
      </c>
    </row>
    <row r="66" spans="1:3">
      <c r="A66" t="n">
        <v>63</v>
      </c>
      <c r="B66" t="n">
        <v>0</v>
      </c>
      <c r="C66" t="n">
        <v>0</v>
      </c>
    </row>
    <row r="67" spans="1:3">
      <c r="A67" t="n">
        <v>64</v>
      </c>
      <c r="B67" t="n">
        <v>0</v>
      </c>
      <c r="C67" t="n">
        <v>0</v>
      </c>
    </row>
    <row r="68" spans="1:3">
      <c r="A68" t="n">
        <v>65</v>
      </c>
      <c r="B68" t="n">
        <v>0</v>
      </c>
      <c r="C68" t="n">
        <v>0</v>
      </c>
    </row>
    <row r="69" spans="1:3">
      <c r="A69" t="n">
        <v>66</v>
      </c>
      <c r="B69" t="n">
        <v>0</v>
      </c>
      <c r="C69" t="n">
        <v>0</v>
      </c>
    </row>
    <row r="70" spans="1:3">
      <c r="A70" t="n">
        <v>67</v>
      </c>
      <c r="B70" t="n">
        <v>0</v>
      </c>
      <c r="C70" t="n">
        <v>0</v>
      </c>
    </row>
    <row r="71" spans="1:3">
      <c r="A71" t="n">
        <v>68</v>
      </c>
      <c r="B71" t="n">
        <v>0</v>
      </c>
      <c r="C71" t="n">
        <v>0</v>
      </c>
    </row>
    <row r="72" spans="1:3">
      <c r="A72" t="n">
        <v>69</v>
      </c>
      <c r="B72" t="n">
        <v>0</v>
      </c>
      <c r="C72" t="n">
        <v>0</v>
      </c>
    </row>
    <row r="73" spans="1:3">
      <c r="A73" t="n">
        <v>70</v>
      </c>
      <c r="B73" t="n">
        <v>0</v>
      </c>
      <c r="C73" t="n">
        <v>0</v>
      </c>
    </row>
    <row r="74" spans="1:3">
      <c r="A74" t="n">
        <v>71</v>
      </c>
      <c r="B74" t="n">
        <v>0</v>
      </c>
      <c r="C74" t="n">
        <v>0</v>
      </c>
    </row>
    <row r="75" spans="1:3">
      <c r="A75" t="n">
        <v>72</v>
      </c>
      <c r="B75" t="n">
        <v>0</v>
      </c>
      <c r="C75" t="n">
        <v>0</v>
      </c>
    </row>
    <row r="76" spans="1:3">
      <c r="A76" t="n">
        <v>73</v>
      </c>
      <c r="B76" t="n">
        <v>0</v>
      </c>
      <c r="C76" t="n">
        <v>0</v>
      </c>
    </row>
    <row r="77" spans="1:3">
      <c r="A77" t="n">
        <v>74</v>
      </c>
      <c r="B77" t="n">
        <v>0</v>
      </c>
      <c r="C77" t="n">
        <v>0</v>
      </c>
    </row>
    <row r="78" spans="1:3">
      <c r="A78" t="n">
        <v>75</v>
      </c>
      <c r="B78" t="n">
        <v>0</v>
      </c>
      <c r="C78" t="n">
        <v>0</v>
      </c>
    </row>
    <row r="79" spans="1:3">
      <c r="A79" t="n">
        <v>76</v>
      </c>
      <c r="B79" t="n">
        <v>0</v>
      </c>
      <c r="C79" t="n">
        <v>0</v>
      </c>
    </row>
    <row r="80" spans="1:3">
      <c r="A80" t="n">
        <v>77</v>
      </c>
      <c r="B80" t="n">
        <v>0</v>
      </c>
      <c r="C80" t="n">
        <v>0</v>
      </c>
    </row>
    <row r="81" spans="1:3">
      <c r="A81" t="n">
        <v>78</v>
      </c>
      <c r="B81" t="n">
        <v>0</v>
      </c>
      <c r="C81" t="n">
        <v>0</v>
      </c>
    </row>
    <row r="82" spans="1:3">
      <c r="A82" t="n">
        <v>79</v>
      </c>
      <c r="B82" t="n">
        <v>0</v>
      </c>
      <c r="C82" t="n">
        <v>0</v>
      </c>
    </row>
    <row r="83" spans="1:3">
      <c r="A83" t="n">
        <v>80</v>
      </c>
      <c r="B83" t="n">
        <v>0</v>
      </c>
      <c r="C83" t="n">
        <v>0</v>
      </c>
    </row>
    <row r="84" spans="1:3">
      <c r="A84" t="n">
        <v>81</v>
      </c>
      <c r="B84" t="n">
        <v>0</v>
      </c>
      <c r="C84" t="n">
        <v>0</v>
      </c>
    </row>
    <row r="85" spans="1:3">
      <c r="A85" t="n">
        <v>82</v>
      </c>
      <c r="B85" t="n">
        <v>0</v>
      </c>
      <c r="C85" t="n">
        <v>0</v>
      </c>
    </row>
    <row r="86" spans="1:3">
      <c r="A86" t="n">
        <v>83</v>
      </c>
      <c r="B86" t="n">
        <v>0</v>
      </c>
      <c r="C86" t="n">
        <v>0</v>
      </c>
    </row>
    <row r="87" spans="1:3">
      <c r="A87" t="n">
        <v>84</v>
      </c>
      <c r="B87" t="n">
        <v>0</v>
      </c>
      <c r="C87" t="n">
        <v>0</v>
      </c>
    </row>
    <row r="88" spans="1:3">
      <c r="A88" t="n">
        <v>85</v>
      </c>
      <c r="B88" t="n">
        <v>0</v>
      </c>
      <c r="C88" t="n">
        <v>0</v>
      </c>
    </row>
    <row r="89" spans="1:3">
      <c r="A89" t="n">
        <v>86</v>
      </c>
      <c r="B89" t="n">
        <v>0</v>
      </c>
      <c r="C89" t="n">
        <v>0</v>
      </c>
    </row>
    <row r="90" spans="1:3">
      <c r="A90" t="n">
        <v>87</v>
      </c>
      <c r="B90" t="n">
        <v>0</v>
      </c>
      <c r="C90" t="n">
        <v>0</v>
      </c>
    </row>
    <row r="91" spans="1:3">
      <c r="A91" t="n">
        <v>88</v>
      </c>
      <c r="B91" t="n">
        <v>0</v>
      </c>
      <c r="C91" t="n">
        <v>0</v>
      </c>
    </row>
    <row r="92" spans="1:3">
      <c r="A92" t="n">
        <v>89</v>
      </c>
      <c r="B92" t="n">
        <v>0</v>
      </c>
      <c r="C92" t="n">
        <v>0</v>
      </c>
    </row>
    <row r="93" spans="1:3">
      <c r="A93" t="n">
        <v>90</v>
      </c>
      <c r="B93" t="n">
        <v>0</v>
      </c>
      <c r="C93" t="n">
        <v>0</v>
      </c>
    </row>
    <row r="94" spans="1:3">
      <c r="A94" t="n">
        <v>91</v>
      </c>
      <c r="B94" t="n">
        <v>0</v>
      </c>
      <c r="C94" t="n">
        <v>0</v>
      </c>
    </row>
    <row r="95" spans="1:3">
      <c r="A95" t="n">
        <v>92</v>
      </c>
      <c r="B95" t="n">
        <v>0</v>
      </c>
      <c r="C95" t="n">
        <v>0</v>
      </c>
    </row>
    <row r="96" spans="1:3">
      <c r="A96" t="n">
        <v>93</v>
      </c>
      <c r="B96" t="n">
        <v>0</v>
      </c>
      <c r="C96" t="n">
        <v>0</v>
      </c>
    </row>
    <row r="97" spans="1:3">
      <c r="A97" t="n">
        <v>94</v>
      </c>
      <c r="B97" t="n">
        <v>0</v>
      </c>
      <c r="C97" t="n">
        <v>0</v>
      </c>
    </row>
    <row r="98" spans="1:3">
      <c r="A98" t="n">
        <v>95</v>
      </c>
      <c r="B98" t="n">
        <v>0</v>
      </c>
      <c r="C98" t="n">
        <v>0</v>
      </c>
    </row>
    <row r="99" spans="1:3">
      <c r="A99" t="n">
        <v>96</v>
      </c>
      <c r="B99" t="n">
        <v>0</v>
      </c>
      <c r="C99" t="n">
        <v>0</v>
      </c>
    </row>
    <row r="100" spans="1:3">
      <c r="A100" t="n">
        <v>97</v>
      </c>
      <c r="B100" t="n">
        <v>0</v>
      </c>
      <c r="C100" t="n">
        <v>0</v>
      </c>
    </row>
    <row r="101" spans="1:3">
      <c r="A101" t="n">
        <v>98</v>
      </c>
      <c r="B101" t="n">
        <v>0</v>
      </c>
      <c r="C101" t="n">
        <v>0</v>
      </c>
    </row>
    <row r="102" spans="1:3">
      <c r="A102" t="n">
        <v>99</v>
      </c>
      <c r="B102" t="n">
        <v>0</v>
      </c>
      <c r="C102" t="n">
        <v>0</v>
      </c>
    </row>
    <row r="103" spans="1:3">
      <c r="A103" t="n">
        <v>100</v>
      </c>
      <c r="B103" t="n">
        <v>0</v>
      </c>
      <c r="C103" t="n">
        <v>0</v>
      </c>
    </row>
    <row r="104" spans="1:3">
      <c r="A104" t="n">
        <v>101</v>
      </c>
      <c r="B104" t="n">
        <v>0</v>
      </c>
      <c r="C104" t="n">
        <v>0</v>
      </c>
    </row>
    <row r="105" spans="1:3">
      <c r="A105" t="n">
        <v>102</v>
      </c>
      <c r="B105" t="n">
        <v>0</v>
      </c>
      <c r="C105" t="n">
        <v>0</v>
      </c>
    </row>
    <row r="106" spans="1:3">
      <c r="A106" t="n">
        <v>103</v>
      </c>
      <c r="B106" t="n">
        <v>0</v>
      </c>
      <c r="C106" t="n">
        <v>0</v>
      </c>
    </row>
    <row r="107" spans="1:3">
      <c r="A107" t="n">
        <v>104</v>
      </c>
      <c r="B107" t="n">
        <v>0</v>
      </c>
      <c r="C107" t="n">
        <v>0</v>
      </c>
    </row>
    <row r="108" spans="1:3">
      <c r="A108" t="n">
        <v>105</v>
      </c>
      <c r="B108" t="n">
        <v>0</v>
      </c>
      <c r="C108" t="n">
        <v>0</v>
      </c>
    </row>
    <row r="109" spans="1:3">
      <c r="A109" t="n">
        <v>106</v>
      </c>
      <c r="B109" t="n">
        <v>0</v>
      </c>
      <c r="C109" t="n">
        <v>0</v>
      </c>
    </row>
    <row r="110" spans="1:3">
      <c r="A110" t="n">
        <v>107</v>
      </c>
      <c r="B110" t="n">
        <v>0</v>
      </c>
      <c r="C110" t="n">
        <v>0</v>
      </c>
    </row>
    <row r="111" spans="1:3">
      <c r="A111" t="n">
        <v>108</v>
      </c>
      <c r="B111" t="n">
        <v>0</v>
      </c>
      <c r="C111" t="n">
        <v>0</v>
      </c>
    </row>
    <row r="112" spans="1:3">
      <c r="A112" t="n">
        <v>109</v>
      </c>
      <c r="B112" t="n">
        <v>0</v>
      </c>
      <c r="C112" t="n">
        <v>0</v>
      </c>
    </row>
    <row r="113" spans="1:3">
      <c r="A113" t="n">
        <v>110</v>
      </c>
      <c r="B113" t="n">
        <v>0</v>
      </c>
      <c r="C113" t="n">
        <v>0</v>
      </c>
    </row>
    <row r="114" spans="1:3">
      <c r="A114" t="n">
        <v>111</v>
      </c>
      <c r="B114" t="n">
        <v>0</v>
      </c>
      <c r="C114" t="n">
        <v>0</v>
      </c>
    </row>
    <row r="115" spans="1:3">
      <c r="A115" t="n">
        <v>112</v>
      </c>
      <c r="B115" t="n">
        <v>0</v>
      </c>
      <c r="C115" t="n">
        <v>0</v>
      </c>
    </row>
    <row r="116" spans="1:3">
      <c r="A116" t="n">
        <v>113</v>
      </c>
      <c r="B116" t="n">
        <v>0</v>
      </c>
      <c r="C116" t="n">
        <v>0</v>
      </c>
    </row>
    <row r="117" spans="1:3">
      <c r="A117" t="n">
        <v>114</v>
      </c>
      <c r="B117" t="n">
        <v>0</v>
      </c>
      <c r="C117" t="n">
        <v>0</v>
      </c>
    </row>
    <row r="118" spans="1:3">
      <c r="A118" t="n">
        <v>115</v>
      </c>
      <c r="B118" t="n">
        <v>0</v>
      </c>
      <c r="C118" t="n">
        <v>0</v>
      </c>
    </row>
    <row r="119" spans="1:3">
      <c r="A119" t="n">
        <v>116</v>
      </c>
      <c r="B119" t="n">
        <v>0</v>
      </c>
      <c r="C119" t="n">
        <v>0</v>
      </c>
    </row>
    <row r="120" spans="1:3">
      <c r="A120" t="n">
        <v>117</v>
      </c>
      <c r="B120" t="n">
        <v>0</v>
      </c>
      <c r="C120" t="n">
        <v>0</v>
      </c>
    </row>
    <row r="121" spans="1:3">
      <c r="A121" t="n">
        <v>118</v>
      </c>
      <c r="B121" t="n">
        <v>0</v>
      </c>
      <c r="C121" t="n">
        <v>0</v>
      </c>
    </row>
    <row r="122" spans="1:3">
      <c r="A122" t="n">
        <v>119</v>
      </c>
      <c r="B122" t="n">
        <v>0</v>
      </c>
      <c r="C122" t="n">
        <v>0</v>
      </c>
    </row>
    <row r="123" spans="1:3">
      <c r="A123" t="n">
        <v>120</v>
      </c>
      <c r="B123" t="n">
        <v>0</v>
      </c>
      <c r="C123" t="n">
        <v>0</v>
      </c>
    </row>
    <row r="124" spans="1:3">
      <c r="A124" t="n">
        <v>121</v>
      </c>
      <c r="B124" t="n">
        <v>0</v>
      </c>
      <c r="C124" t="n">
        <v>0</v>
      </c>
    </row>
    <row r="125" spans="1:3">
      <c r="A125" t="n">
        <v>122</v>
      </c>
      <c r="B125" t="n">
        <v>0</v>
      </c>
      <c r="C125" t="n">
        <v>0</v>
      </c>
    </row>
    <row r="126" spans="1:3">
      <c r="A126" t="n">
        <v>123</v>
      </c>
      <c r="B126" t="n">
        <v>0</v>
      </c>
      <c r="C126" t="n">
        <v>0</v>
      </c>
    </row>
    <row r="127" spans="1:3">
      <c r="A127" t="n">
        <v>124</v>
      </c>
      <c r="B127" t="n">
        <v>0</v>
      </c>
      <c r="C127" t="n">
        <v>0</v>
      </c>
    </row>
    <row r="128" spans="1:3">
      <c r="A128" t="n">
        <v>125</v>
      </c>
      <c r="B128" t="n">
        <v>0</v>
      </c>
      <c r="C128" t="n">
        <v>0</v>
      </c>
    </row>
    <row r="129" spans="1:3">
      <c r="A129" t="n">
        <v>126</v>
      </c>
      <c r="B129" t="n">
        <v>0</v>
      </c>
      <c r="C129" t="n">
        <v>0</v>
      </c>
    </row>
    <row r="130" spans="1:3">
      <c r="A130" t="n">
        <v>127</v>
      </c>
      <c r="B130" t="n">
        <v>0</v>
      </c>
      <c r="C130" t="n">
        <v>0</v>
      </c>
    </row>
    <row r="131" spans="1:3">
      <c r="A131" t="n">
        <v>128</v>
      </c>
      <c r="B131" t="n">
        <v>0</v>
      </c>
      <c r="C131" t="n">
        <v>0</v>
      </c>
    </row>
    <row r="132" spans="1:3">
      <c r="A132" t="n">
        <v>129</v>
      </c>
      <c r="B132" t="n">
        <v>0</v>
      </c>
      <c r="C132" t="n">
        <v>0</v>
      </c>
    </row>
    <row r="133" spans="1:3">
      <c r="A133" t="n">
        <v>130</v>
      </c>
      <c r="B133" t="n">
        <v>0</v>
      </c>
      <c r="C133" t="n">
        <v>0</v>
      </c>
    </row>
    <row r="134" spans="1:3">
      <c r="A134" t="n">
        <v>131</v>
      </c>
      <c r="B134" t="n">
        <v>0</v>
      </c>
      <c r="C134" t="n">
        <v>0</v>
      </c>
    </row>
    <row r="135" spans="1:3">
      <c r="A135" t="n">
        <v>132</v>
      </c>
      <c r="B135" t="n">
        <v>0</v>
      </c>
      <c r="C135" t="n">
        <v>0</v>
      </c>
    </row>
    <row r="136" spans="1:3">
      <c r="A136" t="n">
        <v>133</v>
      </c>
      <c r="B136" t="n">
        <v>0</v>
      </c>
      <c r="C136" t="n">
        <v>0</v>
      </c>
    </row>
    <row r="137" spans="1:3">
      <c r="A137" t="n">
        <v>134</v>
      </c>
      <c r="B137" t="n">
        <v>0</v>
      </c>
      <c r="C137" t="n">
        <v>0</v>
      </c>
    </row>
    <row r="138" spans="1:3">
      <c r="A138" t="n">
        <v>135</v>
      </c>
      <c r="B138" t="n">
        <v>0</v>
      </c>
      <c r="C138" t="n">
        <v>0</v>
      </c>
    </row>
    <row r="139" spans="1:3">
      <c r="A139" t="n">
        <v>136</v>
      </c>
      <c r="B139" t="n">
        <v>0</v>
      </c>
      <c r="C139" t="n">
        <v>0</v>
      </c>
    </row>
    <row r="140" spans="1:3">
      <c r="A140" t="n">
        <v>137</v>
      </c>
      <c r="B140" t="n">
        <v>0</v>
      </c>
      <c r="C140" t="n">
        <v>0</v>
      </c>
    </row>
    <row r="141" spans="1:3">
      <c r="A141" t="n">
        <v>138</v>
      </c>
      <c r="B141" t="n">
        <v>0</v>
      </c>
      <c r="C141" t="n">
        <v>0</v>
      </c>
    </row>
    <row r="142" spans="1:3">
      <c r="A142" t="n">
        <v>139</v>
      </c>
      <c r="B142" t="n">
        <v>0</v>
      </c>
      <c r="C142" t="n">
        <v>0</v>
      </c>
    </row>
    <row r="143" spans="1:3">
      <c r="A143" t="n">
        <v>140</v>
      </c>
      <c r="B143" t="n">
        <v>0</v>
      </c>
      <c r="C143" t="n">
        <v>0</v>
      </c>
    </row>
    <row r="144" spans="1:3">
      <c r="A144" t="n">
        <v>141</v>
      </c>
      <c r="B144" t="n">
        <v>0</v>
      </c>
      <c r="C144" t="n">
        <v>0</v>
      </c>
    </row>
    <row r="145" spans="1:3">
      <c r="A145" t="n">
        <v>142</v>
      </c>
      <c r="B145" t="n">
        <v>0</v>
      </c>
      <c r="C145" t="n">
        <v>0</v>
      </c>
    </row>
    <row r="146" spans="1:3">
      <c r="A146" t="n">
        <v>143</v>
      </c>
      <c r="B146" t="n">
        <v>0</v>
      </c>
      <c r="C146" t="n">
        <v>0</v>
      </c>
    </row>
    <row r="147" spans="1:3">
      <c r="A147" t="n">
        <v>144</v>
      </c>
      <c r="B147" t="n">
        <v>0</v>
      </c>
      <c r="C147" t="n">
        <v>0</v>
      </c>
    </row>
    <row r="148" spans="1:3">
      <c r="A148" t="n">
        <v>145</v>
      </c>
      <c r="B148" t="n">
        <v>0</v>
      </c>
      <c r="C148" t="n">
        <v>0</v>
      </c>
    </row>
    <row r="149" spans="1:3">
      <c r="A149" t="n">
        <v>146</v>
      </c>
      <c r="B149" t="n">
        <v>0</v>
      </c>
      <c r="C149" t="n">
        <v>0</v>
      </c>
    </row>
    <row r="150" spans="1:3">
      <c r="A150" t="n">
        <v>147</v>
      </c>
      <c r="B150" t="n">
        <v>0</v>
      </c>
      <c r="C150" t="n">
        <v>0</v>
      </c>
    </row>
    <row r="151" spans="1:3">
      <c r="A151" t="n">
        <v>148</v>
      </c>
      <c r="B151" t="n">
        <v>0</v>
      </c>
      <c r="C151" t="n">
        <v>0</v>
      </c>
    </row>
    <row r="152" spans="1:3">
      <c r="A152" t="n">
        <v>149</v>
      </c>
      <c r="B152" t="n">
        <v>0</v>
      </c>
      <c r="C152" t="n">
        <v>0</v>
      </c>
    </row>
    <row r="153" spans="1:3">
      <c r="A153" t="n">
        <v>150</v>
      </c>
      <c r="B153" t="n">
        <v>0</v>
      </c>
      <c r="C153" t="n">
        <v>0</v>
      </c>
    </row>
    <row r="154" spans="1:3">
      <c r="A154" t="n">
        <v>151</v>
      </c>
      <c r="B154" t="n">
        <v>0</v>
      </c>
      <c r="C154" t="n">
        <v>0</v>
      </c>
    </row>
    <row r="155" spans="1:3">
      <c r="A155" t="n">
        <v>152</v>
      </c>
      <c r="B155" t="n">
        <v>0</v>
      </c>
      <c r="C155" t="n">
        <v>0</v>
      </c>
    </row>
    <row r="156" spans="1:3">
      <c r="A156" t="n">
        <v>153</v>
      </c>
      <c r="B156" t="n">
        <v>0</v>
      </c>
      <c r="C156" t="n">
        <v>0</v>
      </c>
    </row>
    <row r="157" spans="1:3">
      <c r="A157" t="n">
        <v>154</v>
      </c>
      <c r="B157" t="n">
        <v>0</v>
      </c>
      <c r="C157" t="n">
        <v>0</v>
      </c>
    </row>
    <row r="158" spans="1:3">
      <c r="A158" t="n">
        <v>155</v>
      </c>
      <c r="B158" t="n">
        <v>0</v>
      </c>
      <c r="C158" t="n">
        <v>0</v>
      </c>
    </row>
    <row r="159" spans="1:3">
      <c r="A159" t="n">
        <v>156</v>
      </c>
      <c r="B159" t="n">
        <v>0</v>
      </c>
      <c r="C159" t="n">
        <v>0</v>
      </c>
    </row>
    <row r="160" spans="1:3">
      <c r="A160" t="n">
        <v>157</v>
      </c>
      <c r="B160" t="n">
        <v>0</v>
      </c>
      <c r="C160" t="n">
        <v>0</v>
      </c>
    </row>
    <row r="161" spans="1:3">
      <c r="A161" t="n">
        <v>158</v>
      </c>
      <c r="B161" t="n">
        <v>0</v>
      </c>
      <c r="C161" t="n">
        <v>0</v>
      </c>
    </row>
    <row r="162" spans="1:3">
      <c r="A162" t="n">
        <v>159</v>
      </c>
      <c r="B162" t="n">
        <v>0</v>
      </c>
      <c r="C162" t="n">
        <v>0</v>
      </c>
    </row>
    <row r="163" spans="1:3">
      <c r="A163" t="n">
        <v>160</v>
      </c>
      <c r="B163" t="n">
        <v>0</v>
      </c>
      <c r="C163" t="n">
        <v>0</v>
      </c>
    </row>
    <row r="164" spans="1:3">
      <c r="A164" t="n">
        <v>161</v>
      </c>
      <c r="B164" t="n">
        <v>0</v>
      </c>
      <c r="C164" t="n">
        <v>0</v>
      </c>
    </row>
    <row r="165" spans="1:3">
      <c r="A165" t="n">
        <v>162</v>
      </c>
      <c r="B165" t="n">
        <v>0</v>
      </c>
      <c r="C165" t="n">
        <v>0</v>
      </c>
    </row>
    <row r="166" spans="1:3">
      <c r="A166" t="n">
        <v>163</v>
      </c>
      <c r="B166" t="n">
        <v>0</v>
      </c>
      <c r="C166" t="n">
        <v>0</v>
      </c>
    </row>
    <row r="167" spans="1:3">
      <c r="A167" t="n">
        <v>164</v>
      </c>
      <c r="B167" t="n">
        <v>0</v>
      </c>
      <c r="C167" t="n">
        <v>0</v>
      </c>
    </row>
    <row r="168" spans="1:3">
      <c r="A168" t="n">
        <v>165</v>
      </c>
      <c r="B168" t="n">
        <v>0</v>
      </c>
      <c r="C168" t="n">
        <v>0</v>
      </c>
    </row>
    <row r="169" spans="1:3">
      <c r="A169" t="n">
        <v>166</v>
      </c>
      <c r="B169" t="n">
        <v>0</v>
      </c>
      <c r="C169" t="n">
        <v>0</v>
      </c>
    </row>
    <row r="170" spans="1:3">
      <c r="A170" t="n">
        <v>167</v>
      </c>
      <c r="B170" t="n">
        <v>0</v>
      </c>
      <c r="C170" t="n">
        <v>0</v>
      </c>
    </row>
    <row r="171" spans="1:3">
      <c r="A171" t="n">
        <v>168</v>
      </c>
      <c r="B171" t="n">
        <v>0</v>
      </c>
      <c r="C171" t="n">
        <v>0</v>
      </c>
    </row>
    <row r="172" spans="1:3">
      <c r="A172" t="n">
        <v>169</v>
      </c>
      <c r="B172" t="n">
        <v>0</v>
      </c>
      <c r="C172" t="n">
        <v>0</v>
      </c>
    </row>
    <row r="173" spans="1:3">
      <c r="A173" t="n">
        <v>170</v>
      </c>
      <c r="B173" t="n">
        <v>0</v>
      </c>
      <c r="C173" t="n">
        <v>0</v>
      </c>
    </row>
    <row r="174" spans="1:3">
      <c r="A174" t="n">
        <v>171</v>
      </c>
      <c r="B174" t="n">
        <v>0</v>
      </c>
      <c r="C174" t="n">
        <v>0</v>
      </c>
    </row>
    <row r="175" spans="1:3">
      <c r="A175" t="n">
        <v>172</v>
      </c>
      <c r="B175" t="n">
        <v>0</v>
      </c>
      <c r="C175" t="n">
        <v>0</v>
      </c>
    </row>
    <row r="176" spans="1:3">
      <c r="A176" t="n">
        <v>173</v>
      </c>
      <c r="B176" t="n">
        <v>0</v>
      </c>
      <c r="C176" t="n">
        <v>0</v>
      </c>
    </row>
    <row r="177" spans="1:3">
      <c r="A177" t="n">
        <v>174</v>
      </c>
      <c r="B177" t="n">
        <v>0</v>
      </c>
      <c r="C177" t="n">
        <v>0</v>
      </c>
    </row>
    <row r="178" spans="1:3">
      <c r="A178" t="n">
        <v>175</v>
      </c>
      <c r="B178" t="n">
        <v>0</v>
      </c>
      <c r="C178" t="n">
        <v>0</v>
      </c>
    </row>
    <row r="179" spans="1:3">
      <c r="A179" t="n">
        <v>176</v>
      </c>
      <c r="B179" t="n">
        <v>0</v>
      </c>
      <c r="C179" t="n">
        <v>0</v>
      </c>
    </row>
    <row r="180" spans="1:3">
      <c r="A180" t="n">
        <v>177</v>
      </c>
      <c r="B180" t="n">
        <v>0</v>
      </c>
      <c r="C180" t="n">
        <v>0</v>
      </c>
    </row>
    <row r="181" spans="1:3">
      <c r="A181" t="n">
        <v>178</v>
      </c>
      <c r="B181" t="n">
        <v>0</v>
      </c>
      <c r="C181" t="n">
        <v>0</v>
      </c>
    </row>
    <row r="182" spans="1:3">
      <c r="A182" t="n">
        <v>179</v>
      </c>
      <c r="B182" t="n">
        <v>0</v>
      </c>
      <c r="C182" t="n">
        <v>0</v>
      </c>
    </row>
    <row r="183" spans="1:3">
      <c r="A183" t="n">
        <v>180</v>
      </c>
      <c r="B183" t="n">
        <v>0</v>
      </c>
      <c r="C183" t="n">
        <v>0</v>
      </c>
    </row>
    <row r="184" spans="1:3">
      <c r="A184" t="n">
        <v>181</v>
      </c>
      <c r="B184" t="n">
        <v>0</v>
      </c>
      <c r="C184" t="n">
        <v>0</v>
      </c>
    </row>
    <row r="185" spans="1:3">
      <c r="A185" t="n">
        <v>182</v>
      </c>
      <c r="B185" t="n">
        <v>0</v>
      </c>
      <c r="C185" t="n">
        <v>0</v>
      </c>
    </row>
    <row r="186" spans="1:3">
      <c r="A186" t="n">
        <v>183</v>
      </c>
      <c r="B186" t="n">
        <v>0</v>
      </c>
      <c r="C186" t="n">
        <v>0</v>
      </c>
    </row>
    <row r="187" spans="1:3">
      <c r="A187" t="n">
        <v>184</v>
      </c>
      <c r="B187" t="n">
        <v>0</v>
      </c>
      <c r="C187" t="n">
        <v>0</v>
      </c>
    </row>
    <row r="188" spans="1:3">
      <c r="A188" t="n">
        <v>185</v>
      </c>
      <c r="B188" t="n">
        <v>0</v>
      </c>
      <c r="C188" t="n">
        <v>0</v>
      </c>
    </row>
    <row r="189" spans="1:3">
      <c r="A189" t="n">
        <v>186</v>
      </c>
      <c r="B189" t="n">
        <v>0</v>
      </c>
      <c r="C189" t="n">
        <v>0</v>
      </c>
    </row>
    <row r="190" spans="1:3">
      <c r="A190" t="n">
        <v>187</v>
      </c>
      <c r="B190" t="n">
        <v>0</v>
      </c>
      <c r="C190" t="n">
        <v>0</v>
      </c>
    </row>
    <row r="191" spans="1:3">
      <c r="A191" t="n">
        <v>188</v>
      </c>
      <c r="B191" t="n">
        <v>0</v>
      </c>
      <c r="C191" t="n">
        <v>0</v>
      </c>
    </row>
    <row r="192" spans="1:3">
      <c r="A192" t="n">
        <v>189</v>
      </c>
      <c r="B192" t="n">
        <v>0</v>
      </c>
      <c r="C192" t="n">
        <v>0</v>
      </c>
    </row>
    <row r="193" spans="1:3">
      <c r="A193" t="n">
        <v>190</v>
      </c>
      <c r="B193" t="n">
        <v>0</v>
      </c>
      <c r="C193" t="n">
        <v>0</v>
      </c>
    </row>
    <row r="194" spans="1:3">
      <c r="A194" t="n">
        <v>191</v>
      </c>
      <c r="B194" t="n">
        <v>0</v>
      </c>
      <c r="C194" t="n">
        <v>0</v>
      </c>
    </row>
    <row r="195" spans="1:3">
      <c r="A195" t="n">
        <v>192</v>
      </c>
      <c r="B195" t="n">
        <v>0</v>
      </c>
      <c r="C195" t="n">
        <v>0</v>
      </c>
    </row>
    <row r="196" spans="1:3">
      <c r="A196" t="n">
        <v>193</v>
      </c>
      <c r="B196" t="n">
        <v>0</v>
      </c>
      <c r="C196" t="n">
        <v>0</v>
      </c>
    </row>
    <row r="197" spans="1:3">
      <c r="A197" t="n">
        <v>194</v>
      </c>
      <c r="B197" t="n">
        <v>0</v>
      </c>
      <c r="C197" t="n">
        <v>0</v>
      </c>
    </row>
    <row r="198" spans="1:3">
      <c r="A198" t="n">
        <v>195</v>
      </c>
      <c r="B198" t="n">
        <v>0</v>
      </c>
      <c r="C198" t="n">
        <v>0</v>
      </c>
    </row>
    <row r="199" spans="1:3">
      <c r="A199" t="n">
        <v>196</v>
      </c>
      <c r="B199" t="n">
        <v>0</v>
      </c>
      <c r="C199" t="n">
        <v>0</v>
      </c>
    </row>
    <row r="200" spans="1:3">
      <c r="A200" t="n">
        <v>197</v>
      </c>
      <c r="B200" t="n">
        <v>0</v>
      </c>
      <c r="C200" t="n">
        <v>0</v>
      </c>
    </row>
    <row r="201" spans="1:3">
      <c r="A201" t="n">
        <v>198</v>
      </c>
      <c r="B201" t="n">
        <v>0</v>
      </c>
      <c r="C201" t="n">
        <v>0</v>
      </c>
    </row>
    <row r="202" spans="1:3">
      <c r="A202" t="n">
        <v>199</v>
      </c>
      <c r="B202" t="n">
        <v>0</v>
      </c>
      <c r="C202" t="n">
        <v>0</v>
      </c>
    </row>
    <row r="203" spans="1:3">
      <c r="A203" t="n">
        <v>200</v>
      </c>
      <c r="B203" t="n">
        <v>0</v>
      </c>
      <c r="C203" t="n">
        <v>0</v>
      </c>
    </row>
    <row r="204" spans="1:3">
      <c r="A204" t="n">
        <v>201</v>
      </c>
      <c r="B204" t="n">
        <v>0</v>
      </c>
      <c r="C204" t="n">
        <v>0</v>
      </c>
    </row>
    <row r="205" spans="1:3">
      <c r="A205" t="n">
        <v>202</v>
      </c>
      <c r="B205" t="n">
        <v>0</v>
      </c>
      <c r="C205" t="n">
        <v>0</v>
      </c>
    </row>
    <row r="206" spans="1:3">
      <c r="A206" t="n">
        <v>203</v>
      </c>
      <c r="B206" t="n">
        <v>0</v>
      </c>
      <c r="C206" t="n">
        <v>0</v>
      </c>
    </row>
    <row r="207" spans="1:3">
      <c r="A207" t="n">
        <v>204</v>
      </c>
      <c r="B207" t="n">
        <v>0</v>
      </c>
      <c r="C207" t="n">
        <v>0</v>
      </c>
    </row>
    <row r="208" spans="1:3">
      <c r="A208" t="n">
        <v>205</v>
      </c>
      <c r="B208" t="n">
        <v>0</v>
      </c>
      <c r="C208" t="n">
        <v>0</v>
      </c>
    </row>
    <row r="209" spans="1:3">
      <c r="A209" t="n">
        <v>206</v>
      </c>
      <c r="B209" t="n">
        <v>0</v>
      </c>
      <c r="C209" t="n">
        <v>0</v>
      </c>
    </row>
    <row r="210" spans="1:3">
      <c r="A210" t="n">
        <v>207</v>
      </c>
      <c r="B210" t="n">
        <v>0</v>
      </c>
      <c r="C210" t="n">
        <v>0</v>
      </c>
    </row>
    <row r="211" spans="1:3">
      <c r="A211" t="n">
        <v>208</v>
      </c>
      <c r="B211" t="n">
        <v>0</v>
      </c>
      <c r="C211" t="n">
        <v>0</v>
      </c>
    </row>
    <row r="212" spans="1:3">
      <c r="A212" t="n">
        <v>209</v>
      </c>
      <c r="B212" t="n">
        <v>0</v>
      </c>
      <c r="C212" t="n">
        <v>0</v>
      </c>
    </row>
    <row r="213" spans="1:3">
      <c r="A213" t="n">
        <v>210</v>
      </c>
      <c r="B213" t="n">
        <v>0</v>
      </c>
      <c r="C213" t="n">
        <v>0</v>
      </c>
    </row>
    <row r="214" spans="1:3">
      <c r="A214" t="n">
        <v>211</v>
      </c>
      <c r="B214" t="n">
        <v>0</v>
      </c>
      <c r="C214" t="n">
        <v>0</v>
      </c>
    </row>
    <row r="215" spans="1:3">
      <c r="A215" t="n">
        <v>212</v>
      </c>
      <c r="B215" t="n">
        <v>0</v>
      </c>
      <c r="C215" t="n">
        <v>0</v>
      </c>
    </row>
    <row r="216" spans="1:3">
      <c r="A216" t="n">
        <v>213</v>
      </c>
      <c r="B216" t="n">
        <v>0</v>
      </c>
      <c r="C216" t="n">
        <v>0</v>
      </c>
    </row>
    <row r="217" spans="1:3">
      <c r="A217" t="n">
        <v>214</v>
      </c>
      <c r="B217" t="n">
        <v>0</v>
      </c>
      <c r="C217" t="n">
        <v>0</v>
      </c>
    </row>
    <row r="218" spans="1:3">
      <c r="A218" t="n">
        <v>215</v>
      </c>
      <c r="B218" t="n">
        <v>0</v>
      </c>
      <c r="C218" t="n">
        <v>0</v>
      </c>
    </row>
    <row r="219" spans="1:3">
      <c r="A219" t="n">
        <v>216</v>
      </c>
      <c r="B219" t="n">
        <v>0</v>
      </c>
      <c r="C219" t="n">
        <v>0</v>
      </c>
    </row>
    <row r="220" spans="1:3">
      <c r="A220" t="n">
        <v>217</v>
      </c>
      <c r="B220" t="n">
        <v>0</v>
      </c>
      <c r="C220" t="n">
        <v>0</v>
      </c>
    </row>
    <row r="221" spans="1:3">
      <c r="A221" t="n">
        <v>218</v>
      </c>
      <c r="B221" t="n">
        <v>0</v>
      </c>
      <c r="C221" t="n">
        <v>0</v>
      </c>
    </row>
    <row r="222" spans="1:3">
      <c r="A222" t="n">
        <v>219</v>
      </c>
      <c r="B222" t="n">
        <v>0</v>
      </c>
      <c r="C222" t="n">
        <v>0</v>
      </c>
    </row>
    <row r="223" spans="1:3">
      <c r="A223" t="n">
        <v>220</v>
      </c>
      <c r="B223" t="n">
        <v>0</v>
      </c>
      <c r="C223" t="n">
        <v>0</v>
      </c>
    </row>
    <row r="224" spans="1:3">
      <c r="A224" t="n">
        <v>221</v>
      </c>
      <c r="B224" t="n">
        <v>0</v>
      </c>
      <c r="C224" t="n">
        <v>0</v>
      </c>
    </row>
    <row r="225" spans="1:3">
      <c r="A225" t="n">
        <v>222</v>
      </c>
      <c r="B225" t="n">
        <v>0</v>
      </c>
      <c r="C225" t="n">
        <v>0</v>
      </c>
    </row>
    <row r="226" spans="1:3">
      <c r="A226" t="n">
        <v>223</v>
      </c>
      <c r="B226" t="n">
        <v>0</v>
      </c>
      <c r="C226" t="n">
        <v>0</v>
      </c>
    </row>
    <row r="227" spans="1:3">
      <c r="A227" t="n">
        <v>224</v>
      </c>
      <c r="B227" t="n">
        <v>0</v>
      </c>
      <c r="C227" t="n">
        <v>0</v>
      </c>
    </row>
    <row r="228" spans="1:3">
      <c r="A228" t="n">
        <v>225</v>
      </c>
      <c r="B228" t="n">
        <v>0</v>
      </c>
      <c r="C228" t="n">
        <v>0</v>
      </c>
    </row>
    <row r="229" spans="1:3">
      <c r="A229" t="n">
        <v>226</v>
      </c>
      <c r="B229" t="n">
        <v>0</v>
      </c>
      <c r="C229" t="n">
        <v>0</v>
      </c>
    </row>
    <row r="230" spans="1:3">
      <c r="A230" t="n">
        <v>227</v>
      </c>
      <c r="B230" t="n">
        <v>0</v>
      </c>
      <c r="C230" t="n">
        <v>0</v>
      </c>
    </row>
    <row r="231" spans="1:3">
      <c r="A231" t="n">
        <v>228</v>
      </c>
      <c r="B231" t="n">
        <v>0</v>
      </c>
      <c r="C231" t="n">
        <v>0</v>
      </c>
    </row>
    <row r="232" spans="1:3">
      <c r="A232" t="n">
        <v>229</v>
      </c>
      <c r="B232" t="n">
        <v>0</v>
      </c>
      <c r="C232" t="n">
        <v>0</v>
      </c>
    </row>
    <row r="233" spans="1:3">
      <c r="A233" t="n">
        <v>230</v>
      </c>
      <c r="B233" t="n">
        <v>0</v>
      </c>
      <c r="C233" t="n">
        <v>0</v>
      </c>
    </row>
    <row r="234" spans="1:3">
      <c r="A234" t="n">
        <v>231</v>
      </c>
      <c r="B234" t="n">
        <v>0</v>
      </c>
      <c r="C234" t="n">
        <v>0</v>
      </c>
    </row>
    <row r="235" spans="1:3">
      <c r="A235" t="n">
        <v>232</v>
      </c>
      <c r="B235" t="n">
        <v>0</v>
      </c>
      <c r="C235" t="n">
        <v>0</v>
      </c>
    </row>
    <row r="236" spans="1:3">
      <c r="A236" t="n">
        <v>233</v>
      </c>
      <c r="B236" t="n">
        <v>0</v>
      </c>
      <c r="C236" t="n">
        <v>0</v>
      </c>
    </row>
    <row r="237" spans="1:3">
      <c r="A237" t="n">
        <v>234</v>
      </c>
      <c r="B237" t="n">
        <v>0</v>
      </c>
      <c r="C237" t="n">
        <v>0</v>
      </c>
    </row>
    <row r="238" spans="1:3">
      <c r="A238" t="n">
        <v>235</v>
      </c>
      <c r="B238" t="n">
        <v>0</v>
      </c>
      <c r="C238" t="n">
        <v>0</v>
      </c>
    </row>
    <row r="239" spans="1:3">
      <c r="A239" t="n">
        <v>236</v>
      </c>
      <c r="B239" t="n">
        <v>0</v>
      </c>
      <c r="C239" t="n">
        <v>0</v>
      </c>
    </row>
    <row r="240" spans="1:3">
      <c r="A240" t="n">
        <v>237</v>
      </c>
      <c r="B240" t="n">
        <v>0</v>
      </c>
      <c r="C240" t="n">
        <v>0</v>
      </c>
    </row>
    <row r="241" spans="1:3">
      <c r="A241" t="n">
        <v>238</v>
      </c>
      <c r="B241" t="n">
        <v>0</v>
      </c>
      <c r="C241" t="n">
        <v>0</v>
      </c>
    </row>
    <row r="242" spans="1:3">
      <c r="A242" t="n">
        <v>239</v>
      </c>
      <c r="B242" t="n">
        <v>0</v>
      </c>
      <c r="C242" t="n">
        <v>0</v>
      </c>
    </row>
    <row r="243" spans="1:3">
      <c r="A243" t="n">
        <v>240</v>
      </c>
      <c r="B243" t="n">
        <v>0</v>
      </c>
      <c r="C243" t="n">
        <v>0</v>
      </c>
    </row>
    <row r="244" spans="1:3">
      <c r="A244" t="n">
        <v>241</v>
      </c>
      <c r="B244" t="n">
        <v>0</v>
      </c>
      <c r="C244" t="n">
        <v>0</v>
      </c>
    </row>
    <row r="245" spans="1:3">
      <c r="A245" t="n">
        <v>242</v>
      </c>
      <c r="B245" t="n">
        <v>0</v>
      </c>
      <c r="C245" t="n">
        <v>0</v>
      </c>
    </row>
    <row r="246" spans="1:3">
      <c r="A246" t="n">
        <v>243</v>
      </c>
      <c r="B246" t="n">
        <v>0</v>
      </c>
      <c r="C246" t="n">
        <v>0</v>
      </c>
    </row>
    <row r="247" spans="1:3">
      <c r="A247" t="n">
        <v>244</v>
      </c>
      <c r="B247" t="n">
        <v>0</v>
      </c>
      <c r="C247" t="n">
        <v>0</v>
      </c>
    </row>
    <row r="248" spans="1:3">
      <c r="A248" t="n">
        <v>245</v>
      </c>
      <c r="B248" t="n">
        <v>0</v>
      </c>
      <c r="C248" t="n">
        <v>0</v>
      </c>
    </row>
    <row r="249" spans="1:3">
      <c r="A249" t="n">
        <v>246</v>
      </c>
      <c r="B249" t="n">
        <v>0</v>
      </c>
      <c r="C249" t="n">
        <v>0</v>
      </c>
    </row>
    <row r="250" spans="1:3">
      <c r="A250" t="n">
        <v>247</v>
      </c>
      <c r="B250" t="n">
        <v>0</v>
      </c>
      <c r="C250" t="n">
        <v>0</v>
      </c>
    </row>
    <row r="251" spans="1:3">
      <c r="A251" t="n">
        <v>248</v>
      </c>
      <c r="B251" t="n">
        <v>0</v>
      </c>
      <c r="C251" t="n">
        <v>0</v>
      </c>
    </row>
    <row r="252" spans="1:3">
      <c r="A252" t="n">
        <v>249</v>
      </c>
      <c r="B252" t="n">
        <v>0</v>
      </c>
      <c r="C252" t="n">
        <v>0</v>
      </c>
    </row>
    <row r="253" spans="1:3">
      <c r="A253" t="n">
        <v>250</v>
      </c>
      <c r="B253" t="n">
        <v>0</v>
      </c>
      <c r="C253" t="n">
        <v>0</v>
      </c>
    </row>
    <row r="254" spans="1:3">
      <c r="A254" t="n">
        <v>251</v>
      </c>
      <c r="B254" t="n">
        <v>0</v>
      </c>
      <c r="C254" t="n">
        <v>0</v>
      </c>
    </row>
    <row r="255" spans="1:3">
      <c r="A255" t="n">
        <v>252</v>
      </c>
      <c r="B255" t="n">
        <v>0</v>
      </c>
      <c r="C255" t="n">
        <v>0</v>
      </c>
    </row>
    <row r="256" spans="1:3">
      <c r="A256" t="n">
        <v>253</v>
      </c>
      <c r="B256" t="n">
        <v>0</v>
      </c>
      <c r="C256" t="n">
        <v>0</v>
      </c>
    </row>
    <row r="257" spans="1:3">
      <c r="A257" t="n">
        <v>254</v>
      </c>
      <c r="B257" t="n">
        <v>0</v>
      </c>
      <c r="C257" t="n">
        <v>0</v>
      </c>
    </row>
    <row r="258" spans="1:3">
      <c r="A258" t="n">
        <v>255</v>
      </c>
      <c r="B258" t="n">
        <v>0</v>
      </c>
      <c r="C258" t="n">
        <v>0</v>
      </c>
    </row>
    <row r="259" spans="1:3">
      <c r="A259" t="n">
        <v>256</v>
      </c>
      <c r="B259" t="n">
        <v>0</v>
      </c>
      <c r="C259" t="n">
        <v>0</v>
      </c>
    </row>
    <row r="260" spans="1:3">
      <c r="A260" t="n">
        <v>257</v>
      </c>
      <c r="B260" t="n">
        <v>0</v>
      </c>
      <c r="C260" t="n">
        <v>0</v>
      </c>
    </row>
    <row r="261" spans="1:3">
      <c r="A261" t="n">
        <v>258</v>
      </c>
      <c r="B261" t="n">
        <v>0</v>
      </c>
      <c r="C261" t="n">
        <v>0</v>
      </c>
    </row>
    <row r="262" spans="1:3">
      <c r="A262" t="n">
        <v>259</v>
      </c>
      <c r="B262" t="n">
        <v>0</v>
      </c>
      <c r="C262" t="n">
        <v>0</v>
      </c>
    </row>
    <row r="263" spans="1:3">
      <c r="A263" t="n">
        <v>260</v>
      </c>
      <c r="B263" t="n">
        <v>0</v>
      </c>
      <c r="C263" t="n">
        <v>0</v>
      </c>
    </row>
    <row r="264" spans="1:3">
      <c r="A264" t="n">
        <v>261</v>
      </c>
      <c r="B264" t="n">
        <v>0</v>
      </c>
      <c r="C264" t="n">
        <v>0</v>
      </c>
    </row>
    <row r="265" spans="1:3">
      <c r="A265" t="n">
        <v>262</v>
      </c>
      <c r="B265" t="n">
        <v>0</v>
      </c>
      <c r="C265" t="n">
        <v>0</v>
      </c>
    </row>
    <row r="266" spans="1:3">
      <c r="A266" t="n">
        <v>263</v>
      </c>
      <c r="B266" t="n">
        <v>0</v>
      </c>
      <c r="C266" t="n">
        <v>0</v>
      </c>
    </row>
    <row r="267" spans="1:3">
      <c r="A267" t="n">
        <v>264</v>
      </c>
      <c r="B267" t="n">
        <v>0</v>
      </c>
      <c r="C267" t="n">
        <v>0</v>
      </c>
    </row>
    <row r="268" spans="1:3">
      <c r="A268" t="n">
        <v>265</v>
      </c>
      <c r="B268" t="n">
        <v>0</v>
      </c>
      <c r="C268" t="n">
        <v>0</v>
      </c>
    </row>
    <row r="269" spans="1:3">
      <c r="A269" t="n">
        <v>266</v>
      </c>
      <c r="B269" t="n">
        <v>0</v>
      </c>
      <c r="C269" t="n">
        <v>0</v>
      </c>
    </row>
    <row r="270" spans="1:3">
      <c r="A270" t="n">
        <v>267</v>
      </c>
      <c r="B270" t="n">
        <v>0</v>
      </c>
      <c r="C270" t="n">
        <v>0</v>
      </c>
    </row>
    <row r="271" spans="1:3">
      <c r="A271" t="n">
        <v>268</v>
      </c>
      <c r="B271" t="n">
        <v>0</v>
      </c>
      <c r="C271" t="n">
        <v>0</v>
      </c>
    </row>
    <row r="272" spans="1:3">
      <c r="A272" t="n">
        <v>269</v>
      </c>
      <c r="B272" t="n">
        <v>0</v>
      </c>
      <c r="C272" t="n">
        <v>0</v>
      </c>
    </row>
    <row r="273" spans="1:3">
      <c r="A273" t="n">
        <v>270</v>
      </c>
      <c r="B273" t="n">
        <v>0</v>
      </c>
      <c r="C273" t="n">
        <v>0</v>
      </c>
    </row>
    <row r="274" spans="1:3">
      <c r="A274" t="n">
        <v>271</v>
      </c>
      <c r="B274" t="n">
        <v>0</v>
      </c>
      <c r="C274" t="n">
        <v>0</v>
      </c>
    </row>
    <row r="275" spans="1:3">
      <c r="A275" t="n">
        <v>272</v>
      </c>
      <c r="B275" t="n">
        <v>0</v>
      </c>
      <c r="C275" t="n">
        <v>0</v>
      </c>
    </row>
    <row r="276" spans="1:3">
      <c r="A276" t="n">
        <v>273</v>
      </c>
      <c r="B276" t="n">
        <v>0</v>
      </c>
      <c r="C276" t="n">
        <v>0</v>
      </c>
    </row>
    <row r="277" spans="1:3">
      <c r="A277" t="n">
        <v>274</v>
      </c>
      <c r="B277" t="n">
        <v>0</v>
      </c>
      <c r="C277" t="n">
        <v>0</v>
      </c>
    </row>
    <row r="278" spans="1:3">
      <c r="A278" t="n">
        <v>275</v>
      </c>
      <c r="B278" t="n">
        <v>0</v>
      </c>
      <c r="C278" t="n">
        <v>0</v>
      </c>
    </row>
    <row r="279" spans="1:3">
      <c r="A279" t="n">
        <v>276</v>
      </c>
      <c r="B279" t="n">
        <v>0</v>
      </c>
      <c r="C279" t="n">
        <v>0</v>
      </c>
    </row>
    <row r="280" spans="1:3">
      <c r="A280" t="n">
        <v>277</v>
      </c>
      <c r="B280" t="n">
        <v>0</v>
      </c>
      <c r="C280" t="n">
        <v>0</v>
      </c>
    </row>
    <row r="281" spans="1:3">
      <c r="A281" t="n">
        <v>278</v>
      </c>
      <c r="B281" t="n">
        <v>0</v>
      </c>
      <c r="C281" t="n">
        <v>0</v>
      </c>
    </row>
    <row r="282" spans="1:3">
      <c r="A282" t="n">
        <v>279</v>
      </c>
      <c r="B282" t="n">
        <v>0</v>
      </c>
      <c r="C282" t="n">
        <v>0</v>
      </c>
    </row>
    <row r="283" spans="1:3">
      <c r="A283" t="n">
        <v>280</v>
      </c>
      <c r="B283" t="n">
        <v>0</v>
      </c>
      <c r="C283" t="n">
        <v>0</v>
      </c>
    </row>
    <row r="284" spans="1:3">
      <c r="A284" t="n">
        <v>281</v>
      </c>
      <c r="B284" t="n">
        <v>0</v>
      </c>
      <c r="C284" t="n">
        <v>0</v>
      </c>
    </row>
    <row r="285" spans="1:3">
      <c r="A285" t="n">
        <v>282</v>
      </c>
      <c r="B285" t="n">
        <v>0</v>
      </c>
      <c r="C285" t="n">
        <v>0</v>
      </c>
    </row>
    <row r="286" spans="1:3">
      <c r="A286" t="n">
        <v>283</v>
      </c>
      <c r="B286" t="n">
        <v>0</v>
      </c>
      <c r="C286" t="n">
        <v>0</v>
      </c>
    </row>
    <row r="287" spans="1:3">
      <c r="A287" t="n">
        <v>284</v>
      </c>
      <c r="B287" t="n">
        <v>0</v>
      </c>
      <c r="C287" t="n">
        <v>0</v>
      </c>
    </row>
    <row r="288" spans="1:3">
      <c r="A288" t="n">
        <v>285</v>
      </c>
      <c r="B288" t="n">
        <v>0</v>
      </c>
      <c r="C288" t="n">
        <v>0</v>
      </c>
    </row>
    <row r="289" spans="1:3">
      <c r="A289" t="n">
        <v>286</v>
      </c>
      <c r="B289" t="n">
        <v>0</v>
      </c>
      <c r="C289" t="n">
        <v>0</v>
      </c>
    </row>
    <row r="290" spans="1:3">
      <c r="A290" t="n">
        <v>287</v>
      </c>
      <c r="B290" t="n">
        <v>0</v>
      </c>
      <c r="C290" t="n">
        <v>0</v>
      </c>
    </row>
    <row r="291" spans="1:3">
      <c r="A291" t="n">
        <v>288</v>
      </c>
      <c r="B291" t="n">
        <v>0</v>
      </c>
      <c r="C291" t="n">
        <v>0</v>
      </c>
    </row>
    <row r="292" spans="1:3">
      <c r="A292" t="n">
        <v>289</v>
      </c>
      <c r="B292" t="n">
        <v>0</v>
      </c>
      <c r="C292" t="n">
        <v>0</v>
      </c>
    </row>
    <row r="293" spans="1:3">
      <c r="A293" t="n">
        <v>290</v>
      </c>
      <c r="B293" t="n">
        <v>0</v>
      </c>
      <c r="C293" t="n">
        <v>0</v>
      </c>
    </row>
    <row r="294" spans="1:3">
      <c r="A294" t="n">
        <v>291</v>
      </c>
      <c r="B294" t="n">
        <v>0</v>
      </c>
      <c r="C294" t="n">
        <v>0</v>
      </c>
    </row>
    <row r="295" spans="1:3">
      <c r="A295" t="n">
        <v>292</v>
      </c>
      <c r="B295" t="n">
        <v>0</v>
      </c>
      <c r="C295" t="n">
        <v>0</v>
      </c>
    </row>
    <row r="296" spans="1:3">
      <c r="A296" t="n">
        <v>293</v>
      </c>
      <c r="B296" t="n">
        <v>0</v>
      </c>
      <c r="C296" t="n">
        <v>0</v>
      </c>
    </row>
    <row r="297" spans="1:3">
      <c r="A297" t="n">
        <v>294</v>
      </c>
      <c r="B297" t="n">
        <v>0</v>
      </c>
      <c r="C297" t="n">
        <v>0</v>
      </c>
    </row>
    <row r="298" spans="1:3">
      <c r="A298" t="n">
        <v>295</v>
      </c>
      <c r="B298" t="n">
        <v>0</v>
      </c>
      <c r="C298" t="n">
        <v>0</v>
      </c>
    </row>
    <row r="299" spans="1:3">
      <c r="A299" t="n">
        <v>296</v>
      </c>
      <c r="B299" t="n">
        <v>0</v>
      </c>
      <c r="C299" t="n">
        <v>0</v>
      </c>
    </row>
    <row r="300" spans="1:3">
      <c r="A300" t="n">
        <v>297</v>
      </c>
      <c r="B300" t="n">
        <v>0</v>
      </c>
      <c r="C300" t="n">
        <v>0</v>
      </c>
    </row>
    <row r="301" spans="1:3">
      <c r="A301" t="n">
        <v>298</v>
      </c>
      <c r="B301" t="n">
        <v>0</v>
      </c>
      <c r="C301" t="n">
        <v>0</v>
      </c>
    </row>
    <row r="302" spans="1:3">
      <c r="A302" t="n">
        <v>299</v>
      </c>
      <c r="B302" t="n">
        <v>0</v>
      </c>
      <c r="C302" t="n">
        <v>0</v>
      </c>
    </row>
    <row r="303" spans="1:3">
      <c r="A303" t="n">
        <v>300</v>
      </c>
      <c r="B303" t="n">
        <v>0</v>
      </c>
      <c r="C303" t="n">
        <v>0</v>
      </c>
    </row>
    <row r="304" spans="1:3">
      <c r="A304" t="n">
        <v>301</v>
      </c>
      <c r="B304" t="n">
        <v>0</v>
      </c>
      <c r="C304" t="n">
        <v>0</v>
      </c>
    </row>
    <row r="305" spans="1:3">
      <c r="A305" t="n">
        <v>302</v>
      </c>
      <c r="B305" t="n">
        <v>0</v>
      </c>
      <c r="C305" t="n">
        <v>0</v>
      </c>
    </row>
    <row r="306" spans="1:3">
      <c r="A306" t="n">
        <v>303</v>
      </c>
      <c r="B306" t="n">
        <v>0</v>
      </c>
      <c r="C306" t="n">
        <v>0</v>
      </c>
    </row>
    <row r="307" spans="1:3">
      <c r="A307" t="n">
        <v>304</v>
      </c>
      <c r="B307" t="n">
        <v>0</v>
      </c>
      <c r="C307" t="n">
        <v>0</v>
      </c>
    </row>
    <row r="308" spans="1:3">
      <c r="A308" t="n">
        <v>305</v>
      </c>
      <c r="B308" t="n">
        <v>0</v>
      </c>
      <c r="C308" t="n">
        <v>0</v>
      </c>
    </row>
    <row r="309" spans="1:3">
      <c r="A309" t="n">
        <v>306</v>
      </c>
      <c r="B309" t="n">
        <v>0</v>
      </c>
      <c r="C309" t="n">
        <v>0</v>
      </c>
    </row>
    <row r="310" spans="1:3">
      <c r="A310" t="n">
        <v>307</v>
      </c>
      <c r="B310" t="n">
        <v>0</v>
      </c>
      <c r="C310" t="n">
        <v>0</v>
      </c>
    </row>
    <row r="311" spans="1:3">
      <c r="A311" t="n">
        <v>308</v>
      </c>
      <c r="B311" t="n">
        <v>0</v>
      </c>
      <c r="C311" t="n">
        <v>0</v>
      </c>
    </row>
    <row r="312" spans="1:3">
      <c r="A312" t="n">
        <v>309</v>
      </c>
      <c r="B312" t="n">
        <v>0</v>
      </c>
      <c r="C312" t="n">
        <v>0</v>
      </c>
    </row>
    <row r="313" spans="1:3">
      <c r="A313" t="n">
        <v>310</v>
      </c>
      <c r="B313" t="n">
        <v>0</v>
      </c>
      <c r="C313" t="n">
        <v>0</v>
      </c>
    </row>
    <row r="314" spans="1:3">
      <c r="A314" t="n">
        <v>311</v>
      </c>
      <c r="B314" t="n">
        <v>0</v>
      </c>
      <c r="C314" t="n">
        <v>0</v>
      </c>
    </row>
    <row r="315" spans="1:3">
      <c r="A315" t="n">
        <v>312</v>
      </c>
      <c r="B315" t="n">
        <v>0</v>
      </c>
      <c r="C315" t="n">
        <v>0</v>
      </c>
    </row>
    <row r="316" spans="1:3">
      <c r="A316" t="n">
        <v>313</v>
      </c>
      <c r="B316" t="n">
        <v>0</v>
      </c>
      <c r="C316" t="n">
        <v>0</v>
      </c>
    </row>
    <row r="317" spans="1:3">
      <c r="A317" t="n">
        <v>314</v>
      </c>
      <c r="B317" t="n">
        <v>0</v>
      </c>
      <c r="C317" t="n">
        <v>0</v>
      </c>
    </row>
    <row r="318" spans="1:3">
      <c r="A318" t="n">
        <v>315</v>
      </c>
      <c r="B318" t="n">
        <v>0</v>
      </c>
      <c r="C318" t="n">
        <v>0</v>
      </c>
    </row>
    <row r="319" spans="1:3">
      <c r="A319" t="n">
        <v>316</v>
      </c>
      <c r="B319" t="n">
        <v>0</v>
      </c>
      <c r="C319" t="n">
        <v>0</v>
      </c>
    </row>
    <row r="320" spans="1:3">
      <c r="A320" t="n">
        <v>317</v>
      </c>
      <c r="B320" t="n">
        <v>0</v>
      </c>
      <c r="C320" t="n">
        <v>0</v>
      </c>
    </row>
    <row r="321" spans="1:3">
      <c r="A321" t="n">
        <v>318</v>
      </c>
      <c r="B321" t="n">
        <v>0</v>
      </c>
      <c r="C321" t="n">
        <v>0</v>
      </c>
    </row>
    <row r="322" spans="1:3">
      <c r="A322" t="n">
        <v>319</v>
      </c>
      <c r="B322" t="n">
        <v>0</v>
      </c>
      <c r="C322" t="n">
        <v>0</v>
      </c>
    </row>
    <row r="323" spans="1:3">
      <c r="A323" t="n">
        <v>320</v>
      </c>
      <c r="B323" t="n">
        <v>0</v>
      </c>
      <c r="C323" t="n">
        <v>0</v>
      </c>
    </row>
    <row r="324" spans="1:3">
      <c r="A324" t="n">
        <v>321</v>
      </c>
      <c r="B324" t="n">
        <v>0</v>
      </c>
      <c r="C324" t="n">
        <v>0</v>
      </c>
    </row>
    <row r="325" spans="1:3">
      <c r="A325" t="n">
        <v>322</v>
      </c>
      <c r="B325" t="n">
        <v>0</v>
      </c>
      <c r="C325" t="n">
        <v>0</v>
      </c>
    </row>
    <row r="326" spans="1:3">
      <c r="A326" t="n">
        <v>323</v>
      </c>
      <c r="B326" t="n">
        <v>0</v>
      </c>
      <c r="C326" t="n">
        <v>0</v>
      </c>
    </row>
    <row r="327" spans="1:3">
      <c r="A327" t="n">
        <v>324</v>
      </c>
      <c r="B327" t="n">
        <v>0</v>
      </c>
      <c r="C327" t="n">
        <v>0</v>
      </c>
    </row>
    <row r="328" spans="1:3">
      <c r="A328" t="n">
        <v>325</v>
      </c>
      <c r="B328" t="n">
        <v>0</v>
      </c>
      <c r="C328" t="n">
        <v>0</v>
      </c>
    </row>
    <row r="329" spans="1:3">
      <c r="A329" t="n">
        <v>326</v>
      </c>
      <c r="B329" t="n">
        <v>0</v>
      </c>
      <c r="C329" t="n">
        <v>0</v>
      </c>
    </row>
    <row r="330" spans="1:3">
      <c r="A330" t="n">
        <v>327</v>
      </c>
      <c r="B330" t="n">
        <v>0</v>
      </c>
      <c r="C330" t="n">
        <v>0</v>
      </c>
    </row>
    <row r="331" spans="1:3">
      <c r="A331" t="n">
        <v>328</v>
      </c>
      <c r="B331" t="n">
        <v>0</v>
      </c>
      <c r="C331" t="n">
        <v>0</v>
      </c>
    </row>
    <row r="332" spans="1:3">
      <c r="A332" t="n">
        <v>329</v>
      </c>
      <c r="B332" t="n">
        <v>0</v>
      </c>
      <c r="C332" t="n">
        <v>0</v>
      </c>
    </row>
    <row r="333" spans="1:3">
      <c r="A333" t="n">
        <v>330</v>
      </c>
      <c r="B333" t="n">
        <v>0</v>
      </c>
      <c r="C333" t="n">
        <v>0</v>
      </c>
    </row>
    <row r="334" spans="1:3">
      <c r="A334" t="n">
        <v>331</v>
      </c>
      <c r="B334" t="n">
        <v>0</v>
      </c>
      <c r="C334" t="n">
        <v>0</v>
      </c>
    </row>
    <row r="335" spans="1:3">
      <c r="A335" t="n">
        <v>332</v>
      </c>
      <c r="B335" t="n">
        <v>0</v>
      </c>
      <c r="C335" t="n">
        <v>0</v>
      </c>
    </row>
    <row r="336" spans="1:3">
      <c r="A336" t="n">
        <v>333</v>
      </c>
      <c r="B336" t="n">
        <v>0</v>
      </c>
      <c r="C336" t="n">
        <v>0</v>
      </c>
    </row>
    <row r="337" spans="1:3">
      <c r="A337" t="n">
        <v>334</v>
      </c>
      <c r="B337" t="n">
        <v>0</v>
      </c>
      <c r="C337" t="n">
        <v>0</v>
      </c>
    </row>
    <row r="338" spans="1:3">
      <c r="A338" t="n">
        <v>335</v>
      </c>
      <c r="B338" t="n">
        <v>0</v>
      </c>
      <c r="C338" t="n">
        <v>0</v>
      </c>
    </row>
    <row r="339" spans="1:3">
      <c r="A339" t="n">
        <v>336</v>
      </c>
      <c r="B339" t="n">
        <v>0</v>
      </c>
      <c r="C339" t="n">
        <v>0</v>
      </c>
    </row>
    <row r="340" spans="1:3">
      <c r="A340" t="n">
        <v>337</v>
      </c>
      <c r="B340" t="n">
        <v>0</v>
      </c>
      <c r="C340" t="n">
        <v>0</v>
      </c>
    </row>
    <row r="341" spans="1:3">
      <c r="A341" t="n">
        <v>338</v>
      </c>
      <c r="B341" t="n">
        <v>0</v>
      </c>
      <c r="C341" t="n">
        <v>0</v>
      </c>
    </row>
    <row r="342" spans="1:3">
      <c r="A342" t="n">
        <v>339</v>
      </c>
      <c r="B342" t="n">
        <v>0</v>
      </c>
      <c r="C342" t="n">
        <v>0</v>
      </c>
    </row>
    <row r="343" spans="1:3">
      <c r="A343" t="n">
        <v>340</v>
      </c>
      <c r="B343" t="n">
        <v>0</v>
      </c>
      <c r="C343" t="n">
        <v>0</v>
      </c>
    </row>
    <row r="344" spans="1:3">
      <c r="A344" t="n">
        <v>341</v>
      </c>
      <c r="B344" t="n">
        <v>0</v>
      </c>
      <c r="C344" t="n">
        <v>0</v>
      </c>
    </row>
    <row r="345" spans="1:3">
      <c r="A345" t="n">
        <v>342</v>
      </c>
      <c r="B345" t="n">
        <v>0</v>
      </c>
      <c r="C345" t="n">
        <v>0</v>
      </c>
    </row>
    <row r="346" spans="1:3">
      <c r="A346" t="n">
        <v>343</v>
      </c>
      <c r="B346" t="n">
        <v>0</v>
      </c>
      <c r="C346" t="n">
        <v>0</v>
      </c>
    </row>
    <row r="347" spans="1:3">
      <c r="A347" t="n">
        <v>344</v>
      </c>
      <c r="B347" t="n">
        <v>0</v>
      </c>
      <c r="C347" t="n">
        <v>0</v>
      </c>
    </row>
    <row r="348" spans="1:3">
      <c r="A348" t="n">
        <v>345</v>
      </c>
      <c r="B348" t="n">
        <v>0</v>
      </c>
      <c r="C348" t="n">
        <v>0</v>
      </c>
    </row>
    <row r="349" spans="1:3">
      <c r="A349" t="n">
        <v>346</v>
      </c>
      <c r="B349" t="n">
        <v>0</v>
      </c>
      <c r="C349" t="n">
        <v>0</v>
      </c>
    </row>
    <row r="350" spans="1:3">
      <c r="A350" t="n">
        <v>347</v>
      </c>
      <c r="B350" t="n">
        <v>0</v>
      </c>
      <c r="C350" t="n">
        <v>0</v>
      </c>
    </row>
    <row r="351" spans="1:3">
      <c r="A351" t="n">
        <v>348</v>
      </c>
      <c r="B351" t="n">
        <v>0</v>
      </c>
      <c r="C351" t="n">
        <v>0</v>
      </c>
    </row>
    <row r="352" spans="1:3">
      <c r="A352" t="n">
        <v>349</v>
      </c>
      <c r="B352" t="n">
        <v>0</v>
      </c>
      <c r="C352" t="n">
        <v>0</v>
      </c>
    </row>
    <row r="353" spans="1:3">
      <c r="A353" t="n">
        <v>350</v>
      </c>
      <c r="B353" t="n">
        <v>0</v>
      </c>
      <c r="C353" t="n">
        <v>0</v>
      </c>
    </row>
    <row r="354" spans="1:3">
      <c r="A354" t="n">
        <v>351</v>
      </c>
      <c r="B354" t="n">
        <v>0</v>
      </c>
      <c r="C354" t="n">
        <v>0</v>
      </c>
    </row>
    <row r="355" spans="1:3">
      <c r="A355" t="n">
        <v>352</v>
      </c>
      <c r="B355" t="n">
        <v>0</v>
      </c>
      <c r="C355" t="n">
        <v>0</v>
      </c>
    </row>
    <row r="356" spans="1:3">
      <c r="A356" t="n">
        <v>353</v>
      </c>
      <c r="B356" t="n">
        <v>0</v>
      </c>
      <c r="C356" t="n">
        <v>0</v>
      </c>
    </row>
    <row r="357" spans="1:3">
      <c r="A357" t="n">
        <v>354</v>
      </c>
      <c r="B357" t="n">
        <v>0</v>
      </c>
      <c r="C357" t="n">
        <v>0</v>
      </c>
    </row>
    <row r="358" spans="1:3">
      <c r="A358" t="n">
        <v>355</v>
      </c>
      <c r="B358" t="n">
        <v>0</v>
      </c>
      <c r="C358" t="n">
        <v>0</v>
      </c>
    </row>
    <row r="359" spans="1:3">
      <c r="A359" t="n">
        <v>356</v>
      </c>
      <c r="B359" t="n">
        <v>0</v>
      </c>
      <c r="C359" t="n">
        <v>0</v>
      </c>
    </row>
    <row r="360" spans="1:3">
      <c r="A360" t="n">
        <v>357</v>
      </c>
      <c r="B360" t="n">
        <v>0</v>
      </c>
      <c r="C360" t="n">
        <v>0</v>
      </c>
    </row>
    <row r="361" spans="1:3">
      <c r="A361" t="n">
        <v>358</v>
      </c>
      <c r="B361" t="n">
        <v>0</v>
      </c>
      <c r="C361" t="n">
        <v>0</v>
      </c>
    </row>
    <row r="362" spans="1:3">
      <c r="A362" t="n">
        <v>359</v>
      </c>
      <c r="B362" t="n">
        <v>0</v>
      </c>
      <c r="C362" t="n">
        <v>0</v>
      </c>
    </row>
    <row r="363" spans="1:3">
      <c r="A363" t="n">
        <v>360</v>
      </c>
      <c r="B363" t="n">
        <v>0</v>
      </c>
      <c r="C363" t="n">
        <v>0</v>
      </c>
    </row>
    <row r="364" spans="1:3">
      <c r="A364" t="n">
        <v>361</v>
      </c>
      <c r="B364" t="n">
        <v>0</v>
      </c>
      <c r="C364" t="n">
        <v>0</v>
      </c>
    </row>
    <row r="365" spans="1:3">
      <c r="A365" t="n">
        <v>362</v>
      </c>
      <c r="B365" t="n">
        <v>0</v>
      </c>
      <c r="C365" t="n">
        <v>0</v>
      </c>
    </row>
    <row r="366" spans="1:3">
      <c r="A366" t="n">
        <v>363</v>
      </c>
      <c r="B366" t="n">
        <v>0</v>
      </c>
      <c r="C366" t="n">
        <v>0</v>
      </c>
    </row>
    <row r="367" spans="1:3">
      <c r="A367" t="n">
        <v>364</v>
      </c>
      <c r="B367" t="n">
        <v>0</v>
      </c>
      <c r="C367" t="n">
        <v>0</v>
      </c>
    </row>
    <row r="368" spans="1:3">
      <c r="A368" t="n">
        <v>365</v>
      </c>
      <c r="B368" t="n">
        <v>0</v>
      </c>
      <c r="C368" t="n">
        <v>0</v>
      </c>
    </row>
    <row r="369" spans="1:3">
      <c r="A369" t="n">
        <v>366</v>
      </c>
      <c r="B369" t="n">
        <v>0</v>
      </c>
      <c r="C369" t="n">
        <v>0</v>
      </c>
    </row>
    <row r="370" spans="1:3">
      <c r="A370" t="n">
        <v>367</v>
      </c>
      <c r="B370" t="n">
        <v>0</v>
      </c>
      <c r="C370" t="n">
        <v>0</v>
      </c>
    </row>
    <row r="371" spans="1:3">
      <c r="A371" t="n">
        <v>368</v>
      </c>
      <c r="B371" t="n">
        <v>0</v>
      </c>
      <c r="C371" t="n">
        <v>0</v>
      </c>
    </row>
    <row r="372" spans="1:3">
      <c r="A372" t="n">
        <v>369</v>
      </c>
      <c r="B372" t="n">
        <v>0</v>
      </c>
      <c r="C372" t="n">
        <v>0</v>
      </c>
    </row>
    <row r="373" spans="1:3">
      <c r="A373" t="n">
        <v>370</v>
      </c>
      <c r="B373" t="n">
        <v>0</v>
      </c>
      <c r="C373" t="n">
        <v>0</v>
      </c>
    </row>
    <row r="374" spans="1:3">
      <c r="A374" t="n">
        <v>371</v>
      </c>
      <c r="B374" t="n">
        <v>0</v>
      </c>
      <c r="C374" t="n">
        <v>0</v>
      </c>
    </row>
    <row r="375" spans="1:3">
      <c r="A375" t="n">
        <v>372</v>
      </c>
      <c r="B375" t="n">
        <v>0</v>
      </c>
      <c r="C375" t="n">
        <v>0</v>
      </c>
    </row>
    <row r="376" spans="1:3">
      <c r="A376" t="n">
        <v>373</v>
      </c>
      <c r="B376" t="n">
        <v>0</v>
      </c>
      <c r="C376" t="n">
        <v>0</v>
      </c>
    </row>
    <row r="377" spans="1:3">
      <c r="A377" t="n">
        <v>374</v>
      </c>
      <c r="B377" t="n">
        <v>0</v>
      </c>
      <c r="C377" t="n">
        <v>0</v>
      </c>
    </row>
    <row r="378" spans="1:3">
      <c r="A378" t="n">
        <v>375</v>
      </c>
      <c r="B378" t="n">
        <v>0</v>
      </c>
      <c r="C378" t="n">
        <v>0</v>
      </c>
    </row>
    <row r="379" spans="1:3">
      <c r="A379" t="n">
        <v>376</v>
      </c>
      <c r="B379" t="n">
        <v>0</v>
      </c>
      <c r="C379" t="n">
        <v>0</v>
      </c>
    </row>
    <row r="380" spans="1:3">
      <c r="A380" t="n">
        <v>377</v>
      </c>
      <c r="B380" t="n">
        <v>0</v>
      </c>
      <c r="C380" t="n">
        <v>0</v>
      </c>
    </row>
    <row r="381" spans="1:3">
      <c r="A381" t="n">
        <v>378</v>
      </c>
      <c r="B381" t="n">
        <v>0</v>
      </c>
      <c r="C381" t="n">
        <v>0</v>
      </c>
    </row>
    <row r="382" spans="1:3">
      <c r="A382" t="n">
        <v>379</v>
      </c>
      <c r="B382" t="n">
        <v>0</v>
      </c>
      <c r="C382" t="n">
        <v>0</v>
      </c>
    </row>
    <row r="383" spans="1:3">
      <c r="A383" t="n">
        <v>380</v>
      </c>
      <c r="B383" t="n">
        <v>0</v>
      </c>
      <c r="C383" t="n">
        <v>0</v>
      </c>
    </row>
    <row r="384" spans="1:3">
      <c r="A384" t="n">
        <v>381</v>
      </c>
      <c r="B384" t="n">
        <v>0</v>
      </c>
      <c r="C384" t="n">
        <v>0</v>
      </c>
    </row>
    <row r="385" spans="1:3">
      <c r="A385" t="n">
        <v>382</v>
      </c>
      <c r="B385" t="n">
        <v>0</v>
      </c>
      <c r="C385" t="n">
        <v>0</v>
      </c>
    </row>
    <row r="386" spans="1:3">
      <c r="A386" t="n">
        <v>383</v>
      </c>
      <c r="B386" t="n">
        <v>0</v>
      </c>
      <c r="C386" t="n">
        <v>0</v>
      </c>
    </row>
    <row r="387" spans="1:3">
      <c r="A387" t="n">
        <v>384</v>
      </c>
      <c r="B387" t="n">
        <v>0</v>
      </c>
      <c r="C387" t="n">
        <v>0</v>
      </c>
    </row>
    <row r="388" spans="1:3">
      <c r="A388" t="n">
        <v>385</v>
      </c>
      <c r="B388" t="n">
        <v>0</v>
      </c>
      <c r="C388" t="n">
        <v>0</v>
      </c>
    </row>
    <row r="389" spans="1:3">
      <c r="A389" t="n">
        <v>386</v>
      </c>
      <c r="B389" t="n">
        <v>0</v>
      </c>
      <c r="C389" t="n">
        <v>0</v>
      </c>
    </row>
    <row r="390" spans="1:3">
      <c r="A390" t="n">
        <v>387</v>
      </c>
      <c r="B390" t="n">
        <v>0</v>
      </c>
      <c r="C390" t="n">
        <v>0</v>
      </c>
    </row>
    <row r="391" spans="1:3">
      <c r="A391" t="n">
        <v>388</v>
      </c>
      <c r="B391" t="n">
        <v>0</v>
      </c>
      <c r="C391" t="n">
        <v>0</v>
      </c>
    </row>
    <row r="392" spans="1:3">
      <c r="A392" t="n">
        <v>389</v>
      </c>
      <c r="B392" t="n">
        <v>0</v>
      </c>
      <c r="C392" t="n">
        <v>0</v>
      </c>
    </row>
    <row r="393" spans="1:3">
      <c r="A393" t="n">
        <v>390</v>
      </c>
      <c r="B393" t="n">
        <v>0</v>
      </c>
      <c r="C393" t="n">
        <v>0</v>
      </c>
    </row>
    <row r="394" spans="1:3">
      <c r="A394" t="n">
        <v>391</v>
      </c>
      <c r="B394" t="n">
        <v>0</v>
      </c>
      <c r="C394" t="n">
        <v>0</v>
      </c>
    </row>
    <row r="395" spans="1:3">
      <c r="A395" t="n">
        <v>392</v>
      </c>
      <c r="B395" t="n">
        <v>0</v>
      </c>
      <c r="C395" t="n">
        <v>0</v>
      </c>
    </row>
    <row r="396" spans="1:3">
      <c r="A396" t="n">
        <v>393</v>
      </c>
      <c r="B396" t="n">
        <v>0</v>
      </c>
      <c r="C396" t="n">
        <v>0</v>
      </c>
    </row>
    <row r="397" spans="1:3">
      <c r="A397" t="n">
        <v>394</v>
      </c>
      <c r="B397" t="n">
        <v>0</v>
      </c>
      <c r="C397" t="n">
        <v>0</v>
      </c>
    </row>
    <row r="398" spans="1:3">
      <c r="A398" t="n">
        <v>395</v>
      </c>
      <c r="B398" t="n">
        <v>0</v>
      </c>
      <c r="C398" t="n">
        <v>0</v>
      </c>
    </row>
    <row r="399" spans="1:3">
      <c r="A399" t="n">
        <v>396</v>
      </c>
      <c r="B399" t="n">
        <v>0</v>
      </c>
      <c r="C399" t="n">
        <v>0</v>
      </c>
    </row>
    <row r="400" spans="1:3">
      <c r="A400" t="n">
        <v>397</v>
      </c>
      <c r="B400" t="n">
        <v>0</v>
      </c>
      <c r="C400" t="n">
        <v>0</v>
      </c>
    </row>
    <row r="401" spans="1:3">
      <c r="A401" t="n">
        <v>398</v>
      </c>
      <c r="B401" t="n">
        <v>0</v>
      </c>
      <c r="C401" t="n">
        <v>0</v>
      </c>
    </row>
    <row r="402" spans="1:3">
      <c r="A402" t="n">
        <v>399</v>
      </c>
      <c r="B402" t="n">
        <v>0</v>
      </c>
      <c r="C402" t="n">
        <v>0</v>
      </c>
    </row>
    <row r="403" spans="1:3">
      <c r="A403" t="n">
        <v>400</v>
      </c>
      <c r="B403" t="n">
        <v>0</v>
      </c>
      <c r="C403" t="n">
        <v>0</v>
      </c>
    </row>
    <row r="404" spans="1:3">
      <c r="A404" t="n">
        <v>401</v>
      </c>
      <c r="B404" t="n">
        <v>0</v>
      </c>
      <c r="C404" t="n">
        <v>0</v>
      </c>
    </row>
    <row r="405" spans="1:3">
      <c r="A405" t="n">
        <v>402</v>
      </c>
      <c r="B405" t="n">
        <v>0</v>
      </c>
      <c r="C405" t="n">
        <v>0</v>
      </c>
    </row>
    <row r="406" spans="1:3">
      <c r="A406" t="n">
        <v>403</v>
      </c>
      <c r="B406" t="n">
        <v>0</v>
      </c>
      <c r="C406" t="n">
        <v>0</v>
      </c>
    </row>
    <row r="407" spans="1:3">
      <c r="A407" t="n">
        <v>404</v>
      </c>
      <c r="B407" t="n">
        <v>0</v>
      </c>
      <c r="C407" t="n">
        <v>0</v>
      </c>
    </row>
    <row r="408" spans="1:3">
      <c r="A408" t="n">
        <v>405</v>
      </c>
      <c r="B408" t="n">
        <v>0</v>
      </c>
      <c r="C408" t="n">
        <v>0</v>
      </c>
    </row>
    <row r="409" spans="1:3">
      <c r="A409" t="n">
        <v>406</v>
      </c>
      <c r="B409" t="n">
        <v>0</v>
      </c>
      <c r="C409" t="n">
        <v>0</v>
      </c>
    </row>
    <row r="410" spans="1:3">
      <c r="A410" t="n">
        <v>407</v>
      </c>
      <c r="B410" t="n">
        <v>0</v>
      </c>
      <c r="C410" t="n">
        <v>0</v>
      </c>
    </row>
    <row r="411" spans="1:3">
      <c r="A411" t="n">
        <v>408</v>
      </c>
      <c r="B411" t="n">
        <v>0</v>
      </c>
      <c r="C411" t="n">
        <v>0</v>
      </c>
    </row>
    <row r="412" spans="1:3">
      <c r="A412" t="n">
        <v>409</v>
      </c>
      <c r="B412" t="n">
        <v>0</v>
      </c>
      <c r="C412" t="n">
        <v>0</v>
      </c>
    </row>
    <row r="413" spans="1:3">
      <c r="A413" t="n">
        <v>410</v>
      </c>
      <c r="B413" t="n">
        <v>0</v>
      </c>
      <c r="C413" t="n">
        <v>0</v>
      </c>
    </row>
    <row r="414" spans="1:3">
      <c r="A414" t="n">
        <v>411</v>
      </c>
      <c r="B414" t="n">
        <v>0</v>
      </c>
      <c r="C414" t="n">
        <v>0</v>
      </c>
    </row>
    <row r="415" spans="1:3">
      <c r="A415" t="n">
        <v>412</v>
      </c>
      <c r="B415" t="n">
        <v>0</v>
      </c>
      <c r="C415" t="n">
        <v>0</v>
      </c>
    </row>
    <row r="416" spans="1:3">
      <c r="A416" t="n">
        <v>413</v>
      </c>
      <c r="B416" t="n">
        <v>0</v>
      </c>
      <c r="C416" t="n">
        <v>0</v>
      </c>
    </row>
    <row r="417" spans="1:3">
      <c r="A417" t="n">
        <v>414</v>
      </c>
      <c r="B417" t="n">
        <v>0</v>
      </c>
      <c r="C417" t="n">
        <v>0</v>
      </c>
    </row>
    <row r="418" spans="1:3">
      <c r="A418" t="n">
        <v>415</v>
      </c>
      <c r="B418" t="n">
        <v>0</v>
      </c>
      <c r="C418" t="n">
        <v>0</v>
      </c>
    </row>
    <row r="419" spans="1:3">
      <c r="A419" t="n">
        <v>416</v>
      </c>
      <c r="B419" t="n">
        <v>0</v>
      </c>
      <c r="C419" t="n">
        <v>0</v>
      </c>
    </row>
    <row r="420" spans="1:3">
      <c r="A420" t="n">
        <v>417</v>
      </c>
      <c r="B420" t="n">
        <v>0</v>
      </c>
      <c r="C420" t="n">
        <v>0</v>
      </c>
    </row>
    <row r="421" spans="1:3">
      <c r="A421" t="n">
        <v>418</v>
      </c>
      <c r="B421" t="n">
        <v>0</v>
      </c>
      <c r="C421" t="n">
        <v>0</v>
      </c>
    </row>
    <row r="422" spans="1:3">
      <c r="A422" t="n">
        <v>419</v>
      </c>
      <c r="B422" t="n">
        <v>0</v>
      </c>
      <c r="C422" t="n">
        <v>0</v>
      </c>
    </row>
    <row r="423" spans="1:3">
      <c r="A423" t="n">
        <v>420</v>
      </c>
      <c r="B423" t="n">
        <v>0</v>
      </c>
      <c r="C423" t="n">
        <v>0</v>
      </c>
    </row>
    <row r="424" spans="1:3">
      <c r="A424" t="n">
        <v>421</v>
      </c>
      <c r="B424" t="n">
        <v>0</v>
      </c>
      <c r="C424" t="n">
        <v>0</v>
      </c>
    </row>
    <row r="425" spans="1:3">
      <c r="A425" t="n">
        <v>422</v>
      </c>
      <c r="B425" t="n">
        <v>0</v>
      </c>
      <c r="C425" t="n">
        <v>0</v>
      </c>
    </row>
    <row r="426" spans="1:3">
      <c r="A426" t="n">
        <v>423</v>
      </c>
      <c r="B426" t="n">
        <v>0</v>
      </c>
      <c r="C426" t="n">
        <v>0</v>
      </c>
    </row>
    <row r="427" spans="1:3">
      <c r="A427" t="n">
        <v>424</v>
      </c>
      <c r="B427" t="n">
        <v>0</v>
      </c>
      <c r="C427" t="n">
        <v>0</v>
      </c>
    </row>
    <row r="428" spans="1:3">
      <c r="A428" t="n">
        <v>425</v>
      </c>
      <c r="B428" t="n">
        <v>0</v>
      </c>
      <c r="C428" t="n">
        <v>0</v>
      </c>
    </row>
    <row r="429" spans="1:3">
      <c r="A429" t="n">
        <v>426</v>
      </c>
      <c r="B429" t="n">
        <v>0</v>
      </c>
      <c r="C429" t="n">
        <v>0</v>
      </c>
    </row>
    <row r="430" spans="1:3">
      <c r="A430" t="n">
        <v>427</v>
      </c>
      <c r="B430" t="n">
        <v>0</v>
      </c>
      <c r="C430" t="n">
        <v>0</v>
      </c>
    </row>
    <row r="431" spans="1:3">
      <c r="A431" t="n">
        <v>428</v>
      </c>
      <c r="B431" t="n">
        <v>0</v>
      </c>
      <c r="C431" t="n">
        <v>0</v>
      </c>
    </row>
    <row r="432" spans="1:3">
      <c r="A432" t="n">
        <v>429</v>
      </c>
      <c r="B432" t="n">
        <v>0</v>
      </c>
      <c r="C432" t="n">
        <v>0</v>
      </c>
    </row>
    <row r="433" spans="1:3">
      <c r="A433" t="n">
        <v>430</v>
      </c>
      <c r="B433" t="n">
        <v>0</v>
      </c>
      <c r="C433" t="n">
        <v>0</v>
      </c>
    </row>
    <row r="434" spans="1:3">
      <c r="A434" t="n">
        <v>431</v>
      </c>
      <c r="B434" t="n">
        <v>0</v>
      </c>
      <c r="C434" t="n">
        <v>0</v>
      </c>
    </row>
    <row r="435" spans="1:3">
      <c r="A435" t="n">
        <v>432</v>
      </c>
      <c r="B435" t="n">
        <v>0</v>
      </c>
      <c r="C435" t="n">
        <v>0</v>
      </c>
    </row>
    <row r="436" spans="1:3">
      <c r="A436" t="n">
        <v>433</v>
      </c>
      <c r="B436" t="n">
        <v>0</v>
      </c>
      <c r="C436" t="n">
        <v>0</v>
      </c>
    </row>
    <row r="437" spans="1:3">
      <c r="A437" t="n">
        <v>434</v>
      </c>
      <c r="B437" t="n">
        <v>0</v>
      </c>
      <c r="C437" t="n">
        <v>0</v>
      </c>
    </row>
    <row r="438" spans="1:3">
      <c r="A438" t="n">
        <v>435</v>
      </c>
      <c r="B438" t="n">
        <v>0</v>
      </c>
      <c r="C438" t="n">
        <v>0</v>
      </c>
    </row>
    <row r="439" spans="1:3">
      <c r="A439" t="n">
        <v>436</v>
      </c>
      <c r="B439" t="n">
        <v>0</v>
      </c>
      <c r="C439" t="n">
        <v>0</v>
      </c>
    </row>
    <row r="440" spans="1:3">
      <c r="A440" t="n">
        <v>437</v>
      </c>
      <c r="B440" t="n">
        <v>0</v>
      </c>
      <c r="C440" t="n">
        <v>0</v>
      </c>
    </row>
    <row r="441" spans="1:3">
      <c r="A441" t="n">
        <v>438</v>
      </c>
      <c r="B441" t="n">
        <v>0</v>
      </c>
      <c r="C441" t="n">
        <v>0</v>
      </c>
    </row>
    <row r="442" spans="1:3">
      <c r="A442" t="n">
        <v>439</v>
      </c>
      <c r="B442" t="n">
        <v>0</v>
      </c>
      <c r="C442" t="n">
        <v>0</v>
      </c>
    </row>
    <row r="443" spans="1:3">
      <c r="A443" t="n">
        <v>440</v>
      </c>
      <c r="B443" t="n">
        <v>0</v>
      </c>
      <c r="C443" t="n">
        <v>0</v>
      </c>
    </row>
    <row r="444" spans="1:3">
      <c r="A444" t="n">
        <v>441</v>
      </c>
      <c r="B444" t="n">
        <v>0</v>
      </c>
      <c r="C444" t="n">
        <v>0</v>
      </c>
    </row>
    <row r="445" spans="1:3">
      <c r="A445" t="n">
        <v>442</v>
      </c>
      <c r="B445" t="n">
        <v>0</v>
      </c>
      <c r="C445" t="n">
        <v>0</v>
      </c>
    </row>
    <row r="446" spans="1:3">
      <c r="A446" t="n">
        <v>443</v>
      </c>
      <c r="B446" t="n">
        <v>0</v>
      </c>
      <c r="C446" t="n">
        <v>0</v>
      </c>
    </row>
    <row r="447" spans="1:3">
      <c r="A447" t="n">
        <v>444</v>
      </c>
      <c r="B447" t="n">
        <v>0</v>
      </c>
      <c r="C447" t="n">
        <v>0</v>
      </c>
    </row>
    <row r="448" spans="1:3">
      <c r="A448" t="n">
        <v>445</v>
      </c>
      <c r="B448" t="n">
        <v>0</v>
      </c>
      <c r="C448" t="n">
        <v>0</v>
      </c>
    </row>
    <row r="449" spans="1:3">
      <c r="A449" t="n">
        <v>446</v>
      </c>
      <c r="B449" t="n">
        <v>0</v>
      </c>
      <c r="C449" t="n">
        <v>0</v>
      </c>
    </row>
    <row r="450" spans="1:3">
      <c r="A450" t="n">
        <v>447</v>
      </c>
      <c r="B450" t="n">
        <v>0</v>
      </c>
      <c r="C450" t="n">
        <v>0</v>
      </c>
    </row>
    <row r="451" spans="1:3">
      <c r="A451" t="n">
        <v>448</v>
      </c>
      <c r="B451" t="n">
        <v>0</v>
      </c>
      <c r="C451" t="n">
        <v>0</v>
      </c>
    </row>
    <row r="452" spans="1:3">
      <c r="A452" t="n">
        <v>449</v>
      </c>
      <c r="B452" t="n">
        <v>0</v>
      </c>
      <c r="C452" t="n">
        <v>0</v>
      </c>
    </row>
    <row r="453" spans="1:3">
      <c r="A453" t="n">
        <v>450</v>
      </c>
      <c r="B453" t="n">
        <v>0</v>
      </c>
      <c r="C453" t="n">
        <v>0</v>
      </c>
    </row>
    <row r="454" spans="1:3">
      <c r="A454" t="n">
        <v>451</v>
      </c>
      <c r="B454" t="n">
        <v>0</v>
      </c>
      <c r="C454" t="n">
        <v>0</v>
      </c>
    </row>
    <row r="455" spans="1:3">
      <c r="A455" t="n">
        <v>452</v>
      </c>
      <c r="B455" t="n">
        <v>0</v>
      </c>
      <c r="C455" t="n">
        <v>0</v>
      </c>
    </row>
    <row r="456" spans="1:3">
      <c r="A456" t="n">
        <v>453</v>
      </c>
      <c r="B456" t="n">
        <v>0</v>
      </c>
      <c r="C456" t="n">
        <v>0</v>
      </c>
    </row>
    <row r="457" spans="1:3">
      <c r="A457" t="n">
        <v>454</v>
      </c>
      <c r="B457" t="n">
        <v>0</v>
      </c>
      <c r="C457" t="n">
        <v>0</v>
      </c>
    </row>
    <row r="458" spans="1:3">
      <c r="A458" t="n">
        <v>455</v>
      </c>
      <c r="B458" t="n">
        <v>0</v>
      </c>
      <c r="C458" t="n">
        <v>0</v>
      </c>
    </row>
    <row r="459" spans="1:3">
      <c r="A459" t="n">
        <v>456</v>
      </c>
      <c r="B459" t="n">
        <v>0</v>
      </c>
      <c r="C459" t="n">
        <v>0</v>
      </c>
    </row>
    <row r="460" spans="1:3">
      <c r="A460" t="n">
        <v>457</v>
      </c>
      <c r="B460" t="n">
        <v>0</v>
      </c>
      <c r="C460" t="n">
        <v>0</v>
      </c>
    </row>
    <row r="461" spans="1:3">
      <c r="A461" t="n">
        <v>458</v>
      </c>
      <c r="B461" t="n">
        <v>0</v>
      </c>
      <c r="C461" t="n">
        <v>0</v>
      </c>
    </row>
    <row r="462" spans="1:3">
      <c r="A462" t="n">
        <v>459</v>
      </c>
      <c r="B462" t="n">
        <v>0</v>
      </c>
      <c r="C462" t="n">
        <v>0</v>
      </c>
    </row>
    <row r="463" spans="1:3">
      <c r="A463" t="n">
        <v>460</v>
      </c>
      <c r="B463" t="n">
        <v>0</v>
      </c>
      <c r="C463" t="n">
        <v>0</v>
      </c>
    </row>
    <row r="464" spans="1:3">
      <c r="A464" t="n">
        <v>461</v>
      </c>
      <c r="B464" t="n">
        <v>0</v>
      </c>
      <c r="C464" t="n">
        <v>0</v>
      </c>
    </row>
    <row r="465" spans="1:3">
      <c r="A465" t="n">
        <v>462</v>
      </c>
      <c r="B465" t="n">
        <v>0</v>
      </c>
      <c r="C465" t="n">
        <v>0</v>
      </c>
    </row>
    <row r="466" spans="1:3">
      <c r="A466" t="n">
        <v>463</v>
      </c>
      <c r="B466" t="n">
        <v>0</v>
      </c>
      <c r="C466" t="n">
        <v>0</v>
      </c>
    </row>
    <row r="467" spans="1:3">
      <c r="A467" t="n">
        <v>464</v>
      </c>
      <c r="B467" t="n">
        <v>0</v>
      </c>
      <c r="C467" t="n">
        <v>0</v>
      </c>
    </row>
    <row r="468" spans="1:3">
      <c r="A468" t="n">
        <v>465</v>
      </c>
      <c r="B468" t="n">
        <v>0</v>
      </c>
      <c r="C468" t="n">
        <v>0</v>
      </c>
    </row>
    <row r="469" spans="1:3">
      <c r="A469" t="n">
        <v>466</v>
      </c>
      <c r="B469" t="n">
        <v>0</v>
      </c>
      <c r="C469" t="n">
        <v>0</v>
      </c>
    </row>
    <row r="470" spans="1:3">
      <c r="A470" t="n">
        <v>467</v>
      </c>
      <c r="B470" t="n">
        <v>0</v>
      </c>
      <c r="C470" t="n">
        <v>0</v>
      </c>
    </row>
    <row r="471" spans="1:3">
      <c r="A471" t="n">
        <v>468</v>
      </c>
      <c r="B471" t="n">
        <v>0</v>
      </c>
      <c r="C471" t="n">
        <v>0</v>
      </c>
    </row>
    <row r="472" spans="1:3">
      <c r="A472" t="n">
        <v>469</v>
      </c>
      <c r="B472" t="n">
        <v>0</v>
      </c>
      <c r="C472" t="n">
        <v>0</v>
      </c>
    </row>
    <row r="473" spans="1:3">
      <c r="A473" t="n">
        <v>470</v>
      </c>
      <c r="B473" t="n">
        <v>0</v>
      </c>
      <c r="C473" t="n">
        <v>0</v>
      </c>
    </row>
    <row r="474" spans="1:3">
      <c r="A474" t="n">
        <v>471</v>
      </c>
      <c r="B474" t="n">
        <v>0</v>
      </c>
      <c r="C474" t="n">
        <v>0</v>
      </c>
    </row>
    <row r="475" spans="1:3">
      <c r="A475" t="n">
        <v>472</v>
      </c>
      <c r="B475" t="n">
        <v>0</v>
      </c>
      <c r="C475" t="n">
        <v>0</v>
      </c>
    </row>
    <row r="476" spans="1:3">
      <c r="A476" t="n">
        <v>473</v>
      </c>
      <c r="B476" t="n">
        <v>0</v>
      </c>
      <c r="C476" t="n">
        <v>0</v>
      </c>
    </row>
    <row r="477" spans="1:3">
      <c r="A477" t="n">
        <v>474</v>
      </c>
      <c r="B477" t="n">
        <v>0</v>
      </c>
      <c r="C477" t="n">
        <v>0</v>
      </c>
    </row>
    <row r="478" spans="1:3">
      <c r="A478" t="n">
        <v>475</v>
      </c>
      <c r="B478" t="n">
        <v>0</v>
      </c>
      <c r="C478" t="n">
        <v>0</v>
      </c>
    </row>
    <row r="479" spans="1:3">
      <c r="A479" t="n">
        <v>476</v>
      </c>
      <c r="B479" t="n">
        <v>0</v>
      </c>
      <c r="C479" t="n">
        <v>0</v>
      </c>
    </row>
    <row r="480" spans="1:3">
      <c r="A480" t="n">
        <v>477</v>
      </c>
      <c r="B480" t="n">
        <v>0</v>
      </c>
      <c r="C480" t="n">
        <v>0</v>
      </c>
    </row>
    <row r="481" spans="1:3">
      <c r="A481" t="n">
        <v>478</v>
      </c>
      <c r="B481" t="n">
        <v>0</v>
      </c>
      <c r="C481" t="n">
        <v>0</v>
      </c>
    </row>
    <row r="482" spans="1:3">
      <c r="A482" t="n">
        <v>479</v>
      </c>
      <c r="B482" t="n">
        <v>0</v>
      </c>
      <c r="C482" t="n">
        <v>0</v>
      </c>
    </row>
    <row r="483" spans="1:3">
      <c r="A483" t="n">
        <v>480</v>
      </c>
      <c r="B483" t="n">
        <v>0</v>
      </c>
      <c r="C483" t="n">
        <v>0</v>
      </c>
    </row>
    <row r="484" spans="1:3">
      <c r="A484" t="n">
        <v>481</v>
      </c>
      <c r="B484" t="n">
        <v>0</v>
      </c>
      <c r="C484" t="n">
        <v>0</v>
      </c>
    </row>
    <row r="485" spans="1:3">
      <c r="A485" t="n">
        <v>482</v>
      </c>
      <c r="B485" t="n">
        <v>0</v>
      </c>
      <c r="C485" t="n">
        <v>0</v>
      </c>
    </row>
    <row r="486" spans="1:3">
      <c r="A486" t="n">
        <v>483</v>
      </c>
      <c r="B486" t="n">
        <v>0</v>
      </c>
      <c r="C486" t="n">
        <v>0</v>
      </c>
    </row>
    <row r="487" spans="1:3">
      <c r="A487" t="n">
        <v>484</v>
      </c>
      <c r="B487" t="n">
        <v>0</v>
      </c>
      <c r="C487" t="n">
        <v>0</v>
      </c>
    </row>
    <row r="488" spans="1:3">
      <c r="A488" t="n">
        <v>485</v>
      </c>
      <c r="B488" t="n">
        <v>0</v>
      </c>
      <c r="C488" t="n">
        <v>0</v>
      </c>
    </row>
    <row r="489" spans="1:3">
      <c r="A489" t="n">
        <v>486</v>
      </c>
      <c r="B489" t="n">
        <v>0</v>
      </c>
      <c r="C489" t="n">
        <v>0</v>
      </c>
    </row>
    <row r="490" spans="1:3">
      <c r="A490" t="n">
        <v>487</v>
      </c>
      <c r="B490" t="n">
        <v>0</v>
      </c>
      <c r="C490" t="n">
        <v>0</v>
      </c>
    </row>
    <row r="491" spans="1:3">
      <c r="A491" t="n">
        <v>488</v>
      </c>
      <c r="B491" t="n">
        <v>0</v>
      </c>
      <c r="C491" t="n">
        <v>0</v>
      </c>
    </row>
    <row r="492" spans="1:3">
      <c r="A492" t="n">
        <v>489</v>
      </c>
      <c r="B492" t="n">
        <v>0</v>
      </c>
      <c r="C492" t="n">
        <v>0</v>
      </c>
    </row>
    <row r="493" spans="1:3">
      <c r="A493" t="n">
        <v>490</v>
      </c>
      <c r="B493" t="n">
        <v>0</v>
      </c>
      <c r="C493" t="n">
        <v>0</v>
      </c>
    </row>
    <row r="494" spans="1:3">
      <c r="A494" t="n">
        <v>491</v>
      </c>
      <c r="B494" t="n">
        <v>0</v>
      </c>
      <c r="C494" t="n">
        <v>0</v>
      </c>
    </row>
    <row r="495" spans="1:3">
      <c r="A495" t="n">
        <v>492</v>
      </c>
      <c r="B495" t="n">
        <v>0</v>
      </c>
      <c r="C495" t="n">
        <v>0</v>
      </c>
    </row>
    <row r="496" spans="1:3">
      <c r="A496" t="n">
        <v>493</v>
      </c>
      <c r="B496" t="n">
        <v>0</v>
      </c>
      <c r="C496" t="n">
        <v>0</v>
      </c>
    </row>
    <row r="497" spans="1:3">
      <c r="A497" t="n">
        <v>494</v>
      </c>
      <c r="B497" t="n">
        <v>0</v>
      </c>
      <c r="C497" t="n">
        <v>0</v>
      </c>
    </row>
    <row r="498" spans="1:3">
      <c r="A498" t="n">
        <v>495</v>
      </c>
      <c r="B498" t="n">
        <v>0</v>
      </c>
      <c r="C498" t="n">
        <v>0</v>
      </c>
    </row>
    <row r="499" spans="1:3">
      <c r="A499" t="n">
        <v>496</v>
      </c>
      <c r="B499" t="n">
        <v>0</v>
      </c>
      <c r="C499" t="n">
        <v>0</v>
      </c>
    </row>
    <row r="500" spans="1:3">
      <c r="A500" t="n">
        <v>497</v>
      </c>
      <c r="B500" t="n">
        <v>0</v>
      </c>
      <c r="C500" t="n">
        <v>0</v>
      </c>
    </row>
    <row r="501" spans="1:3">
      <c r="A501" t="n">
        <v>498</v>
      </c>
      <c r="B501" t="n">
        <v>0</v>
      </c>
      <c r="C501" t="n">
        <v>0</v>
      </c>
    </row>
    <row r="502" spans="1:3">
      <c r="A502" t="n">
        <v>499</v>
      </c>
      <c r="B502" t="n">
        <v>0</v>
      </c>
      <c r="C502" t="n">
        <v>0</v>
      </c>
    </row>
    <row r="503" spans="1:3">
      <c r="A503" t="n">
        <v>500</v>
      </c>
      <c r="B503" t="n">
        <v>0</v>
      </c>
      <c r="C503" t="n">
        <v>0</v>
      </c>
    </row>
    <row r="504" spans="1:3">
      <c r="A504" t="n">
        <v>501</v>
      </c>
      <c r="B504" t="n">
        <v>0</v>
      </c>
      <c r="C504" t="n">
        <v>0</v>
      </c>
    </row>
    <row r="505" spans="1:3">
      <c r="A505" t="n">
        <v>502</v>
      </c>
      <c r="B505" t="n">
        <v>0</v>
      </c>
      <c r="C505" t="n">
        <v>0</v>
      </c>
    </row>
    <row r="506" spans="1:3">
      <c r="A506" t="n">
        <v>503</v>
      </c>
      <c r="B506" t="n">
        <v>0</v>
      </c>
      <c r="C506" t="n">
        <v>0</v>
      </c>
    </row>
    <row r="507" spans="1:3">
      <c r="A507" t="n">
        <v>504</v>
      </c>
      <c r="B507" t="n">
        <v>0</v>
      </c>
      <c r="C507" t="n">
        <v>0</v>
      </c>
    </row>
    <row r="508" spans="1:3">
      <c r="A508" t="n">
        <v>505</v>
      </c>
      <c r="B508" t="n">
        <v>0</v>
      </c>
      <c r="C508" t="n">
        <v>0</v>
      </c>
    </row>
    <row r="509" spans="1:3">
      <c r="A509" t="n">
        <v>506</v>
      </c>
      <c r="B509" t="n">
        <v>0</v>
      </c>
      <c r="C509" t="n">
        <v>0</v>
      </c>
    </row>
    <row r="510" spans="1:3">
      <c r="A510" t="n">
        <v>507</v>
      </c>
      <c r="B510" t="n">
        <v>0</v>
      </c>
      <c r="C510" t="n">
        <v>0</v>
      </c>
    </row>
    <row r="511" spans="1:3">
      <c r="A511" t="n">
        <v>508</v>
      </c>
      <c r="B511" t="n">
        <v>0</v>
      </c>
      <c r="C511" t="n">
        <v>0</v>
      </c>
    </row>
    <row r="512" spans="1:3">
      <c r="A512" t="n">
        <v>509</v>
      </c>
      <c r="B512" t="n">
        <v>0</v>
      </c>
      <c r="C512" t="n">
        <v>0</v>
      </c>
    </row>
    <row r="513" spans="1:3">
      <c r="A513" t="n">
        <v>510</v>
      </c>
      <c r="B513" t="n">
        <v>0</v>
      </c>
      <c r="C513" t="n">
        <v>0</v>
      </c>
    </row>
    <row r="514" spans="1:3">
      <c r="A514" t="n">
        <v>511</v>
      </c>
      <c r="B514" t="n">
        <v>0</v>
      </c>
      <c r="C514" t="n">
        <v>0</v>
      </c>
    </row>
    <row r="515" spans="1:3">
      <c r="A515" t="n">
        <v>512</v>
      </c>
      <c r="B515" t="n">
        <v>0</v>
      </c>
      <c r="C515" t="n">
        <v>0</v>
      </c>
    </row>
    <row r="516" spans="1:3">
      <c r="A516" t="n">
        <v>513</v>
      </c>
      <c r="B516" t="n">
        <v>0</v>
      </c>
      <c r="C516" t="n">
        <v>0</v>
      </c>
    </row>
    <row r="517" spans="1:3">
      <c r="A517" t="n">
        <v>514</v>
      </c>
      <c r="B517" t="n">
        <v>0</v>
      </c>
      <c r="C517" t="n">
        <v>0</v>
      </c>
    </row>
    <row r="518" spans="1:3">
      <c r="A518" t="n">
        <v>515</v>
      </c>
      <c r="B518" t="n">
        <v>0</v>
      </c>
      <c r="C518" t="n">
        <v>0</v>
      </c>
    </row>
    <row r="519" spans="1:3">
      <c r="A519" t="n">
        <v>516</v>
      </c>
      <c r="B519" t="n">
        <v>0</v>
      </c>
      <c r="C519" t="n">
        <v>0</v>
      </c>
    </row>
    <row r="520" spans="1:3">
      <c r="A520" t="n">
        <v>517</v>
      </c>
      <c r="B520" t="n">
        <v>0</v>
      </c>
      <c r="C520" t="n">
        <v>0</v>
      </c>
    </row>
    <row r="521" spans="1:3">
      <c r="A521" t="n">
        <v>518</v>
      </c>
      <c r="B521" t="n">
        <v>0</v>
      </c>
      <c r="C521" t="n">
        <v>0</v>
      </c>
    </row>
    <row r="522" spans="1:3">
      <c r="A522" t="n">
        <v>519</v>
      </c>
      <c r="B522" t="n">
        <v>0</v>
      </c>
      <c r="C522" t="n">
        <v>0</v>
      </c>
    </row>
    <row r="523" spans="1:3">
      <c r="A523" t="n">
        <v>520</v>
      </c>
      <c r="B523" t="n">
        <v>0</v>
      </c>
      <c r="C523" t="n">
        <v>0</v>
      </c>
    </row>
    <row r="524" spans="1:3">
      <c r="A524" t="n">
        <v>521</v>
      </c>
      <c r="B524" t="n">
        <v>0</v>
      </c>
      <c r="C524" t="n">
        <v>0</v>
      </c>
    </row>
    <row r="525" spans="1:3">
      <c r="A525" t="n">
        <v>522</v>
      </c>
      <c r="B525" t="n">
        <v>0</v>
      </c>
      <c r="C525" t="n">
        <v>0</v>
      </c>
    </row>
    <row r="526" spans="1:3">
      <c r="A526" t="n">
        <v>523</v>
      </c>
      <c r="B526" t="n">
        <v>0</v>
      </c>
      <c r="C526" t="n">
        <v>0</v>
      </c>
    </row>
    <row r="527" spans="1:3">
      <c r="A527" t="n">
        <v>524</v>
      </c>
      <c r="B527" t="n">
        <v>0</v>
      </c>
      <c r="C527" t="n">
        <v>0</v>
      </c>
    </row>
    <row r="528" spans="1:3">
      <c r="A528" t="n">
        <v>525</v>
      </c>
      <c r="B528" t="n">
        <v>0</v>
      </c>
      <c r="C528" t="n">
        <v>0</v>
      </c>
    </row>
    <row r="529" spans="1:3">
      <c r="A529" t="n">
        <v>526</v>
      </c>
      <c r="B529" t="n">
        <v>0</v>
      </c>
      <c r="C529" t="n">
        <v>0</v>
      </c>
    </row>
    <row r="530" spans="1:3">
      <c r="A530" t="n">
        <v>527</v>
      </c>
      <c r="B530" t="n">
        <v>0</v>
      </c>
      <c r="C530" t="n">
        <v>0</v>
      </c>
    </row>
    <row r="531" spans="1:3">
      <c r="A531" t="n">
        <v>528</v>
      </c>
      <c r="B531" t="n">
        <v>0</v>
      </c>
      <c r="C531" t="n">
        <v>0</v>
      </c>
    </row>
    <row r="532" spans="1:3">
      <c r="A532" t="n">
        <v>529</v>
      </c>
      <c r="B532" t="n">
        <v>0</v>
      </c>
      <c r="C532" t="n">
        <v>0</v>
      </c>
    </row>
    <row r="533" spans="1:3">
      <c r="A533" t="n">
        <v>530</v>
      </c>
      <c r="B533" t="n">
        <v>0</v>
      </c>
      <c r="C533" t="n">
        <v>0</v>
      </c>
    </row>
    <row r="534" spans="1:3">
      <c r="A534" t="n">
        <v>531</v>
      </c>
      <c r="B534" t="n">
        <v>0</v>
      </c>
      <c r="C534" t="n">
        <v>0</v>
      </c>
    </row>
    <row r="535" spans="1:3">
      <c r="A535" t="n">
        <v>532</v>
      </c>
      <c r="B535" t="n">
        <v>0</v>
      </c>
      <c r="C535" t="n">
        <v>0</v>
      </c>
    </row>
    <row r="536" spans="1:3">
      <c r="A536" t="n">
        <v>533</v>
      </c>
      <c r="B536" t="n">
        <v>0</v>
      </c>
      <c r="C536" t="n">
        <v>0</v>
      </c>
    </row>
    <row r="537" spans="1:3">
      <c r="A537" t="n">
        <v>534</v>
      </c>
      <c r="B537" t="n">
        <v>0</v>
      </c>
      <c r="C537" t="n">
        <v>0</v>
      </c>
    </row>
    <row r="538" spans="1:3">
      <c r="A538" t="n">
        <v>535</v>
      </c>
      <c r="B538" t="n">
        <v>0</v>
      </c>
      <c r="C538" t="n">
        <v>0</v>
      </c>
    </row>
    <row r="539" spans="1:3">
      <c r="A539" t="n">
        <v>536</v>
      </c>
      <c r="B539" t="n">
        <v>0</v>
      </c>
      <c r="C539" t="n">
        <v>0</v>
      </c>
    </row>
    <row r="540" spans="1:3">
      <c r="A540" t="n">
        <v>537</v>
      </c>
      <c r="B540" t="n">
        <v>0</v>
      </c>
      <c r="C540" t="n">
        <v>0</v>
      </c>
    </row>
    <row r="541" spans="1:3">
      <c r="A541" t="n">
        <v>538</v>
      </c>
      <c r="B541" t="n">
        <v>0</v>
      </c>
      <c r="C541" t="n">
        <v>0</v>
      </c>
    </row>
    <row r="542" spans="1:3">
      <c r="A542" t="n">
        <v>539</v>
      </c>
      <c r="B542" t="n">
        <v>0</v>
      </c>
      <c r="C542" t="n">
        <v>0</v>
      </c>
    </row>
    <row r="543" spans="1:3">
      <c r="A543" t="n">
        <v>540</v>
      </c>
      <c r="B543" t="n">
        <v>0</v>
      </c>
      <c r="C543" t="n">
        <v>0</v>
      </c>
    </row>
    <row r="544" spans="1:3">
      <c r="A544" t="n">
        <v>541</v>
      </c>
      <c r="B544" t="n">
        <v>0</v>
      </c>
      <c r="C544" t="n">
        <v>0</v>
      </c>
    </row>
    <row r="545" spans="1:3">
      <c r="A545" t="n">
        <v>542</v>
      </c>
      <c r="B545" t="n">
        <v>0</v>
      </c>
      <c r="C545" t="n">
        <v>0</v>
      </c>
    </row>
    <row r="546" spans="1:3">
      <c r="A546" t="n">
        <v>543</v>
      </c>
      <c r="B546" t="n">
        <v>0</v>
      </c>
      <c r="C546" t="n">
        <v>0</v>
      </c>
    </row>
    <row r="547" spans="1:3">
      <c r="A547" t="n">
        <v>544</v>
      </c>
      <c r="B547" t="n">
        <v>0</v>
      </c>
      <c r="C547" t="n">
        <v>0</v>
      </c>
    </row>
    <row r="548" spans="1:3">
      <c r="A548" t="n">
        <v>545</v>
      </c>
      <c r="B548" t="n">
        <v>0</v>
      </c>
      <c r="C548" t="n">
        <v>0</v>
      </c>
    </row>
    <row r="549" spans="1:3">
      <c r="A549" t="n">
        <v>546</v>
      </c>
      <c r="B549" t="n">
        <v>0</v>
      </c>
      <c r="C549" t="n">
        <v>0</v>
      </c>
    </row>
    <row r="550" spans="1:3">
      <c r="A550" t="n">
        <v>547</v>
      </c>
      <c r="B550" t="n">
        <v>0</v>
      </c>
      <c r="C550" t="n">
        <v>0</v>
      </c>
    </row>
    <row r="551" spans="1:3">
      <c r="A551" t="n">
        <v>548</v>
      </c>
      <c r="B551" t="n">
        <v>0</v>
      </c>
      <c r="C551" t="n">
        <v>0</v>
      </c>
    </row>
    <row r="552" spans="1:3">
      <c r="A552" t="n">
        <v>549</v>
      </c>
      <c r="B552" t="n">
        <v>0</v>
      </c>
      <c r="C552" t="n">
        <v>0</v>
      </c>
    </row>
    <row r="553" spans="1:3">
      <c r="A553" t="n">
        <v>550</v>
      </c>
      <c r="B553" t="n">
        <v>0</v>
      </c>
      <c r="C553" t="n">
        <v>0</v>
      </c>
    </row>
    <row r="554" spans="1:3">
      <c r="A554" t="n">
        <v>551</v>
      </c>
      <c r="B554" t="n">
        <v>0</v>
      </c>
      <c r="C554" t="n">
        <v>0</v>
      </c>
    </row>
    <row r="555" spans="1:3">
      <c r="A555" t="n">
        <v>552</v>
      </c>
      <c r="B555" t="n">
        <v>0</v>
      </c>
      <c r="C555" t="n">
        <v>0</v>
      </c>
    </row>
    <row r="556" spans="1:3">
      <c r="A556" t="n">
        <v>553</v>
      </c>
      <c r="B556" t="n">
        <v>0</v>
      </c>
      <c r="C556" t="n">
        <v>0</v>
      </c>
    </row>
    <row r="557" spans="1:3">
      <c r="A557" t="n">
        <v>554</v>
      </c>
      <c r="B557" t="n">
        <v>0</v>
      </c>
      <c r="C557" t="n">
        <v>0</v>
      </c>
    </row>
    <row r="558" spans="1:3">
      <c r="A558" t="n">
        <v>555</v>
      </c>
      <c r="B558" t="n">
        <v>0</v>
      </c>
      <c r="C558" t="n">
        <v>0</v>
      </c>
    </row>
    <row r="559" spans="1:3">
      <c r="A559" t="n">
        <v>556</v>
      </c>
      <c r="B559" t="n">
        <v>0</v>
      </c>
      <c r="C559" t="n">
        <v>0</v>
      </c>
    </row>
    <row r="560" spans="1:3">
      <c r="A560" t="n">
        <v>557</v>
      </c>
      <c r="B560" t="n">
        <v>0</v>
      </c>
      <c r="C560" t="n">
        <v>0</v>
      </c>
    </row>
    <row r="561" spans="1:3">
      <c r="A561" t="n">
        <v>558</v>
      </c>
      <c r="B561" t="n">
        <v>0</v>
      </c>
      <c r="C561" t="n">
        <v>0</v>
      </c>
    </row>
    <row r="562" spans="1:3">
      <c r="A562" t="n">
        <v>559</v>
      </c>
      <c r="B562" t="n">
        <v>0</v>
      </c>
      <c r="C562" t="n">
        <v>0</v>
      </c>
    </row>
    <row r="563" spans="1:3">
      <c r="A563" t="n">
        <v>560</v>
      </c>
      <c r="B563" t="n">
        <v>0</v>
      </c>
      <c r="C563" t="n">
        <v>0</v>
      </c>
    </row>
    <row r="564" spans="1:3">
      <c r="A564" t="n">
        <v>561</v>
      </c>
      <c r="B564" t="n">
        <v>0</v>
      </c>
      <c r="C564" t="n">
        <v>0</v>
      </c>
    </row>
    <row r="565" spans="1:3">
      <c r="A565" t="n">
        <v>562</v>
      </c>
      <c r="B565" t="n">
        <v>0</v>
      </c>
      <c r="C565" t="n">
        <v>0</v>
      </c>
    </row>
    <row r="566" spans="1:3">
      <c r="A566" t="n">
        <v>563</v>
      </c>
      <c r="B566" t="n">
        <v>0</v>
      </c>
      <c r="C566" t="n">
        <v>0</v>
      </c>
    </row>
    <row r="567" spans="1:3">
      <c r="A567" t="n">
        <v>564</v>
      </c>
      <c r="B567" t="n">
        <v>0</v>
      </c>
      <c r="C567" t="n">
        <v>0</v>
      </c>
    </row>
    <row r="568" spans="1:3">
      <c r="A568" t="n">
        <v>565</v>
      </c>
      <c r="B568" t="n">
        <v>0</v>
      </c>
      <c r="C568" t="n">
        <v>0</v>
      </c>
    </row>
    <row r="569" spans="1:3">
      <c r="A569" t="n">
        <v>566</v>
      </c>
      <c r="B569" t="n">
        <v>0</v>
      </c>
      <c r="C569" t="n">
        <v>0</v>
      </c>
    </row>
    <row r="570" spans="1:3">
      <c r="A570" t="n">
        <v>567</v>
      </c>
      <c r="B570" t="n">
        <v>0</v>
      </c>
      <c r="C570" t="n">
        <v>0</v>
      </c>
    </row>
    <row r="571" spans="1:3">
      <c r="A571" t="n">
        <v>568</v>
      </c>
      <c r="B571" t="n">
        <v>0</v>
      </c>
      <c r="C571" t="n">
        <v>0</v>
      </c>
    </row>
    <row r="572" spans="1:3">
      <c r="A572" t="n">
        <v>569</v>
      </c>
      <c r="B572" t="n">
        <v>0</v>
      </c>
      <c r="C572" t="n">
        <v>0</v>
      </c>
    </row>
    <row r="573" spans="1:3">
      <c r="A573" t="n">
        <v>570</v>
      </c>
      <c r="B573" t="n">
        <v>0</v>
      </c>
      <c r="C573" t="n">
        <v>0</v>
      </c>
    </row>
    <row r="574" spans="1:3">
      <c r="A574" t="n">
        <v>571</v>
      </c>
      <c r="B574" t="n">
        <v>0</v>
      </c>
      <c r="C574" t="n">
        <v>0</v>
      </c>
    </row>
    <row r="575" spans="1:3">
      <c r="A575" t="n">
        <v>572</v>
      </c>
      <c r="B575" t="n">
        <v>0</v>
      </c>
      <c r="C575" t="n">
        <v>0</v>
      </c>
    </row>
    <row r="576" spans="1:3">
      <c r="A576" t="n">
        <v>573</v>
      </c>
      <c r="B576" t="n">
        <v>0</v>
      </c>
      <c r="C576" t="n">
        <v>0</v>
      </c>
    </row>
    <row r="577" spans="1:3">
      <c r="A577" t="n">
        <v>574</v>
      </c>
      <c r="B577" t="n">
        <v>0</v>
      </c>
      <c r="C577" t="n">
        <v>0</v>
      </c>
    </row>
    <row r="578" spans="1:3">
      <c r="A578" t="n">
        <v>575</v>
      </c>
      <c r="B578" t="n">
        <v>0</v>
      </c>
      <c r="C578" t="n">
        <v>0</v>
      </c>
    </row>
    <row r="579" spans="1:3">
      <c r="A579" t="n">
        <v>576</v>
      </c>
      <c r="B579" t="n">
        <v>0</v>
      </c>
      <c r="C579" t="n">
        <v>0</v>
      </c>
    </row>
    <row r="580" spans="1:3">
      <c r="A580" t="n">
        <v>577</v>
      </c>
      <c r="B580" t="n">
        <v>0</v>
      </c>
      <c r="C580" t="n">
        <v>0</v>
      </c>
    </row>
    <row r="581" spans="1:3">
      <c r="A581" t="n">
        <v>578</v>
      </c>
      <c r="B581" t="n">
        <v>0</v>
      </c>
      <c r="C581" t="n">
        <v>0</v>
      </c>
    </row>
    <row r="582" spans="1:3">
      <c r="A582" t="n">
        <v>579</v>
      </c>
      <c r="B582" t="n">
        <v>0</v>
      </c>
      <c r="C582" t="n">
        <v>0</v>
      </c>
    </row>
    <row r="583" spans="1:3">
      <c r="A583" t="n">
        <v>580</v>
      </c>
      <c r="B583" t="n">
        <v>0</v>
      </c>
      <c r="C583" t="n">
        <v>0</v>
      </c>
    </row>
    <row r="584" spans="1:3">
      <c r="A584" t="n">
        <v>581</v>
      </c>
      <c r="B584" t="n">
        <v>0</v>
      </c>
      <c r="C584" t="n">
        <v>0</v>
      </c>
    </row>
    <row r="585" spans="1:3">
      <c r="A585" t="n">
        <v>582</v>
      </c>
      <c r="B585" t="n">
        <v>0</v>
      </c>
      <c r="C585" t="n">
        <v>0</v>
      </c>
    </row>
    <row r="586" spans="1:3">
      <c r="A586" t="n">
        <v>583</v>
      </c>
      <c r="B586" t="n">
        <v>0</v>
      </c>
      <c r="C586" t="n">
        <v>0</v>
      </c>
    </row>
    <row r="587" spans="1:3">
      <c r="A587" t="n">
        <v>584</v>
      </c>
      <c r="B587" t="n">
        <v>0</v>
      </c>
      <c r="C587" t="n">
        <v>0</v>
      </c>
    </row>
    <row r="588" spans="1:3">
      <c r="A588" t="n">
        <v>585</v>
      </c>
      <c r="B588" t="n">
        <v>0</v>
      </c>
      <c r="C588" t="n">
        <v>0</v>
      </c>
    </row>
    <row r="589" spans="1:3">
      <c r="A589" t="n">
        <v>586</v>
      </c>
      <c r="B589" t="n">
        <v>0</v>
      </c>
      <c r="C589" t="n">
        <v>0</v>
      </c>
    </row>
    <row r="590" spans="1:3">
      <c r="A590" t="n">
        <v>587</v>
      </c>
      <c r="B590" t="n">
        <v>0</v>
      </c>
      <c r="C590" t="n">
        <v>0</v>
      </c>
    </row>
    <row r="591" spans="1:3">
      <c r="A591" t="n">
        <v>588</v>
      </c>
      <c r="B591" t="n">
        <v>0</v>
      </c>
      <c r="C591" t="n">
        <v>0</v>
      </c>
    </row>
    <row r="592" spans="1:3">
      <c r="A592" t="n">
        <v>589</v>
      </c>
      <c r="B592" t="n">
        <v>0</v>
      </c>
      <c r="C592" t="n">
        <v>0</v>
      </c>
    </row>
    <row r="593" spans="1:3">
      <c r="A593" t="n">
        <v>590</v>
      </c>
      <c r="B593" t="n">
        <v>0</v>
      </c>
      <c r="C593" t="n">
        <v>0</v>
      </c>
    </row>
    <row r="594" spans="1:3">
      <c r="A594" t="n">
        <v>591</v>
      </c>
      <c r="B594" t="n">
        <v>0</v>
      </c>
      <c r="C594" t="n">
        <v>0</v>
      </c>
    </row>
    <row r="595" spans="1:3">
      <c r="A595" t="n">
        <v>592</v>
      </c>
      <c r="B595" t="n">
        <v>0</v>
      </c>
      <c r="C595" t="n">
        <v>0</v>
      </c>
    </row>
    <row r="596" spans="1:3">
      <c r="A596" t="n">
        <v>593</v>
      </c>
      <c r="B596" t="n">
        <v>0</v>
      </c>
      <c r="C596" t="n">
        <v>0</v>
      </c>
    </row>
    <row r="597" spans="1:3">
      <c r="A597" t="n">
        <v>594</v>
      </c>
      <c r="B597" t="n">
        <v>0</v>
      </c>
      <c r="C597" t="n">
        <v>0</v>
      </c>
    </row>
    <row r="598" spans="1:3">
      <c r="A598" t="n">
        <v>595</v>
      </c>
      <c r="B598" t="n">
        <v>0</v>
      </c>
      <c r="C598" t="n">
        <v>0</v>
      </c>
    </row>
    <row r="599" spans="1:3">
      <c r="A599" t="n">
        <v>596</v>
      </c>
      <c r="B599" t="n">
        <v>0</v>
      </c>
      <c r="C599" t="n">
        <v>0</v>
      </c>
    </row>
    <row r="600" spans="1:3">
      <c r="A600" t="n">
        <v>597</v>
      </c>
      <c r="B600" t="n">
        <v>0</v>
      </c>
      <c r="C600" t="n">
        <v>0</v>
      </c>
    </row>
    <row r="601" spans="1:3">
      <c r="A601" t="n">
        <v>598</v>
      </c>
      <c r="B601" t="n">
        <v>0</v>
      </c>
      <c r="C601" t="n">
        <v>0</v>
      </c>
    </row>
    <row r="602" spans="1:3">
      <c r="A602" t="n">
        <v>599</v>
      </c>
      <c r="B602" t="n">
        <v>0</v>
      </c>
      <c r="C602" t="n">
        <v>0</v>
      </c>
    </row>
    <row r="603" spans="1:3">
      <c r="A603" t="n">
        <v>600</v>
      </c>
      <c r="B603" t="n">
        <v>0</v>
      </c>
      <c r="C603" t="n">
        <v>0</v>
      </c>
    </row>
    <row r="604" spans="1:3">
      <c r="A604" t="n">
        <v>601</v>
      </c>
      <c r="B604" t="n">
        <v>0</v>
      </c>
      <c r="C604" t="n">
        <v>0</v>
      </c>
    </row>
    <row r="605" spans="1:3">
      <c r="A605" t="n">
        <v>602</v>
      </c>
      <c r="B605" t="n">
        <v>0</v>
      </c>
      <c r="C605" t="n">
        <v>0</v>
      </c>
    </row>
    <row r="606" spans="1:3">
      <c r="A606" t="n">
        <v>603</v>
      </c>
      <c r="B606" t="n">
        <v>0</v>
      </c>
      <c r="C606" t="n">
        <v>0</v>
      </c>
    </row>
    <row r="607" spans="1:3">
      <c r="A607" t="n">
        <v>604</v>
      </c>
      <c r="B607" t="n">
        <v>0</v>
      </c>
      <c r="C607" t="n">
        <v>0</v>
      </c>
    </row>
    <row r="608" spans="1:3">
      <c r="A608" t="n">
        <v>605</v>
      </c>
      <c r="B608" t="n">
        <v>0</v>
      </c>
      <c r="C608" t="n">
        <v>0</v>
      </c>
    </row>
    <row r="609" spans="1:3">
      <c r="A609" t="n">
        <v>606</v>
      </c>
      <c r="B609" t="n">
        <v>0</v>
      </c>
      <c r="C609" t="n">
        <v>0</v>
      </c>
    </row>
    <row r="610" spans="1:3">
      <c r="A610" t="n">
        <v>607</v>
      </c>
      <c r="B610" t="n">
        <v>0</v>
      </c>
      <c r="C610" t="n">
        <v>0</v>
      </c>
    </row>
    <row r="611" spans="1:3">
      <c r="A611" t="n">
        <v>608</v>
      </c>
      <c r="B611" t="n">
        <v>0</v>
      </c>
      <c r="C611" t="n">
        <v>0</v>
      </c>
    </row>
    <row r="612" spans="1:3">
      <c r="A612" t="n">
        <v>609</v>
      </c>
      <c r="B612" t="n">
        <v>0</v>
      </c>
      <c r="C612" t="n">
        <v>0</v>
      </c>
    </row>
    <row r="613" spans="1:3">
      <c r="A613" t="n">
        <v>610</v>
      </c>
      <c r="B613" t="n">
        <v>0</v>
      </c>
      <c r="C613" t="n">
        <v>0</v>
      </c>
    </row>
    <row r="614" spans="1:3">
      <c r="A614" t="n">
        <v>611</v>
      </c>
      <c r="B614" t="n">
        <v>0</v>
      </c>
      <c r="C614" t="n">
        <v>0</v>
      </c>
    </row>
    <row r="615" spans="1:3">
      <c r="A615" t="n">
        <v>612</v>
      </c>
      <c r="B615" t="n">
        <v>0</v>
      </c>
      <c r="C615" t="n">
        <v>0</v>
      </c>
    </row>
    <row r="616" spans="1:3">
      <c r="A616" t="n">
        <v>613</v>
      </c>
      <c r="B616" t="n">
        <v>0</v>
      </c>
      <c r="C616" t="n">
        <v>0</v>
      </c>
    </row>
    <row r="617" spans="1:3">
      <c r="A617" t="n">
        <v>614</v>
      </c>
      <c r="B617" t="n">
        <v>0</v>
      </c>
      <c r="C617" t="n">
        <v>0</v>
      </c>
    </row>
    <row r="618" spans="1:3">
      <c r="A618" t="n">
        <v>615</v>
      </c>
      <c r="B618" t="n">
        <v>0</v>
      </c>
      <c r="C618" t="n">
        <v>0</v>
      </c>
    </row>
    <row r="619" spans="1:3">
      <c r="A619" t="n">
        <v>616</v>
      </c>
      <c r="B619" t="n">
        <v>0</v>
      </c>
      <c r="C619" t="n">
        <v>0</v>
      </c>
    </row>
    <row r="620" spans="1:3">
      <c r="A620" t="n">
        <v>617</v>
      </c>
      <c r="B620" t="n">
        <v>0</v>
      </c>
      <c r="C620" t="n">
        <v>0</v>
      </c>
    </row>
    <row r="621" spans="1:3">
      <c r="A621" t="n">
        <v>618</v>
      </c>
      <c r="B621" t="n">
        <v>0</v>
      </c>
      <c r="C621" t="n">
        <v>0</v>
      </c>
    </row>
    <row r="622" spans="1:3">
      <c r="A622" t="n">
        <v>619</v>
      </c>
      <c r="B622" t="n">
        <v>0</v>
      </c>
      <c r="C622" t="n">
        <v>0</v>
      </c>
    </row>
    <row r="623" spans="1:3">
      <c r="A623" t="n">
        <v>620</v>
      </c>
      <c r="B623" t="n">
        <v>0</v>
      </c>
      <c r="C623" t="n">
        <v>0</v>
      </c>
    </row>
    <row r="624" spans="1:3">
      <c r="A624" t="n">
        <v>621</v>
      </c>
      <c r="B624" t="n">
        <v>0</v>
      </c>
      <c r="C624" t="n">
        <v>0</v>
      </c>
    </row>
    <row r="625" spans="1:3">
      <c r="A625" t="n">
        <v>622</v>
      </c>
      <c r="B625" t="n">
        <v>0</v>
      </c>
      <c r="C625" t="n">
        <v>0</v>
      </c>
    </row>
    <row r="626" spans="1:3">
      <c r="A626" t="n">
        <v>623</v>
      </c>
      <c r="B626" t="n">
        <v>0</v>
      </c>
      <c r="C626" t="n">
        <v>0</v>
      </c>
    </row>
    <row r="627" spans="1:3">
      <c r="A627" t="n">
        <v>624</v>
      </c>
      <c r="B627" t="n">
        <v>0</v>
      </c>
      <c r="C627" t="n">
        <v>0</v>
      </c>
    </row>
    <row r="628" spans="1:3">
      <c r="A628" t="n">
        <v>625</v>
      </c>
      <c r="B628" t="n">
        <v>0</v>
      </c>
      <c r="C628" t="n">
        <v>0</v>
      </c>
    </row>
    <row r="629" spans="1:3">
      <c r="A629" t="n">
        <v>626</v>
      </c>
      <c r="B629" t="n">
        <v>0</v>
      </c>
      <c r="C629" t="n">
        <v>0</v>
      </c>
    </row>
    <row r="630" spans="1:3">
      <c r="A630" t="n">
        <v>627</v>
      </c>
      <c r="B630" t="n">
        <v>0</v>
      </c>
      <c r="C630" t="n">
        <v>0</v>
      </c>
    </row>
    <row r="631" spans="1:3">
      <c r="A631" t="n">
        <v>628</v>
      </c>
      <c r="B631" t="n">
        <v>0</v>
      </c>
      <c r="C631" t="n">
        <v>0</v>
      </c>
    </row>
    <row r="632" spans="1:3">
      <c r="A632" t="n">
        <v>629</v>
      </c>
      <c r="B632" t="n">
        <v>0</v>
      </c>
      <c r="C632" t="n">
        <v>0</v>
      </c>
    </row>
    <row r="633" spans="1:3">
      <c r="A633" t="n">
        <v>630</v>
      </c>
      <c r="B633" t="n">
        <v>0</v>
      </c>
      <c r="C633" t="n">
        <v>0</v>
      </c>
    </row>
    <row r="634" spans="1:3">
      <c r="A634" t="n">
        <v>631</v>
      </c>
      <c r="B634" t="n">
        <v>0</v>
      </c>
      <c r="C634" t="n">
        <v>0</v>
      </c>
    </row>
    <row r="635" spans="1:3">
      <c r="A635" t="n">
        <v>632</v>
      </c>
      <c r="B635" t="n">
        <v>0</v>
      </c>
      <c r="C635" t="n">
        <v>0</v>
      </c>
    </row>
    <row r="636" spans="1:3">
      <c r="A636" t="n">
        <v>633</v>
      </c>
      <c r="B636" t="n">
        <v>0</v>
      </c>
      <c r="C636" t="n">
        <v>0</v>
      </c>
    </row>
    <row r="637" spans="1:3">
      <c r="A637" t="n">
        <v>634</v>
      </c>
      <c r="B637" t="n">
        <v>0</v>
      </c>
      <c r="C637" t="n">
        <v>0</v>
      </c>
    </row>
    <row r="638" spans="1:3">
      <c r="A638" t="n">
        <v>635</v>
      </c>
      <c r="B638" t="n">
        <v>0</v>
      </c>
      <c r="C638" t="n">
        <v>0</v>
      </c>
    </row>
    <row r="639" spans="1:3">
      <c r="A639" t="n">
        <v>636</v>
      </c>
      <c r="B639" t="n">
        <v>0</v>
      </c>
      <c r="C639" t="n">
        <v>0</v>
      </c>
    </row>
    <row r="640" spans="1:3">
      <c r="A640" t="n">
        <v>637</v>
      </c>
      <c r="B640" t="n">
        <v>0</v>
      </c>
      <c r="C640" t="n">
        <v>0</v>
      </c>
    </row>
    <row r="641" spans="1:3">
      <c r="A641" t="n">
        <v>638</v>
      </c>
      <c r="B641" t="n">
        <v>0</v>
      </c>
      <c r="C641" t="n">
        <v>0</v>
      </c>
    </row>
    <row r="642" spans="1:3">
      <c r="A642" t="n">
        <v>639</v>
      </c>
      <c r="B642" t="n">
        <v>0</v>
      </c>
      <c r="C642" t="n">
        <v>0</v>
      </c>
    </row>
    <row r="643" spans="1:3">
      <c r="A643" t="n">
        <v>640</v>
      </c>
      <c r="B643" t="n">
        <v>0</v>
      </c>
      <c r="C643" t="n">
        <v>0</v>
      </c>
    </row>
    <row r="644" spans="1:3">
      <c r="A644" t="n">
        <v>641</v>
      </c>
      <c r="B644" t="n">
        <v>0</v>
      </c>
      <c r="C644" t="n">
        <v>0</v>
      </c>
    </row>
    <row r="645" spans="1:3">
      <c r="A645" t="n">
        <v>642</v>
      </c>
      <c r="B645" t="n">
        <v>0</v>
      </c>
      <c r="C645" t="n">
        <v>0</v>
      </c>
    </row>
    <row r="646" spans="1:3">
      <c r="A646" t="n">
        <v>643</v>
      </c>
      <c r="B646" t="n">
        <v>0</v>
      </c>
      <c r="C646" t="n">
        <v>0</v>
      </c>
    </row>
    <row r="647" spans="1:3">
      <c r="A647" t="n">
        <v>644</v>
      </c>
      <c r="B647" t="n">
        <v>0</v>
      </c>
      <c r="C647" t="n">
        <v>0</v>
      </c>
    </row>
    <row r="648" spans="1:3">
      <c r="A648" t="n">
        <v>645</v>
      </c>
      <c r="B648" t="n">
        <v>0</v>
      </c>
      <c r="C648" t="n">
        <v>0</v>
      </c>
    </row>
    <row r="649" spans="1:3">
      <c r="A649" t="n">
        <v>646</v>
      </c>
      <c r="B649" t="n">
        <v>0</v>
      </c>
      <c r="C649" t="n">
        <v>0</v>
      </c>
    </row>
    <row r="650" spans="1:3">
      <c r="A650" t="n">
        <v>647</v>
      </c>
      <c r="B650" t="n">
        <v>0</v>
      </c>
      <c r="C650" t="n">
        <v>0</v>
      </c>
    </row>
    <row r="651" spans="1:3">
      <c r="A651" t="n">
        <v>648</v>
      </c>
      <c r="B651" t="n">
        <v>0</v>
      </c>
      <c r="C651" t="n">
        <v>0</v>
      </c>
    </row>
    <row r="652" spans="1:3">
      <c r="A652" t="n">
        <v>649</v>
      </c>
      <c r="B652" t="n">
        <v>0</v>
      </c>
      <c r="C652" t="n">
        <v>0</v>
      </c>
    </row>
    <row r="653" spans="1:3">
      <c r="A653" t="n">
        <v>650</v>
      </c>
      <c r="B653" t="n">
        <v>0</v>
      </c>
      <c r="C653" t="n">
        <v>0</v>
      </c>
    </row>
    <row r="654" spans="1:3">
      <c r="A654" t="n">
        <v>651</v>
      </c>
      <c r="B654" t="n">
        <v>0</v>
      </c>
      <c r="C654" t="n">
        <v>0</v>
      </c>
    </row>
    <row r="655" spans="1:3">
      <c r="A655" t="n">
        <v>652</v>
      </c>
      <c r="B655" t="n">
        <v>0</v>
      </c>
      <c r="C655" t="n">
        <v>0</v>
      </c>
    </row>
    <row r="656" spans="1:3">
      <c r="A656" t="n">
        <v>653</v>
      </c>
      <c r="B656" t="n">
        <v>0</v>
      </c>
      <c r="C656" t="n">
        <v>0</v>
      </c>
    </row>
    <row r="657" spans="1:3">
      <c r="A657" t="n">
        <v>654</v>
      </c>
      <c r="B657" t="n">
        <v>0</v>
      </c>
      <c r="C657" t="n">
        <v>0</v>
      </c>
    </row>
    <row r="658" spans="1:3">
      <c r="A658" t="n">
        <v>655</v>
      </c>
      <c r="B658" t="n">
        <v>0</v>
      </c>
      <c r="C658" t="n">
        <v>0</v>
      </c>
    </row>
    <row r="659" spans="1:3">
      <c r="A659" t="n">
        <v>656</v>
      </c>
      <c r="B659" t="n">
        <v>0</v>
      </c>
      <c r="C659" t="n">
        <v>0</v>
      </c>
    </row>
    <row r="660" spans="1:3">
      <c r="A660" t="n">
        <v>657</v>
      </c>
      <c r="B660" t="n">
        <v>0</v>
      </c>
      <c r="C660" t="n">
        <v>0</v>
      </c>
    </row>
    <row r="661" spans="1:3">
      <c r="A661" t="n">
        <v>658</v>
      </c>
      <c r="B661" t="n">
        <v>0</v>
      </c>
      <c r="C661" t="n">
        <v>0</v>
      </c>
    </row>
    <row r="662" spans="1:3">
      <c r="A662" t="n">
        <v>659</v>
      </c>
      <c r="B662" t="n">
        <v>0</v>
      </c>
      <c r="C662" t="n">
        <v>0</v>
      </c>
    </row>
    <row r="663" spans="1:3">
      <c r="A663" t="n">
        <v>660</v>
      </c>
      <c r="B663" t="n">
        <v>0</v>
      </c>
      <c r="C663" t="n">
        <v>0</v>
      </c>
    </row>
    <row r="664" spans="1:3">
      <c r="A664" t="n">
        <v>661</v>
      </c>
      <c r="B664" t="n">
        <v>0</v>
      </c>
      <c r="C664" t="n">
        <v>0</v>
      </c>
    </row>
    <row r="665" spans="1:3">
      <c r="A665" t="n">
        <v>662</v>
      </c>
      <c r="B665" t="n">
        <v>0</v>
      </c>
      <c r="C665" t="n">
        <v>0</v>
      </c>
    </row>
    <row r="666" spans="1:3">
      <c r="A666" t="n">
        <v>663</v>
      </c>
      <c r="B666" t="n">
        <v>0</v>
      </c>
      <c r="C666" t="n">
        <v>0</v>
      </c>
    </row>
    <row r="667" spans="1:3">
      <c r="A667" t="n">
        <v>664</v>
      </c>
      <c r="B667" t="n">
        <v>0</v>
      </c>
      <c r="C667" t="n">
        <v>0</v>
      </c>
    </row>
    <row r="668" spans="1:3">
      <c r="A668" t="n">
        <v>665</v>
      </c>
      <c r="B668" t="n">
        <v>0</v>
      </c>
      <c r="C668" t="n">
        <v>0</v>
      </c>
    </row>
    <row r="669" spans="1:3">
      <c r="A669" t="n">
        <v>666</v>
      </c>
      <c r="B669" t="n">
        <v>0</v>
      </c>
      <c r="C669" t="n">
        <v>0</v>
      </c>
    </row>
    <row r="670" spans="1:3">
      <c r="A670" t="n">
        <v>667</v>
      </c>
      <c r="B670" t="n">
        <v>0</v>
      </c>
      <c r="C670" t="n">
        <v>0</v>
      </c>
    </row>
    <row r="671" spans="1:3">
      <c r="A671" t="n">
        <v>668</v>
      </c>
      <c r="B671" t="n">
        <v>0</v>
      </c>
      <c r="C671" t="n">
        <v>0</v>
      </c>
    </row>
    <row r="672" spans="1:3">
      <c r="A672" t="n">
        <v>669</v>
      </c>
      <c r="B672" t="n">
        <v>0</v>
      </c>
      <c r="C672" t="n">
        <v>0</v>
      </c>
    </row>
    <row r="673" spans="1:3">
      <c r="A673" t="n">
        <v>670</v>
      </c>
      <c r="B673" t="n">
        <v>0</v>
      </c>
      <c r="C673" t="n">
        <v>0</v>
      </c>
    </row>
    <row r="674" spans="1:3">
      <c r="A674" t="n">
        <v>671</v>
      </c>
      <c r="B674" t="n">
        <v>0</v>
      </c>
      <c r="C674" t="n">
        <v>0</v>
      </c>
    </row>
    <row r="675" spans="1:3">
      <c r="A675" t="n">
        <v>672</v>
      </c>
      <c r="B675" t="n">
        <v>0</v>
      </c>
      <c r="C675" t="n">
        <v>0</v>
      </c>
    </row>
    <row r="676" spans="1:3">
      <c r="A676" t="n">
        <v>673</v>
      </c>
      <c r="B676" t="n">
        <v>0</v>
      </c>
      <c r="C676" t="n">
        <v>0</v>
      </c>
    </row>
    <row r="677" spans="1:3">
      <c r="A677" t="n">
        <v>674</v>
      </c>
      <c r="B677" t="n">
        <v>0</v>
      </c>
      <c r="C677" t="n">
        <v>0</v>
      </c>
    </row>
    <row r="678" spans="1:3">
      <c r="A678" t="n">
        <v>675</v>
      </c>
      <c r="B678" t="n">
        <v>0</v>
      </c>
      <c r="C678" t="n">
        <v>0</v>
      </c>
    </row>
    <row r="679" spans="1:3">
      <c r="A679" t="n">
        <v>676</v>
      </c>
      <c r="B679" t="n">
        <v>0</v>
      </c>
      <c r="C679" t="n">
        <v>0</v>
      </c>
    </row>
    <row r="680" spans="1:3">
      <c r="A680" t="n">
        <v>677</v>
      </c>
      <c r="B680" t="n">
        <v>0</v>
      </c>
      <c r="C680" t="n">
        <v>0</v>
      </c>
    </row>
    <row r="681" spans="1:3">
      <c r="A681" t="n">
        <v>678</v>
      </c>
      <c r="B681" t="n">
        <v>0</v>
      </c>
      <c r="C681" t="n">
        <v>0</v>
      </c>
    </row>
    <row r="682" spans="1:3">
      <c r="A682" t="n">
        <v>679</v>
      </c>
      <c r="B682" t="n">
        <v>0</v>
      </c>
      <c r="C682" t="n">
        <v>0</v>
      </c>
    </row>
    <row r="683" spans="1:3">
      <c r="A683" t="n">
        <v>680</v>
      </c>
      <c r="B683" t="n">
        <v>0</v>
      </c>
      <c r="C683" t="n">
        <v>0</v>
      </c>
    </row>
    <row r="684" spans="1:3">
      <c r="A684" t="n">
        <v>681</v>
      </c>
      <c r="B684" t="n">
        <v>0</v>
      </c>
      <c r="C684" t="n">
        <v>0</v>
      </c>
    </row>
    <row r="685" spans="1:3">
      <c r="A685" t="n">
        <v>682</v>
      </c>
      <c r="B685" t="n">
        <v>0</v>
      </c>
      <c r="C685" t="n">
        <v>0</v>
      </c>
    </row>
    <row r="686" spans="1:3">
      <c r="A686" t="n">
        <v>683</v>
      </c>
      <c r="B686" t="n">
        <v>0</v>
      </c>
      <c r="C686" t="n">
        <v>0</v>
      </c>
    </row>
    <row r="687" spans="1:3">
      <c r="A687" t="n">
        <v>684</v>
      </c>
      <c r="B687" t="n">
        <v>0</v>
      </c>
      <c r="C687" t="n">
        <v>0</v>
      </c>
    </row>
    <row r="688" spans="1:3">
      <c r="A688" t="n">
        <v>685</v>
      </c>
      <c r="B688" t="n">
        <v>0</v>
      </c>
      <c r="C688" t="n">
        <v>0</v>
      </c>
    </row>
    <row r="689" spans="1:3">
      <c r="A689" t="n">
        <v>686</v>
      </c>
      <c r="B689" t="n">
        <v>0</v>
      </c>
      <c r="C689" t="n">
        <v>0</v>
      </c>
    </row>
    <row r="690" spans="1:3">
      <c r="A690" t="n">
        <v>687</v>
      </c>
      <c r="B690" t="n">
        <v>0</v>
      </c>
      <c r="C690" t="n">
        <v>0</v>
      </c>
    </row>
    <row r="691" spans="1:3">
      <c r="A691" t="n">
        <v>688</v>
      </c>
      <c r="B691" t="n">
        <v>0</v>
      </c>
      <c r="C691" t="n">
        <v>0</v>
      </c>
    </row>
    <row r="692" spans="1:3">
      <c r="A692" t="n">
        <v>689</v>
      </c>
      <c r="B692" t="n">
        <v>0</v>
      </c>
      <c r="C692" t="n">
        <v>0</v>
      </c>
    </row>
    <row r="693" spans="1:3">
      <c r="A693" t="n">
        <v>690</v>
      </c>
      <c r="B693" t="n">
        <v>0</v>
      </c>
      <c r="C693" t="n">
        <v>0</v>
      </c>
    </row>
    <row r="694" spans="1:3">
      <c r="A694" t="n">
        <v>691</v>
      </c>
      <c r="B694" t="n">
        <v>0</v>
      </c>
      <c r="C694" t="n">
        <v>0</v>
      </c>
    </row>
    <row r="695" spans="1:3">
      <c r="A695" t="n">
        <v>692</v>
      </c>
      <c r="B695" t="n">
        <v>0</v>
      </c>
      <c r="C695" t="n">
        <v>0</v>
      </c>
    </row>
    <row r="696" spans="1:3">
      <c r="A696" t="n">
        <v>693</v>
      </c>
      <c r="B696" t="n">
        <v>0</v>
      </c>
      <c r="C696" t="n">
        <v>0</v>
      </c>
    </row>
    <row r="697" spans="1:3">
      <c r="A697" t="n">
        <v>694</v>
      </c>
      <c r="B697" t="n">
        <v>0</v>
      </c>
      <c r="C697" t="n">
        <v>0</v>
      </c>
    </row>
    <row r="698" spans="1:3">
      <c r="A698" t="n">
        <v>695</v>
      </c>
      <c r="B698" t="n">
        <v>0</v>
      </c>
      <c r="C698" t="n">
        <v>0</v>
      </c>
    </row>
    <row r="699" spans="1:3">
      <c r="A699" t="n">
        <v>696</v>
      </c>
      <c r="B699" t="n">
        <v>0</v>
      </c>
      <c r="C699" t="n">
        <v>0</v>
      </c>
    </row>
    <row r="700" spans="1:3">
      <c r="A700" t="n">
        <v>697</v>
      </c>
      <c r="B700" t="n">
        <v>0</v>
      </c>
      <c r="C700" t="n">
        <v>0</v>
      </c>
    </row>
    <row r="701" spans="1:3">
      <c r="A701" t="n">
        <v>698</v>
      </c>
      <c r="B701" t="n">
        <v>0</v>
      </c>
      <c r="C701" t="n">
        <v>0</v>
      </c>
    </row>
    <row r="702" spans="1:3">
      <c r="A702" t="n">
        <v>699</v>
      </c>
      <c r="B702" t="n">
        <v>0</v>
      </c>
      <c r="C702" t="n">
        <v>0</v>
      </c>
    </row>
    <row r="703" spans="1:3">
      <c r="A703" t="n">
        <v>700</v>
      </c>
      <c r="B703" t="n">
        <v>0</v>
      </c>
      <c r="C703" t="n">
        <v>0</v>
      </c>
    </row>
    <row r="704" spans="1:3">
      <c r="A704" t="n">
        <v>701</v>
      </c>
      <c r="B704" t="n">
        <v>0</v>
      </c>
      <c r="C704" t="n">
        <v>0</v>
      </c>
    </row>
    <row r="705" spans="1:3">
      <c r="A705" t="n">
        <v>702</v>
      </c>
      <c r="B705" t="n">
        <v>0</v>
      </c>
      <c r="C705" t="n">
        <v>0</v>
      </c>
    </row>
    <row r="706" spans="1:3">
      <c r="A706" t="n">
        <v>703</v>
      </c>
      <c r="B706" t="n">
        <v>0</v>
      </c>
      <c r="C706" t="n">
        <v>0</v>
      </c>
    </row>
    <row r="707" spans="1:3">
      <c r="A707" t="n">
        <v>704</v>
      </c>
      <c r="B707" t="n">
        <v>0</v>
      </c>
      <c r="C707" t="n">
        <v>0</v>
      </c>
    </row>
    <row r="708" spans="1:3">
      <c r="A708" t="n">
        <v>705</v>
      </c>
      <c r="B708" t="n">
        <v>0</v>
      </c>
      <c r="C708" t="n">
        <v>0</v>
      </c>
    </row>
    <row r="709" spans="1:3">
      <c r="A709" t="n">
        <v>706</v>
      </c>
      <c r="B709" t="n">
        <v>0</v>
      </c>
      <c r="C709" t="n">
        <v>0</v>
      </c>
    </row>
    <row r="710" spans="1:3">
      <c r="A710" t="n">
        <v>707</v>
      </c>
      <c r="B710" t="n">
        <v>0</v>
      </c>
      <c r="C710" t="n">
        <v>0</v>
      </c>
    </row>
    <row r="711" spans="1:3">
      <c r="A711" t="n">
        <v>708</v>
      </c>
      <c r="B711" t="n">
        <v>0</v>
      </c>
      <c r="C711" t="n">
        <v>0</v>
      </c>
    </row>
    <row r="712" spans="1:3">
      <c r="A712" t="n">
        <v>709</v>
      </c>
      <c r="B712" t="n">
        <v>0</v>
      </c>
      <c r="C712" t="n">
        <v>0</v>
      </c>
    </row>
    <row r="713" spans="1:3">
      <c r="A713" t="n">
        <v>710</v>
      </c>
      <c r="B713" t="n">
        <v>0</v>
      </c>
      <c r="C713" t="n">
        <v>0</v>
      </c>
    </row>
    <row r="714" spans="1:3">
      <c r="A714" t="n">
        <v>711</v>
      </c>
      <c r="B714" t="n">
        <v>0</v>
      </c>
      <c r="C714" t="n">
        <v>0</v>
      </c>
    </row>
    <row r="715" spans="1:3">
      <c r="A715" t="n">
        <v>712</v>
      </c>
      <c r="B715" t="n">
        <v>0</v>
      </c>
      <c r="C715" t="n">
        <v>0</v>
      </c>
    </row>
    <row r="716" spans="1:3">
      <c r="A716" t="n">
        <v>713</v>
      </c>
      <c r="B716" t="n">
        <v>0</v>
      </c>
      <c r="C716" t="n">
        <v>0</v>
      </c>
    </row>
    <row r="717" spans="1:3">
      <c r="A717" t="n">
        <v>714</v>
      </c>
      <c r="B717" t="n">
        <v>0</v>
      </c>
      <c r="C717" t="n">
        <v>0</v>
      </c>
    </row>
    <row r="718" spans="1:3">
      <c r="A718" t="n">
        <v>715</v>
      </c>
      <c r="B718" t="n">
        <v>0</v>
      </c>
      <c r="C718" t="n">
        <v>0</v>
      </c>
    </row>
    <row r="719" spans="1:3">
      <c r="A719" t="n">
        <v>716</v>
      </c>
      <c r="B719" t="n">
        <v>0</v>
      </c>
      <c r="C719" t="n">
        <v>0</v>
      </c>
    </row>
    <row r="720" spans="1:3">
      <c r="A720" t="n">
        <v>717</v>
      </c>
      <c r="B720" t="n">
        <v>0</v>
      </c>
      <c r="C720" t="n">
        <v>0</v>
      </c>
    </row>
    <row r="721" spans="1:3">
      <c r="A721" t="n">
        <v>718</v>
      </c>
      <c r="B721" t="n">
        <v>0</v>
      </c>
      <c r="C721" t="n">
        <v>0</v>
      </c>
    </row>
    <row r="722" spans="1:3">
      <c r="A722" t="n">
        <v>719</v>
      </c>
      <c r="B722" t="n">
        <v>0</v>
      </c>
      <c r="C722" t="n">
        <v>0</v>
      </c>
    </row>
    <row r="723" spans="1:3">
      <c r="A723" t="n">
        <v>720</v>
      </c>
      <c r="B723" t="n">
        <v>0</v>
      </c>
      <c r="C723" t="n">
        <v>0</v>
      </c>
    </row>
    <row r="724" spans="1:3">
      <c r="A724" t="n">
        <v>721</v>
      </c>
      <c r="B724" t="n">
        <v>0</v>
      </c>
      <c r="C724" t="n">
        <v>0</v>
      </c>
    </row>
    <row r="725" spans="1:3">
      <c r="A725" t="n">
        <v>722</v>
      </c>
      <c r="B725" t="n">
        <v>0</v>
      </c>
      <c r="C725" t="n">
        <v>0</v>
      </c>
    </row>
    <row r="726" spans="1:3">
      <c r="A726" t="n">
        <v>723</v>
      </c>
      <c r="B726" t="n">
        <v>0</v>
      </c>
      <c r="C726" t="n">
        <v>0</v>
      </c>
    </row>
    <row r="727" spans="1:3">
      <c r="A727" t="n">
        <v>724</v>
      </c>
      <c r="B727" t="n">
        <v>0</v>
      </c>
      <c r="C727" t="n">
        <v>0</v>
      </c>
    </row>
    <row r="728" spans="1:3">
      <c r="A728" t="n">
        <v>725</v>
      </c>
      <c r="B728" t="n">
        <v>0</v>
      </c>
      <c r="C728" t="n">
        <v>0</v>
      </c>
    </row>
    <row r="729" spans="1:3">
      <c r="A729" t="n">
        <v>726</v>
      </c>
      <c r="B729" t="n">
        <v>0</v>
      </c>
      <c r="C729" t="n">
        <v>0</v>
      </c>
    </row>
    <row r="730" spans="1:3">
      <c r="A730" t="n">
        <v>727</v>
      </c>
      <c r="B730" t="n">
        <v>0</v>
      </c>
      <c r="C730" t="n">
        <v>0</v>
      </c>
    </row>
    <row r="731" spans="1:3">
      <c r="A731" t="n">
        <v>728</v>
      </c>
      <c r="B731" t="n">
        <v>0</v>
      </c>
      <c r="C731" t="n">
        <v>0</v>
      </c>
    </row>
    <row r="732" spans="1:3">
      <c r="A732" t="n">
        <v>729</v>
      </c>
      <c r="B732" t="n">
        <v>0</v>
      </c>
      <c r="C732" t="n">
        <v>0</v>
      </c>
    </row>
    <row r="733" spans="1:3">
      <c r="A733" t="n">
        <v>730</v>
      </c>
      <c r="B733" t="n">
        <v>0</v>
      </c>
      <c r="C733" t="n">
        <v>0</v>
      </c>
    </row>
    <row r="734" spans="1:3">
      <c r="A734" t="n">
        <v>731</v>
      </c>
      <c r="B734" t="n">
        <v>0</v>
      </c>
      <c r="C734" t="n">
        <v>0</v>
      </c>
    </row>
    <row r="735" spans="1:3">
      <c r="A735" t="n">
        <v>732</v>
      </c>
      <c r="B735" t="n">
        <v>0</v>
      </c>
      <c r="C735" t="n">
        <v>0</v>
      </c>
    </row>
    <row r="736" spans="1:3">
      <c r="A736" t="n">
        <v>733</v>
      </c>
      <c r="B736" t="n">
        <v>0</v>
      </c>
      <c r="C736" t="n">
        <v>0</v>
      </c>
    </row>
    <row r="737" spans="1:3">
      <c r="A737" t="n">
        <v>734</v>
      </c>
      <c r="B737" t="n">
        <v>0</v>
      </c>
      <c r="C737" t="n">
        <v>0</v>
      </c>
    </row>
    <row r="738" spans="1:3">
      <c r="A738" t="n">
        <v>735</v>
      </c>
      <c r="B738" t="n">
        <v>0</v>
      </c>
      <c r="C738" t="n">
        <v>0</v>
      </c>
    </row>
    <row r="739" spans="1:3">
      <c r="A739" t="n">
        <v>736</v>
      </c>
      <c r="B739" t="n">
        <v>0</v>
      </c>
      <c r="C739" t="n">
        <v>0</v>
      </c>
    </row>
    <row r="740" spans="1:3">
      <c r="A740" t="n">
        <v>737</v>
      </c>
      <c r="B740" t="n">
        <v>0</v>
      </c>
      <c r="C740" t="n">
        <v>0</v>
      </c>
    </row>
    <row r="741" spans="1:3">
      <c r="A741" t="n">
        <v>738</v>
      </c>
      <c r="B741" t="n">
        <v>0</v>
      </c>
      <c r="C741" t="n">
        <v>0</v>
      </c>
    </row>
    <row r="742" spans="1:3">
      <c r="A742" t="n">
        <v>739</v>
      </c>
      <c r="B742" t="n">
        <v>0</v>
      </c>
      <c r="C742" t="n">
        <v>0</v>
      </c>
    </row>
    <row r="743" spans="1:3">
      <c r="A743" t="n">
        <v>740</v>
      </c>
      <c r="B743" t="n">
        <v>0</v>
      </c>
      <c r="C743" t="n">
        <v>0</v>
      </c>
    </row>
    <row r="744" spans="1:3">
      <c r="A744" t="n">
        <v>741</v>
      </c>
      <c r="B744" t="n">
        <v>0</v>
      </c>
      <c r="C744" t="n">
        <v>0</v>
      </c>
    </row>
    <row r="745" spans="1:3">
      <c r="A745" t="n">
        <v>742</v>
      </c>
      <c r="B745" t="n">
        <v>0</v>
      </c>
      <c r="C745" t="n">
        <v>0</v>
      </c>
    </row>
    <row r="746" spans="1:3">
      <c r="A746" t="n">
        <v>743</v>
      </c>
      <c r="B746" t="n">
        <v>0</v>
      </c>
      <c r="C746" t="n">
        <v>0</v>
      </c>
    </row>
    <row r="747" spans="1:3">
      <c r="A747" t="n">
        <v>744</v>
      </c>
      <c r="B747" t="n">
        <v>0</v>
      </c>
      <c r="C747" t="n">
        <v>0</v>
      </c>
    </row>
    <row r="748" spans="1:3">
      <c r="A748" t="n">
        <v>745</v>
      </c>
      <c r="B748" t="n">
        <v>0</v>
      </c>
      <c r="C748" t="n">
        <v>0</v>
      </c>
    </row>
    <row r="749" spans="1:3">
      <c r="A749" t="n">
        <v>746</v>
      </c>
      <c r="B749" t="n">
        <v>0</v>
      </c>
      <c r="C749" t="n">
        <v>0</v>
      </c>
    </row>
    <row r="750" spans="1:3">
      <c r="A750" t="n">
        <v>747</v>
      </c>
      <c r="B750" t="n">
        <v>0</v>
      </c>
      <c r="C750" t="n">
        <v>0</v>
      </c>
    </row>
    <row r="751" spans="1:3">
      <c r="A751" t="n">
        <v>748</v>
      </c>
      <c r="B751" t="n">
        <v>0</v>
      </c>
      <c r="C751" t="n">
        <v>0</v>
      </c>
    </row>
    <row r="752" spans="1:3">
      <c r="A752" t="n">
        <v>749</v>
      </c>
      <c r="B752" t="n">
        <v>0</v>
      </c>
      <c r="C752" t="n">
        <v>0</v>
      </c>
    </row>
    <row r="753" spans="1:3">
      <c r="A753" t="n">
        <v>750</v>
      </c>
      <c r="B753" t="n">
        <v>0</v>
      </c>
      <c r="C753" t="n">
        <v>0</v>
      </c>
    </row>
    <row r="754" spans="1:3">
      <c r="A754" t="n">
        <v>751</v>
      </c>
      <c r="B754" t="n">
        <v>0</v>
      </c>
      <c r="C754" t="n">
        <v>0</v>
      </c>
    </row>
    <row r="755" spans="1:3">
      <c r="A755" t="n">
        <v>752</v>
      </c>
      <c r="B755" t="n">
        <v>0</v>
      </c>
      <c r="C755" t="n">
        <v>0</v>
      </c>
    </row>
    <row r="756" spans="1:3">
      <c r="A756" t="n">
        <v>753</v>
      </c>
      <c r="B756" t="n">
        <v>0</v>
      </c>
      <c r="C756" t="n">
        <v>0</v>
      </c>
    </row>
    <row r="757" spans="1:3">
      <c r="A757" t="n">
        <v>754</v>
      </c>
      <c r="B757" t="n">
        <v>0</v>
      </c>
      <c r="C757" t="n">
        <v>0</v>
      </c>
    </row>
    <row r="758" spans="1:3">
      <c r="A758" t="n">
        <v>755</v>
      </c>
      <c r="B758" t="n">
        <v>0</v>
      </c>
      <c r="C758" t="n">
        <v>0</v>
      </c>
    </row>
    <row r="759" spans="1:3">
      <c r="A759" t="n">
        <v>756</v>
      </c>
      <c r="B759" t="n">
        <v>0</v>
      </c>
      <c r="C759" t="n">
        <v>0</v>
      </c>
    </row>
    <row r="760" spans="1:3">
      <c r="A760" t="n">
        <v>757</v>
      </c>
      <c r="B760" t="n">
        <v>0</v>
      </c>
      <c r="C760" t="n">
        <v>0</v>
      </c>
    </row>
    <row r="761" spans="1:3">
      <c r="A761" t="n">
        <v>758</v>
      </c>
      <c r="B761" t="n">
        <v>0</v>
      </c>
      <c r="C761" t="n">
        <v>0</v>
      </c>
    </row>
    <row r="762" spans="1:3">
      <c r="A762" t="n">
        <v>759</v>
      </c>
      <c r="B762" t="n">
        <v>0</v>
      </c>
      <c r="C762" t="n">
        <v>0</v>
      </c>
    </row>
    <row r="763" spans="1:3">
      <c r="A763" t="n">
        <v>760</v>
      </c>
      <c r="B763" t="n">
        <v>0</v>
      </c>
      <c r="C763" t="n">
        <v>0</v>
      </c>
    </row>
    <row r="764" spans="1:3">
      <c r="A764" t="n">
        <v>761</v>
      </c>
      <c r="B764" t="n">
        <v>0</v>
      </c>
      <c r="C764" t="n">
        <v>0</v>
      </c>
    </row>
    <row r="765" spans="1:3">
      <c r="A765" t="n">
        <v>762</v>
      </c>
      <c r="B765" t="n">
        <v>0</v>
      </c>
      <c r="C765" t="n">
        <v>0</v>
      </c>
    </row>
    <row r="766" spans="1:3">
      <c r="A766" t="n">
        <v>763</v>
      </c>
      <c r="B766" t="n">
        <v>0</v>
      </c>
      <c r="C766" t="n">
        <v>0</v>
      </c>
    </row>
    <row r="767" spans="1:3">
      <c r="A767" t="n">
        <v>764</v>
      </c>
      <c r="B767" t="n">
        <v>0</v>
      </c>
      <c r="C767" t="n">
        <v>0</v>
      </c>
    </row>
    <row r="768" spans="1:3">
      <c r="A768" t="n">
        <v>765</v>
      </c>
      <c r="B768" t="n">
        <v>0</v>
      </c>
      <c r="C768" t="n">
        <v>0</v>
      </c>
    </row>
    <row r="769" spans="1:3">
      <c r="A769" t="n">
        <v>766</v>
      </c>
      <c r="B769" t="n">
        <v>0</v>
      </c>
      <c r="C769" t="n">
        <v>0</v>
      </c>
    </row>
    <row r="770" spans="1:3">
      <c r="A770" t="n">
        <v>767</v>
      </c>
      <c r="B770" t="n">
        <v>0</v>
      </c>
      <c r="C770" t="n">
        <v>0</v>
      </c>
    </row>
    <row r="771" spans="1:3">
      <c r="A771" t="n">
        <v>768</v>
      </c>
      <c r="B771" t="n">
        <v>0</v>
      </c>
      <c r="C771" t="n">
        <v>0</v>
      </c>
    </row>
    <row r="772" spans="1:3">
      <c r="A772" t="n">
        <v>769</v>
      </c>
      <c r="B772" t="n">
        <v>0</v>
      </c>
      <c r="C772" t="n">
        <v>0</v>
      </c>
    </row>
    <row r="773" spans="1:3">
      <c r="A773" t="n">
        <v>770</v>
      </c>
      <c r="B773" t="n">
        <v>0</v>
      </c>
      <c r="C773" t="n">
        <v>0</v>
      </c>
    </row>
    <row r="774" spans="1:3">
      <c r="A774" t="n">
        <v>771</v>
      </c>
      <c r="B774" t="n">
        <v>0</v>
      </c>
      <c r="C774" t="n">
        <v>0</v>
      </c>
    </row>
    <row r="775" spans="1:3">
      <c r="A775" t="n">
        <v>772</v>
      </c>
      <c r="B775" t="n">
        <v>0</v>
      </c>
      <c r="C775" t="n">
        <v>0</v>
      </c>
    </row>
    <row r="776" spans="1:3">
      <c r="A776" t="n">
        <v>773</v>
      </c>
      <c r="B776" t="n">
        <v>0</v>
      </c>
      <c r="C776" t="n">
        <v>0</v>
      </c>
    </row>
    <row r="777" spans="1:3">
      <c r="A777" t="n">
        <v>774</v>
      </c>
      <c r="B777" t="n">
        <v>0</v>
      </c>
      <c r="C777" t="n">
        <v>0</v>
      </c>
    </row>
    <row r="778" spans="1:3">
      <c r="A778" t="n">
        <v>775</v>
      </c>
      <c r="B778" t="n">
        <v>0</v>
      </c>
      <c r="C778" t="n">
        <v>0</v>
      </c>
    </row>
    <row r="779" spans="1:3">
      <c r="A779" t="n">
        <v>776</v>
      </c>
      <c r="B779" t="n">
        <v>0</v>
      </c>
      <c r="C779" t="n">
        <v>0</v>
      </c>
    </row>
    <row r="780" spans="1:3">
      <c r="A780" t="n">
        <v>777</v>
      </c>
      <c r="B780" t="n">
        <v>0</v>
      </c>
      <c r="C780" t="n">
        <v>0</v>
      </c>
    </row>
    <row r="781" spans="1:3">
      <c r="A781" t="n">
        <v>778</v>
      </c>
      <c r="B781" t="n">
        <v>0</v>
      </c>
      <c r="C781" t="n">
        <v>0</v>
      </c>
    </row>
    <row r="782" spans="1:3">
      <c r="A782" t="n">
        <v>779</v>
      </c>
      <c r="B782" t="n">
        <v>0</v>
      </c>
      <c r="C782" t="n">
        <v>0</v>
      </c>
    </row>
    <row r="783" spans="1:3">
      <c r="A783" t="n">
        <v>780</v>
      </c>
      <c r="B783" t="n">
        <v>0</v>
      </c>
      <c r="C783" t="n">
        <v>0</v>
      </c>
    </row>
    <row r="784" spans="1:3">
      <c r="A784" t="n">
        <v>781</v>
      </c>
      <c r="B784" t="n">
        <v>0</v>
      </c>
      <c r="C784" t="n">
        <v>0</v>
      </c>
    </row>
    <row r="785" spans="1:3">
      <c r="A785" t="n">
        <v>782</v>
      </c>
      <c r="B785" t="n">
        <v>0</v>
      </c>
      <c r="C785" t="n">
        <v>0</v>
      </c>
    </row>
    <row r="786" spans="1:3">
      <c r="A786" t="n">
        <v>783</v>
      </c>
      <c r="B786" t="n">
        <v>0</v>
      </c>
      <c r="C786" t="n">
        <v>0</v>
      </c>
    </row>
    <row r="787" spans="1:3">
      <c r="A787" t="n">
        <v>784</v>
      </c>
      <c r="B787" t="n">
        <v>0</v>
      </c>
      <c r="C787" t="n">
        <v>0</v>
      </c>
    </row>
    <row r="788" spans="1:3">
      <c r="A788" t="n">
        <v>785</v>
      </c>
      <c r="B788" t="n">
        <v>0</v>
      </c>
      <c r="C788" t="n">
        <v>0</v>
      </c>
    </row>
    <row r="789" spans="1:3">
      <c r="A789" t="n">
        <v>786</v>
      </c>
      <c r="B789" t="n">
        <v>0</v>
      </c>
      <c r="C789" t="n">
        <v>0</v>
      </c>
    </row>
    <row r="790" spans="1:3">
      <c r="A790" t="n">
        <v>787</v>
      </c>
      <c r="B790" t="n">
        <v>0</v>
      </c>
      <c r="C790" t="n">
        <v>0</v>
      </c>
    </row>
    <row r="791" spans="1:3">
      <c r="A791" t="n">
        <v>788</v>
      </c>
      <c r="B791" t="n">
        <v>0</v>
      </c>
      <c r="C791" t="n">
        <v>0</v>
      </c>
    </row>
    <row r="792" spans="1:3">
      <c r="A792" t="n">
        <v>789</v>
      </c>
      <c r="B792" t="n">
        <v>0</v>
      </c>
      <c r="C792" t="n">
        <v>0</v>
      </c>
    </row>
    <row r="793" spans="1:3">
      <c r="A793" t="n">
        <v>790</v>
      </c>
      <c r="B793" t="n">
        <v>0</v>
      </c>
      <c r="C793" t="n">
        <v>0</v>
      </c>
    </row>
    <row r="794" spans="1:3">
      <c r="A794" t="n">
        <v>791</v>
      </c>
      <c r="B794" t="n">
        <v>0</v>
      </c>
      <c r="C794" t="n">
        <v>0</v>
      </c>
    </row>
    <row r="795" spans="1:3">
      <c r="A795" t="n">
        <v>792</v>
      </c>
      <c r="B795" t="n">
        <v>0</v>
      </c>
      <c r="C795" t="n">
        <v>0</v>
      </c>
    </row>
    <row r="796" spans="1:3">
      <c r="A796" t="n">
        <v>793</v>
      </c>
      <c r="B796" t="n">
        <v>0</v>
      </c>
      <c r="C796" t="n">
        <v>0</v>
      </c>
    </row>
    <row r="797" spans="1:3">
      <c r="A797" t="n">
        <v>794</v>
      </c>
      <c r="B797" t="n">
        <v>0</v>
      </c>
      <c r="C797" t="n">
        <v>0</v>
      </c>
    </row>
    <row r="798" spans="1:3">
      <c r="A798" t="n">
        <v>795</v>
      </c>
      <c r="B798" t="n">
        <v>0</v>
      </c>
      <c r="C798" t="n">
        <v>0</v>
      </c>
    </row>
    <row r="799" spans="1:3">
      <c r="A799" t="n">
        <v>796</v>
      </c>
      <c r="B799" t="n">
        <v>0</v>
      </c>
      <c r="C799" t="n">
        <v>0</v>
      </c>
    </row>
    <row r="800" spans="1:3">
      <c r="A800" t="n">
        <v>797</v>
      </c>
      <c r="B800" t="n">
        <v>0</v>
      </c>
      <c r="C800" t="n">
        <v>0</v>
      </c>
    </row>
    <row r="801" spans="1:3">
      <c r="A801" t="n">
        <v>798</v>
      </c>
      <c r="B801" t="n">
        <v>0</v>
      </c>
      <c r="C801" t="n">
        <v>0</v>
      </c>
    </row>
    <row r="802" spans="1:3">
      <c r="A802" t="n">
        <v>799</v>
      </c>
      <c r="B802" t="n">
        <v>0</v>
      </c>
      <c r="C802" t="n">
        <v>0</v>
      </c>
    </row>
    <row r="803" spans="1:3">
      <c r="A803" t="n">
        <v>800</v>
      </c>
      <c r="B803" t="n">
        <v>0</v>
      </c>
      <c r="C803" t="n">
        <v>0</v>
      </c>
    </row>
    <row r="804" spans="1:3">
      <c r="A804" t="n">
        <v>801</v>
      </c>
      <c r="B804" t="n">
        <v>0</v>
      </c>
      <c r="C804" t="n">
        <v>0</v>
      </c>
    </row>
    <row r="805" spans="1:3">
      <c r="A805" t="n">
        <v>802</v>
      </c>
      <c r="B805" t="n">
        <v>0</v>
      </c>
      <c r="C805" t="n">
        <v>0</v>
      </c>
    </row>
    <row r="806" spans="1:3">
      <c r="A806" t="n">
        <v>803</v>
      </c>
      <c r="B806" t="n">
        <v>0</v>
      </c>
      <c r="C806" t="n">
        <v>0</v>
      </c>
    </row>
    <row r="807" spans="1:3">
      <c r="A807" t="n">
        <v>804</v>
      </c>
      <c r="B807" t="n">
        <v>0</v>
      </c>
      <c r="C807" t="n">
        <v>0</v>
      </c>
    </row>
    <row r="808" spans="1:3">
      <c r="A808" t="n">
        <v>805</v>
      </c>
      <c r="B808" t="n">
        <v>0</v>
      </c>
      <c r="C808" t="n">
        <v>0</v>
      </c>
    </row>
    <row r="809" spans="1:3">
      <c r="A809" t="n">
        <v>806</v>
      </c>
      <c r="B809" t="n">
        <v>0</v>
      </c>
      <c r="C809" t="n">
        <v>0</v>
      </c>
    </row>
    <row r="810" spans="1:3">
      <c r="A810" t="n">
        <v>807</v>
      </c>
      <c r="B810" t="n">
        <v>0</v>
      </c>
      <c r="C810" t="n">
        <v>0</v>
      </c>
    </row>
    <row r="811" spans="1:3">
      <c r="A811" t="n">
        <v>808</v>
      </c>
      <c r="B811" t="n">
        <v>0</v>
      </c>
      <c r="C811" t="n">
        <v>0</v>
      </c>
    </row>
    <row r="812" spans="1:3">
      <c r="A812" t="n">
        <v>809</v>
      </c>
      <c r="B812" t="n">
        <v>0</v>
      </c>
      <c r="C812" t="n">
        <v>0</v>
      </c>
    </row>
    <row r="813" spans="1:3">
      <c r="A813" t="n">
        <v>810</v>
      </c>
      <c r="B813" t="n">
        <v>0</v>
      </c>
      <c r="C813" t="n">
        <v>0</v>
      </c>
    </row>
    <row r="814" spans="1:3">
      <c r="A814" t="n">
        <v>811</v>
      </c>
      <c r="B814" t="n">
        <v>0</v>
      </c>
      <c r="C814" t="n">
        <v>0</v>
      </c>
    </row>
    <row r="815" spans="1:3">
      <c r="A815" t="n">
        <v>812</v>
      </c>
      <c r="B815" t="n">
        <v>0</v>
      </c>
      <c r="C815" t="n">
        <v>0</v>
      </c>
    </row>
    <row r="816" spans="1:3">
      <c r="A816" t="n">
        <v>813</v>
      </c>
      <c r="B816" t="n">
        <v>0</v>
      </c>
      <c r="C816" t="n">
        <v>0</v>
      </c>
    </row>
    <row r="817" spans="1:3">
      <c r="A817" t="n">
        <v>814</v>
      </c>
      <c r="B817" t="n">
        <v>0</v>
      </c>
      <c r="C817" t="n">
        <v>0</v>
      </c>
    </row>
    <row r="818" spans="1:3">
      <c r="A818" t="n">
        <v>815</v>
      </c>
      <c r="B818" t="n">
        <v>0</v>
      </c>
      <c r="C818" t="n">
        <v>0</v>
      </c>
    </row>
    <row r="819" spans="1:3">
      <c r="A819" t="n">
        <v>816</v>
      </c>
      <c r="B819" t="n">
        <v>0</v>
      </c>
      <c r="C819" t="n">
        <v>0</v>
      </c>
    </row>
    <row r="820" spans="1:3">
      <c r="A820" t="n">
        <v>817</v>
      </c>
      <c r="B820" t="n">
        <v>0</v>
      </c>
      <c r="C820" t="n">
        <v>0</v>
      </c>
    </row>
    <row r="821" spans="1:3">
      <c r="A821" t="n">
        <v>818</v>
      </c>
      <c r="B821" t="n">
        <v>0</v>
      </c>
      <c r="C821" t="n">
        <v>0</v>
      </c>
    </row>
    <row r="822" spans="1:3">
      <c r="A822" t="n">
        <v>819</v>
      </c>
      <c r="B822" t="n">
        <v>0</v>
      </c>
      <c r="C822" t="n">
        <v>0</v>
      </c>
    </row>
    <row r="823" spans="1:3">
      <c r="A823" t="n">
        <v>820</v>
      </c>
      <c r="B823" t="n">
        <v>0</v>
      </c>
      <c r="C823" t="n">
        <v>0</v>
      </c>
    </row>
    <row r="824" spans="1:3">
      <c r="A824" t="n">
        <v>821</v>
      </c>
      <c r="B824" t="n">
        <v>0</v>
      </c>
      <c r="C824" t="n">
        <v>0</v>
      </c>
    </row>
    <row r="825" spans="1:3">
      <c r="A825" t="n">
        <v>822</v>
      </c>
      <c r="B825" t="n">
        <v>0</v>
      </c>
      <c r="C825" t="n">
        <v>0</v>
      </c>
    </row>
    <row r="826" spans="1:3">
      <c r="A826" t="n">
        <v>823</v>
      </c>
      <c r="B826" t="n">
        <v>0</v>
      </c>
      <c r="C826" t="n">
        <v>0</v>
      </c>
    </row>
    <row r="827" spans="1:3">
      <c r="A827" t="n">
        <v>824</v>
      </c>
      <c r="B827" t="n">
        <v>0</v>
      </c>
      <c r="C827" t="n">
        <v>0</v>
      </c>
    </row>
    <row r="828" spans="1:3">
      <c r="A828" t="n">
        <v>825</v>
      </c>
      <c r="B828" t="n">
        <v>0</v>
      </c>
      <c r="C828" t="n">
        <v>0</v>
      </c>
    </row>
    <row r="829" spans="1:3">
      <c r="A829" t="n">
        <v>826</v>
      </c>
      <c r="B829" t="n">
        <v>0</v>
      </c>
      <c r="C829" t="n">
        <v>0</v>
      </c>
    </row>
    <row r="830" spans="1:3">
      <c r="A830" t="n">
        <v>827</v>
      </c>
      <c r="B830" t="n">
        <v>0</v>
      </c>
      <c r="C830" t="n">
        <v>0</v>
      </c>
    </row>
    <row r="831" spans="1:3">
      <c r="A831" t="n">
        <v>828</v>
      </c>
      <c r="B831" t="n">
        <v>0</v>
      </c>
      <c r="C831" t="n">
        <v>0</v>
      </c>
    </row>
    <row r="832" spans="1:3">
      <c r="A832" t="n">
        <v>829</v>
      </c>
      <c r="B832" t="n">
        <v>0</v>
      </c>
      <c r="C832" t="n">
        <v>0</v>
      </c>
    </row>
    <row r="833" spans="1:3">
      <c r="A833" t="n">
        <v>830</v>
      </c>
      <c r="B833" t="n">
        <v>0</v>
      </c>
      <c r="C833" t="n">
        <v>0</v>
      </c>
    </row>
    <row r="834" spans="1:3">
      <c r="A834" t="n">
        <v>831</v>
      </c>
      <c r="B834" t="n">
        <v>0</v>
      </c>
      <c r="C834" t="n">
        <v>0</v>
      </c>
    </row>
    <row r="835" spans="1:3">
      <c r="A835" t="n">
        <v>832</v>
      </c>
      <c r="B835" t="n">
        <v>0</v>
      </c>
      <c r="C835" t="n">
        <v>0</v>
      </c>
    </row>
    <row r="836" spans="1:3">
      <c r="A836" t="n">
        <v>833</v>
      </c>
      <c r="B836" t="n">
        <v>0</v>
      </c>
      <c r="C836" t="n">
        <v>0</v>
      </c>
    </row>
    <row r="837" spans="1:3">
      <c r="A837" t="n">
        <v>834</v>
      </c>
      <c r="B837" t="n">
        <v>0</v>
      </c>
      <c r="C837" t="n">
        <v>0</v>
      </c>
    </row>
    <row r="838" spans="1:3">
      <c r="A838" t="n">
        <v>835</v>
      </c>
      <c r="B838" t="n">
        <v>0</v>
      </c>
      <c r="C838" t="n">
        <v>0</v>
      </c>
    </row>
    <row r="839" spans="1:3">
      <c r="A839" t="n">
        <v>836</v>
      </c>
      <c r="B839" t="n">
        <v>0</v>
      </c>
      <c r="C839" t="n">
        <v>0</v>
      </c>
    </row>
    <row r="840" spans="1:3">
      <c r="A840" t="n">
        <v>837</v>
      </c>
      <c r="B840" t="n">
        <v>0</v>
      </c>
      <c r="C840" t="n">
        <v>0</v>
      </c>
    </row>
    <row r="841" spans="1:3">
      <c r="A841" t="n">
        <v>838</v>
      </c>
      <c r="B841" t="n">
        <v>0</v>
      </c>
      <c r="C841" t="n">
        <v>0</v>
      </c>
    </row>
    <row r="842" spans="1:3">
      <c r="A842" t="n">
        <v>839</v>
      </c>
      <c r="B842" t="n">
        <v>0</v>
      </c>
      <c r="C842" t="n">
        <v>0</v>
      </c>
    </row>
    <row r="843" spans="1:3">
      <c r="A843" t="n">
        <v>840</v>
      </c>
      <c r="B843" t="n">
        <v>0</v>
      </c>
      <c r="C843" t="n">
        <v>0</v>
      </c>
    </row>
    <row r="844" spans="1:3">
      <c r="A844" t="n">
        <v>841</v>
      </c>
      <c r="B844" t="n">
        <v>0</v>
      </c>
      <c r="C844" t="n">
        <v>0</v>
      </c>
    </row>
    <row r="845" spans="1:3">
      <c r="A845" t="n">
        <v>842</v>
      </c>
      <c r="B845" t="n">
        <v>0</v>
      </c>
      <c r="C845" t="n">
        <v>0</v>
      </c>
    </row>
    <row r="846" spans="1:3">
      <c r="A846" t="n">
        <v>843</v>
      </c>
      <c r="B846" t="n">
        <v>0</v>
      </c>
      <c r="C846" t="n">
        <v>0</v>
      </c>
    </row>
    <row r="847" spans="1:3">
      <c r="A847" t="n">
        <v>844</v>
      </c>
      <c r="B847" t="n">
        <v>0</v>
      </c>
      <c r="C847" t="n">
        <v>0</v>
      </c>
    </row>
    <row r="848" spans="1:3">
      <c r="A848" t="n">
        <v>845</v>
      </c>
      <c r="B848" t="n">
        <v>0</v>
      </c>
      <c r="C848" t="n">
        <v>0</v>
      </c>
    </row>
    <row r="849" spans="1:3">
      <c r="A849" t="n">
        <v>846</v>
      </c>
      <c r="B849" t="n">
        <v>0</v>
      </c>
      <c r="C849" t="n">
        <v>0</v>
      </c>
    </row>
    <row r="850" spans="1:3">
      <c r="A850" t="n">
        <v>847</v>
      </c>
      <c r="B850" t="n">
        <v>0</v>
      </c>
      <c r="C850" t="n">
        <v>0</v>
      </c>
    </row>
    <row r="851" spans="1:3">
      <c r="A851" t="n">
        <v>848</v>
      </c>
      <c r="B851" t="n">
        <v>0</v>
      </c>
      <c r="C851" t="n">
        <v>0</v>
      </c>
    </row>
    <row r="852" spans="1:3">
      <c r="A852" t="n">
        <v>849</v>
      </c>
      <c r="B852" t="n">
        <v>0</v>
      </c>
      <c r="C852" t="n">
        <v>0</v>
      </c>
    </row>
    <row r="853" spans="1:3">
      <c r="A853" t="n">
        <v>850</v>
      </c>
      <c r="B853" t="n">
        <v>0</v>
      </c>
      <c r="C853" t="n">
        <v>0</v>
      </c>
    </row>
    <row r="854" spans="1:3">
      <c r="A854" t="n">
        <v>851</v>
      </c>
      <c r="B854" t="n">
        <v>0</v>
      </c>
      <c r="C854" t="n">
        <v>0</v>
      </c>
    </row>
    <row r="855" spans="1:3">
      <c r="A855" t="n">
        <v>852</v>
      </c>
      <c r="B855" t="n">
        <v>0</v>
      </c>
      <c r="C855" t="n">
        <v>0</v>
      </c>
    </row>
    <row r="856" spans="1:3">
      <c r="A856" t="n">
        <v>853</v>
      </c>
      <c r="B856" t="n">
        <v>0</v>
      </c>
      <c r="C856" t="n">
        <v>0</v>
      </c>
    </row>
    <row r="857" spans="1:3">
      <c r="A857" t="n">
        <v>854</v>
      </c>
      <c r="B857" t="n">
        <v>0</v>
      </c>
      <c r="C857" t="n">
        <v>0</v>
      </c>
    </row>
    <row r="858" spans="1:3">
      <c r="A858" t="n">
        <v>855</v>
      </c>
      <c r="B858" t="n">
        <v>0</v>
      </c>
      <c r="C858" t="n">
        <v>0</v>
      </c>
    </row>
    <row r="859" spans="1:3">
      <c r="A859" t="n">
        <v>856</v>
      </c>
      <c r="B859" t="n">
        <v>0</v>
      </c>
      <c r="C859" t="n">
        <v>0</v>
      </c>
    </row>
    <row r="860" spans="1:3">
      <c r="A860" t="n">
        <v>857</v>
      </c>
      <c r="B860" t="n">
        <v>0</v>
      </c>
      <c r="C860" t="n">
        <v>0</v>
      </c>
    </row>
    <row r="861" spans="1:3">
      <c r="A861" t="n">
        <v>858</v>
      </c>
      <c r="B861" t="n">
        <v>0</v>
      </c>
      <c r="C861" t="n">
        <v>0</v>
      </c>
    </row>
    <row r="862" spans="1:3">
      <c r="A862" t="n">
        <v>859</v>
      </c>
      <c r="B862" t="n">
        <v>0</v>
      </c>
      <c r="C862" t="n">
        <v>0</v>
      </c>
    </row>
    <row r="863" spans="1:3">
      <c r="A863" t="n">
        <v>860</v>
      </c>
      <c r="B863" t="n">
        <v>0</v>
      </c>
      <c r="C863" t="n">
        <v>0</v>
      </c>
    </row>
    <row r="864" spans="1:3">
      <c r="A864" t="n">
        <v>861</v>
      </c>
      <c r="B864" t="n">
        <v>0</v>
      </c>
      <c r="C864" t="n">
        <v>0</v>
      </c>
    </row>
    <row r="865" spans="1:3">
      <c r="A865" t="n">
        <v>862</v>
      </c>
      <c r="B865" t="n">
        <v>0</v>
      </c>
      <c r="C865" t="n">
        <v>0</v>
      </c>
    </row>
    <row r="866" spans="1:3">
      <c r="A866" t="n">
        <v>863</v>
      </c>
      <c r="B866" t="n">
        <v>0</v>
      </c>
      <c r="C866" t="n">
        <v>0</v>
      </c>
    </row>
    <row r="867" spans="1:3">
      <c r="A867" t="n">
        <v>864</v>
      </c>
      <c r="B867" t="n">
        <v>0</v>
      </c>
      <c r="C867" t="n">
        <v>0</v>
      </c>
    </row>
    <row r="868" spans="1:3">
      <c r="A868" t="n">
        <v>865</v>
      </c>
      <c r="B868" t="n">
        <v>0</v>
      </c>
      <c r="C868" t="n">
        <v>0</v>
      </c>
    </row>
    <row r="869" spans="1:3">
      <c r="A869" t="n">
        <v>866</v>
      </c>
      <c r="B869" t="n">
        <v>0</v>
      </c>
      <c r="C869" t="n">
        <v>0</v>
      </c>
    </row>
    <row r="870" spans="1:3">
      <c r="A870" t="n">
        <v>867</v>
      </c>
      <c r="B870" t="n">
        <v>0</v>
      </c>
      <c r="C870" t="n">
        <v>0</v>
      </c>
    </row>
    <row r="871" spans="1:3">
      <c r="A871" t="n">
        <v>868</v>
      </c>
      <c r="B871" t="n">
        <v>0</v>
      </c>
      <c r="C871" t="n">
        <v>0</v>
      </c>
    </row>
    <row r="872" spans="1:3">
      <c r="A872" t="n">
        <v>869</v>
      </c>
      <c r="B872" t="n">
        <v>0</v>
      </c>
      <c r="C872" t="n">
        <v>0</v>
      </c>
    </row>
    <row r="873" spans="1:3">
      <c r="A873" t="n">
        <v>870</v>
      </c>
      <c r="B873" t="n">
        <v>0</v>
      </c>
      <c r="C873" t="n">
        <v>0</v>
      </c>
    </row>
    <row r="874" spans="1:3">
      <c r="A874" t="n">
        <v>871</v>
      </c>
      <c r="B874" t="n">
        <v>0</v>
      </c>
      <c r="C874" t="n">
        <v>0</v>
      </c>
    </row>
    <row r="875" spans="1:3">
      <c r="A875" t="n">
        <v>872</v>
      </c>
      <c r="B875" t="n">
        <v>0</v>
      </c>
      <c r="C875" t="n">
        <v>0</v>
      </c>
    </row>
    <row r="876" spans="1:3">
      <c r="A876" t="n">
        <v>873</v>
      </c>
      <c r="B876" t="n">
        <v>0</v>
      </c>
      <c r="C876" t="n">
        <v>0</v>
      </c>
    </row>
    <row r="877" spans="1:3">
      <c r="A877" t="n">
        <v>874</v>
      </c>
      <c r="B877" t="n">
        <v>0</v>
      </c>
      <c r="C877" t="n">
        <v>0</v>
      </c>
    </row>
    <row r="878" spans="1:3">
      <c r="A878" t="n">
        <v>875</v>
      </c>
      <c r="B878" t="n">
        <v>0</v>
      </c>
      <c r="C878" t="n">
        <v>0</v>
      </c>
    </row>
    <row r="879" spans="1:3">
      <c r="A879" t="n">
        <v>876</v>
      </c>
      <c r="B879" t="n">
        <v>0</v>
      </c>
      <c r="C879" t="n">
        <v>0</v>
      </c>
    </row>
    <row r="880" spans="1:3">
      <c r="A880" t="n">
        <v>877</v>
      </c>
      <c r="B880" t="n">
        <v>0</v>
      </c>
      <c r="C880" t="n">
        <v>0</v>
      </c>
    </row>
    <row r="881" spans="1:3">
      <c r="A881" t="n">
        <v>878</v>
      </c>
      <c r="B881" t="n">
        <v>0</v>
      </c>
      <c r="C881" t="n">
        <v>0</v>
      </c>
    </row>
    <row r="882" spans="1:3">
      <c r="A882" t="n">
        <v>879</v>
      </c>
      <c r="B882" t="n">
        <v>0</v>
      </c>
      <c r="C882" t="n">
        <v>0</v>
      </c>
    </row>
    <row r="883" spans="1:3">
      <c r="A883" t="n">
        <v>880</v>
      </c>
      <c r="B883" t="n">
        <v>0</v>
      </c>
      <c r="C883" t="n">
        <v>0</v>
      </c>
    </row>
    <row r="884" spans="1:3">
      <c r="A884" t="n">
        <v>881</v>
      </c>
      <c r="B884" t="n">
        <v>0</v>
      </c>
      <c r="C884" t="n">
        <v>0</v>
      </c>
    </row>
    <row r="885" spans="1:3">
      <c r="A885" t="n">
        <v>882</v>
      </c>
      <c r="B885" t="n">
        <v>0</v>
      </c>
      <c r="C885" t="n">
        <v>0</v>
      </c>
    </row>
    <row r="886" spans="1:3">
      <c r="A886" t="n">
        <v>883</v>
      </c>
      <c r="B886" t="n">
        <v>0</v>
      </c>
      <c r="C886" t="n">
        <v>0</v>
      </c>
    </row>
    <row r="887" spans="1:3">
      <c r="A887" t="n">
        <v>884</v>
      </c>
      <c r="B887" t="n">
        <v>0</v>
      </c>
      <c r="C887" t="n">
        <v>0</v>
      </c>
    </row>
    <row r="888" spans="1:3">
      <c r="A888" t="n">
        <v>885</v>
      </c>
      <c r="B888" t="n">
        <v>0</v>
      </c>
      <c r="C888" t="n">
        <v>0</v>
      </c>
    </row>
    <row r="889" spans="1:3">
      <c r="A889" t="n">
        <v>886</v>
      </c>
      <c r="B889" t="n">
        <v>0</v>
      </c>
      <c r="C889" t="n">
        <v>0</v>
      </c>
    </row>
    <row r="890" spans="1:3">
      <c r="A890" t="n">
        <v>887</v>
      </c>
      <c r="B890" t="n">
        <v>0</v>
      </c>
      <c r="C890" t="n">
        <v>0</v>
      </c>
    </row>
    <row r="891" spans="1:3">
      <c r="A891" t="n">
        <v>888</v>
      </c>
      <c r="B891" t="n">
        <v>0</v>
      </c>
      <c r="C891" t="n">
        <v>0</v>
      </c>
    </row>
    <row r="892" spans="1:3">
      <c r="A892" t="n">
        <v>889</v>
      </c>
      <c r="B892" t="n">
        <v>0</v>
      </c>
      <c r="C892" t="n">
        <v>0</v>
      </c>
    </row>
    <row r="893" spans="1:3">
      <c r="A893" t="n">
        <v>890</v>
      </c>
      <c r="B893" t="n">
        <v>0</v>
      </c>
      <c r="C893" t="n">
        <v>0</v>
      </c>
    </row>
    <row r="894" spans="1:3">
      <c r="A894" t="n">
        <v>891</v>
      </c>
      <c r="B894" t="n">
        <v>0</v>
      </c>
      <c r="C894" t="n">
        <v>0</v>
      </c>
    </row>
    <row r="895" spans="1:3">
      <c r="A895" t="n">
        <v>892</v>
      </c>
      <c r="B895" t="n">
        <v>0</v>
      </c>
      <c r="C895" t="n">
        <v>0</v>
      </c>
    </row>
    <row r="896" spans="1:3">
      <c r="A896" t="n">
        <v>893</v>
      </c>
      <c r="B896" t="n">
        <v>0</v>
      </c>
      <c r="C896" t="n">
        <v>0</v>
      </c>
    </row>
    <row r="897" spans="1:3">
      <c r="A897" t="n">
        <v>894</v>
      </c>
      <c r="B897" t="n">
        <v>0</v>
      </c>
      <c r="C897" t="n">
        <v>0</v>
      </c>
    </row>
    <row r="898" spans="1:3">
      <c r="A898" t="n">
        <v>895</v>
      </c>
      <c r="B898" t="n">
        <v>0</v>
      </c>
      <c r="C898" t="n">
        <v>0</v>
      </c>
    </row>
    <row r="899" spans="1:3">
      <c r="A899" t="n">
        <v>896</v>
      </c>
      <c r="B899" t="n">
        <v>0</v>
      </c>
      <c r="C899" t="n">
        <v>0</v>
      </c>
    </row>
    <row r="900" spans="1:3">
      <c r="A900" t="n">
        <v>897</v>
      </c>
      <c r="B900" t="n">
        <v>0</v>
      </c>
      <c r="C900" t="n">
        <v>0</v>
      </c>
    </row>
    <row r="901" spans="1:3">
      <c r="A901" t="n">
        <v>898</v>
      </c>
      <c r="B901" t="n">
        <v>0</v>
      </c>
      <c r="C901" t="n">
        <v>0</v>
      </c>
    </row>
    <row r="902" spans="1:3">
      <c r="A902" t="n">
        <v>899</v>
      </c>
      <c r="B902" t="n">
        <v>0</v>
      </c>
      <c r="C902" t="n">
        <v>0</v>
      </c>
    </row>
    <row r="903" spans="1:3">
      <c r="A903" t="n">
        <v>900</v>
      </c>
      <c r="B903" t="n">
        <v>0</v>
      </c>
      <c r="C903" t="n">
        <v>0</v>
      </c>
    </row>
    <row r="904" spans="1:3">
      <c r="A904" t="n">
        <v>901</v>
      </c>
      <c r="B904" t="n">
        <v>0</v>
      </c>
      <c r="C904" t="n">
        <v>0</v>
      </c>
    </row>
    <row r="905" spans="1:3">
      <c r="A905" t="n">
        <v>902</v>
      </c>
      <c r="B905" t="n">
        <v>0</v>
      </c>
      <c r="C905" t="n">
        <v>0</v>
      </c>
    </row>
    <row r="906" spans="1:3">
      <c r="A906" t="n">
        <v>903</v>
      </c>
      <c r="B906" t="n">
        <v>0</v>
      </c>
      <c r="C906" t="n">
        <v>0</v>
      </c>
    </row>
    <row r="907" spans="1:3">
      <c r="A907" t="n">
        <v>904</v>
      </c>
      <c r="B907" t="n">
        <v>0</v>
      </c>
      <c r="C907" t="n">
        <v>0</v>
      </c>
    </row>
    <row r="908" spans="1:3">
      <c r="A908" t="n">
        <v>905</v>
      </c>
      <c r="B908" t="n">
        <v>0</v>
      </c>
      <c r="C908" t="n">
        <v>0</v>
      </c>
    </row>
    <row r="909" spans="1:3">
      <c r="A909" t="n">
        <v>906</v>
      </c>
      <c r="B909" t="n">
        <v>0</v>
      </c>
      <c r="C909" t="n">
        <v>0</v>
      </c>
    </row>
    <row r="910" spans="1:3">
      <c r="A910" t="n">
        <v>907</v>
      </c>
      <c r="B910" t="n">
        <v>0</v>
      </c>
      <c r="C910" t="n">
        <v>0</v>
      </c>
    </row>
    <row r="911" spans="1:3">
      <c r="A911" t="n">
        <v>908</v>
      </c>
      <c r="B911" t="n">
        <v>0</v>
      </c>
      <c r="C911" t="n">
        <v>0</v>
      </c>
    </row>
    <row r="912" spans="1:3">
      <c r="A912" t="n">
        <v>909</v>
      </c>
      <c r="B912" t="n">
        <v>0</v>
      </c>
      <c r="C912" t="n">
        <v>0</v>
      </c>
    </row>
    <row r="913" spans="1:3">
      <c r="A913" t="n">
        <v>910</v>
      </c>
      <c r="B913" t="n">
        <v>0</v>
      </c>
      <c r="C913" t="n">
        <v>0</v>
      </c>
    </row>
    <row r="914" spans="1:3">
      <c r="A914" t="n">
        <v>911</v>
      </c>
      <c r="B914" t="n">
        <v>0</v>
      </c>
      <c r="C914" t="n">
        <v>0</v>
      </c>
    </row>
    <row r="915" spans="1:3">
      <c r="A915" t="n">
        <v>912</v>
      </c>
      <c r="B915" t="n">
        <v>0</v>
      </c>
      <c r="C915" t="n">
        <v>0</v>
      </c>
    </row>
    <row r="916" spans="1:3">
      <c r="A916" t="n">
        <v>913</v>
      </c>
      <c r="B916" t="n">
        <v>0</v>
      </c>
      <c r="C916" t="n">
        <v>0</v>
      </c>
    </row>
    <row r="917" spans="1:3">
      <c r="A917" t="n">
        <v>914</v>
      </c>
      <c r="B917" t="n">
        <v>0</v>
      </c>
      <c r="C917" t="n">
        <v>0</v>
      </c>
    </row>
    <row r="918" spans="1:3">
      <c r="A918" t="n">
        <v>915</v>
      </c>
      <c r="B918" t="n">
        <v>0</v>
      </c>
      <c r="C918" t="n">
        <v>0</v>
      </c>
    </row>
    <row r="919" spans="1:3">
      <c r="A919" t="n">
        <v>916</v>
      </c>
      <c r="B919" t="n">
        <v>0</v>
      </c>
      <c r="C919" t="n">
        <v>0</v>
      </c>
    </row>
    <row r="920" spans="1:3">
      <c r="A920" t="n">
        <v>917</v>
      </c>
      <c r="B920" t="n">
        <v>0</v>
      </c>
      <c r="C920" t="n">
        <v>0</v>
      </c>
    </row>
    <row r="921" spans="1:3">
      <c r="A921" t="n">
        <v>918</v>
      </c>
      <c r="B921" t="n">
        <v>0</v>
      </c>
      <c r="C921" t="n">
        <v>0</v>
      </c>
    </row>
    <row r="922" spans="1:3">
      <c r="A922" t="n">
        <v>919</v>
      </c>
      <c r="B922" t="n">
        <v>0</v>
      </c>
      <c r="C922" t="n">
        <v>0</v>
      </c>
    </row>
    <row r="923" spans="1:3">
      <c r="A923" t="n">
        <v>920</v>
      </c>
      <c r="B923" t="n">
        <v>0</v>
      </c>
      <c r="C923" t="n">
        <v>0</v>
      </c>
    </row>
    <row r="924" spans="1:3">
      <c r="A924" t="n">
        <v>921</v>
      </c>
      <c r="B924" t="n">
        <v>0</v>
      </c>
      <c r="C924" t="n">
        <v>0</v>
      </c>
    </row>
    <row r="925" spans="1:3">
      <c r="A925" t="n">
        <v>922</v>
      </c>
      <c r="B925" t="n">
        <v>0</v>
      </c>
      <c r="C925" t="n">
        <v>0</v>
      </c>
    </row>
    <row r="926" spans="1:3">
      <c r="A926" t="n">
        <v>923</v>
      </c>
      <c r="B926" t="n">
        <v>0</v>
      </c>
      <c r="C926" t="n">
        <v>0</v>
      </c>
    </row>
    <row r="927" spans="1:3">
      <c r="A927" t="n">
        <v>924</v>
      </c>
      <c r="B927" t="n">
        <v>0</v>
      </c>
      <c r="C927" t="n">
        <v>0</v>
      </c>
    </row>
    <row r="928" spans="1:3">
      <c r="A928" t="n">
        <v>925</v>
      </c>
      <c r="B928" t="n">
        <v>0</v>
      </c>
      <c r="C928" t="n">
        <v>0</v>
      </c>
    </row>
    <row r="929" spans="1:3">
      <c r="A929" t="n">
        <v>926</v>
      </c>
      <c r="B929" t="n">
        <v>0</v>
      </c>
      <c r="C929" t="n">
        <v>0</v>
      </c>
    </row>
    <row r="930" spans="1:3">
      <c r="A930" t="n">
        <v>927</v>
      </c>
      <c r="B930" t="n">
        <v>0</v>
      </c>
      <c r="C930" t="n">
        <v>0</v>
      </c>
    </row>
    <row r="931" spans="1:3">
      <c r="A931" t="n">
        <v>928</v>
      </c>
      <c r="B931" t="n">
        <v>0</v>
      </c>
      <c r="C931" t="n">
        <v>0</v>
      </c>
    </row>
    <row r="932" spans="1:3">
      <c r="A932" t="n">
        <v>929</v>
      </c>
      <c r="B932" t="n">
        <v>0</v>
      </c>
      <c r="C932" t="n">
        <v>0</v>
      </c>
    </row>
    <row r="933" spans="1:3">
      <c r="A933" t="n">
        <v>930</v>
      </c>
      <c r="B933" t="n">
        <v>0</v>
      </c>
      <c r="C933" t="n">
        <v>0</v>
      </c>
    </row>
    <row r="934" spans="1:3">
      <c r="A934" t="n">
        <v>931</v>
      </c>
      <c r="B934" t="n">
        <v>0</v>
      </c>
      <c r="C934" t="n">
        <v>0</v>
      </c>
    </row>
    <row r="935" spans="1:3">
      <c r="A935" t="n">
        <v>932</v>
      </c>
      <c r="B935" t="n">
        <v>0</v>
      </c>
      <c r="C935" t="n">
        <v>0</v>
      </c>
    </row>
    <row r="936" spans="1:3">
      <c r="A936" t="n">
        <v>933</v>
      </c>
      <c r="B936" t="n">
        <v>0</v>
      </c>
      <c r="C936" t="n">
        <v>0</v>
      </c>
    </row>
    <row r="937" spans="1:3">
      <c r="A937" t="n">
        <v>934</v>
      </c>
      <c r="B937" t="n">
        <v>0</v>
      </c>
      <c r="C937" t="n">
        <v>0</v>
      </c>
    </row>
    <row r="938" spans="1:3">
      <c r="A938" t="n">
        <v>935</v>
      </c>
      <c r="B938" t="n">
        <v>0</v>
      </c>
      <c r="C938" t="n">
        <v>0</v>
      </c>
    </row>
    <row r="939" spans="1:3">
      <c r="A939" t="n">
        <v>936</v>
      </c>
      <c r="B939" t="n">
        <v>0</v>
      </c>
      <c r="C939" t="n">
        <v>0</v>
      </c>
    </row>
    <row r="940" spans="1:3">
      <c r="A940" t="n">
        <v>937</v>
      </c>
      <c r="B940" t="n">
        <v>0</v>
      </c>
      <c r="C940" t="n">
        <v>0</v>
      </c>
    </row>
    <row r="941" spans="1:3">
      <c r="A941" t="n">
        <v>938</v>
      </c>
      <c r="B941" t="n">
        <v>0</v>
      </c>
      <c r="C941" t="n">
        <v>0</v>
      </c>
    </row>
    <row r="942" spans="1:3">
      <c r="A942" t="n">
        <v>939</v>
      </c>
      <c r="B942" t="n">
        <v>0</v>
      </c>
      <c r="C942" t="n">
        <v>0</v>
      </c>
    </row>
    <row r="943" spans="1:3">
      <c r="A943" t="n">
        <v>940</v>
      </c>
      <c r="B943" t="n">
        <v>0</v>
      </c>
      <c r="C943" t="n">
        <v>0</v>
      </c>
    </row>
    <row r="944" spans="1:3">
      <c r="A944" t="n">
        <v>941</v>
      </c>
      <c r="B944" t="n">
        <v>0</v>
      </c>
      <c r="C944" t="n">
        <v>0</v>
      </c>
    </row>
    <row r="945" spans="1:3">
      <c r="A945" t="n">
        <v>942</v>
      </c>
      <c r="B945" t="n">
        <v>0</v>
      </c>
      <c r="C945" t="n">
        <v>0</v>
      </c>
    </row>
    <row r="946" spans="1:3">
      <c r="A946" t="n">
        <v>943</v>
      </c>
      <c r="B946" t="n">
        <v>0</v>
      </c>
      <c r="C946" t="n">
        <v>0</v>
      </c>
    </row>
    <row r="947" spans="1:3">
      <c r="A947" t="n">
        <v>944</v>
      </c>
      <c r="B947" t="n">
        <v>0</v>
      </c>
      <c r="C947" t="n">
        <v>0</v>
      </c>
    </row>
    <row r="948" spans="1:3">
      <c r="A948" t="n">
        <v>945</v>
      </c>
      <c r="B948" t="n">
        <v>0</v>
      </c>
      <c r="C948" t="n">
        <v>0</v>
      </c>
    </row>
    <row r="949" spans="1:3">
      <c r="A949" t="n">
        <v>946</v>
      </c>
      <c r="B949" t="n">
        <v>0</v>
      </c>
      <c r="C949" t="n">
        <v>0</v>
      </c>
    </row>
    <row r="950" spans="1:3">
      <c r="A950" t="n">
        <v>947</v>
      </c>
      <c r="B950" t="n">
        <v>0</v>
      </c>
      <c r="C950" t="n">
        <v>0</v>
      </c>
    </row>
    <row r="951" spans="1:3">
      <c r="A951" t="n">
        <v>948</v>
      </c>
      <c r="B951" t="n">
        <v>0</v>
      </c>
      <c r="C951" t="n">
        <v>0</v>
      </c>
    </row>
    <row r="952" spans="1:3">
      <c r="A952" t="n">
        <v>949</v>
      </c>
      <c r="B952" t="n">
        <v>0</v>
      </c>
      <c r="C952" t="n">
        <v>0</v>
      </c>
    </row>
    <row r="953" spans="1:3">
      <c r="A953" t="n">
        <v>950</v>
      </c>
      <c r="B953" t="n">
        <v>0</v>
      </c>
      <c r="C953" t="n">
        <v>0</v>
      </c>
    </row>
    <row r="954" spans="1:3">
      <c r="A954" t="n">
        <v>951</v>
      </c>
      <c r="B954" t="n">
        <v>0</v>
      </c>
      <c r="C954" t="n">
        <v>0</v>
      </c>
    </row>
    <row r="955" spans="1:3">
      <c r="A955" t="n">
        <v>952</v>
      </c>
      <c r="B955" t="n">
        <v>0</v>
      </c>
      <c r="C955" t="n">
        <v>0</v>
      </c>
    </row>
    <row r="956" spans="1:3">
      <c r="A956" t="n">
        <v>953</v>
      </c>
      <c r="B956" t="n">
        <v>0</v>
      </c>
      <c r="C956" t="n">
        <v>0</v>
      </c>
    </row>
    <row r="957" spans="1:3">
      <c r="A957" t="n">
        <v>954</v>
      </c>
      <c r="B957" t="n">
        <v>0</v>
      </c>
      <c r="C957" t="n">
        <v>0</v>
      </c>
    </row>
    <row r="958" spans="1:3">
      <c r="A958" t="n">
        <v>955</v>
      </c>
      <c r="B958" t="n">
        <v>0</v>
      </c>
      <c r="C958" t="n">
        <v>0</v>
      </c>
    </row>
    <row r="959" spans="1:3">
      <c r="A959" t="n">
        <v>956</v>
      </c>
      <c r="B959" t="n">
        <v>0</v>
      </c>
      <c r="C959" t="n">
        <v>0</v>
      </c>
    </row>
    <row r="960" spans="1:3">
      <c r="A960" t="n">
        <v>957</v>
      </c>
      <c r="B960" t="n">
        <v>0</v>
      </c>
      <c r="C960" t="n">
        <v>0</v>
      </c>
    </row>
    <row r="961" spans="1:3">
      <c r="A961" t="n">
        <v>958</v>
      </c>
      <c r="B961" t="n">
        <v>0</v>
      </c>
      <c r="C961" t="n">
        <v>0</v>
      </c>
    </row>
    <row r="962" spans="1:3">
      <c r="A962" t="n">
        <v>959</v>
      </c>
      <c r="B962" t="n">
        <v>0</v>
      </c>
      <c r="C962" t="n">
        <v>0</v>
      </c>
    </row>
    <row r="963" spans="1:3">
      <c r="A963" t="n">
        <v>960</v>
      </c>
      <c r="B963" t="n">
        <v>0</v>
      </c>
      <c r="C963" t="n">
        <v>0</v>
      </c>
    </row>
    <row r="964" spans="1:3">
      <c r="A964" t="n">
        <v>961</v>
      </c>
      <c r="B964" t="n">
        <v>0</v>
      </c>
      <c r="C964" t="n">
        <v>0</v>
      </c>
    </row>
    <row r="965" spans="1:3">
      <c r="A965" t="n">
        <v>962</v>
      </c>
      <c r="B965" t="n">
        <v>0</v>
      </c>
      <c r="C965" t="n">
        <v>0</v>
      </c>
    </row>
    <row r="966" spans="1:3">
      <c r="A966" t="n">
        <v>963</v>
      </c>
      <c r="B966" t="n">
        <v>0</v>
      </c>
      <c r="C966" t="n">
        <v>0</v>
      </c>
    </row>
    <row r="967" spans="1:3">
      <c r="A967" t="n">
        <v>964</v>
      </c>
      <c r="B967" t="n">
        <v>0</v>
      </c>
      <c r="C967" t="n">
        <v>0</v>
      </c>
    </row>
    <row r="968" spans="1:3">
      <c r="A968" t="n">
        <v>965</v>
      </c>
      <c r="B968" t="n">
        <v>0</v>
      </c>
      <c r="C968" t="n">
        <v>0</v>
      </c>
    </row>
    <row r="969" spans="1:3">
      <c r="A969" t="n">
        <v>966</v>
      </c>
      <c r="B969" t="n">
        <v>0</v>
      </c>
      <c r="C969" t="n">
        <v>0</v>
      </c>
    </row>
    <row r="970" spans="1:3">
      <c r="A970" t="n">
        <v>967</v>
      </c>
      <c r="B970" t="n">
        <v>0</v>
      </c>
      <c r="C970" t="n">
        <v>0</v>
      </c>
    </row>
    <row r="971" spans="1:3">
      <c r="A971" t="n">
        <v>968</v>
      </c>
      <c r="B971" t="n">
        <v>0</v>
      </c>
      <c r="C971" t="n">
        <v>0</v>
      </c>
    </row>
    <row r="972" spans="1:3">
      <c r="A972" t="n">
        <v>969</v>
      </c>
      <c r="B972" t="n">
        <v>0</v>
      </c>
      <c r="C972" t="n">
        <v>0</v>
      </c>
    </row>
    <row r="973" spans="1:3">
      <c r="A973" t="n">
        <v>970</v>
      </c>
      <c r="B973" t="n">
        <v>0</v>
      </c>
      <c r="C973" t="n">
        <v>0</v>
      </c>
    </row>
    <row r="974" spans="1:3">
      <c r="A974" t="n">
        <v>971</v>
      </c>
      <c r="B974" t="n">
        <v>0</v>
      </c>
      <c r="C974" t="n">
        <v>0</v>
      </c>
    </row>
    <row r="975" spans="1:3">
      <c r="A975" t="n">
        <v>972</v>
      </c>
      <c r="B975" t="n">
        <v>0</v>
      </c>
      <c r="C975" t="n">
        <v>0</v>
      </c>
    </row>
    <row r="976" spans="1:3">
      <c r="A976" t="n">
        <v>973</v>
      </c>
      <c r="B976" t="n">
        <v>0</v>
      </c>
      <c r="C976" t="n">
        <v>0</v>
      </c>
    </row>
    <row r="977" spans="1:3">
      <c r="A977" t="n">
        <v>974</v>
      </c>
      <c r="B977" t="n">
        <v>0</v>
      </c>
      <c r="C977" t="n">
        <v>0</v>
      </c>
    </row>
    <row r="978" spans="1:3">
      <c r="A978" t="n">
        <v>975</v>
      </c>
      <c r="B978" t="n">
        <v>0</v>
      </c>
      <c r="C978" t="n">
        <v>0</v>
      </c>
    </row>
    <row r="979" spans="1:3">
      <c r="A979" t="n">
        <v>976</v>
      </c>
      <c r="B979" t="n">
        <v>0</v>
      </c>
      <c r="C979" t="n">
        <v>0</v>
      </c>
    </row>
    <row r="980" spans="1:3">
      <c r="A980" t="n">
        <v>977</v>
      </c>
      <c r="B980" t="n">
        <v>0</v>
      </c>
      <c r="C980" t="n">
        <v>0</v>
      </c>
    </row>
    <row r="981" spans="1:3">
      <c r="A981" t="n">
        <v>978</v>
      </c>
      <c r="B981" t="n">
        <v>0</v>
      </c>
      <c r="C981" t="n">
        <v>0</v>
      </c>
    </row>
    <row r="982" spans="1:3">
      <c r="A982" t="n">
        <v>979</v>
      </c>
      <c r="B982" t="n">
        <v>0</v>
      </c>
      <c r="C982" t="n">
        <v>0</v>
      </c>
    </row>
    <row r="983" spans="1:3">
      <c r="A983" t="n">
        <v>980</v>
      </c>
      <c r="B983" t="n">
        <v>0</v>
      </c>
      <c r="C983" t="n">
        <v>0</v>
      </c>
    </row>
    <row r="984" spans="1:3">
      <c r="A984" t="n">
        <v>981</v>
      </c>
      <c r="B984" t="n">
        <v>0</v>
      </c>
      <c r="C984" t="n">
        <v>0</v>
      </c>
    </row>
    <row r="985" spans="1:3">
      <c r="A985" t="n">
        <v>982</v>
      </c>
      <c r="B985" t="n">
        <v>0</v>
      </c>
      <c r="C985" t="n">
        <v>0</v>
      </c>
    </row>
    <row r="986" spans="1:3">
      <c r="A986" t="n">
        <v>983</v>
      </c>
      <c r="B986" t="n">
        <v>0</v>
      </c>
      <c r="C986" t="n">
        <v>0</v>
      </c>
    </row>
    <row r="987" spans="1:3">
      <c r="A987" t="n">
        <v>984</v>
      </c>
      <c r="B987" t="n">
        <v>0</v>
      </c>
      <c r="C987" t="n">
        <v>0</v>
      </c>
    </row>
    <row r="988" spans="1:3">
      <c r="A988" t="n">
        <v>985</v>
      </c>
      <c r="B988" t="n">
        <v>0</v>
      </c>
      <c r="C988" t="n">
        <v>0</v>
      </c>
    </row>
    <row r="989" spans="1:3">
      <c r="A989" t="n">
        <v>986</v>
      </c>
      <c r="B989" t="n">
        <v>0</v>
      </c>
      <c r="C989" t="n">
        <v>0</v>
      </c>
    </row>
    <row r="990" spans="1:3">
      <c r="A990" t="n">
        <v>987</v>
      </c>
      <c r="B990" t="n">
        <v>0</v>
      </c>
      <c r="C990" t="n">
        <v>0</v>
      </c>
    </row>
    <row r="991" spans="1:3">
      <c r="A991" t="n">
        <v>988</v>
      </c>
      <c r="B991" t="n">
        <v>0</v>
      </c>
      <c r="C991" t="n">
        <v>0</v>
      </c>
    </row>
    <row r="992" spans="1:3">
      <c r="A992" t="n">
        <v>989</v>
      </c>
      <c r="B992" t="n">
        <v>0</v>
      </c>
      <c r="C992" t="n">
        <v>0</v>
      </c>
    </row>
    <row r="993" spans="1:3">
      <c r="A993" t="n">
        <v>990</v>
      </c>
      <c r="B993" t="n">
        <v>0</v>
      </c>
      <c r="C993" t="n">
        <v>0</v>
      </c>
    </row>
    <row r="994" spans="1:3">
      <c r="A994" t="n">
        <v>991</v>
      </c>
      <c r="B994" t="n">
        <v>0</v>
      </c>
      <c r="C994" t="n">
        <v>0</v>
      </c>
    </row>
    <row r="995" spans="1:3">
      <c r="A995" t="n">
        <v>992</v>
      </c>
      <c r="B995" t="n">
        <v>0</v>
      </c>
      <c r="C995" t="n">
        <v>0</v>
      </c>
    </row>
    <row r="996" spans="1:3">
      <c r="A996" t="n">
        <v>993</v>
      </c>
      <c r="B996" t="n">
        <v>0</v>
      </c>
      <c r="C996" t="n">
        <v>0</v>
      </c>
    </row>
    <row r="997" spans="1:3">
      <c r="A997" t="n">
        <v>994</v>
      </c>
      <c r="B997" t="n">
        <v>0</v>
      </c>
      <c r="C997" t="n">
        <v>0</v>
      </c>
    </row>
    <row r="998" spans="1:3">
      <c r="A998" t="n">
        <v>995</v>
      </c>
      <c r="B998" t="n">
        <v>0</v>
      </c>
      <c r="C998" t="n">
        <v>0</v>
      </c>
    </row>
    <row r="999" spans="1:3">
      <c r="A999" t="n">
        <v>996</v>
      </c>
      <c r="B999" t="n">
        <v>0</v>
      </c>
      <c r="C999" t="n">
        <v>0</v>
      </c>
    </row>
    <row r="1000" spans="1:3">
      <c r="A1000" t="n">
        <v>997</v>
      </c>
      <c r="B1000" t="n">
        <v>0</v>
      </c>
      <c r="C1000" t="n">
        <v>0</v>
      </c>
    </row>
    <row r="1001" spans="1:3">
      <c r="A1001" t="n">
        <v>998</v>
      </c>
      <c r="B1001" t="n">
        <v>0</v>
      </c>
      <c r="C1001" t="n">
        <v>0</v>
      </c>
    </row>
    <row r="1002" spans="1:3">
      <c r="A1002" t="n">
        <v>999</v>
      </c>
      <c r="B1002" t="n">
        <v>0</v>
      </c>
      <c r="C1002" t="n">
        <v>0</v>
      </c>
    </row>
    <row r="1003" spans="1:3">
      <c r="A1003" t="n">
        <v>1000</v>
      </c>
      <c r="B1003" t="n">
        <v>0</v>
      </c>
      <c r="C1003" t="n">
        <v>0</v>
      </c>
    </row>
    <row r="1004" spans="1:3">
      <c r="A1004" t="n">
        <v>1001</v>
      </c>
      <c r="B1004" t="n">
        <v>0</v>
      </c>
      <c r="C1004" t="n">
        <v>0</v>
      </c>
    </row>
    <row r="1005" spans="1:3">
      <c r="A1005" t="n">
        <v>1002</v>
      </c>
      <c r="B1005" t="n">
        <v>0</v>
      </c>
      <c r="C1005" t="n">
        <v>0</v>
      </c>
    </row>
    <row r="1006" spans="1:3">
      <c r="A1006" t="n">
        <v>1003</v>
      </c>
      <c r="B1006" t="n">
        <v>0</v>
      </c>
      <c r="C1006" t="n">
        <v>0</v>
      </c>
    </row>
    <row r="1007" spans="1:3">
      <c r="A1007" t="n">
        <v>1004</v>
      </c>
      <c r="B1007" t="n">
        <v>0</v>
      </c>
      <c r="C1007" t="n">
        <v>0</v>
      </c>
    </row>
    <row r="1008" spans="1:3">
      <c r="A1008" t="n">
        <v>1005</v>
      </c>
      <c r="B1008" t="n">
        <v>0</v>
      </c>
      <c r="C1008" t="n">
        <v>0</v>
      </c>
    </row>
    <row r="1009" spans="1:3">
      <c r="A1009" t="n">
        <v>1006</v>
      </c>
      <c r="B1009" t="n">
        <v>0</v>
      </c>
      <c r="C1009" t="n">
        <v>0</v>
      </c>
    </row>
    <row r="1010" spans="1:3">
      <c r="A1010" t="n">
        <v>1007</v>
      </c>
      <c r="B1010" t="n">
        <v>0</v>
      </c>
      <c r="C1010" t="n">
        <v>0</v>
      </c>
    </row>
    <row r="1011" spans="1:3">
      <c r="A1011" t="n">
        <v>1008</v>
      </c>
      <c r="B1011" t="n">
        <v>0</v>
      </c>
      <c r="C1011" t="n">
        <v>0</v>
      </c>
    </row>
    <row r="1012" spans="1:3">
      <c r="A1012" t="n">
        <v>1009</v>
      </c>
      <c r="B1012" t="n">
        <v>0</v>
      </c>
      <c r="C1012" t="n">
        <v>0</v>
      </c>
    </row>
    <row r="1013" spans="1:3">
      <c r="A1013" t="n">
        <v>1010</v>
      </c>
      <c r="B1013" t="n">
        <v>0</v>
      </c>
      <c r="C1013" t="n">
        <v>0</v>
      </c>
    </row>
    <row r="1014" spans="1:3">
      <c r="A1014" t="n">
        <v>1011</v>
      </c>
      <c r="B1014" t="n">
        <v>0</v>
      </c>
      <c r="C1014" t="n">
        <v>0</v>
      </c>
    </row>
    <row r="1015" spans="1:3">
      <c r="A1015" t="n">
        <v>1012</v>
      </c>
      <c r="B1015" t="n">
        <v>0</v>
      </c>
      <c r="C1015" t="n">
        <v>0</v>
      </c>
    </row>
    <row r="1016" spans="1:3">
      <c r="A1016" t="n">
        <v>1013</v>
      </c>
      <c r="B1016" t="n">
        <v>0</v>
      </c>
      <c r="C1016" t="n">
        <v>0</v>
      </c>
    </row>
    <row r="1017" spans="1:3">
      <c r="A1017" t="n">
        <v>1014</v>
      </c>
      <c r="B1017" t="n">
        <v>0</v>
      </c>
      <c r="C1017" t="n">
        <v>0</v>
      </c>
    </row>
    <row r="1018" spans="1:3">
      <c r="A1018" t="n">
        <v>1015</v>
      </c>
      <c r="B1018" t="n">
        <v>0</v>
      </c>
      <c r="C1018" t="n">
        <v>0</v>
      </c>
    </row>
    <row r="1019" spans="1:3">
      <c r="A1019" t="n">
        <v>1016</v>
      </c>
      <c r="B1019" t="n">
        <v>0</v>
      </c>
      <c r="C1019" t="n">
        <v>0</v>
      </c>
    </row>
    <row r="1020" spans="1:3">
      <c r="A1020" t="n">
        <v>1017</v>
      </c>
      <c r="B1020" t="n">
        <v>0</v>
      </c>
      <c r="C1020" t="n">
        <v>0</v>
      </c>
    </row>
    <row r="1021" spans="1:3">
      <c r="A1021" t="n">
        <v>1018</v>
      </c>
      <c r="B1021" t="n">
        <v>0</v>
      </c>
      <c r="C1021" t="n">
        <v>0</v>
      </c>
    </row>
    <row r="1022" spans="1:3">
      <c r="A1022" t="n">
        <v>1019</v>
      </c>
      <c r="B1022" t="n">
        <v>0</v>
      </c>
      <c r="C1022" t="n">
        <v>0</v>
      </c>
    </row>
    <row r="1023" spans="1:3">
      <c r="A1023" t="n">
        <v>1020</v>
      </c>
      <c r="B1023" t="n">
        <v>0</v>
      </c>
      <c r="C1023" t="n">
        <v>0</v>
      </c>
    </row>
    <row r="1024" spans="1:3">
      <c r="A1024" t="n">
        <v>1021</v>
      </c>
      <c r="B1024" t="n">
        <v>0</v>
      </c>
      <c r="C1024" t="n">
        <v>0</v>
      </c>
    </row>
    <row r="1025" spans="1:3">
      <c r="A1025" t="n">
        <v>1022</v>
      </c>
      <c r="B1025" t="n">
        <v>0</v>
      </c>
      <c r="C1025" t="n">
        <v>0</v>
      </c>
    </row>
    <row r="1026" spans="1:3">
      <c r="A1026" t="n">
        <v>1023</v>
      </c>
      <c r="B1026" t="n">
        <v>0</v>
      </c>
      <c r="C1026" t="n">
        <v>0</v>
      </c>
    </row>
    <row r="1027" spans="1:3">
      <c r="A1027" t="n">
        <v>1024</v>
      </c>
      <c r="B1027" t="n">
        <v>0</v>
      </c>
      <c r="C1027" t="n">
        <v>0</v>
      </c>
    </row>
    <row r="1028" spans="1:3">
      <c r="A1028" t="n">
        <v>1025</v>
      </c>
      <c r="B1028" t="n">
        <v>0</v>
      </c>
      <c r="C1028" t="n">
        <v>0</v>
      </c>
    </row>
    <row r="1029" spans="1:3">
      <c r="A1029" t="n">
        <v>1026</v>
      </c>
      <c r="B1029" t="n">
        <v>0</v>
      </c>
      <c r="C1029" t="n">
        <v>0</v>
      </c>
    </row>
    <row r="1030" spans="1:3">
      <c r="A1030" t="n">
        <v>1027</v>
      </c>
      <c r="B1030" t="n">
        <v>0</v>
      </c>
      <c r="C1030" t="n">
        <v>0</v>
      </c>
    </row>
    <row r="1031" spans="1:3">
      <c r="A1031" t="n">
        <v>1028</v>
      </c>
      <c r="B1031" t="n">
        <v>0</v>
      </c>
      <c r="C1031" t="n">
        <v>0</v>
      </c>
    </row>
    <row r="1032" spans="1:3">
      <c r="A1032" t="n">
        <v>1029</v>
      </c>
      <c r="B1032" t="n">
        <v>0</v>
      </c>
      <c r="C1032" t="n">
        <v>0</v>
      </c>
    </row>
    <row r="1033" spans="1:3">
      <c r="A1033" t="n">
        <v>1030</v>
      </c>
      <c r="B1033" t="n">
        <v>0</v>
      </c>
      <c r="C1033" t="n">
        <v>0</v>
      </c>
    </row>
    <row r="1034" spans="1:3">
      <c r="A1034" t="n">
        <v>1031</v>
      </c>
      <c r="B1034" t="n">
        <v>0</v>
      </c>
      <c r="C1034" t="n">
        <v>0</v>
      </c>
    </row>
    <row r="1035" spans="1:3">
      <c r="A1035" t="n">
        <v>1032</v>
      </c>
      <c r="B1035" t="n">
        <v>0</v>
      </c>
      <c r="C1035" t="n">
        <v>0</v>
      </c>
    </row>
    <row r="1036" spans="1:3">
      <c r="A1036" t="n">
        <v>1033</v>
      </c>
      <c r="B1036" t="n">
        <v>0</v>
      </c>
      <c r="C1036" t="n">
        <v>0</v>
      </c>
    </row>
    <row r="1037" spans="1:3">
      <c r="A1037" t="n">
        <v>1034</v>
      </c>
      <c r="B1037" t="n">
        <v>0</v>
      </c>
      <c r="C1037" t="n">
        <v>0</v>
      </c>
    </row>
    <row r="1038" spans="1:3">
      <c r="A1038" t="n">
        <v>1035</v>
      </c>
      <c r="B1038" t="n">
        <v>0</v>
      </c>
      <c r="C1038" t="n">
        <v>0</v>
      </c>
    </row>
    <row r="1039" spans="1:3">
      <c r="A1039" t="n">
        <v>1036</v>
      </c>
      <c r="B1039" t="n">
        <v>0</v>
      </c>
      <c r="C1039" t="n">
        <v>0</v>
      </c>
    </row>
    <row r="1040" spans="1:3">
      <c r="A1040" t="n">
        <v>1037</v>
      </c>
      <c r="B1040" t="n">
        <v>0</v>
      </c>
      <c r="C1040" t="n">
        <v>0</v>
      </c>
    </row>
    <row r="1041" spans="1:3">
      <c r="A1041" t="n">
        <v>1038</v>
      </c>
      <c r="B1041" t="n">
        <v>0</v>
      </c>
      <c r="C1041" t="n">
        <v>0</v>
      </c>
    </row>
    <row r="1042" spans="1:3">
      <c r="A1042" t="n">
        <v>1039</v>
      </c>
      <c r="B1042" t="n">
        <v>0</v>
      </c>
      <c r="C1042" t="n">
        <v>0</v>
      </c>
    </row>
    <row r="1043" spans="1:3">
      <c r="A1043" t="n">
        <v>1040</v>
      </c>
      <c r="B1043" t="n">
        <v>0</v>
      </c>
      <c r="C1043" t="n">
        <v>0</v>
      </c>
    </row>
    <row r="1044" spans="1:3">
      <c r="A1044" t="n">
        <v>1041</v>
      </c>
      <c r="B1044" t="n">
        <v>0</v>
      </c>
      <c r="C1044" t="n">
        <v>0</v>
      </c>
    </row>
    <row r="1045" spans="1:3">
      <c r="A1045" t="n">
        <v>1042</v>
      </c>
      <c r="B1045" t="n">
        <v>0</v>
      </c>
      <c r="C1045" t="n">
        <v>0</v>
      </c>
    </row>
    <row r="1046" spans="1:3">
      <c r="A1046" t="n">
        <v>1043</v>
      </c>
      <c r="B1046" t="n">
        <v>0</v>
      </c>
      <c r="C1046" t="n">
        <v>0</v>
      </c>
    </row>
    <row r="1047" spans="1:3">
      <c r="A1047" t="n">
        <v>1044</v>
      </c>
      <c r="B1047" t="n">
        <v>0</v>
      </c>
      <c r="C1047" t="n">
        <v>0</v>
      </c>
    </row>
    <row r="1048" spans="1:3">
      <c r="A1048" t="n">
        <v>1045</v>
      </c>
      <c r="B1048" t="n">
        <v>0</v>
      </c>
      <c r="C1048" t="n">
        <v>0</v>
      </c>
    </row>
    <row r="1049" spans="1:3">
      <c r="A1049" t="n">
        <v>1046</v>
      </c>
      <c r="B1049" t="n">
        <v>0</v>
      </c>
      <c r="C1049" t="n">
        <v>0</v>
      </c>
    </row>
    <row r="1050" spans="1:3">
      <c r="A1050" t="n">
        <v>1047</v>
      </c>
      <c r="B1050" t="n">
        <v>0</v>
      </c>
      <c r="C1050" t="n">
        <v>0</v>
      </c>
    </row>
    <row r="1051" spans="1:3">
      <c r="A1051" t="n">
        <v>1048</v>
      </c>
      <c r="B1051" t="n">
        <v>0</v>
      </c>
      <c r="C1051" t="n">
        <v>0</v>
      </c>
    </row>
    <row r="1052" spans="1:3">
      <c r="A1052" t="n">
        <v>1049</v>
      </c>
      <c r="B1052" t="n">
        <v>0</v>
      </c>
      <c r="C1052" t="n">
        <v>0</v>
      </c>
    </row>
    <row r="1053" spans="1:3">
      <c r="A1053" t="n">
        <v>1050</v>
      </c>
      <c r="B1053" t="n">
        <v>0</v>
      </c>
      <c r="C1053" t="n">
        <v>0</v>
      </c>
    </row>
    <row r="1054" spans="1:3">
      <c r="A1054" t="n">
        <v>1051</v>
      </c>
      <c r="B1054" t="n">
        <v>0</v>
      </c>
      <c r="C1054" t="n">
        <v>0</v>
      </c>
    </row>
    <row r="1055" spans="1:3">
      <c r="A1055" t="n">
        <v>1052</v>
      </c>
      <c r="B1055" t="n">
        <v>0</v>
      </c>
      <c r="C1055" t="n">
        <v>0</v>
      </c>
    </row>
    <row r="1056" spans="1:3">
      <c r="A1056" t="n">
        <v>1053</v>
      </c>
      <c r="B1056" t="n">
        <v>0</v>
      </c>
      <c r="C1056" t="n">
        <v>0</v>
      </c>
    </row>
    <row r="1057" spans="1:3">
      <c r="A1057" t="n">
        <v>1054</v>
      </c>
      <c r="B1057" t="n">
        <v>0</v>
      </c>
      <c r="C1057" t="n">
        <v>0</v>
      </c>
    </row>
    <row r="1058" spans="1:3">
      <c r="A1058" t="n">
        <v>1055</v>
      </c>
      <c r="B1058" t="n">
        <v>0</v>
      </c>
      <c r="C1058" t="n">
        <v>0</v>
      </c>
    </row>
    <row r="1059" spans="1:3">
      <c r="A1059" t="n">
        <v>1056</v>
      </c>
      <c r="B1059" t="n">
        <v>0</v>
      </c>
      <c r="C1059" t="n">
        <v>0</v>
      </c>
    </row>
    <row r="1060" spans="1:3">
      <c r="A1060" t="n">
        <v>1057</v>
      </c>
      <c r="B1060" t="n">
        <v>0</v>
      </c>
      <c r="C1060" t="n">
        <v>0</v>
      </c>
    </row>
    <row r="1061" spans="1:3">
      <c r="A1061" t="n">
        <v>1058</v>
      </c>
      <c r="B1061" t="n">
        <v>0</v>
      </c>
      <c r="C1061" t="n">
        <v>0</v>
      </c>
    </row>
    <row r="1062" spans="1:3">
      <c r="A1062" t="n">
        <v>1059</v>
      </c>
      <c r="B1062" t="n">
        <v>0</v>
      </c>
      <c r="C1062" t="n">
        <v>0</v>
      </c>
    </row>
    <row r="1063" spans="1:3">
      <c r="A1063" t="n">
        <v>1060</v>
      </c>
      <c r="B1063" t="n">
        <v>0</v>
      </c>
      <c r="C1063" t="n">
        <v>0</v>
      </c>
    </row>
    <row r="1064" spans="1:3">
      <c r="A1064" t="n">
        <v>1061</v>
      </c>
      <c r="B1064" t="n">
        <v>0</v>
      </c>
      <c r="C1064" t="n">
        <v>0</v>
      </c>
    </row>
    <row r="1065" spans="1:3">
      <c r="A1065" t="n">
        <v>1062</v>
      </c>
      <c r="B1065" t="n">
        <v>0</v>
      </c>
      <c r="C1065" t="n">
        <v>0</v>
      </c>
    </row>
    <row r="1066" spans="1:3">
      <c r="A1066" t="n">
        <v>1063</v>
      </c>
      <c r="B1066" t="n">
        <v>0</v>
      </c>
      <c r="C1066" t="n">
        <v>0</v>
      </c>
    </row>
    <row r="1067" spans="1:3">
      <c r="A1067" t="n">
        <v>1064</v>
      </c>
      <c r="B1067" t="n">
        <v>0</v>
      </c>
      <c r="C1067" t="n">
        <v>0</v>
      </c>
    </row>
    <row r="1068" spans="1:3">
      <c r="A1068" t="n">
        <v>1065</v>
      </c>
      <c r="B1068" t="n">
        <v>0</v>
      </c>
      <c r="C1068" t="n">
        <v>0</v>
      </c>
    </row>
    <row r="1069" spans="1:3">
      <c r="A1069" t="n">
        <v>1066</v>
      </c>
      <c r="B1069" t="n">
        <v>0</v>
      </c>
      <c r="C1069" t="n">
        <v>0</v>
      </c>
    </row>
    <row r="1070" spans="1:3">
      <c r="A1070" t="n">
        <v>1067</v>
      </c>
      <c r="B1070" t="n">
        <v>0</v>
      </c>
      <c r="C1070" t="n">
        <v>0</v>
      </c>
    </row>
    <row r="1071" spans="1:3">
      <c r="A1071" t="n">
        <v>1068</v>
      </c>
      <c r="B1071" t="n">
        <v>0</v>
      </c>
      <c r="C1071" t="n">
        <v>0</v>
      </c>
    </row>
    <row r="1072" spans="1:3">
      <c r="A1072" t="n">
        <v>1069</v>
      </c>
      <c r="B1072" t="n">
        <v>0</v>
      </c>
      <c r="C1072" t="n">
        <v>0</v>
      </c>
    </row>
    <row r="1073" spans="1:3">
      <c r="A1073" t="n">
        <v>1070</v>
      </c>
      <c r="B1073" t="n">
        <v>0</v>
      </c>
      <c r="C1073" t="n">
        <v>0</v>
      </c>
    </row>
    <row r="1074" spans="1:3">
      <c r="A1074" t="n">
        <v>1071</v>
      </c>
      <c r="B1074" t="n">
        <v>0</v>
      </c>
      <c r="C1074" t="n">
        <v>0</v>
      </c>
    </row>
    <row r="1075" spans="1:3">
      <c r="A1075" t="n">
        <v>1072</v>
      </c>
      <c r="B1075" t="n">
        <v>0</v>
      </c>
      <c r="C1075" t="n">
        <v>0</v>
      </c>
    </row>
    <row r="1076" spans="1:3">
      <c r="A1076" t="n">
        <v>1073</v>
      </c>
      <c r="B1076" t="n">
        <v>0</v>
      </c>
      <c r="C1076" t="n">
        <v>0</v>
      </c>
    </row>
    <row r="1077" spans="1:3">
      <c r="A1077" t="n">
        <v>1074</v>
      </c>
      <c r="B1077" t="n">
        <v>0</v>
      </c>
      <c r="C1077" t="n">
        <v>0</v>
      </c>
    </row>
    <row r="1078" spans="1:3">
      <c r="A1078" t="n">
        <v>1075</v>
      </c>
      <c r="B1078" t="n">
        <v>0</v>
      </c>
      <c r="C1078" t="n">
        <v>0</v>
      </c>
    </row>
    <row r="1079" spans="1:3">
      <c r="A1079" t="n">
        <v>1076</v>
      </c>
      <c r="B1079" t="n">
        <v>0</v>
      </c>
      <c r="C1079" t="n">
        <v>0</v>
      </c>
    </row>
    <row r="1080" spans="1:3">
      <c r="A1080" t="n">
        <v>1077</v>
      </c>
      <c r="B1080" t="n">
        <v>0</v>
      </c>
      <c r="C1080" t="n">
        <v>0</v>
      </c>
    </row>
    <row r="1081" spans="1:3">
      <c r="A1081" t="n">
        <v>1078</v>
      </c>
      <c r="B1081" t="n">
        <v>0</v>
      </c>
      <c r="C1081" t="n">
        <v>0</v>
      </c>
    </row>
    <row r="1082" spans="1:3">
      <c r="A1082" t="n">
        <v>1079</v>
      </c>
      <c r="B1082" t="n">
        <v>0</v>
      </c>
      <c r="C1082" t="n">
        <v>0</v>
      </c>
    </row>
    <row r="1083" spans="1:3">
      <c r="A1083" t="n">
        <v>1080</v>
      </c>
      <c r="B1083" t="n">
        <v>0</v>
      </c>
      <c r="C1083" t="n">
        <v>0</v>
      </c>
    </row>
    <row r="1084" spans="1:3">
      <c r="A1084" t="n">
        <v>1081</v>
      </c>
      <c r="B1084" t="n">
        <v>0</v>
      </c>
      <c r="C1084" t="n">
        <v>0</v>
      </c>
    </row>
    <row r="1085" spans="1:3">
      <c r="A1085" t="n">
        <v>1082</v>
      </c>
      <c r="B1085" t="n">
        <v>0</v>
      </c>
      <c r="C1085" t="n">
        <v>0</v>
      </c>
    </row>
    <row r="1086" spans="1:3">
      <c r="A1086" t="n">
        <v>1083</v>
      </c>
      <c r="B1086" t="n">
        <v>0</v>
      </c>
      <c r="C1086" t="n">
        <v>0</v>
      </c>
    </row>
    <row r="1087" spans="1:3">
      <c r="A1087" t="n">
        <v>1084</v>
      </c>
      <c r="B1087" t="n">
        <v>0</v>
      </c>
      <c r="C1087" t="n">
        <v>0</v>
      </c>
    </row>
    <row r="1088" spans="1:3">
      <c r="A1088" t="n">
        <v>1085</v>
      </c>
      <c r="B1088" t="n">
        <v>0</v>
      </c>
      <c r="C1088" t="n">
        <v>0</v>
      </c>
    </row>
    <row r="1089" spans="1:3">
      <c r="A1089" t="n">
        <v>1086</v>
      </c>
      <c r="B1089" t="n">
        <v>0</v>
      </c>
      <c r="C1089" t="n">
        <v>0</v>
      </c>
    </row>
    <row r="1090" spans="1:3">
      <c r="A1090" t="n">
        <v>1087</v>
      </c>
      <c r="B1090" t="n">
        <v>0</v>
      </c>
      <c r="C1090" t="n">
        <v>0</v>
      </c>
    </row>
    <row r="1091" spans="1:3">
      <c r="A1091" t="n">
        <v>1088</v>
      </c>
      <c r="B1091" t="n">
        <v>0</v>
      </c>
      <c r="C1091" t="n">
        <v>0</v>
      </c>
    </row>
    <row r="1092" spans="1:3">
      <c r="A1092" t="n">
        <v>1089</v>
      </c>
      <c r="B1092" t="n">
        <v>0</v>
      </c>
      <c r="C1092" t="n">
        <v>0</v>
      </c>
    </row>
    <row r="1093" spans="1:3">
      <c r="A1093" t="n">
        <v>1090</v>
      </c>
      <c r="B1093" t="n">
        <v>0</v>
      </c>
      <c r="C1093" t="n">
        <v>0</v>
      </c>
    </row>
    <row r="1094" spans="1:3">
      <c r="A1094" t="n">
        <v>1091</v>
      </c>
      <c r="B1094" t="n">
        <v>0</v>
      </c>
      <c r="C1094" t="n">
        <v>0</v>
      </c>
    </row>
    <row r="1095" spans="1:3">
      <c r="A1095" t="n">
        <v>1092</v>
      </c>
      <c r="B1095" t="n">
        <v>0</v>
      </c>
      <c r="C1095" t="n">
        <v>0</v>
      </c>
    </row>
    <row r="1096" spans="1:3">
      <c r="A1096" t="n">
        <v>1093</v>
      </c>
      <c r="B1096" t="n">
        <v>0</v>
      </c>
      <c r="C1096" t="n">
        <v>0</v>
      </c>
    </row>
    <row r="1097" spans="1:3">
      <c r="A1097" t="n">
        <v>1094</v>
      </c>
      <c r="B1097" t="n">
        <v>0</v>
      </c>
      <c r="C1097" t="n">
        <v>0</v>
      </c>
    </row>
    <row r="1098" spans="1:3">
      <c r="A1098" t="n">
        <v>1095</v>
      </c>
      <c r="B1098" t="n">
        <v>0</v>
      </c>
      <c r="C1098" t="n">
        <v>0</v>
      </c>
    </row>
    <row r="1099" spans="1:3">
      <c r="A1099" t="n">
        <v>1096</v>
      </c>
      <c r="B1099" t="n">
        <v>0</v>
      </c>
      <c r="C1099" t="n">
        <v>0</v>
      </c>
    </row>
    <row r="1100" spans="1:3">
      <c r="A1100" t="n">
        <v>1097</v>
      </c>
      <c r="B1100" t="n">
        <v>0</v>
      </c>
      <c r="C1100" t="n">
        <v>0</v>
      </c>
    </row>
    <row r="1101" spans="1:3">
      <c r="A1101" t="n">
        <v>1098</v>
      </c>
      <c r="B1101" t="n">
        <v>0</v>
      </c>
      <c r="C1101" t="n">
        <v>0</v>
      </c>
    </row>
    <row r="1102" spans="1:3">
      <c r="A1102" t="n">
        <v>1099</v>
      </c>
      <c r="B1102" t="n">
        <v>0</v>
      </c>
      <c r="C1102" t="n">
        <v>0</v>
      </c>
    </row>
    <row r="1103" spans="1:3">
      <c r="A1103" t="n">
        <v>1100</v>
      </c>
      <c r="B1103" t="n">
        <v>0</v>
      </c>
      <c r="C1103" t="n">
        <v>0</v>
      </c>
    </row>
    <row r="1104" spans="1:3">
      <c r="A1104" t="n">
        <v>1101</v>
      </c>
      <c r="B1104" t="n">
        <v>0</v>
      </c>
      <c r="C1104" t="n">
        <v>0</v>
      </c>
    </row>
    <row r="1105" spans="1:3">
      <c r="A1105" t="n">
        <v>1102</v>
      </c>
      <c r="B1105" t="n">
        <v>0</v>
      </c>
      <c r="C1105" t="n">
        <v>0</v>
      </c>
    </row>
    <row r="1106" spans="1:3">
      <c r="A1106" t="n">
        <v>1103</v>
      </c>
      <c r="B1106" t="n">
        <v>0</v>
      </c>
      <c r="C1106" t="n">
        <v>0</v>
      </c>
    </row>
    <row r="1107" spans="1:3">
      <c r="A1107" t="n">
        <v>1104</v>
      </c>
      <c r="B1107" t="n">
        <v>0</v>
      </c>
      <c r="C1107" t="n">
        <v>0</v>
      </c>
    </row>
    <row r="1108" spans="1:3">
      <c r="A1108" t="n">
        <v>1105</v>
      </c>
      <c r="B1108" t="n">
        <v>0</v>
      </c>
      <c r="C1108" t="n">
        <v>0</v>
      </c>
    </row>
    <row r="1109" spans="1:3">
      <c r="A1109" t="n">
        <v>1106</v>
      </c>
      <c r="B1109" t="n">
        <v>0</v>
      </c>
      <c r="C1109" t="n">
        <v>0</v>
      </c>
    </row>
    <row r="1110" spans="1:3">
      <c r="A1110" t="n">
        <v>1107</v>
      </c>
      <c r="B1110" t="n">
        <v>0</v>
      </c>
      <c r="C1110" t="n">
        <v>0</v>
      </c>
    </row>
    <row r="1111" spans="1:3">
      <c r="A1111" t="n">
        <v>1108</v>
      </c>
      <c r="B1111" t="n">
        <v>0</v>
      </c>
      <c r="C1111" t="n">
        <v>0</v>
      </c>
    </row>
    <row r="1112" spans="1:3">
      <c r="A1112" t="n">
        <v>1109</v>
      </c>
      <c r="B1112" t="n">
        <v>0</v>
      </c>
      <c r="C1112" t="n">
        <v>0</v>
      </c>
    </row>
    <row r="1113" spans="1:3">
      <c r="A1113" t="n">
        <v>1110</v>
      </c>
      <c r="B1113" t="n">
        <v>0</v>
      </c>
      <c r="C1113" t="n">
        <v>0</v>
      </c>
    </row>
    <row r="1114" spans="1:3">
      <c r="A1114" t="n">
        <v>1111</v>
      </c>
      <c r="B1114" t="n">
        <v>0</v>
      </c>
      <c r="C1114" t="n">
        <v>0</v>
      </c>
    </row>
    <row r="1115" spans="1:3">
      <c r="A1115" t="n">
        <v>1112</v>
      </c>
      <c r="B1115" t="n">
        <v>0</v>
      </c>
      <c r="C1115" t="n">
        <v>0</v>
      </c>
    </row>
    <row r="1116" spans="1:3">
      <c r="A1116" t="n">
        <v>1113</v>
      </c>
      <c r="B1116" t="n">
        <v>0</v>
      </c>
      <c r="C1116" t="n">
        <v>0</v>
      </c>
    </row>
    <row r="1117" spans="1:3">
      <c r="A1117" t="n">
        <v>1114</v>
      </c>
      <c r="B1117" t="n">
        <v>0</v>
      </c>
      <c r="C1117" t="n">
        <v>0</v>
      </c>
    </row>
    <row r="1118" spans="1:3">
      <c r="A1118" t="n">
        <v>1115</v>
      </c>
      <c r="B1118" t="n">
        <v>0</v>
      </c>
      <c r="C1118" t="n">
        <v>0</v>
      </c>
    </row>
    <row r="1119" spans="1:3">
      <c r="A1119" t="n">
        <v>1116</v>
      </c>
      <c r="B1119" t="n">
        <v>0</v>
      </c>
      <c r="C1119" t="n">
        <v>0</v>
      </c>
    </row>
    <row r="1120" spans="1:3">
      <c r="A1120" t="n">
        <v>1117</v>
      </c>
      <c r="B1120" t="n">
        <v>0</v>
      </c>
      <c r="C1120" t="n">
        <v>0</v>
      </c>
    </row>
    <row r="1121" spans="1:3">
      <c r="A1121" t="n">
        <v>1118</v>
      </c>
      <c r="B1121" t="n">
        <v>0</v>
      </c>
      <c r="C1121" t="n">
        <v>0</v>
      </c>
    </row>
    <row r="1122" spans="1:3">
      <c r="A1122" t="n">
        <v>1119</v>
      </c>
      <c r="B1122" t="n">
        <v>0</v>
      </c>
      <c r="C1122" t="n">
        <v>0</v>
      </c>
    </row>
    <row r="1123" spans="1:3">
      <c r="A1123" t="n">
        <v>1120</v>
      </c>
      <c r="B1123" t="n">
        <v>0</v>
      </c>
      <c r="C1123" t="n">
        <v>0</v>
      </c>
    </row>
    <row r="1124" spans="1:3">
      <c r="A1124" t="n">
        <v>1121</v>
      </c>
      <c r="B1124" t="n">
        <v>0</v>
      </c>
      <c r="C1124" t="n">
        <v>0</v>
      </c>
    </row>
    <row r="1125" spans="1:3">
      <c r="A1125" t="n">
        <v>1122</v>
      </c>
      <c r="B1125" t="n">
        <v>0</v>
      </c>
      <c r="C1125" t="n">
        <v>0</v>
      </c>
    </row>
    <row r="1126" spans="1:3">
      <c r="A1126" t="n">
        <v>1123</v>
      </c>
      <c r="B1126" t="n">
        <v>0</v>
      </c>
      <c r="C1126" t="n">
        <v>0</v>
      </c>
    </row>
    <row r="1127" spans="1:3">
      <c r="A1127" t="n">
        <v>1124</v>
      </c>
      <c r="B1127" t="n">
        <v>0</v>
      </c>
      <c r="C1127" t="n">
        <v>0</v>
      </c>
    </row>
    <row r="1128" spans="1:3">
      <c r="A1128" t="n">
        <v>1125</v>
      </c>
      <c r="B1128" t="n">
        <v>0</v>
      </c>
      <c r="C1128" t="n">
        <v>0</v>
      </c>
    </row>
    <row r="1129" spans="1:3">
      <c r="A1129" t="n">
        <v>1126</v>
      </c>
      <c r="B1129" t="n">
        <v>0</v>
      </c>
      <c r="C1129" t="n">
        <v>0</v>
      </c>
    </row>
    <row r="1130" spans="1:3">
      <c r="A1130" t="n">
        <v>1127</v>
      </c>
      <c r="B1130" t="n">
        <v>0</v>
      </c>
      <c r="C1130" t="n">
        <v>0</v>
      </c>
    </row>
    <row r="1131" spans="1:3">
      <c r="A1131" t="n">
        <v>1128</v>
      </c>
      <c r="B1131" t="n">
        <v>0</v>
      </c>
      <c r="C1131" t="n">
        <v>0</v>
      </c>
    </row>
    <row r="1132" spans="1:3">
      <c r="A1132" t="n">
        <v>1129</v>
      </c>
      <c r="B1132" t="n">
        <v>0</v>
      </c>
      <c r="C1132" t="n">
        <v>0</v>
      </c>
    </row>
    <row r="1133" spans="1:3">
      <c r="A1133" t="n">
        <v>1130</v>
      </c>
      <c r="B1133" t="n">
        <v>0</v>
      </c>
      <c r="C1133" t="n">
        <v>0</v>
      </c>
    </row>
    <row r="1134" spans="1:3">
      <c r="A1134" t="n">
        <v>1131</v>
      </c>
      <c r="B1134" t="n">
        <v>0</v>
      </c>
      <c r="C1134" t="n">
        <v>0</v>
      </c>
    </row>
    <row r="1135" spans="1:3">
      <c r="A1135" t="n">
        <v>1132</v>
      </c>
      <c r="B1135" t="n">
        <v>0</v>
      </c>
      <c r="C1135" t="n">
        <v>0</v>
      </c>
    </row>
    <row r="1136" spans="1:3">
      <c r="A1136" t="n">
        <v>1133</v>
      </c>
      <c r="B1136" t="n">
        <v>0</v>
      </c>
      <c r="C1136" t="n">
        <v>0</v>
      </c>
    </row>
    <row r="1137" spans="1:3">
      <c r="A1137" t="n">
        <v>1134</v>
      </c>
      <c r="B1137" t="n">
        <v>0</v>
      </c>
      <c r="C1137" t="n">
        <v>0</v>
      </c>
    </row>
    <row r="1138" spans="1:3">
      <c r="A1138" t="n">
        <v>1135</v>
      </c>
      <c r="B1138" t="n">
        <v>0</v>
      </c>
      <c r="C1138" t="n">
        <v>0</v>
      </c>
    </row>
    <row r="1139" spans="1:3">
      <c r="A1139" t="n">
        <v>1136</v>
      </c>
      <c r="B1139" t="n">
        <v>0</v>
      </c>
      <c r="C1139" t="n">
        <v>0</v>
      </c>
    </row>
    <row r="1140" spans="1:3">
      <c r="A1140" t="n">
        <v>1137</v>
      </c>
      <c r="B1140" t="n">
        <v>0</v>
      </c>
      <c r="C1140" t="n">
        <v>0</v>
      </c>
    </row>
    <row r="1141" spans="1:3">
      <c r="A1141" t="n">
        <v>1138</v>
      </c>
      <c r="B1141" t="n">
        <v>0</v>
      </c>
      <c r="C1141" t="n">
        <v>0</v>
      </c>
    </row>
    <row r="1142" spans="1:3">
      <c r="A1142" t="n">
        <v>1139</v>
      </c>
      <c r="B1142" t="n">
        <v>0</v>
      </c>
      <c r="C1142" t="n">
        <v>0</v>
      </c>
    </row>
    <row r="1143" spans="1:3">
      <c r="A1143" t="n">
        <v>1140</v>
      </c>
      <c r="B1143" t="n">
        <v>0</v>
      </c>
      <c r="C1143" t="n">
        <v>0</v>
      </c>
    </row>
    <row r="1144" spans="1:3">
      <c r="A1144" t="n">
        <v>1141</v>
      </c>
      <c r="B1144" t="n">
        <v>0</v>
      </c>
      <c r="C1144" t="n">
        <v>0</v>
      </c>
    </row>
    <row r="1145" spans="1:3">
      <c r="A1145" t="n">
        <v>1142</v>
      </c>
      <c r="B1145" t="n">
        <v>0</v>
      </c>
      <c r="C1145" t="n">
        <v>0</v>
      </c>
    </row>
    <row r="1146" spans="1:3">
      <c r="A1146" t="n">
        <v>1143</v>
      </c>
      <c r="B1146" t="n">
        <v>0</v>
      </c>
      <c r="C1146" t="n">
        <v>0</v>
      </c>
    </row>
    <row r="1147" spans="1:3">
      <c r="A1147" t="n">
        <v>1144</v>
      </c>
      <c r="B1147" t="n">
        <v>0</v>
      </c>
      <c r="C1147" t="n">
        <v>0</v>
      </c>
    </row>
    <row r="1148" spans="1:3">
      <c r="A1148" t="n">
        <v>1145</v>
      </c>
      <c r="B1148" t="n">
        <v>0</v>
      </c>
      <c r="C1148" t="n">
        <v>0</v>
      </c>
    </row>
    <row r="1149" spans="1:3">
      <c r="A1149" t="n">
        <v>1146</v>
      </c>
      <c r="B1149" t="n">
        <v>0</v>
      </c>
      <c r="C1149" t="n">
        <v>0</v>
      </c>
    </row>
    <row r="1150" spans="1:3">
      <c r="A1150" t="n">
        <v>1147</v>
      </c>
      <c r="B1150" t="n">
        <v>0</v>
      </c>
      <c r="C1150" t="n">
        <v>0</v>
      </c>
    </row>
    <row r="1151" spans="1:3">
      <c r="A1151" t="n">
        <v>1148</v>
      </c>
      <c r="B1151" t="n">
        <v>0</v>
      </c>
      <c r="C1151" t="n">
        <v>0</v>
      </c>
    </row>
    <row r="1152" spans="1:3">
      <c r="A1152" t="n">
        <v>1149</v>
      </c>
      <c r="B1152" t="n">
        <v>0</v>
      </c>
      <c r="C1152" t="n">
        <v>0</v>
      </c>
    </row>
    <row r="1153" spans="1:3">
      <c r="A1153" t="n">
        <v>1150</v>
      </c>
      <c r="B1153" t="n">
        <v>0</v>
      </c>
      <c r="C1153" t="n">
        <v>0</v>
      </c>
    </row>
    <row r="1154" spans="1:3">
      <c r="A1154" t="n">
        <v>1151</v>
      </c>
      <c r="B1154" t="n">
        <v>0</v>
      </c>
      <c r="C1154" t="n">
        <v>0</v>
      </c>
    </row>
    <row r="1155" spans="1:3">
      <c r="A1155" t="n">
        <v>1152</v>
      </c>
      <c r="B1155" t="n">
        <v>0</v>
      </c>
      <c r="C1155" t="n">
        <v>0</v>
      </c>
    </row>
    <row r="1156" spans="1:3">
      <c r="A1156" t="n">
        <v>1153</v>
      </c>
      <c r="B1156" t="n">
        <v>0</v>
      </c>
      <c r="C1156" t="n">
        <v>0</v>
      </c>
    </row>
    <row r="1157" spans="1:3">
      <c r="A1157" t="n">
        <v>1154</v>
      </c>
      <c r="B1157" t="n">
        <v>0</v>
      </c>
      <c r="C1157" t="n">
        <v>0</v>
      </c>
    </row>
    <row r="1158" spans="1:3">
      <c r="A1158" t="n">
        <v>1155</v>
      </c>
      <c r="B1158" t="n">
        <v>0</v>
      </c>
      <c r="C1158" t="n">
        <v>0</v>
      </c>
    </row>
    <row r="1159" spans="1:3">
      <c r="A1159" t="n">
        <v>1156</v>
      </c>
      <c r="B1159" t="n">
        <v>0</v>
      </c>
      <c r="C1159" t="n">
        <v>0</v>
      </c>
    </row>
    <row r="1160" spans="1:3">
      <c r="A1160" t="n">
        <v>1157</v>
      </c>
      <c r="B1160" t="n">
        <v>0</v>
      </c>
      <c r="C1160" t="n">
        <v>0</v>
      </c>
    </row>
    <row r="1161" spans="1:3">
      <c r="A1161" t="n">
        <v>1158</v>
      </c>
      <c r="B1161" t="n">
        <v>0</v>
      </c>
      <c r="C1161" t="n">
        <v>0</v>
      </c>
    </row>
    <row r="1162" spans="1:3">
      <c r="A1162" t="n">
        <v>1159</v>
      </c>
      <c r="B1162" t="n">
        <v>0</v>
      </c>
      <c r="C1162" t="n">
        <v>0</v>
      </c>
    </row>
    <row r="1163" spans="1:3">
      <c r="A1163" t="n">
        <v>1160</v>
      </c>
      <c r="B1163" t="n">
        <v>0</v>
      </c>
      <c r="C1163" t="n">
        <v>0</v>
      </c>
    </row>
    <row r="1164" spans="1:3">
      <c r="A1164" t="n">
        <v>1161</v>
      </c>
      <c r="B1164" t="n">
        <v>0</v>
      </c>
      <c r="C1164" t="n">
        <v>0</v>
      </c>
    </row>
    <row r="1165" spans="1:3">
      <c r="A1165" t="n">
        <v>1162</v>
      </c>
      <c r="B1165" t="n">
        <v>0</v>
      </c>
      <c r="C1165" t="n">
        <v>0</v>
      </c>
    </row>
    <row r="1166" spans="1:3">
      <c r="A1166" t="n">
        <v>1163</v>
      </c>
      <c r="B1166" t="n">
        <v>0</v>
      </c>
      <c r="C1166" t="n">
        <v>0</v>
      </c>
    </row>
    <row r="1167" spans="1:3">
      <c r="A1167" t="n">
        <v>1164</v>
      </c>
      <c r="B1167" t="n">
        <v>0</v>
      </c>
      <c r="C1167" t="n">
        <v>0</v>
      </c>
    </row>
    <row r="1168" spans="1:3">
      <c r="A1168" t="n">
        <v>1165</v>
      </c>
      <c r="B1168" t="n">
        <v>0</v>
      </c>
      <c r="C1168" t="n">
        <v>0</v>
      </c>
    </row>
    <row r="1169" spans="1:3">
      <c r="A1169" t="n">
        <v>1166</v>
      </c>
      <c r="B1169" t="n">
        <v>0</v>
      </c>
      <c r="C1169" t="n">
        <v>0</v>
      </c>
    </row>
    <row r="1170" spans="1:3">
      <c r="A1170" t="n">
        <v>1167</v>
      </c>
      <c r="B1170" t="n">
        <v>0</v>
      </c>
      <c r="C1170" t="n">
        <v>0</v>
      </c>
    </row>
    <row r="1171" spans="1:3">
      <c r="A1171" t="n">
        <v>1168</v>
      </c>
      <c r="B1171" t="n">
        <v>0</v>
      </c>
      <c r="C1171" t="n">
        <v>0</v>
      </c>
    </row>
    <row r="1172" spans="1:3">
      <c r="A1172" t="n">
        <v>1169</v>
      </c>
      <c r="B1172" t="n">
        <v>0</v>
      </c>
      <c r="C1172" t="n">
        <v>0</v>
      </c>
    </row>
    <row r="1173" spans="1:3">
      <c r="A1173" t="n">
        <v>1170</v>
      </c>
      <c r="B1173" t="n">
        <v>0</v>
      </c>
      <c r="C1173" t="n">
        <v>0</v>
      </c>
    </row>
    <row r="1174" spans="1:3">
      <c r="A1174" t="n">
        <v>1171</v>
      </c>
      <c r="B1174" t="n">
        <v>0</v>
      </c>
      <c r="C1174" t="n">
        <v>0</v>
      </c>
    </row>
    <row r="1175" spans="1:3">
      <c r="A1175" t="n">
        <v>1172</v>
      </c>
      <c r="B1175" t="n">
        <v>0</v>
      </c>
      <c r="C1175" t="n">
        <v>0</v>
      </c>
    </row>
    <row r="1176" spans="1:3">
      <c r="A1176" t="n">
        <v>1173</v>
      </c>
      <c r="B1176" t="n">
        <v>0</v>
      </c>
      <c r="C1176" t="n">
        <v>0</v>
      </c>
    </row>
    <row r="1177" spans="1:3">
      <c r="A1177" t="n">
        <v>1174</v>
      </c>
      <c r="B1177" t="n">
        <v>0</v>
      </c>
      <c r="C1177" t="n">
        <v>0</v>
      </c>
    </row>
    <row r="1178" spans="1:3">
      <c r="A1178" t="n">
        <v>1175</v>
      </c>
      <c r="B1178" t="n">
        <v>0</v>
      </c>
      <c r="C1178" t="n">
        <v>0</v>
      </c>
    </row>
    <row r="1179" spans="1:3">
      <c r="A1179" t="n">
        <v>1176</v>
      </c>
      <c r="B1179" t="n">
        <v>0</v>
      </c>
      <c r="C1179" t="n">
        <v>0</v>
      </c>
    </row>
    <row r="1180" spans="1:3">
      <c r="A1180" t="n">
        <v>1177</v>
      </c>
      <c r="B1180" t="n">
        <v>0</v>
      </c>
      <c r="C1180" t="n">
        <v>0</v>
      </c>
    </row>
    <row r="1181" spans="1:3">
      <c r="A1181" t="n">
        <v>1178</v>
      </c>
      <c r="B1181" t="n">
        <v>0</v>
      </c>
      <c r="C1181" t="n">
        <v>0</v>
      </c>
    </row>
    <row r="1182" spans="1:3">
      <c r="A1182" t="n">
        <v>1179</v>
      </c>
      <c r="B1182" t="n">
        <v>0</v>
      </c>
      <c r="C1182" t="n">
        <v>0</v>
      </c>
    </row>
    <row r="1183" spans="1:3">
      <c r="A1183" t="n">
        <v>1180</v>
      </c>
      <c r="B1183" t="n">
        <v>0</v>
      </c>
      <c r="C1183" t="n">
        <v>0</v>
      </c>
    </row>
    <row r="1184" spans="1:3">
      <c r="A1184" t="n">
        <v>1181</v>
      </c>
      <c r="B1184" t="n">
        <v>0</v>
      </c>
      <c r="C1184" t="n">
        <v>0</v>
      </c>
    </row>
    <row r="1185" spans="1:3">
      <c r="A1185" t="n">
        <v>1182</v>
      </c>
      <c r="B1185" t="n">
        <v>0</v>
      </c>
      <c r="C1185" t="n">
        <v>0</v>
      </c>
    </row>
    <row r="1186" spans="1:3">
      <c r="A1186" t="n">
        <v>1183</v>
      </c>
      <c r="B1186" t="n">
        <v>0</v>
      </c>
      <c r="C1186" t="n">
        <v>0</v>
      </c>
    </row>
    <row r="1187" spans="1:3">
      <c r="A1187" t="n">
        <v>1184</v>
      </c>
      <c r="B1187" t="n">
        <v>0</v>
      </c>
      <c r="C1187" t="n">
        <v>0</v>
      </c>
    </row>
    <row r="1188" spans="1:3">
      <c r="A1188" t="n">
        <v>1185</v>
      </c>
      <c r="B1188" t="n">
        <v>0</v>
      </c>
      <c r="C1188" t="n">
        <v>0</v>
      </c>
    </row>
    <row r="1189" spans="1:3">
      <c r="A1189" t="n">
        <v>1186</v>
      </c>
      <c r="B1189" t="n">
        <v>0</v>
      </c>
      <c r="C1189" t="n">
        <v>0</v>
      </c>
    </row>
    <row r="1190" spans="1:3">
      <c r="A1190" t="n">
        <v>1187</v>
      </c>
      <c r="B1190" t="n">
        <v>0</v>
      </c>
      <c r="C1190" t="n">
        <v>0</v>
      </c>
    </row>
    <row r="1191" spans="1:3">
      <c r="A1191" t="n">
        <v>1188</v>
      </c>
      <c r="B1191" t="n">
        <v>0</v>
      </c>
      <c r="C1191" t="n">
        <v>0</v>
      </c>
    </row>
    <row r="1192" spans="1:3">
      <c r="A1192" t="n">
        <v>1189</v>
      </c>
      <c r="B1192" t="n">
        <v>0</v>
      </c>
      <c r="C1192" t="n">
        <v>0</v>
      </c>
    </row>
    <row r="1193" spans="1:3">
      <c r="A1193" t="n">
        <v>1190</v>
      </c>
      <c r="B1193" t="n">
        <v>0</v>
      </c>
      <c r="C1193" t="n">
        <v>0</v>
      </c>
    </row>
    <row r="1194" spans="1:3">
      <c r="A1194" t="n">
        <v>1191</v>
      </c>
      <c r="B1194" t="n">
        <v>0</v>
      </c>
      <c r="C1194" t="n">
        <v>0</v>
      </c>
    </row>
    <row r="1195" spans="1:3">
      <c r="A1195" t="n">
        <v>1192</v>
      </c>
      <c r="B1195" t="n">
        <v>0</v>
      </c>
      <c r="C1195" t="n">
        <v>0</v>
      </c>
    </row>
    <row r="1196" spans="1:3">
      <c r="A1196" t="n">
        <v>1193</v>
      </c>
      <c r="B1196" t="n">
        <v>0</v>
      </c>
      <c r="C1196" t="n">
        <v>0</v>
      </c>
    </row>
    <row r="1197" spans="1:3">
      <c r="A1197" t="n">
        <v>1194</v>
      </c>
      <c r="B1197" t="n">
        <v>0</v>
      </c>
      <c r="C1197" t="n">
        <v>0</v>
      </c>
    </row>
    <row r="1198" spans="1:3">
      <c r="A1198" t="n">
        <v>1195</v>
      </c>
      <c r="B1198" t="n">
        <v>0</v>
      </c>
      <c r="C1198" t="n">
        <v>0</v>
      </c>
    </row>
    <row r="1199" spans="1:3">
      <c r="A1199" t="n">
        <v>1196</v>
      </c>
      <c r="B1199" t="n">
        <v>0</v>
      </c>
      <c r="C1199" t="n">
        <v>0</v>
      </c>
    </row>
    <row r="1200" spans="1:3">
      <c r="A1200" t="n">
        <v>1197</v>
      </c>
      <c r="B1200" t="n">
        <v>0</v>
      </c>
      <c r="C1200" t="n">
        <v>0</v>
      </c>
    </row>
    <row r="1201" spans="1:3">
      <c r="A1201" t="n">
        <v>1198</v>
      </c>
      <c r="B1201" t="n">
        <v>0</v>
      </c>
      <c r="C1201" t="n">
        <v>0</v>
      </c>
    </row>
    <row r="1202" spans="1:3">
      <c r="A1202" t="n">
        <v>1199</v>
      </c>
      <c r="B1202" t="n">
        <v>0</v>
      </c>
      <c r="C1202" t="n">
        <v>0</v>
      </c>
    </row>
    <row r="1203" spans="1:3">
      <c r="A1203" t="n">
        <v>1200</v>
      </c>
      <c r="B1203" t="n">
        <v>0</v>
      </c>
      <c r="C1203" t="n">
        <v>0</v>
      </c>
    </row>
    <row r="1204" spans="1:3">
      <c r="A1204" t="n">
        <v>1201</v>
      </c>
      <c r="B1204" t="n">
        <v>0</v>
      </c>
      <c r="C1204" t="n">
        <v>0</v>
      </c>
    </row>
    <row r="1205" spans="1:3">
      <c r="A1205" t="n">
        <v>1202</v>
      </c>
      <c r="B1205" t="n">
        <v>0</v>
      </c>
      <c r="C1205" t="n">
        <v>0</v>
      </c>
    </row>
    <row r="1206" spans="1:3">
      <c r="A1206" t="n">
        <v>1203</v>
      </c>
      <c r="B1206" t="n">
        <v>0</v>
      </c>
      <c r="C1206" t="n">
        <v>0</v>
      </c>
    </row>
    <row r="1207" spans="1:3">
      <c r="A1207" t="n">
        <v>1204</v>
      </c>
      <c r="B1207" t="n">
        <v>0</v>
      </c>
      <c r="C1207" t="n">
        <v>0</v>
      </c>
    </row>
    <row r="1208" spans="1:3">
      <c r="A1208" t="n">
        <v>1205</v>
      </c>
      <c r="B1208" t="n">
        <v>0</v>
      </c>
      <c r="C1208" t="n">
        <v>0</v>
      </c>
    </row>
    <row r="1209" spans="1:3">
      <c r="A1209" t="n">
        <v>1206</v>
      </c>
      <c r="B1209" t="n">
        <v>0</v>
      </c>
      <c r="C1209" t="n">
        <v>0</v>
      </c>
    </row>
    <row r="1210" spans="1:3">
      <c r="A1210" t="n">
        <v>1207</v>
      </c>
      <c r="B1210" t="n">
        <v>0</v>
      </c>
      <c r="C1210" t="n">
        <v>0</v>
      </c>
    </row>
    <row r="1211" spans="1:3">
      <c r="A1211" t="n">
        <v>1208</v>
      </c>
      <c r="B1211" t="n">
        <v>0</v>
      </c>
      <c r="C1211" t="n">
        <v>0</v>
      </c>
    </row>
    <row r="1212" spans="1:3">
      <c r="A1212" t="n">
        <v>1209</v>
      </c>
      <c r="B1212" t="n">
        <v>0</v>
      </c>
      <c r="C1212" t="n">
        <v>0</v>
      </c>
    </row>
    <row r="1213" spans="1:3">
      <c r="A1213" t="n">
        <v>1210</v>
      </c>
      <c r="B1213" t="n">
        <v>0</v>
      </c>
      <c r="C1213" t="n">
        <v>0</v>
      </c>
    </row>
    <row r="1214" spans="1:3">
      <c r="A1214" t="n">
        <v>1211</v>
      </c>
      <c r="B1214" t="n">
        <v>0</v>
      </c>
      <c r="C1214" t="n">
        <v>0</v>
      </c>
    </row>
    <row r="1215" spans="1:3">
      <c r="A1215" t="n">
        <v>1212</v>
      </c>
      <c r="B1215" t="n">
        <v>0</v>
      </c>
      <c r="C1215" t="n">
        <v>0</v>
      </c>
    </row>
    <row r="1216" spans="1:3">
      <c r="A1216" t="n">
        <v>1213</v>
      </c>
      <c r="B1216" t="n">
        <v>0</v>
      </c>
      <c r="C1216" t="n">
        <v>0</v>
      </c>
    </row>
    <row r="1217" spans="1:3">
      <c r="A1217" t="n">
        <v>1214</v>
      </c>
      <c r="B1217" t="n">
        <v>0</v>
      </c>
      <c r="C1217" t="n">
        <v>0</v>
      </c>
    </row>
    <row r="1218" spans="1:3">
      <c r="A1218" t="n">
        <v>1215</v>
      </c>
      <c r="B1218" t="n">
        <v>0</v>
      </c>
      <c r="C1218" t="n">
        <v>0</v>
      </c>
    </row>
    <row r="1219" spans="1:3">
      <c r="A1219" t="n">
        <v>1216</v>
      </c>
      <c r="B1219" t="n">
        <v>0</v>
      </c>
      <c r="C1219" t="n">
        <v>0</v>
      </c>
    </row>
    <row r="1220" spans="1:3">
      <c r="A1220" t="n">
        <v>1217</v>
      </c>
      <c r="B1220" t="n">
        <v>0</v>
      </c>
      <c r="C1220" t="n">
        <v>0</v>
      </c>
    </row>
    <row r="1221" spans="1:3">
      <c r="A1221" t="n">
        <v>1218</v>
      </c>
      <c r="B1221" t="n">
        <v>0</v>
      </c>
      <c r="C1221" t="n">
        <v>0</v>
      </c>
    </row>
    <row r="1222" spans="1:3">
      <c r="A1222" t="n">
        <v>1219</v>
      </c>
      <c r="B1222" t="n">
        <v>0</v>
      </c>
      <c r="C1222" t="n">
        <v>0</v>
      </c>
    </row>
    <row r="1223" spans="1:3">
      <c r="A1223" t="n">
        <v>1220</v>
      </c>
      <c r="B1223" t="n">
        <v>0</v>
      </c>
      <c r="C1223" t="n">
        <v>0</v>
      </c>
    </row>
    <row r="1224" spans="1:3">
      <c r="A1224" t="n">
        <v>1221</v>
      </c>
      <c r="B1224" t="n">
        <v>0</v>
      </c>
      <c r="C1224" t="n">
        <v>0</v>
      </c>
    </row>
    <row r="1225" spans="1:3">
      <c r="A1225" t="n">
        <v>1222</v>
      </c>
      <c r="B1225" t="n">
        <v>0</v>
      </c>
      <c r="C1225" t="n">
        <v>0</v>
      </c>
    </row>
    <row r="1226" spans="1:3">
      <c r="A1226" t="n">
        <v>1223</v>
      </c>
      <c r="B1226" t="n">
        <v>0</v>
      </c>
      <c r="C1226" t="n">
        <v>0</v>
      </c>
    </row>
    <row r="1227" spans="1:3">
      <c r="A1227" t="n">
        <v>1224</v>
      </c>
      <c r="B1227" t="n">
        <v>0</v>
      </c>
      <c r="C1227" t="n">
        <v>0</v>
      </c>
    </row>
    <row r="1228" spans="1:3">
      <c r="A1228" t="n">
        <v>1225</v>
      </c>
      <c r="B1228" t="n">
        <v>0</v>
      </c>
      <c r="C1228" t="n">
        <v>0</v>
      </c>
    </row>
    <row r="1229" spans="1:3">
      <c r="A1229" t="n">
        <v>1226</v>
      </c>
      <c r="B1229" t="n">
        <v>0</v>
      </c>
      <c r="C1229" t="n">
        <v>0</v>
      </c>
    </row>
    <row r="1230" spans="1:3">
      <c r="A1230" t="n">
        <v>1227</v>
      </c>
      <c r="B1230" t="n">
        <v>0</v>
      </c>
      <c r="C1230" t="n">
        <v>0</v>
      </c>
    </row>
    <row r="1231" spans="1:3">
      <c r="A1231" t="n">
        <v>1228</v>
      </c>
      <c r="B1231" t="n">
        <v>0</v>
      </c>
      <c r="C1231" t="n">
        <v>0</v>
      </c>
    </row>
    <row r="1232" spans="1:3">
      <c r="A1232" t="n">
        <v>1229</v>
      </c>
      <c r="B1232" t="n">
        <v>0</v>
      </c>
      <c r="C1232" t="n">
        <v>0</v>
      </c>
    </row>
    <row r="1233" spans="1:3">
      <c r="A1233" t="n">
        <v>1230</v>
      </c>
      <c r="B1233" t="n">
        <v>0</v>
      </c>
      <c r="C1233" t="n">
        <v>0</v>
      </c>
    </row>
    <row r="1234" spans="1:3">
      <c r="A1234" t="n">
        <v>1231</v>
      </c>
      <c r="B1234" t="n">
        <v>0</v>
      </c>
      <c r="C1234" t="n">
        <v>0</v>
      </c>
    </row>
    <row r="1235" spans="1:3">
      <c r="A1235" t="n">
        <v>1232</v>
      </c>
      <c r="B1235" t="n">
        <v>0</v>
      </c>
      <c r="C1235" t="n">
        <v>0</v>
      </c>
    </row>
    <row r="1236" spans="1:3">
      <c r="A1236" t="n">
        <v>1233</v>
      </c>
      <c r="B1236" t="n">
        <v>0</v>
      </c>
      <c r="C1236" t="n">
        <v>0</v>
      </c>
    </row>
    <row r="1237" spans="1:3">
      <c r="A1237" t="n">
        <v>1234</v>
      </c>
      <c r="B1237" t="n">
        <v>0</v>
      </c>
      <c r="C1237" t="n">
        <v>0</v>
      </c>
    </row>
    <row r="1238" spans="1:3">
      <c r="A1238" t="n">
        <v>1235</v>
      </c>
      <c r="B1238" t="n">
        <v>0</v>
      </c>
      <c r="C1238" t="n">
        <v>0</v>
      </c>
    </row>
    <row r="1239" spans="1:3">
      <c r="A1239" t="n">
        <v>1236</v>
      </c>
      <c r="B1239" t="n">
        <v>0</v>
      </c>
      <c r="C1239" t="n">
        <v>0</v>
      </c>
    </row>
    <row r="1240" spans="1:3">
      <c r="A1240" t="n">
        <v>1237</v>
      </c>
      <c r="B1240" t="n">
        <v>0</v>
      </c>
      <c r="C1240" t="n">
        <v>0</v>
      </c>
    </row>
    <row r="1241" spans="1:3">
      <c r="A1241" t="n">
        <v>1238</v>
      </c>
      <c r="B1241" t="n">
        <v>0</v>
      </c>
      <c r="C1241" t="n">
        <v>0</v>
      </c>
    </row>
    <row r="1242" spans="1:3">
      <c r="A1242" t="n">
        <v>1239</v>
      </c>
      <c r="B1242" t="n">
        <v>0</v>
      </c>
      <c r="C1242" t="n">
        <v>0</v>
      </c>
    </row>
    <row r="1243" spans="1:3">
      <c r="A1243" t="n">
        <v>1240</v>
      </c>
      <c r="B1243" t="n">
        <v>0</v>
      </c>
      <c r="C1243" t="n">
        <v>0</v>
      </c>
    </row>
    <row r="1244" spans="1:3">
      <c r="A1244" t="n">
        <v>1241</v>
      </c>
      <c r="B1244" t="n">
        <v>0</v>
      </c>
      <c r="C1244" t="n">
        <v>0</v>
      </c>
    </row>
    <row r="1245" spans="1:3">
      <c r="A1245" t="n">
        <v>1242</v>
      </c>
      <c r="B1245" t="n">
        <v>0</v>
      </c>
      <c r="C1245" t="n">
        <v>0</v>
      </c>
    </row>
    <row r="1246" spans="1:3">
      <c r="A1246" t="n">
        <v>1243</v>
      </c>
      <c r="B1246" t="n">
        <v>0</v>
      </c>
      <c r="C1246" t="n">
        <v>0</v>
      </c>
    </row>
    <row r="1247" spans="1:3">
      <c r="A1247" t="n">
        <v>1244</v>
      </c>
      <c r="B1247" t="n">
        <v>0</v>
      </c>
      <c r="C1247" t="n">
        <v>0</v>
      </c>
    </row>
    <row r="1248" spans="1:3">
      <c r="A1248" t="n">
        <v>1245</v>
      </c>
      <c r="B1248" t="n">
        <v>0</v>
      </c>
      <c r="C1248" t="n">
        <v>0</v>
      </c>
    </row>
    <row r="1249" spans="1:3">
      <c r="A1249" t="n">
        <v>1246</v>
      </c>
      <c r="B1249" t="n">
        <v>0</v>
      </c>
      <c r="C1249" t="n">
        <v>0</v>
      </c>
    </row>
    <row r="1250" spans="1:3">
      <c r="A1250" t="n">
        <v>1247</v>
      </c>
      <c r="B1250" t="n">
        <v>0</v>
      </c>
      <c r="C1250" t="n">
        <v>0</v>
      </c>
    </row>
    <row r="1251" spans="1:3">
      <c r="A1251" t="n">
        <v>1248</v>
      </c>
      <c r="B1251" t="n">
        <v>0</v>
      </c>
      <c r="C1251" t="n">
        <v>0</v>
      </c>
    </row>
    <row r="1252" spans="1:3">
      <c r="A1252" t="n">
        <v>1249</v>
      </c>
      <c r="B1252" t="n">
        <v>0</v>
      </c>
      <c r="C1252" t="n">
        <v>0</v>
      </c>
    </row>
    <row r="1253" spans="1:3">
      <c r="A1253" t="n">
        <v>1250</v>
      </c>
      <c r="B1253" t="n">
        <v>0</v>
      </c>
      <c r="C1253" t="n">
        <v>0</v>
      </c>
    </row>
    <row r="1254" spans="1:3">
      <c r="A1254" t="n">
        <v>1251</v>
      </c>
      <c r="B1254" t="n">
        <v>0</v>
      </c>
      <c r="C1254" t="n">
        <v>0</v>
      </c>
    </row>
    <row r="1255" spans="1:3">
      <c r="A1255" t="n">
        <v>1252</v>
      </c>
      <c r="B1255" t="n">
        <v>0</v>
      </c>
      <c r="C1255" t="n">
        <v>0</v>
      </c>
    </row>
    <row r="1256" spans="1:3">
      <c r="A1256" t="n">
        <v>1253</v>
      </c>
      <c r="B1256" t="n">
        <v>0</v>
      </c>
      <c r="C1256" t="n">
        <v>0</v>
      </c>
    </row>
    <row r="1257" spans="1:3">
      <c r="A1257" t="n">
        <v>1254</v>
      </c>
      <c r="B1257" t="n">
        <v>0</v>
      </c>
      <c r="C1257" t="n">
        <v>0</v>
      </c>
    </row>
    <row r="1258" spans="1:3">
      <c r="A1258" t="n">
        <v>1255</v>
      </c>
      <c r="B1258" t="n">
        <v>0</v>
      </c>
      <c r="C1258" t="n">
        <v>0</v>
      </c>
    </row>
    <row r="1259" spans="1:3">
      <c r="A1259" t="n">
        <v>1256</v>
      </c>
      <c r="B1259" t="n">
        <v>0</v>
      </c>
      <c r="C1259" t="n">
        <v>0</v>
      </c>
    </row>
    <row r="1260" spans="1:3">
      <c r="A1260" t="n">
        <v>1257</v>
      </c>
      <c r="B1260" t="n">
        <v>0</v>
      </c>
      <c r="C1260" t="n">
        <v>0</v>
      </c>
    </row>
    <row r="1261" spans="1:3">
      <c r="A1261" t="n">
        <v>1258</v>
      </c>
      <c r="B1261" t="n">
        <v>0</v>
      </c>
      <c r="C1261" t="n">
        <v>0</v>
      </c>
    </row>
    <row r="1262" spans="1:3">
      <c r="A1262" t="n">
        <v>1259</v>
      </c>
      <c r="B1262" t="n">
        <v>0</v>
      </c>
      <c r="C1262" t="n">
        <v>0</v>
      </c>
    </row>
    <row r="1263" spans="1:3">
      <c r="A1263" t="n">
        <v>1260</v>
      </c>
      <c r="B1263" t="n">
        <v>0</v>
      </c>
      <c r="C1263" t="n">
        <v>0</v>
      </c>
    </row>
    <row r="1264" spans="1:3">
      <c r="A1264" t="n">
        <v>1261</v>
      </c>
      <c r="B1264" t="n">
        <v>0</v>
      </c>
      <c r="C1264" t="n">
        <v>0</v>
      </c>
    </row>
    <row r="1265" spans="1:3">
      <c r="A1265" t="n">
        <v>1262</v>
      </c>
      <c r="B1265" t="n">
        <v>0</v>
      </c>
      <c r="C1265" t="n">
        <v>0</v>
      </c>
    </row>
    <row r="1266" spans="1:3">
      <c r="A1266" t="n">
        <v>1263</v>
      </c>
      <c r="B1266" t="n">
        <v>0</v>
      </c>
      <c r="C1266" t="n">
        <v>0</v>
      </c>
    </row>
    <row r="1267" spans="1:3">
      <c r="A1267" t="n">
        <v>1264</v>
      </c>
      <c r="B1267" t="n">
        <v>0</v>
      </c>
      <c r="C1267" t="n">
        <v>0</v>
      </c>
    </row>
    <row r="1268" spans="1:3">
      <c r="A1268" t="n">
        <v>1265</v>
      </c>
      <c r="B1268" t="n">
        <v>0</v>
      </c>
      <c r="C1268" t="n">
        <v>0</v>
      </c>
    </row>
    <row r="1269" spans="1:3">
      <c r="A1269" t="n">
        <v>1266</v>
      </c>
      <c r="B1269" t="n">
        <v>0</v>
      </c>
      <c r="C1269" t="n">
        <v>0</v>
      </c>
    </row>
    <row r="1270" spans="1:3">
      <c r="A1270" t="n">
        <v>1267</v>
      </c>
      <c r="B1270" t="n">
        <v>0</v>
      </c>
      <c r="C1270" t="n">
        <v>0</v>
      </c>
    </row>
    <row r="1271" spans="1:3">
      <c r="A1271" t="n">
        <v>1268</v>
      </c>
      <c r="B1271" t="n">
        <v>0</v>
      </c>
      <c r="C1271" t="n">
        <v>0</v>
      </c>
    </row>
    <row r="1272" spans="1:3">
      <c r="A1272" t="n">
        <v>1269</v>
      </c>
      <c r="B1272" t="n">
        <v>0</v>
      </c>
      <c r="C1272" t="n">
        <v>0</v>
      </c>
    </row>
    <row r="1273" spans="1:3">
      <c r="A1273" t="n">
        <v>1270</v>
      </c>
      <c r="B1273" t="n">
        <v>0</v>
      </c>
      <c r="C1273" t="n">
        <v>0</v>
      </c>
    </row>
    <row r="1274" spans="1:3">
      <c r="A1274" t="n">
        <v>1271</v>
      </c>
      <c r="B1274" t="n">
        <v>0</v>
      </c>
      <c r="C1274" t="n">
        <v>0</v>
      </c>
    </row>
    <row r="1275" spans="1:3">
      <c r="A1275" t="n">
        <v>1272</v>
      </c>
      <c r="B1275" t="n">
        <v>0</v>
      </c>
      <c r="C1275" t="n">
        <v>0</v>
      </c>
    </row>
    <row r="1276" spans="1:3">
      <c r="A1276" t="n">
        <v>1273</v>
      </c>
      <c r="B1276" t="n">
        <v>0</v>
      </c>
      <c r="C1276" t="n">
        <v>0</v>
      </c>
    </row>
    <row r="1277" spans="1:3">
      <c r="A1277" t="n">
        <v>1274</v>
      </c>
      <c r="B1277" t="n">
        <v>0</v>
      </c>
      <c r="C1277" t="n">
        <v>0</v>
      </c>
    </row>
    <row r="1278" spans="1:3">
      <c r="A1278" t="n">
        <v>1275</v>
      </c>
      <c r="B1278" t="n">
        <v>0</v>
      </c>
      <c r="C1278" t="n">
        <v>0</v>
      </c>
    </row>
    <row r="1279" spans="1:3">
      <c r="A1279" t="n">
        <v>1276</v>
      </c>
      <c r="B1279" t="n">
        <v>0</v>
      </c>
      <c r="C1279" t="n">
        <v>0</v>
      </c>
    </row>
    <row r="1280" spans="1:3">
      <c r="A1280" t="n">
        <v>1277</v>
      </c>
      <c r="B1280" t="n">
        <v>0</v>
      </c>
      <c r="C1280" t="n">
        <v>0</v>
      </c>
    </row>
    <row r="1281" spans="1:3">
      <c r="A1281" t="n">
        <v>1278</v>
      </c>
      <c r="B1281" t="n">
        <v>0</v>
      </c>
      <c r="C1281" t="n">
        <v>0</v>
      </c>
    </row>
    <row r="1282" spans="1:3">
      <c r="A1282" t="n">
        <v>1279</v>
      </c>
      <c r="B1282" t="n">
        <v>0</v>
      </c>
      <c r="C1282" t="n">
        <v>0</v>
      </c>
    </row>
    <row r="1283" spans="1:3">
      <c r="A1283" t="n">
        <v>1280</v>
      </c>
      <c r="B1283" t="n">
        <v>0</v>
      </c>
      <c r="C1283" t="n">
        <v>0</v>
      </c>
    </row>
    <row r="1284" spans="1:3">
      <c r="A1284" t="n">
        <v>1281</v>
      </c>
      <c r="B1284" t="n">
        <v>0</v>
      </c>
      <c r="C1284" t="n">
        <v>0</v>
      </c>
    </row>
    <row r="1285" spans="1:3">
      <c r="A1285" t="n">
        <v>1282</v>
      </c>
      <c r="B1285" t="n">
        <v>0</v>
      </c>
      <c r="C1285" t="n">
        <v>0</v>
      </c>
    </row>
    <row r="1286" spans="1:3">
      <c r="A1286" t="n">
        <v>1283</v>
      </c>
      <c r="B1286" t="n">
        <v>0</v>
      </c>
      <c r="C1286" t="n">
        <v>0</v>
      </c>
    </row>
    <row r="1287" spans="1:3">
      <c r="A1287" t="n">
        <v>1284</v>
      </c>
      <c r="B1287" t="n">
        <v>0</v>
      </c>
      <c r="C1287" t="n">
        <v>0</v>
      </c>
    </row>
    <row r="1288" spans="1:3">
      <c r="A1288" t="n">
        <v>1285</v>
      </c>
      <c r="B1288" t="n">
        <v>0</v>
      </c>
      <c r="C1288" t="n">
        <v>0</v>
      </c>
    </row>
    <row r="1289" spans="1:3">
      <c r="A1289" t="n">
        <v>1286</v>
      </c>
      <c r="B1289" t="n">
        <v>0</v>
      </c>
      <c r="C1289" t="n">
        <v>0</v>
      </c>
    </row>
    <row r="1290" spans="1:3">
      <c r="A1290" t="n">
        <v>1287</v>
      </c>
      <c r="B1290" t="n">
        <v>0</v>
      </c>
      <c r="C1290" t="n">
        <v>0</v>
      </c>
    </row>
    <row r="1291" spans="1:3">
      <c r="A1291" t="n">
        <v>1288</v>
      </c>
      <c r="B1291" t="n">
        <v>0</v>
      </c>
      <c r="C1291" t="n">
        <v>0</v>
      </c>
    </row>
    <row r="1292" spans="1:3">
      <c r="A1292" t="n">
        <v>1289</v>
      </c>
      <c r="B1292" t="n">
        <v>0</v>
      </c>
      <c r="C1292" t="n">
        <v>0</v>
      </c>
    </row>
    <row r="1293" spans="1:3">
      <c r="A1293" t="n">
        <v>1290</v>
      </c>
      <c r="B1293" t="n">
        <v>0</v>
      </c>
      <c r="C1293" t="n">
        <v>0</v>
      </c>
    </row>
    <row r="1294" spans="1:3">
      <c r="A1294" t="n">
        <v>1291</v>
      </c>
      <c r="B1294" t="n">
        <v>0</v>
      </c>
      <c r="C1294" t="n">
        <v>0</v>
      </c>
    </row>
    <row r="1295" spans="1:3">
      <c r="A1295" t="n">
        <v>1292</v>
      </c>
      <c r="B1295" t="n">
        <v>0</v>
      </c>
      <c r="C1295" t="n">
        <v>0</v>
      </c>
    </row>
    <row r="1296" spans="1:3">
      <c r="A1296" t="n">
        <v>1293</v>
      </c>
      <c r="B1296" t="n">
        <v>0</v>
      </c>
      <c r="C1296" t="n">
        <v>0</v>
      </c>
    </row>
    <row r="1297" spans="1:3">
      <c r="A1297" t="n">
        <v>1294</v>
      </c>
      <c r="B1297" t="n">
        <v>0</v>
      </c>
      <c r="C1297" t="n">
        <v>0</v>
      </c>
    </row>
    <row r="1298" spans="1:3">
      <c r="A1298" t="n">
        <v>1295</v>
      </c>
      <c r="B1298" t="n">
        <v>0</v>
      </c>
      <c r="C1298" t="n">
        <v>0</v>
      </c>
    </row>
    <row r="1299" spans="1:3">
      <c r="A1299" t="n">
        <v>1296</v>
      </c>
      <c r="B1299" t="n">
        <v>0</v>
      </c>
      <c r="C1299" t="n">
        <v>0</v>
      </c>
    </row>
    <row r="1300" spans="1:3">
      <c r="A1300" t="n">
        <v>1297</v>
      </c>
      <c r="B1300" t="n">
        <v>0</v>
      </c>
      <c r="C1300" t="n">
        <v>0</v>
      </c>
    </row>
    <row r="1301" spans="1:3">
      <c r="A1301" t="n">
        <v>1298</v>
      </c>
      <c r="B1301" t="n">
        <v>0</v>
      </c>
      <c r="C1301" t="n">
        <v>0</v>
      </c>
    </row>
    <row r="1302" spans="1:3">
      <c r="A1302" t="n">
        <v>1299</v>
      </c>
      <c r="B1302" t="n">
        <v>0</v>
      </c>
      <c r="C1302" t="n">
        <v>0</v>
      </c>
    </row>
    <row r="1303" spans="1:3">
      <c r="A1303" t="n">
        <v>1300</v>
      </c>
      <c r="B1303" t="n">
        <v>0</v>
      </c>
      <c r="C1303" t="n">
        <v>0</v>
      </c>
    </row>
    <row r="1304" spans="1:3">
      <c r="A1304" t="n">
        <v>1301</v>
      </c>
      <c r="B1304" t="n">
        <v>0</v>
      </c>
      <c r="C1304" t="n">
        <v>0</v>
      </c>
    </row>
    <row r="1305" spans="1:3">
      <c r="A1305" t="n">
        <v>1302</v>
      </c>
      <c r="B1305" t="n">
        <v>0</v>
      </c>
      <c r="C1305" t="n">
        <v>0</v>
      </c>
    </row>
    <row r="1306" spans="1:3">
      <c r="A1306" t="n">
        <v>1303</v>
      </c>
      <c r="B1306" t="n">
        <v>0</v>
      </c>
      <c r="C1306" t="n">
        <v>0</v>
      </c>
    </row>
    <row r="1307" spans="1:3">
      <c r="A1307" t="n">
        <v>1304</v>
      </c>
      <c r="B1307" t="n">
        <v>0</v>
      </c>
      <c r="C1307" t="n">
        <v>0</v>
      </c>
    </row>
    <row r="1308" spans="1:3">
      <c r="A1308" t="n">
        <v>1305</v>
      </c>
      <c r="B1308" t="n">
        <v>0</v>
      </c>
      <c r="C1308" t="n">
        <v>0</v>
      </c>
    </row>
    <row r="1309" spans="1:3">
      <c r="A1309" t="n">
        <v>1306</v>
      </c>
      <c r="B1309" t="n">
        <v>0</v>
      </c>
      <c r="C1309" t="n">
        <v>0</v>
      </c>
    </row>
    <row r="1310" spans="1:3">
      <c r="A1310" t="n">
        <v>1307</v>
      </c>
      <c r="B1310" t="n">
        <v>0</v>
      </c>
      <c r="C1310" t="n">
        <v>0</v>
      </c>
    </row>
    <row r="1311" spans="1:3">
      <c r="A1311" t="n">
        <v>1308</v>
      </c>
      <c r="B1311" t="n">
        <v>0</v>
      </c>
      <c r="C1311" t="n">
        <v>0</v>
      </c>
    </row>
    <row r="1312" spans="1:3">
      <c r="A1312" t="n">
        <v>1309</v>
      </c>
      <c r="B1312" t="n">
        <v>0</v>
      </c>
      <c r="C1312" t="n">
        <v>0</v>
      </c>
    </row>
    <row r="1313" spans="1:3">
      <c r="A1313" t="n">
        <v>1310</v>
      </c>
      <c r="B1313" t="n">
        <v>0</v>
      </c>
      <c r="C1313" t="n">
        <v>0</v>
      </c>
    </row>
    <row r="1314" spans="1:3">
      <c r="A1314" t="n">
        <v>1311</v>
      </c>
      <c r="B1314" t="n">
        <v>0</v>
      </c>
      <c r="C1314" t="n">
        <v>0</v>
      </c>
    </row>
    <row r="1315" spans="1:3">
      <c r="A1315" t="n">
        <v>1312</v>
      </c>
      <c r="B1315" t="n">
        <v>0</v>
      </c>
      <c r="C1315" t="n">
        <v>0</v>
      </c>
    </row>
    <row r="1316" spans="1:3">
      <c r="A1316" t="n">
        <v>1313</v>
      </c>
      <c r="B1316" t="n">
        <v>0</v>
      </c>
      <c r="C1316" t="n">
        <v>0</v>
      </c>
    </row>
    <row r="1317" spans="1:3">
      <c r="A1317" t="n">
        <v>1314</v>
      </c>
      <c r="B1317" t="n">
        <v>0</v>
      </c>
      <c r="C1317" t="n">
        <v>0</v>
      </c>
    </row>
    <row r="1318" spans="1:3">
      <c r="A1318" t="n">
        <v>1315</v>
      </c>
      <c r="B1318" t="n">
        <v>0</v>
      </c>
      <c r="C1318" t="n">
        <v>0</v>
      </c>
    </row>
    <row r="1319" spans="1:3">
      <c r="A1319" t="n">
        <v>1316</v>
      </c>
      <c r="B1319" t="n">
        <v>0</v>
      </c>
      <c r="C1319" t="n">
        <v>0</v>
      </c>
    </row>
    <row r="1320" spans="1:3">
      <c r="A1320" t="n">
        <v>1317</v>
      </c>
      <c r="B1320" t="n">
        <v>0</v>
      </c>
      <c r="C1320" t="n">
        <v>0</v>
      </c>
    </row>
    <row r="1321" spans="1:3">
      <c r="A1321" t="n">
        <v>1318</v>
      </c>
      <c r="B1321" t="n">
        <v>0</v>
      </c>
      <c r="C1321" t="n">
        <v>0</v>
      </c>
    </row>
    <row r="1322" spans="1:3">
      <c r="A1322" t="n">
        <v>1319</v>
      </c>
      <c r="B1322" t="n">
        <v>0</v>
      </c>
      <c r="C1322" t="n">
        <v>0</v>
      </c>
    </row>
    <row r="1323" spans="1:3">
      <c r="A1323" t="n">
        <v>1320</v>
      </c>
      <c r="B1323" t="n">
        <v>0</v>
      </c>
      <c r="C1323" t="n">
        <v>0</v>
      </c>
    </row>
    <row r="1324" spans="1:3">
      <c r="A1324" t="n">
        <v>1321</v>
      </c>
      <c r="B1324" t="n">
        <v>0</v>
      </c>
      <c r="C1324" t="n">
        <v>0</v>
      </c>
    </row>
    <row r="1325" spans="1:3">
      <c r="A1325" t="n">
        <v>1322</v>
      </c>
      <c r="B1325" t="n">
        <v>0</v>
      </c>
      <c r="C1325" t="n">
        <v>0</v>
      </c>
    </row>
    <row r="1326" spans="1:3">
      <c r="A1326" t="n">
        <v>1323</v>
      </c>
      <c r="B1326" t="n">
        <v>0</v>
      </c>
      <c r="C1326" t="n">
        <v>0</v>
      </c>
    </row>
    <row r="1327" spans="1:3">
      <c r="A1327" t="n">
        <v>1324</v>
      </c>
      <c r="B1327" t="n">
        <v>0</v>
      </c>
      <c r="C1327" t="n">
        <v>0</v>
      </c>
    </row>
    <row r="1328" spans="1:3">
      <c r="A1328" t="n">
        <v>1325</v>
      </c>
      <c r="B1328" t="n">
        <v>0</v>
      </c>
      <c r="C1328" t="n">
        <v>0</v>
      </c>
    </row>
    <row r="1329" spans="1:3">
      <c r="A1329" t="n">
        <v>1326</v>
      </c>
      <c r="B1329" t="n">
        <v>0</v>
      </c>
      <c r="C1329" t="n">
        <v>0</v>
      </c>
    </row>
    <row r="1330" spans="1:3">
      <c r="A1330" t="n">
        <v>1327</v>
      </c>
      <c r="B1330" t="n">
        <v>0</v>
      </c>
      <c r="C1330" t="n">
        <v>0</v>
      </c>
    </row>
    <row r="1331" spans="1:3">
      <c r="A1331" t="n">
        <v>1328</v>
      </c>
      <c r="B1331" t="n">
        <v>0</v>
      </c>
      <c r="C1331" t="n">
        <v>0</v>
      </c>
    </row>
    <row r="1332" spans="1:3">
      <c r="A1332" t="n">
        <v>1329</v>
      </c>
      <c r="B1332" t="n">
        <v>0</v>
      </c>
      <c r="C1332" t="n">
        <v>0</v>
      </c>
    </row>
    <row r="1333" spans="1:3">
      <c r="A1333" t="n">
        <v>1330</v>
      </c>
      <c r="B1333" t="n">
        <v>0</v>
      </c>
      <c r="C1333" t="n">
        <v>0</v>
      </c>
    </row>
    <row r="1334" spans="1:3">
      <c r="A1334" t="n">
        <v>1331</v>
      </c>
      <c r="B1334" t="n">
        <v>0</v>
      </c>
      <c r="C1334" t="n">
        <v>0</v>
      </c>
    </row>
    <row r="1335" spans="1:3">
      <c r="A1335" t="n">
        <v>1332</v>
      </c>
      <c r="B1335" t="n">
        <v>0</v>
      </c>
      <c r="C1335" t="n">
        <v>0</v>
      </c>
    </row>
    <row r="1336" spans="1:3">
      <c r="A1336" t="n">
        <v>1333</v>
      </c>
      <c r="B1336" t="n">
        <v>0</v>
      </c>
      <c r="C1336" t="n">
        <v>0</v>
      </c>
    </row>
    <row r="1337" spans="1:3">
      <c r="A1337" t="n">
        <v>1334</v>
      </c>
      <c r="B1337" t="n">
        <v>0</v>
      </c>
      <c r="C1337" t="n">
        <v>0</v>
      </c>
    </row>
    <row r="1338" spans="1:3">
      <c r="A1338" t="n">
        <v>1335</v>
      </c>
      <c r="B1338" t="n">
        <v>0</v>
      </c>
      <c r="C1338" t="n">
        <v>0</v>
      </c>
    </row>
    <row r="1339" spans="1:3">
      <c r="A1339" t="n">
        <v>1336</v>
      </c>
      <c r="B1339" t="n">
        <v>0</v>
      </c>
      <c r="C1339" t="n">
        <v>0</v>
      </c>
    </row>
    <row r="1340" spans="1:3">
      <c r="A1340" t="n">
        <v>1337</v>
      </c>
      <c r="B1340" t="n">
        <v>0</v>
      </c>
      <c r="C1340" t="n">
        <v>0</v>
      </c>
    </row>
    <row r="1341" spans="1:3">
      <c r="A1341" t="n">
        <v>1338</v>
      </c>
      <c r="B1341" t="n">
        <v>0</v>
      </c>
      <c r="C1341" t="n">
        <v>0</v>
      </c>
    </row>
    <row r="1342" spans="1:3">
      <c r="A1342" t="n">
        <v>1339</v>
      </c>
      <c r="B1342" t="n">
        <v>0</v>
      </c>
      <c r="C1342" t="n">
        <v>0</v>
      </c>
    </row>
    <row r="1343" spans="1:3">
      <c r="A1343" t="n">
        <v>1340</v>
      </c>
      <c r="B1343" t="n">
        <v>0</v>
      </c>
      <c r="C1343" t="n">
        <v>0</v>
      </c>
    </row>
    <row r="1344" spans="1:3">
      <c r="A1344" t="n">
        <v>1341</v>
      </c>
      <c r="B1344" t="n">
        <v>0</v>
      </c>
      <c r="C1344" t="n">
        <v>0</v>
      </c>
    </row>
    <row r="1345" spans="1:3">
      <c r="A1345" t="n">
        <v>1342</v>
      </c>
      <c r="B1345" t="n">
        <v>0</v>
      </c>
      <c r="C1345" t="n">
        <v>0</v>
      </c>
    </row>
    <row r="1346" spans="1:3">
      <c r="A1346" t="n">
        <v>1343</v>
      </c>
      <c r="B1346" t="n">
        <v>0</v>
      </c>
      <c r="C1346" t="n">
        <v>0</v>
      </c>
    </row>
    <row r="1347" spans="1:3">
      <c r="A1347" t="n">
        <v>1344</v>
      </c>
      <c r="B1347" t="n">
        <v>0</v>
      </c>
      <c r="C1347" t="n">
        <v>0</v>
      </c>
    </row>
    <row r="1348" spans="1:3">
      <c r="A1348" t="n">
        <v>1345</v>
      </c>
      <c r="B1348" t="n">
        <v>0</v>
      </c>
      <c r="C1348" t="n">
        <v>0</v>
      </c>
    </row>
    <row r="1349" spans="1:3">
      <c r="A1349" t="n">
        <v>1346</v>
      </c>
      <c r="B1349" t="n">
        <v>0</v>
      </c>
      <c r="C1349" t="n">
        <v>0</v>
      </c>
    </row>
    <row r="1350" spans="1:3">
      <c r="A1350" t="n">
        <v>1347</v>
      </c>
      <c r="B1350" t="n">
        <v>0</v>
      </c>
      <c r="C1350" t="n">
        <v>0</v>
      </c>
    </row>
    <row r="1351" spans="1:3">
      <c r="A1351" t="n">
        <v>1348</v>
      </c>
      <c r="B1351" t="n">
        <v>0</v>
      </c>
      <c r="C1351" t="n">
        <v>0</v>
      </c>
    </row>
    <row r="1352" spans="1:3">
      <c r="A1352" t="n">
        <v>1349</v>
      </c>
      <c r="B1352" t="n">
        <v>0</v>
      </c>
      <c r="C1352" t="n">
        <v>0</v>
      </c>
    </row>
    <row r="1353" spans="1:3">
      <c r="A1353" t="n">
        <v>1350</v>
      </c>
      <c r="B1353" t="n">
        <v>0</v>
      </c>
      <c r="C1353" t="n">
        <v>0</v>
      </c>
    </row>
    <row r="1354" spans="1:3">
      <c r="A1354" t="n">
        <v>1351</v>
      </c>
      <c r="B1354" t="n">
        <v>0</v>
      </c>
      <c r="C1354" t="n">
        <v>0</v>
      </c>
    </row>
    <row r="1355" spans="1:3">
      <c r="A1355" t="n">
        <v>1352</v>
      </c>
      <c r="B1355" t="n">
        <v>0</v>
      </c>
      <c r="C1355" t="n">
        <v>0</v>
      </c>
    </row>
    <row r="1356" spans="1:3">
      <c r="A1356" t="n">
        <v>1353</v>
      </c>
      <c r="B1356" t="n">
        <v>0</v>
      </c>
      <c r="C1356" t="n">
        <v>0</v>
      </c>
    </row>
    <row r="1357" spans="1:3">
      <c r="A1357" t="n">
        <v>1354</v>
      </c>
      <c r="B1357" t="n">
        <v>0</v>
      </c>
      <c r="C1357" t="n">
        <v>0</v>
      </c>
    </row>
    <row r="1358" spans="1:3">
      <c r="A1358" t="n">
        <v>1355</v>
      </c>
      <c r="B1358" t="n">
        <v>0</v>
      </c>
      <c r="C1358" t="n">
        <v>0</v>
      </c>
    </row>
    <row r="1359" spans="1:3">
      <c r="A1359" t="n">
        <v>1356</v>
      </c>
      <c r="B1359" t="n">
        <v>0</v>
      </c>
      <c r="C1359" t="n">
        <v>0</v>
      </c>
    </row>
    <row r="1360" spans="1:3">
      <c r="A1360" t="n">
        <v>1357</v>
      </c>
      <c r="B1360" t="n">
        <v>0</v>
      </c>
      <c r="C1360" t="n">
        <v>0</v>
      </c>
    </row>
    <row r="1361" spans="1:3">
      <c r="A1361" t="n">
        <v>1358</v>
      </c>
      <c r="B1361" t="n">
        <v>0</v>
      </c>
      <c r="C1361" t="n">
        <v>0</v>
      </c>
    </row>
    <row r="1362" spans="1:3">
      <c r="A1362" t="n">
        <v>1359</v>
      </c>
      <c r="B1362" t="n">
        <v>0</v>
      </c>
      <c r="C1362" t="n">
        <v>0</v>
      </c>
    </row>
    <row r="1363" spans="1:3">
      <c r="A1363" t="n">
        <v>1360</v>
      </c>
      <c r="B1363" t="n">
        <v>0</v>
      </c>
      <c r="C1363" t="n">
        <v>0</v>
      </c>
    </row>
    <row r="1364" spans="1:3">
      <c r="A1364" t="n">
        <v>1361</v>
      </c>
      <c r="B1364" t="n">
        <v>0</v>
      </c>
      <c r="C1364" t="n">
        <v>0</v>
      </c>
    </row>
    <row r="1365" spans="1:3">
      <c r="A1365" t="n">
        <v>1362</v>
      </c>
      <c r="B1365" t="n">
        <v>0</v>
      </c>
      <c r="C1365" t="n">
        <v>0</v>
      </c>
    </row>
    <row r="1366" spans="1:3">
      <c r="A1366" t="n">
        <v>1363</v>
      </c>
      <c r="B1366" t="n">
        <v>0</v>
      </c>
      <c r="C1366" t="n">
        <v>0</v>
      </c>
    </row>
    <row r="1367" spans="1:3">
      <c r="A1367" t="n">
        <v>1364</v>
      </c>
      <c r="B1367" t="n">
        <v>0</v>
      </c>
      <c r="C1367" t="n">
        <v>0</v>
      </c>
    </row>
    <row r="1368" spans="1:3">
      <c r="A1368" t="n">
        <v>1365</v>
      </c>
      <c r="B1368" t="n">
        <v>0</v>
      </c>
      <c r="C1368" t="n">
        <v>0</v>
      </c>
    </row>
    <row r="1369" spans="1:3">
      <c r="A1369" t="n">
        <v>1366</v>
      </c>
      <c r="B1369" t="n">
        <v>0</v>
      </c>
      <c r="C1369" t="n">
        <v>0</v>
      </c>
    </row>
    <row r="1370" spans="1:3">
      <c r="A1370" t="n">
        <v>1367</v>
      </c>
      <c r="B1370" t="n">
        <v>0</v>
      </c>
      <c r="C1370" t="n">
        <v>0</v>
      </c>
    </row>
    <row r="1371" spans="1:3">
      <c r="A1371" t="n">
        <v>1368</v>
      </c>
      <c r="B1371" t="n">
        <v>0</v>
      </c>
      <c r="C1371" t="n">
        <v>0</v>
      </c>
    </row>
    <row r="1372" spans="1:3">
      <c r="A1372" t="n">
        <v>1369</v>
      </c>
      <c r="B1372" t="n">
        <v>0</v>
      </c>
      <c r="C1372" t="n">
        <v>0</v>
      </c>
    </row>
    <row r="1373" spans="1:3">
      <c r="A1373" t="n">
        <v>1370</v>
      </c>
      <c r="B1373" t="n">
        <v>0</v>
      </c>
      <c r="C1373" t="n">
        <v>0</v>
      </c>
    </row>
    <row r="1374" spans="1:3">
      <c r="A1374" t="n">
        <v>1371</v>
      </c>
      <c r="B1374" t="n">
        <v>0</v>
      </c>
      <c r="C1374" t="n">
        <v>0</v>
      </c>
    </row>
    <row r="1375" spans="1:3">
      <c r="A1375" t="n">
        <v>1372</v>
      </c>
      <c r="B1375" t="n">
        <v>0</v>
      </c>
      <c r="C1375" t="n">
        <v>0</v>
      </c>
    </row>
    <row r="1376" spans="1:3">
      <c r="A1376" t="n">
        <v>1373</v>
      </c>
      <c r="B1376" t="n">
        <v>0</v>
      </c>
      <c r="C1376" t="n">
        <v>0</v>
      </c>
    </row>
    <row r="1377" spans="1:3">
      <c r="A1377" t="n">
        <v>1374</v>
      </c>
      <c r="B1377" t="n">
        <v>0</v>
      </c>
      <c r="C1377" t="n">
        <v>0</v>
      </c>
    </row>
    <row r="1378" spans="1:3">
      <c r="A1378" t="n">
        <v>1375</v>
      </c>
      <c r="B1378" t="n">
        <v>0</v>
      </c>
      <c r="C1378" t="n">
        <v>0</v>
      </c>
    </row>
    <row r="1379" spans="1:3">
      <c r="A1379" t="n">
        <v>1376</v>
      </c>
      <c r="B1379" t="n">
        <v>0</v>
      </c>
      <c r="C1379" t="n">
        <v>0</v>
      </c>
    </row>
    <row r="1380" spans="1:3">
      <c r="A1380" t="n">
        <v>1377</v>
      </c>
      <c r="B1380" t="n">
        <v>0</v>
      </c>
      <c r="C1380" t="n">
        <v>0</v>
      </c>
    </row>
    <row r="1381" spans="1:3">
      <c r="A1381" t="n">
        <v>1378</v>
      </c>
      <c r="B1381" t="n">
        <v>0</v>
      </c>
      <c r="C1381" t="n">
        <v>0</v>
      </c>
    </row>
    <row r="1382" spans="1:3">
      <c r="A1382" t="n">
        <v>1379</v>
      </c>
      <c r="B1382" t="n">
        <v>0</v>
      </c>
      <c r="C1382" t="n">
        <v>0</v>
      </c>
    </row>
    <row r="1383" spans="1:3">
      <c r="A1383" t="n">
        <v>1380</v>
      </c>
      <c r="B1383" t="n">
        <v>0</v>
      </c>
      <c r="C1383" t="n">
        <v>0</v>
      </c>
    </row>
    <row r="1384" spans="1:3">
      <c r="A1384" t="n">
        <v>1381</v>
      </c>
      <c r="B1384" t="n">
        <v>0</v>
      </c>
      <c r="C1384" t="n">
        <v>0</v>
      </c>
    </row>
    <row r="1385" spans="1:3">
      <c r="A1385" t="n">
        <v>1382</v>
      </c>
      <c r="B1385" t="n">
        <v>0</v>
      </c>
      <c r="C1385" t="n">
        <v>0</v>
      </c>
    </row>
    <row r="1386" spans="1:3">
      <c r="A1386" t="n">
        <v>1383</v>
      </c>
      <c r="B1386" t="n">
        <v>0</v>
      </c>
      <c r="C1386" t="n">
        <v>0</v>
      </c>
    </row>
    <row r="1387" spans="1:3">
      <c r="A1387" t="n">
        <v>1384</v>
      </c>
      <c r="B1387" t="n">
        <v>0</v>
      </c>
      <c r="C1387" t="n">
        <v>0</v>
      </c>
    </row>
    <row r="1388" spans="1:3">
      <c r="A1388" t="n">
        <v>1385</v>
      </c>
      <c r="B1388" t="n">
        <v>0</v>
      </c>
      <c r="C1388" t="n">
        <v>0</v>
      </c>
    </row>
    <row r="1389" spans="1:3">
      <c r="A1389" t="n">
        <v>1386</v>
      </c>
      <c r="B1389" t="n">
        <v>0</v>
      </c>
      <c r="C1389" t="n">
        <v>0</v>
      </c>
    </row>
    <row r="1390" spans="1:3">
      <c r="A1390" t="n">
        <v>1387</v>
      </c>
      <c r="B1390" t="n">
        <v>0</v>
      </c>
      <c r="C1390" t="n">
        <v>0</v>
      </c>
    </row>
    <row r="1391" spans="1:3">
      <c r="A1391" t="n">
        <v>1388</v>
      </c>
      <c r="B1391" t="n">
        <v>0</v>
      </c>
      <c r="C1391" t="n">
        <v>0</v>
      </c>
    </row>
    <row r="1392" spans="1:3">
      <c r="A1392" t="n">
        <v>1389</v>
      </c>
      <c r="B1392" t="n">
        <v>0</v>
      </c>
      <c r="C1392" t="n">
        <v>0</v>
      </c>
    </row>
    <row r="1393" spans="1:3">
      <c r="A1393" t="n">
        <v>1390</v>
      </c>
      <c r="B1393" t="n">
        <v>0</v>
      </c>
      <c r="C1393" t="n">
        <v>0</v>
      </c>
    </row>
    <row r="1394" spans="1:3">
      <c r="A1394" t="n">
        <v>1391</v>
      </c>
      <c r="B1394" t="n">
        <v>0</v>
      </c>
      <c r="C1394" t="n">
        <v>0</v>
      </c>
    </row>
    <row r="1395" spans="1:3">
      <c r="A1395" t="n">
        <v>1392</v>
      </c>
      <c r="B1395" t="n">
        <v>0</v>
      </c>
      <c r="C1395" t="n">
        <v>0</v>
      </c>
    </row>
    <row r="1396" spans="1:3">
      <c r="A1396" t="n">
        <v>1393</v>
      </c>
      <c r="B1396" t="n">
        <v>0</v>
      </c>
      <c r="C1396" t="n">
        <v>0</v>
      </c>
    </row>
    <row r="1397" spans="1:3">
      <c r="A1397" t="n">
        <v>1394</v>
      </c>
      <c r="B1397" t="n">
        <v>0</v>
      </c>
      <c r="C1397" t="n">
        <v>0</v>
      </c>
    </row>
    <row r="1398" spans="1:3">
      <c r="A1398" t="n">
        <v>1395</v>
      </c>
      <c r="B1398" t="n">
        <v>0</v>
      </c>
      <c r="C1398" t="n">
        <v>0</v>
      </c>
    </row>
    <row r="1399" spans="1:3">
      <c r="A1399" t="n">
        <v>1396</v>
      </c>
      <c r="B1399" t="n">
        <v>0</v>
      </c>
      <c r="C1399" t="n">
        <v>0</v>
      </c>
    </row>
    <row r="1400" spans="1:3">
      <c r="A1400" t="n">
        <v>1397</v>
      </c>
      <c r="B1400" t="n">
        <v>0</v>
      </c>
      <c r="C1400" t="n">
        <v>0</v>
      </c>
    </row>
    <row r="1401" spans="1:3">
      <c r="A1401" t="n">
        <v>1398</v>
      </c>
      <c r="B1401" t="n">
        <v>0</v>
      </c>
      <c r="C1401" t="n">
        <v>0</v>
      </c>
    </row>
    <row r="1402" spans="1:3">
      <c r="A1402" t="n">
        <v>1399</v>
      </c>
      <c r="B1402" t="n">
        <v>0</v>
      </c>
      <c r="C1402" t="n">
        <v>0</v>
      </c>
    </row>
    <row r="1403" spans="1:3">
      <c r="A1403" t="n">
        <v>1400</v>
      </c>
      <c r="B1403" t="n">
        <v>0</v>
      </c>
      <c r="C1403" t="n">
        <v>0</v>
      </c>
    </row>
    <row r="1404" spans="1:3">
      <c r="A1404" t="n">
        <v>1401</v>
      </c>
      <c r="B1404" t="n">
        <v>0</v>
      </c>
      <c r="C1404" t="n">
        <v>0</v>
      </c>
    </row>
    <row r="1405" spans="1:3">
      <c r="A1405" t="n">
        <v>1402</v>
      </c>
      <c r="B1405" t="n">
        <v>0</v>
      </c>
      <c r="C1405" t="n">
        <v>0</v>
      </c>
    </row>
    <row r="1406" spans="1:3">
      <c r="A1406" t="n">
        <v>1403</v>
      </c>
      <c r="B1406" t="n">
        <v>0</v>
      </c>
      <c r="C1406" t="n">
        <v>0</v>
      </c>
    </row>
    <row r="1407" spans="1:3">
      <c r="A1407" t="n">
        <v>1404</v>
      </c>
      <c r="B1407" t="n">
        <v>0</v>
      </c>
      <c r="C1407" t="n">
        <v>0</v>
      </c>
    </row>
    <row r="1408" spans="1:3">
      <c r="A1408" t="n">
        <v>1405</v>
      </c>
      <c r="B1408" t="n">
        <v>0</v>
      </c>
      <c r="C1408" t="n">
        <v>0</v>
      </c>
    </row>
    <row r="1409" spans="1:3">
      <c r="A1409" t="n">
        <v>1406</v>
      </c>
      <c r="B1409" t="n">
        <v>0</v>
      </c>
      <c r="C1409" t="n">
        <v>0</v>
      </c>
    </row>
    <row r="1410" spans="1:3">
      <c r="A1410" t="n">
        <v>1407</v>
      </c>
      <c r="B1410" t="n">
        <v>0</v>
      </c>
      <c r="C1410" t="n">
        <v>0</v>
      </c>
    </row>
    <row r="1411" spans="1:3">
      <c r="A1411" t="n">
        <v>1408</v>
      </c>
      <c r="B1411" t="n">
        <v>0</v>
      </c>
      <c r="C1411" t="n">
        <v>0</v>
      </c>
    </row>
    <row r="1412" spans="1:3">
      <c r="A1412" t="n">
        <v>1409</v>
      </c>
      <c r="B1412" t="n">
        <v>0</v>
      </c>
      <c r="C1412" t="n">
        <v>0</v>
      </c>
    </row>
    <row r="1413" spans="1:3">
      <c r="A1413" t="n">
        <v>1410</v>
      </c>
      <c r="B1413" t="n">
        <v>0</v>
      </c>
      <c r="C1413" t="n">
        <v>0</v>
      </c>
    </row>
    <row r="1414" spans="1:3">
      <c r="A1414" t="n">
        <v>1411</v>
      </c>
      <c r="B1414" t="n">
        <v>0</v>
      </c>
      <c r="C1414" t="n">
        <v>0</v>
      </c>
    </row>
    <row r="1415" spans="1:3">
      <c r="A1415" t="n">
        <v>1412</v>
      </c>
      <c r="B1415" t="n">
        <v>0</v>
      </c>
      <c r="C1415" t="n">
        <v>0</v>
      </c>
    </row>
    <row r="1416" spans="1:3">
      <c r="A1416" t="n">
        <v>1413</v>
      </c>
      <c r="B1416" t="n">
        <v>0</v>
      </c>
      <c r="C1416" t="n">
        <v>0</v>
      </c>
    </row>
    <row r="1417" spans="1:3">
      <c r="A1417" t="n">
        <v>1414</v>
      </c>
      <c r="B1417" t="n">
        <v>0</v>
      </c>
      <c r="C1417" t="n">
        <v>0</v>
      </c>
    </row>
    <row r="1418" spans="1:3">
      <c r="A1418" t="n">
        <v>1415</v>
      </c>
      <c r="B1418" t="n">
        <v>0</v>
      </c>
      <c r="C1418" t="n">
        <v>0</v>
      </c>
    </row>
    <row r="1419" spans="1:3">
      <c r="A1419" t="n">
        <v>1416</v>
      </c>
      <c r="B1419" t="n">
        <v>0</v>
      </c>
      <c r="C1419" t="n">
        <v>0</v>
      </c>
    </row>
    <row r="1420" spans="1:3">
      <c r="A1420" t="n">
        <v>1417</v>
      </c>
      <c r="B1420" t="n">
        <v>0</v>
      </c>
      <c r="C1420" t="n">
        <v>0</v>
      </c>
    </row>
    <row r="1421" spans="1:3">
      <c r="A1421" t="n">
        <v>1418</v>
      </c>
      <c r="B1421" t="n">
        <v>0</v>
      </c>
      <c r="C1421" t="n">
        <v>0</v>
      </c>
    </row>
    <row r="1422" spans="1:3">
      <c r="A1422" t="n">
        <v>1419</v>
      </c>
      <c r="B1422" t="n">
        <v>0</v>
      </c>
      <c r="C1422" t="n">
        <v>0</v>
      </c>
    </row>
    <row r="1423" spans="1:3">
      <c r="A1423" t="n">
        <v>1420</v>
      </c>
      <c r="B1423" t="n">
        <v>0</v>
      </c>
      <c r="C1423" t="n">
        <v>0</v>
      </c>
    </row>
    <row r="1424" spans="1:3">
      <c r="A1424" t="n">
        <v>1421</v>
      </c>
      <c r="B1424" t="n">
        <v>0</v>
      </c>
      <c r="C1424" t="n">
        <v>0</v>
      </c>
    </row>
    <row r="1425" spans="1:3">
      <c r="A1425" t="n">
        <v>1422</v>
      </c>
      <c r="B1425" t="n">
        <v>0</v>
      </c>
      <c r="C1425" t="n">
        <v>0</v>
      </c>
    </row>
    <row r="1426" spans="1:3">
      <c r="A1426" t="n">
        <v>1423</v>
      </c>
      <c r="B1426" t="n">
        <v>0</v>
      </c>
      <c r="C1426" t="n">
        <v>0</v>
      </c>
    </row>
    <row r="1427" spans="1:3">
      <c r="A1427" t="n">
        <v>1424</v>
      </c>
      <c r="B1427" t="n">
        <v>0</v>
      </c>
      <c r="C1427" t="n">
        <v>0</v>
      </c>
    </row>
    <row r="1428" spans="1:3">
      <c r="A1428" t="n">
        <v>1425</v>
      </c>
      <c r="B1428" t="n">
        <v>0</v>
      </c>
      <c r="C1428" t="n">
        <v>0</v>
      </c>
    </row>
    <row r="1429" spans="1:3">
      <c r="A1429" t="n">
        <v>1426</v>
      </c>
      <c r="B1429" t="n">
        <v>0</v>
      </c>
      <c r="C1429" t="n">
        <v>0</v>
      </c>
    </row>
    <row r="1430" spans="1:3">
      <c r="A1430" t="n">
        <v>1427</v>
      </c>
      <c r="B1430" t="n">
        <v>0</v>
      </c>
      <c r="C1430" t="n">
        <v>0</v>
      </c>
    </row>
    <row r="1431" spans="1:3">
      <c r="A1431" t="n">
        <v>1428</v>
      </c>
      <c r="B1431" t="n">
        <v>0</v>
      </c>
      <c r="C1431" t="n">
        <v>0</v>
      </c>
    </row>
    <row r="1432" spans="1:3">
      <c r="A1432" t="n">
        <v>1429</v>
      </c>
      <c r="B1432" t="n">
        <v>0</v>
      </c>
      <c r="C1432" t="n">
        <v>0</v>
      </c>
    </row>
    <row r="1433" spans="1:3">
      <c r="A1433" t="n">
        <v>1430</v>
      </c>
      <c r="B1433" t="n">
        <v>0</v>
      </c>
      <c r="C1433" t="n">
        <v>0</v>
      </c>
    </row>
    <row r="1434" spans="1:3">
      <c r="A1434" t="n">
        <v>1431</v>
      </c>
      <c r="B1434" t="n">
        <v>0</v>
      </c>
      <c r="C1434" t="n">
        <v>0</v>
      </c>
    </row>
    <row r="1435" spans="1:3">
      <c r="A1435" t="n">
        <v>1432</v>
      </c>
      <c r="B1435" t="n">
        <v>0</v>
      </c>
      <c r="C1435" t="n">
        <v>0</v>
      </c>
    </row>
    <row r="1436" spans="1:3">
      <c r="A1436" t="n">
        <v>1433</v>
      </c>
      <c r="B1436" t="n">
        <v>0</v>
      </c>
      <c r="C1436" t="n">
        <v>0</v>
      </c>
    </row>
    <row r="1437" spans="1:3">
      <c r="A1437" t="n">
        <v>1434</v>
      </c>
      <c r="B1437" t="n">
        <v>0</v>
      </c>
      <c r="C1437" t="n">
        <v>0</v>
      </c>
    </row>
    <row r="1438" spans="1:3">
      <c r="A1438" t="n">
        <v>1435</v>
      </c>
      <c r="B1438" t="n">
        <v>0</v>
      </c>
      <c r="C1438" t="n">
        <v>0</v>
      </c>
    </row>
    <row r="1439" spans="1:3">
      <c r="A1439" t="n">
        <v>1436</v>
      </c>
      <c r="B1439" t="n">
        <v>0</v>
      </c>
      <c r="C1439" t="n">
        <v>0</v>
      </c>
    </row>
    <row r="1440" spans="1:3">
      <c r="A1440" t="n">
        <v>1437</v>
      </c>
      <c r="B1440" t="n">
        <v>0</v>
      </c>
      <c r="C1440" t="n">
        <v>0</v>
      </c>
    </row>
    <row r="1441" spans="1:3">
      <c r="A1441" t="n">
        <v>1438</v>
      </c>
      <c r="B1441" t="n">
        <v>0</v>
      </c>
      <c r="C1441" t="n">
        <v>0</v>
      </c>
    </row>
    <row r="1442" spans="1:3">
      <c r="A1442" t="n">
        <v>1439</v>
      </c>
      <c r="B1442" t="n">
        <v>0</v>
      </c>
      <c r="C1442" t="n">
        <v>0</v>
      </c>
    </row>
    <row r="1443" spans="1:3">
      <c r="A1443" t="n">
        <v>1440</v>
      </c>
      <c r="B1443" t="n">
        <v>0</v>
      </c>
      <c r="C1443" t="n">
        <v>0</v>
      </c>
    </row>
    <row r="1444" spans="1:3">
      <c r="A1444" t="n">
        <v>1441</v>
      </c>
      <c r="B1444" t="n">
        <v>0</v>
      </c>
      <c r="C1444" t="n">
        <v>0</v>
      </c>
    </row>
    <row r="1445" spans="1:3">
      <c r="A1445" t="n">
        <v>1442</v>
      </c>
      <c r="B1445" t="n">
        <v>0</v>
      </c>
      <c r="C1445" t="n">
        <v>0</v>
      </c>
    </row>
    <row r="1446" spans="1:3">
      <c r="A1446" t="n">
        <v>1443</v>
      </c>
      <c r="B1446" t="n">
        <v>0</v>
      </c>
      <c r="C1446" t="n">
        <v>0</v>
      </c>
    </row>
    <row r="1447" spans="1:3">
      <c r="A1447" t="n">
        <v>1444</v>
      </c>
      <c r="B1447" t="n">
        <v>0</v>
      </c>
      <c r="C1447" t="n">
        <v>0</v>
      </c>
    </row>
    <row r="1448" spans="1:3">
      <c r="A1448" t="n">
        <v>1445</v>
      </c>
      <c r="B1448" t="n">
        <v>0</v>
      </c>
      <c r="C1448" t="n">
        <v>0</v>
      </c>
    </row>
    <row r="1449" spans="1:3">
      <c r="A1449" t="n">
        <v>1446</v>
      </c>
      <c r="B1449" t="n">
        <v>0</v>
      </c>
      <c r="C1449" t="n">
        <v>0</v>
      </c>
    </row>
    <row r="1450" spans="1:3">
      <c r="A1450" t="n">
        <v>1447</v>
      </c>
      <c r="B1450" t="n">
        <v>0</v>
      </c>
      <c r="C1450" t="n">
        <v>0</v>
      </c>
    </row>
    <row r="1451" spans="1:3">
      <c r="A1451" t="n">
        <v>1448</v>
      </c>
      <c r="B1451" t="n">
        <v>0</v>
      </c>
      <c r="C1451" t="n">
        <v>0</v>
      </c>
    </row>
    <row r="1452" spans="1:3">
      <c r="A1452" t="n">
        <v>1449</v>
      </c>
      <c r="B1452" t="n">
        <v>0</v>
      </c>
      <c r="C1452" t="n">
        <v>0</v>
      </c>
    </row>
    <row r="1453" spans="1:3">
      <c r="A1453" t="n">
        <v>1450</v>
      </c>
      <c r="B1453" t="n">
        <v>0</v>
      </c>
      <c r="C1453" t="n">
        <v>0</v>
      </c>
    </row>
    <row r="1454" spans="1:3">
      <c r="A1454" t="n">
        <v>1451</v>
      </c>
      <c r="B1454" t="n">
        <v>0</v>
      </c>
      <c r="C1454" t="n">
        <v>0</v>
      </c>
    </row>
    <row r="1455" spans="1:3">
      <c r="A1455" t="n">
        <v>1452</v>
      </c>
      <c r="B1455" t="n">
        <v>0</v>
      </c>
      <c r="C1455" t="n">
        <v>0</v>
      </c>
    </row>
    <row r="1456" spans="1:3">
      <c r="A1456" t="n">
        <v>1453</v>
      </c>
      <c r="B1456" t="n">
        <v>0</v>
      </c>
      <c r="C1456" t="n">
        <v>0</v>
      </c>
    </row>
    <row r="1457" spans="1:3">
      <c r="A1457" t="n">
        <v>1454</v>
      </c>
      <c r="B1457" t="n">
        <v>0</v>
      </c>
      <c r="C1457" t="n">
        <v>0</v>
      </c>
    </row>
    <row r="1458" spans="1:3">
      <c r="A1458" t="n">
        <v>1455</v>
      </c>
      <c r="B1458" t="n">
        <v>0</v>
      </c>
      <c r="C1458" t="n">
        <v>0</v>
      </c>
    </row>
    <row r="1459" spans="1:3">
      <c r="A1459" t="n">
        <v>1456</v>
      </c>
      <c r="B1459" t="n">
        <v>0</v>
      </c>
      <c r="C1459" t="n">
        <v>0</v>
      </c>
    </row>
    <row r="1460" spans="1:3">
      <c r="A1460" t="n">
        <v>1457</v>
      </c>
      <c r="B1460" t="n">
        <v>0</v>
      </c>
      <c r="C1460" t="n">
        <v>0</v>
      </c>
    </row>
    <row r="1461" spans="1:3">
      <c r="A1461" t="n">
        <v>1458</v>
      </c>
      <c r="B1461" t="n">
        <v>0</v>
      </c>
      <c r="C1461" t="n">
        <v>0</v>
      </c>
    </row>
    <row r="1462" spans="1:3">
      <c r="A1462" t="n">
        <v>1459</v>
      </c>
      <c r="B1462" t="n">
        <v>0</v>
      </c>
      <c r="C1462" t="n">
        <v>0</v>
      </c>
    </row>
    <row r="1463" spans="1:3">
      <c r="A1463" t="n">
        <v>1460</v>
      </c>
      <c r="B1463" t="n">
        <v>0</v>
      </c>
      <c r="C1463" t="n">
        <v>0</v>
      </c>
    </row>
    <row r="1464" spans="1:3">
      <c r="A1464" t="n">
        <v>1461</v>
      </c>
      <c r="B1464" t="n">
        <v>0</v>
      </c>
      <c r="C1464" t="n">
        <v>0</v>
      </c>
    </row>
    <row r="1465" spans="1:3">
      <c r="A1465" t="n">
        <v>1462</v>
      </c>
      <c r="B1465" t="n">
        <v>0</v>
      </c>
      <c r="C1465" t="n">
        <v>0</v>
      </c>
    </row>
    <row r="1466" spans="1:3">
      <c r="A1466" t="n">
        <v>1463</v>
      </c>
      <c r="B1466" t="n">
        <v>0</v>
      </c>
      <c r="C1466" t="n">
        <v>0</v>
      </c>
    </row>
    <row r="1467" spans="1:3">
      <c r="A1467" t="n">
        <v>1464</v>
      </c>
      <c r="B1467" t="n">
        <v>0</v>
      </c>
      <c r="C1467" t="n">
        <v>0</v>
      </c>
    </row>
    <row r="1468" spans="1:3">
      <c r="A1468" t="n">
        <v>1465</v>
      </c>
      <c r="B1468" t="n">
        <v>0</v>
      </c>
      <c r="C1468" t="n">
        <v>0</v>
      </c>
    </row>
    <row r="1469" spans="1:3">
      <c r="A1469" t="n">
        <v>1466</v>
      </c>
      <c r="B1469" t="n">
        <v>0</v>
      </c>
      <c r="C1469" t="n">
        <v>0</v>
      </c>
    </row>
    <row r="1470" spans="1:3">
      <c r="A1470" t="n">
        <v>1467</v>
      </c>
      <c r="B1470" t="n">
        <v>0</v>
      </c>
      <c r="C1470" t="n">
        <v>0</v>
      </c>
    </row>
    <row r="1471" spans="1:3">
      <c r="A1471" t="n">
        <v>1468</v>
      </c>
      <c r="B1471" t="n">
        <v>0</v>
      </c>
      <c r="C1471" t="n">
        <v>0</v>
      </c>
    </row>
    <row r="1472" spans="1:3">
      <c r="A1472" t="n">
        <v>1469</v>
      </c>
      <c r="B1472" t="n">
        <v>0</v>
      </c>
      <c r="C1472" t="n">
        <v>0</v>
      </c>
    </row>
    <row r="1473" spans="1:3">
      <c r="A1473" t="n">
        <v>1470</v>
      </c>
      <c r="B1473" t="n">
        <v>0</v>
      </c>
      <c r="C1473" t="n">
        <v>0</v>
      </c>
    </row>
    <row r="1474" spans="1:3">
      <c r="A1474" t="n">
        <v>1471</v>
      </c>
      <c r="B1474" t="n">
        <v>0</v>
      </c>
      <c r="C1474" t="n">
        <v>0</v>
      </c>
    </row>
    <row r="1475" spans="1:3">
      <c r="A1475" t="n">
        <v>1472</v>
      </c>
      <c r="B1475" t="n">
        <v>0</v>
      </c>
      <c r="C1475" t="n">
        <v>0</v>
      </c>
    </row>
    <row r="1476" spans="1:3">
      <c r="A1476" t="n">
        <v>1473</v>
      </c>
      <c r="B1476" t="n">
        <v>0</v>
      </c>
      <c r="C1476" t="n">
        <v>0</v>
      </c>
    </row>
    <row r="1477" spans="1:3">
      <c r="A1477" t="n">
        <v>1474</v>
      </c>
      <c r="B1477" t="n">
        <v>0</v>
      </c>
      <c r="C1477" t="n">
        <v>0</v>
      </c>
    </row>
    <row r="1478" spans="1:3">
      <c r="A1478" t="n">
        <v>1475</v>
      </c>
      <c r="B1478" t="n">
        <v>0</v>
      </c>
      <c r="C1478" t="n">
        <v>0</v>
      </c>
    </row>
    <row r="1479" spans="1:3">
      <c r="A1479" t="n">
        <v>1476</v>
      </c>
      <c r="B1479" t="n">
        <v>0</v>
      </c>
      <c r="C1479" t="n">
        <v>0</v>
      </c>
    </row>
    <row r="1480" spans="1:3">
      <c r="A1480" t="n">
        <v>1477</v>
      </c>
      <c r="B1480" t="n">
        <v>0</v>
      </c>
      <c r="C1480" t="n">
        <v>0</v>
      </c>
    </row>
    <row r="1481" spans="1:3">
      <c r="A1481" t="n">
        <v>1478</v>
      </c>
      <c r="B1481" t="n">
        <v>0</v>
      </c>
      <c r="C1481" t="n">
        <v>0</v>
      </c>
    </row>
    <row r="1482" spans="1:3">
      <c r="A1482" t="n">
        <v>1479</v>
      </c>
      <c r="B1482" t="n">
        <v>0</v>
      </c>
      <c r="C1482" t="n">
        <v>0</v>
      </c>
    </row>
    <row r="1483" spans="1:3">
      <c r="A1483" t="n">
        <v>1480</v>
      </c>
      <c r="B1483" t="n">
        <v>0</v>
      </c>
      <c r="C1483" t="n">
        <v>0</v>
      </c>
    </row>
    <row r="1484" spans="1:3">
      <c r="A1484" t="n">
        <v>1481</v>
      </c>
      <c r="B1484" t="n">
        <v>0</v>
      </c>
      <c r="C1484" t="n">
        <v>0</v>
      </c>
    </row>
    <row r="1485" spans="1:3">
      <c r="A1485" t="n">
        <v>1482</v>
      </c>
      <c r="B1485" t="n">
        <v>0</v>
      </c>
      <c r="C1485" t="n">
        <v>0</v>
      </c>
    </row>
    <row r="1486" spans="1:3">
      <c r="A1486" t="n">
        <v>1483</v>
      </c>
      <c r="B1486" t="n">
        <v>0</v>
      </c>
      <c r="C1486" t="n">
        <v>0</v>
      </c>
    </row>
    <row r="1487" spans="1:3">
      <c r="A1487" t="n">
        <v>1484</v>
      </c>
      <c r="B1487" t="n">
        <v>0</v>
      </c>
      <c r="C1487" t="n">
        <v>0</v>
      </c>
    </row>
    <row r="1488" spans="1:3">
      <c r="A1488" t="n">
        <v>1485</v>
      </c>
      <c r="B1488" t="n">
        <v>0</v>
      </c>
      <c r="C1488" t="n">
        <v>0</v>
      </c>
    </row>
    <row r="1489" spans="1:3">
      <c r="A1489" t="n">
        <v>1486</v>
      </c>
      <c r="B1489" t="n">
        <v>0</v>
      </c>
      <c r="C1489" t="n">
        <v>0</v>
      </c>
    </row>
    <row r="1490" spans="1:3">
      <c r="A1490" t="n">
        <v>1487</v>
      </c>
      <c r="B1490" t="n">
        <v>0</v>
      </c>
      <c r="C1490" t="n">
        <v>0</v>
      </c>
    </row>
    <row r="1491" spans="1:3">
      <c r="A1491" t="n">
        <v>1488</v>
      </c>
      <c r="B1491" t="n">
        <v>0</v>
      </c>
      <c r="C1491" t="n">
        <v>0</v>
      </c>
    </row>
    <row r="1492" spans="1:3">
      <c r="A1492" t="n">
        <v>1489</v>
      </c>
      <c r="B1492" t="n">
        <v>0</v>
      </c>
      <c r="C1492" t="n">
        <v>0</v>
      </c>
    </row>
    <row r="1493" spans="1:3">
      <c r="A1493" t="n">
        <v>1490</v>
      </c>
      <c r="B1493" t="n">
        <v>0</v>
      </c>
      <c r="C1493" t="n">
        <v>0</v>
      </c>
    </row>
    <row r="1494" spans="1:3">
      <c r="A1494" t="n">
        <v>1491</v>
      </c>
      <c r="B1494" t="n">
        <v>0</v>
      </c>
      <c r="C1494" t="n">
        <v>0</v>
      </c>
    </row>
    <row r="1495" spans="1:3">
      <c r="A1495" t="n">
        <v>1492</v>
      </c>
      <c r="B1495" t="n">
        <v>0</v>
      </c>
      <c r="C1495" t="n">
        <v>0</v>
      </c>
    </row>
    <row r="1496" spans="1:3">
      <c r="A1496" t="n">
        <v>1493</v>
      </c>
      <c r="B1496" t="n">
        <v>0</v>
      </c>
      <c r="C1496" t="n">
        <v>0</v>
      </c>
    </row>
    <row r="1497" spans="1:3">
      <c r="A1497" t="n">
        <v>1494</v>
      </c>
      <c r="B1497" t="n">
        <v>0</v>
      </c>
      <c r="C1497" t="n">
        <v>0</v>
      </c>
    </row>
    <row r="1498" spans="1:3">
      <c r="A1498" t="n">
        <v>1495</v>
      </c>
      <c r="B1498" t="n">
        <v>0</v>
      </c>
      <c r="C1498" t="n">
        <v>0</v>
      </c>
    </row>
    <row r="1499" spans="1:3">
      <c r="A1499" t="n">
        <v>1496</v>
      </c>
      <c r="B1499" t="n">
        <v>0</v>
      </c>
      <c r="C1499" t="n">
        <v>0</v>
      </c>
    </row>
    <row r="1500" spans="1:3">
      <c r="A1500" t="n">
        <v>1497</v>
      </c>
      <c r="B1500" t="n">
        <v>0</v>
      </c>
      <c r="C1500" t="n">
        <v>0</v>
      </c>
    </row>
    <row r="1501" spans="1:3">
      <c r="A1501" t="n">
        <v>1498</v>
      </c>
      <c r="B1501" t="n">
        <v>0</v>
      </c>
      <c r="C1501" t="n">
        <v>0</v>
      </c>
    </row>
    <row r="1502" spans="1:3">
      <c r="A1502" t="n">
        <v>1499</v>
      </c>
      <c r="B1502" t="n">
        <v>0</v>
      </c>
      <c r="C1502" t="n">
        <v>0</v>
      </c>
    </row>
    <row r="1503" spans="1:3">
      <c r="A1503" t="n">
        <v>1500</v>
      </c>
      <c r="B1503" t="n">
        <v>0</v>
      </c>
      <c r="C1503" t="n">
        <v>0</v>
      </c>
    </row>
    <row r="1504" spans="1:3">
      <c r="A1504" t="n">
        <v>1501</v>
      </c>
      <c r="B1504" t="n">
        <v>0</v>
      </c>
      <c r="C1504" t="n">
        <v>0</v>
      </c>
    </row>
    <row r="1505" spans="1:3">
      <c r="A1505" t="n">
        <v>1502</v>
      </c>
      <c r="B1505" t="n">
        <v>0</v>
      </c>
      <c r="C1505" t="n">
        <v>0</v>
      </c>
    </row>
    <row r="1506" spans="1:3">
      <c r="A1506" t="n">
        <v>1503</v>
      </c>
      <c r="B1506" t="n">
        <v>0</v>
      </c>
      <c r="C1506" t="n">
        <v>0</v>
      </c>
    </row>
    <row r="1507" spans="1:3">
      <c r="A1507" t="n">
        <v>1504</v>
      </c>
      <c r="B1507" t="n">
        <v>0</v>
      </c>
      <c r="C1507" t="n">
        <v>0</v>
      </c>
    </row>
    <row r="1508" spans="1:3">
      <c r="A1508" t="n">
        <v>1505</v>
      </c>
      <c r="B1508" t="n">
        <v>0</v>
      </c>
      <c r="C1508" t="n">
        <v>0</v>
      </c>
    </row>
    <row r="1509" spans="1:3">
      <c r="A1509" t="n">
        <v>1506</v>
      </c>
      <c r="B1509" t="n">
        <v>0</v>
      </c>
      <c r="C1509" t="n">
        <v>0</v>
      </c>
    </row>
    <row r="1510" spans="1:3">
      <c r="A1510" t="n">
        <v>1507</v>
      </c>
      <c r="B1510" t="n">
        <v>0</v>
      </c>
      <c r="C1510" t="n">
        <v>0</v>
      </c>
    </row>
    <row r="1511" spans="1:3">
      <c r="A1511" t="n">
        <v>1508</v>
      </c>
      <c r="B1511" t="n">
        <v>0</v>
      </c>
      <c r="C1511" t="n">
        <v>0</v>
      </c>
    </row>
    <row r="1512" spans="1:3">
      <c r="A1512" t="n">
        <v>1509</v>
      </c>
      <c r="B1512" t="n">
        <v>0</v>
      </c>
      <c r="C1512" t="n">
        <v>0</v>
      </c>
    </row>
    <row r="1513" spans="1:3">
      <c r="A1513" t="n">
        <v>1510</v>
      </c>
      <c r="B1513" t="n">
        <v>0</v>
      </c>
      <c r="C1513" t="n">
        <v>0</v>
      </c>
    </row>
    <row r="1514" spans="1:3">
      <c r="A1514" t="n">
        <v>1511</v>
      </c>
      <c r="B1514" t="n">
        <v>0</v>
      </c>
      <c r="C1514" t="n">
        <v>0</v>
      </c>
    </row>
    <row r="1515" spans="1:3">
      <c r="A1515" t="n">
        <v>1512</v>
      </c>
      <c r="B1515" t="n">
        <v>0</v>
      </c>
      <c r="C1515" t="n">
        <v>0</v>
      </c>
    </row>
    <row r="1516" spans="1:3">
      <c r="A1516" t="n">
        <v>1513</v>
      </c>
      <c r="B1516" t="n">
        <v>0</v>
      </c>
      <c r="C1516" t="n">
        <v>0</v>
      </c>
    </row>
    <row r="1517" spans="1:3">
      <c r="A1517" t="n">
        <v>1514</v>
      </c>
      <c r="B1517" t="n">
        <v>0</v>
      </c>
      <c r="C1517" t="n">
        <v>0</v>
      </c>
    </row>
    <row r="1518" spans="1:3">
      <c r="A1518" t="n">
        <v>1515</v>
      </c>
      <c r="B1518" t="n">
        <v>0</v>
      </c>
      <c r="C1518" t="n">
        <v>0</v>
      </c>
    </row>
    <row r="1519" spans="1:3">
      <c r="A1519" t="n">
        <v>1516</v>
      </c>
      <c r="B1519" t="n">
        <v>0</v>
      </c>
      <c r="C1519" t="n">
        <v>0</v>
      </c>
    </row>
    <row r="1520" spans="1:3">
      <c r="A1520" t="n">
        <v>1517</v>
      </c>
      <c r="B1520" t="n">
        <v>0</v>
      </c>
      <c r="C1520" t="n">
        <v>0</v>
      </c>
    </row>
    <row r="1521" spans="1:3">
      <c r="A1521" t="n">
        <v>1518</v>
      </c>
      <c r="B1521" t="n">
        <v>0</v>
      </c>
      <c r="C1521" t="n">
        <v>0</v>
      </c>
    </row>
    <row r="1522" spans="1:3">
      <c r="A1522" t="n">
        <v>1519</v>
      </c>
      <c r="B1522" t="n">
        <v>0</v>
      </c>
      <c r="C1522" t="n">
        <v>0</v>
      </c>
    </row>
    <row r="1523" spans="1:3">
      <c r="A1523" t="n">
        <v>1520</v>
      </c>
      <c r="B1523" t="n">
        <v>0</v>
      </c>
      <c r="C1523" t="n">
        <v>0</v>
      </c>
    </row>
    <row r="1524" spans="1:3">
      <c r="A1524" t="n">
        <v>1521</v>
      </c>
      <c r="B1524" t="n">
        <v>0</v>
      </c>
      <c r="C1524" t="n">
        <v>0</v>
      </c>
    </row>
    <row r="1525" spans="1:3">
      <c r="A1525" t="n">
        <v>1522</v>
      </c>
      <c r="B1525" t="n">
        <v>0</v>
      </c>
      <c r="C1525" t="n">
        <v>0</v>
      </c>
    </row>
    <row r="1526" spans="1:3">
      <c r="A1526" t="n">
        <v>1523</v>
      </c>
      <c r="B1526" t="n">
        <v>0</v>
      </c>
      <c r="C1526" t="n">
        <v>0</v>
      </c>
    </row>
    <row r="1527" spans="1:3">
      <c r="A1527" t="n">
        <v>1524</v>
      </c>
      <c r="B1527" t="n">
        <v>0</v>
      </c>
      <c r="C1527" t="n">
        <v>0</v>
      </c>
    </row>
    <row r="1528" spans="1:3">
      <c r="A1528" t="n">
        <v>1525</v>
      </c>
      <c r="B1528" t="n">
        <v>0</v>
      </c>
      <c r="C1528" t="n">
        <v>0</v>
      </c>
    </row>
    <row r="1529" spans="1:3">
      <c r="A1529" t="n">
        <v>1526</v>
      </c>
      <c r="B1529" t="n">
        <v>0</v>
      </c>
      <c r="C1529" t="n">
        <v>0</v>
      </c>
    </row>
    <row r="1530" spans="1:3">
      <c r="A1530" t="n">
        <v>1527</v>
      </c>
      <c r="B1530" t="n">
        <v>0</v>
      </c>
      <c r="C1530" t="n">
        <v>0</v>
      </c>
    </row>
    <row r="1531" spans="1:3">
      <c r="A1531" t="n">
        <v>1528</v>
      </c>
      <c r="B1531" t="n">
        <v>0</v>
      </c>
      <c r="C1531" t="n">
        <v>0</v>
      </c>
    </row>
    <row r="1532" spans="1:3">
      <c r="A1532" t="n">
        <v>1529</v>
      </c>
      <c r="B1532" t="n">
        <v>0</v>
      </c>
      <c r="C1532" t="n">
        <v>0</v>
      </c>
    </row>
    <row r="1533" spans="1:3">
      <c r="A1533" t="n">
        <v>1530</v>
      </c>
      <c r="B1533" t="n">
        <v>0</v>
      </c>
      <c r="C1533" t="n">
        <v>0</v>
      </c>
    </row>
    <row r="1534" spans="1:3">
      <c r="A1534" t="n">
        <v>1531</v>
      </c>
      <c r="B1534" t="n">
        <v>0</v>
      </c>
      <c r="C1534" t="n">
        <v>0</v>
      </c>
    </row>
    <row r="1535" spans="1:3">
      <c r="A1535" t="n">
        <v>1532</v>
      </c>
      <c r="B1535" t="n">
        <v>0</v>
      </c>
      <c r="C1535" t="n">
        <v>0</v>
      </c>
    </row>
    <row r="1536" spans="1:3">
      <c r="A1536" t="n">
        <v>1533</v>
      </c>
      <c r="B1536" t="n">
        <v>0</v>
      </c>
      <c r="C1536" t="n">
        <v>0</v>
      </c>
    </row>
    <row r="1537" spans="1:3">
      <c r="A1537" t="n">
        <v>1534</v>
      </c>
      <c r="B1537" t="n">
        <v>0</v>
      </c>
      <c r="C1537" t="n">
        <v>0</v>
      </c>
    </row>
    <row r="1538" spans="1:3">
      <c r="A1538" t="n">
        <v>1535</v>
      </c>
      <c r="B1538" t="n">
        <v>0</v>
      </c>
      <c r="C1538" t="n">
        <v>0</v>
      </c>
    </row>
    <row r="1539" spans="1:3">
      <c r="A1539" t="n">
        <v>1536</v>
      </c>
      <c r="B1539" t="n">
        <v>0</v>
      </c>
      <c r="C1539" t="n">
        <v>0</v>
      </c>
    </row>
    <row r="1540" spans="1:3">
      <c r="A1540" t="n">
        <v>1537</v>
      </c>
      <c r="B1540" t="n">
        <v>0</v>
      </c>
      <c r="C1540" t="n">
        <v>0</v>
      </c>
    </row>
    <row r="1541" spans="1:3">
      <c r="A1541" t="n">
        <v>1538</v>
      </c>
      <c r="B1541" t="n">
        <v>0</v>
      </c>
      <c r="C1541" t="n">
        <v>0</v>
      </c>
    </row>
    <row r="1542" spans="1:3">
      <c r="A1542" t="n">
        <v>1539</v>
      </c>
      <c r="B1542" t="n">
        <v>0</v>
      </c>
      <c r="C1542" t="n">
        <v>0</v>
      </c>
    </row>
    <row r="1543" spans="1:3">
      <c r="A1543" t="n">
        <v>1540</v>
      </c>
      <c r="B1543" t="n">
        <v>0</v>
      </c>
      <c r="C1543" t="n">
        <v>0</v>
      </c>
    </row>
    <row r="1544" spans="1:3">
      <c r="A1544" t="n">
        <v>1541</v>
      </c>
      <c r="B1544" t="n">
        <v>0</v>
      </c>
      <c r="C1544" t="n">
        <v>0</v>
      </c>
    </row>
    <row r="1545" spans="1:3">
      <c r="A1545" t="n">
        <v>1542</v>
      </c>
      <c r="B1545" t="n">
        <v>0</v>
      </c>
      <c r="C1545" t="n">
        <v>0</v>
      </c>
    </row>
    <row r="1546" spans="1:3">
      <c r="A1546" t="n">
        <v>1543</v>
      </c>
      <c r="B1546" t="n">
        <v>0</v>
      </c>
      <c r="C1546" t="n">
        <v>0</v>
      </c>
    </row>
    <row r="1547" spans="1:3">
      <c r="A1547" t="n">
        <v>1544</v>
      </c>
      <c r="B1547" t="n">
        <v>0</v>
      </c>
      <c r="C1547" t="n">
        <v>0</v>
      </c>
    </row>
    <row r="1548" spans="1:3">
      <c r="A1548" t="n">
        <v>1545</v>
      </c>
      <c r="B1548" t="n">
        <v>0</v>
      </c>
      <c r="C1548" t="n">
        <v>0</v>
      </c>
    </row>
    <row r="1549" spans="1:3">
      <c r="A1549" t="n">
        <v>1546</v>
      </c>
      <c r="B1549" t="n">
        <v>0</v>
      </c>
      <c r="C1549" t="n">
        <v>0</v>
      </c>
    </row>
    <row r="1550" spans="1:3">
      <c r="A1550" t="n">
        <v>1547</v>
      </c>
      <c r="B1550" t="n">
        <v>0</v>
      </c>
      <c r="C1550" t="n">
        <v>0</v>
      </c>
    </row>
    <row r="1551" spans="1:3">
      <c r="A1551" t="n">
        <v>1548</v>
      </c>
      <c r="B1551" t="n">
        <v>0</v>
      </c>
      <c r="C1551" t="n">
        <v>0</v>
      </c>
    </row>
    <row r="1552" spans="1:3">
      <c r="A1552" t="n">
        <v>1549</v>
      </c>
      <c r="B1552" t="n">
        <v>0</v>
      </c>
      <c r="C1552" t="n">
        <v>0</v>
      </c>
    </row>
    <row r="1553" spans="1:3">
      <c r="A1553" t="n">
        <v>1550</v>
      </c>
      <c r="B1553" t="n">
        <v>0</v>
      </c>
      <c r="C1553" t="n">
        <v>0</v>
      </c>
    </row>
    <row r="1554" spans="1:3">
      <c r="A1554" t="n">
        <v>1551</v>
      </c>
      <c r="B1554" t="n">
        <v>0</v>
      </c>
      <c r="C1554" t="n">
        <v>0</v>
      </c>
    </row>
    <row r="1555" spans="1:3">
      <c r="A1555" t="n">
        <v>1552</v>
      </c>
      <c r="B1555" t="n">
        <v>0</v>
      </c>
      <c r="C1555" t="n">
        <v>0</v>
      </c>
    </row>
    <row r="1556" spans="1:3">
      <c r="A1556" t="n">
        <v>1553</v>
      </c>
      <c r="B1556" t="n">
        <v>0</v>
      </c>
      <c r="C1556" t="n">
        <v>0</v>
      </c>
    </row>
    <row r="1557" spans="1:3">
      <c r="A1557" t="n">
        <v>1554</v>
      </c>
      <c r="B1557" t="n">
        <v>0</v>
      </c>
      <c r="C1557" t="n">
        <v>0</v>
      </c>
    </row>
    <row r="1558" spans="1:3">
      <c r="A1558" t="n">
        <v>1555</v>
      </c>
      <c r="B1558" t="n">
        <v>0</v>
      </c>
      <c r="C1558" t="n">
        <v>0</v>
      </c>
    </row>
    <row r="1559" spans="1:3">
      <c r="A1559" t="n">
        <v>1556</v>
      </c>
      <c r="B1559" t="n">
        <v>0</v>
      </c>
      <c r="C1559" t="n">
        <v>0</v>
      </c>
    </row>
    <row r="1560" spans="1:3">
      <c r="A1560" t="n">
        <v>1557</v>
      </c>
      <c r="B1560" t="n">
        <v>0</v>
      </c>
      <c r="C1560" t="n">
        <v>0</v>
      </c>
    </row>
    <row r="1561" spans="1:3">
      <c r="A1561" t="n">
        <v>1558</v>
      </c>
      <c r="B1561" t="n">
        <v>0</v>
      </c>
      <c r="C1561" t="n">
        <v>0</v>
      </c>
    </row>
    <row r="1562" spans="1:3">
      <c r="A1562" t="n">
        <v>1559</v>
      </c>
      <c r="B1562" t="n">
        <v>0</v>
      </c>
      <c r="C1562" t="n">
        <v>0</v>
      </c>
    </row>
    <row r="1563" spans="1:3">
      <c r="A1563" t="n">
        <v>1560</v>
      </c>
      <c r="B1563" t="n">
        <v>0</v>
      </c>
      <c r="C1563" t="n">
        <v>0</v>
      </c>
    </row>
    <row r="1564" spans="1:3">
      <c r="A1564" t="n">
        <v>1561</v>
      </c>
      <c r="B1564" t="n">
        <v>0</v>
      </c>
      <c r="C1564" t="n">
        <v>0</v>
      </c>
    </row>
    <row r="1565" spans="1:3">
      <c r="A1565" t="n">
        <v>1562</v>
      </c>
      <c r="B1565" t="n">
        <v>0</v>
      </c>
      <c r="C1565" t="n">
        <v>0</v>
      </c>
    </row>
    <row r="1566" spans="1:3">
      <c r="A1566" t="n">
        <v>1563</v>
      </c>
      <c r="B1566" t="n">
        <v>0</v>
      </c>
      <c r="C1566" t="n">
        <v>0</v>
      </c>
    </row>
    <row r="1567" spans="1:3">
      <c r="A1567" t="n">
        <v>1564</v>
      </c>
      <c r="B1567" t="n">
        <v>0</v>
      </c>
      <c r="C1567" t="n">
        <v>0</v>
      </c>
    </row>
    <row r="1568" spans="1:3">
      <c r="A1568" t="n">
        <v>1565</v>
      </c>
      <c r="B1568" t="n">
        <v>0</v>
      </c>
      <c r="C1568" t="n">
        <v>0</v>
      </c>
    </row>
    <row r="1569" spans="1:3">
      <c r="A1569" t="n">
        <v>1566</v>
      </c>
      <c r="B1569" t="n">
        <v>0</v>
      </c>
      <c r="C1569" t="n">
        <v>0</v>
      </c>
    </row>
    <row r="1570" spans="1:3">
      <c r="A1570" t="n">
        <v>1567</v>
      </c>
      <c r="B1570" t="n">
        <v>0</v>
      </c>
      <c r="C1570" t="n">
        <v>0</v>
      </c>
    </row>
    <row r="1571" spans="1:3">
      <c r="A1571" t="n">
        <v>1568</v>
      </c>
      <c r="B1571" t="n">
        <v>0</v>
      </c>
      <c r="C1571" t="n">
        <v>0</v>
      </c>
    </row>
    <row r="1572" spans="1:3">
      <c r="A1572" t="n">
        <v>1569</v>
      </c>
      <c r="B1572" t="n">
        <v>0</v>
      </c>
      <c r="C1572" t="n">
        <v>0</v>
      </c>
    </row>
    <row r="1573" spans="1:3">
      <c r="A1573" t="n">
        <v>1570</v>
      </c>
      <c r="B1573" t="n">
        <v>0</v>
      </c>
      <c r="C1573" t="n">
        <v>0</v>
      </c>
    </row>
    <row r="1574" spans="1:3">
      <c r="A1574" t="n">
        <v>1571</v>
      </c>
      <c r="B1574" t="n">
        <v>0</v>
      </c>
      <c r="C1574" t="n">
        <v>0</v>
      </c>
    </row>
    <row r="1575" spans="1:3">
      <c r="A1575" t="n">
        <v>1572</v>
      </c>
      <c r="B1575" t="n">
        <v>0</v>
      </c>
      <c r="C1575" t="n">
        <v>0</v>
      </c>
    </row>
    <row r="1576" spans="1:3">
      <c r="A1576" t="n">
        <v>1573</v>
      </c>
      <c r="B1576" t="n">
        <v>0</v>
      </c>
      <c r="C1576" t="n">
        <v>0</v>
      </c>
    </row>
    <row r="1577" spans="1:3">
      <c r="A1577" t="n">
        <v>1574</v>
      </c>
      <c r="B1577" t="n">
        <v>0</v>
      </c>
      <c r="C1577" t="n">
        <v>0</v>
      </c>
    </row>
    <row r="1578" spans="1:3">
      <c r="A1578" t="n">
        <v>1575</v>
      </c>
      <c r="B1578" t="n">
        <v>0</v>
      </c>
      <c r="C1578" t="n">
        <v>0</v>
      </c>
    </row>
    <row r="1579" spans="1:3">
      <c r="A1579" t="n">
        <v>1576</v>
      </c>
      <c r="B1579" t="n">
        <v>0</v>
      </c>
      <c r="C1579" t="n">
        <v>0</v>
      </c>
    </row>
    <row r="1580" spans="1:3">
      <c r="A1580" t="n">
        <v>1577</v>
      </c>
      <c r="B1580" t="n">
        <v>0</v>
      </c>
      <c r="C1580" t="n">
        <v>0</v>
      </c>
    </row>
    <row r="1581" spans="1:3">
      <c r="A1581" t="n">
        <v>1578</v>
      </c>
      <c r="B1581" t="n">
        <v>0</v>
      </c>
      <c r="C1581" t="n">
        <v>0</v>
      </c>
    </row>
    <row r="1582" spans="1:3">
      <c r="A1582" t="n">
        <v>1579</v>
      </c>
      <c r="B1582" t="n">
        <v>0</v>
      </c>
      <c r="C1582" t="n">
        <v>0</v>
      </c>
    </row>
    <row r="1583" spans="1:3">
      <c r="A1583" t="n">
        <v>1580</v>
      </c>
      <c r="B1583" t="n">
        <v>0</v>
      </c>
      <c r="C1583" t="n">
        <v>0</v>
      </c>
    </row>
    <row r="1584" spans="1:3">
      <c r="A1584" t="n">
        <v>1581</v>
      </c>
      <c r="B1584" t="n">
        <v>0</v>
      </c>
      <c r="C1584" t="n">
        <v>0</v>
      </c>
    </row>
    <row r="1585" spans="1:3">
      <c r="A1585" t="n">
        <v>1582</v>
      </c>
      <c r="B1585" t="n">
        <v>0</v>
      </c>
      <c r="C1585" t="n">
        <v>0</v>
      </c>
    </row>
    <row r="1586" spans="1:3">
      <c r="A1586" t="n">
        <v>1583</v>
      </c>
      <c r="B1586" t="n">
        <v>0</v>
      </c>
      <c r="C1586" t="n">
        <v>0</v>
      </c>
    </row>
    <row r="1587" spans="1:3">
      <c r="A1587" t="n">
        <v>1584</v>
      </c>
      <c r="B1587" t="n">
        <v>0</v>
      </c>
      <c r="C1587" t="n">
        <v>0</v>
      </c>
    </row>
    <row r="1588" spans="1:3">
      <c r="A1588" t="n">
        <v>1585</v>
      </c>
      <c r="B1588" t="n">
        <v>0</v>
      </c>
      <c r="C1588" t="n">
        <v>0</v>
      </c>
    </row>
    <row r="1589" spans="1:3">
      <c r="A1589" t="n">
        <v>1586</v>
      </c>
      <c r="B1589" t="n">
        <v>0</v>
      </c>
      <c r="C1589" t="n">
        <v>0</v>
      </c>
    </row>
    <row r="1590" spans="1:3">
      <c r="A1590" t="n">
        <v>1587</v>
      </c>
      <c r="B1590" t="n">
        <v>0</v>
      </c>
      <c r="C1590" t="n">
        <v>0</v>
      </c>
    </row>
    <row r="1591" spans="1:3">
      <c r="A1591" t="n">
        <v>1588</v>
      </c>
      <c r="B1591" t="n">
        <v>0</v>
      </c>
      <c r="C1591" t="n">
        <v>0</v>
      </c>
    </row>
    <row r="1592" spans="1:3">
      <c r="A1592" t="n">
        <v>1589</v>
      </c>
      <c r="B1592" t="n">
        <v>0</v>
      </c>
      <c r="C1592" t="n">
        <v>0</v>
      </c>
    </row>
    <row r="1593" spans="1:3">
      <c r="A1593" t="n">
        <v>1590</v>
      </c>
      <c r="B1593" t="n">
        <v>0</v>
      </c>
      <c r="C1593" t="n">
        <v>0</v>
      </c>
    </row>
    <row r="1594" spans="1:3">
      <c r="A1594" t="n">
        <v>1591</v>
      </c>
      <c r="B1594" t="n">
        <v>0</v>
      </c>
      <c r="C1594" t="n">
        <v>0</v>
      </c>
    </row>
    <row r="1595" spans="1:3">
      <c r="A1595" t="n">
        <v>1592</v>
      </c>
      <c r="B1595" t="n">
        <v>0</v>
      </c>
      <c r="C1595" t="n">
        <v>0</v>
      </c>
    </row>
    <row r="1596" spans="1:3">
      <c r="A1596" t="n">
        <v>1593</v>
      </c>
      <c r="B1596" t="n">
        <v>0</v>
      </c>
      <c r="C1596" t="n">
        <v>0</v>
      </c>
    </row>
    <row r="1597" spans="1:3">
      <c r="A1597" t="n">
        <v>1594</v>
      </c>
      <c r="B1597" t="n">
        <v>0</v>
      </c>
      <c r="C1597" t="n">
        <v>0</v>
      </c>
    </row>
    <row r="1598" spans="1:3">
      <c r="A1598" t="n">
        <v>1595</v>
      </c>
      <c r="B1598" t="n">
        <v>0</v>
      </c>
      <c r="C1598" t="n">
        <v>0</v>
      </c>
    </row>
    <row r="1599" spans="1:3">
      <c r="A1599" t="n">
        <v>1596</v>
      </c>
      <c r="B1599" t="n">
        <v>0</v>
      </c>
      <c r="C1599" t="n">
        <v>0</v>
      </c>
    </row>
    <row r="1600" spans="1:3">
      <c r="A1600" t="n">
        <v>1597</v>
      </c>
      <c r="B1600" t="n">
        <v>0</v>
      </c>
      <c r="C1600" t="n">
        <v>0</v>
      </c>
    </row>
    <row r="1601" spans="1:3">
      <c r="A1601" t="n">
        <v>1598</v>
      </c>
      <c r="B1601" t="n">
        <v>0</v>
      </c>
      <c r="C1601" t="n">
        <v>0</v>
      </c>
    </row>
    <row r="1602" spans="1:3">
      <c r="A1602" t="n">
        <v>1599</v>
      </c>
      <c r="B1602" t="n">
        <v>0</v>
      </c>
      <c r="C1602" t="n">
        <v>0</v>
      </c>
    </row>
    <row r="1603" spans="1:3">
      <c r="A1603" t="n">
        <v>1600</v>
      </c>
      <c r="B1603" t="n">
        <v>0</v>
      </c>
      <c r="C1603" t="n">
        <v>0</v>
      </c>
    </row>
    <row r="1604" spans="1:3">
      <c r="A1604" t="n">
        <v>1601</v>
      </c>
      <c r="B1604" t="n">
        <v>0</v>
      </c>
      <c r="C1604" t="n">
        <v>0</v>
      </c>
    </row>
    <row r="1605" spans="1:3">
      <c r="A1605" t="n">
        <v>1602</v>
      </c>
      <c r="B1605" t="n">
        <v>0</v>
      </c>
      <c r="C1605" t="n">
        <v>0</v>
      </c>
    </row>
    <row r="1606" spans="1:3">
      <c r="A1606" t="n">
        <v>1603</v>
      </c>
      <c r="B1606" t="n">
        <v>0</v>
      </c>
      <c r="C1606" t="n">
        <v>0</v>
      </c>
    </row>
    <row r="1607" spans="1:3">
      <c r="A1607" t="n">
        <v>1604</v>
      </c>
      <c r="B1607" t="n">
        <v>0</v>
      </c>
      <c r="C1607" t="n">
        <v>0</v>
      </c>
    </row>
    <row r="1608" spans="1:3">
      <c r="A1608" t="n">
        <v>1605</v>
      </c>
      <c r="B1608" t="n">
        <v>0</v>
      </c>
      <c r="C1608" t="n">
        <v>0</v>
      </c>
    </row>
    <row r="1609" spans="1:3">
      <c r="A1609" t="n">
        <v>1606</v>
      </c>
      <c r="B1609" t="n">
        <v>0</v>
      </c>
      <c r="C1609" t="n">
        <v>0</v>
      </c>
    </row>
    <row r="1610" spans="1:3">
      <c r="A1610" t="n">
        <v>1607</v>
      </c>
      <c r="B1610" t="n">
        <v>0</v>
      </c>
      <c r="C1610" t="n">
        <v>0</v>
      </c>
    </row>
    <row r="1611" spans="1:3">
      <c r="A1611" t="n">
        <v>1608</v>
      </c>
      <c r="B1611" t="n">
        <v>0</v>
      </c>
      <c r="C1611" t="n">
        <v>0</v>
      </c>
    </row>
    <row r="1612" spans="1:3">
      <c r="A1612" t="n">
        <v>1609</v>
      </c>
      <c r="B1612" t="n">
        <v>0</v>
      </c>
      <c r="C1612" t="n">
        <v>0</v>
      </c>
    </row>
    <row r="1613" spans="1:3">
      <c r="A1613" t="n">
        <v>1610</v>
      </c>
      <c r="B1613" t="n">
        <v>0</v>
      </c>
      <c r="C1613" t="n">
        <v>0</v>
      </c>
    </row>
    <row r="1614" spans="1:3">
      <c r="A1614" t="n">
        <v>1611</v>
      </c>
      <c r="B1614" t="n">
        <v>0</v>
      </c>
      <c r="C1614" t="n">
        <v>0</v>
      </c>
    </row>
    <row r="1615" spans="1:3">
      <c r="A1615" t="n">
        <v>1612</v>
      </c>
      <c r="B1615" t="n">
        <v>0</v>
      </c>
      <c r="C1615" t="n">
        <v>0</v>
      </c>
    </row>
    <row r="1616" spans="1:3">
      <c r="A1616" t="n">
        <v>1613</v>
      </c>
      <c r="B1616" t="n">
        <v>0</v>
      </c>
      <c r="C1616" t="n">
        <v>0</v>
      </c>
    </row>
    <row r="1617" spans="1:3">
      <c r="A1617" t="n">
        <v>1614</v>
      </c>
      <c r="B1617" t="n">
        <v>0</v>
      </c>
      <c r="C1617" t="n">
        <v>0</v>
      </c>
    </row>
    <row r="1618" spans="1:3">
      <c r="A1618" t="n">
        <v>1615</v>
      </c>
      <c r="B1618" t="n">
        <v>0</v>
      </c>
      <c r="C1618" t="n">
        <v>0</v>
      </c>
    </row>
    <row r="1619" spans="1:3">
      <c r="A1619" t="n">
        <v>1616</v>
      </c>
      <c r="B1619" t="n">
        <v>0</v>
      </c>
      <c r="C1619" t="n">
        <v>0</v>
      </c>
    </row>
    <row r="1620" spans="1:3">
      <c r="A1620" t="n">
        <v>1617</v>
      </c>
      <c r="B1620" t="n">
        <v>0</v>
      </c>
      <c r="C1620" t="n">
        <v>0</v>
      </c>
    </row>
    <row r="1621" spans="1:3">
      <c r="A1621" t="n">
        <v>1618</v>
      </c>
      <c r="B1621" t="n">
        <v>0</v>
      </c>
      <c r="C1621" t="n">
        <v>0</v>
      </c>
    </row>
    <row r="1622" spans="1:3">
      <c r="A1622" t="n">
        <v>1619</v>
      </c>
      <c r="B1622" t="n">
        <v>0</v>
      </c>
      <c r="C1622" t="n">
        <v>0</v>
      </c>
    </row>
    <row r="1623" spans="1:3">
      <c r="A1623" t="n">
        <v>1620</v>
      </c>
      <c r="B1623" t="n">
        <v>0</v>
      </c>
      <c r="C1623" t="n">
        <v>0</v>
      </c>
    </row>
    <row r="1624" spans="1:3">
      <c r="A1624" t="n">
        <v>1621</v>
      </c>
      <c r="B1624" t="n">
        <v>0</v>
      </c>
      <c r="C1624" t="n">
        <v>0</v>
      </c>
    </row>
    <row r="1625" spans="1:3">
      <c r="A1625" t="n">
        <v>1622</v>
      </c>
      <c r="B1625" t="n">
        <v>0</v>
      </c>
      <c r="C1625" t="n">
        <v>0</v>
      </c>
    </row>
    <row r="1626" spans="1:3">
      <c r="A1626" t="n">
        <v>1623</v>
      </c>
      <c r="B1626" t="n">
        <v>0</v>
      </c>
      <c r="C1626" t="n">
        <v>0</v>
      </c>
    </row>
    <row r="1627" spans="1:3">
      <c r="A1627" t="n">
        <v>1624</v>
      </c>
      <c r="B1627" t="n">
        <v>0</v>
      </c>
      <c r="C1627" t="n">
        <v>0</v>
      </c>
    </row>
    <row r="1628" spans="1:3">
      <c r="A1628" t="n">
        <v>1625</v>
      </c>
      <c r="B1628" t="n">
        <v>0</v>
      </c>
      <c r="C1628" t="n">
        <v>0</v>
      </c>
    </row>
    <row r="1629" spans="1:3">
      <c r="A1629" t="n">
        <v>1626</v>
      </c>
      <c r="B1629" t="n">
        <v>0</v>
      </c>
      <c r="C1629" t="n">
        <v>0</v>
      </c>
    </row>
    <row r="1630" spans="1:3">
      <c r="A1630" t="n">
        <v>1627</v>
      </c>
      <c r="B1630" t="n">
        <v>0</v>
      </c>
      <c r="C1630" t="n">
        <v>0</v>
      </c>
    </row>
    <row r="1631" spans="1:3">
      <c r="A1631" t="n">
        <v>1628</v>
      </c>
      <c r="B1631" t="n">
        <v>0</v>
      </c>
      <c r="C1631" t="n">
        <v>0</v>
      </c>
    </row>
    <row r="1632" spans="1:3">
      <c r="A1632" t="n">
        <v>1629</v>
      </c>
      <c r="B1632" t="n">
        <v>0</v>
      </c>
      <c r="C1632" t="n">
        <v>0</v>
      </c>
    </row>
    <row r="1633" spans="1:3">
      <c r="A1633" t="n">
        <v>1630</v>
      </c>
      <c r="B1633" t="n">
        <v>0</v>
      </c>
      <c r="C1633" t="n">
        <v>0</v>
      </c>
    </row>
    <row r="1634" spans="1:3">
      <c r="A1634" t="n">
        <v>1631</v>
      </c>
      <c r="B1634" t="n">
        <v>0</v>
      </c>
      <c r="C1634" t="n">
        <v>0</v>
      </c>
    </row>
    <row r="1635" spans="1:3">
      <c r="A1635" t="n">
        <v>1632</v>
      </c>
      <c r="B1635" t="n">
        <v>0</v>
      </c>
      <c r="C1635" t="n">
        <v>0</v>
      </c>
    </row>
    <row r="1636" spans="1:3">
      <c r="A1636" t="n">
        <v>1633</v>
      </c>
      <c r="B1636" t="n">
        <v>0</v>
      </c>
      <c r="C1636" t="n">
        <v>0</v>
      </c>
    </row>
    <row r="1637" spans="1:3">
      <c r="A1637" t="n">
        <v>1634</v>
      </c>
      <c r="B1637" t="n">
        <v>0</v>
      </c>
      <c r="C1637" t="n">
        <v>0</v>
      </c>
    </row>
    <row r="1638" spans="1:3">
      <c r="A1638" t="n">
        <v>1635</v>
      </c>
      <c r="B1638" t="n">
        <v>0</v>
      </c>
      <c r="C1638" t="n">
        <v>0</v>
      </c>
    </row>
    <row r="1639" spans="1:3">
      <c r="A1639" t="n">
        <v>1636</v>
      </c>
      <c r="B1639" t="n">
        <v>0</v>
      </c>
      <c r="C1639" t="n">
        <v>0</v>
      </c>
    </row>
    <row r="1640" spans="1:3">
      <c r="A1640" t="n">
        <v>1637</v>
      </c>
      <c r="B1640" t="n">
        <v>0</v>
      </c>
      <c r="C1640" t="n">
        <v>0</v>
      </c>
    </row>
    <row r="1641" spans="1:3">
      <c r="A1641" t="n">
        <v>1638</v>
      </c>
      <c r="B1641" t="n">
        <v>0</v>
      </c>
      <c r="C1641" t="n">
        <v>0</v>
      </c>
    </row>
    <row r="1642" spans="1:3">
      <c r="A1642" t="n">
        <v>1639</v>
      </c>
      <c r="B1642" t="n">
        <v>0</v>
      </c>
      <c r="C1642" t="n">
        <v>0</v>
      </c>
    </row>
    <row r="1643" spans="1:3">
      <c r="A1643" t="n">
        <v>1640</v>
      </c>
      <c r="B1643" t="n">
        <v>0</v>
      </c>
      <c r="C1643" t="n">
        <v>0</v>
      </c>
    </row>
    <row r="1644" spans="1:3">
      <c r="A1644" t="n">
        <v>1641</v>
      </c>
      <c r="B1644" t="n">
        <v>0</v>
      </c>
      <c r="C1644" t="n">
        <v>0</v>
      </c>
    </row>
    <row r="1645" spans="1:3">
      <c r="A1645" t="n">
        <v>1642</v>
      </c>
      <c r="B1645" t="n">
        <v>0</v>
      </c>
      <c r="C1645" t="n">
        <v>0</v>
      </c>
    </row>
    <row r="1646" spans="1:3">
      <c r="A1646" t="n">
        <v>1643</v>
      </c>
      <c r="B1646" t="n">
        <v>0</v>
      </c>
      <c r="C1646" t="n">
        <v>0</v>
      </c>
    </row>
    <row r="1647" spans="1:3">
      <c r="A1647" t="n">
        <v>1644</v>
      </c>
      <c r="B1647" t="n">
        <v>0</v>
      </c>
      <c r="C1647" t="n">
        <v>0</v>
      </c>
    </row>
    <row r="1648" spans="1:3">
      <c r="A1648" t="n">
        <v>1645</v>
      </c>
      <c r="B1648" t="n">
        <v>0</v>
      </c>
      <c r="C1648" t="n">
        <v>0</v>
      </c>
    </row>
    <row r="1649" spans="1:3">
      <c r="A1649" t="n">
        <v>1646</v>
      </c>
      <c r="B1649" t="n">
        <v>0</v>
      </c>
      <c r="C1649" t="n">
        <v>0</v>
      </c>
    </row>
    <row r="1650" spans="1:3">
      <c r="A1650" t="n">
        <v>1647</v>
      </c>
      <c r="B1650" t="n">
        <v>0</v>
      </c>
      <c r="C1650" t="n">
        <v>0</v>
      </c>
    </row>
    <row r="1651" spans="1:3">
      <c r="A1651" t="n">
        <v>1648</v>
      </c>
      <c r="B1651" t="n">
        <v>0</v>
      </c>
      <c r="C1651" t="n">
        <v>0</v>
      </c>
    </row>
    <row r="1652" spans="1:3">
      <c r="A1652" t="n">
        <v>1649</v>
      </c>
      <c r="B1652" t="n">
        <v>0</v>
      </c>
      <c r="C1652" t="n">
        <v>0</v>
      </c>
    </row>
    <row r="1653" spans="1:3">
      <c r="A1653" t="n">
        <v>1650</v>
      </c>
      <c r="B1653" t="n">
        <v>0</v>
      </c>
      <c r="C1653" t="n">
        <v>0</v>
      </c>
    </row>
    <row r="1654" spans="1:3">
      <c r="A1654" t="n">
        <v>1651</v>
      </c>
      <c r="B1654" t="n">
        <v>0</v>
      </c>
      <c r="C1654" t="n">
        <v>0</v>
      </c>
    </row>
    <row r="1655" spans="1:3">
      <c r="A1655" t="n">
        <v>1652</v>
      </c>
      <c r="B1655" t="n">
        <v>0</v>
      </c>
      <c r="C1655" t="n">
        <v>0</v>
      </c>
    </row>
    <row r="1656" spans="1:3">
      <c r="A1656" t="n">
        <v>1653</v>
      </c>
      <c r="B1656" t="n">
        <v>0</v>
      </c>
      <c r="C1656" t="n">
        <v>0</v>
      </c>
    </row>
    <row r="1657" spans="1:3">
      <c r="A1657" t="n">
        <v>1654</v>
      </c>
      <c r="B1657" t="n">
        <v>0</v>
      </c>
      <c r="C1657" t="n">
        <v>0</v>
      </c>
    </row>
    <row r="1658" spans="1:3">
      <c r="A1658" t="n">
        <v>1655</v>
      </c>
      <c r="B1658" t="n">
        <v>0</v>
      </c>
      <c r="C1658" t="n">
        <v>0</v>
      </c>
    </row>
    <row r="1659" spans="1:3">
      <c r="A1659" t="n">
        <v>1656</v>
      </c>
      <c r="B1659" t="n">
        <v>0</v>
      </c>
      <c r="C1659" t="n">
        <v>0</v>
      </c>
    </row>
    <row r="1660" spans="1:3">
      <c r="A1660" t="n">
        <v>1657</v>
      </c>
      <c r="B1660" t="n">
        <v>0</v>
      </c>
      <c r="C1660" t="n">
        <v>0</v>
      </c>
    </row>
    <row r="1661" spans="1:3">
      <c r="A1661" t="n">
        <v>1658</v>
      </c>
      <c r="B1661" t="n">
        <v>0</v>
      </c>
      <c r="C1661" t="n">
        <v>0</v>
      </c>
    </row>
    <row r="1662" spans="1:3">
      <c r="A1662" t="n">
        <v>1659</v>
      </c>
      <c r="B1662" t="n">
        <v>0</v>
      </c>
      <c r="C1662" t="n">
        <v>0</v>
      </c>
    </row>
    <row r="1663" spans="1:3">
      <c r="A1663" t="n">
        <v>1660</v>
      </c>
      <c r="B1663" t="n">
        <v>0</v>
      </c>
      <c r="C1663" t="n">
        <v>0</v>
      </c>
    </row>
    <row r="1664" spans="1:3">
      <c r="A1664" t="n">
        <v>1661</v>
      </c>
      <c r="B1664" t="n">
        <v>0</v>
      </c>
      <c r="C1664" t="n">
        <v>0</v>
      </c>
    </row>
    <row r="1665" spans="1:3">
      <c r="A1665" t="n">
        <v>1662</v>
      </c>
      <c r="B1665" t="n">
        <v>0</v>
      </c>
      <c r="C1665" t="n">
        <v>0</v>
      </c>
    </row>
    <row r="1666" spans="1:3">
      <c r="A1666" t="n">
        <v>1663</v>
      </c>
      <c r="B1666" t="n">
        <v>0</v>
      </c>
      <c r="C1666" t="n">
        <v>0</v>
      </c>
    </row>
    <row r="1667" spans="1:3">
      <c r="A1667" t="n">
        <v>1664</v>
      </c>
      <c r="B1667" t="n">
        <v>0</v>
      </c>
      <c r="C1667" t="n">
        <v>0</v>
      </c>
    </row>
    <row r="1668" spans="1:3">
      <c r="A1668" t="n">
        <v>1665</v>
      </c>
      <c r="B1668" t="n">
        <v>0</v>
      </c>
      <c r="C1668" t="n">
        <v>0</v>
      </c>
    </row>
    <row r="1669" spans="1:3">
      <c r="A1669" t="n">
        <v>1666</v>
      </c>
      <c r="B1669" t="n">
        <v>0</v>
      </c>
      <c r="C1669" t="n">
        <v>0</v>
      </c>
    </row>
    <row r="1670" spans="1:3">
      <c r="A1670" t="n">
        <v>1667</v>
      </c>
      <c r="B1670" t="n">
        <v>0</v>
      </c>
      <c r="C1670" t="n">
        <v>0</v>
      </c>
    </row>
    <row r="1671" spans="1:3">
      <c r="A1671" t="n">
        <v>1668</v>
      </c>
      <c r="B1671" t="n">
        <v>0</v>
      </c>
      <c r="C1671" t="n">
        <v>0</v>
      </c>
    </row>
    <row r="1672" spans="1:3">
      <c r="A1672" t="n">
        <v>1669</v>
      </c>
      <c r="B1672" t="n">
        <v>0</v>
      </c>
      <c r="C1672" t="n">
        <v>0</v>
      </c>
    </row>
    <row r="1673" spans="1:3">
      <c r="A1673" t="n">
        <v>1670</v>
      </c>
      <c r="B1673" t="n">
        <v>0</v>
      </c>
      <c r="C1673" t="n">
        <v>0</v>
      </c>
    </row>
    <row r="1674" spans="1:3">
      <c r="A1674" t="n">
        <v>1671</v>
      </c>
      <c r="B1674" t="n">
        <v>0</v>
      </c>
      <c r="C1674" t="n">
        <v>0</v>
      </c>
    </row>
    <row r="1675" spans="1:3">
      <c r="A1675" t="n">
        <v>1672</v>
      </c>
      <c r="B1675" t="n">
        <v>0</v>
      </c>
      <c r="C1675" t="n">
        <v>0</v>
      </c>
    </row>
    <row r="1676" spans="1:3">
      <c r="A1676" t="n">
        <v>1673</v>
      </c>
      <c r="B1676" t="n">
        <v>0</v>
      </c>
      <c r="C1676" t="n">
        <v>0</v>
      </c>
    </row>
    <row r="1677" spans="1:3">
      <c r="A1677" t="n">
        <v>1674</v>
      </c>
      <c r="B1677" t="n">
        <v>0</v>
      </c>
      <c r="C1677" t="n">
        <v>0</v>
      </c>
    </row>
    <row r="1678" spans="1:3">
      <c r="A1678" t="n">
        <v>1675</v>
      </c>
      <c r="B1678" t="n">
        <v>0</v>
      </c>
      <c r="C1678" t="n">
        <v>0</v>
      </c>
    </row>
    <row r="1679" spans="1:3">
      <c r="A1679" t="n">
        <v>1676</v>
      </c>
      <c r="B1679" t="n">
        <v>0</v>
      </c>
      <c r="C1679" t="n">
        <v>0</v>
      </c>
    </row>
    <row r="1680" spans="1:3">
      <c r="A1680" t="n">
        <v>1677</v>
      </c>
      <c r="B1680" t="n">
        <v>0</v>
      </c>
      <c r="C1680" t="n">
        <v>0</v>
      </c>
    </row>
    <row r="1681" spans="1:3">
      <c r="A1681" t="n">
        <v>1678</v>
      </c>
      <c r="B1681" t="n">
        <v>0</v>
      </c>
      <c r="C1681" t="n">
        <v>0</v>
      </c>
    </row>
    <row r="1682" spans="1:3">
      <c r="A1682" t="n">
        <v>1679</v>
      </c>
      <c r="B1682" t="n">
        <v>0</v>
      </c>
      <c r="C1682" t="n">
        <v>0</v>
      </c>
    </row>
    <row r="1683" spans="1:3">
      <c r="A1683" t="n">
        <v>1680</v>
      </c>
      <c r="B1683" t="n">
        <v>0</v>
      </c>
      <c r="C1683" t="n">
        <v>0</v>
      </c>
    </row>
    <row r="1684" spans="1:3">
      <c r="A1684" t="n">
        <v>1681</v>
      </c>
      <c r="B1684" t="n">
        <v>0</v>
      </c>
      <c r="C1684" t="n">
        <v>0</v>
      </c>
    </row>
    <row r="1685" spans="1:3">
      <c r="A1685" t="n">
        <v>1682</v>
      </c>
      <c r="B1685" t="n">
        <v>0</v>
      </c>
      <c r="C1685" t="n">
        <v>0</v>
      </c>
    </row>
    <row r="1686" spans="1:3">
      <c r="A1686" t="n">
        <v>1683</v>
      </c>
      <c r="B1686" t="n">
        <v>0</v>
      </c>
      <c r="C1686" t="n">
        <v>0</v>
      </c>
    </row>
    <row r="1687" spans="1:3">
      <c r="A1687" t="n">
        <v>1684</v>
      </c>
      <c r="B1687" t="n">
        <v>0</v>
      </c>
      <c r="C1687" t="n">
        <v>0</v>
      </c>
    </row>
    <row r="1688" spans="1:3">
      <c r="A1688" t="n">
        <v>1685</v>
      </c>
      <c r="B1688" t="n">
        <v>0</v>
      </c>
      <c r="C1688" t="n">
        <v>0</v>
      </c>
    </row>
    <row r="1689" spans="1:3">
      <c r="A1689" t="n">
        <v>1686</v>
      </c>
      <c r="B1689" t="n">
        <v>0</v>
      </c>
      <c r="C1689" t="n">
        <v>0</v>
      </c>
    </row>
    <row r="1690" spans="1:3">
      <c r="A1690" t="n">
        <v>1687</v>
      </c>
      <c r="B1690" t="n">
        <v>0</v>
      </c>
      <c r="C1690" t="n">
        <v>0</v>
      </c>
    </row>
    <row r="1691" spans="1:3">
      <c r="A1691" t="n">
        <v>1688</v>
      </c>
      <c r="B1691" t="n">
        <v>0</v>
      </c>
      <c r="C1691" t="n">
        <v>0</v>
      </c>
    </row>
    <row r="1692" spans="1:3">
      <c r="A1692" t="n">
        <v>1689</v>
      </c>
      <c r="B1692" t="n">
        <v>0</v>
      </c>
      <c r="C1692" t="n">
        <v>0</v>
      </c>
    </row>
    <row r="1693" spans="1:3">
      <c r="A1693" t="n">
        <v>1690</v>
      </c>
      <c r="B1693" t="n">
        <v>0</v>
      </c>
      <c r="C1693" t="n">
        <v>0</v>
      </c>
    </row>
    <row r="1694" spans="1:3">
      <c r="A1694" t="n">
        <v>1691</v>
      </c>
      <c r="B1694" t="n">
        <v>0</v>
      </c>
      <c r="C1694" t="n">
        <v>0</v>
      </c>
    </row>
    <row r="1695" spans="1:3">
      <c r="A1695" t="n">
        <v>1692</v>
      </c>
      <c r="B1695" t="n">
        <v>0</v>
      </c>
      <c r="C1695" t="n">
        <v>0</v>
      </c>
    </row>
    <row r="1696" spans="1:3">
      <c r="A1696" t="n">
        <v>1693</v>
      </c>
      <c r="B1696" t="n">
        <v>0</v>
      </c>
      <c r="C1696" t="n">
        <v>0</v>
      </c>
    </row>
    <row r="1697" spans="1:3">
      <c r="A1697" t="n">
        <v>1694</v>
      </c>
      <c r="B1697" t="n">
        <v>0</v>
      </c>
      <c r="C1697" t="n">
        <v>0</v>
      </c>
    </row>
    <row r="1698" spans="1:3">
      <c r="A1698" t="n">
        <v>1695</v>
      </c>
      <c r="B1698" t="n">
        <v>0</v>
      </c>
      <c r="C1698" t="n">
        <v>0</v>
      </c>
    </row>
    <row r="1699" spans="1:3">
      <c r="A1699" t="n">
        <v>1696</v>
      </c>
      <c r="B1699" t="n">
        <v>0</v>
      </c>
      <c r="C1699" t="n">
        <v>0</v>
      </c>
    </row>
    <row r="1700" spans="1:3">
      <c r="A1700" t="n">
        <v>1697</v>
      </c>
      <c r="B1700" t="n">
        <v>0</v>
      </c>
      <c r="C1700" t="n">
        <v>0</v>
      </c>
    </row>
    <row r="1701" spans="1:3">
      <c r="A1701" t="n">
        <v>1698</v>
      </c>
      <c r="B1701" t="n">
        <v>0</v>
      </c>
      <c r="C1701" t="n">
        <v>0</v>
      </c>
    </row>
    <row r="1702" spans="1:3">
      <c r="A1702" t="n">
        <v>1699</v>
      </c>
      <c r="B1702" t="n">
        <v>0</v>
      </c>
      <c r="C1702" t="n">
        <v>0</v>
      </c>
    </row>
    <row r="1703" spans="1:3">
      <c r="A1703" t="n">
        <v>1700</v>
      </c>
      <c r="B1703" t="n">
        <v>0</v>
      </c>
      <c r="C1703" t="n">
        <v>0</v>
      </c>
    </row>
    <row r="1704" spans="1:3">
      <c r="A1704" t="n">
        <v>1701</v>
      </c>
      <c r="B1704" t="n">
        <v>0</v>
      </c>
      <c r="C1704" t="n">
        <v>0</v>
      </c>
    </row>
    <row r="1705" spans="1:3">
      <c r="A1705" t="n">
        <v>1702</v>
      </c>
      <c r="B1705" t="n">
        <v>0</v>
      </c>
      <c r="C1705" t="n">
        <v>0</v>
      </c>
    </row>
    <row r="1706" spans="1:3">
      <c r="A1706" t="n">
        <v>1703</v>
      </c>
      <c r="B1706" t="n">
        <v>0</v>
      </c>
      <c r="C1706" t="n">
        <v>0</v>
      </c>
    </row>
    <row r="1707" spans="1:3">
      <c r="A1707" t="n">
        <v>1704</v>
      </c>
      <c r="B1707" t="n">
        <v>0</v>
      </c>
      <c r="C1707" t="n">
        <v>0</v>
      </c>
    </row>
    <row r="1708" spans="1:3">
      <c r="A1708" t="n">
        <v>1705</v>
      </c>
      <c r="B1708" t="n">
        <v>0</v>
      </c>
      <c r="C1708" t="n">
        <v>0</v>
      </c>
    </row>
    <row r="1709" spans="1:3">
      <c r="A1709" t="n">
        <v>1706</v>
      </c>
      <c r="B1709" t="n">
        <v>0</v>
      </c>
      <c r="C1709" t="n">
        <v>0</v>
      </c>
    </row>
    <row r="1710" spans="1:3">
      <c r="A1710" t="n">
        <v>1707</v>
      </c>
      <c r="B1710" t="n">
        <v>0</v>
      </c>
      <c r="C1710" t="n">
        <v>0</v>
      </c>
    </row>
    <row r="1711" spans="1:3">
      <c r="A1711" t="n">
        <v>1708</v>
      </c>
      <c r="B1711" t="n">
        <v>0</v>
      </c>
      <c r="C1711" t="n">
        <v>0</v>
      </c>
    </row>
    <row r="1712" spans="1:3">
      <c r="A1712" t="n">
        <v>1709</v>
      </c>
      <c r="B1712" t="n">
        <v>0</v>
      </c>
      <c r="C1712" t="n">
        <v>0</v>
      </c>
    </row>
    <row r="1713" spans="1:3">
      <c r="A1713" t="n">
        <v>1710</v>
      </c>
      <c r="B1713" t="n">
        <v>0</v>
      </c>
      <c r="C1713" t="n">
        <v>0</v>
      </c>
    </row>
    <row r="1714" spans="1:3">
      <c r="A1714" t="n">
        <v>1711</v>
      </c>
      <c r="B1714" t="n">
        <v>0</v>
      </c>
      <c r="C1714" t="n">
        <v>0</v>
      </c>
    </row>
    <row r="1715" spans="1:3">
      <c r="A1715" t="n">
        <v>1712</v>
      </c>
      <c r="B1715" t="n">
        <v>0</v>
      </c>
      <c r="C1715" t="n">
        <v>0</v>
      </c>
    </row>
    <row r="1716" spans="1:3">
      <c r="A1716" t="n">
        <v>1713</v>
      </c>
      <c r="B1716" t="n">
        <v>0</v>
      </c>
      <c r="C1716" t="n">
        <v>0</v>
      </c>
    </row>
    <row r="1717" spans="1:3">
      <c r="A1717" t="n">
        <v>1714</v>
      </c>
      <c r="B1717" t="n">
        <v>0</v>
      </c>
      <c r="C1717" t="n">
        <v>0</v>
      </c>
    </row>
    <row r="1718" spans="1:3">
      <c r="A1718" t="n">
        <v>1715</v>
      </c>
      <c r="B1718" t="n">
        <v>0</v>
      </c>
      <c r="C1718" t="n">
        <v>0</v>
      </c>
    </row>
    <row r="1719" spans="1:3">
      <c r="A1719" t="n">
        <v>1716</v>
      </c>
      <c r="B1719" t="n">
        <v>0</v>
      </c>
      <c r="C1719" t="n">
        <v>0</v>
      </c>
    </row>
    <row r="1720" spans="1:3">
      <c r="A1720" t="n">
        <v>1717</v>
      </c>
      <c r="B1720" t="n">
        <v>0</v>
      </c>
      <c r="C1720" t="n">
        <v>0</v>
      </c>
    </row>
    <row r="1721" spans="1:3">
      <c r="A1721" t="n">
        <v>1718</v>
      </c>
      <c r="B1721" t="n">
        <v>0</v>
      </c>
      <c r="C1721" t="n">
        <v>0</v>
      </c>
    </row>
    <row r="1722" spans="1:3">
      <c r="A1722" t="n">
        <v>1719</v>
      </c>
      <c r="B1722" t="n">
        <v>0</v>
      </c>
      <c r="C1722" t="n">
        <v>0</v>
      </c>
    </row>
    <row r="1723" spans="1:3">
      <c r="A1723" t="n">
        <v>1720</v>
      </c>
      <c r="B1723" t="n">
        <v>0</v>
      </c>
      <c r="C1723" t="n">
        <v>0</v>
      </c>
    </row>
    <row r="1724" spans="1:3">
      <c r="A1724" t="n">
        <v>1721</v>
      </c>
      <c r="B1724" t="n">
        <v>0</v>
      </c>
      <c r="C1724" t="n">
        <v>0</v>
      </c>
    </row>
    <row r="1725" spans="1:3">
      <c r="A1725" t="n">
        <v>1722</v>
      </c>
      <c r="B1725" t="n">
        <v>0</v>
      </c>
      <c r="C1725" t="n">
        <v>0</v>
      </c>
    </row>
    <row r="1726" spans="1:3">
      <c r="A1726" t="n">
        <v>1723</v>
      </c>
      <c r="B1726" t="n">
        <v>0</v>
      </c>
      <c r="C1726" t="n">
        <v>0</v>
      </c>
    </row>
    <row r="1727" spans="1:3">
      <c r="A1727" t="n">
        <v>1724</v>
      </c>
      <c r="B1727" t="n">
        <v>0</v>
      </c>
      <c r="C1727" t="n">
        <v>0</v>
      </c>
    </row>
    <row r="1728" spans="1:3">
      <c r="A1728" t="n">
        <v>1725</v>
      </c>
      <c r="B1728" t="n">
        <v>0</v>
      </c>
      <c r="C1728" t="n">
        <v>0</v>
      </c>
    </row>
    <row r="1729" spans="1:3">
      <c r="A1729" t="n">
        <v>1726</v>
      </c>
      <c r="B1729" t="n">
        <v>0</v>
      </c>
      <c r="C1729" t="n">
        <v>0</v>
      </c>
    </row>
    <row r="1730" spans="1:3">
      <c r="A1730" t="n">
        <v>1727</v>
      </c>
      <c r="B1730" t="n">
        <v>0</v>
      </c>
      <c r="C1730" t="n">
        <v>0</v>
      </c>
    </row>
    <row r="1731" spans="1:3">
      <c r="A1731" t="n">
        <v>1728</v>
      </c>
      <c r="B1731" t="n">
        <v>0</v>
      </c>
      <c r="C1731" t="n">
        <v>0</v>
      </c>
    </row>
    <row r="1732" spans="1:3">
      <c r="A1732" t="n">
        <v>1729</v>
      </c>
      <c r="B1732" t="n">
        <v>0</v>
      </c>
      <c r="C1732" t="n">
        <v>0</v>
      </c>
    </row>
    <row r="1733" spans="1:3">
      <c r="A1733" t="n">
        <v>1730</v>
      </c>
      <c r="B1733" t="n">
        <v>0</v>
      </c>
      <c r="C1733" t="n">
        <v>0</v>
      </c>
    </row>
    <row r="1734" spans="1:3">
      <c r="A1734" t="n">
        <v>1731</v>
      </c>
      <c r="B1734" t="n">
        <v>0</v>
      </c>
      <c r="C1734" t="n">
        <v>0</v>
      </c>
    </row>
    <row r="1735" spans="1:3">
      <c r="A1735" t="n">
        <v>1732</v>
      </c>
      <c r="B1735" t="n">
        <v>0</v>
      </c>
      <c r="C1735" t="n">
        <v>0</v>
      </c>
    </row>
    <row r="1736" spans="1:3">
      <c r="A1736" t="n">
        <v>1733</v>
      </c>
      <c r="B1736" t="n">
        <v>0</v>
      </c>
      <c r="C1736" t="n">
        <v>0</v>
      </c>
    </row>
    <row r="1737" spans="1:3">
      <c r="A1737" t="n">
        <v>1734</v>
      </c>
      <c r="B1737" t="n">
        <v>0</v>
      </c>
      <c r="C1737" t="n">
        <v>0</v>
      </c>
    </row>
    <row r="1738" spans="1:3">
      <c r="A1738" t="n">
        <v>1735</v>
      </c>
      <c r="B1738" t="n">
        <v>0</v>
      </c>
      <c r="C1738" t="n">
        <v>0</v>
      </c>
    </row>
    <row r="1739" spans="1:3">
      <c r="A1739" t="n">
        <v>1736</v>
      </c>
      <c r="B1739" t="n">
        <v>0</v>
      </c>
      <c r="C1739" t="n">
        <v>0</v>
      </c>
    </row>
    <row r="1740" spans="1:3">
      <c r="A1740" t="n">
        <v>1737</v>
      </c>
      <c r="B1740" t="n">
        <v>0</v>
      </c>
      <c r="C1740" t="n">
        <v>0</v>
      </c>
    </row>
    <row r="1741" spans="1:3">
      <c r="A1741" t="n">
        <v>1738</v>
      </c>
      <c r="B1741" t="n">
        <v>0</v>
      </c>
      <c r="C1741" t="n">
        <v>0</v>
      </c>
    </row>
    <row r="1742" spans="1:3">
      <c r="A1742" t="n">
        <v>1739</v>
      </c>
      <c r="B1742" t="n">
        <v>0</v>
      </c>
      <c r="C1742" t="n">
        <v>0</v>
      </c>
    </row>
    <row r="1743" spans="1:3">
      <c r="A1743" t="n">
        <v>1740</v>
      </c>
      <c r="B1743" t="n">
        <v>0</v>
      </c>
      <c r="C1743" t="n">
        <v>0</v>
      </c>
    </row>
    <row r="1744" spans="1:3">
      <c r="A1744" t="n">
        <v>1741</v>
      </c>
      <c r="B1744" t="n">
        <v>0</v>
      </c>
      <c r="C1744" t="n">
        <v>0</v>
      </c>
    </row>
    <row r="1745" spans="1:3">
      <c r="A1745" t="n">
        <v>1742</v>
      </c>
      <c r="B1745" t="n">
        <v>0</v>
      </c>
      <c r="C1745" t="n">
        <v>0</v>
      </c>
    </row>
    <row r="1746" spans="1:3">
      <c r="A1746" t="n">
        <v>1743</v>
      </c>
      <c r="B1746" t="n">
        <v>0</v>
      </c>
      <c r="C1746" t="n">
        <v>0</v>
      </c>
    </row>
    <row r="1747" spans="1:3">
      <c r="A1747" t="n">
        <v>1744</v>
      </c>
      <c r="B1747" t="n">
        <v>0</v>
      </c>
      <c r="C1747" t="n">
        <v>0</v>
      </c>
    </row>
    <row r="1748" spans="1:3">
      <c r="A1748" t="n">
        <v>1745</v>
      </c>
      <c r="B1748" t="n">
        <v>0</v>
      </c>
      <c r="C1748" t="n">
        <v>0</v>
      </c>
    </row>
    <row r="1749" spans="1:3">
      <c r="A1749" t="n">
        <v>1746</v>
      </c>
      <c r="B1749" t="n">
        <v>0</v>
      </c>
      <c r="C1749" t="n">
        <v>0</v>
      </c>
    </row>
    <row r="1750" spans="1:3">
      <c r="A1750" t="n">
        <v>1747</v>
      </c>
      <c r="B1750" t="n">
        <v>0</v>
      </c>
      <c r="C1750" t="n">
        <v>0</v>
      </c>
    </row>
    <row r="1751" spans="1:3">
      <c r="A1751" t="n">
        <v>1748</v>
      </c>
      <c r="B1751" t="n">
        <v>0</v>
      </c>
      <c r="C1751" t="n">
        <v>0</v>
      </c>
    </row>
    <row r="1752" spans="1:3">
      <c r="A1752" t="n">
        <v>1749</v>
      </c>
      <c r="B1752" t="n">
        <v>0</v>
      </c>
      <c r="C1752" t="n">
        <v>0</v>
      </c>
    </row>
    <row r="1753" spans="1:3">
      <c r="A1753" t="n">
        <v>1750</v>
      </c>
      <c r="B1753" t="n">
        <v>0</v>
      </c>
      <c r="C1753" t="n">
        <v>0</v>
      </c>
    </row>
    <row r="1754" spans="1:3">
      <c r="A1754" t="n">
        <v>1751</v>
      </c>
      <c r="B1754" t="n">
        <v>0</v>
      </c>
      <c r="C1754" t="n">
        <v>0</v>
      </c>
    </row>
    <row r="1755" spans="1:3">
      <c r="A1755" t="n">
        <v>1752</v>
      </c>
      <c r="B1755" t="n">
        <v>0</v>
      </c>
      <c r="C1755" t="n">
        <v>0</v>
      </c>
    </row>
    <row r="1756" spans="1:3">
      <c r="A1756" t="n">
        <v>1753</v>
      </c>
      <c r="B1756" t="n">
        <v>0</v>
      </c>
      <c r="C1756" t="n">
        <v>0</v>
      </c>
    </row>
    <row r="1757" spans="1:3">
      <c r="A1757" t="n">
        <v>1754</v>
      </c>
      <c r="B1757" t="n">
        <v>0</v>
      </c>
      <c r="C1757" t="n">
        <v>0</v>
      </c>
    </row>
    <row r="1758" spans="1:3">
      <c r="A1758" t="n">
        <v>1755</v>
      </c>
      <c r="B1758" t="n">
        <v>0</v>
      </c>
      <c r="C1758" t="n">
        <v>0</v>
      </c>
    </row>
    <row r="1759" spans="1:3">
      <c r="A1759" t="n">
        <v>1756</v>
      </c>
      <c r="B1759" t="n">
        <v>0</v>
      </c>
      <c r="C1759" t="n">
        <v>0</v>
      </c>
    </row>
    <row r="1760" spans="1:3">
      <c r="A1760" t="n">
        <v>1757</v>
      </c>
      <c r="B1760" t="n">
        <v>0</v>
      </c>
      <c r="C1760" t="n">
        <v>0</v>
      </c>
    </row>
    <row r="1761" spans="1:3">
      <c r="A1761" t="n">
        <v>1758</v>
      </c>
      <c r="B1761" t="n">
        <v>0</v>
      </c>
      <c r="C1761" t="n">
        <v>0</v>
      </c>
    </row>
    <row r="1762" spans="1:3">
      <c r="A1762" t="n">
        <v>1759</v>
      </c>
      <c r="B1762" t="n">
        <v>0</v>
      </c>
      <c r="C1762" t="n">
        <v>0</v>
      </c>
    </row>
    <row r="1763" spans="1:3">
      <c r="A1763" t="n">
        <v>1760</v>
      </c>
      <c r="B1763" t="n">
        <v>0</v>
      </c>
      <c r="C1763" t="n">
        <v>0</v>
      </c>
    </row>
    <row r="1764" spans="1:3">
      <c r="A1764" t="n">
        <v>1761</v>
      </c>
      <c r="B1764" t="n">
        <v>0</v>
      </c>
      <c r="C1764" t="n">
        <v>0</v>
      </c>
    </row>
    <row r="1765" spans="1:3">
      <c r="A1765" t="n">
        <v>1762</v>
      </c>
      <c r="B1765" t="n">
        <v>0</v>
      </c>
      <c r="C1765" t="n">
        <v>0</v>
      </c>
    </row>
    <row r="1766" spans="1:3">
      <c r="A1766" t="n">
        <v>1763</v>
      </c>
      <c r="B1766" t="n">
        <v>0</v>
      </c>
      <c r="C1766" t="n">
        <v>0</v>
      </c>
    </row>
    <row r="1767" spans="1:3">
      <c r="A1767" t="n">
        <v>1764</v>
      </c>
      <c r="B1767" t="n">
        <v>0</v>
      </c>
      <c r="C1767" t="n">
        <v>0</v>
      </c>
    </row>
    <row r="1768" spans="1:3">
      <c r="A1768" t="n">
        <v>1765</v>
      </c>
      <c r="B1768" t="n">
        <v>0</v>
      </c>
      <c r="C1768" t="n">
        <v>0</v>
      </c>
    </row>
    <row r="1769" spans="1:3">
      <c r="A1769" t="n">
        <v>1766</v>
      </c>
      <c r="B1769" t="n">
        <v>0</v>
      </c>
      <c r="C1769" t="n">
        <v>0</v>
      </c>
    </row>
    <row r="1770" spans="1:3">
      <c r="A1770" t="n">
        <v>1767</v>
      </c>
      <c r="B1770" t="n">
        <v>0</v>
      </c>
      <c r="C1770" t="n">
        <v>0</v>
      </c>
    </row>
    <row r="1771" spans="1:3">
      <c r="A1771" t="n">
        <v>1768</v>
      </c>
      <c r="B1771" t="n">
        <v>0</v>
      </c>
      <c r="C1771" t="n">
        <v>0</v>
      </c>
    </row>
    <row r="1772" spans="1:3">
      <c r="A1772" t="n">
        <v>1769</v>
      </c>
      <c r="B1772" t="n">
        <v>0</v>
      </c>
      <c r="C1772" t="n">
        <v>0</v>
      </c>
    </row>
    <row r="1773" spans="1:3">
      <c r="A1773" t="n">
        <v>1770</v>
      </c>
      <c r="B1773" t="n">
        <v>0</v>
      </c>
      <c r="C1773" t="n">
        <v>0</v>
      </c>
    </row>
    <row r="1774" spans="1:3">
      <c r="A1774" t="n">
        <v>1771</v>
      </c>
      <c r="B1774" t="n">
        <v>0</v>
      </c>
      <c r="C1774" t="n">
        <v>0</v>
      </c>
    </row>
    <row r="1775" spans="1:3">
      <c r="A1775" t="n">
        <v>1772</v>
      </c>
      <c r="B1775" t="n">
        <v>0</v>
      </c>
      <c r="C1775" t="n">
        <v>0</v>
      </c>
    </row>
    <row r="1776" spans="1:3">
      <c r="A1776" t="n">
        <v>1773</v>
      </c>
      <c r="B1776" t="n">
        <v>0</v>
      </c>
      <c r="C1776" t="n">
        <v>0</v>
      </c>
    </row>
    <row r="1777" spans="1:3">
      <c r="A1777" t="n">
        <v>1774</v>
      </c>
      <c r="B1777" t="n">
        <v>0</v>
      </c>
      <c r="C1777" t="n">
        <v>0</v>
      </c>
    </row>
    <row r="1778" spans="1:3">
      <c r="A1778" t="n">
        <v>1775</v>
      </c>
      <c r="B1778" t="n">
        <v>0</v>
      </c>
      <c r="C1778" t="n">
        <v>0</v>
      </c>
    </row>
    <row r="1779" spans="1:3">
      <c r="A1779" t="n">
        <v>1776</v>
      </c>
      <c r="B1779" t="n">
        <v>0</v>
      </c>
      <c r="C1779" t="n">
        <v>0</v>
      </c>
    </row>
    <row r="1780" spans="1:3">
      <c r="A1780" t="n">
        <v>1777</v>
      </c>
      <c r="B1780" t="n">
        <v>0</v>
      </c>
      <c r="C1780" t="n">
        <v>0</v>
      </c>
    </row>
    <row r="1781" spans="1:3">
      <c r="A1781" t="n">
        <v>1778</v>
      </c>
      <c r="B1781" t="n">
        <v>0</v>
      </c>
      <c r="C1781" t="n">
        <v>0</v>
      </c>
    </row>
    <row r="1782" spans="1:3">
      <c r="A1782" t="n">
        <v>1779</v>
      </c>
      <c r="B1782" t="n">
        <v>0</v>
      </c>
      <c r="C1782" t="n">
        <v>0</v>
      </c>
    </row>
    <row r="1783" spans="1:3">
      <c r="A1783" t="n">
        <v>1780</v>
      </c>
      <c r="B1783" t="n">
        <v>0</v>
      </c>
      <c r="C1783" t="n">
        <v>0</v>
      </c>
    </row>
    <row r="1784" spans="1:3">
      <c r="A1784" t="n">
        <v>1781</v>
      </c>
      <c r="B1784" t="n">
        <v>0</v>
      </c>
      <c r="C1784" t="n">
        <v>0</v>
      </c>
    </row>
    <row r="1785" spans="1:3">
      <c r="A1785" t="n">
        <v>1782</v>
      </c>
      <c r="B1785" t="n">
        <v>0</v>
      </c>
      <c r="C1785" t="n">
        <v>0</v>
      </c>
    </row>
    <row r="1786" spans="1:3">
      <c r="A1786" t="n">
        <v>1783</v>
      </c>
      <c r="B1786" t="n">
        <v>0</v>
      </c>
      <c r="C1786" t="n">
        <v>0</v>
      </c>
    </row>
    <row r="1787" spans="1:3">
      <c r="A1787" t="n">
        <v>1784</v>
      </c>
      <c r="B1787" t="n">
        <v>0</v>
      </c>
      <c r="C1787" t="n">
        <v>0</v>
      </c>
    </row>
    <row r="1788" spans="1:3">
      <c r="A1788" t="n">
        <v>1785</v>
      </c>
      <c r="B1788" t="n">
        <v>0</v>
      </c>
      <c r="C1788" t="n">
        <v>0</v>
      </c>
    </row>
    <row r="1789" spans="1:3">
      <c r="A1789" t="n">
        <v>1786</v>
      </c>
      <c r="B1789" t="n">
        <v>0</v>
      </c>
      <c r="C1789" t="n">
        <v>0</v>
      </c>
    </row>
    <row r="1790" spans="1:3">
      <c r="A1790" t="n">
        <v>1787</v>
      </c>
      <c r="B1790" t="n">
        <v>0</v>
      </c>
      <c r="C1790" t="n">
        <v>0</v>
      </c>
    </row>
    <row r="1791" spans="1:3">
      <c r="A1791" t="n">
        <v>1788</v>
      </c>
      <c r="B1791" t="n">
        <v>0</v>
      </c>
      <c r="C1791" t="n">
        <v>0</v>
      </c>
    </row>
    <row r="1792" spans="1:3">
      <c r="A1792" t="n">
        <v>1789</v>
      </c>
      <c r="B1792" t="n">
        <v>0</v>
      </c>
      <c r="C1792" t="n">
        <v>0</v>
      </c>
    </row>
    <row r="1793" spans="1:3">
      <c r="A1793" t="n">
        <v>1790</v>
      </c>
      <c r="B1793" t="n">
        <v>0</v>
      </c>
      <c r="C1793" t="n">
        <v>0</v>
      </c>
    </row>
    <row r="1794" spans="1:3">
      <c r="A1794" t="n">
        <v>1791</v>
      </c>
      <c r="B1794" t="n">
        <v>0</v>
      </c>
      <c r="C1794" t="n">
        <v>0</v>
      </c>
    </row>
    <row r="1795" spans="1:3">
      <c r="A1795" t="n">
        <v>1792</v>
      </c>
      <c r="B1795" t="n">
        <v>0</v>
      </c>
      <c r="C1795" t="n">
        <v>0</v>
      </c>
    </row>
    <row r="1796" spans="1:3">
      <c r="A1796" t="n">
        <v>1793</v>
      </c>
      <c r="B1796" t="n">
        <v>0</v>
      </c>
      <c r="C1796" t="n">
        <v>0</v>
      </c>
    </row>
    <row r="1797" spans="1:3">
      <c r="A1797" t="n">
        <v>1794</v>
      </c>
      <c r="B1797" t="n">
        <v>0</v>
      </c>
      <c r="C1797" t="n">
        <v>0</v>
      </c>
    </row>
    <row r="1798" spans="1:3">
      <c r="A1798" t="n">
        <v>1795</v>
      </c>
      <c r="B1798" t="n">
        <v>0</v>
      </c>
      <c r="C1798" t="n">
        <v>0</v>
      </c>
    </row>
    <row r="1799" spans="1:3">
      <c r="A1799" t="n">
        <v>1796</v>
      </c>
      <c r="B1799" t="n">
        <v>0</v>
      </c>
      <c r="C1799" t="n">
        <v>0</v>
      </c>
    </row>
    <row r="1800" spans="1:3">
      <c r="A1800" t="n">
        <v>1797</v>
      </c>
      <c r="B1800" t="n">
        <v>0</v>
      </c>
      <c r="C1800" t="n">
        <v>0</v>
      </c>
    </row>
    <row r="1801" spans="1:3">
      <c r="A1801" t="n">
        <v>1798</v>
      </c>
      <c r="B1801" t="n">
        <v>0</v>
      </c>
      <c r="C1801" t="n">
        <v>0</v>
      </c>
    </row>
    <row r="1802" spans="1:3">
      <c r="A1802" t="n">
        <v>1799</v>
      </c>
      <c r="B1802" t="n">
        <v>0</v>
      </c>
      <c r="C1802" t="n">
        <v>0</v>
      </c>
    </row>
    <row r="1803" spans="1:3">
      <c r="A1803" t="n">
        <v>1800</v>
      </c>
      <c r="B1803" t="n">
        <v>0</v>
      </c>
      <c r="C1803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142</v>
      </c>
      <c r="C1" s="54" t="s">
        <v>52</v>
      </c>
    </row>
    <row r="2" spans="1:3">
      <c r="A2" s="54" t="s">
        <v>152</v>
      </c>
      <c r="B2" s="54" t="s">
        <v>561</v>
      </c>
      <c r="C2" t="s">
        <v>154</v>
      </c>
    </row>
    <row r="3" spans="1:3">
      <c r="A3" s="54" t="s">
        <v>155</v>
      </c>
      <c r="B3" s="54" t="s">
        <v>156</v>
      </c>
      <c r="C3" t="s">
        <v>157</v>
      </c>
    </row>
    <row r="4" spans="1:3">
      <c r="A4" s="54" t="s">
        <v>158</v>
      </c>
      <c r="B4" s="54" t="s">
        <v>562</v>
      </c>
      <c r="C4" t="s">
        <v>160</v>
      </c>
    </row>
    <row r="5" spans="1:3">
      <c r="A5" s="54" t="s">
        <v>170</v>
      </c>
      <c r="B5" s="54" t="s">
        <v>171</v>
      </c>
      <c r="C5" t="s">
        <v>172</v>
      </c>
    </row>
    <row r="6" spans="1:3">
      <c r="A6" s="54" t="s">
        <v>173</v>
      </c>
      <c r="B6" s="54" t="s">
        <v>174</v>
      </c>
      <c r="C6" t="s">
        <v>175</v>
      </c>
    </row>
    <row r="7" spans="1:3">
      <c r="A7" s="54" t="s">
        <v>176</v>
      </c>
      <c r="B7" s="54" t="s">
        <v>177</v>
      </c>
      <c r="C7" t="s">
        <v>163</v>
      </c>
    </row>
    <row r="8" spans="1:3">
      <c r="A8" s="54" t="s">
        <v>178</v>
      </c>
      <c r="B8" s="54" t="s">
        <v>179</v>
      </c>
      <c r="C8" t="s">
        <v>163</v>
      </c>
    </row>
    <row r="9" spans="1:3">
      <c r="A9" s="54" t="s">
        <v>180</v>
      </c>
      <c r="B9" s="54" t="s">
        <v>181</v>
      </c>
      <c r="C9" t="s">
        <v>163</v>
      </c>
    </row>
    <row r="10" spans="1:3">
      <c r="A10" s="54" t="s">
        <v>188</v>
      </c>
      <c r="B10" s="54" t="s">
        <v>189</v>
      </c>
      <c r="C10" t="s">
        <v>190</v>
      </c>
    </row>
    <row r="11" spans="1:3">
      <c r="A11" s="54" t="s">
        <v>191</v>
      </c>
      <c r="B11" s="54" t="s">
        <v>192</v>
      </c>
      <c r="C11" t="s">
        <v>175</v>
      </c>
    </row>
    <row r="12" spans="1:3">
      <c r="A12" s="54" t="s">
        <v>196</v>
      </c>
      <c r="B12" s="54" t="s">
        <v>197</v>
      </c>
      <c r="C12" t="s">
        <v>66</v>
      </c>
    </row>
    <row r="13" spans="1:3">
      <c r="A13" s="54" t="s">
        <v>201</v>
      </c>
      <c r="B13" s="54" t="s">
        <v>202</v>
      </c>
      <c r="C13" t="s">
        <v>203</v>
      </c>
    </row>
    <row r="14" spans="1:3">
      <c r="A14" s="54" t="s">
        <v>207</v>
      </c>
      <c r="B14" s="54" t="s">
        <v>208</v>
      </c>
      <c r="C14" t="s">
        <v>66</v>
      </c>
    </row>
    <row r="15" spans="1:3">
      <c r="A15" s="54" t="s">
        <v>209</v>
      </c>
      <c r="B15" s="54" t="s">
        <v>210</v>
      </c>
      <c r="C15" t="s">
        <v>66</v>
      </c>
    </row>
    <row r="16" spans="1:3">
      <c r="A16" s="54" t="s">
        <v>217</v>
      </c>
      <c r="B16" s="54" t="s">
        <v>218</v>
      </c>
      <c r="C16" t="s">
        <v>66</v>
      </c>
    </row>
    <row r="17" spans="1:3">
      <c r="A17" s="54" t="s">
        <v>219</v>
      </c>
      <c r="B17" s="54" t="s">
        <v>220</v>
      </c>
      <c r="C17" t="s">
        <v>66</v>
      </c>
    </row>
    <row r="18" spans="1:3">
      <c r="A18" s="54" t="s">
        <v>224</v>
      </c>
      <c r="B18" s="54" t="s">
        <v>82</v>
      </c>
      <c r="C18" t="s">
        <v>63</v>
      </c>
    </row>
    <row r="19" spans="1:3">
      <c r="A19" s="54" t="s">
        <v>238</v>
      </c>
      <c r="B19" s="54" t="s">
        <v>239</v>
      </c>
      <c r="C19" t="s">
        <v>203</v>
      </c>
    </row>
    <row r="20" spans="1:3">
      <c r="A20" s="54" t="s">
        <v>240</v>
      </c>
      <c r="B20" s="54" t="s">
        <v>573</v>
      </c>
      <c r="C20" t="s">
        <v>203</v>
      </c>
    </row>
    <row r="21" spans="1:3">
      <c r="A21" s="54" t="s">
        <v>246</v>
      </c>
      <c r="B21" s="54" t="s">
        <v>575</v>
      </c>
      <c r="C21" t="s">
        <v>63</v>
      </c>
    </row>
    <row r="22" spans="1:3">
      <c r="A22" s="54" t="s">
        <v>259</v>
      </c>
      <c r="B22" s="54" t="s">
        <v>260</v>
      </c>
      <c r="C22" t="s">
        <v>261</v>
      </c>
    </row>
    <row r="23" spans="1:3">
      <c r="A23" s="54" t="s">
        <v>264</v>
      </c>
      <c r="B23" s="54" t="s">
        <v>579</v>
      </c>
      <c r="C23" t="s">
        <v>63</v>
      </c>
    </row>
    <row r="24" spans="1:3">
      <c r="A24" s="54" t="s">
        <v>266</v>
      </c>
      <c r="B24" s="54" t="s">
        <v>267</v>
      </c>
      <c r="C24" t="s">
        <v>66</v>
      </c>
    </row>
    <row r="25" spans="1:3">
      <c r="A25" s="54" t="s">
        <v>268</v>
      </c>
      <c r="B25" s="54" t="s">
        <v>269</v>
      </c>
      <c r="C25" t="s">
        <v>66</v>
      </c>
    </row>
    <row r="26" spans="1:3">
      <c r="A26" s="54" t="s">
        <v>270</v>
      </c>
      <c r="B26" s="54" t="s">
        <v>271</v>
      </c>
      <c r="C26" t="s">
        <v>66</v>
      </c>
    </row>
    <row r="27" spans="1:3">
      <c r="A27" s="54" t="s">
        <v>272</v>
      </c>
      <c r="B27" s="54" t="s">
        <v>273</v>
      </c>
      <c r="C27" t="s">
        <v>66</v>
      </c>
    </row>
    <row r="28" spans="1:3">
      <c r="A28" s="54" t="s">
        <v>274</v>
      </c>
      <c r="B28" s="54" t="s">
        <v>88</v>
      </c>
      <c r="C28" t="s">
        <v>63</v>
      </c>
    </row>
    <row r="29" spans="1:3">
      <c r="A29" s="54" t="s">
        <v>288</v>
      </c>
      <c r="B29" s="54" t="s">
        <v>289</v>
      </c>
      <c r="C29" t="s">
        <v>66</v>
      </c>
    </row>
    <row r="30" spans="1:3">
      <c r="A30" s="54" t="s">
        <v>290</v>
      </c>
      <c r="B30" s="54" t="s">
        <v>291</v>
      </c>
      <c r="C30" t="s">
        <v>66</v>
      </c>
    </row>
    <row r="31" spans="1:3">
      <c r="A31" s="54" t="s">
        <v>292</v>
      </c>
      <c r="B31" s="54" t="s">
        <v>293</v>
      </c>
      <c r="C31" t="s">
        <v>294</v>
      </c>
    </row>
    <row r="32" spans="1:3">
      <c r="A32" s="54" t="s">
        <v>295</v>
      </c>
      <c r="B32" s="54" t="s">
        <v>296</v>
      </c>
      <c r="C32" t="s">
        <v>297</v>
      </c>
    </row>
    <row r="33" spans="1:3">
      <c r="A33" s="54" t="s">
        <v>298</v>
      </c>
      <c r="B33" s="54" t="s">
        <v>299</v>
      </c>
      <c r="C33" t="s">
        <v>300</v>
      </c>
    </row>
    <row r="34" spans="1:3">
      <c r="A34" s="54" t="s">
        <v>307</v>
      </c>
      <c r="B34" s="54" t="s">
        <v>308</v>
      </c>
      <c r="C34" t="s">
        <v>190</v>
      </c>
    </row>
    <row r="35" spans="1:3">
      <c r="A35" s="54" t="s">
        <v>309</v>
      </c>
      <c r="B35" s="54" t="s">
        <v>310</v>
      </c>
      <c r="C35" t="s">
        <v>311</v>
      </c>
    </row>
    <row r="36" spans="1:3">
      <c r="A36" s="54" t="s">
        <v>312</v>
      </c>
      <c r="B36" s="54" t="s">
        <v>313</v>
      </c>
      <c r="C36" t="s">
        <v>175</v>
      </c>
    </row>
    <row r="37" spans="1:3">
      <c r="A37" s="54" t="s">
        <v>314</v>
      </c>
      <c r="B37" s="54" t="s">
        <v>550</v>
      </c>
      <c r="C37" t="s">
        <v>297</v>
      </c>
    </row>
    <row r="38" spans="1:3">
      <c r="A38" s="54" t="s">
        <v>316</v>
      </c>
      <c r="B38" s="54" t="s">
        <v>317</v>
      </c>
      <c r="C38" t="s">
        <v>318</v>
      </c>
    </row>
    <row r="39" spans="1:3">
      <c r="A39" s="54" t="s">
        <v>323</v>
      </c>
      <c r="B39" s="54" t="s">
        <v>583</v>
      </c>
      <c r="C39" t="s">
        <v>584</v>
      </c>
    </row>
    <row r="40" spans="1:3">
      <c r="A40" s="54" t="s">
        <v>325</v>
      </c>
      <c r="B40" s="54" t="s">
        <v>326</v>
      </c>
      <c r="C40" t="s">
        <v>327</v>
      </c>
    </row>
    <row r="41" spans="1:3">
      <c r="A41" s="54" t="s">
        <v>328</v>
      </c>
      <c r="B41" s="54" t="s">
        <v>329</v>
      </c>
      <c r="C41" t="s">
        <v>330</v>
      </c>
    </row>
    <row r="42" spans="1:3">
      <c r="A42" s="54" t="s">
        <v>331</v>
      </c>
      <c r="B42" s="54" t="s">
        <v>332</v>
      </c>
      <c r="C42" t="s">
        <v>203</v>
      </c>
    </row>
    <row r="43" spans="1:3">
      <c r="A43" s="54" t="s">
        <v>341</v>
      </c>
      <c r="B43" s="54" t="s">
        <v>342</v>
      </c>
      <c r="C43" t="s">
        <v>66</v>
      </c>
    </row>
    <row r="44" spans="1:3">
      <c r="A44" s="54" t="s">
        <v>374</v>
      </c>
      <c r="B44" s="54" t="s">
        <v>89</v>
      </c>
      <c r="C44" t="s">
        <v>203</v>
      </c>
    </row>
    <row r="45" spans="1:3">
      <c r="A45" s="54" t="s">
        <v>339</v>
      </c>
      <c r="B45" s="54" t="s">
        <v>340</v>
      </c>
      <c r="C45" t="s">
        <v>63</v>
      </c>
    </row>
    <row r="46" spans="1:3">
      <c r="A46" s="54" t="s">
        <v>422</v>
      </c>
      <c r="B46" s="54" t="s">
        <v>423</v>
      </c>
      <c r="C46" t="s">
        <v>297</v>
      </c>
    </row>
    <row r="47" spans="1:3">
      <c r="A47" s="54" t="s">
        <v>279</v>
      </c>
      <c r="B47" s="54" t="s">
        <v>280</v>
      </c>
      <c r="C47" t="s">
        <v>190</v>
      </c>
    </row>
    <row r="48" spans="1:3">
      <c r="A48" s="54" t="s">
        <v>336</v>
      </c>
      <c r="B48" s="54" t="s">
        <v>337</v>
      </c>
      <c r="C48" t="s">
        <v>551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86"/>
  <sheetViews>
    <sheetView workbookViewId="0">
      <selection activeCell="A1" sqref="A1"/>
    </sheetView>
  </sheetViews>
  <sheetFormatPr baseColWidth="8" defaultRowHeight="15"/>
  <sheetData>
    <row r="1" spans="1:13">
      <c r="A1" s="54" t="s"/>
      <c r="B1" s="54" t="s">
        <v>105</v>
      </c>
      <c r="C1" s="54" t="n"/>
      <c r="D1" s="54" t="n"/>
      <c r="E1" s="54" t="n"/>
      <c r="F1" s="54" t="n"/>
      <c r="G1" s="54" t="n"/>
      <c r="H1" s="54" t="n"/>
      <c r="I1" s="54" t="n"/>
      <c r="J1" s="54" t="s">
        <v>113</v>
      </c>
      <c r="K1" s="54" t="n"/>
      <c r="L1" s="54" t="n"/>
      <c r="M1" s="54" t="n"/>
    </row>
    <row r="2" spans="1:13">
      <c r="A2" s="54" t="s"/>
      <c r="B2" s="54" t="s">
        <v>104</v>
      </c>
      <c r="C2" s="54" t="n"/>
      <c r="D2" s="54" t="s">
        <v>111</v>
      </c>
      <c r="E2" s="54" t="n"/>
      <c r="F2" s="54" t="s">
        <v>112</v>
      </c>
      <c r="G2" s="54" t="n"/>
      <c r="H2" s="54" t="s">
        <v>114</v>
      </c>
      <c r="I2" s="54" t="n"/>
      <c r="J2" s="54" t="s">
        <v>112</v>
      </c>
      <c r="K2" s="54" t="n"/>
      <c r="L2" s="54" t="s">
        <v>114</v>
      </c>
      <c r="M2" s="54" t="n"/>
    </row>
    <row r="3" spans="1:13">
      <c r="A3" s="54" t="s"/>
      <c r="B3" s="54" t="s">
        <v>117</v>
      </c>
      <c r="C3" s="54" t="s">
        <v>118</v>
      </c>
      <c r="D3" s="54" t="s">
        <v>117</v>
      </c>
      <c r="E3" s="54" t="s">
        <v>118</v>
      </c>
      <c r="F3" s="54" t="s">
        <v>117</v>
      </c>
      <c r="G3" s="54" t="s">
        <v>118</v>
      </c>
      <c r="H3" s="54" t="s">
        <v>117</v>
      </c>
      <c r="I3" s="54" t="s">
        <v>118</v>
      </c>
      <c r="J3" s="54" t="s">
        <v>117</v>
      </c>
      <c r="K3" s="54" t="s">
        <v>118</v>
      </c>
      <c r="L3" s="54" t="s">
        <v>117</v>
      </c>
      <c r="M3" s="54" t="s">
        <v>118</v>
      </c>
    </row>
    <row r="4" spans="1:13">
      <c r="A4" s="54" t="s">
        <v>119</v>
      </c>
    </row>
    <row r="5" spans="1:13">
      <c r="A5" s="54" t="s">
        <v>120</v>
      </c>
      <c r="B5" t="s">
        <v>112</v>
      </c>
      <c r="C5" t="b">
        <v>1</v>
      </c>
      <c r="D5" t="s"/>
      <c r="E5" t="s"/>
      <c r="F5" t="s">
        <v>112</v>
      </c>
      <c r="G5" t="b">
        <v>1</v>
      </c>
      <c r="H5" t="s"/>
      <c r="I5" t="s"/>
      <c r="J5" t="s">
        <v>112</v>
      </c>
      <c r="K5" t="b">
        <v>1</v>
      </c>
      <c r="L5" t="s"/>
      <c r="M5" t="s"/>
    </row>
    <row r="6" spans="1:13">
      <c r="A6" s="54" t="s">
        <v>121</v>
      </c>
      <c r="B6" t="s">
        <v>112</v>
      </c>
      <c r="C6" t="b">
        <v>1</v>
      </c>
      <c r="D6" t="s"/>
      <c r="E6" t="s"/>
      <c r="F6" t="s">
        <v>112</v>
      </c>
      <c r="G6" t="b">
        <v>1</v>
      </c>
      <c r="H6" t="s"/>
      <c r="I6" t="s"/>
      <c r="J6" t="s">
        <v>112</v>
      </c>
      <c r="K6" t="b">
        <v>1</v>
      </c>
      <c r="L6" t="s"/>
      <c r="M6" t="s"/>
    </row>
    <row r="7" spans="1:13">
      <c r="A7" s="54" t="s">
        <v>122</v>
      </c>
      <c r="B7" t="s">
        <v>112</v>
      </c>
      <c r="C7" t="b">
        <v>1</v>
      </c>
      <c r="D7" t="s"/>
      <c r="E7" t="s"/>
      <c r="F7" t="s">
        <v>112</v>
      </c>
      <c r="G7" t="b">
        <v>1</v>
      </c>
      <c r="H7" t="s"/>
      <c r="I7" t="s"/>
      <c r="J7" t="s">
        <v>112</v>
      </c>
      <c r="K7" t="b">
        <v>1</v>
      </c>
      <c r="L7" t="s"/>
      <c r="M7" t="s"/>
    </row>
    <row r="8" spans="1:13">
      <c r="A8" s="54" t="s">
        <v>123</v>
      </c>
      <c r="B8" t="s">
        <v>112</v>
      </c>
      <c r="C8" t="b">
        <v>1</v>
      </c>
      <c r="D8" t="s"/>
      <c r="E8" t="s"/>
      <c r="F8" t="s">
        <v>112</v>
      </c>
      <c r="G8" t="b">
        <v>1</v>
      </c>
      <c r="H8" t="s"/>
      <c r="I8" t="s"/>
      <c r="J8" t="s">
        <v>112</v>
      </c>
      <c r="K8" t="b">
        <v>1</v>
      </c>
      <c r="L8" t="s"/>
      <c r="M8" t="s"/>
    </row>
    <row r="9" spans="1:13">
      <c r="A9" s="54" t="s">
        <v>124</v>
      </c>
      <c r="B9" t="s">
        <v>112</v>
      </c>
      <c r="C9" t="b">
        <v>1</v>
      </c>
      <c r="D9" t="s"/>
      <c r="E9" t="s"/>
      <c r="F9" t="s">
        <v>112</v>
      </c>
      <c r="G9" t="b">
        <v>1</v>
      </c>
      <c r="H9" t="s"/>
      <c r="I9" t="s"/>
      <c r="J9" t="s">
        <v>112</v>
      </c>
      <c r="K9" t="b">
        <v>1</v>
      </c>
      <c r="L9" t="s"/>
      <c r="M9" t="s"/>
    </row>
    <row r="10" spans="1:13">
      <c r="A10" s="54" t="s">
        <v>125</v>
      </c>
      <c r="B10" t="s">
        <v>112</v>
      </c>
      <c r="C10" t="b">
        <v>1</v>
      </c>
      <c r="D10" t="s"/>
      <c r="E10" t="s"/>
      <c r="F10" t="s">
        <v>112</v>
      </c>
      <c r="G10" t="b">
        <v>1</v>
      </c>
      <c r="H10" t="s"/>
      <c r="I10" t="s"/>
      <c r="J10" t="s">
        <v>112</v>
      </c>
      <c r="K10" t="b">
        <v>1</v>
      </c>
      <c r="L10" t="s"/>
      <c r="M10" t="s"/>
    </row>
    <row r="11" spans="1:13">
      <c r="A11" s="54" t="s">
        <v>126</v>
      </c>
      <c r="B11" t="s">
        <v>112</v>
      </c>
      <c r="C11" t="b">
        <v>1</v>
      </c>
      <c r="D11" t="s">
        <v>114</v>
      </c>
      <c r="E11" t="b">
        <v>0</v>
      </c>
      <c r="F11" t="s">
        <v>112</v>
      </c>
      <c r="G11" t="b">
        <v>1</v>
      </c>
      <c r="H11" t="s">
        <v>114</v>
      </c>
      <c r="I11" t="b">
        <v>0</v>
      </c>
      <c r="J11" t="s">
        <v>112</v>
      </c>
      <c r="K11" t="b">
        <v>1</v>
      </c>
      <c r="L11" t="s">
        <v>114</v>
      </c>
      <c r="M11" t="b">
        <v>0</v>
      </c>
    </row>
    <row r="12" spans="1:13">
      <c r="A12" s="54" t="s">
        <v>127</v>
      </c>
      <c r="B12" t="s">
        <v>112</v>
      </c>
      <c r="C12" t="b">
        <v>1</v>
      </c>
      <c r="D12" t="s"/>
      <c r="E12" t="s"/>
      <c r="F12" t="s">
        <v>112</v>
      </c>
      <c r="G12" t="b">
        <v>1</v>
      </c>
      <c r="H12" t="s"/>
      <c r="I12" t="s"/>
      <c r="J12" t="s">
        <v>112</v>
      </c>
      <c r="K12" t="b">
        <v>1</v>
      </c>
      <c r="L12" t="s"/>
      <c r="M12" t="s"/>
    </row>
    <row r="15" spans="1:13">
      <c r="A15" s="54" t="s"/>
      <c r="B15" s="54" t="s">
        <v>112</v>
      </c>
      <c r="C15" s="54" t="n"/>
      <c r="D15" s="54" t="n"/>
      <c r="E15" s="54" t="n"/>
      <c r="F15" s="54" t="s">
        <v>114</v>
      </c>
      <c r="G15" s="54" t="n"/>
      <c r="H15" s="54" t="n"/>
      <c r="I15" s="54" t="n"/>
    </row>
    <row r="16" spans="1:13">
      <c r="A16" s="54" t="s"/>
      <c r="B16" s="54" t="s">
        <v>640</v>
      </c>
      <c r="C16" s="54" t="s">
        <v>641</v>
      </c>
      <c r="D16" s="54" t="s">
        <v>642</v>
      </c>
      <c r="E16" s="54" t="s">
        <v>643</v>
      </c>
      <c r="F16" s="54" t="s">
        <v>640</v>
      </c>
      <c r="G16" s="54" t="s">
        <v>641</v>
      </c>
      <c r="H16" s="54" t="s">
        <v>642</v>
      </c>
      <c r="I16" s="54" t="s">
        <v>643</v>
      </c>
    </row>
    <row r="17" spans="1:13">
      <c r="A17" s="54" t="s">
        <v>119</v>
      </c>
    </row>
    <row r="18" spans="1:13">
      <c r="A18" s="54" t="s">
        <v>120</v>
      </c>
      <c r="B18" t="s">
        <v>644</v>
      </c>
      <c r="C18" t="n">
        <v>9</v>
      </c>
      <c r="D18" t="n">
        <v>4.557438503636966</v>
      </c>
      <c r="E18" t="b">
        <v>1</v>
      </c>
      <c r="F18" t="s"/>
      <c r="G18" t="s"/>
      <c r="H18" t="s"/>
      <c r="I18" t="s"/>
    </row>
    <row r="19" spans="1:13">
      <c r="A19" s="54" t="s">
        <v>121</v>
      </c>
      <c r="B19" t="s">
        <v>645</v>
      </c>
      <c r="C19" t="n">
        <v>6</v>
      </c>
      <c r="D19" t="n">
        <v>-0.9544444444444444</v>
      </c>
      <c r="E19" t="b">
        <v>1</v>
      </c>
      <c r="F19" t="s"/>
      <c r="G19" t="s"/>
      <c r="H19" t="s"/>
      <c r="I19" t="s"/>
    </row>
    <row r="20" spans="1:13">
      <c r="A20" s="54" t="s">
        <v>122</v>
      </c>
      <c r="B20" t="s">
        <v>646</v>
      </c>
      <c r="C20" t="n">
        <v>1</v>
      </c>
      <c r="D20" t="n">
        <v>4.710010694166828</v>
      </c>
      <c r="E20" t="b">
        <v>1</v>
      </c>
      <c r="F20" t="s"/>
      <c r="G20" t="s"/>
      <c r="H20" t="s"/>
      <c r="I20" t="s"/>
    </row>
    <row r="21" spans="1:13">
      <c r="A21" s="54" t="s">
        <v>123</v>
      </c>
      <c r="B21" t="s">
        <v>647</v>
      </c>
      <c r="C21" t="n">
        <v>4</v>
      </c>
      <c r="D21" t="n">
        <v>0.002213573228058759</v>
      </c>
      <c r="E21" t="b">
        <v>1</v>
      </c>
      <c r="F21" t="s"/>
      <c r="G21" t="s"/>
      <c r="H21" t="s"/>
      <c r="I21" t="s"/>
    </row>
    <row r="22" spans="1:13">
      <c r="A22" s="54" t="s">
        <v>124</v>
      </c>
      <c r="B22" t="s">
        <v>648</v>
      </c>
      <c r="C22" t="n">
        <v>1</v>
      </c>
      <c r="D22" t="n">
        <v>18.74059524447027</v>
      </c>
      <c r="E22" t="b">
        <v>1</v>
      </c>
      <c r="F22" t="s"/>
      <c r="G22" t="s"/>
      <c r="H22" t="s"/>
      <c r="I22" t="s"/>
    </row>
    <row r="23" spans="1:13">
      <c r="A23" s="54" t="s">
        <v>125</v>
      </c>
      <c r="B23" t="s">
        <v>649</v>
      </c>
      <c r="C23" t="n">
        <v>2</v>
      </c>
      <c r="D23" t="n">
        <v>0.5073624858526607</v>
      </c>
      <c r="E23" t="b">
        <v>1</v>
      </c>
      <c r="F23" t="s"/>
      <c r="G23" t="s"/>
      <c r="H23" t="s"/>
      <c r="I23" t="s"/>
    </row>
    <row r="24" spans="1:13">
      <c r="A24" s="54" t="s">
        <v>126</v>
      </c>
      <c r="B24" t="s">
        <v>650</v>
      </c>
      <c r="C24" t="n">
        <v>5</v>
      </c>
      <c r="D24" t="n">
        <v>0.01955281022739331</v>
      </c>
      <c r="E24" t="b">
        <v>1</v>
      </c>
      <c r="F24" t="s">
        <v>650</v>
      </c>
      <c r="G24" t="n">
        <v>5</v>
      </c>
      <c r="H24" t="n">
        <v>91.36338690751509</v>
      </c>
      <c r="I24" t="b">
        <v>0</v>
      </c>
    </row>
    <row r="25" spans="1:13">
      <c r="A25" s="54" t="s">
        <v>127</v>
      </c>
      <c r="B25" t="s">
        <v>651</v>
      </c>
      <c r="C25" t="n">
        <v>2</v>
      </c>
      <c r="D25" t="n">
        <v>-0.9938888888888888</v>
      </c>
      <c r="E25" t="b">
        <v>1</v>
      </c>
      <c r="F25" t="s"/>
      <c r="G25" t="s"/>
      <c r="H25" t="s"/>
      <c r="I25" t="s"/>
    </row>
    <row r="28" spans="1:13">
      <c r="B28" s="54" t="s"/>
      <c r="C28" s="54" t="s">
        <v>112</v>
      </c>
      <c r="D28" s="54" t="n"/>
      <c r="E28" s="54" t="s">
        <v>114</v>
      </c>
      <c r="F28" s="54" t="n"/>
    </row>
    <row r="29" spans="1:13">
      <c r="B29" s="54" t="s"/>
      <c r="C29" s="54" t="s">
        <v>112</v>
      </c>
      <c r="D29" s="54" t="n"/>
      <c r="E29" s="54" t="s">
        <v>112</v>
      </c>
      <c r="F29" s="54" t="n"/>
    </row>
    <row r="30" spans="1:13">
      <c r="B30" s="54" t="s"/>
      <c r="C30" s="54" t="s">
        <v>642</v>
      </c>
      <c r="D30" s="54" t="s">
        <v>652</v>
      </c>
      <c r="E30" s="54" t="s">
        <v>642</v>
      </c>
      <c r="F30" s="54" t="s">
        <v>652</v>
      </c>
    </row>
    <row r="31" spans="1:13">
      <c r="A31" s="54" t="s">
        <v>119</v>
      </c>
      <c r="B31" s="54" t="s">
        <v>131</v>
      </c>
    </row>
    <row r="32" spans="1:13">
      <c r="A32" s="54" t="s">
        <v>120</v>
      </c>
      <c r="B32" s="54" t="s">
        <v>132</v>
      </c>
      <c r="C32" t="n">
        <v>4.59249989775363</v>
      </c>
      <c r="D32" t="b">
        <v>1</v>
      </c>
      <c r="E32" t="s"/>
      <c r="F32" t="s"/>
    </row>
    <row r="33" spans="1:13">
      <c r="A33" s="54" t="n"/>
      <c r="B33" s="54" t="s">
        <v>523</v>
      </c>
      <c r="C33" t="n">
        <v>0.7222222222222222</v>
      </c>
      <c r="D33" t="s"/>
      <c r="E33" t="s"/>
      <c r="F33" t="s"/>
    </row>
    <row r="34" spans="1:13">
      <c r="A34" s="54" t="n"/>
      <c r="B34" s="54" t="s">
        <v>133</v>
      </c>
      <c r="C34" t="n">
        <v>4.522377109520302</v>
      </c>
      <c r="D34" t="b">
        <v>1</v>
      </c>
      <c r="E34" t="s"/>
      <c r="F34" t="s"/>
    </row>
    <row r="35" spans="1:13">
      <c r="A35" s="54" t="n"/>
      <c r="B35" s="54" t="s">
        <v>529</v>
      </c>
      <c r="C35" t="n">
        <v>0.09526816977260366</v>
      </c>
      <c r="D35" t="s"/>
      <c r="E35" t="s"/>
      <c r="F35" t="s"/>
    </row>
    <row r="36" spans="1:13">
      <c r="A36" s="54" t="s">
        <v>121</v>
      </c>
      <c r="B36" s="54" t="s">
        <v>141</v>
      </c>
      <c r="C36" t="n">
        <v>0.9544444444444444</v>
      </c>
      <c r="D36" t="s"/>
      <c r="E36" t="s"/>
      <c r="F36" t="s"/>
    </row>
    <row r="37" spans="1:13">
      <c r="A37" s="54" t="s">
        <v>122</v>
      </c>
      <c r="B37" s="54" t="s">
        <v>139</v>
      </c>
      <c r="C37" t="n">
        <v>4.710010694166828</v>
      </c>
      <c r="D37" t="b">
        <v>1</v>
      </c>
      <c r="E37" t="s"/>
      <c r="F37" t="s"/>
    </row>
    <row r="38" spans="1:13">
      <c r="A38" s="54" t="s">
        <v>123</v>
      </c>
      <c r="B38" s="54" t="s">
        <v>186</v>
      </c>
      <c r="C38" t="s">
        <v>653</v>
      </c>
      <c r="D38" t="s"/>
      <c r="E38" t="s"/>
      <c r="F38" t="s"/>
    </row>
    <row r="39" spans="1:13">
      <c r="A39" s="54" t="n"/>
      <c r="B39" s="54" t="s">
        <v>548</v>
      </c>
      <c r="C39" t="n">
        <v>0.002213573228058759</v>
      </c>
      <c r="D39" t="b">
        <v>1</v>
      </c>
      <c r="E39" t="s"/>
      <c r="F39" t="s"/>
    </row>
    <row r="40" spans="1:13">
      <c r="A40" s="54" t="s">
        <v>124</v>
      </c>
      <c r="B40" s="54" t="s">
        <v>139</v>
      </c>
      <c r="C40" t="n">
        <v>18.74059524447027</v>
      </c>
      <c r="D40" t="b">
        <v>1</v>
      </c>
      <c r="E40" t="s"/>
      <c r="F40" t="s"/>
    </row>
    <row r="41" spans="1:13">
      <c r="A41" s="54" t="s">
        <v>125</v>
      </c>
      <c r="B41" s="54" t="s">
        <v>137</v>
      </c>
      <c r="C41" t="n">
        <v>0.5073624858526607</v>
      </c>
      <c r="D41" t="b">
        <v>1</v>
      </c>
      <c r="E41" t="s"/>
      <c r="F41" t="s"/>
    </row>
    <row r="42" spans="1:13">
      <c r="A42" s="54" t="s">
        <v>126</v>
      </c>
      <c r="B42" s="54" t="s">
        <v>139</v>
      </c>
      <c r="C42" t="n">
        <v>0.01955281022739331</v>
      </c>
      <c r="D42" t="b">
        <v>1</v>
      </c>
      <c r="E42" t="n">
        <v>91.36338690751509</v>
      </c>
      <c r="F42" t="b">
        <v>0</v>
      </c>
    </row>
    <row r="43" spans="1:13">
      <c r="A43" s="54" t="s">
        <v>127</v>
      </c>
      <c r="B43" s="54" t="s">
        <v>527</v>
      </c>
      <c r="C43" t="n">
        <v>0.9922222222222222</v>
      </c>
      <c r="D43" t="b">
        <v>1</v>
      </c>
      <c r="E43" t="s"/>
      <c r="F43" t="s"/>
    </row>
    <row r="44" spans="1:13">
      <c r="A44" s="54" t="n"/>
      <c r="B44" s="54" t="s">
        <v>528</v>
      </c>
      <c r="C44" t="n">
        <v>0.9955555555555555</v>
      </c>
      <c r="D44" t="b">
        <v>1</v>
      </c>
      <c r="E44" t="s"/>
      <c r="F44" t="s"/>
    </row>
    <row r="47" spans="1:13">
      <c r="A47" s="54" t="s"/>
      <c r="B47" s="54" t="s">
        <v>105</v>
      </c>
      <c r="C47" s="54" t="n"/>
      <c r="D47" s="54" t="n"/>
      <c r="E47" s="54" t="n"/>
      <c r="F47" s="54" t="s">
        <v>113</v>
      </c>
      <c r="G47" s="54" t="n"/>
    </row>
    <row r="48" spans="1:13">
      <c r="A48" s="54" t="s"/>
      <c r="B48" s="54" t="s">
        <v>104</v>
      </c>
      <c r="C48" s="54" t="s">
        <v>111</v>
      </c>
      <c r="D48" s="54" t="s">
        <v>112</v>
      </c>
      <c r="E48" s="54" t="s">
        <v>114</v>
      </c>
      <c r="F48" s="54" t="s">
        <v>112</v>
      </c>
      <c r="G48" s="54" t="s">
        <v>114</v>
      </c>
    </row>
    <row r="49" spans="1:13">
      <c r="A49" s="54" t="s">
        <v>131</v>
      </c>
    </row>
    <row r="50" spans="1:13">
      <c r="A50" s="54" t="s">
        <v>147</v>
      </c>
      <c r="B50" t="s">
        <v>112</v>
      </c>
      <c r="C50" t="s"/>
      <c r="D50" t="s">
        <v>112</v>
      </c>
      <c r="E50" t="s"/>
      <c r="F50" t="s">
        <v>112</v>
      </c>
      <c r="G50" t="s"/>
    </row>
    <row r="51" spans="1:13">
      <c r="A51" s="54" t="s">
        <v>150</v>
      </c>
      <c r="B51" t="s">
        <v>112</v>
      </c>
      <c r="C51" t="s"/>
      <c r="D51" t="s">
        <v>112</v>
      </c>
      <c r="E51" t="s"/>
      <c r="F51" t="s">
        <v>112</v>
      </c>
      <c r="G51" t="s"/>
    </row>
    <row r="52" spans="1:13">
      <c r="A52" s="54" t="s">
        <v>654</v>
      </c>
      <c r="B52" t="s">
        <v>112</v>
      </c>
      <c r="C52" t="s"/>
      <c r="D52" t="s">
        <v>112</v>
      </c>
      <c r="E52" t="s"/>
      <c r="F52" t="s">
        <v>112</v>
      </c>
      <c r="G52" t="s"/>
    </row>
    <row r="53" spans="1:13">
      <c r="A53" s="54" t="s">
        <v>562</v>
      </c>
      <c r="B53" t="s">
        <v>112</v>
      </c>
      <c r="C53" t="s"/>
      <c r="D53" t="s">
        <v>112</v>
      </c>
      <c r="E53" t="s"/>
      <c r="F53" t="s">
        <v>112</v>
      </c>
      <c r="G53" t="s"/>
    </row>
    <row r="54" spans="1:13">
      <c r="A54" s="54" t="s">
        <v>162</v>
      </c>
      <c r="B54" t="s">
        <v>112</v>
      </c>
      <c r="C54" t="s"/>
      <c r="D54" t="s">
        <v>112</v>
      </c>
      <c r="E54" t="s"/>
      <c r="F54" t="s">
        <v>112</v>
      </c>
      <c r="G54" t="s"/>
    </row>
    <row r="55" spans="1:13">
      <c r="A55" s="54" t="s">
        <v>563</v>
      </c>
      <c r="B55" t="s">
        <v>112</v>
      </c>
      <c r="C55" t="s"/>
      <c r="D55" t="s">
        <v>112</v>
      </c>
      <c r="E55" t="s"/>
      <c r="F55" t="s">
        <v>112</v>
      </c>
      <c r="G55" t="s"/>
    </row>
    <row r="56" spans="1:13">
      <c r="A56" s="54" t="s">
        <v>564</v>
      </c>
      <c r="B56" t="s">
        <v>112</v>
      </c>
      <c r="C56" t="s"/>
      <c r="D56" t="s">
        <v>112</v>
      </c>
      <c r="E56" t="s"/>
      <c r="F56" t="s">
        <v>112</v>
      </c>
      <c r="G56" t="s"/>
    </row>
    <row r="57" spans="1:13">
      <c r="A57" s="54" t="s">
        <v>655</v>
      </c>
      <c r="B57" t="s">
        <v>112</v>
      </c>
      <c r="C57" t="s"/>
      <c r="D57" t="s">
        <v>112</v>
      </c>
      <c r="E57" t="s"/>
      <c r="F57" t="s">
        <v>112</v>
      </c>
      <c r="G57" t="s"/>
    </row>
    <row r="58" spans="1:13">
      <c r="A58" s="54" t="s">
        <v>186</v>
      </c>
      <c r="B58" t="s">
        <v>112</v>
      </c>
      <c r="C58" t="s"/>
      <c r="D58" t="s">
        <v>112</v>
      </c>
      <c r="E58" t="s"/>
      <c r="F58" t="s">
        <v>112</v>
      </c>
      <c r="G58" t="s"/>
    </row>
    <row r="59" spans="1:13">
      <c r="A59" s="54" t="s">
        <v>192</v>
      </c>
      <c r="B59" t="s">
        <v>112</v>
      </c>
      <c r="C59" t="s"/>
      <c r="D59" t="s">
        <v>112</v>
      </c>
      <c r="E59" t="s"/>
      <c r="F59" t="s">
        <v>112</v>
      </c>
      <c r="G59" t="s"/>
    </row>
    <row r="60" spans="1:13">
      <c r="A60" s="54" t="s">
        <v>194</v>
      </c>
      <c r="B60" t="s">
        <v>112</v>
      </c>
      <c r="C60" t="s"/>
      <c r="D60" t="s">
        <v>112</v>
      </c>
      <c r="E60" t="s"/>
      <c r="F60" t="s">
        <v>112</v>
      </c>
      <c r="G60" t="s"/>
    </row>
    <row r="61" spans="1:13">
      <c r="A61" s="54" t="s">
        <v>656</v>
      </c>
      <c r="B61" t="s">
        <v>112</v>
      </c>
      <c r="C61" t="s"/>
      <c r="D61" t="s">
        <v>112</v>
      </c>
      <c r="E61" t="s"/>
      <c r="F61" t="s">
        <v>112</v>
      </c>
      <c r="G61" t="s"/>
    </row>
    <row r="62" spans="1:13">
      <c r="A62" s="54" t="s">
        <v>205</v>
      </c>
      <c r="B62" t="s">
        <v>112</v>
      </c>
      <c r="C62" t="s"/>
      <c r="D62" t="s">
        <v>112</v>
      </c>
      <c r="E62" t="s"/>
      <c r="F62" t="s">
        <v>112</v>
      </c>
      <c r="G62" t="s"/>
    </row>
    <row r="63" spans="1:13">
      <c r="A63" s="54" t="s">
        <v>569</v>
      </c>
      <c r="B63" t="s">
        <v>112</v>
      </c>
      <c r="C63" t="s"/>
      <c r="D63" t="s">
        <v>112</v>
      </c>
      <c r="E63" t="s"/>
      <c r="F63" t="s">
        <v>112</v>
      </c>
      <c r="G63" t="s"/>
    </row>
    <row r="64" spans="1:13">
      <c r="A64" s="54" t="s">
        <v>657</v>
      </c>
      <c r="B64" t="s">
        <v>112</v>
      </c>
      <c r="C64" t="s"/>
      <c r="D64" t="s">
        <v>112</v>
      </c>
      <c r="E64" t="s"/>
      <c r="F64" t="s">
        <v>112</v>
      </c>
      <c r="G64" t="s"/>
    </row>
    <row r="65" spans="1:13">
      <c r="A65" s="54" t="s">
        <v>573</v>
      </c>
      <c r="B65" t="s">
        <v>112</v>
      </c>
      <c r="C65" t="s">
        <v>114</v>
      </c>
      <c r="D65" t="s">
        <v>112</v>
      </c>
      <c r="E65" t="s">
        <v>114</v>
      </c>
      <c r="F65" t="s">
        <v>112</v>
      </c>
      <c r="G65" t="s">
        <v>114</v>
      </c>
    </row>
    <row r="66" spans="1:13">
      <c r="A66" s="54" t="s">
        <v>578</v>
      </c>
      <c r="B66" t="s">
        <v>112</v>
      </c>
      <c r="C66" t="s">
        <v>114</v>
      </c>
      <c r="D66" t="s">
        <v>112</v>
      </c>
      <c r="E66" t="s">
        <v>114</v>
      </c>
      <c r="F66" t="s">
        <v>112</v>
      </c>
      <c r="G66" t="s">
        <v>114</v>
      </c>
    </row>
    <row r="67" spans="1:13">
      <c r="A67" s="54" t="s">
        <v>580</v>
      </c>
      <c r="B67" t="s">
        <v>112</v>
      </c>
      <c r="C67" t="s">
        <v>114</v>
      </c>
      <c r="D67" t="s">
        <v>112</v>
      </c>
      <c r="E67" t="s">
        <v>114</v>
      </c>
      <c r="F67" t="s">
        <v>112</v>
      </c>
      <c r="G67" t="s">
        <v>114</v>
      </c>
    </row>
    <row r="68" spans="1:13">
      <c r="A68" s="54" t="s">
        <v>280</v>
      </c>
      <c r="B68" t="s">
        <v>112</v>
      </c>
      <c r="C68" t="s">
        <v>114</v>
      </c>
      <c r="D68" t="s">
        <v>112</v>
      </c>
      <c r="E68" t="s">
        <v>114</v>
      </c>
      <c r="F68" t="s">
        <v>112</v>
      </c>
      <c r="G68" t="s">
        <v>114</v>
      </c>
    </row>
    <row r="69" spans="1:13">
      <c r="A69" s="54" t="s">
        <v>286</v>
      </c>
      <c r="B69" t="s">
        <v>112</v>
      </c>
      <c r="C69" t="s"/>
      <c r="D69" t="s">
        <v>112</v>
      </c>
      <c r="E69" t="s"/>
      <c r="F69" t="s">
        <v>112</v>
      </c>
      <c r="G69" t="s"/>
    </row>
    <row r="70" spans="1:13">
      <c r="A70" s="54" t="s">
        <v>302</v>
      </c>
      <c r="B70" t="s">
        <v>112</v>
      </c>
      <c r="C70" t="s"/>
      <c r="D70" t="s">
        <v>112</v>
      </c>
      <c r="E70" t="s"/>
      <c r="F70" t="s">
        <v>112</v>
      </c>
      <c r="G70" t="s"/>
    </row>
    <row r="71" spans="1:13">
      <c r="A71" s="54" t="s">
        <v>305</v>
      </c>
      <c r="B71" t="s">
        <v>112</v>
      </c>
      <c r="C71" t="s"/>
      <c r="D71" t="s">
        <v>112</v>
      </c>
      <c r="E71" t="s"/>
      <c r="F71" t="s">
        <v>112</v>
      </c>
      <c r="G71" t="s"/>
    </row>
    <row r="72" spans="1:13">
      <c r="A72" s="54" t="s">
        <v>308</v>
      </c>
      <c r="B72" t="s">
        <v>112</v>
      </c>
      <c r="C72" t="s"/>
      <c r="D72" t="s">
        <v>112</v>
      </c>
      <c r="E72" t="s"/>
      <c r="F72" t="s">
        <v>112</v>
      </c>
      <c r="G72" t="s"/>
    </row>
    <row r="73" spans="1:13">
      <c r="A73" s="54" t="s">
        <v>317</v>
      </c>
      <c r="B73" t="s">
        <v>112</v>
      </c>
      <c r="C73" t="s"/>
      <c r="D73" t="s">
        <v>112</v>
      </c>
      <c r="E73" t="s"/>
      <c r="F73" t="s">
        <v>112</v>
      </c>
      <c r="G73" t="s"/>
    </row>
    <row r="74" spans="1:13">
      <c r="A74" s="54" t="s">
        <v>320</v>
      </c>
      <c r="B74" t="s">
        <v>112</v>
      </c>
      <c r="C74" t="s"/>
      <c r="D74" t="s">
        <v>112</v>
      </c>
      <c r="E74" t="s"/>
      <c r="F74" t="s">
        <v>112</v>
      </c>
      <c r="G74" t="s"/>
    </row>
    <row r="75" spans="1:13">
      <c r="A75" s="54" t="s">
        <v>322</v>
      </c>
      <c r="B75" t="s">
        <v>112</v>
      </c>
      <c r="C75" t="s"/>
      <c r="D75" t="s">
        <v>112</v>
      </c>
      <c r="E75" t="s"/>
      <c r="F75" t="s">
        <v>112</v>
      </c>
      <c r="G75" t="s"/>
    </row>
    <row r="76" spans="1:13">
      <c r="A76" s="54" t="s">
        <v>127</v>
      </c>
      <c r="B76" t="s">
        <v>112</v>
      </c>
      <c r="C76" t="s"/>
      <c r="D76" t="s">
        <v>112</v>
      </c>
      <c r="E76" t="s"/>
      <c r="F76" t="s">
        <v>112</v>
      </c>
      <c r="G76" t="s"/>
    </row>
    <row r="77" spans="1:13">
      <c r="A77" s="54" t="s">
        <v>658</v>
      </c>
      <c r="B77" t="s">
        <v>112</v>
      </c>
      <c r="C77" t="s"/>
      <c r="D77" t="s">
        <v>112</v>
      </c>
      <c r="E77" t="s"/>
      <c r="F77" t="s">
        <v>112</v>
      </c>
      <c r="G77" t="s"/>
    </row>
    <row r="78" spans="1:13">
      <c r="A78" s="54" t="s">
        <v>337</v>
      </c>
      <c r="B78" t="s">
        <v>112</v>
      </c>
      <c r="C78" t="s">
        <v>114</v>
      </c>
      <c r="D78" t="s">
        <v>112</v>
      </c>
      <c r="E78" t="s">
        <v>114</v>
      </c>
      <c r="F78" t="s">
        <v>112</v>
      </c>
      <c r="G78" t="s">
        <v>114</v>
      </c>
    </row>
    <row r="79" spans="1:13">
      <c r="A79" s="54" t="s">
        <v>340</v>
      </c>
      <c r="B79" t="s">
        <v>112</v>
      </c>
      <c r="C79" t="s"/>
      <c r="D79" t="s">
        <v>112</v>
      </c>
      <c r="E79" t="s"/>
      <c r="F79" t="s">
        <v>112</v>
      </c>
      <c r="G79" t="s"/>
    </row>
    <row r="82" spans="1:13">
      <c r="A82" s="54" t="s">
        <v>101</v>
      </c>
      <c r="B82" s="54" t="s">
        <v>659</v>
      </c>
    </row>
    <row r="83" spans="1:13">
      <c r="A83" s="54" t="s">
        <v>104</v>
      </c>
      <c r="B83" t="s">
        <v>660</v>
      </c>
    </row>
    <row r="84" spans="1:13">
      <c r="A84" s="54" t="s">
        <v>111</v>
      </c>
      <c r="B84" t="s">
        <v>661</v>
      </c>
    </row>
    <row r="85" spans="1:13">
      <c r="A85" s="54" t="s">
        <v>112</v>
      </c>
      <c r="B85" t="s">
        <v>660</v>
      </c>
    </row>
    <row r="86" spans="1:13">
      <c r="A86" s="54" t="s">
        <v>114</v>
      </c>
      <c r="B86" t="s">
        <v>661</v>
      </c>
    </row>
  </sheetData>
  <mergeCells count="19">
    <mergeCell ref="B1:I1"/>
    <mergeCell ref="J1:M1"/>
    <mergeCell ref="B2:C2"/>
    <mergeCell ref="D2:E2"/>
    <mergeCell ref="F2:G2"/>
    <mergeCell ref="H2:I2"/>
    <mergeCell ref="J2:K2"/>
    <mergeCell ref="L2:M2"/>
    <mergeCell ref="B15:E15"/>
    <mergeCell ref="F15:I15"/>
    <mergeCell ref="C28:D28"/>
    <mergeCell ref="E28:F28"/>
    <mergeCell ref="C29:D29"/>
    <mergeCell ref="E29:F29"/>
    <mergeCell ref="A32:A35"/>
    <mergeCell ref="A38:A39"/>
    <mergeCell ref="A43:A44"/>
    <mergeCell ref="B47:E47"/>
    <mergeCell ref="F47:G47"/>
  </mergeCells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6685"/>
  <sheetViews>
    <sheetView workbookViewId="0">
      <selection activeCell="A1" sqref="A1"/>
    </sheetView>
  </sheetViews>
  <sheetFormatPr baseColWidth="8" defaultRowHeight="15"/>
  <sheetData>
    <row r="1" spans="1:16">
      <c r="A1" s="54" t="s">
        <v>51</v>
      </c>
      <c r="B1" s="54" t="s">
        <v>52</v>
      </c>
      <c r="F1" s="54" t="s">
        <v>662</v>
      </c>
      <c r="J1" s="54" t="s">
        <v>663</v>
      </c>
      <c r="K1" s="54" t="s">
        <v>664</v>
      </c>
      <c r="L1" s="54" t="s">
        <v>665</v>
      </c>
      <c r="M1" s="54" t="s">
        <v>666</v>
      </c>
      <c r="N1" s="54" t="s">
        <v>667</v>
      </c>
      <c r="O1" s="54" t="s">
        <v>668</v>
      </c>
      <c r="P1" s="54" t="s">
        <v>669</v>
      </c>
    </row>
    <row r="2" spans="1:16">
      <c r="A2" s="54" t="s">
        <v>1</v>
      </c>
      <c r="B2" t="s">
        <v>53</v>
      </c>
      <c r="E2" s="54" t="s">
        <v>670</v>
      </c>
      <c r="F2" t="s">
        <v>671</v>
      </c>
      <c r="I2" s="54" t="n">
        <v>0</v>
      </c>
      <c r="J2" t="s"/>
      <c r="K2" t="s">
        <v>672</v>
      </c>
      <c r="L2" t="s"/>
      <c r="M2" t="s"/>
      <c r="N2" t="s"/>
      <c r="O2" t="s"/>
      <c r="P2" t="s"/>
    </row>
    <row r="3" spans="1:16">
      <c r="A3" s="54" t="s">
        <v>54</v>
      </c>
      <c r="B3" t="s">
        <v>55</v>
      </c>
      <c r="E3" s="54" t="s">
        <v>673</v>
      </c>
      <c r="F3" t="s">
        <v>674</v>
      </c>
      <c r="I3" s="54" t="n">
        <v>1</v>
      </c>
      <c r="J3" t="s"/>
      <c r="K3" t="s">
        <v>675</v>
      </c>
      <c r="L3" t="s"/>
      <c r="M3" t="s"/>
      <c r="N3" t="s"/>
      <c r="O3" t="s"/>
      <c r="P3" t="s"/>
    </row>
    <row r="4" spans="1:16">
      <c r="A4" s="54" t="s">
        <v>56</v>
      </c>
      <c r="B4" t="s">
        <v>57</v>
      </c>
      <c r="E4" s="54" t="s">
        <v>676</v>
      </c>
      <c r="F4" t="s">
        <v>677</v>
      </c>
      <c r="I4" s="54" t="n">
        <v>2</v>
      </c>
      <c r="J4" t="s"/>
      <c r="K4" t="s">
        <v>678</v>
      </c>
      <c r="L4" t="s"/>
      <c r="M4" t="s"/>
      <c r="N4" t="s"/>
      <c r="O4" t="s"/>
      <c r="P4" t="s"/>
    </row>
    <row r="5" spans="1:16">
      <c r="A5" s="54" t="s">
        <v>58</v>
      </c>
      <c r="B5" t="s">
        <v>59</v>
      </c>
      <c r="E5" s="54" t="s">
        <v>679</v>
      </c>
      <c r="F5" t="s">
        <v>680</v>
      </c>
      <c r="I5" s="54" t="n">
        <v>3</v>
      </c>
      <c r="J5" t="s"/>
      <c r="K5" t="s">
        <v>681</v>
      </c>
      <c r="L5" t="s"/>
      <c r="M5" t="s"/>
      <c r="N5" t="s"/>
      <c r="O5" t="s"/>
      <c r="P5" t="s"/>
    </row>
    <row r="6" spans="1:16">
      <c r="A6" s="54" t="s">
        <v>60</v>
      </c>
      <c r="B6" t="s">
        <v>61</v>
      </c>
      <c r="E6" s="54" t="s">
        <v>682</v>
      </c>
      <c r="F6" t="s">
        <v>683</v>
      </c>
      <c r="I6" s="54" t="n">
        <v>4</v>
      </c>
      <c r="J6" t="s"/>
      <c r="K6" t="s">
        <v>684</v>
      </c>
      <c r="L6" t="s"/>
      <c r="M6" t="s"/>
      <c r="N6" t="s"/>
      <c r="O6" t="s"/>
      <c r="P6" t="s"/>
    </row>
    <row r="7" spans="1:16">
      <c r="A7" s="54" t="s">
        <v>62</v>
      </c>
      <c r="B7" t="s">
        <v>63</v>
      </c>
      <c r="E7" s="54" t="s">
        <v>685</v>
      </c>
      <c r="F7" t="s">
        <v>686</v>
      </c>
      <c r="I7" s="54" t="n">
        <v>5</v>
      </c>
      <c r="J7" t="s"/>
      <c r="K7" t="s">
        <v>687</v>
      </c>
      <c r="L7" t="s"/>
      <c r="M7" t="s"/>
      <c r="N7" t="s"/>
      <c r="O7" t="s"/>
      <c r="P7" t="s"/>
    </row>
    <row r="8" spans="1:16">
      <c r="A8" s="54" t="s">
        <v>64</v>
      </c>
      <c r="B8" t="s">
        <v>63</v>
      </c>
      <c r="E8" s="54" t="s">
        <v>688</v>
      </c>
      <c r="F8" t="s">
        <v>689</v>
      </c>
      <c r="I8" s="54" t="n">
        <v>6</v>
      </c>
      <c r="J8" t="s"/>
      <c r="K8" t="s">
        <v>690</v>
      </c>
      <c r="L8" t="s"/>
      <c r="M8" t="s"/>
      <c r="N8" t="s"/>
      <c r="O8" t="s"/>
      <c r="P8" t="s"/>
    </row>
    <row r="9" spans="1:16">
      <c r="A9" s="54" t="s">
        <v>65</v>
      </c>
      <c r="B9" t="s">
        <v>66</v>
      </c>
      <c r="E9" s="54" t="s">
        <v>691</v>
      </c>
      <c r="F9" t="s">
        <v>692</v>
      </c>
      <c r="I9" s="54" t="n">
        <v>7</v>
      </c>
      <c r="J9" t="s"/>
      <c r="K9" t="s">
        <v>693</v>
      </c>
      <c r="L9" t="s"/>
      <c r="M9" t="s"/>
      <c r="N9" t="s"/>
      <c r="O9" t="s"/>
      <c r="P9" t="s"/>
    </row>
    <row r="10" spans="1:16">
      <c r="A10" s="54" t="s">
        <v>67</v>
      </c>
      <c r="B10" t="s">
        <v>68</v>
      </c>
      <c r="E10" s="54" t="s">
        <v>694</v>
      </c>
      <c r="F10" t="s">
        <v>695</v>
      </c>
      <c r="I10" s="54" t="n">
        <v>8</v>
      </c>
      <c r="J10" t="s"/>
      <c r="K10" t="s">
        <v>696</v>
      </c>
      <c r="L10" t="s"/>
      <c r="M10" t="s"/>
      <c r="N10" t="s"/>
      <c r="O10" t="s"/>
      <c r="P10" t="s"/>
    </row>
    <row r="11" spans="1:16">
      <c r="A11" s="54" t="s">
        <v>69</v>
      </c>
      <c r="B11" t="s">
        <v>63</v>
      </c>
      <c r="E11" s="54" t="s">
        <v>697</v>
      </c>
      <c r="F11" t="s">
        <v>698</v>
      </c>
      <c r="I11" s="54" t="n">
        <v>9</v>
      </c>
      <c r="J11" s="55" t="n">
        <v>9.243055555555556e-08</v>
      </c>
      <c r="K11" t="s">
        <v>699</v>
      </c>
      <c r="L11" t="s"/>
      <c r="M11" t="s"/>
      <c r="N11" t="s"/>
      <c r="O11" t="s"/>
      <c r="P11" t="s"/>
    </row>
    <row r="12" spans="1:16">
      <c r="E12" s="54" t="s">
        <v>700</v>
      </c>
      <c r="F12" t="s">
        <v>701</v>
      </c>
      <c r="I12" s="54" t="n">
        <v>10</v>
      </c>
      <c r="J12" t="s"/>
      <c r="K12" t="s">
        <v>699</v>
      </c>
      <c r="L12" t="s">
        <v>702</v>
      </c>
      <c r="M12" t="s"/>
      <c r="N12" t="s"/>
      <c r="O12" t="s"/>
      <c r="P12" t="s"/>
    </row>
    <row r="13" spans="1:16">
      <c r="E13" s="54" t="s">
        <v>703</v>
      </c>
      <c r="F13" t="s">
        <v>704</v>
      </c>
      <c r="I13" s="54" t="n">
        <v>11</v>
      </c>
      <c r="J13" t="s"/>
      <c r="K13" t="s">
        <v>699</v>
      </c>
      <c r="L13" t="s">
        <v>705</v>
      </c>
      <c r="M13" t="s"/>
      <c r="N13" t="s"/>
      <c r="O13" t="s"/>
      <c r="P13" t="s"/>
    </row>
    <row r="14" spans="1:16">
      <c r="E14" s="54" t="s">
        <v>706</v>
      </c>
      <c r="F14" t="s">
        <v>707</v>
      </c>
      <c r="I14" s="54" t="n">
        <v>12</v>
      </c>
      <c r="J14" t="s"/>
      <c r="K14" t="s">
        <v>699</v>
      </c>
      <c r="L14" t="s">
        <v>708</v>
      </c>
      <c r="M14" t="s"/>
      <c r="N14" t="s"/>
      <c r="O14" t="s"/>
      <c r="P14" t="s"/>
    </row>
    <row r="15" spans="1:16">
      <c r="E15" s="54" t="s">
        <v>709</v>
      </c>
      <c r="F15" t="s">
        <v>710</v>
      </c>
      <c r="I15" s="54" t="n">
        <v>13</v>
      </c>
      <c r="J15" t="s"/>
      <c r="K15" t="s">
        <v>699</v>
      </c>
      <c r="L15" t="s">
        <v>711</v>
      </c>
      <c r="M15" t="s"/>
      <c r="N15" t="s"/>
      <c r="O15" t="s"/>
      <c r="P15" t="s"/>
    </row>
    <row r="16" spans="1:16">
      <c r="E16" s="54" t="s">
        <v>712</v>
      </c>
      <c r="F16" t="s">
        <v>713</v>
      </c>
      <c r="I16" s="54" t="n">
        <v>14</v>
      </c>
      <c r="J16" t="s"/>
      <c r="K16" t="s">
        <v>699</v>
      </c>
      <c r="L16" t="s">
        <v>714</v>
      </c>
      <c r="M16" t="s"/>
      <c r="N16" t="s"/>
      <c r="O16" t="s"/>
      <c r="P16" t="s"/>
    </row>
    <row r="17" spans="1:16">
      <c r="E17" s="54" t="s">
        <v>715</v>
      </c>
      <c r="F17" t="s">
        <v>716</v>
      </c>
      <c r="I17" s="54" t="n">
        <v>15</v>
      </c>
      <c r="J17" t="s"/>
      <c r="K17" t="s">
        <v>699</v>
      </c>
      <c r="L17" t="s">
        <v>717</v>
      </c>
      <c r="M17" t="s"/>
      <c r="N17" t="s"/>
      <c r="O17" t="s"/>
      <c r="P17" t="s"/>
    </row>
    <row r="18" spans="1:16">
      <c r="E18" s="54" t="s">
        <v>718</v>
      </c>
      <c r="F18" t="s">
        <v>719</v>
      </c>
      <c r="I18" s="54" t="n">
        <v>16</v>
      </c>
      <c r="J18" t="s"/>
      <c r="K18" t="s">
        <v>699</v>
      </c>
      <c r="L18" t="s">
        <v>720</v>
      </c>
      <c r="M18" t="s"/>
      <c r="N18" t="s"/>
      <c r="O18" t="s"/>
      <c r="P18" t="s"/>
    </row>
    <row r="19" spans="1:16">
      <c r="E19" s="54" t="s">
        <v>721</v>
      </c>
      <c r="F19" t="s">
        <v>722</v>
      </c>
      <c r="I19" s="54" t="n">
        <v>17</v>
      </c>
      <c r="J19" t="s"/>
      <c r="K19" t="s">
        <v>699</v>
      </c>
      <c r="L19" t="s">
        <v>723</v>
      </c>
      <c r="M19" t="s"/>
      <c r="N19" t="s"/>
      <c r="O19" t="s"/>
      <c r="P19" t="s"/>
    </row>
    <row r="20" spans="1:16">
      <c r="E20" s="54" t="s">
        <v>724</v>
      </c>
      <c r="F20" t="s">
        <v>725</v>
      </c>
      <c r="I20" s="54" t="n">
        <v>18</v>
      </c>
      <c r="J20" t="s"/>
      <c r="K20" t="s">
        <v>699</v>
      </c>
      <c r="L20" t="s">
        <v>726</v>
      </c>
      <c r="M20" t="s"/>
      <c r="N20" t="s"/>
      <c r="O20" t="s"/>
      <c r="P20" t="s"/>
    </row>
    <row r="21" spans="1:16">
      <c r="E21" s="54" t="s">
        <v>727</v>
      </c>
      <c r="F21" t="s">
        <v>728</v>
      </c>
      <c r="I21" s="54" t="n">
        <v>19</v>
      </c>
      <c r="J21" t="s"/>
      <c r="K21" t="s">
        <v>699</v>
      </c>
      <c r="L21" t="s">
        <v>729</v>
      </c>
      <c r="M21" t="s"/>
      <c r="N21" t="s"/>
      <c r="O21" t="s"/>
      <c r="P21" t="s"/>
    </row>
    <row r="22" spans="1:16">
      <c r="E22" s="54" t="s">
        <v>730</v>
      </c>
      <c r="F22" t="s">
        <v>731</v>
      </c>
      <c r="I22" s="54" t="n">
        <v>20</v>
      </c>
      <c r="J22" t="s"/>
      <c r="K22" t="s">
        <v>699</v>
      </c>
      <c r="L22" t="s">
        <v>732</v>
      </c>
      <c r="M22" t="s"/>
      <c r="N22" t="s"/>
      <c r="O22" t="s"/>
      <c r="P22" t="s"/>
    </row>
    <row r="23" spans="1:16">
      <c r="E23" s="54" t="s">
        <v>733</v>
      </c>
      <c r="F23" t="s">
        <v>734</v>
      </c>
      <c r="I23" s="54" t="n">
        <v>21</v>
      </c>
      <c r="J23" t="s"/>
      <c r="K23" t="s">
        <v>699</v>
      </c>
      <c r="L23" t="s">
        <v>735</v>
      </c>
      <c r="M23" t="s"/>
      <c r="N23" t="s"/>
      <c r="O23" t="s"/>
      <c r="P23" t="s"/>
    </row>
    <row r="24" spans="1:16">
      <c r="E24" s="54" t="s">
        <v>736</v>
      </c>
      <c r="F24" t="s">
        <v>737</v>
      </c>
      <c r="I24" s="54" t="n">
        <v>22</v>
      </c>
      <c r="J24" t="s"/>
      <c r="K24" t="s">
        <v>699</v>
      </c>
      <c r="L24" t="s">
        <v>738</v>
      </c>
      <c r="M24" t="s"/>
      <c r="N24" t="s"/>
      <c r="O24" t="s"/>
      <c r="P24" t="s"/>
    </row>
    <row r="25" spans="1:16">
      <c r="E25" s="54" t="s">
        <v>739</v>
      </c>
      <c r="F25" t="s">
        <v>740</v>
      </c>
      <c r="I25" s="54" t="n">
        <v>23</v>
      </c>
      <c r="J25" t="s"/>
      <c r="K25" t="s">
        <v>699</v>
      </c>
      <c r="L25" t="s">
        <v>741</v>
      </c>
      <c r="M25" t="s"/>
      <c r="N25" t="s"/>
      <c r="O25" t="s"/>
      <c r="P25" t="s"/>
    </row>
    <row r="26" spans="1:16">
      <c r="E26" s="54" t="s">
        <v>742</v>
      </c>
      <c r="F26" t="s">
        <v>743</v>
      </c>
      <c r="I26" s="54" t="n">
        <v>24</v>
      </c>
      <c r="J26" t="s"/>
      <c r="K26" t="s">
        <v>699</v>
      </c>
      <c r="L26" t="s">
        <v>744</v>
      </c>
      <c r="M26" t="s"/>
      <c r="N26" t="s"/>
      <c r="O26" t="s"/>
      <c r="P26" t="s"/>
    </row>
    <row r="27" spans="1:16">
      <c r="E27" s="54" t="s">
        <v>745</v>
      </c>
      <c r="F27" t="s">
        <v>746</v>
      </c>
      <c r="I27" s="54" t="n">
        <v>25</v>
      </c>
      <c r="J27" t="s"/>
      <c r="K27" t="s">
        <v>699</v>
      </c>
      <c r="L27" t="s">
        <v>747</v>
      </c>
      <c r="M27" t="s"/>
      <c r="N27" t="s"/>
      <c r="O27" t="s"/>
      <c r="P27" t="s"/>
    </row>
    <row r="28" spans="1:16">
      <c r="E28" s="54" t="s">
        <v>748</v>
      </c>
      <c r="F28" t="s">
        <v>749</v>
      </c>
      <c r="I28" s="54" t="n">
        <v>26</v>
      </c>
      <c r="J28" t="s"/>
      <c r="K28" t="s">
        <v>699</v>
      </c>
      <c r="L28" t="s">
        <v>750</v>
      </c>
      <c r="M28" t="s"/>
      <c r="N28" t="s"/>
      <c r="O28" t="s"/>
      <c r="P28" t="s"/>
    </row>
    <row r="29" spans="1:16">
      <c r="E29" s="54" t="s">
        <v>751</v>
      </c>
      <c r="F29" t="s">
        <v>752</v>
      </c>
      <c r="I29" s="54" t="n">
        <v>27</v>
      </c>
      <c r="J29" t="s"/>
      <c r="K29" t="s">
        <v>699</v>
      </c>
      <c r="L29" t="s">
        <v>753</v>
      </c>
      <c r="M29" t="s"/>
      <c r="N29" t="s"/>
      <c r="O29" t="s"/>
      <c r="P29" t="s"/>
    </row>
    <row r="30" spans="1:16">
      <c r="E30" s="54" t="s">
        <v>754</v>
      </c>
      <c r="F30" t="s">
        <v>755</v>
      </c>
      <c r="I30" s="54" t="n">
        <v>28</v>
      </c>
      <c r="J30" t="s"/>
      <c r="K30" t="s">
        <v>699</v>
      </c>
      <c r="L30" t="s">
        <v>756</v>
      </c>
      <c r="M30" t="s"/>
      <c r="N30" t="s"/>
      <c r="O30" t="s"/>
      <c r="P30" t="s"/>
    </row>
    <row r="31" spans="1:16">
      <c r="E31" s="54" t="s">
        <v>757</v>
      </c>
      <c r="F31" t="s">
        <v>758</v>
      </c>
      <c r="I31" s="54" t="n">
        <v>29</v>
      </c>
      <c r="J31" t="s"/>
      <c r="K31" t="s">
        <v>699</v>
      </c>
      <c r="L31" t="s">
        <v>759</v>
      </c>
      <c r="M31" t="s"/>
      <c r="N31" t="s"/>
      <c r="O31" t="s"/>
      <c r="P31" t="s"/>
    </row>
    <row r="32" spans="1:16">
      <c r="E32" s="54" t="s">
        <v>760</v>
      </c>
      <c r="F32" t="s">
        <v>761</v>
      </c>
      <c r="I32" s="54" t="n">
        <v>30</v>
      </c>
      <c r="J32" t="s"/>
      <c r="K32" t="s">
        <v>699</v>
      </c>
      <c r="L32" t="s">
        <v>762</v>
      </c>
      <c r="M32" t="s"/>
      <c r="N32" t="s"/>
      <c r="O32" t="s"/>
      <c r="P32" t="s"/>
    </row>
    <row r="33" spans="1:16">
      <c r="E33" s="54" t="s">
        <v>763</v>
      </c>
      <c r="F33" t="s">
        <v>764</v>
      </c>
      <c r="I33" s="54" t="n">
        <v>31</v>
      </c>
      <c r="J33" t="s"/>
      <c r="K33" t="s">
        <v>699</v>
      </c>
      <c r="L33" t="s">
        <v>765</v>
      </c>
      <c r="M33" t="s"/>
      <c r="N33" t="s"/>
      <c r="O33" t="s"/>
      <c r="P33" t="s"/>
    </row>
    <row r="34" spans="1:16">
      <c r="E34" s="54" t="s">
        <v>766</v>
      </c>
      <c r="F34" t="s">
        <v>767</v>
      </c>
      <c r="I34" s="54" t="n">
        <v>32</v>
      </c>
      <c r="J34" t="s"/>
      <c r="K34" t="s">
        <v>699</v>
      </c>
      <c r="L34" t="s">
        <v>768</v>
      </c>
      <c r="M34" t="s"/>
      <c r="N34" t="s"/>
      <c r="O34" t="s"/>
      <c r="P34" t="s"/>
    </row>
    <row r="35" spans="1:16">
      <c r="E35" s="54" t="s">
        <v>769</v>
      </c>
      <c r="F35" t="s">
        <v>770</v>
      </c>
      <c r="I35" s="54" t="n">
        <v>33</v>
      </c>
      <c r="J35" t="s"/>
      <c r="K35" t="s">
        <v>699</v>
      </c>
      <c r="L35" t="s">
        <v>771</v>
      </c>
      <c r="M35" t="s"/>
      <c r="N35" t="s"/>
      <c r="O35" t="s"/>
      <c r="P35" t="s"/>
    </row>
    <row r="36" spans="1:16">
      <c r="E36" s="54" t="s">
        <v>772</v>
      </c>
      <c r="F36" t="s">
        <v>773</v>
      </c>
      <c r="I36" s="54" t="n">
        <v>34</v>
      </c>
      <c r="J36" t="s"/>
      <c r="K36" t="s">
        <v>699</v>
      </c>
      <c r="L36" t="s">
        <v>774</v>
      </c>
      <c r="M36" t="s"/>
      <c r="N36" t="s"/>
      <c r="O36" t="s"/>
      <c r="P36" t="s"/>
    </row>
    <row r="37" spans="1:16">
      <c r="E37" s="54" t="s">
        <v>775</v>
      </c>
      <c r="F37" t="s">
        <v>776</v>
      </c>
      <c r="I37" s="54" t="n">
        <v>35</v>
      </c>
      <c r="J37" t="s"/>
      <c r="K37" t="s">
        <v>699</v>
      </c>
      <c r="L37" t="s">
        <v>777</v>
      </c>
      <c r="M37" t="s"/>
      <c r="N37" t="s"/>
      <c r="O37" t="s"/>
      <c r="P37" t="s"/>
    </row>
    <row r="38" spans="1:16">
      <c r="E38" s="54" t="s">
        <v>778</v>
      </c>
      <c r="F38" t="s">
        <v>779</v>
      </c>
      <c r="I38" s="54" t="n">
        <v>36</v>
      </c>
      <c r="J38" t="s"/>
      <c r="K38" t="s">
        <v>699</v>
      </c>
      <c r="L38" t="s">
        <v>780</v>
      </c>
      <c r="M38" t="s"/>
      <c r="N38" t="s"/>
      <c r="O38" t="s"/>
      <c r="P38" t="s"/>
    </row>
    <row r="39" spans="1:16">
      <c r="E39" s="54" t="s">
        <v>781</v>
      </c>
      <c r="F39" t="s">
        <v>782</v>
      </c>
      <c r="I39" s="54" t="n">
        <v>37</v>
      </c>
      <c r="J39" t="s"/>
      <c r="K39" t="s">
        <v>699</v>
      </c>
      <c r="L39" t="s">
        <v>783</v>
      </c>
      <c r="M39" t="s"/>
      <c r="N39" t="s"/>
      <c r="O39" t="s"/>
      <c r="P39" t="s"/>
    </row>
    <row r="40" spans="1:16">
      <c r="E40" s="54" t="s">
        <v>784</v>
      </c>
      <c r="F40" t="s">
        <v>785</v>
      </c>
      <c r="I40" s="54" t="n">
        <v>38</v>
      </c>
      <c r="J40" t="s"/>
      <c r="K40" t="s">
        <v>699</v>
      </c>
      <c r="L40" t="s">
        <v>786</v>
      </c>
      <c r="M40" t="s"/>
      <c r="N40" t="s"/>
      <c r="O40" t="s"/>
      <c r="P40" t="s"/>
    </row>
    <row r="41" spans="1:16">
      <c r="E41" s="54" t="s">
        <v>787</v>
      </c>
      <c r="F41" t="s">
        <v>788</v>
      </c>
      <c r="I41" s="54" t="n">
        <v>39</v>
      </c>
      <c r="J41" t="s"/>
      <c r="K41" t="s">
        <v>699</v>
      </c>
      <c r="L41" t="s">
        <v>789</v>
      </c>
      <c r="M41" t="s"/>
      <c r="N41" t="s"/>
      <c r="O41" t="s"/>
      <c r="P41" t="s"/>
    </row>
    <row r="42" spans="1:16">
      <c r="E42" s="54" t="s">
        <v>790</v>
      </c>
      <c r="F42" t="s">
        <v>791</v>
      </c>
      <c r="I42" s="54" t="n">
        <v>40</v>
      </c>
      <c r="J42" t="s"/>
      <c r="K42" t="s">
        <v>699</v>
      </c>
      <c r="L42" t="s">
        <v>792</v>
      </c>
      <c r="M42" t="s"/>
      <c r="N42" t="s"/>
      <c r="O42" t="s"/>
      <c r="P42" t="s"/>
    </row>
    <row r="43" spans="1:16">
      <c r="E43" s="54" t="s">
        <v>793</v>
      </c>
      <c r="F43" t="s">
        <v>794</v>
      </c>
      <c r="I43" s="54" t="n">
        <v>41</v>
      </c>
      <c r="J43" t="s"/>
      <c r="K43" t="s">
        <v>699</v>
      </c>
      <c r="L43" t="s">
        <v>795</v>
      </c>
      <c r="M43" t="s"/>
      <c r="N43" t="s"/>
      <c r="O43" t="s"/>
      <c r="P43" t="s"/>
    </row>
    <row r="44" spans="1:16">
      <c r="E44" s="54" t="s">
        <v>796</v>
      </c>
      <c r="F44" t="s">
        <v>761</v>
      </c>
      <c r="I44" s="54" t="n">
        <v>42</v>
      </c>
      <c r="J44" t="s"/>
      <c r="K44" t="s">
        <v>699</v>
      </c>
      <c r="L44" t="s">
        <v>797</v>
      </c>
      <c r="M44" t="s"/>
      <c r="N44" t="s"/>
      <c r="O44" t="s"/>
      <c r="P44" t="s"/>
    </row>
    <row r="45" spans="1:16">
      <c r="E45" s="54" t="s">
        <v>798</v>
      </c>
      <c r="F45" t="s">
        <v>799</v>
      </c>
      <c r="I45" s="54" t="n">
        <v>43</v>
      </c>
      <c r="J45" t="s"/>
      <c r="K45" t="s">
        <v>699</v>
      </c>
      <c r="L45" t="s">
        <v>800</v>
      </c>
      <c r="M45" t="s"/>
      <c r="N45" t="s"/>
      <c r="O45" t="s"/>
      <c r="P45" t="s"/>
    </row>
    <row r="46" spans="1:16">
      <c r="E46" s="54" t="s">
        <v>801</v>
      </c>
      <c r="F46" t="s">
        <v>802</v>
      </c>
      <c r="I46" s="54" t="n">
        <v>44</v>
      </c>
      <c r="J46" t="s"/>
      <c r="K46" t="s">
        <v>699</v>
      </c>
      <c r="L46" t="s">
        <v>803</v>
      </c>
      <c r="M46" t="s"/>
      <c r="N46" t="s"/>
      <c r="O46" t="s"/>
      <c r="P46" t="s"/>
    </row>
    <row r="47" spans="1:16">
      <c r="E47" s="54" t="s">
        <v>804</v>
      </c>
      <c r="F47" t="s">
        <v>805</v>
      </c>
      <c r="I47" s="54" t="n">
        <v>45</v>
      </c>
      <c r="J47" t="s"/>
      <c r="K47" t="s">
        <v>699</v>
      </c>
      <c r="L47" t="s">
        <v>806</v>
      </c>
      <c r="M47" t="s"/>
      <c r="N47" t="s"/>
      <c r="O47" t="s"/>
      <c r="P47" t="s"/>
    </row>
    <row r="48" spans="1:16">
      <c r="E48" s="54" t="s">
        <v>807</v>
      </c>
      <c r="F48" t="s">
        <v>808</v>
      </c>
      <c r="I48" s="54" t="n">
        <v>46</v>
      </c>
      <c r="J48" t="s"/>
      <c r="K48" t="s">
        <v>699</v>
      </c>
      <c r="L48" t="s">
        <v>809</v>
      </c>
      <c r="M48" t="s"/>
      <c r="N48" t="s"/>
      <c r="O48" t="s"/>
      <c r="P48" t="s"/>
    </row>
    <row r="49" spans="1:16">
      <c r="E49" s="54" t="s">
        <v>810</v>
      </c>
      <c r="F49" t="s">
        <v>811</v>
      </c>
      <c r="I49" s="54" t="n">
        <v>47</v>
      </c>
      <c r="J49" t="s"/>
      <c r="K49" t="s">
        <v>699</v>
      </c>
      <c r="L49" t="s">
        <v>812</v>
      </c>
      <c r="M49" t="s"/>
      <c r="N49" t="s"/>
      <c r="O49" t="s"/>
      <c r="P49" t="s"/>
    </row>
    <row r="50" spans="1:16">
      <c r="E50" s="54" t="s">
        <v>813</v>
      </c>
      <c r="F50" t="s">
        <v>814</v>
      </c>
      <c r="I50" s="54" t="n">
        <v>48</v>
      </c>
      <c r="J50" t="s"/>
      <c r="K50" t="s">
        <v>699</v>
      </c>
      <c r="L50" t="s">
        <v>815</v>
      </c>
      <c r="M50" t="s"/>
      <c r="N50" t="s"/>
      <c r="O50" t="s"/>
      <c r="P50" t="s"/>
    </row>
    <row r="51" spans="1:16">
      <c r="E51" s="54" t="s">
        <v>816</v>
      </c>
      <c r="F51" t="s">
        <v>817</v>
      </c>
      <c r="I51" s="54" t="n">
        <v>49</v>
      </c>
      <c r="J51" t="s"/>
      <c r="K51" t="s">
        <v>699</v>
      </c>
      <c r="L51" t="s">
        <v>818</v>
      </c>
      <c r="M51" t="s"/>
      <c r="N51" t="s"/>
      <c r="O51" t="s"/>
      <c r="P51" t="s"/>
    </row>
    <row r="52" spans="1:16">
      <c r="E52" s="54" t="s">
        <v>819</v>
      </c>
      <c r="F52" t="s">
        <v>820</v>
      </c>
      <c r="I52" s="54" t="n">
        <v>50</v>
      </c>
      <c r="J52" t="s"/>
      <c r="K52" t="s">
        <v>699</v>
      </c>
      <c r="L52" t="s">
        <v>821</v>
      </c>
      <c r="M52" t="s"/>
      <c r="N52" t="s"/>
      <c r="O52" t="s"/>
      <c r="P52" t="s"/>
    </row>
    <row r="53" spans="1:16">
      <c r="E53" s="54" t="s">
        <v>822</v>
      </c>
      <c r="F53" t="s">
        <v>823</v>
      </c>
      <c r="I53" s="54" t="n">
        <v>51</v>
      </c>
      <c r="J53" t="s"/>
      <c r="K53" t="s">
        <v>699</v>
      </c>
      <c r="L53" t="s">
        <v>824</v>
      </c>
      <c r="M53" t="s"/>
      <c r="N53" t="s"/>
      <c r="O53" t="s"/>
      <c r="P53" t="s"/>
    </row>
    <row r="54" spans="1:16">
      <c r="E54" s="54" t="s">
        <v>825</v>
      </c>
      <c r="F54" t="s">
        <v>826</v>
      </c>
      <c r="I54" s="54" t="n">
        <v>52</v>
      </c>
      <c r="J54" t="s"/>
      <c r="K54" t="s">
        <v>699</v>
      </c>
      <c r="L54" t="s">
        <v>827</v>
      </c>
      <c r="M54" t="s"/>
      <c r="N54" t="s"/>
      <c r="O54" t="s"/>
      <c r="P54" t="s"/>
    </row>
    <row r="55" spans="1:16">
      <c r="E55" s="54" t="s">
        <v>828</v>
      </c>
      <c r="F55" t="s">
        <v>829</v>
      </c>
      <c r="I55" s="54" t="n">
        <v>53</v>
      </c>
      <c r="J55" t="s"/>
      <c r="K55" t="s">
        <v>699</v>
      </c>
      <c r="L55" t="s">
        <v>830</v>
      </c>
      <c r="M55" t="s"/>
      <c r="N55" t="s"/>
      <c r="O55" t="s"/>
      <c r="P55" t="s"/>
    </row>
    <row r="56" spans="1:16">
      <c r="E56" s="54" t="s">
        <v>831</v>
      </c>
      <c r="F56" t="s">
        <v>832</v>
      </c>
      <c r="I56" s="54" t="n">
        <v>54</v>
      </c>
      <c r="J56" t="s"/>
      <c r="K56" t="s">
        <v>699</v>
      </c>
      <c r="L56" t="s">
        <v>833</v>
      </c>
      <c r="M56" t="s"/>
      <c r="N56" t="s"/>
      <c r="O56" t="s"/>
      <c r="P56" t="s"/>
    </row>
    <row r="57" spans="1:16">
      <c r="E57" s="54" t="s">
        <v>834</v>
      </c>
      <c r="F57" t="s">
        <v>835</v>
      </c>
      <c r="I57" s="54" t="n">
        <v>55</v>
      </c>
      <c r="J57" t="s"/>
      <c r="K57" t="s">
        <v>699</v>
      </c>
      <c r="L57" t="s">
        <v>836</v>
      </c>
      <c r="M57" t="s"/>
      <c r="N57" t="s"/>
      <c r="O57" t="s"/>
      <c r="P57" t="s"/>
    </row>
    <row r="58" spans="1:16">
      <c r="E58" s="54" t="s">
        <v>837</v>
      </c>
      <c r="F58" t="s">
        <v>838</v>
      </c>
      <c r="I58" s="54" t="n">
        <v>56</v>
      </c>
      <c r="J58" t="s"/>
      <c r="K58" t="s">
        <v>699</v>
      </c>
      <c r="L58" t="s">
        <v>839</v>
      </c>
      <c r="M58" t="s"/>
      <c r="N58" t="s"/>
      <c r="O58" t="s"/>
      <c r="P58" t="s"/>
    </row>
    <row r="59" spans="1:16">
      <c r="E59" s="54" t="s">
        <v>840</v>
      </c>
      <c r="F59" t="s">
        <v>841</v>
      </c>
      <c r="I59" s="54" t="n">
        <v>57</v>
      </c>
      <c r="J59" t="s"/>
      <c r="K59" t="s">
        <v>699</v>
      </c>
      <c r="L59" t="s">
        <v>842</v>
      </c>
      <c r="M59" t="s"/>
      <c r="N59" t="s"/>
      <c r="O59" t="s"/>
      <c r="P59" t="s"/>
    </row>
    <row r="60" spans="1:16">
      <c r="E60" s="54" t="s">
        <v>843</v>
      </c>
      <c r="F60" t="s">
        <v>844</v>
      </c>
      <c r="I60" s="54" t="n">
        <v>58</v>
      </c>
      <c r="J60" t="s"/>
      <c r="K60" t="s">
        <v>699</v>
      </c>
      <c r="L60" t="s">
        <v>845</v>
      </c>
      <c r="M60" t="s"/>
      <c r="N60" t="s"/>
      <c r="O60" t="s"/>
      <c r="P60" t="s"/>
    </row>
    <row r="61" spans="1:16">
      <c r="E61" s="54" t="s">
        <v>846</v>
      </c>
      <c r="F61" t="s">
        <v>725</v>
      </c>
      <c r="I61" s="54" t="n">
        <v>59</v>
      </c>
      <c r="J61" t="s"/>
      <c r="K61" t="s">
        <v>699</v>
      </c>
      <c r="L61" t="s">
        <v>847</v>
      </c>
      <c r="M61" t="s"/>
      <c r="N61" t="s"/>
      <c r="O61" t="s"/>
      <c r="P61" t="s"/>
    </row>
    <row r="62" spans="1:16">
      <c r="E62" s="54" t="s">
        <v>848</v>
      </c>
      <c r="F62" t="s">
        <v>849</v>
      </c>
      <c r="I62" s="54" t="n">
        <v>60</v>
      </c>
      <c r="J62" t="s"/>
      <c r="K62" t="s">
        <v>699</v>
      </c>
      <c r="L62" t="s">
        <v>850</v>
      </c>
      <c r="M62" t="s"/>
      <c r="N62" t="s"/>
      <c r="O62" t="s"/>
      <c r="P62" t="s"/>
    </row>
    <row r="63" spans="1:16">
      <c r="E63" s="54" t="s">
        <v>851</v>
      </c>
      <c r="F63" t="s">
        <v>852</v>
      </c>
      <c r="I63" s="54" t="n">
        <v>61</v>
      </c>
      <c r="J63" t="s"/>
      <c r="K63" t="s">
        <v>699</v>
      </c>
      <c r="L63" t="s">
        <v>853</v>
      </c>
      <c r="M63" t="s"/>
      <c r="N63" t="s"/>
      <c r="O63" t="s"/>
      <c r="P63" t="s"/>
    </row>
    <row r="64" spans="1:16">
      <c r="E64" s="54" t="s">
        <v>854</v>
      </c>
      <c r="F64" t="s">
        <v>835</v>
      </c>
      <c r="I64" s="54" t="n">
        <v>62</v>
      </c>
      <c r="J64" t="s"/>
      <c r="K64" t="s">
        <v>699</v>
      </c>
      <c r="L64" t="s">
        <v>855</v>
      </c>
      <c r="M64" t="s"/>
      <c r="N64" t="s"/>
      <c r="O64" t="s"/>
      <c r="P64" t="s"/>
    </row>
    <row r="65" spans="1:16">
      <c r="E65" s="54" t="s">
        <v>856</v>
      </c>
      <c r="F65" t="s">
        <v>857</v>
      </c>
      <c r="I65" s="54" t="n">
        <v>63</v>
      </c>
      <c r="J65" t="s"/>
      <c r="K65" t="s">
        <v>699</v>
      </c>
      <c r="L65" t="s">
        <v>858</v>
      </c>
      <c r="M65" t="s"/>
      <c r="N65" t="s"/>
      <c r="O65" t="s"/>
      <c r="P65" t="s"/>
    </row>
    <row r="66" spans="1:16">
      <c r="E66" s="54" t="s">
        <v>859</v>
      </c>
      <c r="F66" t="s">
        <v>860</v>
      </c>
      <c r="I66" s="54" t="n">
        <v>64</v>
      </c>
      <c r="J66" t="s"/>
      <c r="K66" t="s">
        <v>699</v>
      </c>
      <c r="L66" t="s">
        <v>861</v>
      </c>
      <c r="M66" t="s"/>
      <c r="N66" t="s"/>
      <c r="O66" t="s"/>
      <c r="P66" t="s"/>
    </row>
    <row r="67" spans="1:16">
      <c r="E67" s="54" t="s">
        <v>862</v>
      </c>
      <c r="F67" t="s">
        <v>863</v>
      </c>
      <c r="I67" s="54" t="n">
        <v>65</v>
      </c>
      <c r="J67" t="s"/>
      <c r="K67" t="s">
        <v>699</v>
      </c>
      <c r="L67" t="s">
        <v>864</v>
      </c>
      <c r="M67" t="s"/>
      <c r="N67" t="s"/>
      <c r="O67" t="s"/>
      <c r="P67" t="s"/>
    </row>
    <row r="68" spans="1:16">
      <c r="E68" s="54" t="s">
        <v>865</v>
      </c>
      <c r="F68" t="s">
        <v>866</v>
      </c>
      <c r="I68" s="54" t="n">
        <v>66</v>
      </c>
      <c r="J68" t="s"/>
      <c r="K68" t="s">
        <v>699</v>
      </c>
      <c r="L68" t="s">
        <v>867</v>
      </c>
      <c r="M68" t="s"/>
      <c r="N68" t="s"/>
      <c r="O68" t="s"/>
      <c r="P68" t="s"/>
    </row>
    <row r="69" spans="1:16">
      <c r="E69" s="54" t="s">
        <v>868</v>
      </c>
      <c r="F69" t="s">
        <v>869</v>
      </c>
      <c r="I69" s="54" t="n">
        <v>67</v>
      </c>
      <c r="J69" t="s"/>
      <c r="K69" t="s">
        <v>699</v>
      </c>
      <c r="L69" t="s">
        <v>870</v>
      </c>
      <c r="M69" t="s"/>
      <c r="N69" t="s"/>
      <c r="O69" t="s"/>
      <c r="P69" t="s"/>
    </row>
    <row r="70" spans="1:16">
      <c r="E70" s="54" t="s">
        <v>871</v>
      </c>
      <c r="F70" t="s">
        <v>872</v>
      </c>
      <c r="I70" s="54" t="n">
        <v>68</v>
      </c>
      <c r="J70" t="s"/>
      <c r="K70" t="s">
        <v>699</v>
      </c>
      <c r="L70" t="s">
        <v>873</v>
      </c>
      <c r="M70" t="s"/>
      <c r="N70" t="s"/>
      <c r="O70" t="s"/>
      <c r="P70" t="s"/>
    </row>
    <row r="71" spans="1:16">
      <c r="E71" s="54" t="s">
        <v>874</v>
      </c>
      <c r="F71" t="s">
        <v>875</v>
      </c>
      <c r="I71" s="54" t="n">
        <v>69</v>
      </c>
      <c r="J71" t="s"/>
      <c r="K71" t="s">
        <v>699</v>
      </c>
      <c r="L71" t="s">
        <v>876</v>
      </c>
      <c r="M71" t="s"/>
      <c r="N71" t="s"/>
      <c r="O71" t="s"/>
      <c r="P71" t="s"/>
    </row>
    <row r="72" spans="1:16">
      <c r="E72" s="54" t="s">
        <v>877</v>
      </c>
      <c r="F72" t="s">
        <v>878</v>
      </c>
      <c r="I72" s="54" t="n">
        <v>70</v>
      </c>
      <c r="J72" t="s"/>
      <c r="K72" t="s">
        <v>699</v>
      </c>
      <c r="L72" t="s">
        <v>879</v>
      </c>
      <c r="M72" t="s"/>
      <c r="N72" t="s"/>
      <c r="O72" t="s"/>
      <c r="P72" t="s"/>
    </row>
    <row r="73" spans="1:16">
      <c r="E73" s="54" t="s">
        <v>880</v>
      </c>
      <c r="F73" t="s">
        <v>878</v>
      </c>
      <c r="I73" s="54" t="n">
        <v>71</v>
      </c>
      <c r="J73" t="s"/>
      <c r="K73" t="s">
        <v>699</v>
      </c>
      <c r="L73" t="s">
        <v>881</v>
      </c>
      <c r="M73" t="s"/>
      <c r="N73" t="s"/>
      <c r="O73" t="s"/>
      <c r="P73" t="s"/>
    </row>
    <row r="74" spans="1:16">
      <c r="E74" s="54" t="s">
        <v>882</v>
      </c>
      <c r="F74" t="s">
        <v>698</v>
      </c>
      <c r="I74" s="54" t="n">
        <v>72</v>
      </c>
      <c r="J74" t="s"/>
      <c r="K74" t="s">
        <v>699</v>
      </c>
      <c r="L74" t="s">
        <v>883</v>
      </c>
      <c r="M74" t="s"/>
      <c r="N74" t="s"/>
      <c r="O74" t="s"/>
      <c r="P74" t="s"/>
    </row>
    <row r="75" spans="1:16">
      <c r="E75" s="54" t="s">
        <v>884</v>
      </c>
      <c r="F75" t="s">
        <v>885</v>
      </c>
      <c r="I75" s="54" t="n">
        <v>73</v>
      </c>
      <c r="J75" t="s"/>
      <c r="K75" t="s">
        <v>699</v>
      </c>
      <c r="L75" t="s">
        <v>886</v>
      </c>
      <c r="M75" t="s"/>
      <c r="N75" t="s"/>
      <c r="O75" t="s"/>
      <c r="P75" t="s"/>
    </row>
    <row r="76" spans="1:16">
      <c r="E76" s="54" t="s">
        <v>887</v>
      </c>
      <c r="F76" t="s">
        <v>888</v>
      </c>
      <c r="I76" s="54" t="n">
        <v>74</v>
      </c>
      <c r="J76" t="s"/>
      <c r="K76" t="s">
        <v>699</v>
      </c>
      <c r="L76" t="s">
        <v>889</v>
      </c>
      <c r="M76" t="s"/>
      <c r="N76" t="s"/>
      <c r="O76" t="s"/>
      <c r="P76" t="s"/>
    </row>
    <row r="77" spans="1:16">
      <c r="E77" s="54" t="s">
        <v>890</v>
      </c>
      <c r="F77" t="s">
        <v>891</v>
      </c>
      <c r="I77" s="54" t="n">
        <v>75</v>
      </c>
      <c r="J77" t="s"/>
      <c r="K77" t="s">
        <v>699</v>
      </c>
      <c r="L77" t="s">
        <v>892</v>
      </c>
      <c r="M77" t="s"/>
      <c r="N77" t="s"/>
      <c r="O77" t="s"/>
      <c r="P77" t="s"/>
    </row>
    <row r="78" spans="1:16">
      <c r="E78" s="54" t="s">
        <v>893</v>
      </c>
      <c r="F78" t="s">
        <v>894</v>
      </c>
      <c r="I78" s="54" t="n">
        <v>76</v>
      </c>
      <c r="J78" t="s"/>
      <c r="K78" t="s">
        <v>699</v>
      </c>
      <c r="L78" t="s">
        <v>895</v>
      </c>
      <c r="M78" t="s"/>
      <c r="N78" t="s"/>
      <c r="O78" t="s"/>
      <c r="P78" t="s"/>
    </row>
    <row r="79" spans="1:16">
      <c r="E79" s="54" t="s">
        <v>896</v>
      </c>
      <c r="F79" t="s">
        <v>788</v>
      </c>
      <c r="I79" s="54" t="n">
        <v>77</v>
      </c>
      <c r="J79" t="s"/>
      <c r="K79" t="s">
        <v>699</v>
      </c>
      <c r="L79" t="s">
        <v>897</v>
      </c>
      <c r="M79" t="s"/>
      <c r="N79" t="s"/>
      <c r="O79" t="s"/>
      <c r="P79" t="s"/>
    </row>
    <row r="80" spans="1:16">
      <c r="E80" s="54" t="s">
        <v>898</v>
      </c>
      <c r="F80" t="s">
        <v>899</v>
      </c>
      <c r="I80" s="54" t="n">
        <v>78</v>
      </c>
      <c r="J80" t="s"/>
      <c r="K80" t="s">
        <v>699</v>
      </c>
      <c r="L80" t="s">
        <v>900</v>
      </c>
      <c r="M80" t="s"/>
      <c r="N80" t="s"/>
      <c r="O80" t="s"/>
      <c r="P80" t="s"/>
    </row>
    <row r="81" spans="1:16">
      <c r="E81" s="54" t="s">
        <v>901</v>
      </c>
      <c r="F81" t="s">
        <v>902</v>
      </c>
      <c r="I81" s="54" t="n">
        <v>79</v>
      </c>
      <c r="J81" t="s"/>
      <c r="K81" t="s">
        <v>699</v>
      </c>
      <c r="L81" t="s">
        <v>903</v>
      </c>
      <c r="M81" t="s"/>
      <c r="N81" t="s"/>
      <c r="O81" t="s"/>
      <c r="P81" t="s"/>
    </row>
    <row r="82" spans="1:16">
      <c r="E82" s="54" t="s">
        <v>904</v>
      </c>
      <c r="F82" t="s">
        <v>905</v>
      </c>
      <c r="I82" s="54" t="n">
        <v>80</v>
      </c>
      <c r="J82" t="s"/>
      <c r="K82" t="s">
        <v>699</v>
      </c>
      <c r="L82" t="s">
        <v>906</v>
      </c>
      <c r="M82" t="s"/>
      <c r="N82" t="s"/>
      <c r="O82" t="s"/>
      <c r="P82" t="s"/>
    </row>
    <row r="83" spans="1:16">
      <c r="E83" s="54" t="s">
        <v>907</v>
      </c>
      <c r="F83" t="s">
        <v>908</v>
      </c>
      <c r="I83" s="54" t="n">
        <v>81</v>
      </c>
      <c r="J83" t="s"/>
      <c r="K83" t="s">
        <v>699</v>
      </c>
      <c r="L83" t="s">
        <v>909</v>
      </c>
      <c r="M83" t="s"/>
      <c r="N83" t="s"/>
      <c r="O83" t="s"/>
      <c r="P83" t="s"/>
    </row>
    <row r="84" spans="1:16">
      <c r="E84" s="54" t="s">
        <v>910</v>
      </c>
      <c r="F84" t="s">
        <v>911</v>
      </c>
      <c r="I84" s="54" t="n">
        <v>82</v>
      </c>
      <c r="J84" t="s"/>
      <c r="K84" t="s">
        <v>699</v>
      </c>
      <c r="L84" t="s">
        <v>912</v>
      </c>
      <c r="M84" t="s"/>
      <c r="N84" t="s"/>
      <c r="O84" t="s"/>
      <c r="P84" t="s"/>
    </row>
    <row r="85" spans="1:16">
      <c r="E85" s="54" t="s">
        <v>913</v>
      </c>
      <c r="F85" t="s">
        <v>914</v>
      </c>
      <c r="I85" s="54" t="n">
        <v>83</v>
      </c>
      <c r="J85" t="s"/>
      <c r="K85" t="s">
        <v>699</v>
      </c>
      <c r="L85" t="s">
        <v>915</v>
      </c>
      <c r="M85" t="s"/>
      <c r="N85" t="s"/>
      <c r="O85" t="s"/>
      <c r="P85" t="s"/>
    </row>
    <row r="86" spans="1:16">
      <c r="E86" s="54" t="s">
        <v>916</v>
      </c>
      <c r="F86" t="s">
        <v>917</v>
      </c>
      <c r="I86" s="54" t="n">
        <v>84</v>
      </c>
      <c r="J86" t="s"/>
      <c r="K86" t="s">
        <v>699</v>
      </c>
      <c r="L86" t="s">
        <v>918</v>
      </c>
      <c r="M86" t="s"/>
      <c r="N86" t="s"/>
      <c r="O86" t="s"/>
      <c r="P86" t="s"/>
    </row>
    <row r="87" spans="1:16">
      <c r="E87" s="54" t="s">
        <v>919</v>
      </c>
      <c r="F87" t="s">
        <v>805</v>
      </c>
      <c r="I87" s="54" t="n">
        <v>85</v>
      </c>
      <c r="J87" t="s"/>
      <c r="K87" t="s">
        <v>699</v>
      </c>
      <c r="L87" t="s">
        <v>920</v>
      </c>
      <c r="M87" t="s"/>
      <c r="N87" t="s"/>
      <c r="O87" t="s"/>
      <c r="P87" t="s"/>
    </row>
    <row r="88" spans="1:16">
      <c r="E88" s="54" t="s">
        <v>921</v>
      </c>
      <c r="F88" t="s">
        <v>922</v>
      </c>
      <c r="I88" s="54" t="n">
        <v>86</v>
      </c>
      <c r="J88" t="s"/>
      <c r="K88" t="s">
        <v>699</v>
      </c>
      <c r="L88" t="s">
        <v>923</v>
      </c>
      <c r="M88" t="s"/>
      <c r="N88" t="s"/>
      <c r="O88" t="s"/>
      <c r="P88" t="s"/>
    </row>
    <row r="89" spans="1:16">
      <c r="E89" s="54" t="s">
        <v>924</v>
      </c>
      <c r="F89" t="s">
        <v>925</v>
      </c>
      <c r="I89" s="54" t="n">
        <v>87</v>
      </c>
      <c r="J89" t="s"/>
      <c r="K89" t="s">
        <v>699</v>
      </c>
      <c r="L89" t="s">
        <v>926</v>
      </c>
      <c r="M89" t="s"/>
      <c r="N89" t="s"/>
      <c r="O89" t="s"/>
      <c r="P89" t="s"/>
    </row>
    <row r="90" spans="1:16">
      <c r="E90" s="54" t="s">
        <v>927</v>
      </c>
      <c r="F90" t="s">
        <v>928</v>
      </c>
      <c r="I90" s="54" t="n">
        <v>88</v>
      </c>
      <c r="J90" t="s"/>
      <c r="K90" t="s">
        <v>699</v>
      </c>
      <c r="L90" t="s">
        <v>929</v>
      </c>
      <c r="M90" t="s"/>
      <c r="N90" t="s"/>
      <c r="O90" t="s"/>
      <c r="P90" t="s"/>
    </row>
    <row r="91" spans="1:16">
      <c r="E91" s="54" t="s">
        <v>930</v>
      </c>
      <c r="F91" t="s">
        <v>931</v>
      </c>
      <c r="I91" s="54" t="n">
        <v>89</v>
      </c>
      <c r="J91" t="s"/>
      <c r="K91" t="s">
        <v>699</v>
      </c>
      <c r="L91" t="s">
        <v>932</v>
      </c>
      <c r="M91" t="s"/>
      <c r="N91" t="s"/>
      <c r="O91" t="s"/>
      <c r="P91" t="s"/>
    </row>
    <row r="92" spans="1:16">
      <c r="E92" s="54" t="s">
        <v>933</v>
      </c>
      <c r="F92" t="s">
        <v>725</v>
      </c>
      <c r="I92" s="54" t="n">
        <v>90</v>
      </c>
      <c r="J92" t="s"/>
      <c r="K92" t="s">
        <v>699</v>
      </c>
      <c r="L92" t="s">
        <v>934</v>
      </c>
      <c r="M92" t="s"/>
      <c r="N92" t="s"/>
      <c r="O92" t="s"/>
      <c r="P92" t="s"/>
    </row>
    <row r="93" spans="1:16">
      <c r="E93" s="54" t="s">
        <v>935</v>
      </c>
      <c r="F93" t="s">
        <v>936</v>
      </c>
      <c r="I93" s="54" t="n">
        <v>91</v>
      </c>
      <c r="J93" t="s"/>
      <c r="K93" t="s">
        <v>699</v>
      </c>
      <c r="L93" t="s">
        <v>937</v>
      </c>
      <c r="M93" t="s"/>
      <c r="N93" t="s"/>
      <c r="O93" t="s"/>
      <c r="P93" t="s"/>
    </row>
    <row r="94" spans="1:16">
      <c r="E94" s="54" t="s">
        <v>938</v>
      </c>
      <c r="F94" t="s">
        <v>939</v>
      </c>
      <c r="I94" s="54" t="n">
        <v>92</v>
      </c>
      <c r="J94" t="s"/>
      <c r="K94" t="s">
        <v>699</v>
      </c>
      <c r="L94" t="s">
        <v>940</v>
      </c>
      <c r="M94" t="s"/>
      <c r="N94" t="s"/>
      <c r="O94" t="s"/>
      <c r="P94" t="s"/>
    </row>
    <row r="95" spans="1:16">
      <c r="E95" s="54" t="s">
        <v>941</v>
      </c>
      <c r="F95" t="s">
        <v>942</v>
      </c>
      <c r="I95" s="54" t="n">
        <v>93</v>
      </c>
      <c r="J95" t="s"/>
      <c r="K95" t="s">
        <v>699</v>
      </c>
      <c r="L95" t="s">
        <v>943</v>
      </c>
      <c r="M95" t="s"/>
      <c r="N95" t="s"/>
      <c r="O95" t="s"/>
      <c r="P95" t="s"/>
    </row>
    <row r="96" spans="1:16">
      <c r="E96" s="54" t="s">
        <v>944</v>
      </c>
      <c r="F96" t="s">
        <v>945</v>
      </c>
      <c r="I96" s="54" t="n">
        <v>94</v>
      </c>
      <c r="J96" t="s"/>
      <c r="K96" t="s">
        <v>699</v>
      </c>
      <c r="L96" t="s">
        <v>946</v>
      </c>
      <c r="M96" t="s"/>
      <c r="N96" t="s"/>
      <c r="O96" t="s"/>
      <c r="P96" t="s"/>
    </row>
    <row r="97" spans="1:16">
      <c r="E97" s="54" t="s">
        <v>947</v>
      </c>
      <c r="F97" t="s">
        <v>948</v>
      </c>
      <c r="I97" s="54" t="n">
        <v>95</v>
      </c>
      <c r="J97" t="s"/>
      <c r="K97" t="s">
        <v>699</v>
      </c>
      <c r="L97" t="s">
        <v>949</v>
      </c>
      <c r="M97" t="s"/>
      <c r="N97" t="s"/>
      <c r="O97" t="s"/>
      <c r="P97" t="s"/>
    </row>
    <row r="98" spans="1:16">
      <c r="E98" s="54" t="s">
        <v>950</v>
      </c>
      <c r="F98" t="s">
        <v>951</v>
      </c>
      <c r="I98" s="54" t="n">
        <v>96</v>
      </c>
      <c r="J98" t="s"/>
      <c r="K98" t="s">
        <v>699</v>
      </c>
      <c r="L98" t="s">
        <v>952</v>
      </c>
      <c r="M98" t="s"/>
      <c r="N98" t="s"/>
      <c r="O98" t="s"/>
      <c r="P98" t="s"/>
    </row>
    <row r="99" spans="1:16">
      <c r="E99" s="54" t="s">
        <v>953</v>
      </c>
      <c r="F99" t="s">
        <v>954</v>
      </c>
      <c r="I99" s="54" t="n">
        <v>97</v>
      </c>
      <c r="J99" t="s"/>
      <c r="K99" t="s">
        <v>699</v>
      </c>
      <c r="L99" t="s">
        <v>955</v>
      </c>
      <c r="M99" t="s"/>
      <c r="N99" t="s"/>
      <c r="O99" t="s"/>
      <c r="P99" t="s"/>
    </row>
    <row r="100" spans="1:16">
      <c r="E100" s="54" t="s">
        <v>956</v>
      </c>
      <c r="F100" t="s">
        <v>957</v>
      </c>
      <c r="I100" s="54" t="n">
        <v>98</v>
      </c>
      <c r="J100" t="s"/>
      <c r="K100" t="s">
        <v>699</v>
      </c>
      <c r="L100" t="s">
        <v>958</v>
      </c>
      <c r="M100" t="s"/>
      <c r="N100" t="s"/>
      <c r="O100" t="s"/>
      <c r="P100" t="s"/>
    </row>
    <row r="101" spans="1:16">
      <c r="E101" s="54" t="s">
        <v>959</v>
      </c>
      <c r="F101" t="s">
        <v>960</v>
      </c>
      <c r="I101" s="54" t="n">
        <v>99</v>
      </c>
      <c r="J101" t="s"/>
      <c r="K101" t="s">
        <v>699</v>
      </c>
      <c r="L101" t="s">
        <v>961</v>
      </c>
      <c r="M101" t="s"/>
      <c r="N101" t="s"/>
      <c r="O101" t="s"/>
      <c r="P101" t="s"/>
    </row>
    <row r="102" spans="1:16">
      <c r="E102" s="54" t="s">
        <v>962</v>
      </c>
      <c r="F102" t="s">
        <v>963</v>
      </c>
      <c r="I102" s="54" t="n">
        <v>100</v>
      </c>
      <c r="J102" t="s"/>
      <c r="K102" t="s">
        <v>699</v>
      </c>
      <c r="L102" t="s">
        <v>964</v>
      </c>
      <c r="M102" t="s"/>
      <c r="N102" t="s"/>
      <c r="O102" t="s"/>
      <c r="P102" t="s"/>
    </row>
    <row r="103" spans="1:16">
      <c r="E103" s="54" t="s">
        <v>965</v>
      </c>
      <c r="F103" t="s">
        <v>849</v>
      </c>
      <c r="I103" s="54" t="n">
        <v>101</v>
      </c>
      <c r="J103" t="s"/>
      <c r="K103" t="s">
        <v>699</v>
      </c>
      <c r="L103" t="s">
        <v>966</v>
      </c>
      <c r="M103" t="s"/>
      <c r="N103" t="s"/>
      <c r="O103" t="s"/>
      <c r="P103" t="s"/>
    </row>
    <row r="104" spans="1:16">
      <c r="E104" s="54" t="s">
        <v>967</v>
      </c>
      <c r="F104" t="s">
        <v>968</v>
      </c>
      <c r="I104" s="54" t="n">
        <v>102</v>
      </c>
      <c r="J104" t="s"/>
      <c r="K104" t="s">
        <v>699</v>
      </c>
      <c r="L104" t="s">
        <v>969</v>
      </c>
      <c r="M104" t="s"/>
      <c r="N104" t="s"/>
      <c r="O104" t="s"/>
      <c r="P104" t="s"/>
    </row>
    <row r="105" spans="1:16">
      <c r="E105" s="54" t="s">
        <v>970</v>
      </c>
      <c r="F105" t="s">
        <v>971</v>
      </c>
      <c r="I105" s="54" t="n">
        <v>103</v>
      </c>
      <c r="J105" t="s"/>
      <c r="K105" t="s">
        <v>699</v>
      </c>
      <c r="L105" t="s">
        <v>972</v>
      </c>
      <c r="M105" t="s"/>
      <c r="N105" t="s"/>
      <c r="O105" t="s"/>
      <c r="P105" t="s"/>
    </row>
    <row r="106" spans="1:16">
      <c r="E106" s="54" t="s">
        <v>973</v>
      </c>
      <c r="F106" t="s">
        <v>788</v>
      </c>
      <c r="I106" s="54" t="n">
        <v>104</v>
      </c>
      <c r="J106" t="s"/>
      <c r="K106" t="s">
        <v>699</v>
      </c>
      <c r="L106" t="s">
        <v>974</v>
      </c>
      <c r="M106" t="s"/>
      <c r="N106" t="s"/>
      <c r="O106" t="s"/>
      <c r="P106" t="s"/>
    </row>
    <row r="107" spans="1:16">
      <c r="E107" s="54" t="s">
        <v>975</v>
      </c>
      <c r="F107" t="s">
        <v>976</v>
      </c>
      <c r="I107" s="54" t="n">
        <v>105</v>
      </c>
      <c r="J107" t="s"/>
      <c r="K107" t="s">
        <v>699</v>
      </c>
      <c r="L107" t="s">
        <v>977</v>
      </c>
      <c r="M107" t="s"/>
      <c r="N107" t="s"/>
      <c r="O107" t="s"/>
      <c r="P107" t="s"/>
    </row>
    <row r="108" spans="1:16">
      <c r="E108" s="54" t="s">
        <v>978</v>
      </c>
      <c r="F108" t="s">
        <v>979</v>
      </c>
      <c r="I108" s="54" t="n">
        <v>106</v>
      </c>
      <c r="J108" t="s"/>
      <c r="K108" t="s">
        <v>699</v>
      </c>
      <c r="L108" t="s">
        <v>980</v>
      </c>
      <c r="M108" t="s"/>
      <c r="N108" t="s"/>
      <c r="O108" t="s"/>
      <c r="P108" t="s"/>
    </row>
    <row r="109" spans="1:16">
      <c r="E109" s="54" t="s">
        <v>981</v>
      </c>
      <c r="F109" t="s">
        <v>982</v>
      </c>
      <c r="I109" s="54" t="n">
        <v>107</v>
      </c>
      <c r="J109" t="s"/>
      <c r="K109" t="s">
        <v>699</v>
      </c>
      <c r="L109" t="s">
        <v>983</v>
      </c>
      <c r="M109" t="s"/>
      <c r="N109" t="s"/>
      <c r="O109" t="s"/>
      <c r="P109" t="s"/>
    </row>
    <row r="110" spans="1:16">
      <c r="E110" s="54" t="s">
        <v>984</v>
      </c>
      <c r="F110" t="s">
        <v>985</v>
      </c>
      <c r="I110" s="54" t="n">
        <v>108</v>
      </c>
      <c r="J110" t="s"/>
      <c r="K110" t="s">
        <v>699</v>
      </c>
      <c r="L110" t="s">
        <v>986</v>
      </c>
      <c r="M110" t="s"/>
      <c r="N110" t="s"/>
      <c r="O110" t="s"/>
      <c r="P110" t="s"/>
    </row>
    <row r="111" spans="1:16">
      <c r="E111" s="54" t="s">
        <v>987</v>
      </c>
      <c r="F111" t="s">
        <v>988</v>
      </c>
      <c r="I111" s="54" t="n">
        <v>109</v>
      </c>
      <c r="J111" t="s"/>
      <c r="K111" t="s">
        <v>699</v>
      </c>
      <c r="L111" t="s">
        <v>989</v>
      </c>
      <c r="M111" t="s"/>
      <c r="N111" t="s"/>
      <c r="O111" t="s"/>
      <c r="P111" t="s"/>
    </row>
    <row r="112" spans="1:16">
      <c r="E112" s="54" t="s">
        <v>990</v>
      </c>
      <c r="F112" t="s">
        <v>991</v>
      </c>
      <c r="I112" s="54" t="n">
        <v>110</v>
      </c>
      <c r="J112" t="s"/>
      <c r="K112" t="s">
        <v>699</v>
      </c>
      <c r="L112" t="s">
        <v>992</v>
      </c>
      <c r="M112" t="s"/>
      <c r="N112" t="s"/>
      <c r="O112" t="s"/>
      <c r="P112" t="s"/>
    </row>
    <row r="113" spans="1:16">
      <c r="E113" s="54" t="s">
        <v>993</v>
      </c>
      <c r="F113" t="s">
        <v>991</v>
      </c>
      <c r="I113" s="54" t="n">
        <v>111</v>
      </c>
      <c r="J113" t="s"/>
      <c r="K113" t="s">
        <v>699</v>
      </c>
      <c r="L113" t="s">
        <v>994</v>
      </c>
      <c r="M113" t="s"/>
      <c r="N113" t="s"/>
      <c r="O113" t="s"/>
      <c r="P113" t="s"/>
    </row>
    <row r="114" spans="1:16">
      <c r="E114" s="54" t="s">
        <v>995</v>
      </c>
      <c r="F114" t="s">
        <v>996</v>
      </c>
      <c r="I114" s="54" t="n">
        <v>112</v>
      </c>
      <c r="J114" t="s"/>
      <c r="K114" t="s">
        <v>699</v>
      </c>
      <c r="L114" t="s">
        <v>997</v>
      </c>
      <c r="M114" t="s"/>
      <c r="N114" t="s"/>
      <c r="O114" t="s"/>
      <c r="P114" t="s"/>
    </row>
    <row r="115" spans="1:16">
      <c r="E115" s="54" t="s">
        <v>998</v>
      </c>
      <c r="F115" t="s">
        <v>999</v>
      </c>
      <c r="I115" s="54" t="n">
        <v>113</v>
      </c>
      <c r="J115" t="s"/>
      <c r="K115" t="s">
        <v>699</v>
      </c>
      <c r="L115" t="s">
        <v>1000</v>
      </c>
      <c r="M115" t="s"/>
      <c r="N115" t="s"/>
      <c r="O115" t="s"/>
      <c r="P115" t="s"/>
    </row>
    <row r="116" spans="1:16">
      <c r="E116" s="54" t="s">
        <v>1001</v>
      </c>
      <c r="F116" t="s">
        <v>1002</v>
      </c>
      <c r="I116" s="54" t="n">
        <v>114</v>
      </c>
      <c r="J116" t="s"/>
      <c r="K116" t="s">
        <v>699</v>
      </c>
      <c r="L116" t="s">
        <v>1003</v>
      </c>
      <c r="M116" t="s"/>
      <c r="N116" t="s"/>
      <c r="O116" t="s"/>
      <c r="P116" t="s"/>
    </row>
    <row r="117" spans="1:16">
      <c r="E117" s="54" t="s">
        <v>1004</v>
      </c>
      <c r="F117" t="s">
        <v>692</v>
      </c>
      <c r="I117" s="54" t="n">
        <v>115</v>
      </c>
      <c r="J117" t="s"/>
      <c r="K117" t="s">
        <v>699</v>
      </c>
      <c r="L117" t="s">
        <v>1005</v>
      </c>
      <c r="M117" t="s"/>
      <c r="N117" t="s"/>
      <c r="O117" t="s"/>
      <c r="P117" t="s"/>
    </row>
    <row r="118" spans="1:16">
      <c r="E118" s="54" t="s">
        <v>1006</v>
      </c>
      <c r="F118" t="s">
        <v>1007</v>
      </c>
      <c r="I118" s="54" t="n">
        <v>116</v>
      </c>
      <c r="J118" t="s"/>
      <c r="K118" t="s">
        <v>699</v>
      </c>
      <c r="L118" t="s">
        <v>1008</v>
      </c>
      <c r="M118" t="s"/>
      <c r="N118" t="s"/>
      <c r="O118" t="s"/>
      <c r="P118" t="s"/>
    </row>
    <row r="119" spans="1:16">
      <c r="E119" s="54" t="s">
        <v>1009</v>
      </c>
      <c r="F119" t="s">
        <v>1010</v>
      </c>
      <c r="I119" s="54" t="n">
        <v>117</v>
      </c>
      <c r="J119" t="s"/>
      <c r="K119" t="s">
        <v>699</v>
      </c>
      <c r="L119" t="s">
        <v>1011</v>
      </c>
      <c r="M119" t="s"/>
      <c r="N119" t="s"/>
      <c r="O119" t="s"/>
      <c r="P119" t="s"/>
    </row>
    <row r="120" spans="1:16">
      <c r="E120" s="54" t="s">
        <v>1012</v>
      </c>
      <c r="F120" t="s">
        <v>1013</v>
      </c>
      <c r="I120" s="54" t="n">
        <v>118</v>
      </c>
      <c r="J120" t="s"/>
      <c r="K120" t="s">
        <v>699</v>
      </c>
      <c r="L120" t="s">
        <v>1014</v>
      </c>
      <c r="M120" t="s"/>
      <c r="N120" t="s"/>
      <c r="O120" t="s"/>
      <c r="P120" t="s"/>
    </row>
    <row r="121" spans="1:16">
      <c r="E121" s="54" t="s">
        <v>1015</v>
      </c>
      <c r="F121" t="s">
        <v>1016</v>
      </c>
      <c r="I121" s="54" t="n">
        <v>119</v>
      </c>
      <c r="J121" t="s"/>
      <c r="K121" t="s">
        <v>699</v>
      </c>
      <c r="L121" t="s">
        <v>1017</v>
      </c>
      <c r="M121" t="s"/>
      <c r="N121" t="s"/>
      <c r="O121" t="s"/>
      <c r="P121" t="s"/>
    </row>
    <row r="122" spans="1:16">
      <c r="E122" s="54" t="s">
        <v>1018</v>
      </c>
      <c r="F122" t="s">
        <v>1019</v>
      </c>
      <c r="I122" s="54" t="n">
        <v>120</v>
      </c>
      <c r="J122" t="s"/>
      <c r="K122" t="s">
        <v>699</v>
      </c>
      <c r="L122" t="s">
        <v>1020</v>
      </c>
      <c r="M122" t="s"/>
      <c r="N122" t="s"/>
      <c r="O122" t="s"/>
      <c r="P122" t="s"/>
    </row>
    <row r="123" spans="1:16">
      <c r="E123" s="54" t="s">
        <v>1021</v>
      </c>
      <c r="F123" t="s">
        <v>1022</v>
      </c>
      <c r="I123" s="54" t="n">
        <v>121</v>
      </c>
      <c r="J123" t="s"/>
      <c r="K123" t="s">
        <v>699</v>
      </c>
      <c r="L123" t="s">
        <v>1023</v>
      </c>
      <c r="M123" t="s"/>
      <c r="N123" t="s"/>
      <c r="O123" t="s"/>
      <c r="P123" t="s"/>
    </row>
    <row r="124" spans="1:16">
      <c r="E124" s="54" t="s">
        <v>1024</v>
      </c>
      <c r="F124" t="s">
        <v>1025</v>
      </c>
      <c r="I124" s="54" t="n">
        <v>122</v>
      </c>
      <c r="J124" t="s"/>
      <c r="K124" t="s">
        <v>699</v>
      </c>
      <c r="L124" t="s">
        <v>1026</v>
      </c>
      <c r="M124" t="s"/>
      <c r="N124" t="s"/>
      <c r="O124" t="s"/>
      <c r="P124" t="s"/>
    </row>
    <row r="125" spans="1:16">
      <c r="E125" s="54" t="s">
        <v>1027</v>
      </c>
      <c r="F125" t="s">
        <v>1028</v>
      </c>
      <c r="I125" s="54" t="n">
        <v>123</v>
      </c>
      <c r="J125" t="s"/>
      <c r="K125" t="s">
        <v>699</v>
      </c>
      <c r="L125" t="s">
        <v>1029</v>
      </c>
      <c r="M125" t="s"/>
      <c r="N125" t="s"/>
      <c r="O125" t="s"/>
      <c r="P125" t="s"/>
    </row>
    <row r="126" spans="1:16">
      <c r="E126" s="54" t="s">
        <v>1030</v>
      </c>
      <c r="F126" t="s">
        <v>1031</v>
      </c>
      <c r="I126" s="54" t="n">
        <v>124</v>
      </c>
      <c r="J126" t="s"/>
      <c r="K126" t="s">
        <v>699</v>
      </c>
      <c r="L126" t="s">
        <v>1032</v>
      </c>
      <c r="M126" t="s"/>
      <c r="N126" t="s"/>
      <c r="O126" t="s"/>
      <c r="P126" t="s"/>
    </row>
    <row r="127" spans="1:16">
      <c r="E127" s="54" t="s">
        <v>1033</v>
      </c>
      <c r="F127" t="s">
        <v>755</v>
      </c>
      <c r="I127" s="54" t="n">
        <v>125</v>
      </c>
      <c r="J127" t="s"/>
      <c r="K127" t="s">
        <v>699</v>
      </c>
      <c r="L127" t="s">
        <v>1034</v>
      </c>
      <c r="M127" t="s"/>
      <c r="N127" t="s"/>
      <c r="O127" t="s"/>
      <c r="P127" t="s"/>
    </row>
    <row r="128" spans="1:16">
      <c r="E128" s="54" t="s">
        <v>1035</v>
      </c>
      <c r="F128" t="s">
        <v>878</v>
      </c>
      <c r="I128" s="54" t="n">
        <v>126</v>
      </c>
      <c r="J128" s="55" t="n">
        <v>0</v>
      </c>
      <c r="K128" t="s">
        <v>699</v>
      </c>
      <c r="L128" t="s">
        <v>1036</v>
      </c>
      <c r="M128" t="s"/>
      <c r="N128" t="s"/>
      <c r="O128" t="s"/>
      <c r="P128" t="s"/>
    </row>
    <row r="129" spans="1:16">
      <c r="E129" s="54" t="s">
        <v>1037</v>
      </c>
      <c r="F129" t="s">
        <v>1038</v>
      </c>
      <c r="I129" s="54" t="n">
        <v>127</v>
      </c>
      <c r="J129" s="55" t="n">
        <v>0</v>
      </c>
      <c r="K129" t="s">
        <v>699</v>
      </c>
      <c r="L129" t="s">
        <v>1039</v>
      </c>
      <c r="M129" t="s"/>
      <c r="N129" t="s"/>
      <c r="O129" t="s"/>
      <c r="P129" t="s"/>
    </row>
    <row r="130" spans="1:16">
      <c r="E130" s="54" t="s">
        <v>1040</v>
      </c>
      <c r="F130" t="s">
        <v>752</v>
      </c>
      <c r="I130" s="54" t="n">
        <v>128</v>
      </c>
      <c r="J130" t="s"/>
      <c r="K130" t="s">
        <v>699</v>
      </c>
      <c r="L130" t="s">
        <v>1041</v>
      </c>
      <c r="M130" t="s"/>
      <c r="N130" t="s"/>
      <c r="O130" t="s"/>
      <c r="P130" t="s"/>
    </row>
    <row r="131" spans="1:16">
      <c r="E131" s="54" t="s">
        <v>1042</v>
      </c>
      <c r="F131" t="s">
        <v>1043</v>
      </c>
      <c r="I131" s="54" t="n">
        <v>129</v>
      </c>
      <c r="J131" t="s"/>
      <c r="K131" t="s">
        <v>699</v>
      </c>
      <c r="L131" t="s">
        <v>1044</v>
      </c>
      <c r="M131" t="s"/>
      <c r="N131" t="s"/>
      <c r="O131" t="s"/>
      <c r="P131" t="s"/>
    </row>
    <row r="132" spans="1:16">
      <c r="E132" s="54" t="s">
        <v>1045</v>
      </c>
      <c r="F132" t="s">
        <v>1046</v>
      </c>
      <c r="I132" s="54" t="n">
        <v>130</v>
      </c>
      <c r="J132" t="s"/>
      <c r="K132" t="s">
        <v>699</v>
      </c>
      <c r="L132" t="s">
        <v>1047</v>
      </c>
      <c r="M132" t="s"/>
      <c r="N132" t="s"/>
      <c r="O132" t="s"/>
      <c r="P132" t="s"/>
    </row>
    <row r="133" spans="1:16">
      <c r="E133" s="54" t="s">
        <v>1048</v>
      </c>
      <c r="F133" t="s">
        <v>1049</v>
      </c>
      <c r="I133" s="54" t="n">
        <v>131</v>
      </c>
      <c r="J133" t="s"/>
      <c r="K133" t="s">
        <v>699</v>
      </c>
      <c r="L133" t="s">
        <v>1050</v>
      </c>
      <c r="M133" t="s"/>
      <c r="N133" t="s"/>
      <c r="O133" t="s"/>
      <c r="P133" t="s"/>
    </row>
    <row r="134" spans="1:16">
      <c r="E134" s="54" t="s">
        <v>1051</v>
      </c>
      <c r="F134" t="s">
        <v>1052</v>
      </c>
      <c r="I134" s="54" t="n">
        <v>132</v>
      </c>
      <c r="J134" t="s"/>
      <c r="K134" t="s">
        <v>699</v>
      </c>
      <c r="L134" t="s">
        <v>1053</v>
      </c>
      <c r="M134" t="s"/>
      <c r="N134" t="s"/>
      <c r="O134" t="s"/>
      <c r="P134" t="s"/>
    </row>
    <row r="135" spans="1:16">
      <c r="E135" s="54" t="s">
        <v>1054</v>
      </c>
      <c r="F135" t="s">
        <v>1055</v>
      </c>
      <c r="I135" s="54" t="n">
        <v>133</v>
      </c>
      <c r="J135" t="s"/>
      <c r="K135" t="s">
        <v>699</v>
      </c>
      <c r="L135" t="s">
        <v>1056</v>
      </c>
      <c r="M135" t="s"/>
      <c r="N135" t="s"/>
      <c r="O135" t="s"/>
      <c r="P135" t="s"/>
    </row>
    <row r="136" spans="1:16">
      <c r="E136" s="54" t="s">
        <v>1057</v>
      </c>
      <c r="F136" t="s">
        <v>1058</v>
      </c>
      <c r="I136" s="54" t="n">
        <v>134</v>
      </c>
      <c r="J136" t="s"/>
      <c r="K136" t="s">
        <v>699</v>
      </c>
      <c r="L136" t="s">
        <v>1059</v>
      </c>
      <c r="M136" t="s"/>
      <c r="N136" t="s"/>
      <c r="O136" t="s"/>
      <c r="P136" t="s"/>
    </row>
    <row r="137" spans="1:16">
      <c r="E137" s="54" t="s">
        <v>1060</v>
      </c>
      <c r="F137" t="s">
        <v>1013</v>
      </c>
      <c r="I137" s="54" t="n">
        <v>135</v>
      </c>
      <c r="J137" t="s"/>
      <c r="K137" t="s">
        <v>699</v>
      </c>
      <c r="L137" t="s">
        <v>1061</v>
      </c>
      <c r="M137" t="s"/>
      <c r="N137" t="s"/>
      <c r="O137" t="s"/>
      <c r="P137" t="s"/>
    </row>
    <row r="138" spans="1:16">
      <c r="E138" s="54" t="s">
        <v>1062</v>
      </c>
      <c r="F138" t="s">
        <v>1063</v>
      </c>
      <c r="I138" s="54" t="n">
        <v>136</v>
      </c>
      <c r="J138" t="s"/>
      <c r="K138" t="s">
        <v>699</v>
      </c>
      <c r="L138" t="s">
        <v>1064</v>
      </c>
      <c r="M138" t="s"/>
      <c r="N138" t="s"/>
      <c r="O138" t="s"/>
      <c r="P138" t="s"/>
    </row>
    <row r="139" spans="1:16">
      <c r="E139" s="54" t="s">
        <v>1065</v>
      </c>
      <c r="F139" t="s">
        <v>1066</v>
      </c>
      <c r="I139" s="54" t="n">
        <v>137</v>
      </c>
      <c r="J139" t="s"/>
      <c r="K139" t="s">
        <v>699</v>
      </c>
      <c r="L139" t="s">
        <v>1067</v>
      </c>
      <c r="M139" t="s"/>
      <c r="N139" t="s"/>
      <c r="O139" t="s"/>
      <c r="P139" t="s"/>
    </row>
    <row r="140" spans="1:16">
      <c r="E140" s="54" t="s">
        <v>1068</v>
      </c>
      <c r="F140" t="s">
        <v>1069</v>
      </c>
      <c r="I140" s="54" t="n">
        <v>138</v>
      </c>
      <c r="J140" t="s"/>
      <c r="K140" t="s">
        <v>699</v>
      </c>
      <c r="L140" t="s">
        <v>1070</v>
      </c>
      <c r="M140" t="s"/>
      <c r="N140" t="s"/>
      <c r="O140" t="s"/>
      <c r="P140" t="s"/>
    </row>
    <row r="141" spans="1:16">
      <c r="E141" s="54" t="s">
        <v>1071</v>
      </c>
      <c r="F141" t="s">
        <v>1072</v>
      </c>
      <c r="I141" s="54" t="n">
        <v>139</v>
      </c>
      <c r="J141" t="s"/>
      <c r="K141" t="s">
        <v>699</v>
      </c>
      <c r="L141" t="s">
        <v>1073</v>
      </c>
      <c r="M141" t="s"/>
      <c r="N141" t="s"/>
      <c r="O141" t="s"/>
      <c r="P141" t="s"/>
    </row>
    <row r="142" spans="1:16">
      <c r="E142" s="54" t="s">
        <v>1074</v>
      </c>
      <c r="F142" t="s">
        <v>1075</v>
      </c>
      <c r="I142" s="54" t="n">
        <v>140</v>
      </c>
      <c r="J142" t="s"/>
      <c r="K142" t="s">
        <v>699</v>
      </c>
      <c r="L142" t="s">
        <v>1076</v>
      </c>
      <c r="M142" t="s"/>
      <c r="N142" t="s"/>
      <c r="O142" t="s"/>
      <c r="P142" t="s"/>
    </row>
    <row r="143" spans="1:16">
      <c r="E143" s="54" t="s">
        <v>1077</v>
      </c>
      <c r="F143" t="s">
        <v>1078</v>
      </c>
      <c r="I143" s="54" t="n">
        <v>141</v>
      </c>
      <c r="J143" t="s"/>
      <c r="K143" t="s">
        <v>1079</v>
      </c>
      <c r="L143" t="s"/>
      <c r="M143" t="s"/>
      <c r="N143" t="s"/>
      <c r="O143" t="s"/>
      <c r="P143" t="s"/>
    </row>
    <row r="144" spans="1:16">
      <c r="E144" s="54" t="s">
        <v>1080</v>
      </c>
      <c r="F144" t="s">
        <v>1081</v>
      </c>
      <c r="I144" s="54" t="n">
        <v>142</v>
      </c>
      <c r="J144" s="55" t="n">
        <v>0</v>
      </c>
      <c r="K144" t="s">
        <v>1082</v>
      </c>
      <c r="L144" t="s"/>
      <c r="M144" t="s"/>
      <c r="N144" t="s"/>
      <c r="O144" t="s"/>
      <c r="P144" t="s"/>
    </row>
    <row r="145" spans="1:16">
      <c r="E145" s="54" t="s">
        <v>1083</v>
      </c>
      <c r="F145" t="s">
        <v>1084</v>
      </c>
      <c r="I145" s="54" t="n">
        <v>143</v>
      </c>
      <c r="J145" s="55" t="n">
        <v>0</v>
      </c>
      <c r="K145" t="s">
        <v>1085</v>
      </c>
      <c r="L145" t="s"/>
      <c r="M145" t="s"/>
      <c r="N145" t="s"/>
      <c r="O145" t="s"/>
      <c r="P145" t="s"/>
    </row>
    <row r="146" spans="1:16">
      <c r="E146" s="54" t="s">
        <v>1086</v>
      </c>
      <c r="F146" t="s">
        <v>902</v>
      </c>
      <c r="I146" s="54" t="n">
        <v>144</v>
      </c>
      <c r="J146" t="s"/>
      <c r="K146" t="s">
        <v>1087</v>
      </c>
      <c r="L146" t="s"/>
      <c r="M146" t="s"/>
      <c r="N146" t="s"/>
      <c r="O146" t="s"/>
      <c r="P146" t="s"/>
    </row>
    <row r="147" spans="1:16">
      <c r="E147" s="54" t="s">
        <v>1088</v>
      </c>
      <c r="F147" t="s">
        <v>1089</v>
      </c>
      <c r="I147" s="54" t="n">
        <v>145</v>
      </c>
      <c r="J147" t="s"/>
      <c r="K147" t="s">
        <v>1090</v>
      </c>
      <c r="L147" t="s"/>
      <c r="M147" t="s"/>
      <c r="N147" t="s"/>
      <c r="O147" t="s"/>
      <c r="P147" t="s"/>
    </row>
    <row r="148" spans="1:16">
      <c r="E148" s="54" t="s">
        <v>1091</v>
      </c>
      <c r="F148" t="s">
        <v>1092</v>
      </c>
      <c r="I148" s="54" t="n">
        <v>146</v>
      </c>
      <c r="J148" s="55" t="n">
        <v>0.0003268284259259259</v>
      </c>
      <c r="K148" t="s">
        <v>1093</v>
      </c>
      <c r="L148" t="s"/>
      <c r="M148" t="s"/>
      <c r="N148" t="s"/>
      <c r="O148" t="s"/>
      <c r="P148" t="s"/>
    </row>
    <row r="149" spans="1:16">
      <c r="E149" s="54" t="s">
        <v>1094</v>
      </c>
      <c r="F149" t="s">
        <v>1095</v>
      </c>
      <c r="I149" s="54" t="n">
        <v>147</v>
      </c>
      <c r="J149" t="s"/>
      <c r="K149" t="s">
        <v>1093</v>
      </c>
      <c r="L149" t="s">
        <v>702</v>
      </c>
      <c r="M149" t="s"/>
      <c r="N149" t="s"/>
      <c r="O149" t="s"/>
      <c r="P149" t="s"/>
    </row>
    <row r="150" spans="1:16">
      <c r="E150" s="54" t="s">
        <v>1096</v>
      </c>
      <c r="F150" t="s">
        <v>1097</v>
      </c>
      <c r="I150" s="54" t="n">
        <v>148</v>
      </c>
      <c r="J150" t="s"/>
      <c r="K150" t="s">
        <v>1093</v>
      </c>
      <c r="L150" t="s">
        <v>705</v>
      </c>
      <c r="M150" t="s"/>
      <c r="N150" t="s"/>
      <c r="O150" t="s"/>
      <c r="P150" t="s"/>
    </row>
    <row r="151" spans="1:16">
      <c r="E151" s="54" t="s">
        <v>1098</v>
      </c>
      <c r="F151" t="s">
        <v>1099</v>
      </c>
      <c r="I151" s="54" t="n">
        <v>149</v>
      </c>
      <c r="J151" t="s"/>
      <c r="K151" t="s">
        <v>1093</v>
      </c>
      <c r="L151" t="s">
        <v>708</v>
      </c>
      <c r="M151" t="s"/>
      <c r="N151" t="s"/>
      <c r="O151" t="s"/>
      <c r="P151" t="s"/>
    </row>
    <row r="152" spans="1:16">
      <c r="E152" s="54" t="s">
        <v>1100</v>
      </c>
      <c r="F152" t="s">
        <v>1101</v>
      </c>
      <c r="I152" s="54" t="n">
        <v>150</v>
      </c>
      <c r="J152" t="s"/>
      <c r="K152" t="s">
        <v>1093</v>
      </c>
      <c r="L152" t="s">
        <v>711</v>
      </c>
      <c r="M152" t="s"/>
      <c r="N152" t="s"/>
      <c r="O152" t="s"/>
      <c r="P152" t="s"/>
    </row>
    <row r="153" spans="1:16">
      <c r="E153" s="54" t="s">
        <v>1102</v>
      </c>
      <c r="F153" t="s">
        <v>1103</v>
      </c>
      <c r="I153" s="54" t="n">
        <v>151</v>
      </c>
      <c r="J153" t="s"/>
      <c r="K153" t="s">
        <v>1093</v>
      </c>
      <c r="L153" t="s">
        <v>714</v>
      </c>
      <c r="M153" t="s"/>
      <c r="N153" t="s"/>
      <c r="O153" t="s"/>
      <c r="P153" t="s"/>
    </row>
    <row r="154" spans="1:16">
      <c r="E154" s="54" t="s">
        <v>1104</v>
      </c>
      <c r="F154" t="s">
        <v>1028</v>
      </c>
      <c r="I154" s="54" t="n">
        <v>152</v>
      </c>
      <c r="J154" t="s"/>
      <c r="K154" t="s">
        <v>1093</v>
      </c>
      <c r="L154" t="s">
        <v>1105</v>
      </c>
      <c r="M154" t="s"/>
      <c r="N154" t="s"/>
      <c r="O154" t="s"/>
      <c r="P154" t="s"/>
    </row>
    <row r="155" spans="1:16">
      <c r="E155" s="54" t="s">
        <v>1106</v>
      </c>
      <c r="F155" t="s">
        <v>1107</v>
      </c>
      <c r="I155" s="54" t="n">
        <v>153</v>
      </c>
      <c r="J155" t="s"/>
      <c r="K155" t="s">
        <v>1093</v>
      </c>
      <c r="L155" t="s">
        <v>1108</v>
      </c>
      <c r="M155" t="s"/>
      <c r="N155" t="s"/>
      <c r="O155" t="s"/>
      <c r="P155" t="s"/>
    </row>
    <row r="156" spans="1:16">
      <c r="E156" s="54" t="s">
        <v>1109</v>
      </c>
      <c r="F156" t="s">
        <v>849</v>
      </c>
      <c r="I156" s="54" t="n">
        <v>154</v>
      </c>
      <c r="J156" t="s"/>
      <c r="K156" t="s">
        <v>1093</v>
      </c>
      <c r="L156" t="s">
        <v>717</v>
      </c>
      <c r="M156" t="s"/>
      <c r="N156" t="s"/>
      <c r="O156" t="s"/>
      <c r="P156" t="s"/>
    </row>
    <row r="157" spans="1:16">
      <c r="E157" s="54" t="s">
        <v>1110</v>
      </c>
      <c r="F157" t="s">
        <v>835</v>
      </c>
      <c r="I157" s="54" t="n">
        <v>155</v>
      </c>
      <c r="J157" t="s"/>
      <c r="K157" t="s">
        <v>1093</v>
      </c>
      <c r="L157" t="s">
        <v>720</v>
      </c>
      <c r="M157" t="s"/>
      <c r="N157" t="s"/>
      <c r="O157" t="s"/>
      <c r="P157" t="s"/>
    </row>
    <row r="158" spans="1:16">
      <c r="E158" s="54" t="s">
        <v>1111</v>
      </c>
      <c r="F158" t="s">
        <v>1112</v>
      </c>
      <c r="I158" s="54" t="n">
        <v>156</v>
      </c>
      <c r="J158" t="s"/>
      <c r="K158" t="s">
        <v>1093</v>
      </c>
      <c r="L158" t="s">
        <v>1113</v>
      </c>
      <c r="M158" t="s"/>
      <c r="N158" t="s"/>
      <c r="O158" t="s"/>
      <c r="P158" t="s"/>
    </row>
    <row r="159" spans="1:16">
      <c r="E159" s="54" t="s">
        <v>1114</v>
      </c>
      <c r="F159" t="s">
        <v>1115</v>
      </c>
      <c r="I159" s="54" t="n">
        <v>157</v>
      </c>
      <c r="J159" t="s"/>
      <c r="K159" t="s">
        <v>1093</v>
      </c>
      <c r="L159" t="s">
        <v>1116</v>
      </c>
      <c r="M159" t="s"/>
      <c r="N159" t="s"/>
      <c r="O159" t="s"/>
      <c r="P159" t="s"/>
    </row>
    <row r="160" spans="1:16">
      <c r="E160" s="54" t="s">
        <v>1117</v>
      </c>
      <c r="F160" t="s">
        <v>794</v>
      </c>
      <c r="I160" s="54" t="n">
        <v>158</v>
      </c>
      <c r="J160" t="s"/>
      <c r="K160" t="s">
        <v>1093</v>
      </c>
      <c r="L160" t="s">
        <v>1118</v>
      </c>
      <c r="M160" t="s"/>
      <c r="N160" t="s"/>
      <c r="O160" t="s"/>
      <c r="P160" t="s"/>
    </row>
    <row r="161" spans="1:16">
      <c r="E161" s="54" t="s">
        <v>1119</v>
      </c>
      <c r="F161" t="s">
        <v>1120</v>
      </c>
      <c r="I161" s="54" t="n">
        <v>159</v>
      </c>
      <c r="J161" t="s"/>
      <c r="K161" t="s">
        <v>1093</v>
      </c>
      <c r="L161" t="s">
        <v>1121</v>
      </c>
      <c r="M161" t="s"/>
      <c r="N161" t="s"/>
      <c r="O161" t="s"/>
      <c r="P161" t="s"/>
    </row>
    <row r="162" spans="1:16">
      <c r="E162" s="54" t="s">
        <v>1122</v>
      </c>
      <c r="F162" t="s">
        <v>1123</v>
      </c>
      <c r="I162" s="54" t="n">
        <v>160</v>
      </c>
      <c r="J162" t="s"/>
      <c r="K162" t="s">
        <v>1093</v>
      </c>
      <c r="L162" t="s">
        <v>723</v>
      </c>
      <c r="M162" t="s"/>
      <c r="N162" t="s"/>
      <c r="O162" t="s"/>
      <c r="P162" t="s"/>
    </row>
    <row r="163" spans="1:16">
      <c r="E163" s="54" t="s">
        <v>1124</v>
      </c>
      <c r="F163" t="s">
        <v>802</v>
      </c>
      <c r="I163" s="54" t="n">
        <v>161</v>
      </c>
      <c r="J163" t="s"/>
      <c r="K163" t="s">
        <v>1093</v>
      </c>
      <c r="L163" t="s">
        <v>726</v>
      </c>
      <c r="M163" t="s"/>
      <c r="N163" t="s"/>
      <c r="O163" t="s"/>
      <c r="P163" t="s"/>
    </row>
    <row r="164" spans="1:16">
      <c r="E164" s="54" t="s">
        <v>1125</v>
      </c>
      <c r="F164" t="s">
        <v>1126</v>
      </c>
      <c r="I164" s="54" t="n">
        <v>162</v>
      </c>
      <c r="J164" t="s"/>
      <c r="K164" t="s">
        <v>1093</v>
      </c>
      <c r="L164" t="s">
        <v>729</v>
      </c>
      <c r="M164" t="s"/>
      <c r="N164" t="s"/>
      <c r="O164" t="s"/>
      <c r="P164" t="s"/>
    </row>
    <row r="165" spans="1:16">
      <c r="E165" s="54" t="s">
        <v>1127</v>
      </c>
      <c r="F165" t="s">
        <v>1128</v>
      </c>
      <c r="I165" s="54" t="n">
        <v>163</v>
      </c>
      <c r="J165" t="s"/>
      <c r="K165" t="s">
        <v>1093</v>
      </c>
      <c r="L165" t="s">
        <v>732</v>
      </c>
      <c r="M165" t="s"/>
      <c r="N165" t="s"/>
      <c r="O165" t="s"/>
      <c r="P165" t="s"/>
    </row>
    <row r="166" spans="1:16">
      <c r="E166" s="54" t="s">
        <v>1129</v>
      </c>
      <c r="F166" t="s">
        <v>1130</v>
      </c>
      <c r="I166" s="54" t="n">
        <v>164</v>
      </c>
      <c r="J166" t="s"/>
      <c r="K166" t="s">
        <v>1093</v>
      </c>
      <c r="L166" t="s">
        <v>735</v>
      </c>
      <c r="M166" t="s"/>
      <c r="N166" t="s"/>
      <c r="O166" t="s"/>
      <c r="P166" t="s"/>
    </row>
    <row r="167" spans="1:16">
      <c r="E167" s="54" t="s">
        <v>1131</v>
      </c>
      <c r="F167" t="s">
        <v>1132</v>
      </c>
      <c r="I167" s="54" t="n">
        <v>165</v>
      </c>
      <c r="J167" t="s"/>
      <c r="K167" t="s">
        <v>1093</v>
      </c>
      <c r="L167" t="s">
        <v>738</v>
      </c>
      <c r="M167" t="s"/>
      <c r="N167" t="s"/>
      <c r="O167" t="s"/>
      <c r="P167" t="s"/>
    </row>
    <row r="168" spans="1:16">
      <c r="E168" s="54" t="s">
        <v>1133</v>
      </c>
      <c r="F168" t="s">
        <v>1134</v>
      </c>
      <c r="I168" s="54" t="n">
        <v>166</v>
      </c>
      <c r="J168" t="s"/>
      <c r="K168" t="s">
        <v>1093</v>
      </c>
      <c r="L168" t="s">
        <v>741</v>
      </c>
      <c r="M168" t="s"/>
      <c r="N168" t="s"/>
      <c r="O168" t="s"/>
      <c r="P168" t="s"/>
    </row>
    <row r="169" spans="1:16">
      <c r="E169" s="54" t="s">
        <v>1135</v>
      </c>
      <c r="F169" t="s">
        <v>1136</v>
      </c>
      <c r="I169" s="54" t="n">
        <v>167</v>
      </c>
      <c r="J169" t="s"/>
      <c r="K169" t="s">
        <v>1093</v>
      </c>
      <c r="L169" t="s">
        <v>744</v>
      </c>
      <c r="M169" t="s"/>
      <c r="N169" t="s"/>
      <c r="O169" t="s"/>
      <c r="P169" t="s"/>
    </row>
    <row r="170" spans="1:16">
      <c r="E170" s="54" t="s">
        <v>1137</v>
      </c>
      <c r="F170" t="s">
        <v>1138</v>
      </c>
      <c r="I170" s="54" t="n">
        <v>168</v>
      </c>
      <c r="J170" t="s"/>
      <c r="K170" t="s">
        <v>1093</v>
      </c>
      <c r="L170" t="s">
        <v>747</v>
      </c>
      <c r="M170" t="s"/>
      <c r="N170" t="s"/>
      <c r="O170" t="s"/>
      <c r="P170" t="s"/>
    </row>
    <row r="171" spans="1:16">
      <c r="E171" s="54" t="s">
        <v>1139</v>
      </c>
      <c r="F171" t="s">
        <v>1140</v>
      </c>
      <c r="I171" s="54" t="n">
        <v>169</v>
      </c>
      <c r="J171" t="s"/>
      <c r="K171" t="s">
        <v>1093</v>
      </c>
      <c r="L171" t="s">
        <v>750</v>
      </c>
      <c r="M171" t="s"/>
      <c r="N171" t="s"/>
      <c r="O171" t="s"/>
      <c r="P171" t="s"/>
    </row>
    <row r="172" spans="1:16">
      <c r="E172" s="54" t="s">
        <v>1141</v>
      </c>
      <c r="F172" t="s">
        <v>689</v>
      </c>
      <c r="I172" s="54" t="n">
        <v>170</v>
      </c>
      <c r="J172" t="s"/>
      <c r="K172" t="s">
        <v>1093</v>
      </c>
      <c r="L172" t="s">
        <v>1142</v>
      </c>
      <c r="M172" t="s"/>
      <c r="N172" t="s"/>
      <c r="O172" t="s"/>
      <c r="P172" t="s"/>
    </row>
    <row r="173" spans="1:16">
      <c r="E173" s="54" t="s">
        <v>1143</v>
      </c>
      <c r="F173" t="s">
        <v>1144</v>
      </c>
      <c r="I173" s="54" t="n">
        <v>171</v>
      </c>
      <c r="J173" t="s"/>
      <c r="K173" t="s">
        <v>1093</v>
      </c>
      <c r="L173" t="s">
        <v>1145</v>
      </c>
      <c r="M173" t="s"/>
      <c r="N173" t="s"/>
      <c r="O173" t="s"/>
      <c r="P173" t="s"/>
    </row>
    <row r="174" spans="1:16">
      <c r="E174" s="54" t="s">
        <v>1146</v>
      </c>
      <c r="F174" t="s">
        <v>1147</v>
      </c>
      <c r="I174" s="54" t="n">
        <v>172</v>
      </c>
      <c r="J174" t="s"/>
      <c r="K174" t="s">
        <v>1093</v>
      </c>
      <c r="L174" t="s">
        <v>1148</v>
      </c>
      <c r="M174" t="s"/>
      <c r="N174" t="s"/>
      <c r="O174" t="s"/>
      <c r="P174" t="s"/>
    </row>
    <row r="175" spans="1:16">
      <c r="E175" s="54" t="s">
        <v>1149</v>
      </c>
      <c r="F175" t="s">
        <v>1150</v>
      </c>
      <c r="I175" s="54" t="n">
        <v>173</v>
      </c>
      <c r="J175" t="s"/>
      <c r="K175" t="s">
        <v>1093</v>
      </c>
      <c r="L175" t="s">
        <v>1151</v>
      </c>
      <c r="M175" t="s"/>
      <c r="N175" t="s"/>
      <c r="O175" t="s"/>
      <c r="P175" t="s"/>
    </row>
    <row r="176" spans="1:16">
      <c r="E176" s="54" t="s">
        <v>1152</v>
      </c>
      <c r="F176" t="s">
        <v>1025</v>
      </c>
      <c r="I176" s="54" t="n">
        <v>174</v>
      </c>
      <c r="J176" t="s"/>
      <c r="K176" t="s">
        <v>1093</v>
      </c>
      <c r="L176" t="s">
        <v>753</v>
      </c>
      <c r="M176" t="s"/>
      <c r="N176" t="s"/>
      <c r="O176" t="s"/>
      <c r="P176" t="s"/>
    </row>
    <row r="177" spans="1:16">
      <c r="E177" s="54" t="s">
        <v>1153</v>
      </c>
      <c r="F177" t="s">
        <v>1154</v>
      </c>
      <c r="I177" s="54" t="n">
        <v>175</v>
      </c>
      <c r="J177" t="s"/>
      <c r="K177" t="s">
        <v>1093</v>
      </c>
      <c r="L177" t="s">
        <v>756</v>
      </c>
      <c r="M177" t="s"/>
      <c r="N177" t="s"/>
      <c r="O177" t="s"/>
      <c r="P177" t="s"/>
    </row>
    <row r="178" spans="1:16">
      <c r="E178" s="54" t="s">
        <v>1155</v>
      </c>
      <c r="F178" t="s">
        <v>1156</v>
      </c>
      <c r="I178" s="54" t="n">
        <v>176</v>
      </c>
      <c r="J178" t="s"/>
      <c r="K178" t="s">
        <v>1093</v>
      </c>
      <c r="L178" t="s">
        <v>759</v>
      </c>
      <c r="M178" t="s"/>
      <c r="N178" t="s"/>
      <c r="O178" t="s"/>
      <c r="P178" t="s"/>
    </row>
    <row r="179" spans="1:16">
      <c r="E179" s="54" t="s">
        <v>1157</v>
      </c>
      <c r="F179" t="s">
        <v>1158</v>
      </c>
      <c r="I179" s="54" t="n">
        <v>177</v>
      </c>
      <c r="J179" t="s"/>
      <c r="K179" t="s">
        <v>1093</v>
      </c>
      <c r="L179" t="s">
        <v>762</v>
      </c>
      <c r="M179" t="s"/>
      <c r="N179" t="s"/>
      <c r="O179" t="s"/>
      <c r="P179" t="s"/>
    </row>
    <row r="180" spans="1:16">
      <c r="E180" s="54" t="s">
        <v>1159</v>
      </c>
      <c r="F180" t="s">
        <v>1160</v>
      </c>
      <c r="I180" s="54" t="n">
        <v>178</v>
      </c>
      <c r="J180" t="s"/>
      <c r="K180" t="s">
        <v>1093</v>
      </c>
      <c r="L180" t="s">
        <v>765</v>
      </c>
      <c r="M180" t="s"/>
      <c r="N180" t="s"/>
      <c r="O180" t="s"/>
      <c r="P180" t="s"/>
    </row>
    <row r="181" spans="1:16">
      <c r="E181" s="54" t="s">
        <v>1161</v>
      </c>
      <c r="F181" t="s">
        <v>1162</v>
      </c>
      <c r="I181" s="54" t="n">
        <v>179</v>
      </c>
      <c r="J181" t="s"/>
      <c r="K181" t="s">
        <v>1093</v>
      </c>
      <c r="L181" t="s">
        <v>1163</v>
      </c>
      <c r="M181" t="s"/>
      <c r="N181" t="s"/>
      <c r="O181" t="s"/>
      <c r="P181" t="s"/>
    </row>
    <row r="182" spans="1:16">
      <c r="E182" s="54" t="s">
        <v>1164</v>
      </c>
      <c r="F182" t="s">
        <v>1128</v>
      </c>
      <c r="I182" s="54" t="n">
        <v>180</v>
      </c>
      <c r="J182" t="s"/>
      <c r="K182" t="s">
        <v>1093</v>
      </c>
      <c r="L182" t="s">
        <v>1165</v>
      </c>
      <c r="M182" t="s"/>
      <c r="N182" t="s"/>
      <c r="O182" t="s"/>
      <c r="P182" t="s"/>
    </row>
    <row r="183" spans="1:16">
      <c r="E183" s="54" t="s">
        <v>1166</v>
      </c>
      <c r="F183" t="s">
        <v>1167</v>
      </c>
      <c r="I183" s="54" t="n">
        <v>181</v>
      </c>
      <c r="J183" t="s"/>
      <c r="K183" t="s">
        <v>1093</v>
      </c>
      <c r="L183" t="s">
        <v>1168</v>
      </c>
      <c r="M183" t="s"/>
      <c r="N183" t="s"/>
      <c r="O183" t="s"/>
      <c r="P183" t="s"/>
    </row>
    <row r="184" spans="1:16">
      <c r="E184" s="54" t="s">
        <v>1169</v>
      </c>
      <c r="F184" t="s">
        <v>1170</v>
      </c>
      <c r="I184" s="54" t="n">
        <v>182</v>
      </c>
      <c r="J184" t="s"/>
      <c r="K184" t="s">
        <v>1093</v>
      </c>
      <c r="L184" t="s">
        <v>1171</v>
      </c>
      <c r="M184" t="s"/>
      <c r="N184" t="s"/>
      <c r="O184" t="s"/>
      <c r="P184" t="s"/>
    </row>
    <row r="185" spans="1:16">
      <c r="E185" s="54" t="s">
        <v>1172</v>
      </c>
      <c r="F185" t="s">
        <v>767</v>
      </c>
      <c r="I185" s="54" t="n">
        <v>183</v>
      </c>
      <c r="J185" t="s"/>
      <c r="K185" t="s">
        <v>1093</v>
      </c>
      <c r="L185" t="s">
        <v>1173</v>
      </c>
      <c r="M185" t="s"/>
      <c r="N185" t="s"/>
      <c r="O185" t="s"/>
      <c r="P185" t="s"/>
    </row>
    <row r="186" spans="1:16">
      <c r="E186" s="54" t="s">
        <v>1174</v>
      </c>
      <c r="F186" t="s">
        <v>728</v>
      </c>
      <c r="I186" s="54" t="n">
        <v>184</v>
      </c>
      <c r="J186" t="s"/>
      <c r="K186" t="s">
        <v>1093</v>
      </c>
      <c r="L186" t="s">
        <v>1175</v>
      </c>
      <c r="M186" t="s"/>
      <c r="N186" t="s"/>
      <c r="O186" t="s"/>
      <c r="P186" t="s"/>
    </row>
    <row r="187" spans="1:16">
      <c r="E187" s="54" t="s">
        <v>1176</v>
      </c>
      <c r="F187" t="s">
        <v>677</v>
      </c>
      <c r="I187" s="54" t="n">
        <v>185</v>
      </c>
      <c r="J187" t="s"/>
      <c r="K187" t="s">
        <v>1093</v>
      </c>
      <c r="L187" t="s">
        <v>1177</v>
      </c>
      <c r="M187" t="s"/>
      <c r="N187" t="s"/>
      <c r="O187" t="s"/>
      <c r="P187" t="s"/>
    </row>
    <row r="188" spans="1:16">
      <c r="E188" s="54" t="s">
        <v>1178</v>
      </c>
      <c r="F188" t="s">
        <v>942</v>
      </c>
      <c r="I188" s="54" t="n">
        <v>186</v>
      </c>
      <c r="J188" t="s"/>
      <c r="K188" t="s">
        <v>1093</v>
      </c>
      <c r="L188" t="s">
        <v>1179</v>
      </c>
      <c r="M188" t="s"/>
      <c r="N188" t="s"/>
      <c r="O188" t="s"/>
      <c r="P188" t="s"/>
    </row>
    <row r="189" spans="1:16">
      <c r="E189" s="54" t="s">
        <v>1180</v>
      </c>
      <c r="F189" t="s">
        <v>1181</v>
      </c>
      <c r="I189" s="54" t="n">
        <v>187</v>
      </c>
      <c r="J189" t="s"/>
      <c r="K189" t="s">
        <v>1093</v>
      </c>
      <c r="L189" t="s">
        <v>1182</v>
      </c>
      <c r="M189" t="s"/>
      <c r="N189" t="s"/>
      <c r="O189" t="s"/>
      <c r="P189" t="s"/>
    </row>
    <row r="190" spans="1:16">
      <c r="E190" s="54" t="s">
        <v>1183</v>
      </c>
      <c r="F190" t="s">
        <v>1184</v>
      </c>
      <c r="I190" s="54" t="n">
        <v>188</v>
      </c>
      <c r="J190" t="s"/>
      <c r="K190" t="s">
        <v>1093</v>
      </c>
      <c r="L190" t="s">
        <v>1185</v>
      </c>
      <c r="M190" t="s"/>
      <c r="N190" t="s"/>
      <c r="O190" t="s"/>
      <c r="P190" t="s"/>
    </row>
    <row r="191" spans="1:16">
      <c r="E191" s="54" t="s">
        <v>1186</v>
      </c>
      <c r="F191" t="s">
        <v>1187</v>
      </c>
      <c r="I191" s="54" t="n">
        <v>189</v>
      </c>
      <c r="J191" t="s"/>
      <c r="K191" t="s">
        <v>1093</v>
      </c>
      <c r="L191" t="s">
        <v>1188</v>
      </c>
      <c r="M191" t="s"/>
      <c r="N191" t="s"/>
      <c r="O191" t="s"/>
      <c r="P191" t="s"/>
    </row>
    <row r="192" spans="1:16">
      <c r="E192" s="54" t="s">
        <v>1189</v>
      </c>
      <c r="F192" t="s">
        <v>1190</v>
      </c>
      <c r="I192" s="54" t="n">
        <v>190</v>
      </c>
      <c r="J192" t="s"/>
      <c r="K192" t="s">
        <v>1093</v>
      </c>
      <c r="L192" t="s">
        <v>1191</v>
      </c>
      <c r="M192" t="s"/>
      <c r="N192" t="s"/>
      <c r="O192" t="s"/>
      <c r="P192" t="s"/>
    </row>
    <row r="193" spans="1:16">
      <c r="E193" s="54" t="s">
        <v>1192</v>
      </c>
      <c r="F193" t="s">
        <v>1193</v>
      </c>
      <c r="I193" s="54" t="n">
        <v>191</v>
      </c>
      <c r="J193" t="s"/>
      <c r="K193" t="s">
        <v>1093</v>
      </c>
      <c r="L193" t="s">
        <v>768</v>
      </c>
      <c r="M193" t="s"/>
      <c r="N193" t="s"/>
      <c r="O193" t="s"/>
      <c r="P193" t="s"/>
    </row>
    <row r="194" spans="1:16">
      <c r="E194" s="54" t="s">
        <v>1194</v>
      </c>
      <c r="F194" t="s">
        <v>1195</v>
      </c>
      <c r="I194" s="54" t="n">
        <v>192</v>
      </c>
      <c r="J194" t="s"/>
      <c r="K194" t="s">
        <v>1093</v>
      </c>
      <c r="L194" t="s">
        <v>771</v>
      </c>
      <c r="M194" t="s"/>
      <c r="N194" t="s"/>
      <c r="O194" t="s"/>
      <c r="P194" t="s"/>
    </row>
    <row r="195" spans="1:16">
      <c r="E195" s="54" t="s">
        <v>1196</v>
      </c>
      <c r="F195" t="s">
        <v>1197</v>
      </c>
      <c r="I195" s="54" t="n">
        <v>193</v>
      </c>
      <c r="J195" t="s"/>
      <c r="K195" t="s">
        <v>1093</v>
      </c>
      <c r="L195" t="s">
        <v>774</v>
      </c>
      <c r="M195" t="s"/>
      <c r="N195" t="s"/>
      <c r="O195" t="s"/>
      <c r="P195" t="s"/>
    </row>
    <row r="196" spans="1:16">
      <c r="E196" s="54" t="s">
        <v>1198</v>
      </c>
      <c r="F196" t="s">
        <v>1199</v>
      </c>
      <c r="I196" s="54" t="n">
        <v>194</v>
      </c>
      <c r="J196" t="s"/>
      <c r="K196" t="s">
        <v>1093</v>
      </c>
      <c r="L196" t="s">
        <v>777</v>
      </c>
      <c r="M196" t="s"/>
      <c r="N196" t="s"/>
      <c r="O196" t="s"/>
      <c r="P196" t="s"/>
    </row>
    <row r="197" spans="1:16">
      <c r="E197" s="54" t="s">
        <v>1200</v>
      </c>
      <c r="F197" t="s">
        <v>1201</v>
      </c>
      <c r="I197" s="54" t="n">
        <v>195</v>
      </c>
      <c r="J197" t="s"/>
      <c r="K197" t="s">
        <v>1093</v>
      </c>
      <c r="L197" t="s">
        <v>1202</v>
      </c>
      <c r="M197" t="s"/>
      <c r="N197" t="s"/>
      <c r="O197" t="s"/>
      <c r="P197" t="s"/>
    </row>
    <row r="198" spans="1:16">
      <c r="E198" s="54" t="s">
        <v>1203</v>
      </c>
      <c r="F198" t="s">
        <v>1150</v>
      </c>
      <c r="I198" s="54" t="n">
        <v>196</v>
      </c>
      <c r="J198" t="s"/>
      <c r="K198" t="s">
        <v>1093</v>
      </c>
      <c r="L198" t="s">
        <v>1204</v>
      </c>
      <c r="M198" t="s"/>
      <c r="N198" t="s"/>
      <c r="O198" t="s"/>
      <c r="P198" t="s"/>
    </row>
    <row r="199" spans="1:16">
      <c r="E199" s="54" t="s">
        <v>1205</v>
      </c>
      <c r="F199" t="s">
        <v>1206</v>
      </c>
      <c r="I199" s="54" t="n">
        <v>197</v>
      </c>
      <c r="J199" t="s"/>
      <c r="K199" t="s">
        <v>1093</v>
      </c>
      <c r="L199" t="s">
        <v>1207</v>
      </c>
      <c r="M199" t="s"/>
      <c r="N199" t="s"/>
      <c r="O199" t="s"/>
      <c r="P199" t="s"/>
    </row>
    <row r="200" spans="1:16">
      <c r="E200" s="54" t="s">
        <v>1208</v>
      </c>
      <c r="F200" t="s">
        <v>1209</v>
      </c>
      <c r="I200" s="54" t="n">
        <v>198</v>
      </c>
      <c r="J200" t="s"/>
      <c r="K200" t="s">
        <v>1093</v>
      </c>
      <c r="L200" t="s">
        <v>1210</v>
      </c>
      <c r="M200" t="s"/>
      <c r="N200" t="s"/>
      <c r="O200" t="s"/>
      <c r="P200" t="s"/>
    </row>
    <row r="201" spans="1:16">
      <c r="E201" s="54" t="s">
        <v>1211</v>
      </c>
      <c r="F201" t="s">
        <v>1160</v>
      </c>
      <c r="I201" s="54" t="n">
        <v>199</v>
      </c>
      <c r="J201" t="s"/>
      <c r="K201" t="s">
        <v>1093</v>
      </c>
      <c r="L201" t="s">
        <v>1212</v>
      </c>
      <c r="M201" t="s"/>
      <c r="N201" t="s"/>
      <c r="O201" t="s"/>
      <c r="P201" t="s"/>
    </row>
    <row r="202" spans="1:16">
      <c r="E202" s="54" t="s">
        <v>1213</v>
      </c>
      <c r="F202" t="s">
        <v>1214</v>
      </c>
      <c r="I202" s="54" t="n">
        <v>200</v>
      </c>
      <c r="J202" t="s"/>
      <c r="K202" t="s">
        <v>1093</v>
      </c>
      <c r="L202" t="s">
        <v>780</v>
      </c>
      <c r="M202" t="s"/>
      <c r="N202" t="s"/>
      <c r="O202" t="s"/>
      <c r="P202" t="s"/>
    </row>
    <row r="203" spans="1:16">
      <c r="E203" s="54" t="s">
        <v>1215</v>
      </c>
      <c r="F203" t="s">
        <v>1216</v>
      </c>
      <c r="I203" s="54" t="n">
        <v>201</v>
      </c>
      <c r="J203" t="s"/>
      <c r="K203" t="s">
        <v>1093</v>
      </c>
      <c r="L203" t="s">
        <v>783</v>
      </c>
      <c r="M203" t="s"/>
      <c r="N203" t="s"/>
      <c r="O203" t="s"/>
      <c r="P203" t="s"/>
    </row>
    <row r="204" spans="1:16">
      <c r="E204" s="54" t="s">
        <v>1217</v>
      </c>
      <c r="F204" t="s">
        <v>1218</v>
      </c>
      <c r="I204" s="54" t="n">
        <v>202</v>
      </c>
      <c r="J204" t="s"/>
      <c r="K204" t="s">
        <v>1093</v>
      </c>
      <c r="L204" t="s">
        <v>786</v>
      </c>
      <c r="M204" t="s"/>
      <c r="N204" t="s"/>
      <c r="O204" t="s"/>
      <c r="P204" t="s"/>
    </row>
    <row r="205" spans="1:16">
      <c r="E205" s="54" t="s">
        <v>1219</v>
      </c>
      <c r="F205" t="s">
        <v>1220</v>
      </c>
      <c r="I205" s="54" t="n">
        <v>203</v>
      </c>
      <c r="J205" t="s"/>
      <c r="K205" t="s">
        <v>1093</v>
      </c>
      <c r="L205" t="s">
        <v>789</v>
      </c>
      <c r="M205" t="s"/>
      <c r="N205" t="s"/>
      <c r="O205" t="s"/>
      <c r="P205" t="s"/>
    </row>
    <row r="206" spans="1:16">
      <c r="E206" s="54" t="s">
        <v>1221</v>
      </c>
      <c r="F206" t="s">
        <v>1222</v>
      </c>
      <c r="I206" s="54" t="n">
        <v>204</v>
      </c>
      <c r="J206" t="s"/>
      <c r="K206" t="s">
        <v>1093</v>
      </c>
      <c r="L206" t="s">
        <v>792</v>
      </c>
      <c r="M206" t="s"/>
      <c r="N206" t="s"/>
      <c r="O206" t="s"/>
      <c r="P206" t="s"/>
    </row>
    <row r="207" spans="1:16">
      <c r="E207" s="54" t="s">
        <v>1223</v>
      </c>
      <c r="F207" t="s">
        <v>1224</v>
      </c>
      <c r="I207" s="54" t="n">
        <v>205</v>
      </c>
      <c r="J207" t="s"/>
      <c r="K207" t="s">
        <v>1093</v>
      </c>
      <c r="L207" t="s">
        <v>795</v>
      </c>
      <c r="M207" t="s"/>
      <c r="N207" t="s"/>
      <c r="O207" t="s"/>
      <c r="P207" t="s"/>
    </row>
    <row r="208" spans="1:16">
      <c r="E208" s="54" t="s">
        <v>1225</v>
      </c>
      <c r="F208" t="s">
        <v>1226</v>
      </c>
      <c r="I208" s="54" t="n">
        <v>206</v>
      </c>
      <c r="J208" t="s"/>
      <c r="K208" t="s">
        <v>1093</v>
      </c>
      <c r="L208" t="s">
        <v>797</v>
      </c>
      <c r="M208" t="s"/>
      <c r="N208" t="s"/>
      <c r="O208" t="s"/>
      <c r="P208" t="s"/>
    </row>
    <row r="209" spans="1:16">
      <c r="E209" s="54" t="s">
        <v>1227</v>
      </c>
      <c r="F209" t="s">
        <v>820</v>
      </c>
      <c r="I209" s="54" t="n">
        <v>207</v>
      </c>
      <c r="J209" t="s"/>
      <c r="K209" t="s">
        <v>1093</v>
      </c>
      <c r="L209" t="s">
        <v>800</v>
      </c>
      <c r="M209" t="s"/>
      <c r="N209" t="s"/>
      <c r="O209" t="s"/>
      <c r="P209" t="s"/>
    </row>
    <row r="210" spans="1:16">
      <c r="E210" s="54" t="s">
        <v>1228</v>
      </c>
      <c r="F210" t="s">
        <v>1229</v>
      </c>
      <c r="I210" s="54" t="n">
        <v>208</v>
      </c>
      <c r="J210" t="s"/>
      <c r="K210" t="s">
        <v>1093</v>
      </c>
      <c r="L210" t="s">
        <v>1230</v>
      </c>
      <c r="M210" t="s"/>
      <c r="N210" t="s"/>
      <c r="O210" t="s"/>
      <c r="P210" t="s"/>
    </row>
    <row r="211" spans="1:16">
      <c r="E211" s="54" t="s">
        <v>1231</v>
      </c>
      <c r="F211" t="s">
        <v>1232</v>
      </c>
      <c r="I211" s="54" t="n">
        <v>209</v>
      </c>
      <c r="J211" t="s"/>
      <c r="K211" t="s">
        <v>1093</v>
      </c>
      <c r="L211" t="s">
        <v>1233</v>
      </c>
      <c r="M211" t="s"/>
      <c r="N211" t="s"/>
      <c r="O211" t="s"/>
      <c r="P211" t="s"/>
    </row>
    <row r="212" spans="1:16">
      <c r="E212" s="54" t="s">
        <v>1234</v>
      </c>
      <c r="F212" t="s">
        <v>1046</v>
      </c>
      <c r="I212" s="54" t="n">
        <v>210</v>
      </c>
      <c r="J212" t="s"/>
      <c r="K212" t="s">
        <v>1093</v>
      </c>
      <c r="L212" t="s">
        <v>1235</v>
      </c>
      <c r="M212" t="s"/>
      <c r="N212" t="s"/>
      <c r="O212" t="s"/>
      <c r="P212" t="s"/>
    </row>
    <row r="213" spans="1:16">
      <c r="E213" s="54" t="s">
        <v>1236</v>
      </c>
      <c r="F213" t="s">
        <v>1237</v>
      </c>
      <c r="I213" s="54" t="n">
        <v>211</v>
      </c>
      <c r="J213" t="s"/>
      <c r="K213" t="s">
        <v>1093</v>
      </c>
      <c r="L213" t="s">
        <v>1238</v>
      </c>
      <c r="M213" t="s"/>
      <c r="N213" t="s"/>
      <c r="O213" t="s"/>
      <c r="P213" t="s"/>
    </row>
    <row r="214" spans="1:16">
      <c r="E214" s="54" t="s">
        <v>1239</v>
      </c>
      <c r="F214" t="s">
        <v>1240</v>
      </c>
      <c r="I214" s="54" t="n">
        <v>212</v>
      </c>
      <c r="J214" t="s"/>
      <c r="K214" t="s">
        <v>1093</v>
      </c>
      <c r="L214" t="s">
        <v>1241</v>
      </c>
      <c r="M214" t="s"/>
      <c r="N214" t="s"/>
      <c r="O214" t="s"/>
      <c r="P214" t="s"/>
    </row>
    <row r="215" spans="1:16">
      <c r="E215" s="54" t="s">
        <v>1242</v>
      </c>
      <c r="F215" t="s">
        <v>1243</v>
      </c>
      <c r="I215" s="54" t="n">
        <v>213</v>
      </c>
      <c r="J215" t="s"/>
      <c r="K215" t="s">
        <v>1093</v>
      </c>
      <c r="L215" t="s">
        <v>1244</v>
      </c>
      <c r="M215" t="s"/>
      <c r="N215" t="s"/>
      <c r="O215" t="s"/>
      <c r="P215" t="s"/>
    </row>
    <row r="216" spans="1:16">
      <c r="E216" s="54" t="s">
        <v>1245</v>
      </c>
      <c r="F216" t="s">
        <v>1246</v>
      </c>
      <c r="I216" s="54" t="n">
        <v>214</v>
      </c>
      <c r="J216" t="s"/>
      <c r="K216" t="s">
        <v>1093</v>
      </c>
      <c r="L216" t="s">
        <v>1247</v>
      </c>
      <c r="M216" t="s"/>
      <c r="N216" t="s"/>
      <c r="O216" t="s"/>
      <c r="P216" t="s"/>
    </row>
    <row r="217" spans="1:16">
      <c r="E217" s="54" t="s">
        <v>1248</v>
      </c>
      <c r="F217" t="s">
        <v>734</v>
      </c>
      <c r="I217" s="54" t="n">
        <v>215</v>
      </c>
      <c r="J217" t="s"/>
      <c r="K217" t="s">
        <v>1093</v>
      </c>
      <c r="L217" t="s">
        <v>1249</v>
      </c>
      <c r="M217" t="s"/>
      <c r="N217" t="s"/>
      <c r="O217" t="s"/>
      <c r="P217" t="s"/>
    </row>
    <row r="218" spans="1:16">
      <c r="E218" s="54" t="s">
        <v>1250</v>
      </c>
      <c r="F218" t="s">
        <v>1251</v>
      </c>
      <c r="I218" s="54" t="n">
        <v>216</v>
      </c>
      <c r="J218" t="s"/>
      <c r="K218" t="s">
        <v>1093</v>
      </c>
      <c r="L218" t="s">
        <v>1252</v>
      </c>
      <c r="M218" t="s"/>
      <c r="N218" t="s"/>
      <c r="O218" t="s"/>
      <c r="P218" t="s"/>
    </row>
    <row r="219" spans="1:16">
      <c r="E219" s="54" t="s">
        <v>1253</v>
      </c>
      <c r="F219" t="s">
        <v>1254</v>
      </c>
      <c r="I219" s="54" t="n">
        <v>217</v>
      </c>
      <c r="J219" t="s"/>
      <c r="K219" t="s">
        <v>1093</v>
      </c>
      <c r="L219" t="s">
        <v>1255</v>
      </c>
      <c r="M219" t="s"/>
      <c r="N219" t="s"/>
      <c r="O219" t="s"/>
      <c r="P219" t="s"/>
    </row>
    <row r="220" spans="1:16">
      <c r="E220" s="54" t="s">
        <v>1256</v>
      </c>
      <c r="F220" t="s">
        <v>1257</v>
      </c>
      <c r="I220" s="54" t="n">
        <v>218</v>
      </c>
      <c r="J220" t="s"/>
      <c r="K220" t="s">
        <v>1093</v>
      </c>
      <c r="L220" t="s">
        <v>1258</v>
      </c>
      <c r="M220" t="s"/>
      <c r="N220" t="s"/>
      <c r="O220" t="s"/>
      <c r="P220" t="s"/>
    </row>
    <row r="221" spans="1:16">
      <c r="E221" s="54" t="s">
        <v>1259</v>
      </c>
      <c r="F221" t="s">
        <v>1260</v>
      </c>
      <c r="I221" s="54" t="n">
        <v>219</v>
      </c>
      <c r="J221" t="s"/>
      <c r="K221" t="s">
        <v>1093</v>
      </c>
      <c r="L221" t="s">
        <v>1261</v>
      </c>
      <c r="M221" t="s"/>
      <c r="N221" t="s"/>
      <c r="O221" t="s"/>
      <c r="P221" t="s"/>
    </row>
    <row r="222" spans="1:16">
      <c r="E222" s="54" t="s">
        <v>1262</v>
      </c>
      <c r="F222" t="s">
        <v>1263</v>
      </c>
      <c r="I222" s="54" t="n">
        <v>220</v>
      </c>
      <c r="J222" t="s"/>
      <c r="K222" t="s">
        <v>1093</v>
      </c>
      <c r="L222" t="s">
        <v>1264</v>
      </c>
      <c r="M222" t="s"/>
      <c r="N222" t="s"/>
      <c r="O222" t="s"/>
      <c r="P222" t="s"/>
    </row>
    <row r="223" spans="1:16">
      <c r="E223" s="54" t="s">
        <v>1265</v>
      </c>
      <c r="F223" t="s">
        <v>1266</v>
      </c>
      <c r="I223" s="54" t="n">
        <v>221</v>
      </c>
      <c r="J223" t="s"/>
      <c r="K223" t="s">
        <v>1093</v>
      </c>
      <c r="L223" t="s">
        <v>803</v>
      </c>
      <c r="M223" t="s"/>
      <c r="N223" t="s"/>
      <c r="O223" t="s"/>
      <c r="P223" t="s"/>
    </row>
    <row r="224" spans="1:16">
      <c r="E224" s="54" t="s">
        <v>1267</v>
      </c>
      <c r="F224" t="s">
        <v>1268</v>
      </c>
      <c r="I224" s="54" t="n">
        <v>222</v>
      </c>
      <c r="J224" t="s"/>
      <c r="K224" t="s">
        <v>1093</v>
      </c>
      <c r="L224" t="s">
        <v>806</v>
      </c>
      <c r="M224" t="s"/>
      <c r="N224" t="s"/>
      <c r="O224" t="s"/>
      <c r="P224" t="s"/>
    </row>
    <row r="225" spans="1:16">
      <c r="E225" s="54" t="s">
        <v>1269</v>
      </c>
      <c r="F225" t="s">
        <v>1270</v>
      </c>
      <c r="I225" s="54" t="n">
        <v>223</v>
      </c>
      <c r="J225" t="s"/>
      <c r="K225" t="s">
        <v>1093</v>
      </c>
      <c r="L225" t="s">
        <v>809</v>
      </c>
      <c r="M225" t="s"/>
      <c r="N225" t="s"/>
      <c r="O225" t="s"/>
      <c r="P225" t="s"/>
    </row>
    <row r="226" spans="1:16">
      <c r="E226" s="54" t="s">
        <v>1271</v>
      </c>
      <c r="F226" t="s">
        <v>1272</v>
      </c>
      <c r="I226" s="54" t="n">
        <v>224</v>
      </c>
      <c r="J226" t="s"/>
      <c r="K226" t="s">
        <v>1093</v>
      </c>
      <c r="L226" t="s">
        <v>812</v>
      </c>
      <c r="M226" t="s"/>
      <c r="N226" t="s"/>
      <c r="O226" t="s"/>
      <c r="P226" t="s"/>
    </row>
    <row r="227" spans="1:16">
      <c r="E227" s="54" t="s">
        <v>1273</v>
      </c>
      <c r="F227" t="s">
        <v>911</v>
      </c>
      <c r="I227" s="54" t="n">
        <v>225</v>
      </c>
      <c r="J227" t="s"/>
      <c r="K227" t="s">
        <v>1093</v>
      </c>
      <c r="L227" t="s">
        <v>815</v>
      </c>
      <c r="M227" t="s"/>
      <c r="N227" t="s"/>
      <c r="O227" t="s"/>
      <c r="P227" t="s"/>
    </row>
    <row r="228" spans="1:16">
      <c r="E228" s="54" t="s">
        <v>1274</v>
      </c>
      <c r="F228" t="s">
        <v>1275</v>
      </c>
      <c r="I228" s="54" t="n">
        <v>226</v>
      </c>
      <c r="J228" t="s"/>
      <c r="K228" t="s">
        <v>1093</v>
      </c>
      <c r="L228" t="s">
        <v>818</v>
      </c>
      <c r="M228" t="s"/>
      <c r="N228" t="s"/>
      <c r="O228" t="s"/>
      <c r="P228" t="s"/>
    </row>
    <row r="229" spans="1:16">
      <c r="E229" s="54" t="s">
        <v>1276</v>
      </c>
      <c r="F229" t="s">
        <v>1277</v>
      </c>
      <c r="I229" s="54" t="n">
        <v>227</v>
      </c>
      <c r="J229" t="s"/>
      <c r="K229" t="s">
        <v>1093</v>
      </c>
      <c r="L229" t="s">
        <v>1278</v>
      </c>
      <c r="M229" t="s"/>
      <c r="N229" t="s"/>
      <c r="O229" t="s"/>
      <c r="P229" t="s"/>
    </row>
    <row r="230" spans="1:16">
      <c r="E230" s="54" t="s">
        <v>1279</v>
      </c>
      <c r="F230" t="s">
        <v>1160</v>
      </c>
      <c r="I230" s="54" t="n">
        <v>228</v>
      </c>
      <c r="J230" t="s"/>
      <c r="K230" t="s">
        <v>1093</v>
      </c>
      <c r="L230" t="s">
        <v>1280</v>
      </c>
      <c r="M230" t="s"/>
      <c r="N230" t="s"/>
      <c r="O230" t="s"/>
      <c r="P230" t="s"/>
    </row>
    <row r="231" spans="1:16">
      <c r="E231" s="54" t="s">
        <v>1281</v>
      </c>
      <c r="F231" t="s">
        <v>1147</v>
      </c>
      <c r="I231" s="54" t="n">
        <v>229</v>
      </c>
      <c r="J231" t="s"/>
      <c r="K231" t="s">
        <v>1093</v>
      </c>
      <c r="L231" t="s">
        <v>1282</v>
      </c>
      <c r="M231" t="s"/>
      <c r="N231" t="s"/>
      <c r="O231" t="s"/>
      <c r="P231" t="s"/>
    </row>
    <row r="232" spans="1:16">
      <c r="E232" s="54" t="s">
        <v>1283</v>
      </c>
      <c r="F232" t="s">
        <v>872</v>
      </c>
      <c r="I232" s="54" t="n">
        <v>230</v>
      </c>
      <c r="J232" t="s"/>
      <c r="K232" t="s">
        <v>1093</v>
      </c>
      <c r="L232" t="s">
        <v>821</v>
      </c>
      <c r="M232" t="s"/>
      <c r="N232" t="s"/>
      <c r="O232" t="s"/>
      <c r="P232" t="s"/>
    </row>
    <row r="233" spans="1:16">
      <c r="E233" s="54" t="s">
        <v>1284</v>
      </c>
      <c r="F233" t="s">
        <v>1134</v>
      </c>
      <c r="I233" s="54" t="n">
        <v>231</v>
      </c>
      <c r="J233" t="s"/>
      <c r="K233" t="s">
        <v>1093</v>
      </c>
      <c r="L233" t="s">
        <v>824</v>
      </c>
      <c r="M233" t="s"/>
      <c r="N233" t="s"/>
      <c r="O233" t="s"/>
      <c r="P233" t="s"/>
    </row>
    <row r="234" spans="1:16">
      <c r="E234" s="54" t="s">
        <v>1285</v>
      </c>
      <c r="F234" t="s">
        <v>1286</v>
      </c>
      <c r="I234" s="54" t="n">
        <v>232</v>
      </c>
      <c r="J234" t="s"/>
      <c r="K234" t="s">
        <v>1093</v>
      </c>
      <c r="L234" t="s">
        <v>1287</v>
      </c>
      <c r="M234" t="s"/>
      <c r="N234" t="s"/>
      <c r="O234" t="s"/>
      <c r="P234" t="s"/>
    </row>
    <row r="235" spans="1:16">
      <c r="E235" s="54" t="s">
        <v>1288</v>
      </c>
      <c r="F235" t="s">
        <v>1289</v>
      </c>
      <c r="I235" s="54" t="n">
        <v>233</v>
      </c>
      <c r="J235" t="s"/>
      <c r="K235" t="s">
        <v>1093</v>
      </c>
      <c r="L235" t="s">
        <v>1290</v>
      </c>
      <c r="M235" t="s"/>
      <c r="N235" t="s"/>
      <c r="O235" t="s"/>
      <c r="P235" t="s"/>
    </row>
    <row r="236" spans="1:16">
      <c r="E236" s="54" t="s">
        <v>1291</v>
      </c>
      <c r="F236" t="s">
        <v>1292</v>
      </c>
      <c r="I236" s="54" t="n">
        <v>234</v>
      </c>
      <c r="J236" t="s"/>
      <c r="K236" t="s">
        <v>1093</v>
      </c>
      <c r="L236" t="s">
        <v>1293</v>
      </c>
      <c r="M236" t="s"/>
      <c r="N236" t="s"/>
      <c r="O236" t="s"/>
      <c r="P236" t="s"/>
    </row>
    <row r="237" spans="1:16">
      <c r="E237" s="54" t="s">
        <v>1294</v>
      </c>
      <c r="F237" t="s">
        <v>1295</v>
      </c>
      <c r="I237" s="54" t="n">
        <v>235</v>
      </c>
      <c r="J237" t="s"/>
      <c r="K237" t="s">
        <v>1093</v>
      </c>
      <c r="L237" t="s">
        <v>1296</v>
      </c>
      <c r="M237" t="s"/>
      <c r="N237" t="s"/>
      <c r="O237" t="s"/>
      <c r="P237" t="s"/>
    </row>
    <row r="238" spans="1:16">
      <c r="E238" s="54" t="s">
        <v>1297</v>
      </c>
      <c r="F238" t="s">
        <v>1298</v>
      </c>
      <c r="I238" s="54" t="n">
        <v>236</v>
      </c>
      <c r="J238" t="s"/>
      <c r="K238" t="s">
        <v>1093</v>
      </c>
      <c r="L238" t="s">
        <v>1299</v>
      </c>
      <c r="M238" t="s"/>
      <c r="N238" t="s"/>
      <c r="O238" t="s"/>
      <c r="P238" t="s"/>
    </row>
    <row r="239" spans="1:16">
      <c r="E239" s="54" t="s">
        <v>1300</v>
      </c>
      <c r="F239" t="s">
        <v>1301</v>
      </c>
      <c r="I239" s="54" t="n">
        <v>237</v>
      </c>
      <c r="J239" t="s"/>
      <c r="K239" t="s">
        <v>1093</v>
      </c>
      <c r="L239" t="s">
        <v>1302</v>
      </c>
      <c r="M239" t="s"/>
      <c r="N239" t="s"/>
      <c r="O239" t="s"/>
      <c r="P239" t="s"/>
    </row>
    <row r="240" spans="1:16">
      <c r="E240" s="54" t="s">
        <v>1303</v>
      </c>
      <c r="F240" t="s">
        <v>996</v>
      </c>
      <c r="I240" s="54" t="n">
        <v>238</v>
      </c>
      <c r="J240" t="s"/>
      <c r="K240" t="s">
        <v>1093</v>
      </c>
      <c r="L240" t="s">
        <v>1304</v>
      </c>
      <c r="M240" t="s"/>
      <c r="N240" t="s"/>
      <c r="O240" t="s"/>
      <c r="P240" t="s"/>
    </row>
    <row r="241" spans="1:16">
      <c r="E241" s="54" t="s">
        <v>1305</v>
      </c>
      <c r="F241" t="s">
        <v>1306</v>
      </c>
      <c r="I241" s="54" t="n">
        <v>239</v>
      </c>
      <c r="J241" t="s"/>
      <c r="K241" t="s">
        <v>1093</v>
      </c>
      <c r="L241" t="s">
        <v>1307</v>
      </c>
      <c r="M241" t="s"/>
      <c r="N241" t="s"/>
      <c r="O241" t="s"/>
      <c r="P241" t="s"/>
    </row>
    <row r="242" spans="1:16">
      <c r="E242" s="54" t="s">
        <v>1308</v>
      </c>
      <c r="F242" t="s">
        <v>1309</v>
      </c>
      <c r="I242" s="54" t="n">
        <v>240</v>
      </c>
      <c r="J242" t="s"/>
      <c r="K242" t="s">
        <v>1093</v>
      </c>
      <c r="L242" t="s">
        <v>1310</v>
      </c>
      <c r="M242" t="s"/>
      <c r="N242" t="s"/>
      <c r="O242" t="s"/>
      <c r="P242" t="s"/>
    </row>
    <row r="243" spans="1:16">
      <c r="E243" s="54" t="s">
        <v>1311</v>
      </c>
      <c r="F243" t="s">
        <v>1312</v>
      </c>
      <c r="I243" s="54" t="n">
        <v>241</v>
      </c>
      <c r="J243" t="s"/>
      <c r="K243" t="s">
        <v>1093</v>
      </c>
      <c r="L243" t="s">
        <v>1313</v>
      </c>
      <c r="M243" t="s"/>
      <c r="N243" t="s"/>
      <c r="O243" t="s"/>
      <c r="P243" t="s"/>
    </row>
    <row r="244" spans="1:16">
      <c r="E244" s="54" t="s">
        <v>1314</v>
      </c>
      <c r="F244" t="s">
        <v>902</v>
      </c>
      <c r="I244" s="54" t="n">
        <v>242</v>
      </c>
      <c r="J244" t="s"/>
      <c r="K244" t="s">
        <v>1093</v>
      </c>
      <c r="L244" t="s">
        <v>1315</v>
      </c>
      <c r="M244" t="s"/>
      <c r="N244" t="s"/>
      <c r="O244" t="s"/>
      <c r="P244" t="s"/>
    </row>
    <row r="245" spans="1:16">
      <c r="E245" s="54" t="s">
        <v>1316</v>
      </c>
      <c r="F245" t="s">
        <v>1317</v>
      </c>
      <c r="I245" s="54" t="n">
        <v>243</v>
      </c>
      <c r="J245" t="s"/>
      <c r="K245" t="s">
        <v>1093</v>
      </c>
      <c r="L245" t="s">
        <v>1318</v>
      </c>
      <c r="M245" t="s"/>
      <c r="N245" t="s"/>
      <c r="O245" t="s"/>
      <c r="P245" t="s"/>
    </row>
    <row r="246" spans="1:16">
      <c r="E246" s="54" t="s">
        <v>1319</v>
      </c>
      <c r="F246" t="s">
        <v>1312</v>
      </c>
      <c r="I246" s="54" t="n">
        <v>244</v>
      </c>
      <c r="J246" t="s"/>
      <c r="K246" t="s">
        <v>1093</v>
      </c>
      <c r="L246" t="s">
        <v>1320</v>
      </c>
      <c r="M246" t="s"/>
      <c r="N246" t="s"/>
      <c r="O246" t="s"/>
      <c r="P246" t="s"/>
    </row>
    <row r="247" spans="1:16">
      <c r="E247" s="54" t="s">
        <v>1321</v>
      </c>
      <c r="F247" t="s">
        <v>1322</v>
      </c>
      <c r="I247" s="54" t="n">
        <v>245</v>
      </c>
      <c r="J247" t="s"/>
      <c r="K247" t="s">
        <v>1093</v>
      </c>
      <c r="L247" t="s">
        <v>1323</v>
      </c>
      <c r="M247" t="s"/>
      <c r="N247" t="s"/>
      <c r="O247" t="s"/>
      <c r="P247" t="s"/>
    </row>
    <row r="248" spans="1:16">
      <c r="E248" s="54" t="s">
        <v>1324</v>
      </c>
      <c r="F248" t="s">
        <v>1325</v>
      </c>
      <c r="I248" s="54" t="n">
        <v>246</v>
      </c>
      <c r="J248" t="s"/>
      <c r="K248" t="s">
        <v>1093</v>
      </c>
      <c r="L248" t="s">
        <v>1326</v>
      </c>
      <c r="M248" t="s"/>
      <c r="N248" t="s"/>
      <c r="O248" t="s"/>
      <c r="P248" t="s"/>
    </row>
    <row r="249" spans="1:16">
      <c r="E249" s="54" t="s">
        <v>1327</v>
      </c>
      <c r="F249" t="s">
        <v>1263</v>
      </c>
      <c r="I249" s="54" t="n">
        <v>247</v>
      </c>
      <c r="J249" t="s"/>
      <c r="K249" t="s">
        <v>1093</v>
      </c>
      <c r="L249" t="s">
        <v>1328</v>
      </c>
      <c r="M249" t="s"/>
      <c r="N249" t="s"/>
      <c r="O249" t="s"/>
      <c r="P249" t="s"/>
    </row>
    <row r="250" spans="1:16">
      <c r="E250" s="54" t="s">
        <v>1329</v>
      </c>
      <c r="F250" t="s">
        <v>1330</v>
      </c>
      <c r="I250" s="54" t="n">
        <v>248</v>
      </c>
      <c r="J250" t="s"/>
      <c r="K250" t="s">
        <v>1093</v>
      </c>
      <c r="L250" t="s">
        <v>1331</v>
      </c>
      <c r="M250" t="s"/>
      <c r="N250" t="s"/>
      <c r="O250" t="s"/>
      <c r="P250" t="s"/>
    </row>
    <row r="251" spans="1:16">
      <c r="E251" s="54" t="s">
        <v>1332</v>
      </c>
      <c r="F251" t="s">
        <v>764</v>
      </c>
      <c r="I251" s="54" t="n">
        <v>249</v>
      </c>
      <c r="J251" t="s"/>
      <c r="K251" t="s">
        <v>1093</v>
      </c>
      <c r="L251" t="s">
        <v>827</v>
      </c>
      <c r="M251" t="s"/>
      <c r="N251" t="s"/>
      <c r="O251" t="s"/>
      <c r="P251" t="s"/>
    </row>
    <row r="252" spans="1:16">
      <c r="E252" s="54" t="s">
        <v>1333</v>
      </c>
      <c r="F252" t="s">
        <v>692</v>
      </c>
      <c r="I252" s="54" t="n">
        <v>250</v>
      </c>
      <c r="J252" t="s"/>
      <c r="K252" t="s">
        <v>1093</v>
      </c>
      <c r="L252" t="s">
        <v>830</v>
      </c>
      <c r="M252" t="s"/>
      <c r="N252" t="s"/>
      <c r="O252" t="s"/>
      <c r="P252" t="s"/>
    </row>
    <row r="253" spans="1:16">
      <c r="E253" s="54" t="s">
        <v>1334</v>
      </c>
      <c r="F253" t="s">
        <v>1335</v>
      </c>
      <c r="I253" s="54" t="n">
        <v>251</v>
      </c>
      <c r="J253" t="s"/>
      <c r="K253" t="s">
        <v>1093</v>
      </c>
      <c r="L253" t="s">
        <v>833</v>
      </c>
      <c r="M253" t="s"/>
      <c r="N253" t="s"/>
      <c r="O253" t="s"/>
      <c r="P253" t="s"/>
    </row>
    <row r="254" spans="1:16">
      <c r="E254" s="54" t="s">
        <v>1336</v>
      </c>
      <c r="F254" t="s">
        <v>743</v>
      </c>
      <c r="I254" s="54" t="n">
        <v>252</v>
      </c>
      <c r="J254" t="s"/>
      <c r="K254" t="s">
        <v>1093</v>
      </c>
      <c r="L254" t="s">
        <v>836</v>
      </c>
      <c r="M254" t="s"/>
      <c r="N254" t="s"/>
      <c r="O254" t="s"/>
      <c r="P254" t="s"/>
    </row>
    <row r="255" spans="1:16">
      <c r="E255" s="54" t="s">
        <v>1337</v>
      </c>
      <c r="F255" t="s">
        <v>788</v>
      </c>
      <c r="I255" s="54" t="n">
        <v>253</v>
      </c>
      <c r="J255" t="s"/>
      <c r="K255" t="s">
        <v>1093</v>
      </c>
      <c r="L255" t="s">
        <v>839</v>
      </c>
      <c r="M255" t="s"/>
      <c r="N255" t="s"/>
      <c r="O255" t="s"/>
      <c r="P255" t="s"/>
    </row>
    <row r="256" spans="1:16">
      <c r="I256" s="54" t="n">
        <v>254</v>
      </c>
      <c r="J256" t="s"/>
      <c r="K256" t="s">
        <v>1093</v>
      </c>
      <c r="L256" t="s">
        <v>842</v>
      </c>
      <c r="M256" t="s"/>
      <c r="N256" t="s"/>
      <c r="O256" t="s"/>
      <c r="P256" t="s"/>
    </row>
    <row r="257" spans="1:16">
      <c r="I257" s="54" t="n">
        <v>255</v>
      </c>
      <c r="J257" t="s"/>
      <c r="K257" t="s">
        <v>1093</v>
      </c>
      <c r="L257" t="s">
        <v>1338</v>
      </c>
      <c r="M257" t="s"/>
      <c r="N257" t="s"/>
      <c r="O257" t="s"/>
      <c r="P257" t="s"/>
    </row>
    <row r="258" spans="1:16">
      <c r="I258" s="54" t="n">
        <v>256</v>
      </c>
      <c r="J258" t="s"/>
      <c r="K258" t="s">
        <v>1093</v>
      </c>
      <c r="L258" t="s">
        <v>1339</v>
      </c>
      <c r="M258" t="s"/>
      <c r="N258" t="s"/>
      <c r="O258" t="s"/>
      <c r="P258" t="s"/>
    </row>
    <row r="259" spans="1:16">
      <c r="I259" s="54" t="n">
        <v>257</v>
      </c>
      <c r="J259" t="s"/>
      <c r="K259" t="s">
        <v>1093</v>
      </c>
      <c r="L259" t="s">
        <v>1340</v>
      </c>
      <c r="M259" t="s"/>
      <c r="N259" t="s"/>
      <c r="O259" t="s"/>
      <c r="P259" t="s"/>
    </row>
    <row r="260" spans="1:16">
      <c r="I260" s="54" t="n">
        <v>258</v>
      </c>
      <c r="J260" t="s"/>
      <c r="K260" t="s">
        <v>1093</v>
      </c>
      <c r="L260" t="s">
        <v>845</v>
      </c>
      <c r="M260" t="s"/>
      <c r="N260" t="s"/>
      <c r="O260" t="s"/>
      <c r="P260" t="s"/>
    </row>
    <row r="261" spans="1:16">
      <c r="I261" s="54" t="n">
        <v>259</v>
      </c>
      <c r="J261" t="s"/>
      <c r="K261" t="s">
        <v>1093</v>
      </c>
      <c r="L261" t="s">
        <v>847</v>
      </c>
      <c r="M261" t="s"/>
      <c r="N261" t="s"/>
      <c r="O261" t="s"/>
      <c r="P261" t="s"/>
    </row>
    <row r="262" spans="1:16">
      <c r="I262" s="54" t="n">
        <v>260</v>
      </c>
      <c r="J262" t="s"/>
      <c r="K262" t="s">
        <v>1093</v>
      </c>
      <c r="L262" t="s">
        <v>1341</v>
      </c>
      <c r="M262" t="s"/>
      <c r="N262" t="s"/>
      <c r="O262" t="s"/>
      <c r="P262" t="s"/>
    </row>
    <row r="263" spans="1:16">
      <c r="I263" s="54" t="n">
        <v>261</v>
      </c>
      <c r="J263" t="s"/>
      <c r="K263" t="s">
        <v>1093</v>
      </c>
      <c r="L263" t="s">
        <v>1342</v>
      </c>
      <c r="M263" t="s"/>
      <c r="N263" t="s"/>
      <c r="O263" t="s"/>
      <c r="P263" t="s"/>
    </row>
    <row r="264" spans="1:16">
      <c r="I264" s="54" t="n">
        <v>262</v>
      </c>
      <c r="J264" t="s"/>
      <c r="K264" t="s">
        <v>1093</v>
      </c>
      <c r="L264" t="s">
        <v>1343</v>
      </c>
      <c r="M264" t="s"/>
      <c r="N264" t="s"/>
      <c r="O264" t="s"/>
      <c r="P264" t="s"/>
    </row>
    <row r="265" spans="1:16">
      <c r="I265" s="54" t="n">
        <v>263</v>
      </c>
      <c r="J265" t="s"/>
      <c r="K265" t="s">
        <v>1093</v>
      </c>
      <c r="L265" t="s">
        <v>1344</v>
      </c>
      <c r="M265" t="s"/>
      <c r="N265" t="s"/>
      <c r="O265" t="s"/>
      <c r="P265" t="s"/>
    </row>
    <row r="266" spans="1:16">
      <c r="I266" s="54" t="n">
        <v>264</v>
      </c>
      <c r="J266" t="s"/>
      <c r="K266" t="s">
        <v>1093</v>
      </c>
      <c r="L266" t="s">
        <v>1345</v>
      </c>
      <c r="M266" t="s"/>
      <c r="N266" t="s"/>
      <c r="O266" t="s"/>
      <c r="P266" t="s"/>
    </row>
    <row r="267" spans="1:16">
      <c r="I267" s="54" t="n">
        <v>265</v>
      </c>
      <c r="J267" t="s"/>
      <c r="K267" t="s">
        <v>1093</v>
      </c>
      <c r="L267" t="s">
        <v>1346</v>
      </c>
      <c r="M267" t="s"/>
      <c r="N267" t="s"/>
      <c r="O267" t="s"/>
      <c r="P267" t="s"/>
    </row>
    <row r="268" spans="1:16">
      <c r="I268" s="54" t="n">
        <v>266</v>
      </c>
      <c r="J268" t="s"/>
      <c r="K268" t="s">
        <v>1093</v>
      </c>
      <c r="L268" t="s">
        <v>1347</v>
      </c>
      <c r="M268" t="s"/>
      <c r="N268" t="s"/>
      <c r="O268" t="s"/>
      <c r="P268" t="s"/>
    </row>
    <row r="269" spans="1:16">
      <c r="I269" s="54" t="n">
        <v>267</v>
      </c>
      <c r="J269" t="s"/>
      <c r="K269" t="s">
        <v>1093</v>
      </c>
      <c r="L269" t="s">
        <v>1348</v>
      </c>
      <c r="M269" t="s"/>
      <c r="N269" t="s"/>
      <c r="O269" t="s"/>
      <c r="P269" t="s"/>
    </row>
    <row r="270" spans="1:16">
      <c r="I270" s="54" t="n">
        <v>268</v>
      </c>
      <c r="J270" t="s"/>
      <c r="K270" t="s">
        <v>1093</v>
      </c>
      <c r="L270" t="s">
        <v>1349</v>
      </c>
      <c r="M270" t="s"/>
      <c r="N270" t="s"/>
      <c r="O270" t="s"/>
      <c r="P270" t="s"/>
    </row>
    <row r="271" spans="1:16">
      <c r="I271" s="54" t="n">
        <v>269</v>
      </c>
      <c r="J271" t="s"/>
      <c r="K271" t="s">
        <v>1093</v>
      </c>
      <c r="L271" t="s">
        <v>1350</v>
      </c>
      <c r="M271" t="s"/>
      <c r="N271" t="s"/>
      <c r="O271" t="s"/>
      <c r="P271" t="s"/>
    </row>
    <row r="272" spans="1:16">
      <c r="I272" s="54" t="n">
        <v>270</v>
      </c>
      <c r="J272" t="s"/>
      <c r="K272" t="s">
        <v>1093</v>
      </c>
      <c r="L272" t="s">
        <v>850</v>
      </c>
      <c r="M272" t="s"/>
      <c r="N272" t="s"/>
      <c r="O272" t="s"/>
      <c r="P272" t="s"/>
    </row>
    <row r="273" spans="1:16">
      <c r="I273" s="54" t="n">
        <v>271</v>
      </c>
      <c r="J273" t="s"/>
      <c r="K273" t="s">
        <v>1093</v>
      </c>
      <c r="L273" t="s">
        <v>853</v>
      </c>
      <c r="M273" t="s"/>
      <c r="N273" t="s"/>
      <c r="O273" t="s"/>
      <c r="P273" t="s"/>
    </row>
    <row r="274" spans="1:16">
      <c r="I274" s="54" t="n">
        <v>272</v>
      </c>
      <c r="J274" t="s"/>
      <c r="K274" t="s">
        <v>1093</v>
      </c>
      <c r="L274" t="s">
        <v>1351</v>
      </c>
      <c r="M274" t="s"/>
      <c r="N274" t="s"/>
      <c r="O274" t="s"/>
      <c r="P274" t="s"/>
    </row>
    <row r="275" spans="1:16">
      <c r="I275" s="54" t="n">
        <v>273</v>
      </c>
      <c r="J275" t="s"/>
      <c r="K275" t="s">
        <v>1093</v>
      </c>
      <c r="L275" t="s">
        <v>1352</v>
      </c>
      <c r="M275" t="s"/>
      <c r="N275" t="s"/>
      <c r="O275" t="s"/>
      <c r="P275" t="s"/>
    </row>
    <row r="276" spans="1:16">
      <c r="I276" s="54" t="n">
        <v>274</v>
      </c>
      <c r="J276" t="s"/>
      <c r="K276" t="s">
        <v>1093</v>
      </c>
      <c r="L276" t="s">
        <v>1353</v>
      </c>
      <c r="M276" t="s"/>
      <c r="N276" t="s"/>
      <c r="O276" t="s"/>
      <c r="P276" t="s"/>
    </row>
    <row r="277" spans="1:16">
      <c r="I277" s="54" t="n">
        <v>275</v>
      </c>
      <c r="J277" t="s"/>
      <c r="K277" t="s">
        <v>1093</v>
      </c>
      <c r="L277" t="s">
        <v>1354</v>
      </c>
      <c r="M277" t="s"/>
      <c r="N277" t="s"/>
      <c r="O277" t="s"/>
      <c r="P277" t="s"/>
    </row>
    <row r="278" spans="1:16">
      <c r="I278" s="54" t="n">
        <v>276</v>
      </c>
      <c r="J278" t="s"/>
      <c r="K278" t="s">
        <v>1093</v>
      </c>
      <c r="L278" t="s">
        <v>1355</v>
      </c>
      <c r="M278" t="s"/>
      <c r="N278" t="s"/>
      <c r="O278" t="s"/>
      <c r="P278" t="s"/>
    </row>
    <row r="279" spans="1:16">
      <c r="I279" s="54" t="n">
        <v>277</v>
      </c>
      <c r="J279" t="s"/>
      <c r="K279" t="s">
        <v>1093</v>
      </c>
      <c r="L279" t="s">
        <v>1356</v>
      </c>
      <c r="M279" t="s"/>
      <c r="N279" t="s"/>
      <c r="O279" t="s"/>
      <c r="P279" t="s"/>
    </row>
    <row r="280" spans="1:16">
      <c r="I280" s="54" t="n">
        <v>278</v>
      </c>
      <c r="J280" t="s"/>
      <c r="K280" t="s">
        <v>1093</v>
      </c>
      <c r="L280" t="s">
        <v>1357</v>
      </c>
      <c r="M280" t="s"/>
      <c r="N280" t="s"/>
      <c r="O280" t="s"/>
      <c r="P280" t="s"/>
    </row>
    <row r="281" spans="1:16">
      <c r="I281" s="54" t="n">
        <v>279</v>
      </c>
      <c r="J281" t="s"/>
      <c r="K281" t="s">
        <v>1093</v>
      </c>
      <c r="L281" t="s">
        <v>1358</v>
      </c>
      <c r="M281" t="s"/>
      <c r="N281" t="s"/>
      <c r="O281" t="s"/>
      <c r="P281" t="s"/>
    </row>
    <row r="282" spans="1:16">
      <c r="I282" s="54" t="n">
        <v>280</v>
      </c>
      <c r="J282" t="s"/>
      <c r="K282" t="s">
        <v>1093</v>
      </c>
      <c r="L282" t="s">
        <v>1359</v>
      </c>
      <c r="M282" t="s"/>
      <c r="N282" t="s"/>
      <c r="O282" t="s"/>
      <c r="P282" t="s"/>
    </row>
    <row r="283" spans="1:16">
      <c r="I283" s="54" t="n">
        <v>281</v>
      </c>
      <c r="J283" t="s"/>
      <c r="K283" t="s">
        <v>1093</v>
      </c>
      <c r="L283" t="s">
        <v>1360</v>
      </c>
      <c r="M283" t="s"/>
      <c r="N283" t="s"/>
      <c r="O283" t="s"/>
      <c r="P283" t="s"/>
    </row>
    <row r="284" spans="1:16">
      <c r="I284" s="54" t="n">
        <v>282</v>
      </c>
      <c r="J284" t="s"/>
      <c r="K284" t="s">
        <v>1093</v>
      </c>
      <c r="L284" t="s">
        <v>1361</v>
      </c>
      <c r="M284" t="s"/>
      <c r="N284" t="s"/>
      <c r="O284" t="s"/>
      <c r="P284" t="s"/>
    </row>
    <row r="285" spans="1:16">
      <c r="I285" s="54" t="n">
        <v>283</v>
      </c>
      <c r="J285" t="s"/>
      <c r="K285" t="s">
        <v>1093</v>
      </c>
      <c r="L285" t="s">
        <v>1362</v>
      </c>
      <c r="M285" t="s"/>
      <c r="N285" t="s"/>
      <c r="O285" t="s"/>
      <c r="P285" t="s"/>
    </row>
    <row r="286" spans="1:16">
      <c r="I286" s="54" t="n">
        <v>284</v>
      </c>
      <c r="J286" t="s"/>
      <c r="K286" t="s">
        <v>1093</v>
      </c>
      <c r="L286" t="s">
        <v>1363</v>
      </c>
      <c r="M286" t="s"/>
      <c r="N286" t="s"/>
      <c r="O286" t="s"/>
      <c r="P286" t="s"/>
    </row>
    <row r="287" spans="1:16">
      <c r="I287" s="54" t="n">
        <v>285</v>
      </c>
      <c r="J287" t="s"/>
      <c r="K287" t="s">
        <v>1093</v>
      </c>
      <c r="L287" t="s">
        <v>1364</v>
      </c>
      <c r="M287" t="s"/>
      <c r="N287" t="s"/>
      <c r="O287" t="s"/>
      <c r="P287" t="s"/>
    </row>
    <row r="288" spans="1:16">
      <c r="I288" s="54" t="n">
        <v>286</v>
      </c>
      <c r="J288" t="s"/>
      <c r="K288" t="s">
        <v>1093</v>
      </c>
      <c r="L288" t="s">
        <v>1365</v>
      </c>
      <c r="M288" t="s"/>
      <c r="N288" t="s"/>
      <c r="O288" t="s"/>
      <c r="P288" t="s"/>
    </row>
    <row r="289" spans="1:16">
      <c r="I289" s="54" t="n">
        <v>287</v>
      </c>
      <c r="J289" t="s"/>
      <c r="K289" t="s">
        <v>1093</v>
      </c>
      <c r="L289" t="s">
        <v>1366</v>
      </c>
      <c r="M289" t="s"/>
      <c r="N289" t="s"/>
      <c r="O289" t="s"/>
      <c r="P289" t="s"/>
    </row>
    <row r="290" spans="1:16">
      <c r="I290" s="54" t="n">
        <v>288</v>
      </c>
      <c r="J290" t="s"/>
      <c r="K290" t="s">
        <v>1093</v>
      </c>
      <c r="L290" t="s">
        <v>855</v>
      </c>
      <c r="M290" t="s"/>
      <c r="N290" t="s"/>
      <c r="O290" t="s"/>
      <c r="P290" t="s"/>
    </row>
    <row r="291" spans="1:16">
      <c r="I291" s="54" t="n">
        <v>289</v>
      </c>
      <c r="J291" t="s"/>
      <c r="K291" t="s">
        <v>1093</v>
      </c>
      <c r="L291" t="s">
        <v>858</v>
      </c>
      <c r="M291" t="s"/>
      <c r="N291" t="s"/>
      <c r="O291" t="s"/>
      <c r="P291" t="s"/>
    </row>
    <row r="292" spans="1:16">
      <c r="I292" s="54" t="n">
        <v>290</v>
      </c>
      <c r="J292" t="s"/>
      <c r="K292" t="s">
        <v>1093</v>
      </c>
      <c r="L292" t="s">
        <v>861</v>
      </c>
      <c r="M292" t="s"/>
      <c r="N292" t="s"/>
      <c r="O292" t="s"/>
      <c r="P292" t="s"/>
    </row>
    <row r="293" spans="1:16">
      <c r="I293" s="54" t="n">
        <v>291</v>
      </c>
      <c r="J293" t="s"/>
      <c r="K293" t="s">
        <v>1093</v>
      </c>
      <c r="L293" t="s">
        <v>864</v>
      </c>
      <c r="M293" t="s"/>
      <c r="N293" t="s"/>
      <c r="O293" t="s"/>
      <c r="P293" t="s"/>
    </row>
    <row r="294" spans="1:16">
      <c r="I294" s="54" t="n">
        <v>292</v>
      </c>
      <c r="J294" t="s"/>
      <c r="K294" t="s">
        <v>1093</v>
      </c>
      <c r="L294" t="s">
        <v>867</v>
      </c>
      <c r="M294" t="s"/>
      <c r="N294" t="s"/>
      <c r="O294" t="s"/>
      <c r="P294" t="s"/>
    </row>
    <row r="295" spans="1:16">
      <c r="I295" s="54" t="n">
        <v>293</v>
      </c>
      <c r="J295" t="s"/>
      <c r="K295" t="s">
        <v>1093</v>
      </c>
      <c r="L295" t="s">
        <v>870</v>
      </c>
      <c r="M295" t="s"/>
      <c r="N295" t="s"/>
      <c r="O295" t="s"/>
      <c r="P295" t="s"/>
    </row>
    <row r="296" spans="1:16">
      <c r="I296" s="54" t="n">
        <v>294</v>
      </c>
      <c r="J296" t="s"/>
      <c r="K296" t="s">
        <v>1093</v>
      </c>
      <c r="L296" t="s">
        <v>873</v>
      </c>
      <c r="M296" t="s"/>
      <c r="N296" t="s"/>
      <c r="O296" t="s"/>
      <c r="P296" t="s"/>
    </row>
    <row r="297" spans="1:16">
      <c r="I297" s="54" t="n">
        <v>295</v>
      </c>
      <c r="J297" t="s"/>
      <c r="K297" t="s">
        <v>1093</v>
      </c>
      <c r="L297" t="s">
        <v>876</v>
      </c>
      <c r="M297" t="s"/>
      <c r="N297" t="s"/>
      <c r="O297" t="s"/>
      <c r="P297" t="s"/>
    </row>
    <row r="298" spans="1:16">
      <c r="I298" s="54" t="n">
        <v>296</v>
      </c>
      <c r="J298" t="s"/>
      <c r="K298" t="s">
        <v>1093</v>
      </c>
      <c r="L298" t="s">
        <v>879</v>
      </c>
      <c r="M298" t="s"/>
      <c r="N298" t="s"/>
      <c r="O298" t="s"/>
      <c r="P298" t="s"/>
    </row>
    <row r="299" spans="1:16">
      <c r="I299" s="54" t="n">
        <v>297</v>
      </c>
      <c r="J299" t="s"/>
      <c r="K299" t="s">
        <v>1093</v>
      </c>
      <c r="L299" t="s">
        <v>881</v>
      </c>
      <c r="M299" t="s"/>
      <c r="N299" t="s"/>
      <c r="O299" t="s"/>
      <c r="P299" t="s"/>
    </row>
    <row r="300" spans="1:16">
      <c r="I300" s="54" t="n">
        <v>298</v>
      </c>
      <c r="J300" t="s"/>
      <c r="K300" t="s">
        <v>1093</v>
      </c>
      <c r="L300" t="s">
        <v>883</v>
      </c>
      <c r="M300" t="s"/>
      <c r="N300" t="s"/>
      <c r="O300" t="s"/>
      <c r="P300" t="s"/>
    </row>
    <row r="301" spans="1:16">
      <c r="I301" s="54" t="n">
        <v>299</v>
      </c>
      <c r="J301" t="s"/>
      <c r="K301" t="s">
        <v>1093</v>
      </c>
      <c r="L301" t="s">
        <v>886</v>
      </c>
      <c r="M301" t="s"/>
      <c r="N301" t="s"/>
      <c r="O301" t="s"/>
      <c r="P301" t="s"/>
    </row>
    <row r="302" spans="1:16">
      <c r="I302" s="54" t="n">
        <v>300</v>
      </c>
      <c r="J302" t="s"/>
      <c r="K302" t="s">
        <v>1093</v>
      </c>
      <c r="L302" t="s">
        <v>889</v>
      </c>
      <c r="M302" t="s"/>
      <c r="N302" t="s"/>
      <c r="O302" t="s"/>
      <c r="P302" t="s"/>
    </row>
    <row r="303" spans="1:16">
      <c r="I303" s="54" t="n">
        <v>301</v>
      </c>
      <c r="J303" t="s"/>
      <c r="K303" t="s">
        <v>1093</v>
      </c>
      <c r="L303" t="s">
        <v>892</v>
      </c>
      <c r="M303" t="s"/>
      <c r="N303" t="s"/>
      <c r="O303" t="s"/>
      <c r="P303" t="s"/>
    </row>
    <row r="304" spans="1:16">
      <c r="I304" s="54" t="n">
        <v>302</v>
      </c>
      <c r="J304" t="s"/>
      <c r="K304" t="s">
        <v>1093</v>
      </c>
      <c r="L304" t="s">
        <v>895</v>
      </c>
      <c r="M304" t="s"/>
      <c r="N304" t="s"/>
      <c r="O304" t="s"/>
      <c r="P304" t="s"/>
    </row>
    <row r="305" spans="1:16">
      <c r="I305" s="54" t="n">
        <v>303</v>
      </c>
      <c r="J305" t="s"/>
      <c r="K305" t="s">
        <v>1093</v>
      </c>
      <c r="L305" t="s">
        <v>897</v>
      </c>
      <c r="M305" t="s"/>
      <c r="N305" t="s"/>
      <c r="O305" t="s"/>
      <c r="P305" t="s"/>
    </row>
    <row r="306" spans="1:16">
      <c r="I306" s="54" t="n">
        <v>304</v>
      </c>
      <c r="J306" t="s"/>
      <c r="K306" t="s">
        <v>1093</v>
      </c>
      <c r="L306" t="s">
        <v>1367</v>
      </c>
      <c r="M306" t="s"/>
      <c r="N306" t="s"/>
      <c r="O306" t="s"/>
      <c r="P306" t="s"/>
    </row>
    <row r="307" spans="1:16">
      <c r="I307" s="54" t="n">
        <v>305</v>
      </c>
      <c r="J307" t="s"/>
      <c r="K307" t="s">
        <v>1093</v>
      </c>
      <c r="L307" t="s">
        <v>1368</v>
      </c>
      <c r="M307" t="s"/>
      <c r="N307" t="s"/>
      <c r="O307" t="s"/>
      <c r="P307" t="s"/>
    </row>
    <row r="308" spans="1:16">
      <c r="I308" s="54" t="n">
        <v>306</v>
      </c>
      <c r="J308" t="s"/>
      <c r="K308" t="s">
        <v>1093</v>
      </c>
      <c r="L308" t="s">
        <v>1029</v>
      </c>
      <c r="M308" t="s"/>
      <c r="N308" t="s"/>
      <c r="O308" t="s"/>
      <c r="P308" t="s"/>
    </row>
    <row r="309" spans="1:16">
      <c r="I309" s="54" t="n">
        <v>307</v>
      </c>
      <c r="J309" t="s"/>
      <c r="K309" t="s">
        <v>1093</v>
      </c>
      <c r="L309" t="s">
        <v>1369</v>
      </c>
      <c r="M309" t="s"/>
      <c r="N309" t="s"/>
      <c r="O309" t="s"/>
      <c r="P309" t="s"/>
    </row>
    <row r="310" spans="1:16">
      <c r="I310" s="54" t="n">
        <v>308</v>
      </c>
      <c r="J310" t="s"/>
      <c r="K310" t="s">
        <v>1093</v>
      </c>
      <c r="L310" t="s">
        <v>1370</v>
      </c>
      <c r="M310" t="s"/>
      <c r="N310" t="s"/>
      <c r="O310" t="s"/>
      <c r="P310" t="s"/>
    </row>
    <row r="311" spans="1:16">
      <c r="I311" s="54" t="n">
        <v>309</v>
      </c>
      <c r="J311" t="s"/>
      <c r="K311" t="s">
        <v>1093</v>
      </c>
      <c r="L311" t="s">
        <v>1371</v>
      </c>
      <c r="M311" t="s"/>
      <c r="N311" t="s"/>
      <c r="O311" t="s"/>
      <c r="P311" t="s"/>
    </row>
    <row r="312" spans="1:16">
      <c r="I312" s="54" t="n">
        <v>310</v>
      </c>
      <c r="J312" t="s"/>
      <c r="K312" t="s">
        <v>1093</v>
      </c>
      <c r="L312" t="s">
        <v>900</v>
      </c>
      <c r="M312" t="s"/>
      <c r="N312" t="s"/>
      <c r="O312" t="s"/>
      <c r="P312" t="s"/>
    </row>
    <row r="313" spans="1:16">
      <c r="I313" s="54" t="n">
        <v>311</v>
      </c>
      <c r="J313" t="s"/>
      <c r="K313" t="s">
        <v>1093</v>
      </c>
      <c r="L313" t="s">
        <v>903</v>
      </c>
      <c r="M313" t="s"/>
      <c r="N313" t="s"/>
      <c r="O313" t="s"/>
      <c r="P313" t="s"/>
    </row>
    <row r="314" spans="1:16">
      <c r="I314" s="54" t="n">
        <v>312</v>
      </c>
      <c r="J314" t="s"/>
      <c r="K314" t="s">
        <v>1093</v>
      </c>
      <c r="L314" t="s">
        <v>906</v>
      </c>
      <c r="M314" t="s"/>
      <c r="N314" t="s"/>
      <c r="O314" t="s"/>
      <c r="P314" t="s"/>
    </row>
    <row r="315" spans="1:16">
      <c r="I315" s="54" t="n">
        <v>313</v>
      </c>
      <c r="J315" t="s"/>
      <c r="K315" t="s">
        <v>1093</v>
      </c>
      <c r="L315" t="s">
        <v>909</v>
      </c>
      <c r="M315" t="s"/>
      <c r="N315" t="s"/>
      <c r="O315" t="s"/>
      <c r="P315" t="s"/>
    </row>
    <row r="316" spans="1:16">
      <c r="I316" s="54" t="n">
        <v>314</v>
      </c>
      <c r="J316" t="s"/>
      <c r="K316" t="s">
        <v>1093</v>
      </c>
      <c r="L316" t="s">
        <v>912</v>
      </c>
      <c r="M316" t="s"/>
      <c r="N316" t="s"/>
      <c r="O316" t="s"/>
      <c r="P316" t="s"/>
    </row>
    <row r="317" spans="1:16">
      <c r="I317" s="54" t="n">
        <v>315</v>
      </c>
      <c r="J317" t="s"/>
      <c r="K317" t="s">
        <v>1093</v>
      </c>
      <c r="L317" t="s">
        <v>915</v>
      </c>
      <c r="M317" t="s"/>
      <c r="N317" t="s"/>
      <c r="O317" t="s"/>
      <c r="P317" t="s"/>
    </row>
    <row r="318" spans="1:16">
      <c r="I318" s="54" t="n">
        <v>316</v>
      </c>
      <c r="J318" t="s"/>
      <c r="K318" t="s">
        <v>1093</v>
      </c>
      <c r="L318" t="s">
        <v>918</v>
      </c>
      <c r="M318" t="s"/>
      <c r="N318" t="s"/>
      <c r="O318" t="s"/>
      <c r="P318" t="s"/>
    </row>
    <row r="319" spans="1:16">
      <c r="I319" s="54" t="n">
        <v>317</v>
      </c>
      <c r="J319" t="s"/>
      <c r="K319" t="s">
        <v>1093</v>
      </c>
      <c r="L319" t="s">
        <v>920</v>
      </c>
      <c r="M319" t="s"/>
      <c r="N319" t="s"/>
      <c r="O319" t="s"/>
      <c r="P319" t="s"/>
    </row>
    <row r="320" spans="1:16">
      <c r="I320" s="54" t="n">
        <v>318</v>
      </c>
      <c r="J320" t="s"/>
      <c r="K320" t="s">
        <v>1093</v>
      </c>
      <c r="L320" t="s">
        <v>923</v>
      </c>
      <c r="M320" t="s"/>
      <c r="N320" t="s"/>
      <c r="O320" t="s"/>
      <c r="P320" t="s"/>
    </row>
    <row r="321" spans="1:16">
      <c r="I321" s="54" t="n">
        <v>319</v>
      </c>
      <c r="J321" t="s"/>
      <c r="K321" t="s">
        <v>1093</v>
      </c>
      <c r="L321" t="s">
        <v>926</v>
      </c>
      <c r="M321" t="s"/>
      <c r="N321" t="s"/>
      <c r="O321" t="s"/>
      <c r="P321" t="s"/>
    </row>
    <row r="322" spans="1:16">
      <c r="I322" s="54" t="n">
        <v>320</v>
      </c>
      <c r="J322" t="s"/>
      <c r="K322" t="s">
        <v>1093</v>
      </c>
      <c r="L322" t="s">
        <v>929</v>
      </c>
      <c r="M322" t="s"/>
      <c r="N322" t="s"/>
      <c r="O322" t="s"/>
      <c r="P322" t="s"/>
    </row>
    <row r="323" spans="1:16">
      <c r="I323" s="54" t="n">
        <v>321</v>
      </c>
      <c r="J323" t="s"/>
      <c r="K323" t="s">
        <v>1093</v>
      </c>
      <c r="L323" t="s">
        <v>932</v>
      </c>
      <c r="M323" t="s"/>
      <c r="N323" t="s"/>
      <c r="O323" t="s"/>
      <c r="P323" t="s"/>
    </row>
    <row r="324" spans="1:16">
      <c r="I324" s="54" t="n">
        <v>322</v>
      </c>
      <c r="J324" t="s"/>
      <c r="K324" t="s">
        <v>1093</v>
      </c>
      <c r="L324" t="s">
        <v>934</v>
      </c>
      <c r="M324" t="s"/>
      <c r="N324" t="s"/>
      <c r="O324" t="s"/>
      <c r="P324" t="s"/>
    </row>
    <row r="325" spans="1:16">
      <c r="I325" s="54" t="n">
        <v>323</v>
      </c>
      <c r="J325" t="s"/>
      <c r="K325" t="s">
        <v>1093</v>
      </c>
      <c r="L325" t="s">
        <v>937</v>
      </c>
      <c r="M325" t="s"/>
      <c r="N325" t="s"/>
      <c r="O325" t="s"/>
      <c r="P325" t="s"/>
    </row>
    <row r="326" spans="1:16">
      <c r="I326" s="54" t="n">
        <v>324</v>
      </c>
      <c r="J326" t="s"/>
      <c r="K326" t="s">
        <v>1093</v>
      </c>
      <c r="L326" t="s">
        <v>1372</v>
      </c>
      <c r="M326" t="s"/>
      <c r="N326" t="s"/>
      <c r="O326" t="s"/>
      <c r="P326" t="s"/>
    </row>
    <row r="327" spans="1:16">
      <c r="I327" s="54" t="n">
        <v>325</v>
      </c>
      <c r="J327" t="s"/>
      <c r="K327" t="s">
        <v>1093</v>
      </c>
      <c r="L327" t="s">
        <v>940</v>
      </c>
      <c r="M327" t="s"/>
      <c r="N327" t="s"/>
      <c r="O327" t="s"/>
      <c r="P327" t="s"/>
    </row>
    <row r="328" spans="1:16">
      <c r="I328" s="54" t="n">
        <v>326</v>
      </c>
      <c r="J328" t="s"/>
      <c r="K328" t="s">
        <v>1093</v>
      </c>
      <c r="L328" t="s">
        <v>943</v>
      </c>
      <c r="M328" t="s"/>
      <c r="N328" t="s"/>
      <c r="O328" t="s"/>
      <c r="P328" t="s"/>
    </row>
    <row r="329" spans="1:16">
      <c r="I329" s="54" t="n">
        <v>327</v>
      </c>
      <c r="J329" t="s"/>
      <c r="K329" t="s">
        <v>1093</v>
      </c>
      <c r="L329" t="s">
        <v>946</v>
      </c>
      <c r="M329" t="s"/>
      <c r="N329" t="s"/>
      <c r="O329" t="s"/>
      <c r="P329" t="s"/>
    </row>
    <row r="330" spans="1:16">
      <c r="I330" s="54" t="n">
        <v>328</v>
      </c>
      <c r="J330" t="s"/>
      <c r="K330" t="s">
        <v>1093</v>
      </c>
      <c r="L330" t="s">
        <v>949</v>
      </c>
      <c r="M330" t="s"/>
      <c r="N330" t="s"/>
      <c r="O330" t="s"/>
      <c r="P330" t="s"/>
    </row>
    <row r="331" spans="1:16">
      <c r="I331" s="54" t="n">
        <v>329</v>
      </c>
      <c r="J331" t="s"/>
      <c r="K331" t="s">
        <v>1093</v>
      </c>
      <c r="L331" t="s">
        <v>952</v>
      </c>
      <c r="M331" t="s"/>
      <c r="N331" t="s"/>
      <c r="O331" t="s"/>
      <c r="P331" t="s"/>
    </row>
    <row r="332" spans="1:16">
      <c r="I332" s="54" t="n">
        <v>330</v>
      </c>
      <c r="J332" t="s"/>
      <c r="K332" t="s">
        <v>1093</v>
      </c>
      <c r="L332" t="s">
        <v>955</v>
      </c>
      <c r="M332" t="s"/>
      <c r="N332" t="s"/>
      <c r="O332" t="s"/>
      <c r="P332" t="s"/>
    </row>
    <row r="333" spans="1:16">
      <c r="I333" s="54" t="n">
        <v>331</v>
      </c>
      <c r="J333" t="s"/>
      <c r="K333" t="s">
        <v>1093</v>
      </c>
      <c r="L333" t="s">
        <v>958</v>
      </c>
      <c r="M333" t="s"/>
      <c r="N333" t="s"/>
      <c r="O333" t="s"/>
      <c r="P333" t="s"/>
    </row>
    <row r="334" spans="1:16">
      <c r="I334" s="54" t="n">
        <v>332</v>
      </c>
      <c r="J334" t="s"/>
      <c r="K334" t="s">
        <v>1093</v>
      </c>
      <c r="L334" t="s">
        <v>1373</v>
      </c>
      <c r="M334" t="s"/>
      <c r="N334" t="s"/>
      <c r="O334" t="s"/>
      <c r="P334" t="s"/>
    </row>
    <row r="335" spans="1:16">
      <c r="I335" s="54" t="n">
        <v>333</v>
      </c>
      <c r="J335" t="s"/>
      <c r="K335" t="s">
        <v>1093</v>
      </c>
      <c r="L335" t="s">
        <v>1374</v>
      </c>
      <c r="M335" t="s"/>
      <c r="N335" t="s"/>
      <c r="O335" t="s"/>
      <c r="P335" t="s"/>
    </row>
    <row r="336" spans="1:16">
      <c r="I336" s="54" t="n">
        <v>334</v>
      </c>
      <c r="J336" t="s"/>
      <c r="K336" t="s">
        <v>1093</v>
      </c>
      <c r="L336" t="s">
        <v>1375</v>
      </c>
      <c r="M336" t="s"/>
      <c r="N336" t="s"/>
      <c r="O336" t="s"/>
      <c r="P336" t="s"/>
    </row>
    <row r="337" spans="1:16">
      <c r="I337" s="54" t="n">
        <v>335</v>
      </c>
      <c r="J337" t="s"/>
      <c r="K337" t="s">
        <v>1093</v>
      </c>
      <c r="L337" t="s">
        <v>961</v>
      </c>
      <c r="M337" t="s"/>
      <c r="N337" t="s"/>
      <c r="O337" t="s"/>
      <c r="P337" t="s"/>
    </row>
    <row r="338" spans="1:16">
      <c r="I338" s="54" t="n">
        <v>336</v>
      </c>
      <c r="J338" t="s"/>
      <c r="K338" t="s">
        <v>1093</v>
      </c>
      <c r="L338" t="s">
        <v>964</v>
      </c>
      <c r="M338" t="s"/>
      <c r="N338" t="s"/>
      <c r="O338" t="s"/>
      <c r="P338" t="s"/>
    </row>
    <row r="339" spans="1:16">
      <c r="I339" s="54" t="n">
        <v>337</v>
      </c>
      <c r="J339" t="s"/>
      <c r="K339" t="s">
        <v>1093</v>
      </c>
      <c r="L339" t="s">
        <v>966</v>
      </c>
      <c r="M339" t="s"/>
      <c r="N339" t="s"/>
      <c r="O339" t="s"/>
      <c r="P339" t="s"/>
    </row>
    <row r="340" spans="1:16">
      <c r="I340" s="54" t="n">
        <v>338</v>
      </c>
      <c r="J340" t="s"/>
      <c r="K340" t="s">
        <v>1093</v>
      </c>
      <c r="L340" t="s">
        <v>969</v>
      </c>
      <c r="M340" t="s"/>
      <c r="N340" t="s"/>
      <c r="O340" t="s"/>
      <c r="P340" t="s"/>
    </row>
    <row r="341" spans="1:16">
      <c r="I341" s="54" t="n">
        <v>339</v>
      </c>
      <c r="J341" t="s"/>
      <c r="K341" t="s">
        <v>1093</v>
      </c>
      <c r="L341" t="s">
        <v>972</v>
      </c>
      <c r="M341" t="s"/>
      <c r="N341" t="s"/>
      <c r="O341" t="s"/>
      <c r="P341" t="s"/>
    </row>
    <row r="342" spans="1:16">
      <c r="I342" s="54" t="n">
        <v>340</v>
      </c>
      <c r="J342" t="s"/>
      <c r="K342" t="s">
        <v>1093</v>
      </c>
      <c r="L342" t="s">
        <v>1376</v>
      </c>
      <c r="M342" t="s"/>
      <c r="N342" t="s"/>
      <c r="O342" t="s"/>
      <c r="P342" t="s"/>
    </row>
    <row r="343" spans="1:16">
      <c r="I343" s="54" t="n">
        <v>341</v>
      </c>
      <c r="J343" t="s"/>
      <c r="K343" t="s">
        <v>1093</v>
      </c>
      <c r="L343" t="s">
        <v>1377</v>
      </c>
      <c r="M343" t="s"/>
      <c r="N343" t="s"/>
      <c r="O343" t="s"/>
      <c r="P343" t="s"/>
    </row>
    <row r="344" spans="1:16">
      <c r="I344" s="54" t="n">
        <v>342</v>
      </c>
      <c r="J344" t="s"/>
      <c r="K344" t="s">
        <v>1093</v>
      </c>
      <c r="L344" t="s">
        <v>974</v>
      </c>
      <c r="M344" t="s"/>
      <c r="N344" t="s"/>
      <c r="O344" t="s"/>
      <c r="P344" t="s"/>
    </row>
    <row r="345" spans="1:16">
      <c r="I345" s="54" t="n">
        <v>343</v>
      </c>
      <c r="J345" t="s"/>
      <c r="K345" t="s">
        <v>1093</v>
      </c>
      <c r="L345" t="s">
        <v>977</v>
      </c>
      <c r="M345" t="s"/>
      <c r="N345" t="s"/>
      <c r="O345" t="s"/>
      <c r="P345" t="s"/>
    </row>
    <row r="346" spans="1:16">
      <c r="I346" s="54" t="n">
        <v>344</v>
      </c>
      <c r="J346" t="s"/>
      <c r="K346" t="s">
        <v>1093</v>
      </c>
      <c r="L346" t="s">
        <v>980</v>
      </c>
      <c r="M346" t="s"/>
      <c r="N346" t="s"/>
      <c r="O346" t="s"/>
      <c r="P346" t="s"/>
    </row>
    <row r="347" spans="1:16">
      <c r="I347" s="54" t="n">
        <v>345</v>
      </c>
      <c r="J347" t="s"/>
      <c r="K347" t="s">
        <v>1093</v>
      </c>
      <c r="L347" t="s">
        <v>983</v>
      </c>
      <c r="M347" t="s"/>
      <c r="N347" t="s"/>
      <c r="O347" t="s"/>
      <c r="P347" t="s"/>
    </row>
    <row r="348" spans="1:16">
      <c r="I348" s="54" t="n">
        <v>346</v>
      </c>
      <c r="J348" t="s"/>
      <c r="K348" t="s">
        <v>1093</v>
      </c>
      <c r="L348" t="s">
        <v>986</v>
      </c>
      <c r="M348" t="s"/>
      <c r="N348" t="s"/>
      <c r="O348" t="s"/>
      <c r="P348" t="s"/>
    </row>
    <row r="349" spans="1:16">
      <c r="I349" s="54" t="n">
        <v>347</v>
      </c>
      <c r="J349" t="s"/>
      <c r="K349" t="s">
        <v>1093</v>
      </c>
      <c r="L349" t="s">
        <v>989</v>
      </c>
      <c r="M349" t="s"/>
      <c r="N349" t="s"/>
      <c r="O349" t="s"/>
      <c r="P349" t="s"/>
    </row>
    <row r="350" spans="1:16">
      <c r="I350" s="54" t="n">
        <v>348</v>
      </c>
      <c r="J350" t="s"/>
      <c r="K350" t="s">
        <v>1093</v>
      </c>
      <c r="L350" t="s">
        <v>992</v>
      </c>
      <c r="M350" t="s"/>
      <c r="N350" t="s"/>
      <c r="O350" t="s"/>
      <c r="P350" t="s"/>
    </row>
    <row r="351" spans="1:16">
      <c r="I351" s="54" t="n">
        <v>349</v>
      </c>
      <c r="J351" t="s"/>
      <c r="K351" t="s">
        <v>1093</v>
      </c>
      <c r="L351" t="s">
        <v>1378</v>
      </c>
      <c r="M351" t="s"/>
      <c r="N351" t="s"/>
      <c r="O351" t="s"/>
      <c r="P351" t="s"/>
    </row>
    <row r="352" spans="1:16">
      <c r="I352" s="54" t="n">
        <v>350</v>
      </c>
      <c r="J352" t="s"/>
      <c r="K352" t="s">
        <v>1093</v>
      </c>
      <c r="L352" t="s">
        <v>1379</v>
      </c>
      <c r="M352" t="s"/>
      <c r="N352" t="s"/>
      <c r="O352" t="s"/>
      <c r="P352" t="s"/>
    </row>
    <row r="353" spans="1:16">
      <c r="I353" s="54" t="n">
        <v>351</v>
      </c>
      <c r="J353" t="s"/>
      <c r="K353" t="s">
        <v>1093</v>
      </c>
      <c r="L353" t="s">
        <v>994</v>
      </c>
      <c r="M353" t="s"/>
      <c r="N353" t="s"/>
      <c r="O353" t="s"/>
      <c r="P353" t="s"/>
    </row>
    <row r="354" spans="1:16">
      <c r="I354" s="54" t="n">
        <v>352</v>
      </c>
      <c r="J354" t="s"/>
      <c r="K354" t="s">
        <v>1093</v>
      </c>
      <c r="L354" t="s">
        <v>997</v>
      </c>
      <c r="M354" t="s"/>
      <c r="N354" t="s"/>
      <c r="O354" t="s"/>
      <c r="P354" t="s"/>
    </row>
    <row r="355" spans="1:16">
      <c r="I355" s="54" t="n">
        <v>353</v>
      </c>
      <c r="J355" t="s"/>
      <c r="K355" t="s">
        <v>1093</v>
      </c>
      <c r="L355" t="s">
        <v>1000</v>
      </c>
      <c r="M355" t="s"/>
      <c r="N355" t="s"/>
      <c r="O355" t="s"/>
      <c r="P355" t="s"/>
    </row>
    <row r="356" spans="1:16">
      <c r="I356" s="54" t="n">
        <v>354</v>
      </c>
      <c r="J356" t="s"/>
      <c r="K356" t="s">
        <v>1093</v>
      </c>
      <c r="L356" t="s">
        <v>1003</v>
      </c>
      <c r="M356" t="s"/>
      <c r="N356" t="s"/>
      <c r="O356" t="s"/>
      <c r="P356" t="s"/>
    </row>
    <row r="357" spans="1:16">
      <c r="I357" s="54" t="n">
        <v>355</v>
      </c>
      <c r="J357" t="s"/>
      <c r="K357" t="s">
        <v>1093</v>
      </c>
      <c r="L357" t="s">
        <v>1005</v>
      </c>
      <c r="M357" t="s"/>
      <c r="N357" t="s"/>
      <c r="O357" t="s"/>
      <c r="P357" t="s"/>
    </row>
    <row r="358" spans="1:16">
      <c r="I358" s="54" t="n">
        <v>356</v>
      </c>
      <c r="J358" t="s"/>
      <c r="K358" t="s">
        <v>1093</v>
      </c>
      <c r="L358" t="s">
        <v>1008</v>
      </c>
      <c r="M358" t="s"/>
      <c r="N358" t="s"/>
      <c r="O358" t="s"/>
      <c r="P358" t="s"/>
    </row>
    <row r="359" spans="1:16">
      <c r="I359" s="54" t="n">
        <v>357</v>
      </c>
      <c r="J359" t="s"/>
      <c r="K359" t="s">
        <v>1093</v>
      </c>
      <c r="L359" t="s">
        <v>1380</v>
      </c>
      <c r="M359" t="s"/>
      <c r="N359" t="s"/>
      <c r="O359" t="s"/>
      <c r="P359" t="s"/>
    </row>
    <row r="360" spans="1:16">
      <c r="I360" s="54" t="n">
        <v>358</v>
      </c>
      <c r="J360" t="s"/>
      <c r="K360" t="s">
        <v>1093</v>
      </c>
      <c r="L360" t="s">
        <v>1011</v>
      </c>
      <c r="M360" t="s"/>
      <c r="N360" t="s"/>
      <c r="O360" t="s"/>
      <c r="P360" t="s"/>
    </row>
    <row r="361" spans="1:16">
      <c r="I361" s="54" t="n">
        <v>359</v>
      </c>
      <c r="J361" t="s"/>
      <c r="K361" t="s">
        <v>1093</v>
      </c>
      <c r="L361" t="s">
        <v>1014</v>
      </c>
      <c r="M361" t="s"/>
      <c r="N361" t="s"/>
      <c r="O361" t="s"/>
      <c r="P361" t="s"/>
    </row>
    <row r="362" spans="1:16">
      <c r="I362" s="54" t="n">
        <v>360</v>
      </c>
      <c r="J362" t="s"/>
      <c r="K362" t="s">
        <v>1093</v>
      </c>
      <c r="L362" t="s">
        <v>1381</v>
      </c>
      <c r="M362" t="s"/>
      <c r="N362" t="s"/>
      <c r="O362" t="s"/>
      <c r="P362" t="s"/>
    </row>
    <row r="363" spans="1:16">
      <c r="I363" s="54" t="n">
        <v>361</v>
      </c>
      <c r="J363" t="s"/>
      <c r="K363" t="s">
        <v>1093</v>
      </c>
      <c r="L363" t="s">
        <v>1382</v>
      </c>
      <c r="M363" t="s"/>
      <c r="N363" t="s"/>
      <c r="O363" t="s"/>
      <c r="P363" t="s"/>
    </row>
    <row r="364" spans="1:16">
      <c r="I364" s="54" t="n">
        <v>362</v>
      </c>
      <c r="J364" t="s"/>
      <c r="K364" t="s">
        <v>1093</v>
      </c>
      <c r="L364" t="s">
        <v>1383</v>
      </c>
      <c r="M364" t="s"/>
      <c r="N364" t="s"/>
      <c r="O364" t="s"/>
      <c r="P364" t="s"/>
    </row>
    <row r="365" spans="1:16">
      <c r="I365" s="54" t="n">
        <v>363</v>
      </c>
      <c r="J365" t="s"/>
      <c r="K365" t="s">
        <v>1093</v>
      </c>
      <c r="L365" t="s">
        <v>1384</v>
      </c>
      <c r="M365" t="s"/>
      <c r="N365" t="s"/>
      <c r="O365" t="s"/>
      <c r="P365" t="s"/>
    </row>
    <row r="366" spans="1:16">
      <c r="I366" s="54" t="n">
        <v>364</v>
      </c>
      <c r="J366" t="s"/>
      <c r="K366" t="s">
        <v>1093</v>
      </c>
      <c r="L366" t="s">
        <v>1385</v>
      </c>
      <c r="M366" t="s"/>
      <c r="N366" t="s"/>
      <c r="O366" t="s"/>
      <c r="P366" t="s"/>
    </row>
    <row r="367" spans="1:16">
      <c r="I367" s="54" t="n">
        <v>365</v>
      </c>
      <c r="J367" t="s"/>
      <c r="K367" t="s">
        <v>1093</v>
      </c>
      <c r="L367" t="s">
        <v>1386</v>
      </c>
      <c r="M367" t="s"/>
      <c r="N367" t="s"/>
      <c r="O367" t="s"/>
      <c r="P367" t="s"/>
    </row>
    <row r="368" spans="1:16">
      <c r="I368" s="54" t="n">
        <v>366</v>
      </c>
      <c r="J368" t="s"/>
      <c r="K368" t="s">
        <v>1093</v>
      </c>
      <c r="L368" t="s">
        <v>1387</v>
      </c>
      <c r="M368" t="s"/>
      <c r="N368" t="s"/>
      <c r="O368" t="s"/>
      <c r="P368" t="s"/>
    </row>
    <row r="369" spans="1:16">
      <c r="I369" s="54" t="n">
        <v>367</v>
      </c>
      <c r="J369" t="s"/>
      <c r="K369" t="s">
        <v>1093</v>
      </c>
      <c r="L369" t="s">
        <v>1388</v>
      </c>
      <c r="M369" t="s"/>
      <c r="N369" t="s"/>
      <c r="O369" t="s"/>
      <c r="P369" t="s"/>
    </row>
    <row r="370" spans="1:16">
      <c r="I370" s="54" t="n">
        <v>368</v>
      </c>
      <c r="J370" t="s"/>
      <c r="K370" t="s">
        <v>1093</v>
      </c>
      <c r="L370" t="s">
        <v>1389</v>
      </c>
      <c r="M370" t="s"/>
      <c r="N370" t="s"/>
      <c r="O370" t="s"/>
      <c r="P370" t="s"/>
    </row>
    <row r="371" spans="1:16">
      <c r="I371" s="54" t="n">
        <v>369</v>
      </c>
      <c r="J371" t="s"/>
      <c r="K371" t="s">
        <v>1093</v>
      </c>
      <c r="L371" t="s">
        <v>1390</v>
      </c>
      <c r="M371" t="s"/>
      <c r="N371" t="s"/>
      <c r="O371" t="s"/>
      <c r="P371" t="s"/>
    </row>
    <row r="372" spans="1:16">
      <c r="I372" s="54" t="n">
        <v>370</v>
      </c>
      <c r="J372" t="s"/>
      <c r="K372" t="s">
        <v>1093</v>
      </c>
      <c r="L372" t="s">
        <v>1391</v>
      </c>
      <c r="M372" t="s"/>
      <c r="N372" t="s"/>
      <c r="O372" t="s"/>
      <c r="P372" t="s"/>
    </row>
    <row r="373" spans="1:16">
      <c r="I373" s="54" t="n">
        <v>371</v>
      </c>
      <c r="J373" t="s"/>
      <c r="K373" t="s">
        <v>1093</v>
      </c>
      <c r="L373" t="s">
        <v>1392</v>
      </c>
      <c r="M373" t="s"/>
      <c r="N373" t="s"/>
      <c r="O373" t="s"/>
      <c r="P373" t="s"/>
    </row>
    <row r="374" spans="1:16">
      <c r="I374" s="54" t="n">
        <v>372</v>
      </c>
      <c r="J374" t="s"/>
      <c r="K374" t="s">
        <v>1093</v>
      </c>
      <c r="L374" t="s">
        <v>1393</v>
      </c>
      <c r="M374" t="s"/>
      <c r="N374" t="s"/>
      <c r="O374" t="s"/>
      <c r="P374" t="s"/>
    </row>
    <row r="375" spans="1:16">
      <c r="I375" s="54" t="n">
        <v>373</v>
      </c>
      <c r="J375" t="s"/>
      <c r="K375" t="s">
        <v>1093</v>
      </c>
      <c r="L375" t="s">
        <v>1394</v>
      </c>
      <c r="M375" t="s"/>
      <c r="N375" t="s"/>
      <c r="O375" t="s"/>
      <c r="P375" t="s"/>
    </row>
    <row r="376" spans="1:16">
      <c r="I376" s="54" t="n">
        <v>374</v>
      </c>
      <c r="J376" t="s"/>
      <c r="K376" t="s">
        <v>1093</v>
      </c>
      <c r="L376" t="s">
        <v>1395</v>
      </c>
      <c r="M376" t="s"/>
      <c r="N376" t="s"/>
      <c r="O376" t="s"/>
      <c r="P376" t="s"/>
    </row>
    <row r="377" spans="1:16">
      <c r="I377" s="54" t="n">
        <v>375</v>
      </c>
      <c r="J377" t="s"/>
      <c r="K377" t="s">
        <v>1093</v>
      </c>
      <c r="L377" t="s">
        <v>1396</v>
      </c>
      <c r="M377" t="s"/>
      <c r="N377" t="s"/>
      <c r="O377" t="s"/>
      <c r="P377" t="s"/>
    </row>
    <row r="378" spans="1:16">
      <c r="I378" s="54" t="n">
        <v>376</v>
      </c>
      <c r="J378" t="s"/>
      <c r="K378" t="s">
        <v>1093</v>
      </c>
      <c r="L378" t="s">
        <v>1397</v>
      </c>
      <c r="M378" t="s"/>
      <c r="N378" t="s"/>
      <c r="O378" t="s"/>
      <c r="P378" t="s"/>
    </row>
    <row r="379" spans="1:16">
      <c r="I379" s="54" t="n">
        <v>377</v>
      </c>
      <c r="J379" t="s"/>
      <c r="K379" t="s">
        <v>1093</v>
      </c>
      <c r="L379" t="s">
        <v>1398</v>
      </c>
      <c r="M379" t="s"/>
      <c r="N379" t="s"/>
      <c r="O379" t="s"/>
      <c r="P379" t="s"/>
    </row>
    <row r="380" spans="1:16">
      <c r="I380" s="54" t="n">
        <v>378</v>
      </c>
      <c r="J380" t="s"/>
      <c r="K380" t="s">
        <v>1093</v>
      </c>
      <c r="L380" t="s">
        <v>1017</v>
      </c>
      <c r="M380" t="s"/>
      <c r="N380" t="s"/>
      <c r="O380" t="s"/>
      <c r="P380" t="s"/>
    </row>
    <row r="381" spans="1:16">
      <c r="I381" s="54" t="n">
        <v>379</v>
      </c>
      <c r="J381" t="s"/>
      <c r="K381" t="s">
        <v>1093</v>
      </c>
      <c r="L381" t="s">
        <v>1020</v>
      </c>
      <c r="M381" t="s"/>
      <c r="N381" t="s"/>
      <c r="O381" t="s"/>
      <c r="P381" t="s"/>
    </row>
    <row r="382" spans="1:16">
      <c r="I382" s="54" t="n">
        <v>380</v>
      </c>
      <c r="J382" t="s"/>
      <c r="K382" t="s">
        <v>1093</v>
      </c>
      <c r="L382" t="s">
        <v>1399</v>
      </c>
      <c r="M382" t="s"/>
      <c r="N382" t="s"/>
      <c r="O382" t="s"/>
      <c r="P382" t="s"/>
    </row>
    <row r="383" spans="1:16">
      <c r="I383" s="54" t="n">
        <v>381</v>
      </c>
      <c r="J383" t="s"/>
      <c r="K383" t="s">
        <v>1093</v>
      </c>
      <c r="L383" t="s">
        <v>1400</v>
      </c>
      <c r="M383" t="s"/>
      <c r="N383" t="s"/>
      <c r="O383" t="s"/>
      <c r="P383" t="s"/>
    </row>
    <row r="384" spans="1:16">
      <c r="I384" s="54" t="n">
        <v>382</v>
      </c>
      <c r="J384" t="s"/>
      <c r="K384" t="s">
        <v>1093</v>
      </c>
      <c r="L384" t="s">
        <v>1401</v>
      </c>
      <c r="M384" t="s"/>
      <c r="N384" t="s"/>
      <c r="O384" t="s"/>
      <c r="P384" t="s"/>
    </row>
    <row r="385" spans="1:16">
      <c r="I385" s="54" t="n">
        <v>383</v>
      </c>
      <c r="J385" t="s"/>
      <c r="K385" t="s">
        <v>1093</v>
      </c>
      <c r="L385" t="s">
        <v>1402</v>
      </c>
      <c r="M385" t="s"/>
      <c r="N385" t="s"/>
      <c r="O385" t="s"/>
      <c r="P385" t="s"/>
    </row>
    <row r="386" spans="1:16">
      <c r="I386" s="54" t="n">
        <v>384</v>
      </c>
      <c r="J386" t="s"/>
      <c r="K386" t="s">
        <v>1093</v>
      </c>
      <c r="L386" t="s">
        <v>1403</v>
      </c>
      <c r="M386" t="s"/>
      <c r="N386" t="s"/>
      <c r="O386" t="s"/>
      <c r="P386" t="s"/>
    </row>
    <row r="387" spans="1:16">
      <c r="I387" s="54" t="n">
        <v>385</v>
      </c>
      <c r="J387" t="s"/>
      <c r="K387" t="s">
        <v>1093</v>
      </c>
      <c r="L387" t="s">
        <v>1404</v>
      </c>
      <c r="M387" t="s"/>
      <c r="N387" t="s"/>
      <c r="O387" t="s"/>
      <c r="P387" t="s"/>
    </row>
    <row r="388" spans="1:16">
      <c r="I388" s="54" t="n">
        <v>386</v>
      </c>
      <c r="J388" t="s"/>
      <c r="K388" t="s">
        <v>1093</v>
      </c>
      <c r="L388" t="s">
        <v>1405</v>
      </c>
      <c r="M388" t="s"/>
      <c r="N388" t="s"/>
      <c r="O388" t="s"/>
      <c r="P388" t="s"/>
    </row>
    <row r="389" spans="1:16">
      <c r="I389" s="54" t="n">
        <v>387</v>
      </c>
      <c r="J389" t="s"/>
      <c r="K389" t="s">
        <v>1093</v>
      </c>
      <c r="L389" t="s">
        <v>1406</v>
      </c>
      <c r="M389" t="s"/>
      <c r="N389" t="s"/>
      <c r="O389" t="s"/>
      <c r="P389" t="s"/>
    </row>
    <row r="390" spans="1:16">
      <c r="I390" s="54" t="n">
        <v>388</v>
      </c>
      <c r="J390" t="s"/>
      <c r="K390" t="s">
        <v>1093</v>
      </c>
      <c r="L390" t="s">
        <v>1407</v>
      </c>
      <c r="M390" t="s"/>
      <c r="N390" t="s"/>
      <c r="O390" t="s"/>
      <c r="P390" t="s"/>
    </row>
    <row r="391" spans="1:16">
      <c r="I391" s="54" t="n">
        <v>389</v>
      </c>
      <c r="J391" t="s"/>
      <c r="K391" t="s">
        <v>1093</v>
      </c>
      <c r="L391" t="s">
        <v>1408</v>
      </c>
      <c r="M391" t="s"/>
      <c r="N391" t="s"/>
      <c r="O391" t="s"/>
      <c r="P391" t="s"/>
    </row>
    <row r="392" spans="1:16">
      <c r="I392" s="54" t="n">
        <v>390</v>
      </c>
      <c r="J392" t="s"/>
      <c r="K392" t="s">
        <v>1093</v>
      </c>
      <c r="L392" t="s">
        <v>1409</v>
      </c>
      <c r="M392" t="s"/>
      <c r="N392" t="s"/>
      <c r="O392" t="s"/>
      <c r="P392" t="s"/>
    </row>
    <row r="393" spans="1:16">
      <c r="I393" s="54" t="n">
        <v>391</v>
      </c>
      <c r="J393" t="s"/>
      <c r="K393" t="s">
        <v>1093</v>
      </c>
      <c r="L393" t="s">
        <v>1410</v>
      </c>
      <c r="M393" t="s"/>
      <c r="N393" t="s"/>
      <c r="O393" t="s"/>
      <c r="P393" t="s"/>
    </row>
    <row r="394" spans="1:16">
      <c r="I394" s="54" t="n">
        <v>392</v>
      </c>
      <c r="J394" t="s"/>
      <c r="K394" t="s">
        <v>1093</v>
      </c>
      <c r="L394" t="s">
        <v>1411</v>
      </c>
      <c r="M394" t="s"/>
      <c r="N394" t="s"/>
      <c r="O394" t="s"/>
      <c r="P394" t="s"/>
    </row>
    <row r="395" spans="1:16">
      <c r="I395" s="54" t="n">
        <v>393</v>
      </c>
      <c r="J395" t="s"/>
      <c r="K395" t="s">
        <v>1093</v>
      </c>
      <c r="L395" t="s">
        <v>1412</v>
      </c>
      <c r="M395" t="s"/>
      <c r="N395" t="s"/>
      <c r="O395" t="s"/>
      <c r="P395" t="s"/>
    </row>
    <row r="396" spans="1:16">
      <c r="I396" s="54" t="n">
        <v>394</v>
      </c>
      <c r="J396" t="s"/>
      <c r="K396" t="s">
        <v>1093</v>
      </c>
      <c r="L396" t="s">
        <v>1413</v>
      </c>
      <c r="M396" t="s"/>
      <c r="N396" t="s"/>
      <c r="O396" t="s"/>
      <c r="P396" t="s"/>
    </row>
    <row r="397" spans="1:16">
      <c r="I397" s="54" t="n">
        <v>395</v>
      </c>
      <c r="J397" t="s"/>
      <c r="K397" t="s">
        <v>1093</v>
      </c>
      <c r="L397" t="s">
        <v>1414</v>
      </c>
      <c r="M397" t="s"/>
      <c r="N397" t="s"/>
      <c r="O397" t="s"/>
      <c r="P397" t="s"/>
    </row>
    <row r="398" spans="1:16">
      <c r="I398" s="54" t="n">
        <v>396</v>
      </c>
      <c r="J398" t="s"/>
      <c r="K398" t="s">
        <v>1093</v>
      </c>
      <c r="L398" t="s">
        <v>1415</v>
      </c>
      <c r="M398" t="s"/>
      <c r="N398" t="s"/>
      <c r="O398" t="s"/>
      <c r="P398" t="s"/>
    </row>
    <row r="399" spans="1:16">
      <c r="I399" s="54" t="n">
        <v>397</v>
      </c>
      <c r="J399" t="s"/>
      <c r="K399" t="s">
        <v>1093</v>
      </c>
      <c r="L399" t="s">
        <v>1416</v>
      </c>
      <c r="M399" t="s"/>
      <c r="N399" t="s"/>
      <c r="O399" t="s"/>
      <c r="P399" t="s"/>
    </row>
    <row r="400" spans="1:16">
      <c r="I400" s="54" t="n">
        <v>398</v>
      </c>
      <c r="J400" t="s"/>
      <c r="K400" t="s">
        <v>1093</v>
      </c>
      <c r="L400" t="s">
        <v>1417</v>
      </c>
      <c r="M400" t="s"/>
      <c r="N400" t="s"/>
      <c r="O400" t="s"/>
      <c r="P400" t="s"/>
    </row>
    <row r="401" spans="1:16">
      <c r="I401" s="54" t="n">
        <v>399</v>
      </c>
      <c r="J401" t="s"/>
      <c r="K401" t="s">
        <v>1093</v>
      </c>
      <c r="L401" t="s">
        <v>1418</v>
      </c>
      <c r="M401" t="s"/>
      <c r="N401" t="s"/>
      <c r="O401" t="s"/>
      <c r="P401" t="s"/>
    </row>
    <row r="402" spans="1:16">
      <c r="I402" s="54" t="n">
        <v>400</v>
      </c>
      <c r="J402" t="s"/>
      <c r="K402" t="s">
        <v>1093</v>
      </c>
      <c r="L402" t="s">
        <v>1419</v>
      </c>
      <c r="M402" t="s"/>
      <c r="N402" t="s"/>
      <c r="O402" t="s"/>
      <c r="P402" t="s"/>
    </row>
    <row r="403" spans="1:16">
      <c r="I403" s="54" t="n">
        <v>401</v>
      </c>
      <c r="J403" t="s"/>
      <c r="K403" t="s">
        <v>1093</v>
      </c>
      <c r="L403" t="s">
        <v>1420</v>
      </c>
      <c r="M403" t="s"/>
      <c r="N403" t="s"/>
      <c r="O403" t="s"/>
      <c r="P403" t="s"/>
    </row>
    <row r="404" spans="1:16">
      <c r="I404" s="54" t="n">
        <v>402</v>
      </c>
      <c r="J404" t="s"/>
      <c r="K404" t="s">
        <v>1093</v>
      </c>
      <c r="L404" t="s">
        <v>1023</v>
      </c>
      <c r="M404" t="s"/>
      <c r="N404" t="s"/>
      <c r="O404" t="s"/>
      <c r="P404" t="s"/>
    </row>
    <row r="405" spans="1:16">
      <c r="I405" s="54" t="n">
        <v>403</v>
      </c>
      <c r="J405" t="s"/>
      <c r="K405" t="s">
        <v>1093</v>
      </c>
      <c r="L405" t="s">
        <v>1026</v>
      </c>
      <c r="M405" t="s"/>
      <c r="N405" t="s"/>
      <c r="O405" t="s"/>
      <c r="P405" t="s"/>
    </row>
    <row r="406" spans="1:16">
      <c r="I406" s="54" t="n">
        <v>404</v>
      </c>
      <c r="J406" t="s"/>
      <c r="K406" t="s">
        <v>1093</v>
      </c>
      <c r="L406" t="s">
        <v>1421</v>
      </c>
      <c r="M406" t="s"/>
      <c r="N406" t="s"/>
      <c r="O406" t="s"/>
      <c r="P406" t="s"/>
    </row>
    <row r="407" spans="1:16">
      <c r="I407" s="54" t="n">
        <v>405</v>
      </c>
      <c r="J407" t="s"/>
      <c r="K407" t="s">
        <v>1093</v>
      </c>
      <c r="L407" t="s">
        <v>1422</v>
      </c>
      <c r="M407" t="s"/>
      <c r="N407" t="s"/>
      <c r="O407" t="s"/>
      <c r="P407" t="s"/>
    </row>
    <row r="408" spans="1:16">
      <c r="I408" s="54" t="n">
        <v>406</v>
      </c>
      <c r="J408" t="s"/>
      <c r="K408" t="s">
        <v>1093</v>
      </c>
      <c r="L408" t="s">
        <v>1423</v>
      </c>
      <c r="M408" t="s"/>
      <c r="N408" t="s"/>
      <c r="O408" t="s"/>
      <c r="P408" t="s"/>
    </row>
    <row r="409" spans="1:16">
      <c r="I409" s="54" t="n">
        <v>407</v>
      </c>
      <c r="J409" t="s"/>
      <c r="K409" t="s">
        <v>1093</v>
      </c>
      <c r="L409" t="s">
        <v>1424</v>
      </c>
      <c r="M409" t="s"/>
      <c r="N409" t="s"/>
      <c r="O409" t="s"/>
      <c r="P409" t="s"/>
    </row>
    <row r="410" spans="1:16">
      <c r="I410" s="54" t="n">
        <v>408</v>
      </c>
      <c r="J410" t="s"/>
      <c r="K410" t="s">
        <v>1093</v>
      </c>
      <c r="L410" t="s">
        <v>1425</v>
      </c>
      <c r="M410" t="s"/>
      <c r="N410" t="s"/>
      <c r="O410" t="s"/>
      <c r="P410" t="s"/>
    </row>
    <row r="411" spans="1:16">
      <c r="I411" s="54" t="n">
        <v>409</v>
      </c>
      <c r="J411" t="s"/>
      <c r="K411" t="s">
        <v>1093</v>
      </c>
      <c r="L411" t="s">
        <v>1426</v>
      </c>
      <c r="M411" t="s"/>
      <c r="N411" t="s"/>
      <c r="O411" t="s"/>
      <c r="P411" t="s"/>
    </row>
    <row r="412" spans="1:16">
      <c r="I412" s="54" t="n">
        <v>410</v>
      </c>
      <c r="J412" t="s"/>
      <c r="K412" t="s">
        <v>1093</v>
      </c>
      <c r="L412" t="s">
        <v>1032</v>
      </c>
      <c r="M412" t="s"/>
      <c r="N412" t="s"/>
      <c r="O412" t="s"/>
      <c r="P412" t="s"/>
    </row>
    <row r="413" spans="1:16">
      <c r="I413" s="54" t="n">
        <v>411</v>
      </c>
      <c r="J413" t="s"/>
      <c r="K413" t="s">
        <v>1093</v>
      </c>
      <c r="L413" t="s">
        <v>1427</v>
      </c>
      <c r="M413" t="s"/>
      <c r="N413" t="s"/>
      <c r="O413" t="s"/>
      <c r="P413" t="s"/>
    </row>
    <row r="414" spans="1:16">
      <c r="I414" s="54" t="n">
        <v>412</v>
      </c>
      <c r="J414" t="s"/>
      <c r="K414" t="s">
        <v>1093</v>
      </c>
      <c r="L414" t="s">
        <v>1034</v>
      </c>
      <c r="M414" t="s"/>
      <c r="N414" t="s"/>
      <c r="O414" t="s"/>
      <c r="P414" t="s"/>
    </row>
    <row r="415" spans="1:16">
      <c r="I415" s="54" t="n">
        <v>413</v>
      </c>
      <c r="J415" s="55" t="n">
        <v>0</v>
      </c>
      <c r="K415" t="s">
        <v>1093</v>
      </c>
      <c r="L415" t="s">
        <v>1428</v>
      </c>
      <c r="M415" t="s"/>
      <c r="N415" t="s"/>
      <c r="O415" t="s"/>
      <c r="P415" t="s"/>
    </row>
    <row r="416" spans="1:16">
      <c r="I416" s="54" t="n">
        <v>414</v>
      </c>
      <c r="J416" s="55" t="n">
        <v>0</v>
      </c>
      <c r="K416" t="s">
        <v>1093</v>
      </c>
      <c r="L416" t="s">
        <v>1429</v>
      </c>
      <c r="M416" t="s"/>
      <c r="N416" t="s"/>
      <c r="O416" t="s"/>
      <c r="P416" t="s"/>
    </row>
    <row r="417" spans="1:16">
      <c r="I417" s="54" t="n">
        <v>415</v>
      </c>
      <c r="J417" s="55" t="n">
        <v>0</v>
      </c>
      <c r="K417" t="s">
        <v>1093</v>
      </c>
      <c r="L417" t="s">
        <v>1430</v>
      </c>
      <c r="M417" t="s"/>
      <c r="N417" t="s"/>
      <c r="O417" t="s"/>
      <c r="P417" t="s"/>
    </row>
    <row r="418" spans="1:16">
      <c r="I418" s="54" t="n">
        <v>416</v>
      </c>
      <c r="J418" s="55" t="n">
        <v>0</v>
      </c>
      <c r="K418" t="s">
        <v>1093</v>
      </c>
      <c r="L418" t="s">
        <v>1431</v>
      </c>
      <c r="M418" t="s"/>
      <c r="N418" t="s"/>
      <c r="O418" t="s"/>
      <c r="P418" t="s"/>
    </row>
    <row r="419" spans="1:16">
      <c r="I419" s="54" t="n">
        <v>417</v>
      </c>
      <c r="J419" s="55" t="n">
        <v>0</v>
      </c>
      <c r="K419" t="s">
        <v>1093</v>
      </c>
      <c r="L419" t="s">
        <v>1432</v>
      </c>
      <c r="M419" t="s"/>
      <c r="N419" t="s"/>
      <c r="O419" t="s"/>
      <c r="P419" t="s"/>
    </row>
    <row r="420" spans="1:16">
      <c r="I420" s="54" t="n">
        <v>418</v>
      </c>
      <c r="J420" s="55" t="n">
        <v>0</v>
      </c>
      <c r="K420" t="s">
        <v>1093</v>
      </c>
      <c r="L420" t="s">
        <v>1433</v>
      </c>
      <c r="M420" t="s"/>
      <c r="N420" t="s"/>
      <c r="O420" t="s"/>
      <c r="P420" t="s"/>
    </row>
    <row r="421" spans="1:16">
      <c r="I421" s="54" t="n">
        <v>419</v>
      </c>
      <c r="J421" s="55" t="n">
        <v>0</v>
      </c>
      <c r="K421" t="s">
        <v>1093</v>
      </c>
      <c r="L421" t="s">
        <v>1434</v>
      </c>
      <c r="M421" t="s"/>
      <c r="N421" t="s"/>
      <c r="O421" t="s"/>
      <c r="P421" t="s"/>
    </row>
    <row r="422" spans="1:16">
      <c r="I422" s="54" t="n">
        <v>420</v>
      </c>
      <c r="J422" s="55" t="n">
        <v>0</v>
      </c>
      <c r="K422" t="s">
        <v>1093</v>
      </c>
      <c r="L422" t="s">
        <v>1435</v>
      </c>
      <c r="M422" t="s"/>
      <c r="N422" t="s"/>
      <c r="O422" t="s"/>
      <c r="P422" t="s"/>
    </row>
    <row r="423" spans="1:16">
      <c r="I423" s="54" t="n">
        <v>421</v>
      </c>
      <c r="J423" s="55" t="n">
        <v>0</v>
      </c>
      <c r="K423" t="s">
        <v>1093</v>
      </c>
      <c r="L423" t="s">
        <v>1436</v>
      </c>
      <c r="M423" t="s"/>
      <c r="N423" t="s"/>
      <c r="O423" t="s"/>
      <c r="P423" t="s"/>
    </row>
    <row r="424" spans="1:16">
      <c r="I424" s="54" t="n">
        <v>422</v>
      </c>
      <c r="J424" s="55" t="n">
        <v>0</v>
      </c>
      <c r="K424" t="s">
        <v>1093</v>
      </c>
      <c r="L424" t="s">
        <v>1036</v>
      </c>
      <c r="M424" t="s"/>
      <c r="N424" t="s"/>
      <c r="O424" t="s"/>
      <c r="P424" t="s"/>
    </row>
    <row r="425" spans="1:16">
      <c r="I425" s="54" t="n">
        <v>423</v>
      </c>
      <c r="J425" s="55" t="n">
        <v>0</v>
      </c>
      <c r="K425" t="s">
        <v>1093</v>
      </c>
      <c r="L425" t="s">
        <v>1437</v>
      </c>
      <c r="M425" t="s"/>
      <c r="N425" t="s"/>
      <c r="O425" t="s"/>
      <c r="P425" t="s"/>
    </row>
    <row r="426" spans="1:16">
      <c r="I426" s="54" t="n">
        <v>424</v>
      </c>
      <c r="J426" s="55" t="n">
        <v>0</v>
      </c>
      <c r="K426" t="s">
        <v>1093</v>
      </c>
      <c r="L426" t="s">
        <v>1039</v>
      </c>
      <c r="M426" t="s"/>
      <c r="N426" t="s"/>
      <c r="O426" t="s"/>
      <c r="P426" t="s"/>
    </row>
    <row r="427" spans="1:16">
      <c r="I427" s="54" t="n">
        <v>425</v>
      </c>
      <c r="J427" s="55" t="n">
        <v>1.823726851851852e-07</v>
      </c>
      <c r="K427" t="s">
        <v>1093</v>
      </c>
      <c r="L427" t="s">
        <v>1438</v>
      </c>
      <c r="M427" t="s"/>
      <c r="N427" t="s"/>
      <c r="O427" t="s"/>
      <c r="P427" t="s"/>
    </row>
    <row r="428" spans="1:16">
      <c r="I428" s="54" t="n">
        <v>426</v>
      </c>
      <c r="J428" s="55" t="n">
        <v>0</v>
      </c>
      <c r="K428" t="s">
        <v>1093</v>
      </c>
      <c r="L428" t="s">
        <v>1439</v>
      </c>
      <c r="M428" t="s"/>
      <c r="N428" t="s"/>
      <c r="O428" t="s"/>
      <c r="P428" t="s"/>
    </row>
    <row r="429" spans="1:16">
      <c r="I429" s="54" t="n">
        <v>427</v>
      </c>
      <c r="J429" s="55" t="n">
        <v>0</v>
      </c>
      <c r="K429" t="s">
        <v>1093</v>
      </c>
      <c r="L429" t="s">
        <v>1440</v>
      </c>
      <c r="M429" t="s"/>
      <c r="N429" t="s"/>
      <c r="O429" t="s"/>
      <c r="P429" t="s"/>
    </row>
    <row r="430" spans="1:16">
      <c r="I430" s="54" t="n">
        <v>428</v>
      </c>
      <c r="J430" s="55" t="n">
        <v>0</v>
      </c>
      <c r="K430" t="s">
        <v>1093</v>
      </c>
      <c r="L430" t="s">
        <v>1441</v>
      </c>
      <c r="M430" t="s"/>
      <c r="N430" t="s"/>
      <c r="O430" t="s"/>
      <c r="P430" t="s"/>
    </row>
    <row r="431" spans="1:16">
      <c r="I431" s="54" t="n">
        <v>429</v>
      </c>
      <c r="J431" s="55" t="n">
        <v>0</v>
      </c>
      <c r="K431" t="s">
        <v>1093</v>
      </c>
      <c r="L431" t="s">
        <v>1442</v>
      </c>
      <c r="M431" t="s"/>
      <c r="N431" t="s"/>
      <c r="O431" t="s"/>
      <c r="P431" t="s"/>
    </row>
    <row r="432" spans="1:16">
      <c r="I432" s="54" t="n">
        <v>430</v>
      </c>
      <c r="J432" s="55" t="n">
        <v>0</v>
      </c>
      <c r="K432" t="s">
        <v>1093</v>
      </c>
      <c r="L432" t="s">
        <v>1443</v>
      </c>
      <c r="M432" t="s"/>
      <c r="N432" t="s"/>
      <c r="O432" t="s"/>
      <c r="P432" t="s"/>
    </row>
    <row r="433" spans="1:16">
      <c r="I433" s="54" t="n">
        <v>431</v>
      </c>
      <c r="J433" s="55" t="n">
        <v>0</v>
      </c>
      <c r="K433" t="s">
        <v>1093</v>
      </c>
      <c r="L433" t="s">
        <v>1444</v>
      </c>
      <c r="M433" t="s"/>
      <c r="N433" t="s"/>
      <c r="O433" t="s"/>
      <c r="P433" t="s"/>
    </row>
    <row r="434" spans="1:16">
      <c r="I434" s="54" t="n">
        <v>432</v>
      </c>
      <c r="J434" s="55" t="n">
        <v>0</v>
      </c>
      <c r="K434" t="s">
        <v>1093</v>
      </c>
      <c r="L434" t="s">
        <v>1445</v>
      </c>
      <c r="M434" t="s"/>
      <c r="N434" t="s"/>
      <c r="O434" t="s"/>
      <c r="P434" t="s"/>
    </row>
    <row r="435" spans="1:16">
      <c r="I435" s="54" t="n">
        <v>433</v>
      </c>
      <c r="J435" s="55" t="n">
        <v>4.631944444444445e-08</v>
      </c>
      <c r="K435" t="s">
        <v>1093</v>
      </c>
      <c r="L435" t="s">
        <v>1446</v>
      </c>
      <c r="M435" t="s"/>
      <c r="N435" t="s"/>
      <c r="O435" t="s"/>
      <c r="P435" t="s"/>
    </row>
    <row r="436" spans="1:16">
      <c r="I436" s="54" t="n">
        <v>434</v>
      </c>
      <c r="J436" s="55" t="n">
        <v>0</v>
      </c>
      <c r="K436" t="s">
        <v>1093</v>
      </c>
      <c r="L436" t="s">
        <v>1447</v>
      </c>
      <c r="M436" t="s"/>
      <c r="N436" t="s"/>
      <c r="O436" t="s"/>
      <c r="P436" t="s"/>
    </row>
    <row r="437" spans="1:16">
      <c r="I437" s="54" t="n">
        <v>435</v>
      </c>
      <c r="J437" s="55" t="n">
        <v>0</v>
      </c>
      <c r="K437" t="s">
        <v>1093</v>
      </c>
      <c r="L437" t="s">
        <v>1448</v>
      </c>
      <c r="M437" t="s"/>
      <c r="N437" t="s"/>
      <c r="O437" t="s"/>
      <c r="P437" t="s"/>
    </row>
    <row r="438" spans="1:16">
      <c r="I438" s="54" t="n">
        <v>436</v>
      </c>
      <c r="J438" s="55" t="n">
        <v>0</v>
      </c>
      <c r="K438" t="s">
        <v>1093</v>
      </c>
      <c r="L438" t="s">
        <v>1449</v>
      </c>
      <c r="M438" t="s"/>
      <c r="N438" t="s"/>
      <c r="O438" t="s"/>
      <c r="P438" t="s"/>
    </row>
    <row r="439" spans="1:16">
      <c r="I439" s="54" t="n">
        <v>437</v>
      </c>
      <c r="J439" s="55" t="n">
        <v>0</v>
      </c>
      <c r="K439" t="s">
        <v>1093</v>
      </c>
      <c r="L439" t="s">
        <v>1450</v>
      </c>
      <c r="M439" t="s"/>
      <c r="N439" t="s"/>
      <c r="O439" t="s"/>
      <c r="P439" t="s"/>
    </row>
    <row r="440" spans="1:16">
      <c r="I440" s="54" t="n">
        <v>438</v>
      </c>
      <c r="J440" s="55" t="n">
        <v>1.158564814814815e-08</v>
      </c>
      <c r="K440" t="s">
        <v>1093</v>
      </c>
      <c r="L440" t="s">
        <v>1451</v>
      </c>
      <c r="M440" t="s"/>
      <c r="N440" t="s"/>
      <c r="O440" t="s"/>
      <c r="P440" t="s"/>
    </row>
    <row r="441" spans="1:16">
      <c r="I441" s="54" t="n">
        <v>439</v>
      </c>
      <c r="J441" s="55" t="n">
        <v>0</v>
      </c>
      <c r="K441" t="s">
        <v>1093</v>
      </c>
      <c r="L441" t="s">
        <v>1452</v>
      </c>
      <c r="M441" t="s"/>
      <c r="N441" t="s"/>
      <c r="O441" t="s"/>
      <c r="P441" t="s"/>
    </row>
    <row r="442" spans="1:16">
      <c r="I442" s="54" t="n">
        <v>440</v>
      </c>
      <c r="J442" s="55" t="n">
        <v>0</v>
      </c>
      <c r="K442" t="s">
        <v>1093</v>
      </c>
      <c r="L442" t="s">
        <v>1453</v>
      </c>
      <c r="M442" t="s"/>
      <c r="N442" t="s"/>
      <c r="O442" t="s"/>
      <c r="P442" t="s"/>
    </row>
    <row r="443" spans="1:16">
      <c r="I443" s="54" t="n">
        <v>441</v>
      </c>
      <c r="J443" s="55" t="n">
        <v>0</v>
      </c>
      <c r="K443" t="s">
        <v>1093</v>
      </c>
      <c r="L443" t="s">
        <v>1454</v>
      </c>
      <c r="M443" t="s"/>
      <c r="N443" t="s"/>
      <c r="O443" t="s"/>
      <c r="P443" t="s"/>
    </row>
    <row r="444" spans="1:16">
      <c r="I444" s="54" t="n">
        <v>442</v>
      </c>
      <c r="J444" t="s"/>
      <c r="K444" t="s">
        <v>1093</v>
      </c>
      <c r="L444" t="s">
        <v>1455</v>
      </c>
      <c r="M444" t="s"/>
      <c r="N444" t="s"/>
      <c r="O444" t="s"/>
      <c r="P444" t="s"/>
    </row>
    <row r="445" spans="1:16">
      <c r="I445" s="54" t="n">
        <v>443</v>
      </c>
      <c r="J445" s="55" t="n">
        <v>0</v>
      </c>
      <c r="K445" t="s">
        <v>1093</v>
      </c>
      <c r="L445" t="s">
        <v>1456</v>
      </c>
      <c r="M445" t="s"/>
      <c r="N445" t="s"/>
      <c r="O445" t="s"/>
      <c r="P445" t="s"/>
    </row>
    <row r="446" spans="1:16">
      <c r="I446" s="54" t="n">
        <v>444</v>
      </c>
      <c r="J446" s="55" t="n">
        <v>1.158564814814815e-08</v>
      </c>
      <c r="K446" t="s">
        <v>1093</v>
      </c>
      <c r="L446" t="s">
        <v>1457</v>
      </c>
      <c r="M446" t="s"/>
      <c r="N446" t="s"/>
      <c r="O446" t="s"/>
      <c r="P446" t="s"/>
    </row>
    <row r="447" spans="1:16">
      <c r="I447" s="54" t="n">
        <v>445</v>
      </c>
      <c r="J447" s="55" t="n">
        <v>0</v>
      </c>
      <c r="K447" t="s">
        <v>1093</v>
      </c>
      <c r="L447" t="s">
        <v>1458</v>
      </c>
      <c r="M447" t="s"/>
      <c r="N447" t="s"/>
      <c r="O447" t="s"/>
      <c r="P447" t="s"/>
    </row>
    <row r="448" spans="1:16">
      <c r="I448" s="54" t="n">
        <v>446</v>
      </c>
      <c r="J448" s="55" t="n">
        <v>0</v>
      </c>
      <c r="K448" t="s">
        <v>1093</v>
      </c>
      <c r="L448" t="s">
        <v>1459</v>
      </c>
      <c r="M448" t="s"/>
      <c r="N448" t="s"/>
      <c r="O448" t="s"/>
      <c r="P448" t="s"/>
    </row>
    <row r="449" spans="1:16">
      <c r="I449" s="54" t="n">
        <v>447</v>
      </c>
      <c r="J449" t="s"/>
      <c r="K449" t="s">
        <v>1093</v>
      </c>
      <c r="L449" t="s">
        <v>1041</v>
      </c>
      <c r="M449" t="s"/>
      <c r="N449" t="s"/>
      <c r="O449" t="s"/>
      <c r="P449" t="s"/>
    </row>
    <row r="450" spans="1:16">
      <c r="I450" s="54" t="n">
        <v>448</v>
      </c>
      <c r="J450" t="s"/>
      <c r="K450" t="s">
        <v>1093</v>
      </c>
      <c r="L450" t="s">
        <v>1460</v>
      </c>
      <c r="M450" t="s"/>
      <c r="N450" t="s"/>
      <c r="O450" t="s"/>
      <c r="P450" t="s"/>
    </row>
    <row r="451" spans="1:16">
      <c r="I451" s="54" t="n">
        <v>449</v>
      </c>
      <c r="J451" t="s"/>
      <c r="K451" t="s">
        <v>1093</v>
      </c>
      <c r="L451" t="s">
        <v>1461</v>
      </c>
      <c r="M451" t="s"/>
      <c r="N451" t="s"/>
      <c r="O451" t="s"/>
      <c r="P451" t="s"/>
    </row>
    <row r="452" spans="1:16">
      <c r="I452" s="54" t="n">
        <v>450</v>
      </c>
      <c r="J452" t="s"/>
      <c r="K452" t="s">
        <v>1093</v>
      </c>
      <c r="L452" t="s">
        <v>1462</v>
      </c>
      <c r="M452" t="s"/>
      <c r="N452" t="s"/>
      <c r="O452" t="s"/>
      <c r="P452" t="s"/>
    </row>
    <row r="453" spans="1:16">
      <c r="I453" s="54" t="n">
        <v>451</v>
      </c>
      <c r="J453" t="s"/>
      <c r="K453" t="s">
        <v>1093</v>
      </c>
      <c r="L453" t="s">
        <v>1463</v>
      </c>
      <c r="M453" t="s"/>
      <c r="N453" t="s"/>
      <c r="O453" t="s"/>
      <c r="P453" t="s"/>
    </row>
    <row r="454" spans="1:16">
      <c r="I454" s="54" t="n">
        <v>452</v>
      </c>
      <c r="J454" t="s"/>
      <c r="K454" t="s">
        <v>1093</v>
      </c>
      <c r="L454" t="s">
        <v>1464</v>
      </c>
      <c r="M454" t="s"/>
      <c r="N454" t="s"/>
      <c r="O454" t="s"/>
      <c r="P454" t="s"/>
    </row>
    <row r="455" spans="1:16">
      <c r="I455" s="54" t="n">
        <v>453</v>
      </c>
      <c r="J455" t="s"/>
      <c r="K455" t="s">
        <v>1093</v>
      </c>
      <c r="L455" t="s">
        <v>1465</v>
      </c>
      <c r="M455" t="s"/>
      <c r="N455" t="s"/>
      <c r="O455" t="s"/>
      <c r="P455" t="s"/>
    </row>
    <row r="456" spans="1:16">
      <c r="I456" s="54" t="n">
        <v>454</v>
      </c>
      <c r="J456" t="s"/>
      <c r="K456" t="s">
        <v>1093</v>
      </c>
      <c r="L456" t="s">
        <v>1466</v>
      </c>
      <c r="M456" t="s"/>
      <c r="N456" t="s"/>
      <c r="O456" t="s"/>
      <c r="P456" t="s"/>
    </row>
    <row r="457" spans="1:16">
      <c r="I457" s="54" t="n">
        <v>455</v>
      </c>
      <c r="J457" t="s"/>
      <c r="K457" t="s">
        <v>1093</v>
      </c>
      <c r="L457" t="s">
        <v>1467</v>
      </c>
      <c r="M457" t="s"/>
      <c r="N457" t="s"/>
      <c r="O457" t="s"/>
      <c r="P457" t="s"/>
    </row>
    <row r="458" spans="1:16">
      <c r="I458" s="54" t="n">
        <v>456</v>
      </c>
      <c r="J458" t="s"/>
      <c r="K458" t="s">
        <v>1093</v>
      </c>
      <c r="L458" t="s">
        <v>1468</v>
      </c>
      <c r="M458" t="s"/>
      <c r="N458" t="s"/>
      <c r="O458" t="s"/>
      <c r="P458" t="s"/>
    </row>
    <row r="459" spans="1:16">
      <c r="I459" s="54" t="n">
        <v>457</v>
      </c>
      <c r="J459" t="s"/>
      <c r="K459" t="s">
        <v>1093</v>
      </c>
      <c r="L459" t="s">
        <v>1469</v>
      </c>
      <c r="M459" t="s"/>
      <c r="N459" t="s"/>
      <c r="O459" t="s"/>
      <c r="P459" t="s"/>
    </row>
    <row r="460" spans="1:16">
      <c r="I460" s="54" t="n">
        <v>458</v>
      </c>
      <c r="J460" t="s"/>
      <c r="K460" t="s">
        <v>1093</v>
      </c>
      <c r="L460" t="s">
        <v>1470</v>
      </c>
      <c r="M460" t="s"/>
      <c r="N460" t="s"/>
      <c r="O460" t="s"/>
      <c r="P460" t="s"/>
    </row>
    <row r="461" spans="1:16">
      <c r="I461" s="54" t="n">
        <v>459</v>
      </c>
      <c r="J461" t="s"/>
      <c r="K461" t="s">
        <v>1093</v>
      </c>
      <c r="L461" t="s">
        <v>1471</v>
      </c>
      <c r="M461" t="s"/>
      <c r="N461" t="s"/>
      <c r="O461" t="s"/>
      <c r="P461" t="s"/>
    </row>
    <row r="462" spans="1:16">
      <c r="I462" s="54" t="n">
        <v>460</v>
      </c>
      <c r="J462" t="s"/>
      <c r="K462" t="s">
        <v>1093</v>
      </c>
      <c r="L462" t="s">
        <v>1472</v>
      </c>
      <c r="M462" t="s"/>
      <c r="N462" t="s"/>
      <c r="O462" t="s"/>
      <c r="P462" t="s"/>
    </row>
    <row r="463" spans="1:16">
      <c r="I463" s="54" t="n">
        <v>461</v>
      </c>
      <c r="J463" t="s"/>
      <c r="K463" t="s">
        <v>1093</v>
      </c>
      <c r="L463" t="s">
        <v>1473</v>
      </c>
      <c r="M463" t="s"/>
      <c r="N463" t="s"/>
      <c r="O463" t="s"/>
      <c r="P463" t="s"/>
    </row>
    <row r="464" spans="1:16">
      <c r="I464" s="54" t="n">
        <v>462</v>
      </c>
      <c r="J464" t="s"/>
      <c r="K464" t="s">
        <v>1093</v>
      </c>
      <c r="L464" t="s">
        <v>1474</v>
      </c>
      <c r="M464" t="s"/>
      <c r="N464" t="s"/>
      <c r="O464" t="s"/>
      <c r="P464" t="s"/>
    </row>
    <row r="465" spans="1:16">
      <c r="I465" s="54" t="n">
        <v>463</v>
      </c>
      <c r="J465" t="s"/>
      <c r="K465" t="s">
        <v>1093</v>
      </c>
      <c r="L465" t="s">
        <v>1475</v>
      </c>
      <c r="M465" t="s"/>
      <c r="N465" t="s"/>
      <c r="O465" t="s"/>
      <c r="P465" t="s"/>
    </row>
    <row r="466" spans="1:16">
      <c r="I466" s="54" t="n">
        <v>464</v>
      </c>
      <c r="J466" t="s"/>
      <c r="K466" t="s">
        <v>1093</v>
      </c>
      <c r="L466" t="s">
        <v>1476</v>
      </c>
      <c r="M466" t="s"/>
      <c r="N466" t="s"/>
      <c r="O466" t="s"/>
      <c r="P466" t="s"/>
    </row>
    <row r="467" spans="1:16">
      <c r="I467" s="54" t="n">
        <v>465</v>
      </c>
      <c r="J467" t="s"/>
      <c r="K467" t="s">
        <v>1093</v>
      </c>
      <c r="L467" t="s">
        <v>1477</v>
      </c>
      <c r="M467" t="s"/>
      <c r="N467" t="s"/>
      <c r="O467" t="s"/>
      <c r="P467" t="s"/>
    </row>
    <row r="468" spans="1:16">
      <c r="I468" s="54" t="n">
        <v>466</v>
      </c>
      <c r="J468" t="s"/>
      <c r="K468" t="s">
        <v>1093</v>
      </c>
      <c r="L468" t="s">
        <v>1478</v>
      </c>
      <c r="M468" t="s"/>
      <c r="N468" t="s"/>
      <c r="O468" t="s"/>
      <c r="P468" t="s"/>
    </row>
    <row r="469" spans="1:16">
      <c r="I469" s="54" t="n">
        <v>467</v>
      </c>
      <c r="J469" t="s"/>
      <c r="K469" t="s">
        <v>1093</v>
      </c>
      <c r="L469" t="s">
        <v>1479</v>
      </c>
      <c r="M469" t="s"/>
      <c r="N469" t="s"/>
      <c r="O469" t="s"/>
      <c r="P469" t="s"/>
    </row>
    <row r="470" spans="1:16">
      <c r="I470" s="54" t="n">
        <v>468</v>
      </c>
      <c r="J470" t="s"/>
      <c r="K470" t="s">
        <v>1093</v>
      </c>
      <c r="L470" t="s">
        <v>1480</v>
      </c>
      <c r="M470" t="s"/>
      <c r="N470" t="s"/>
      <c r="O470" t="s"/>
      <c r="P470" t="s"/>
    </row>
    <row r="471" spans="1:16">
      <c r="I471" s="54" t="n">
        <v>469</v>
      </c>
      <c r="J471" t="s"/>
      <c r="K471" t="s">
        <v>1093</v>
      </c>
      <c r="L471" t="s">
        <v>1481</v>
      </c>
      <c r="M471" t="s"/>
      <c r="N471" t="s"/>
      <c r="O471" t="s"/>
      <c r="P471" t="s"/>
    </row>
    <row r="472" spans="1:16">
      <c r="I472" s="54" t="n">
        <v>470</v>
      </c>
      <c r="J472" t="s"/>
      <c r="K472" t="s">
        <v>1093</v>
      </c>
      <c r="L472" t="s">
        <v>1482</v>
      </c>
      <c r="M472" t="s"/>
      <c r="N472" t="s"/>
      <c r="O472" t="s"/>
      <c r="P472" t="s"/>
    </row>
    <row r="473" spans="1:16">
      <c r="I473" s="54" t="n">
        <v>471</v>
      </c>
      <c r="J473" t="s"/>
      <c r="K473" t="s">
        <v>1093</v>
      </c>
      <c r="L473" t="s">
        <v>1483</v>
      </c>
      <c r="M473" t="s"/>
      <c r="N473" t="s"/>
      <c r="O473" t="s"/>
      <c r="P473" t="s"/>
    </row>
    <row r="474" spans="1:16">
      <c r="I474" s="54" t="n">
        <v>472</v>
      </c>
      <c r="J474" t="s"/>
      <c r="K474" t="s">
        <v>1093</v>
      </c>
      <c r="L474" t="s">
        <v>1484</v>
      </c>
      <c r="M474" t="s"/>
      <c r="N474" t="s"/>
      <c r="O474" t="s"/>
      <c r="P474" t="s"/>
    </row>
    <row r="475" spans="1:16">
      <c r="I475" s="54" t="n">
        <v>473</v>
      </c>
      <c r="J475" t="s"/>
      <c r="K475" t="s">
        <v>1093</v>
      </c>
      <c r="L475" t="s">
        <v>1044</v>
      </c>
      <c r="M475" t="s"/>
      <c r="N475" t="s"/>
      <c r="O475" t="s"/>
      <c r="P475" t="s"/>
    </row>
    <row r="476" spans="1:16">
      <c r="I476" s="54" t="n">
        <v>474</v>
      </c>
      <c r="J476" t="s"/>
      <c r="K476" t="s">
        <v>1093</v>
      </c>
      <c r="L476" t="s">
        <v>1485</v>
      </c>
      <c r="M476" t="s"/>
      <c r="N476" t="s"/>
      <c r="O476" t="s"/>
      <c r="P476" t="s"/>
    </row>
    <row r="477" spans="1:16">
      <c r="I477" s="54" t="n">
        <v>475</v>
      </c>
      <c r="J477" t="s"/>
      <c r="K477" t="s">
        <v>1093</v>
      </c>
      <c r="L477" t="s">
        <v>1486</v>
      </c>
      <c r="M477" t="s"/>
      <c r="N477" t="s"/>
      <c r="O477" t="s"/>
      <c r="P477" t="s"/>
    </row>
    <row r="478" spans="1:16">
      <c r="I478" s="54" t="n">
        <v>476</v>
      </c>
      <c r="J478" t="s"/>
      <c r="K478" t="s">
        <v>1093</v>
      </c>
      <c r="L478" t="s">
        <v>1487</v>
      </c>
      <c r="M478" t="s"/>
      <c r="N478" t="s"/>
      <c r="O478" t="s"/>
      <c r="P478" t="s"/>
    </row>
    <row r="479" spans="1:16">
      <c r="I479" s="54" t="n">
        <v>477</v>
      </c>
      <c r="J479" t="s"/>
      <c r="K479" t="s">
        <v>1093</v>
      </c>
      <c r="L479" t="s">
        <v>1488</v>
      </c>
      <c r="M479" t="s"/>
      <c r="N479" t="s"/>
      <c r="O479" t="s"/>
      <c r="P479" t="s"/>
    </row>
    <row r="480" spans="1:16">
      <c r="I480" s="54" t="n">
        <v>478</v>
      </c>
      <c r="J480" t="s"/>
      <c r="K480" t="s">
        <v>1093</v>
      </c>
      <c r="L480" t="s">
        <v>1489</v>
      </c>
      <c r="M480" t="s"/>
      <c r="N480" t="s"/>
      <c r="O480" t="s"/>
      <c r="P480" t="s"/>
    </row>
    <row r="481" spans="1:16">
      <c r="I481" s="54" t="n">
        <v>479</v>
      </c>
      <c r="J481" t="s"/>
      <c r="K481" t="s">
        <v>1093</v>
      </c>
      <c r="L481" t="s">
        <v>1490</v>
      </c>
      <c r="M481" t="s"/>
      <c r="N481" t="s"/>
      <c r="O481" t="s"/>
      <c r="P481" t="s"/>
    </row>
    <row r="482" spans="1:16">
      <c r="I482" s="54" t="n">
        <v>480</v>
      </c>
      <c r="J482" t="s"/>
      <c r="K482" t="s">
        <v>1093</v>
      </c>
      <c r="L482" t="s">
        <v>1491</v>
      </c>
      <c r="M482" t="s"/>
      <c r="N482" t="s"/>
      <c r="O482" t="s"/>
      <c r="P482" t="s"/>
    </row>
    <row r="483" spans="1:16">
      <c r="I483" s="54" t="n">
        <v>481</v>
      </c>
      <c r="J483" t="s"/>
      <c r="K483" t="s">
        <v>1093</v>
      </c>
      <c r="L483" t="s">
        <v>1492</v>
      </c>
      <c r="M483" t="s"/>
      <c r="N483" t="s"/>
      <c r="O483" t="s"/>
      <c r="P483" t="s"/>
    </row>
    <row r="484" spans="1:16">
      <c r="I484" s="54" t="n">
        <v>482</v>
      </c>
      <c r="J484" t="s"/>
      <c r="K484" t="s">
        <v>1093</v>
      </c>
      <c r="L484" t="s">
        <v>1493</v>
      </c>
      <c r="M484" t="s"/>
      <c r="N484" t="s"/>
      <c r="O484" t="s"/>
      <c r="P484" t="s"/>
    </row>
    <row r="485" spans="1:16">
      <c r="I485" s="54" t="n">
        <v>483</v>
      </c>
      <c r="J485" t="s"/>
      <c r="K485" t="s">
        <v>1093</v>
      </c>
      <c r="L485" t="s">
        <v>1494</v>
      </c>
      <c r="M485" t="s"/>
      <c r="N485" t="s"/>
      <c r="O485" t="s"/>
      <c r="P485" t="s"/>
    </row>
    <row r="486" spans="1:16">
      <c r="I486" s="54" t="n">
        <v>484</v>
      </c>
      <c r="J486" t="s"/>
      <c r="K486" t="s">
        <v>1093</v>
      </c>
      <c r="L486" t="s">
        <v>1495</v>
      </c>
      <c r="M486" t="s"/>
      <c r="N486" t="s"/>
      <c r="O486" t="s"/>
      <c r="P486" t="s"/>
    </row>
    <row r="487" spans="1:16">
      <c r="I487" s="54" t="n">
        <v>485</v>
      </c>
      <c r="J487" t="s"/>
      <c r="K487" t="s">
        <v>1093</v>
      </c>
      <c r="L487" t="s">
        <v>1496</v>
      </c>
      <c r="M487" t="s"/>
      <c r="N487" t="s"/>
      <c r="O487" t="s"/>
      <c r="P487" t="s"/>
    </row>
    <row r="488" spans="1:16">
      <c r="I488" s="54" t="n">
        <v>486</v>
      </c>
      <c r="J488" t="s"/>
      <c r="K488" t="s">
        <v>1093</v>
      </c>
      <c r="L488" t="s">
        <v>1497</v>
      </c>
      <c r="M488" t="s"/>
      <c r="N488" t="s"/>
      <c r="O488" t="s"/>
      <c r="P488" t="s"/>
    </row>
    <row r="489" spans="1:16">
      <c r="I489" s="54" t="n">
        <v>487</v>
      </c>
      <c r="J489" t="s"/>
      <c r="K489" t="s">
        <v>1093</v>
      </c>
      <c r="L489" t="s">
        <v>1498</v>
      </c>
      <c r="M489" t="s"/>
      <c r="N489" t="s"/>
      <c r="O489" t="s"/>
      <c r="P489" t="s"/>
    </row>
    <row r="490" spans="1:16">
      <c r="I490" s="54" t="n">
        <v>488</v>
      </c>
      <c r="J490" t="s"/>
      <c r="K490" t="s">
        <v>1093</v>
      </c>
      <c r="L490" t="s">
        <v>1499</v>
      </c>
      <c r="M490" t="s"/>
      <c r="N490" t="s"/>
      <c r="O490" t="s"/>
      <c r="P490" t="s"/>
    </row>
    <row r="491" spans="1:16">
      <c r="I491" s="54" t="n">
        <v>489</v>
      </c>
      <c r="J491" t="s"/>
      <c r="K491" t="s">
        <v>1093</v>
      </c>
      <c r="L491" t="s">
        <v>1500</v>
      </c>
      <c r="M491" t="s"/>
      <c r="N491" t="s"/>
      <c r="O491" t="s"/>
      <c r="P491" t="s"/>
    </row>
    <row r="492" spans="1:16">
      <c r="I492" s="54" t="n">
        <v>490</v>
      </c>
      <c r="J492" t="s"/>
      <c r="K492" t="s">
        <v>1093</v>
      </c>
      <c r="L492" t="s">
        <v>1501</v>
      </c>
      <c r="M492" t="s"/>
      <c r="N492" t="s"/>
      <c r="O492" t="s"/>
      <c r="P492" t="s"/>
    </row>
    <row r="493" spans="1:16">
      <c r="I493" s="54" t="n">
        <v>491</v>
      </c>
      <c r="J493" t="s"/>
      <c r="K493" t="s">
        <v>1093</v>
      </c>
      <c r="L493" t="s">
        <v>1502</v>
      </c>
      <c r="M493" t="s"/>
      <c r="N493" t="s"/>
      <c r="O493" t="s"/>
      <c r="P493" t="s"/>
    </row>
    <row r="494" spans="1:16">
      <c r="I494" s="54" t="n">
        <v>492</v>
      </c>
      <c r="J494" t="s"/>
      <c r="K494" t="s">
        <v>1093</v>
      </c>
      <c r="L494" t="s">
        <v>1503</v>
      </c>
      <c r="M494" t="s"/>
      <c r="N494" t="s"/>
      <c r="O494" t="s"/>
      <c r="P494" t="s"/>
    </row>
    <row r="495" spans="1:16">
      <c r="I495" s="54" t="n">
        <v>493</v>
      </c>
      <c r="J495" t="s"/>
      <c r="K495" t="s">
        <v>1093</v>
      </c>
      <c r="L495" t="s">
        <v>1504</v>
      </c>
      <c r="M495" t="s"/>
      <c r="N495" t="s"/>
      <c r="O495" t="s"/>
      <c r="P495" t="s"/>
    </row>
    <row r="496" spans="1:16">
      <c r="I496" s="54" t="n">
        <v>494</v>
      </c>
      <c r="J496" t="s"/>
      <c r="K496" t="s">
        <v>1093</v>
      </c>
      <c r="L496" t="s">
        <v>1505</v>
      </c>
      <c r="M496" t="s"/>
      <c r="N496" t="s"/>
      <c r="O496" t="s"/>
      <c r="P496" t="s"/>
    </row>
    <row r="497" spans="1:16">
      <c r="I497" s="54" t="n">
        <v>495</v>
      </c>
      <c r="J497" t="s"/>
      <c r="K497" t="s">
        <v>1093</v>
      </c>
      <c r="L497" t="s">
        <v>1506</v>
      </c>
      <c r="M497" t="s"/>
      <c r="N497" t="s"/>
      <c r="O497" t="s"/>
      <c r="P497" t="s"/>
    </row>
    <row r="498" spans="1:16">
      <c r="I498" s="54" t="n">
        <v>496</v>
      </c>
      <c r="J498" t="s"/>
      <c r="K498" t="s">
        <v>1093</v>
      </c>
      <c r="L498" t="s">
        <v>1507</v>
      </c>
      <c r="M498" t="s"/>
      <c r="N498" t="s"/>
      <c r="O498" t="s"/>
      <c r="P498" t="s"/>
    </row>
    <row r="499" spans="1:16">
      <c r="I499" s="54" t="n">
        <v>497</v>
      </c>
      <c r="J499" t="s"/>
      <c r="K499" t="s">
        <v>1093</v>
      </c>
      <c r="L499" t="s">
        <v>1508</v>
      </c>
      <c r="M499" t="s"/>
      <c r="N499" t="s"/>
      <c r="O499" t="s"/>
      <c r="P499" t="s"/>
    </row>
    <row r="500" spans="1:16">
      <c r="I500" s="54" t="n">
        <v>498</v>
      </c>
      <c r="J500" t="s"/>
      <c r="K500" t="s">
        <v>1093</v>
      </c>
      <c r="L500" t="s">
        <v>1509</v>
      </c>
      <c r="M500" t="s"/>
      <c r="N500" t="s"/>
      <c r="O500" t="s"/>
      <c r="P500" t="s"/>
    </row>
    <row r="501" spans="1:16">
      <c r="I501" s="54" t="n">
        <v>499</v>
      </c>
      <c r="J501" t="s"/>
      <c r="K501" t="s">
        <v>1093</v>
      </c>
      <c r="L501" t="s">
        <v>1510</v>
      </c>
      <c r="M501" t="s"/>
      <c r="N501" t="s"/>
      <c r="O501" t="s"/>
      <c r="P501" t="s"/>
    </row>
    <row r="502" spans="1:16">
      <c r="I502" s="54" t="n">
        <v>500</v>
      </c>
      <c r="J502" t="s"/>
      <c r="K502" t="s">
        <v>1093</v>
      </c>
      <c r="L502" t="s">
        <v>1511</v>
      </c>
      <c r="M502" t="s"/>
      <c r="N502" t="s"/>
      <c r="O502" t="s"/>
      <c r="P502" t="s"/>
    </row>
    <row r="503" spans="1:16">
      <c r="I503" s="54" t="n">
        <v>501</v>
      </c>
      <c r="J503" t="s"/>
      <c r="K503" t="s">
        <v>1093</v>
      </c>
      <c r="L503" t="s">
        <v>1512</v>
      </c>
      <c r="M503" t="s"/>
      <c r="N503" t="s"/>
      <c r="O503" t="s"/>
      <c r="P503" t="s"/>
    </row>
    <row r="504" spans="1:16">
      <c r="I504" s="54" t="n">
        <v>502</v>
      </c>
      <c r="J504" t="s"/>
      <c r="K504" t="s">
        <v>1093</v>
      </c>
      <c r="L504" t="s">
        <v>1513</v>
      </c>
      <c r="M504" t="s"/>
      <c r="N504" t="s"/>
      <c r="O504" t="s"/>
      <c r="P504" t="s"/>
    </row>
    <row r="505" spans="1:16">
      <c r="I505" s="54" t="n">
        <v>503</v>
      </c>
      <c r="J505" t="s"/>
      <c r="K505" t="s">
        <v>1093</v>
      </c>
      <c r="L505" t="s">
        <v>1514</v>
      </c>
      <c r="M505" t="s"/>
      <c r="N505" t="s"/>
      <c r="O505" t="s"/>
      <c r="P505" t="s"/>
    </row>
    <row r="506" spans="1:16">
      <c r="I506" s="54" t="n">
        <v>504</v>
      </c>
      <c r="J506" t="s"/>
      <c r="K506" t="s">
        <v>1093</v>
      </c>
      <c r="L506" t="s">
        <v>1515</v>
      </c>
      <c r="M506" t="s"/>
      <c r="N506" t="s"/>
      <c r="O506" t="s"/>
      <c r="P506" t="s"/>
    </row>
    <row r="507" spans="1:16">
      <c r="I507" s="54" t="n">
        <v>505</v>
      </c>
      <c r="J507" t="s"/>
      <c r="K507" t="s">
        <v>1093</v>
      </c>
      <c r="L507" t="s">
        <v>1516</v>
      </c>
      <c r="M507" t="s"/>
      <c r="N507" t="s"/>
      <c r="O507" t="s"/>
      <c r="P507" t="s"/>
    </row>
    <row r="508" spans="1:16">
      <c r="I508" s="54" t="n">
        <v>506</v>
      </c>
      <c r="J508" t="s"/>
      <c r="K508" t="s">
        <v>1093</v>
      </c>
      <c r="L508" t="s">
        <v>1517</v>
      </c>
      <c r="M508" t="s"/>
      <c r="N508" t="s"/>
      <c r="O508" t="s"/>
      <c r="P508" t="s"/>
    </row>
    <row r="509" spans="1:16">
      <c r="I509" s="54" t="n">
        <v>507</v>
      </c>
      <c r="J509" t="s"/>
      <c r="K509" t="s">
        <v>1093</v>
      </c>
      <c r="L509" t="s">
        <v>1047</v>
      </c>
      <c r="M509" t="s"/>
      <c r="N509" t="s"/>
      <c r="O509" t="s"/>
      <c r="P509" t="s"/>
    </row>
    <row r="510" spans="1:16">
      <c r="I510" s="54" t="n">
        <v>508</v>
      </c>
      <c r="J510" t="s"/>
      <c r="K510" t="s">
        <v>1093</v>
      </c>
      <c r="L510" t="s">
        <v>1518</v>
      </c>
      <c r="M510" t="s"/>
      <c r="N510" t="s"/>
      <c r="O510" t="s"/>
      <c r="P510" t="s"/>
    </row>
    <row r="511" spans="1:16">
      <c r="I511" s="54" t="n">
        <v>509</v>
      </c>
      <c r="J511" t="s"/>
      <c r="K511" t="s">
        <v>1093</v>
      </c>
      <c r="L511" t="s">
        <v>1519</v>
      </c>
      <c r="M511" t="s"/>
      <c r="N511" t="s"/>
      <c r="O511" t="s"/>
      <c r="P511" t="s"/>
    </row>
    <row r="512" spans="1:16">
      <c r="I512" s="54" t="n">
        <v>510</v>
      </c>
      <c r="J512" t="s"/>
      <c r="K512" t="s">
        <v>1093</v>
      </c>
      <c r="L512" t="s">
        <v>1520</v>
      </c>
      <c r="M512" t="s"/>
      <c r="N512" t="s"/>
      <c r="O512" t="s"/>
      <c r="P512" t="s"/>
    </row>
    <row r="513" spans="1:16">
      <c r="I513" s="54" t="n">
        <v>511</v>
      </c>
      <c r="J513" t="s"/>
      <c r="K513" t="s">
        <v>1093</v>
      </c>
      <c r="L513" t="s">
        <v>1521</v>
      </c>
      <c r="M513" t="s"/>
      <c r="N513" t="s"/>
      <c r="O513" t="s"/>
      <c r="P513" t="s"/>
    </row>
    <row r="514" spans="1:16">
      <c r="I514" s="54" t="n">
        <v>512</v>
      </c>
      <c r="J514" t="s"/>
      <c r="K514" t="s">
        <v>1093</v>
      </c>
      <c r="L514" t="s">
        <v>1522</v>
      </c>
      <c r="M514" t="s"/>
      <c r="N514" t="s"/>
      <c r="O514" t="s"/>
      <c r="P514" t="s"/>
    </row>
    <row r="515" spans="1:16">
      <c r="I515" s="54" t="n">
        <v>513</v>
      </c>
      <c r="J515" t="s"/>
      <c r="K515" t="s">
        <v>1093</v>
      </c>
      <c r="L515" t="s">
        <v>1523</v>
      </c>
      <c r="M515" t="s"/>
      <c r="N515" t="s"/>
      <c r="O515" t="s"/>
      <c r="P515" t="s"/>
    </row>
    <row r="516" spans="1:16">
      <c r="I516" s="54" t="n">
        <v>514</v>
      </c>
      <c r="J516" t="s"/>
      <c r="K516" t="s">
        <v>1093</v>
      </c>
      <c r="L516" t="s">
        <v>1524</v>
      </c>
      <c r="M516" t="s"/>
      <c r="N516" t="s"/>
      <c r="O516" t="s"/>
      <c r="P516" t="s"/>
    </row>
    <row r="517" spans="1:16">
      <c r="I517" s="54" t="n">
        <v>515</v>
      </c>
      <c r="J517" t="s"/>
      <c r="K517" t="s">
        <v>1093</v>
      </c>
      <c r="L517" t="s">
        <v>1525</v>
      </c>
      <c r="M517" t="s"/>
      <c r="N517" t="s"/>
      <c r="O517" t="s"/>
      <c r="P517" t="s"/>
    </row>
    <row r="518" spans="1:16">
      <c r="I518" s="54" t="n">
        <v>516</v>
      </c>
      <c r="J518" t="s"/>
      <c r="K518" t="s">
        <v>1093</v>
      </c>
      <c r="L518" t="s">
        <v>1526</v>
      </c>
      <c r="M518" t="s"/>
      <c r="N518" t="s"/>
      <c r="O518" t="s"/>
      <c r="P518" t="s"/>
    </row>
    <row r="519" spans="1:16">
      <c r="I519" s="54" t="n">
        <v>517</v>
      </c>
      <c r="J519" t="s"/>
      <c r="K519" t="s">
        <v>1093</v>
      </c>
      <c r="L519" t="s">
        <v>1527</v>
      </c>
      <c r="M519" t="s"/>
      <c r="N519" t="s"/>
      <c r="O519" t="s"/>
      <c r="P519" t="s"/>
    </row>
    <row r="520" spans="1:16">
      <c r="I520" s="54" t="n">
        <v>518</v>
      </c>
      <c r="J520" t="s"/>
      <c r="K520" t="s">
        <v>1093</v>
      </c>
      <c r="L520" t="s">
        <v>1528</v>
      </c>
      <c r="M520" t="s"/>
      <c r="N520" t="s"/>
      <c r="O520" t="s"/>
      <c r="P520" t="s"/>
    </row>
    <row r="521" spans="1:16">
      <c r="I521" s="54" t="n">
        <v>519</v>
      </c>
      <c r="J521" t="s"/>
      <c r="K521" t="s">
        <v>1093</v>
      </c>
      <c r="L521" t="s">
        <v>1529</v>
      </c>
      <c r="M521" t="s"/>
      <c r="N521" t="s"/>
      <c r="O521" t="s"/>
      <c r="P521" t="s"/>
    </row>
    <row r="522" spans="1:16">
      <c r="I522" s="54" t="n">
        <v>520</v>
      </c>
      <c r="J522" t="s"/>
      <c r="K522" t="s">
        <v>1093</v>
      </c>
      <c r="L522" t="s">
        <v>1530</v>
      </c>
      <c r="M522" t="s"/>
      <c r="N522" t="s"/>
      <c r="O522" t="s"/>
      <c r="P522" t="s"/>
    </row>
    <row r="523" spans="1:16">
      <c r="I523" s="54" t="n">
        <v>521</v>
      </c>
      <c r="J523" t="s"/>
      <c r="K523" t="s">
        <v>1093</v>
      </c>
      <c r="L523" t="s">
        <v>1531</v>
      </c>
      <c r="M523" t="s"/>
      <c r="N523" t="s"/>
      <c r="O523" t="s"/>
      <c r="P523" t="s"/>
    </row>
    <row r="524" spans="1:16">
      <c r="I524" s="54" t="n">
        <v>522</v>
      </c>
      <c r="J524" t="s"/>
      <c r="K524" t="s">
        <v>1093</v>
      </c>
      <c r="L524" t="s">
        <v>1532</v>
      </c>
      <c r="M524" t="s"/>
      <c r="N524" t="s"/>
      <c r="O524" t="s"/>
      <c r="P524" t="s"/>
    </row>
    <row r="525" spans="1:16">
      <c r="I525" s="54" t="n">
        <v>523</v>
      </c>
      <c r="J525" t="s"/>
      <c r="K525" t="s">
        <v>1093</v>
      </c>
      <c r="L525" t="s">
        <v>1533</v>
      </c>
      <c r="M525" t="s"/>
      <c r="N525" t="s"/>
      <c r="O525" t="s"/>
      <c r="P525" t="s"/>
    </row>
    <row r="526" spans="1:16">
      <c r="I526" s="54" t="n">
        <v>524</v>
      </c>
      <c r="J526" t="s"/>
      <c r="K526" t="s">
        <v>1093</v>
      </c>
      <c r="L526" t="s">
        <v>1534</v>
      </c>
      <c r="M526" t="s"/>
      <c r="N526" t="s"/>
      <c r="O526" t="s"/>
      <c r="P526" t="s"/>
    </row>
    <row r="527" spans="1:16">
      <c r="I527" s="54" t="n">
        <v>525</v>
      </c>
      <c r="J527" t="s"/>
      <c r="K527" t="s">
        <v>1093</v>
      </c>
      <c r="L527" t="s">
        <v>1535</v>
      </c>
      <c r="M527" t="s"/>
      <c r="N527" t="s"/>
      <c r="O527" t="s"/>
      <c r="P527" t="s"/>
    </row>
    <row r="528" spans="1:16">
      <c r="I528" s="54" t="n">
        <v>526</v>
      </c>
      <c r="J528" t="s"/>
      <c r="K528" t="s">
        <v>1093</v>
      </c>
      <c r="L528" t="s">
        <v>1536</v>
      </c>
      <c r="M528" t="s"/>
      <c r="N528" t="s"/>
      <c r="O528" t="s"/>
      <c r="P528" t="s"/>
    </row>
    <row r="529" spans="1:16">
      <c r="I529" s="54" t="n">
        <v>527</v>
      </c>
      <c r="J529" t="s"/>
      <c r="K529" t="s">
        <v>1093</v>
      </c>
      <c r="L529" t="s">
        <v>1537</v>
      </c>
      <c r="M529" t="s"/>
      <c r="N529" t="s"/>
      <c r="O529" t="s"/>
      <c r="P529" t="s"/>
    </row>
    <row r="530" spans="1:16">
      <c r="I530" s="54" t="n">
        <v>528</v>
      </c>
      <c r="J530" t="s"/>
      <c r="K530" t="s">
        <v>1093</v>
      </c>
      <c r="L530" t="s">
        <v>1538</v>
      </c>
      <c r="M530" t="s"/>
      <c r="N530" t="s"/>
      <c r="O530" t="s"/>
      <c r="P530" t="s"/>
    </row>
    <row r="531" spans="1:16">
      <c r="I531" s="54" t="n">
        <v>529</v>
      </c>
      <c r="J531" t="s"/>
      <c r="K531" t="s">
        <v>1093</v>
      </c>
      <c r="L531" t="s">
        <v>1539</v>
      </c>
      <c r="M531" t="s"/>
      <c r="N531" t="s"/>
      <c r="O531" t="s"/>
      <c r="P531" t="s"/>
    </row>
    <row r="532" spans="1:16">
      <c r="I532" s="54" t="n">
        <v>530</v>
      </c>
      <c r="J532" t="s"/>
      <c r="K532" t="s">
        <v>1093</v>
      </c>
      <c r="L532" t="s">
        <v>1540</v>
      </c>
      <c r="M532" t="s"/>
      <c r="N532" t="s"/>
      <c r="O532" t="s"/>
      <c r="P532" t="s"/>
    </row>
    <row r="533" spans="1:16">
      <c r="I533" s="54" t="n">
        <v>531</v>
      </c>
      <c r="J533" t="s"/>
      <c r="K533" t="s">
        <v>1093</v>
      </c>
      <c r="L533" t="s">
        <v>1541</v>
      </c>
      <c r="M533" t="s"/>
      <c r="N533" t="s"/>
      <c r="O533" t="s"/>
      <c r="P533" t="s"/>
    </row>
    <row r="534" spans="1:16">
      <c r="I534" s="54" t="n">
        <v>532</v>
      </c>
      <c r="J534" t="s"/>
      <c r="K534" t="s">
        <v>1093</v>
      </c>
      <c r="L534" t="s">
        <v>1542</v>
      </c>
      <c r="M534" t="s"/>
      <c r="N534" t="s"/>
      <c r="O534" t="s"/>
      <c r="P534" t="s"/>
    </row>
    <row r="535" spans="1:16">
      <c r="I535" s="54" t="n">
        <v>533</v>
      </c>
      <c r="J535" t="s"/>
      <c r="K535" t="s">
        <v>1093</v>
      </c>
      <c r="L535" t="s">
        <v>1543</v>
      </c>
      <c r="M535" t="s"/>
      <c r="N535" t="s"/>
      <c r="O535" t="s"/>
      <c r="P535" t="s"/>
    </row>
    <row r="536" spans="1:16">
      <c r="I536" s="54" t="n">
        <v>534</v>
      </c>
      <c r="J536" t="s"/>
      <c r="K536" t="s">
        <v>1093</v>
      </c>
      <c r="L536" t="s">
        <v>1544</v>
      </c>
      <c r="M536" t="s"/>
      <c r="N536" t="s"/>
      <c r="O536" t="s"/>
      <c r="P536" t="s"/>
    </row>
    <row r="537" spans="1:16">
      <c r="I537" s="54" t="n">
        <v>535</v>
      </c>
      <c r="J537" t="s"/>
      <c r="K537" t="s">
        <v>1093</v>
      </c>
      <c r="L537" t="s">
        <v>1545</v>
      </c>
      <c r="M537" t="s"/>
      <c r="N537" t="s"/>
      <c r="O537" t="s"/>
      <c r="P537" t="s"/>
    </row>
    <row r="538" spans="1:16">
      <c r="I538" s="54" t="n">
        <v>536</v>
      </c>
      <c r="J538" t="s"/>
      <c r="K538" t="s">
        <v>1093</v>
      </c>
      <c r="L538" t="s">
        <v>1546</v>
      </c>
      <c r="M538" t="s"/>
      <c r="N538" t="s"/>
      <c r="O538" t="s"/>
      <c r="P538" t="s"/>
    </row>
    <row r="539" spans="1:16">
      <c r="I539" s="54" t="n">
        <v>537</v>
      </c>
      <c r="J539" t="s"/>
      <c r="K539" t="s">
        <v>1093</v>
      </c>
      <c r="L539" t="s">
        <v>1547</v>
      </c>
      <c r="M539" t="s"/>
      <c r="N539" t="s"/>
      <c r="O539" t="s"/>
      <c r="P539" t="s"/>
    </row>
    <row r="540" spans="1:16">
      <c r="I540" s="54" t="n">
        <v>538</v>
      </c>
      <c r="J540" t="s"/>
      <c r="K540" t="s">
        <v>1093</v>
      </c>
      <c r="L540" t="s">
        <v>1548</v>
      </c>
      <c r="M540" t="s"/>
      <c r="N540" t="s"/>
      <c r="O540" t="s"/>
      <c r="P540" t="s"/>
    </row>
    <row r="541" spans="1:16">
      <c r="I541" s="54" t="n">
        <v>539</v>
      </c>
      <c r="J541" t="s"/>
      <c r="K541" t="s">
        <v>1093</v>
      </c>
      <c r="L541" t="s">
        <v>1549</v>
      </c>
      <c r="M541" t="s"/>
      <c r="N541" t="s"/>
      <c r="O541" t="s"/>
      <c r="P541" t="s"/>
    </row>
    <row r="542" spans="1:16">
      <c r="I542" s="54" t="n">
        <v>540</v>
      </c>
      <c r="J542" t="s"/>
      <c r="K542" t="s">
        <v>1093</v>
      </c>
      <c r="L542" t="s">
        <v>1550</v>
      </c>
      <c r="M542" t="s"/>
      <c r="N542" t="s"/>
      <c r="O542" t="s"/>
      <c r="P542" t="s"/>
    </row>
    <row r="543" spans="1:16">
      <c r="I543" s="54" t="n">
        <v>541</v>
      </c>
      <c r="J543" t="s"/>
      <c r="K543" t="s">
        <v>1093</v>
      </c>
      <c r="L543" t="s">
        <v>1551</v>
      </c>
      <c r="M543" t="s"/>
      <c r="N543" t="s"/>
      <c r="O543" t="s"/>
      <c r="P543" t="s"/>
    </row>
    <row r="544" spans="1:16">
      <c r="I544" s="54" t="n">
        <v>542</v>
      </c>
      <c r="J544" t="s"/>
      <c r="K544" t="s">
        <v>1093</v>
      </c>
      <c r="L544" t="s">
        <v>1552</v>
      </c>
      <c r="M544" t="s"/>
      <c r="N544" t="s"/>
      <c r="O544" t="s"/>
      <c r="P544" t="s"/>
    </row>
    <row r="545" spans="1:16">
      <c r="I545" s="54" t="n">
        <v>543</v>
      </c>
      <c r="J545" t="s"/>
      <c r="K545" t="s">
        <v>1093</v>
      </c>
      <c r="L545" t="s">
        <v>1553</v>
      </c>
      <c r="M545" t="s"/>
      <c r="N545" t="s"/>
      <c r="O545" t="s"/>
      <c r="P545" t="s"/>
    </row>
    <row r="546" spans="1:16">
      <c r="I546" s="54" t="n">
        <v>544</v>
      </c>
      <c r="J546" t="s"/>
      <c r="K546" t="s">
        <v>1093</v>
      </c>
      <c r="L546" t="s">
        <v>1554</v>
      </c>
      <c r="M546" t="s"/>
      <c r="N546" t="s"/>
      <c r="O546" t="s"/>
      <c r="P546" t="s"/>
    </row>
    <row r="547" spans="1:16">
      <c r="I547" s="54" t="n">
        <v>545</v>
      </c>
      <c r="J547" t="s"/>
      <c r="K547" t="s">
        <v>1093</v>
      </c>
      <c r="L547" t="s">
        <v>1555</v>
      </c>
      <c r="M547" t="s"/>
      <c r="N547" t="s"/>
      <c r="O547" t="s"/>
      <c r="P547" t="s"/>
    </row>
    <row r="548" spans="1:16">
      <c r="I548" s="54" t="n">
        <v>546</v>
      </c>
      <c r="J548" t="s"/>
      <c r="K548" t="s">
        <v>1093</v>
      </c>
      <c r="L548" t="s">
        <v>1556</v>
      </c>
      <c r="M548" t="s"/>
      <c r="N548" t="s"/>
      <c r="O548" t="s"/>
      <c r="P548" t="s"/>
    </row>
    <row r="549" spans="1:16">
      <c r="I549" s="54" t="n">
        <v>547</v>
      </c>
      <c r="J549" t="s"/>
      <c r="K549" t="s">
        <v>1093</v>
      </c>
      <c r="L549" t="s">
        <v>1557</v>
      </c>
      <c r="M549" t="s"/>
      <c r="N549" t="s"/>
      <c r="O549" t="s"/>
      <c r="P549" t="s"/>
    </row>
    <row r="550" spans="1:16">
      <c r="I550" s="54" t="n">
        <v>548</v>
      </c>
      <c r="J550" t="s"/>
      <c r="K550" t="s">
        <v>1093</v>
      </c>
      <c r="L550" t="s">
        <v>1558</v>
      </c>
      <c r="M550" t="s"/>
      <c r="N550" t="s"/>
      <c r="O550" t="s"/>
      <c r="P550" t="s"/>
    </row>
    <row r="551" spans="1:16">
      <c r="I551" s="54" t="n">
        <v>549</v>
      </c>
      <c r="J551" t="s"/>
      <c r="K551" t="s">
        <v>1093</v>
      </c>
      <c r="L551" t="s">
        <v>1559</v>
      </c>
      <c r="M551" t="s"/>
      <c r="N551" t="s"/>
      <c r="O551" t="s"/>
      <c r="P551" t="s"/>
    </row>
    <row r="552" spans="1:16">
      <c r="I552" s="54" t="n">
        <v>550</v>
      </c>
      <c r="J552" t="s"/>
      <c r="K552" t="s">
        <v>1093</v>
      </c>
      <c r="L552" t="s">
        <v>1560</v>
      </c>
      <c r="M552" t="s"/>
      <c r="N552" t="s"/>
      <c r="O552" t="s"/>
      <c r="P552" t="s"/>
    </row>
    <row r="553" spans="1:16">
      <c r="I553" s="54" t="n">
        <v>551</v>
      </c>
      <c r="J553" t="s"/>
      <c r="K553" t="s">
        <v>1093</v>
      </c>
      <c r="L553" t="s">
        <v>1561</v>
      </c>
      <c r="M553" t="s"/>
      <c r="N553" t="s"/>
      <c r="O553" t="s"/>
      <c r="P553" t="s"/>
    </row>
    <row r="554" spans="1:16">
      <c r="I554" s="54" t="n">
        <v>552</v>
      </c>
      <c r="J554" t="s"/>
      <c r="K554" t="s">
        <v>1093</v>
      </c>
      <c r="L554" t="s">
        <v>1562</v>
      </c>
      <c r="M554" t="s"/>
      <c r="N554" t="s"/>
      <c r="O554" t="s"/>
      <c r="P554" t="s"/>
    </row>
    <row r="555" spans="1:16">
      <c r="I555" s="54" t="n">
        <v>553</v>
      </c>
      <c r="J555" t="s"/>
      <c r="K555" t="s">
        <v>1093</v>
      </c>
      <c r="L555" t="s">
        <v>1563</v>
      </c>
      <c r="M555" t="s"/>
      <c r="N555" t="s"/>
      <c r="O555" t="s"/>
      <c r="P555" t="s"/>
    </row>
    <row r="556" spans="1:16">
      <c r="I556" s="54" t="n">
        <v>554</v>
      </c>
      <c r="J556" t="s"/>
      <c r="K556" t="s">
        <v>1093</v>
      </c>
      <c r="L556" t="s">
        <v>1564</v>
      </c>
      <c r="M556" t="s"/>
      <c r="N556" t="s"/>
      <c r="O556" t="s"/>
      <c r="P556" t="s"/>
    </row>
    <row r="557" spans="1:16">
      <c r="I557" s="54" t="n">
        <v>555</v>
      </c>
      <c r="J557" t="s"/>
      <c r="K557" t="s">
        <v>1093</v>
      </c>
      <c r="L557" t="s">
        <v>1565</v>
      </c>
      <c r="M557" t="s"/>
      <c r="N557" t="s"/>
      <c r="O557" t="s"/>
      <c r="P557" t="s"/>
    </row>
    <row r="558" spans="1:16">
      <c r="I558" s="54" t="n">
        <v>556</v>
      </c>
      <c r="J558" t="s"/>
      <c r="K558" t="s">
        <v>1093</v>
      </c>
      <c r="L558" t="s">
        <v>1566</v>
      </c>
      <c r="M558" t="s"/>
      <c r="N558" t="s"/>
      <c r="O558" t="s"/>
      <c r="P558" t="s"/>
    </row>
    <row r="559" spans="1:16">
      <c r="I559" s="54" t="n">
        <v>557</v>
      </c>
      <c r="J559" t="s"/>
      <c r="K559" t="s">
        <v>1093</v>
      </c>
      <c r="L559" t="s">
        <v>1567</v>
      </c>
      <c r="M559" t="s"/>
      <c r="N559" t="s"/>
      <c r="O559" t="s"/>
      <c r="P559" t="s"/>
    </row>
    <row r="560" spans="1:16">
      <c r="I560" s="54" t="n">
        <v>558</v>
      </c>
      <c r="J560" t="s"/>
      <c r="K560" t="s">
        <v>1093</v>
      </c>
      <c r="L560" t="s">
        <v>1568</v>
      </c>
      <c r="M560" t="s"/>
      <c r="N560" t="s"/>
      <c r="O560" t="s"/>
      <c r="P560" t="s"/>
    </row>
    <row r="561" spans="1:16">
      <c r="I561" s="54" t="n">
        <v>559</v>
      </c>
      <c r="J561" t="s"/>
      <c r="K561" t="s">
        <v>1093</v>
      </c>
      <c r="L561" t="s">
        <v>1569</v>
      </c>
      <c r="M561" t="s"/>
      <c r="N561" t="s"/>
      <c r="O561" t="s"/>
      <c r="P561" t="s"/>
    </row>
    <row r="562" spans="1:16">
      <c r="I562" s="54" t="n">
        <v>560</v>
      </c>
      <c r="J562" t="s"/>
      <c r="K562" t="s">
        <v>1093</v>
      </c>
      <c r="L562" t="s">
        <v>1570</v>
      </c>
      <c r="M562" t="s"/>
      <c r="N562" t="s"/>
      <c r="O562" t="s"/>
      <c r="P562" t="s"/>
    </row>
    <row r="563" spans="1:16">
      <c r="I563" s="54" t="n">
        <v>561</v>
      </c>
      <c r="J563" t="s"/>
      <c r="K563" t="s">
        <v>1093</v>
      </c>
      <c r="L563" t="s">
        <v>1571</v>
      </c>
      <c r="M563" t="s"/>
      <c r="N563" t="s"/>
      <c r="O563" t="s"/>
      <c r="P563" t="s"/>
    </row>
    <row r="564" spans="1:16">
      <c r="I564" s="54" t="n">
        <v>562</v>
      </c>
      <c r="J564" t="s"/>
      <c r="K564" t="s">
        <v>1093</v>
      </c>
      <c r="L564" t="s">
        <v>1572</v>
      </c>
      <c r="M564" t="s"/>
      <c r="N564" t="s"/>
      <c r="O564" t="s"/>
      <c r="P564" t="s"/>
    </row>
    <row r="565" spans="1:16">
      <c r="I565" s="54" t="n">
        <v>563</v>
      </c>
      <c r="J565" t="s"/>
      <c r="K565" t="s">
        <v>1093</v>
      </c>
      <c r="L565" t="s">
        <v>1573</v>
      </c>
      <c r="M565" t="s"/>
      <c r="N565" t="s"/>
      <c r="O565" t="s"/>
      <c r="P565" t="s"/>
    </row>
    <row r="566" spans="1:16">
      <c r="I566" s="54" t="n">
        <v>564</v>
      </c>
      <c r="J566" t="s"/>
      <c r="K566" t="s">
        <v>1093</v>
      </c>
      <c r="L566" t="s">
        <v>1574</v>
      </c>
      <c r="M566" t="s"/>
      <c r="N566" t="s"/>
      <c r="O566" t="s"/>
      <c r="P566" t="s"/>
    </row>
    <row r="567" spans="1:16">
      <c r="I567" s="54" t="n">
        <v>565</v>
      </c>
      <c r="J567" t="s"/>
      <c r="K567" t="s">
        <v>1093</v>
      </c>
      <c r="L567" t="s">
        <v>1575</v>
      </c>
      <c r="M567" t="s"/>
      <c r="N567" t="s"/>
      <c r="O567" t="s"/>
      <c r="P567" t="s"/>
    </row>
    <row r="568" spans="1:16">
      <c r="I568" s="54" t="n">
        <v>566</v>
      </c>
      <c r="J568" t="s"/>
      <c r="K568" t="s">
        <v>1093</v>
      </c>
      <c r="L568" t="s">
        <v>1050</v>
      </c>
      <c r="M568" t="s"/>
      <c r="N568" t="s"/>
      <c r="O568" t="s"/>
      <c r="P568" t="s"/>
    </row>
    <row r="569" spans="1:16">
      <c r="I569" s="54" t="n">
        <v>567</v>
      </c>
      <c r="J569" t="s"/>
      <c r="K569" t="s">
        <v>1093</v>
      </c>
      <c r="L569" t="s">
        <v>1053</v>
      </c>
      <c r="M569" t="s"/>
      <c r="N569" t="s"/>
      <c r="O569" t="s"/>
      <c r="P569" t="s"/>
    </row>
    <row r="570" spans="1:16">
      <c r="I570" s="54" t="n">
        <v>568</v>
      </c>
      <c r="J570" t="s"/>
      <c r="K570" t="s">
        <v>1093</v>
      </c>
      <c r="L570" t="s">
        <v>1576</v>
      </c>
      <c r="M570" t="s"/>
      <c r="N570" t="s"/>
      <c r="O570" t="s"/>
      <c r="P570" t="s"/>
    </row>
    <row r="571" spans="1:16">
      <c r="I571" s="54" t="n">
        <v>569</v>
      </c>
      <c r="J571" t="s"/>
      <c r="K571" t="s">
        <v>1093</v>
      </c>
      <c r="L571" t="s">
        <v>1577</v>
      </c>
      <c r="M571" t="s"/>
      <c r="N571" t="s"/>
      <c r="O571" t="s"/>
      <c r="P571" t="s"/>
    </row>
    <row r="572" spans="1:16">
      <c r="I572" s="54" t="n">
        <v>570</v>
      </c>
      <c r="J572" t="s"/>
      <c r="K572" t="s">
        <v>1093</v>
      </c>
      <c r="L572" t="s">
        <v>1578</v>
      </c>
      <c r="M572" t="s"/>
      <c r="N572" t="s"/>
      <c r="O572" t="s"/>
      <c r="P572" t="s"/>
    </row>
    <row r="573" spans="1:16">
      <c r="I573" s="54" t="n">
        <v>571</v>
      </c>
      <c r="J573" t="s"/>
      <c r="K573" t="s">
        <v>1093</v>
      </c>
      <c r="L573" t="s">
        <v>1579</v>
      </c>
      <c r="M573" t="s"/>
      <c r="N573" t="s"/>
      <c r="O573" t="s"/>
      <c r="P573" t="s"/>
    </row>
    <row r="574" spans="1:16">
      <c r="I574" s="54" t="n">
        <v>572</v>
      </c>
      <c r="J574" t="s"/>
      <c r="K574" t="s">
        <v>1093</v>
      </c>
      <c r="L574" t="s">
        <v>1580</v>
      </c>
      <c r="M574" t="s"/>
      <c r="N574" t="s"/>
      <c r="O574" t="s"/>
      <c r="P574" t="s"/>
    </row>
    <row r="575" spans="1:16">
      <c r="I575" s="54" t="n">
        <v>573</v>
      </c>
      <c r="J575" t="s"/>
      <c r="K575" t="s">
        <v>1093</v>
      </c>
      <c r="L575" t="s">
        <v>1581</v>
      </c>
      <c r="M575" t="s"/>
      <c r="N575" t="s"/>
      <c r="O575" t="s"/>
      <c r="P575" t="s"/>
    </row>
    <row r="576" spans="1:16">
      <c r="I576" s="54" t="n">
        <v>574</v>
      </c>
      <c r="J576" t="s"/>
      <c r="K576" t="s">
        <v>1093</v>
      </c>
      <c r="L576" t="s">
        <v>1582</v>
      </c>
      <c r="M576" t="s"/>
      <c r="N576" t="s"/>
      <c r="O576" t="s"/>
      <c r="P576" t="s"/>
    </row>
    <row r="577" spans="1:16">
      <c r="I577" s="54" t="n">
        <v>575</v>
      </c>
      <c r="J577" t="s"/>
      <c r="K577" t="s">
        <v>1093</v>
      </c>
      <c r="L577" t="s">
        <v>1583</v>
      </c>
      <c r="M577" t="s"/>
      <c r="N577" t="s"/>
      <c r="O577" t="s"/>
      <c r="P577" t="s"/>
    </row>
    <row r="578" spans="1:16">
      <c r="I578" s="54" t="n">
        <v>576</v>
      </c>
      <c r="J578" t="s"/>
      <c r="K578" t="s">
        <v>1093</v>
      </c>
      <c r="L578" t="s">
        <v>1584</v>
      </c>
      <c r="M578" t="s"/>
      <c r="N578" t="s"/>
      <c r="O578" t="s"/>
      <c r="P578" t="s"/>
    </row>
    <row r="579" spans="1:16">
      <c r="I579" s="54" t="n">
        <v>577</v>
      </c>
      <c r="J579" t="s"/>
      <c r="K579" t="s">
        <v>1093</v>
      </c>
      <c r="L579" t="s">
        <v>1585</v>
      </c>
      <c r="M579" t="s"/>
      <c r="N579" t="s"/>
      <c r="O579" t="s"/>
      <c r="P579" t="s"/>
    </row>
    <row r="580" spans="1:16">
      <c r="I580" s="54" t="n">
        <v>578</v>
      </c>
      <c r="J580" t="s"/>
      <c r="K580" t="s">
        <v>1093</v>
      </c>
      <c r="L580" t="s">
        <v>1586</v>
      </c>
      <c r="M580" t="s"/>
      <c r="N580" t="s"/>
      <c r="O580" t="s"/>
      <c r="P580" t="s"/>
    </row>
    <row r="581" spans="1:16">
      <c r="I581" s="54" t="n">
        <v>579</v>
      </c>
      <c r="J581" t="s"/>
      <c r="K581" t="s">
        <v>1093</v>
      </c>
      <c r="L581" t="s">
        <v>1587</v>
      </c>
      <c r="M581" t="s"/>
      <c r="N581" t="s"/>
      <c r="O581" t="s"/>
      <c r="P581" t="s"/>
    </row>
    <row r="582" spans="1:16">
      <c r="I582" s="54" t="n">
        <v>580</v>
      </c>
      <c r="J582" t="s"/>
      <c r="K582" t="s">
        <v>1093</v>
      </c>
      <c r="L582" t="s">
        <v>1588</v>
      </c>
      <c r="M582" t="s"/>
      <c r="N582" t="s"/>
      <c r="O582" t="s"/>
      <c r="P582" t="s"/>
    </row>
    <row r="583" spans="1:16">
      <c r="I583" s="54" t="n">
        <v>581</v>
      </c>
      <c r="J583" t="s"/>
      <c r="K583" t="s">
        <v>1093</v>
      </c>
      <c r="L583" t="s">
        <v>1589</v>
      </c>
      <c r="M583" t="s"/>
      <c r="N583" t="s"/>
      <c r="O583" t="s"/>
      <c r="P583" t="s"/>
    </row>
    <row r="584" spans="1:16">
      <c r="I584" s="54" t="n">
        <v>582</v>
      </c>
      <c r="J584" t="s"/>
      <c r="K584" t="s">
        <v>1093</v>
      </c>
      <c r="L584" t="s">
        <v>1590</v>
      </c>
      <c r="M584" t="s"/>
      <c r="N584" t="s"/>
      <c r="O584" t="s"/>
      <c r="P584" t="s"/>
    </row>
    <row r="585" spans="1:16">
      <c r="I585" s="54" t="n">
        <v>583</v>
      </c>
      <c r="J585" t="s"/>
      <c r="K585" t="s">
        <v>1093</v>
      </c>
      <c r="L585" t="s">
        <v>1056</v>
      </c>
      <c r="M585" t="s"/>
      <c r="N585" t="s"/>
      <c r="O585" t="s"/>
      <c r="P585" t="s"/>
    </row>
    <row r="586" spans="1:16">
      <c r="I586" s="54" t="n">
        <v>584</v>
      </c>
      <c r="J586" t="s"/>
      <c r="K586" t="s">
        <v>1093</v>
      </c>
      <c r="L586" t="s">
        <v>1059</v>
      </c>
      <c r="M586" t="s"/>
      <c r="N586" t="s"/>
      <c r="O586" t="s"/>
      <c r="P586" t="s"/>
    </row>
    <row r="587" spans="1:16">
      <c r="I587" s="54" t="n">
        <v>585</v>
      </c>
      <c r="J587" t="s"/>
      <c r="K587" t="s">
        <v>1093</v>
      </c>
      <c r="L587" t="s">
        <v>1591</v>
      </c>
      <c r="M587" t="s"/>
      <c r="N587" t="s"/>
      <c r="O587" t="s"/>
      <c r="P587" t="s"/>
    </row>
    <row r="588" spans="1:16">
      <c r="I588" s="54" t="n">
        <v>586</v>
      </c>
      <c r="J588" s="55" t="n">
        <v>2.895833333333333e-08</v>
      </c>
      <c r="K588" t="s">
        <v>1093</v>
      </c>
      <c r="L588" t="s">
        <v>1592</v>
      </c>
      <c r="M588" t="s"/>
      <c r="N588" t="s"/>
      <c r="O588" t="s"/>
      <c r="P588" t="s"/>
    </row>
    <row r="589" spans="1:16">
      <c r="I589" s="54" t="n">
        <v>587</v>
      </c>
      <c r="J589" t="s"/>
      <c r="K589" t="s">
        <v>1093</v>
      </c>
      <c r="L589" t="s">
        <v>1593</v>
      </c>
      <c r="M589" t="s"/>
      <c r="N589" t="s"/>
      <c r="O589" t="s"/>
      <c r="P589" t="s"/>
    </row>
    <row r="590" spans="1:16">
      <c r="I590" s="54" t="n">
        <v>588</v>
      </c>
      <c r="J590" s="55" t="n">
        <v>0</v>
      </c>
      <c r="K590" t="s">
        <v>1093</v>
      </c>
      <c r="L590" t="s">
        <v>1594</v>
      </c>
      <c r="M590" t="s"/>
      <c r="N590" t="s"/>
      <c r="O590" t="s"/>
      <c r="P590" t="s"/>
    </row>
    <row r="591" spans="1:16">
      <c r="I591" s="54" t="n">
        <v>589</v>
      </c>
      <c r="J591" t="s"/>
      <c r="K591" t="s">
        <v>1093</v>
      </c>
      <c r="L591" t="s">
        <v>1595</v>
      </c>
      <c r="M591" t="s"/>
      <c r="N591" t="s"/>
      <c r="O591" t="s"/>
      <c r="P591" t="s"/>
    </row>
    <row r="592" spans="1:16">
      <c r="I592" s="54" t="n">
        <v>590</v>
      </c>
      <c r="J592" t="s"/>
      <c r="K592" t="s">
        <v>1093</v>
      </c>
      <c r="L592" t="s">
        <v>1596</v>
      </c>
      <c r="M592" t="s"/>
      <c r="N592" t="s"/>
      <c r="O592" t="s"/>
      <c r="P592" t="s"/>
    </row>
    <row r="593" spans="1:16">
      <c r="I593" s="54" t="n">
        <v>591</v>
      </c>
      <c r="J593" s="55" t="n">
        <v>2.873842592592593e-08</v>
      </c>
      <c r="K593" t="s">
        <v>1093</v>
      </c>
      <c r="L593" t="s">
        <v>1597</v>
      </c>
      <c r="M593" t="s"/>
      <c r="N593" t="s"/>
      <c r="O593" t="s"/>
      <c r="P593" t="s"/>
    </row>
    <row r="594" spans="1:16">
      <c r="I594" s="54" t="n">
        <v>592</v>
      </c>
      <c r="J594" s="55" t="n">
        <v>0</v>
      </c>
      <c r="K594" t="s">
        <v>1093</v>
      </c>
      <c r="L594" t="s">
        <v>1598</v>
      </c>
      <c r="M594" t="s"/>
      <c r="N594" t="s"/>
      <c r="O594" t="s"/>
      <c r="P594" t="s"/>
    </row>
    <row r="595" spans="1:16">
      <c r="I595" s="54" t="n">
        <v>593</v>
      </c>
      <c r="J595" s="55" t="n">
        <v>0</v>
      </c>
      <c r="K595" t="s">
        <v>1093</v>
      </c>
      <c r="L595" t="s">
        <v>1599</v>
      </c>
      <c r="M595" t="s"/>
      <c r="N595" t="s"/>
      <c r="O595" t="s"/>
      <c r="P595" t="s"/>
    </row>
    <row r="596" spans="1:16">
      <c r="I596" s="54" t="n">
        <v>594</v>
      </c>
      <c r="J596" s="55" t="n">
        <v>5.787037037037037e-09</v>
      </c>
      <c r="K596" t="s">
        <v>1093</v>
      </c>
      <c r="L596" t="s">
        <v>1600</v>
      </c>
      <c r="M596" t="s"/>
      <c r="N596" t="s"/>
      <c r="O596" t="s"/>
      <c r="P596" t="s"/>
    </row>
    <row r="597" spans="1:16">
      <c r="I597" s="54" t="n">
        <v>595</v>
      </c>
      <c r="J597" s="55" t="n">
        <v>0</v>
      </c>
      <c r="K597" t="s">
        <v>1093</v>
      </c>
      <c r="L597" t="s">
        <v>1601</v>
      </c>
      <c r="M597" t="s"/>
      <c r="N597" t="s"/>
      <c r="O597" t="s"/>
      <c r="P597" t="s"/>
    </row>
    <row r="598" spans="1:16">
      <c r="I598" s="54" t="n">
        <v>596</v>
      </c>
      <c r="J598" s="55" t="n">
        <v>0</v>
      </c>
      <c r="K598" t="s">
        <v>1093</v>
      </c>
      <c r="L598" t="s">
        <v>1602</v>
      </c>
      <c r="M598" t="s"/>
      <c r="N598" t="s"/>
      <c r="O598" t="s"/>
      <c r="P598" t="s"/>
    </row>
    <row r="599" spans="1:16">
      <c r="I599" s="54" t="n">
        <v>597</v>
      </c>
      <c r="J599" t="s"/>
      <c r="K599" t="s">
        <v>1093</v>
      </c>
      <c r="L599" t="s">
        <v>1603</v>
      </c>
      <c r="M599" t="s"/>
      <c r="N599" t="s"/>
      <c r="O599" t="s"/>
      <c r="P599" t="s"/>
    </row>
    <row r="600" spans="1:16">
      <c r="I600" s="54" t="n">
        <v>598</v>
      </c>
      <c r="J600" t="s"/>
      <c r="K600" t="s">
        <v>1093</v>
      </c>
      <c r="L600" t="s">
        <v>1604</v>
      </c>
      <c r="M600" t="s"/>
      <c r="N600" t="s"/>
      <c r="O600" t="s"/>
      <c r="P600" t="s"/>
    </row>
    <row r="601" spans="1:16">
      <c r="I601" s="54" t="n">
        <v>599</v>
      </c>
      <c r="J601" t="s"/>
      <c r="K601" t="s">
        <v>1093</v>
      </c>
      <c r="L601" t="s">
        <v>1605</v>
      </c>
      <c r="M601" t="s"/>
      <c r="N601" t="s"/>
      <c r="O601" t="s"/>
      <c r="P601" t="s"/>
    </row>
    <row r="602" spans="1:16">
      <c r="I602" s="54" t="n">
        <v>600</v>
      </c>
      <c r="J602" t="s"/>
      <c r="K602" t="s">
        <v>1093</v>
      </c>
      <c r="L602" t="s">
        <v>1606</v>
      </c>
      <c r="M602" t="s"/>
      <c r="N602" t="s"/>
      <c r="O602" t="s"/>
      <c r="P602" t="s"/>
    </row>
    <row r="603" spans="1:16">
      <c r="I603" s="54" t="n">
        <v>601</v>
      </c>
      <c r="J603" t="s"/>
      <c r="K603" t="s">
        <v>1093</v>
      </c>
      <c r="L603" t="s">
        <v>1607</v>
      </c>
      <c r="M603" t="s"/>
      <c r="N603" t="s"/>
      <c r="O603" t="s"/>
      <c r="P603" t="s"/>
    </row>
    <row r="604" spans="1:16">
      <c r="I604" s="54" t="n">
        <v>602</v>
      </c>
      <c r="J604" t="s"/>
      <c r="K604" t="s">
        <v>1093</v>
      </c>
      <c r="L604" t="s">
        <v>1608</v>
      </c>
      <c r="M604" t="s"/>
      <c r="N604" t="s"/>
      <c r="O604" t="s"/>
      <c r="P604" t="s"/>
    </row>
    <row r="605" spans="1:16">
      <c r="I605" s="54" t="n">
        <v>603</v>
      </c>
      <c r="J605" t="s"/>
      <c r="K605" t="s">
        <v>1093</v>
      </c>
      <c r="L605" t="s">
        <v>1070</v>
      </c>
      <c r="M605" t="s"/>
      <c r="N605" t="s"/>
      <c r="O605" t="s"/>
      <c r="P605" t="s"/>
    </row>
    <row r="606" spans="1:16">
      <c r="I606" s="54" t="n">
        <v>604</v>
      </c>
      <c r="J606" t="s"/>
      <c r="K606" t="s">
        <v>1093</v>
      </c>
      <c r="L606" t="s">
        <v>1609</v>
      </c>
      <c r="M606" t="s"/>
      <c r="N606" t="s"/>
      <c r="O606" t="s"/>
      <c r="P606" t="s"/>
    </row>
    <row r="607" spans="1:16">
      <c r="I607" s="54" t="n">
        <v>605</v>
      </c>
      <c r="J607" t="s"/>
      <c r="K607" t="s">
        <v>1093</v>
      </c>
      <c r="L607" t="s">
        <v>1610</v>
      </c>
      <c r="M607" t="s"/>
      <c r="N607" t="s"/>
      <c r="O607" t="s"/>
      <c r="P607" t="s"/>
    </row>
    <row r="608" spans="1:16">
      <c r="I608" s="54" t="n">
        <v>606</v>
      </c>
      <c r="J608" t="s"/>
      <c r="K608" t="s">
        <v>1093</v>
      </c>
      <c r="L608" t="s">
        <v>1611</v>
      </c>
      <c r="M608" t="s"/>
      <c r="N608" t="s"/>
      <c r="O608" t="s"/>
      <c r="P608" t="s"/>
    </row>
    <row r="609" spans="1:16">
      <c r="I609" s="54" t="n">
        <v>607</v>
      </c>
      <c r="J609" t="s"/>
      <c r="K609" t="s">
        <v>1093</v>
      </c>
      <c r="L609" t="s">
        <v>1612</v>
      </c>
      <c r="M609" t="s"/>
      <c r="N609" t="s"/>
      <c r="O609" t="s"/>
      <c r="P609" t="s"/>
    </row>
    <row r="610" spans="1:16">
      <c r="I610" s="54" t="n">
        <v>608</v>
      </c>
      <c r="J610" t="s"/>
      <c r="K610" t="s">
        <v>1093</v>
      </c>
      <c r="L610" t="s">
        <v>1613</v>
      </c>
      <c r="M610" t="s"/>
      <c r="N610" t="s"/>
      <c r="O610" t="s"/>
      <c r="P610" t="s"/>
    </row>
    <row r="611" spans="1:16">
      <c r="I611" s="54" t="n">
        <v>609</v>
      </c>
      <c r="J611" t="s"/>
      <c r="K611" t="s">
        <v>1093</v>
      </c>
      <c r="L611" t="s">
        <v>1614</v>
      </c>
      <c r="M611" t="s"/>
      <c r="N611" t="s"/>
      <c r="O611" t="s"/>
      <c r="P611" t="s"/>
    </row>
    <row r="612" spans="1:16">
      <c r="I612" s="54" t="n">
        <v>610</v>
      </c>
      <c r="J612" t="s"/>
      <c r="K612" t="s">
        <v>1093</v>
      </c>
      <c r="L612" t="s">
        <v>1615</v>
      </c>
      <c r="M612" t="s"/>
      <c r="N612" t="s"/>
      <c r="O612" t="s"/>
      <c r="P612" t="s"/>
    </row>
    <row r="613" spans="1:16">
      <c r="I613" s="54" t="n">
        <v>611</v>
      </c>
      <c r="J613" t="s"/>
      <c r="K613" t="s">
        <v>1093</v>
      </c>
      <c r="L613" t="s">
        <v>1067</v>
      </c>
      <c r="M613" t="s"/>
      <c r="N613" t="s"/>
      <c r="O613" t="s"/>
      <c r="P613" t="s"/>
    </row>
    <row r="614" spans="1:16">
      <c r="I614" s="54" t="n">
        <v>612</v>
      </c>
      <c r="J614" t="s"/>
      <c r="K614" t="s">
        <v>1093</v>
      </c>
      <c r="L614" t="s">
        <v>1616</v>
      </c>
      <c r="M614" t="s"/>
      <c r="N614" t="s"/>
      <c r="O614" t="s"/>
      <c r="P614" t="s"/>
    </row>
    <row r="615" spans="1:16">
      <c r="I615" s="54" t="n">
        <v>613</v>
      </c>
      <c r="J615" t="s"/>
      <c r="K615" t="s">
        <v>1093</v>
      </c>
      <c r="L615" t="s">
        <v>1617</v>
      </c>
      <c r="M615" t="s"/>
      <c r="N615" t="s"/>
      <c r="O615" t="s"/>
      <c r="P615" t="s"/>
    </row>
    <row r="616" spans="1:16">
      <c r="I616" s="54" t="n">
        <v>614</v>
      </c>
      <c r="J616" t="s"/>
      <c r="K616" t="s">
        <v>1093</v>
      </c>
      <c r="L616" t="s">
        <v>1618</v>
      </c>
      <c r="M616" t="s"/>
      <c r="N616" t="s"/>
      <c r="O616" t="s"/>
      <c r="P616" t="s"/>
    </row>
    <row r="617" spans="1:16">
      <c r="I617" s="54" t="n">
        <v>615</v>
      </c>
      <c r="J617" t="s"/>
      <c r="K617" t="s">
        <v>1093</v>
      </c>
      <c r="L617" t="s">
        <v>1619</v>
      </c>
      <c r="M617" t="s"/>
      <c r="N617" t="s"/>
      <c r="O617" t="s"/>
      <c r="P617" t="s"/>
    </row>
    <row r="618" spans="1:16">
      <c r="I618" s="54" t="n">
        <v>616</v>
      </c>
      <c r="J618" s="55" t="n">
        <v>0</v>
      </c>
      <c r="K618" t="s">
        <v>1093</v>
      </c>
      <c r="L618" t="s">
        <v>1620</v>
      </c>
      <c r="M618" t="s"/>
      <c r="N618" t="s"/>
      <c r="O618" t="s"/>
      <c r="P618" t="s"/>
    </row>
    <row r="619" spans="1:16">
      <c r="I619" s="54" t="n">
        <v>617</v>
      </c>
      <c r="J619" s="55" t="n">
        <v>0</v>
      </c>
      <c r="K619" t="s">
        <v>1093</v>
      </c>
      <c r="L619" t="s">
        <v>1621</v>
      </c>
      <c r="M619" t="s"/>
      <c r="N619" t="s"/>
      <c r="O619" t="s"/>
      <c r="P619" t="s"/>
    </row>
    <row r="620" spans="1:16">
      <c r="I620" s="54" t="n">
        <v>618</v>
      </c>
      <c r="J620" s="55" t="n">
        <v>0</v>
      </c>
      <c r="K620" t="s">
        <v>1093</v>
      </c>
      <c r="L620" t="s">
        <v>1622</v>
      </c>
      <c r="M620" t="s"/>
      <c r="N620" t="s"/>
      <c r="O620" t="s"/>
      <c r="P620" t="s"/>
    </row>
    <row r="621" spans="1:16">
      <c r="I621" s="54" t="n">
        <v>619</v>
      </c>
      <c r="J621" t="s"/>
      <c r="K621" t="s">
        <v>1093</v>
      </c>
      <c r="L621" t="s">
        <v>1623</v>
      </c>
      <c r="M621" t="s"/>
      <c r="N621" t="s"/>
      <c r="O621" t="s"/>
      <c r="P621" t="s"/>
    </row>
    <row r="622" spans="1:16">
      <c r="I622" s="54" t="n">
        <v>620</v>
      </c>
      <c r="J622" t="s"/>
      <c r="K622" t="s">
        <v>1093</v>
      </c>
      <c r="L622" t="s">
        <v>1624</v>
      </c>
      <c r="M622" t="s"/>
      <c r="N622" t="s"/>
      <c r="O622" t="s"/>
      <c r="P622" t="s"/>
    </row>
    <row r="623" spans="1:16">
      <c r="I623" s="54" t="n">
        <v>621</v>
      </c>
      <c r="J623" t="s"/>
      <c r="K623" t="s">
        <v>1093</v>
      </c>
      <c r="L623" t="s">
        <v>1625</v>
      </c>
      <c r="M623" t="s"/>
      <c r="N623" t="s"/>
      <c r="O623" t="s"/>
      <c r="P623" t="s"/>
    </row>
    <row r="624" spans="1:16">
      <c r="I624" s="54" t="n">
        <v>622</v>
      </c>
      <c r="J624" t="s"/>
      <c r="K624" t="s">
        <v>1093</v>
      </c>
      <c r="L624" t="s">
        <v>1626</v>
      </c>
      <c r="M624" t="s"/>
      <c r="N624" t="s"/>
      <c r="O624" t="s"/>
      <c r="P624" t="s"/>
    </row>
    <row r="625" spans="1:16">
      <c r="I625" s="54" t="n">
        <v>623</v>
      </c>
      <c r="J625" t="s"/>
      <c r="K625" t="s">
        <v>1093</v>
      </c>
      <c r="L625" t="s">
        <v>1627</v>
      </c>
      <c r="M625" t="s"/>
      <c r="N625" t="s"/>
      <c r="O625" t="s"/>
      <c r="P625" t="s"/>
    </row>
    <row r="626" spans="1:16">
      <c r="I626" s="54" t="n">
        <v>624</v>
      </c>
      <c r="J626" t="s"/>
      <c r="K626" t="s">
        <v>1093</v>
      </c>
      <c r="L626" t="s">
        <v>1628</v>
      </c>
      <c r="M626" t="s"/>
      <c r="N626" t="s"/>
      <c r="O626" t="s"/>
      <c r="P626" t="s"/>
    </row>
    <row r="627" spans="1:16">
      <c r="I627" s="54" t="n">
        <v>625</v>
      </c>
      <c r="J627" t="s"/>
      <c r="K627" t="s">
        <v>1093</v>
      </c>
      <c r="L627" t="s">
        <v>1629</v>
      </c>
      <c r="M627" t="s"/>
      <c r="N627" t="s"/>
      <c r="O627" t="s"/>
      <c r="P627" t="s"/>
    </row>
    <row r="628" spans="1:16">
      <c r="I628" s="54" t="n">
        <v>626</v>
      </c>
      <c r="J628" t="s"/>
      <c r="K628" t="s">
        <v>1093</v>
      </c>
      <c r="L628" t="s">
        <v>1630</v>
      </c>
      <c r="M628" t="s"/>
      <c r="N628" t="s"/>
      <c r="O628" t="s"/>
      <c r="P628" t="s"/>
    </row>
    <row r="629" spans="1:16">
      <c r="I629" s="54" t="n">
        <v>627</v>
      </c>
      <c r="J629" t="s"/>
      <c r="K629" t="s">
        <v>1093</v>
      </c>
      <c r="L629" t="s">
        <v>1631</v>
      </c>
      <c r="M629" t="s"/>
      <c r="N629" t="s"/>
      <c r="O629" t="s"/>
      <c r="P629" t="s"/>
    </row>
    <row r="630" spans="1:16">
      <c r="I630" s="54" t="n">
        <v>628</v>
      </c>
      <c r="J630" t="s"/>
      <c r="K630" t="s">
        <v>1093</v>
      </c>
      <c r="L630" t="s">
        <v>1632</v>
      </c>
      <c r="M630" t="s"/>
      <c r="N630" t="s"/>
      <c r="O630" t="s"/>
      <c r="P630" t="s"/>
    </row>
    <row r="631" spans="1:16">
      <c r="I631" s="54" t="n">
        <v>629</v>
      </c>
      <c r="J631" t="s"/>
      <c r="K631" t="s">
        <v>1093</v>
      </c>
      <c r="L631" t="s">
        <v>1633</v>
      </c>
      <c r="M631" t="s"/>
      <c r="N631" t="s"/>
      <c r="O631" t="s"/>
      <c r="P631" t="s"/>
    </row>
    <row r="632" spans="1:16">
      <c r="I632" s="54" t="n">
        <v>630</v>
      </c>
      <c r="J632" t="s"/>
      <c r="K632" t="s">
        <v>1093</v>
      </c>
      <c r="L632" t="s">
        <v>1634</v>
      </c>
      <c r="M632" t="s"/>
      <c r="N632" t="s"/>
      <c r="O632" t="s"/>
      <c r="P632" t="s"/>
    </row>
    <row r="633" spans="1:16">
      <c r="I633" s="54" t="n">
        <v>631</v>
      </c>
      <c r="J633" t="s"/>
      <c r="K633" t="s">
        <v>1093</v>
      </c>
      <c r="L633" t="s">
        <v>1635</v>
      </c>
      <c r="M633" t="s"/>
      <c r="N633" t="s"/>
      <c r="O633" t="s"/>
      <c r="P633" t="s"/>
    </row>
    <row r="634" spans="1:16">
      <c r="I634" s="54" t="n">
        <v>632</v>
      </c>
      <c r="J634" t="s"/>
      <c r="K634" t="s">
        <v>1093</v>
      </c>
      <c r="L634" t="s">
        <v>1636</v>
      </c>
      <c r="M634" t="s"/>
      <c r="N634" t="s"/>
      <c r="O634" t="s"/>
      <c r="P634" t="s"/>
    </row>
    <row r="635" spans="1:16">
      <c r="I635" s="54" t="n">
        <v>633</v>
      </c>
      <c r="J635" t="s"/>
      <c r="K635" t="s">
        <v>1093</v>
      </c>
      <c r="L635" t="s">
        <v>1637</v>
      </c>
      <c r="M635" t="s"/>
      <c r="N635" t="s"/>
      <c r="O635" t="s"/>
      <c r="P635" t="s"/>
    </row>
    <row r="636" spans="1:16">
      <c r="I636" s="54" t="n">
        <v>634</v>
      </c>
      <c r="J636" t="s"/>
      <c r="K636" t="s">
        <v>1093</v>
      </c>
      <c r="L636" t="s">
        <v>1638</v>
      </c>
      <c r="M636" t="s"/>
      <c r="N636" t="s"/>
      <c r="O636" t="s"/>
      <c r="P636" t="s"/>
    </row>
    <row r="637" spans="1:16">
      <c r="I637" s="54" t="n">
        <v>635</v>
      </c>
      <c r="J637" t="s"/>
      <c r="K637" t="s">
        <v>1093</v>
      </c>
      <c r="L637" t="s">
        <v>1639</v>
      </c>
      <c r="M637" t="s"/>
      <c r="N637" t="s"/>
      <c r="O637" t="s"/>
      <c r="P637" t="s"/>
    </row>
    <row r="638" spans="1:16">
      <c r="I638" s="54" t="n">
        <v>636</v>
      </c>
      <c r="J638" t="s"/>
      <c r="K638" t="s">
        <v>1093</v>
      </c>
      <c r="L638" t="s">
        <v>1640</v>
      </c>
      <c r="M638" t="s"/>
      <c r="N638" t="s"/>
      <c r="O638" t="s"/>
      <c r="P638" t="s"/>
    </row>
    <row r="639" spans="1:16">
      <c r="I639" s="54" t="n">
        <v>637</v>
      </c>
      <c r="J639" t="s"/>
      <c r="K639" t="s">
        <v>1093</v>
      </c>
      <c r="L639" t="s">
        <v>1641</v>
      </c>
      <c r="M639" t="s"/>
      <c r="N639" t="s"/>
      <c r="O639" t="s"/>
      <c r="P639" t="s"/>
    </row>
    <row r="640" spans="1:16">
      <c r="I640" s="54" t="n">
        <v>638</v>
      </c>
      <c r="J640" t="s"/>
      <c r="K640" t="s">
        <v>1093</v>
      </c>
      <c r="L640" t="s">
        <v>1642</v>
      </c>
      <c r="M640" t="s"/>
      <c r="N640" t="s"/>
      <c r="O640" t="s"/>
      <c r="P640" t="s"/>
    </row>
    <row r="641" spans="1:16">
      <c r="I641" s="54" t="n">
        <v>639</v>
      </c>
      <c r="J641" s="55" t="n">
        <v>0</v>
      </c>
      <c r="K641" t="s">
        <v>1093</v>
      </c>
      <c r="L641" t="s">
        <v>1643</v>
      </c>
      <c r="M641" t="s"/>
      <c r="N641" t="s"/>
      <c r="O641" t="s"/>
      <c r="P641" t="s"/>
    </row>
    <row r="642" spans="1:16">
      <c r="I642" s="54" t="n">
        <v>640</v>
      </c>
      <c r="J642" s="55" t="n">
        <v>5.787037037037037e-09</v>
      </c>
      <c r="K642" t="s">
        <v>1093</v>
      </c>
      <c r="L642" t="s">
        <v>1644</v>
      </c>
      <c r="M642" t="s"/>
      <c r="N642" t="s"/>
      <c r="O642" t="s"/>
      <c r="P642" t="s"/>
    </row>
    <row r="643" spans="1:16">
      <c r="I643" s="54" t="n">
        <v>641</v>
      </c>
      <c r="J643" s="55" t="n">
        <v>0</v>
      </c>
      <c r="K643" t="s">
        <v>1093</v>
      </c>
      <c r="L643" t="s">
        <v>1645</v>
      </c>
      <c r="M643" t="s"/>
      <c r="N643" t="s"/>
      <c r="O643" t="s"/>
      <c r="P643" t="s"/>
    </row>
    <row r="644" spans="1:16">
      <c r="I644" s="54" t="n">
        <v>642</v>
      </c>
      <c r="J644" s="55" t="n">
        <v>0</v>
      </c>
      <c r="K644" t="s">
        <v>1093</v>
      </c>
      <c r="L644" t="s">
        <v>1646</v>
      </c>
      <c r="M644" t="s"/>
      <c r="N644" t="s"/>
      <c r="O644" t="s"/>
      <c r="P644" t="s"/>
    </row>
    <row r="645" spans="1:16">
      <c r="I645" s="54" t="n">
        <v>643</v>
      </c>
      <c r="J645" t="s"/>
      <c r="K645" t="s">
        <v>1093</v>
      </c>
      <c r="L645" t="s">
        <v>1647</v>
      </c>
      <c r="M645" t="s"/>
      <c r="N645" t="s"/>
      <c r="O645" t="s"/>
      <c r="P645" t="s"/>
    </row>
    <row r="646" spans="1:16">
      <c r="I646" s="54" t="n">
        <v>644</v>
      </c>
      <c r="J646" t="s"/>
      <c r="K646" t="s">
        <v>1093</v>
      </c>
      <c r="L646" t="s">
        <v>1648</v>
      </c>
      <c r="M646" t="s"/>
      <c r="N646" t="s"/>
      <c r="O646" t="s"/>
      <c r="P646" t="s"/>
    </row>
    <row r="647" spans="1:16">
      <c r="I647" s="54" t="n">
        <v>645</v>
      </c>
      <c r="J647" t="s"/>
      <c r="K647" t="s">
        <v>1093</v>
      </c>
      <c r="L647" t="s">
        <v>1649</v>
      </c>
      <c r="M647" t="s"/>
      <c r="N647" t="s"/>
      <c r="O647" t="s"/>
      <c r="P647" t="s"/>
    </row>
    <row r="648" spans="1:16">
      <c r="I648" s="54" t="n">
        <v>646</v>
      </c>
      <c r="J648" t="s"/>
      <c r="K648" t="s">
        <v>1093</v>
      </c>
      <c r="L648" t="s">
        <v>1650</v>
      </c>
      <c r="M648" t="s"/>
      <c r="N648" t="s"/>
      <c r="O648" t="s"/>
      <c r="P648" t="s"/>
    </row>
    <row r="649" spans="1:16">
      <c r="I649" s="54" t="n">
        <v>647</v>
      </c>
      <c r="J649" t="s"/>
      <c r="K649" t="s">
        <v>1093</v>
      </c>
      <c r="L649" t="s">
        <v>1651</v>
      </c>
      <c r="M649" t="s"/>
      <c r="N649" t="s"/>
      <c r="O649" t="s"/>
      <c r="P649" t="s"/>
    </row>
    <row r="650" spans="1:16">
      <c r="I650" s="54" t="n">
        <v>648</v>
      </c>
      <c r="J650" t="s"/>
      <c r="K650" t="s">
        <v>1093</v>
      </c>
      <c r="L650" t="s">
        <v>1652</v>
      </c>
      <c r="M650" t="s"/>
      <c r="N650" t="s"/>
      <c r="O650" t="s"/>
      <c r="P650" t="s"/>
    </row>
    <row r="651" spans="1:16">
      <c r="I651" s="54" t="n">
        <v>649</v>
      </c>
      <c r="J651" t="s"/>
      <c r="K651" t="s">
        <v>1093</v>
      </c>
      <c r="L651" t="s">
        <v>1653</v>
      </c>
      <c r="M651" t="s"/>
      <c r="N651" t="s"/>
      <c r="O651" t="s"/>
      <c r="P651" t="s"/>
    </row>
    <row r="652" spans="1:16">
      <c r="I652" s="54" t="n">
        <v>650</v>
      </c>
      <c r="J652" t="s"/>
      <c r="K652" t="s">
        <v>1093</v>
      </c>
      <c r="L652" t="s">
        <v>1654</v>
      </c>
      <c r="M652" t="s"/>
      <c r="N652" t="s"/>
      <c r="O652" t="s"/>
      <c r="P652" t="s"/>
    </row>
    <row r="653" spans="1:16">
      <c r="I653" s="54" t="n">
        <v>651</v>
      </c>
      <c r="J653" t="s"/>
      <c r="K653" t="s">
        <v>1093</v>
      </c>
      <c r="L653" t="s">
        <v>1655</v>
      </c>
      <c r="M653" t="s"/>
      <c r="N653" t="s"/>
      <c r="O653" t="s"/>
      <c r="P653" t="s"/>
    </row>
    <row r="654" spans="1:16">
      <c r="I654" s="54" t="n">
        <v>652</v>
      </c>
      <c r="J654" t="s"/>
      <c r="K654" t="s">
        <v>1093</v>
      </c>
      <c r="L654" t="s">
        <v>1656</v>
      </c>
      <c r="M654" t="s"/>
      <c r="N654" t="s"/>
      <c r="O654" t="s"/>
      <c r="P654" t="s"/>
    </row>
    <row r="655" spans="1:16">
      <c r="I655" s="54" t="n">
        <v>653</v>
      </c>
      <c r="J655" t="s"/>
      <c r="K655" t="s">
        <v>1093</v>
      </c>
      <c r="L655" t="s">
        <v>1657</v>
      </c>
      <c r="M655" t="s"/>
      <c r="N655" t="s"/>
      <c r="O655" t="s"/>
      <c r="P655" t="s"/>
    </row>
    <row r="656" spans="1:16">
      <c r="I656" s="54" t="n">
        <v>654</v>
      </c>
      <c r="J656" t="s"/>
      <c r="K656" t="s">
        <v>1093</v>
      </c>
      <c r="L656" t="s">
        <v>1658</v>
      </c>
      <c r="M656" t="s"/>
      <c r="N656" t="s"/>
      <c r="O656" t="s"/>
      <c r="P656" t="s"/>
    </row>
    <row r="657" spans="1:16">
      <c r="I657" s="54" t="n">
        <v>655</v>
      </c>
      <c r="J657" t="s"/>
      <c r="K657" t="s">
        <v>1093</v>
      </c>
      <c r="L657" t="s">
        <v>1659</v>
      </c>
      <c r="M657" t="s"/>
      <c r="N657" t="s"/>
      <c r="O657" t="s"/>
      <c r="P657" t="s"/>
    </row>
    <row r="658" spans="1:16">
      <c r="I658" s="54" t="n">
        <v>656</v>
      </c>
      <c r="J658" t="s"/>
      <c r="K658" t="s">
        <v>1093</v>
      </c>
      <c r="L658" t="s">
        <v>1660</v>
      </c>
      <c r="M658" t="s"/>
      <c r="N658" t="s"/>
      <c r="O658" t="s"/>
      <c r="P658" t="s"/>
    </row>
    <row r="659" spans="1:16">
      <c r="I659" s="54" t="n">
        <v>657</v>
      </c>
      <c r="J659" t="s"/>
      <c r="K659" t="s">
        <v>1093</v>
      </c>
      <c r="L659" t="s">
        <v>1661</v>
      </c>
      <c r="M659" t="s"/>
      <c r="N659" t="s"/>
      <c r="O659" t="s"/>
      <c r="P659" t="s"/>
    </row>
    <row r="660" spans="1:16">
      <c r="I660" s="54" t="n">
        <v>658</v>
      </c>
      <c r="J660" t="s"/>
      <c r="K660" t="s">
        <v>1093</v>
      </c>
      <c r="L660" t="s">
        <v>1662</v>
      </c>
      <c r="M660" t="s"/>
      <c r="N660" t="s"/>
      <c r="O660" t="s"/>
      <c r="P660" t="s"/>
    </row>
    <row r="661" spans="1:16">
      <c r="I661" s="54" t="n">
        <v>659</v>
      </c>
      <c r="J661" t="s"/>
      <c r="K661" t="s">
        <v>1093</v>
      </c>
      <c r="L661" t="s">
        <v>1663</v>
      </c>
      <c r="M661" t="s"/>
      <c r="N661" t="s"/>
      <c r="O661" t="s"/>
      <c r="P661" t="s"/>
    </row>
    <row r="662" spans="1:16">
      <c r="I662" s="54" t="n">
        <v>660</v>
      </c>
      <c r="J662" t="s"/>
      <c r="K662" t="s">
        <v>1093</v>
      </c>
      <c r="L662" t="s">
        <v>1664</v>
      </c>
      <c r="M662" t="s"/>
      <c r="N662" t="s"/>
      <c r="O662" t="s"/>
      <c r="P662" t="s"/>
    </row>
    <row r="663" spans="1:16">
      <c r="I663" s="54" t="n">
        <v>661</v>
      </c>
      <c r="J663" t="s"/>
      <c r="K663" t="s">
        <v>1093</v>
      </c>
      <c r="L663" t="s">
        <v>1665</v>
      </c>
      <c r="M663" t="s"/>
      <c r="N663" t="s"/>
      <c r="O663" t="s"/>
      <c r="P663" t="s"/>
    </row>
    <row r="664" spans="1:16">
      <c r="I664" s="54" t="n">
        <v>662</v>
      </c>
      <c r="J664" t="s"/>
      <c r="K664" t="s">
        <v>1093</v>
      </c>
      <c r="L664" t="s">
        <v>1666</v>
      </c>
      <c r="M664" t="s"/>
      <c r="N664" t="s"/>
      <c r="O664" t="s"/>
      <c r="P664" t="s"/>
    </row>
    <row r="665" spans="1:16">
      <c r="I665" s="54" t="n">
        <v>663</v>
      </c>
      <c r="J665" t="s"/>
      <c r="K665" t="s">
        <v>1093</v>
      </c>
      <c r="L665" t="s">
        <v>1667</v>
      </c>
      <c r="M665" t="s"/>
      <c r="N665" t="s"/>
      <c r="O665" t="s"/>
      <c r="P665" t="s"/>
    </row>
    <row r="666" spans="1:16">
      <c r="I666" s="54" t="n">
        <v>664</v>
      </c>
      <c r="J666" t="s"/>
      <c r="K666" t="s">
        <v>1093</v>
      </c>
      <c r="L666" t="s">
        <v>1668</v>
      </c>
      <c r="M666" t="s"/>
      <c r="N666" t="s"/>
      <c r="O666" t="s"/>
      <c r="P666" t="s"/>
    </row>
    <row r="667" spans="1:16">
      <c r="I667" s="54" t="n">
        <v>665</v>
      </c>
      <c r="J667" t="s"/>
      <c r="K667" t="s">
        <v>1093</v>
      </c>
      <c r="L667" t="s">
        <v>1669</v>
      </c>
      <c r="M667" t="s"/>
      <c r="N667" t="s"/>
      <c r="O667" t="s"/>
      <c r="P667" t="s"/>
    </row>
    <row r="668" spans="1:16">
      <c r="I668" s="54" t="n">
        <v>666</v>
      </c>
      <c r="J668" t="s"/>
      <c r="K668" t="s">
        <v>1093</v>
      </c>
      <c r="L668" t="s">
        <v>1670</v>
      </c>
      <c r="M668" t="s"/>
      <c r="N668" t="s"/>
      <c r="O668" t="s"/>
      <c r="P668" t="s"/>
    </row>
    <row r="669" spans="1:16">
      <c r="I669" s="54" t="n">
        <v>667</v>
      </c>
      <c r="J669" t="s"/>
      <c r="K669" t="s">
        <v>1093</v>
      </c>
      <c r="L669" t="s">
        <v>1671</v>
      </c>
      <c r="M669" t="s"/>
      <c r="N669" t="s"/>
      <c r="O669" t="s"/>
      <c r="P669" t="s"/>
    </row>
    <row r="670" spans="1:16">
      <c r="I670" s="54" t="n">
        <v>668</v>
      </c>
      <c r="J670" t="s"/>
      <c r="K670" t="s">
        <v>1093</v>
      </c>
      <c r="L670" t="s">
        <v>1672</v>
      </c>
      <c r="M670" t="s"/>
      <c r="N670" t="s"/>
      <c r="O670" t="s"/>
      <c r="P670" t="s"/>
    </row>
    <row r="671" spans="1:16">
      <c r="I671" s="54" t="n">
        <v>669</v>
      </c>
      <c r="J671" t="s"/>
      <c r="K671" t="s">
        <v>1093</v>
      </c>
      <c r="L671" t="s">
        <v>1673</v>
      </c>
      <c r="M671" t="s"/>
      <c r="N671" t="s"/>
      <c r="O671" t="s"/>
      <c r="P671" t="s"/>
    </row>
    <row r="672" spans="1:16">
      <c r="I672" s="54" t="n">
        <v>670</v>
      </c>
      <c r="J672" t="s"/>
      <c r="K672" t="s">
        <v>1093</v>
      </c>
      <c r="L672" t="s">
        <v>1674</v>
      </c>
      <c r="M672" t="s"/>
      <c r="N672" t="s"/>
      <c r="O672" t="s"/>
      <c r="P672" t="s"/>
    </row>
    <row r="673" spans="1:16">
      <c r="I673" s="54" t="n">
        <v>671</v>
      </c>
      <c r="J673" t="s"/>
      <c r="K673" t="s">
        <v>1093</v>
      </c>
      <c r="L673" t="s">
        <v>1675</v>
      </c>
      <c r="M673" t="s"/>
      <c r="N673" t="s"/>
      <c r="O673" t="s"/>
      <c r="P673" t="s"/>
    </row>
    <row r="674" spans="1:16">
      <c r="I674" s="54" t="n">
        <v>672</v>
      </c>
      <c r="J674" t="s"/>
      <c r="K674" t="s">
        <v>1093</v>
      </c>
      <c r="L674" t="s">
        <v>1676</v>
      </c>
      <c r="M674" t="s"/>
      <c r="N674" t="s"/>
      <c r="O674" t="s"/>
      <c r="P674" t="s"/>
    </row>
    <row r="675" spans="1:16">
      <c r="I675" s="54" t="n">
        <v>673</v>
      </c>
      <c r="J675" t="s"/>
      <c r="K675" t="s">
        <v>1093</v>
      </c>
      <c r="L675" t="s">
        <v>1677</v>
      </c>
      <c r="M675" t="s"/>
      <c r="N675" t="s"/>
      <c r="O675" t="s"/>
      <c r="P675" t="s"/>
    </row>
    <row r="676" spans="1:16">
      <c r="I676" s="54" t="n">
        <v>674</v>
      </c>
      <c r="J676" t="s"/>
      <c r="K676" t="s">
        <v>1093</v>
      </c>
      <c r="L676" t="s">
        <v>1678</v>
      </c>
      <c r="M676" t="s"/>
      <c r="N676" t="s"/>
      <c r="O676" t="s"/>
      <c r="P676" t="s"/>
    </row>
    <row r="677" spans="1:16">
      <c r="I677" s="54" t="n">
        <v>675</v>
      </c>
      <c r="J677" t="s"/>
      <c r="K677" t="s">
        <v>1093</v>
      </c>
      <c r="L677" t="s">
        <v>1679</v>
      </c>
      <c r="M677" t="s"/>
      <c r="N677" t="s"/>
      <c r="O677" t="s"/>
      <c r="P677" t="s"/>
    </row>
    <row r="678" spans="1:16">
      <c r="I678" s="54" t="n">
        <v>676</v>
      </c>
      <c r="J678" t="s"/>
      <c r="K678" t="s">
        <v>1093</v>
      </c>
      <c r="L678" t="s">
        <v>1680</v>
      </c>
      <c r="M678" t="s"/>
      <c r="N678" t="s"/>
      <c r="O678" t="s"/>
      <c r="P678" t="s"/>
    </row>
    <row r="679" spans="1:16">
      <c r="I679" s="54" t="n">
        <v>677</v>
      </c>
      <c r="J679" t="s"/>
      <c r="K679" t="s">
        <v>1093</v>
      </c>
      <c r="L679" t="s">
        <v>1681</v>
      </c>
      <c r="M679" t="s"/>
      <c r="N679" t="s"/>
      <c r="O679" t="s"/>
      <c r="P679" t="s"/>
    </row>
    <row r="680" spans="1:16">
      <c r="I680" s="54" t="n">
        <v>678</v>
      </c>
      <c r="J680" t="s"/>
      <c r="K680" t="s">
        <v>1093</v>
      </c>
      <c r="L680" t="s">
        <v>1682</v>
      </c>
      <c r="M680" t="s"/>
      <c r="N680" t="s"/>
      <c r="O680" t="s"/>
      <c r="P680" t="s"/>
    </row>
    <row r="681" spans="1:16">
      <c r="I681" s="54" t="n">
        <v>679</v>
      </c>
      <c r="J681" t="s"/>
      <c r="K681" t="s">
        <v>1093</v>
      </c>
      <c r="L681" t="s">
        <v>1683</v>
      </c>
      <c r="M681" t="s"/>
      <c r="N681" t="s"/>
      <c r="O681" t="s"/>
      <c r="P681" t="s"/>
    </row>
    <row r="682" spans="1:16">
      <c r="I682" s="54" t="n">
        <v>680</v>
      </c>
      <c r="J682" t="s"/>
      <c r="K682" t="s">
        <v>1093</v>
      </c>
      <c r="L682" t="s">
        <v>1684</v>
      </c>
      <c r="M682" t="s"/>
      <c r="N682" t="s"/>
      <c r="O682" t="s"/>
      <c r="P682" t="s"/>
    </row>
    <row r="683" spans="1:16">
      <c r="I683" s="54" t="n">
        <v>681</v>
      </c>
      <c r="J683" s="55" t="n">
        <v>0</v>
      </c>
      <c r="K683" t="s">
        <v>1093</v>
      </c>
      <c r="L683" t="s">
        <v>1685</v>
      </c>
      <c r="M683" t="s"/>
      <c r="N683" t="s"/>
      <c r="O683" t="s"/>
      <c r="P683" t="s"/>
    </row>
    <row r="684" spans="1:16">
      <c r="I684" s="54" t="n">
        <v>682</v>
      </c>
      <c r="J684" s="55" t="n">
        <v>1.213136574074074e-06</v>
      </c>
      <c r="K684" t="s">
        <v>1093</v>
      </c>
      <c r="L684" t="s">
        <v>1686</v>
      </c>
      <c r="M684" t="s"/>
      <c r="N684" t="s"/>
      <c r="O684" t="s"/>
      <c r="P684" t="s"/>
    </row>
    <row r="685" spans="1:16">
      <c r="I685" s="54" t="n">
        <v>683</v>
      </c>
      <c r="J685" s="55" t="n">
        <v>2.378819444444444e-07</v>
      </c>
      <c r="K685" t="s">
        <v>1093</v>
      </c>
      <c r="L685" t="s">
        <v>1687</v>
      </c>
      <c r="M685" t="s"/>
      <c r="N685" t="s"/>
      <c r="O685" t="s"/>
      <c r="P685" t="s"/>
    </row>
    <row r="686" spans="1:16">
      <c r="I686" s="54" t="n">
        <v>684</v>
      </c>
      <c r="J686" s="55" t="n">
        <v>0</v>
      </c>
      <c r="K686" t="s">
        <v>1093</v>
      </c>
      <c r="L686" t="s">
        <v>1688</v>
      </c>
      <c r="M686" t="s"/>
      <c r="N686" t="s"/>
      <c r="O686" t="s"/>
      <c r="P686" t="s"/>
    </row>
    <row r="687" spans="1:16">
      <c r="I687" s="54" t="n">
        <v>685</v>
      </c>
      <c r="J687" s="55" t="n">
        <v>0</v>
      </c>
      <c r="K687" t="s">
        <v>1093</v>
      </c>
      <c r="L687" t="s">
        <v>1689</v>
      </c>
      <c r="M687" t="s"/>
      <c r="N687" t="s"/>
      <c r="O687" t="s"/>
      <c r="P687" t="s"/>
    </row>
    <row r="688" spans="1:16">
      <c r="I688" s="54" t="n">
        <v>686</v>
      </c>
      <c r="J688" s="55" t="n">
        <v>0</v>
      </c>
      <c r="K688" t="s">
        <v>1093</v>
      </c>
      <c r="L688" t="s">
        <v>1690</v>
      </c>
      <c r="M688" t="s"/>
      <c r="N688" t="s"/>
      <c r="O688" t="s"/>
      <c r="P688" t="s"/>
    </row>
    <row r="689" spans="1:16">
      <c r="I689" s="54" t="n">
        <v>687</v>
      </c>
      <c r="J689" s="55" t="n">
        <v>0</v>
      </c>
      <c r="K689" t="s">
        <v>1093</v>
      </c>
      <c r="L689" t="s">
        <v>1691</v>
      </c>
      <c r="M689" t="s"/>
      <c r="N689" t="s"/>
      <c r="O689" t="s"/>
      <c r="P689" t="s"/>
    </row>
    <row r="690" spans="1:16">
      <c r="I690" s="54" t="n">
        <v>688</v>
      </c>
      <c r="J690" t="s"/>
      <c r="K690" t="s">
        <v>1093</v>
      </c>
      <c r="L690" t="s">
        <v>1692</v>
      </c>
      <c r="M690" t="s"/>
      <c r="N690" t="s"/>
      <c r="O690" t="s"/>
      <c r="P690" t="s"/>
    </row>
    <row r="691" spans="1:16">
      <c r="I691" s="54" t="n">
        <v>689</v>
      </c>
      <c r="J691" s="55" t="n">
        <v>0</v>
      </c>
      <c r="K691" t="s">
        <v>1093</v>
      </c>
      <c r="L691" t="s">
        <v>1693</v>
      </c>
      <c r="M691" t="s"/>
      <c r="N691" t="s"/>
      <c r="O691" t="s"/>
      <c r="P691" t="s"/>
    </row>
    <row r="692" spans="1:16">
      <c r="I692" s="54" t="n">
        <v>690</v>
      </c>
      <c r="J692" t="s"/>
      <c r="K692" t="s">
        <v>1093</v>
      </c>
      <c r="L692" t="s">
        <v>1694</v>
      </c>
      <c r="M692" t="s"/>
      <c r="N692" t="s"/>
      <c r="O692" t="s"/>
      <c r="P692" t="s"/>
    </row>
    <row r="693" spans="1:16">
      <c r="I693" s="54" t="n">
        <v>691</v>
      </c>
      <c r="J693" t="s"/>
      <c r="K693" t="s">
        <v>1093</v>
      </c>
      <c r="L693" t="s">
        <v>1695</v>
      </c>
      <c r="M693" t="s"/>
      <c r="N693" t="s"/>
      <c r="O693" t="s"/>
      <c r="P693" t="s"/>
    </row>
    <row r="694" spans="1:16">
      <c r="I694" s="54" t="n">
        <v>692</v>
      </c>
      <c r="J694" t="s"/>
      <c r="K694" t="s">
        <v>1093</v>
      </c>
      <c r="L694" t="s">
        <v>1696</v>
      </c>
      <c r="M694" t="s"/>
      <c r="N694" t="s"/>
      <c r="O694" t="s"/>
      <c r="P694" t="s"/>
    </row>
    <row r="695" spans="1:16">
      <c r="I695" s="54" t="n">
        <v>693</v>
      </c>
      <c r="J695" t="s"/>
      <c r="K695" t="s">
        <v>1093</v>
      </c>
      <c r="L695" t="s">
        <v>1697</v>
      </c>
      <c r="M695" t="s"/>
      <c r="N695" t="s"/>
      <c r="O695" t="s"/>
      <c r="P695" t="s"/>
    </row>
    <row r="696" spans="1:16">
      <c r="I696" s="54" t="n">
        <v>694</v>
      </c>
      <c r="J696" t="s"/>
      <c r="K696" t="s">
        <v>1093</v>
      </c>
      <c r="L696" t="s">
        <v>1698</v>
      </c>
      <c r="M696" t="s"/>
      <c r="N696" t="s"/>
      <c r="O696" t="s"/>
      <c r="P696" t="s"/>
    </row>
    <row r="697" spans="1:16">
      <c r="I697" s="54" t="n">
        <v>695</v>
      </c>
      <c r="J697" t="s"/>
      <c r="K697" t="s">
        <v>1093</v>
      </c>
      <c r="L697" t="s">
        <v>1061</v>
      </c>
      <c r="M697" t="s"/>
      <c r="N697" t="s"/>
      <c r="O697" t="s"/>
      <c r="P697" t="s"/>
    </row>
    <row r="698" spans="1:16">
      <c r="I698" s="54" t="n">
        <v>696</v>
      </c>
      <c r="J698" t="s"/>
      <c r="K698" t="s">
        <v>1093</v>
      </c>
      <c r="L698" t="s">
        <v>1064</v>
      </c>
      <c r="M698" t="s"/>
      <c r="N698" t="s"/>
      <c r="O698" t="s"/>
      <c r="P698" t="s"/>
    </row>
    <row r="699" spans="1:16">
      <c r="I699" s="54" t="n">
        <v>697</v>
      </c>
      <c r="J699" t="s"/>
      <c r="K699" t="s">
        <v>1093</v>
      </c>
      <c r="L699" t="s">
        <v>1699</v>
      </c>
      <c r="M699" t="s"/>
      <c r="N699" t="s"/>
      <c r="O699" t="s"/>
      <c r="P699" t="s"/>
    </row>
    <row r="700" spans="1:16">
      <c r="I700" s="54" t="n">
        <v>698</v>
      </c>
      <c r="J700" t="s"/>
      <c r="K700" t="s">
        <v>1093</v>
      </c>
      <c r="L700" t="s">
        <v>1700</v>
      </c>
      <c r="M700" t="s"/>
      <c r="N700" t="s"/>
      <c r="O700" t="s"/>
      <c r="P700" t="s"/>
    </row>
    <row r="701" spans="1:16">
      <c r="I701" s="54" t="n">
        <v>699</v>
      </c>
      <c r="J701" t="s"/>
      <c r="K701" t="s">
        <v>1093</v>
      </c>
      <c r="L701" t="s">
        <v>1701</v>
      </c>
      <c r="M701" t="s"/>
      <c r="N701" t="s"/>
      <c r="O701" t="s"/>
      <c r="P701" t="s"/>
    </row>
    <row r="702" spans="1:16">
      <c r="I702" s="54" t="n">
        <v>700</v>
      </c>
      <c r="J702" t="s"/>
      <c r="K702" t="s">
        <v>1093</v>
      </c>
      <c r="L702" t="s">
        <v>1702</v>
      </c>
      <c r="M702" t="s"/>
      <c r="N702" t="s"/>
      <c r="O702" t="s"/>
      <c r="P702" t="s"/>
    </row>
    <row r="703" spans="1:16">
      <c r="I703" s="54" t="n">
        <v>701</v>
      </c>
      <c r="J703" t="s"/>
      <c r="K703" t="s">
        <v>1093</v>
      </c>
      <c r="L703" t="s">
        <v>1703</v>
      </c>
      <c r="M703" t="s"/>
      <c r="N703" t="s"/>
      <c r="O703" t="s"/>
      <c r="P703" t="s"/>
    </row>
    <row r="704" spans="1:16">
      <c r="I704" s="54" t="n">
        <v>702</v>
      </c>
      <c r="J704" t="s"/>
      <c r="K704" t="s">
        <v>1093</v>
      </c>
      <c r="L704" t="s">
        <v>1704</v>
      </c>
      <c r="M704" t="s"/>
      <c r="N704" t="s"/>
      <c r="O704" t="s"/>
      <c r="P704" t="s"/>
    </row>
    <row r="705" spans="1:16">
      <c r="I705" s="54" t="n">
        <v>703</v>
      </c>
      <c r="J705" t="s"/>
      <c r="K705" t="s">
        <v>1093</v>
      </c>
      <c r="L705" t="s">
        <v>1705</v>
      </c>
      <c r="M705" t="s"/>
      <c r="N705" t="s"/>
      <c r="O705" t="s"/>
      <c r="P705" t="s"/>
    </row>
    <row r="706" spans="1:16">
      <c r="I706" s="54" t="n">
        <v>704</v>
      </c>
      <c r="J706" t="s"/>
      <c r="K706" t="s">
        <v>1093</v>
      </c>
      <c r="L706" t="s">
        <v>1706</v>
      </c>
      <c r="M706" t="s"/>
      <c r="N706" t="s"/>
      <c r="O706" t="s"/>
      <c r="P706" t="s"/>
    </row>
    <row r="707" spans="1:16">
      <c r="I707" s="54" t="n">
        <v>705</v>
      </c>
      <c r="J707" t="s"/>
      <c r="K707" t="s">
        <v>1093</v>
      </c>
      <c r="L707" t="s">
        <v>1707</v>
      </c>
      <c r="M707" t="s"/>
      <c r="N707" t="s"/>
      <c r="O707" t="s"/>
      <c r="P707" t="s"/>
    </row>
    <row r="708" spans="1:16">
      <c r="I708" s="54" t="n">
        <v>706</v>
      </c>
      <c r="J708" t="s"/>
      <c r="K708" t="s">
        <v>1093</v>
      </c>
      <c r="L708" t="s">
        <v>1708</v>
      </c>
      <c r="M708" t="s"/>
      <c r="N708" t="s"/>
      <c r="O708" t="s"/>
      <c r="P708" t="s"/>
    </row>
    <row r="709" spans="1:16">
      <c r="I709" s="54" t="n">
        <v>707</v>
      </c>
      <c r="J709" t="s"/>
      <c r="K709" t="s">
        <v>1093</v>
      </c>
      <c r="L709" t="s">
        <v>1709</v>
      </c>
      <c r="M709" t="s"/>
      <c r="N709" t="s"/>
      <c r="O709" t="s"/>
      <c r="P709" t="s"/>
    </row>
    <row r="710" spans="1:16">
      <c r="I710" s="54" t="n">
        <v>708</v>
      </c>
      <c r="J710" t="s"/>
      <c r="K710" t="s">
        <v>1093</v>
      </c>
      <c r="L710" t="s">
        <v>1710</v>
      </c>
      <c r="M710" t="s"/>
      <c r="N710" t="s"/>
      <c r="O710" t="s"/>
      <c r="P710" t="s"/>
    </row>
    <row r="711" spans="1:16">
      <c r="I711" s="54" t="n">
        <v>709</v>
      </c>
      <c r="J711" t="s"/>
      <c r="K711" t="s">
        <v>1093</v>
      </c>
      <c r="L711" t="s">
        <v>1711</v>
      </c>
      <c r="M711" t="s"/>
      <c r="N711" t="s"/>
      <c r="O711" t="s"/>
      <c r="P711" t="s"/>
    </row>
    <row r="712" spans="1:16">
      <c r="I712" s="54" t="n">
        <v>710</v>
      </c>
      <c r="J712" t="s"/>
      <c r="K712" t="s">
        <v>1093</v>
      </c>
      <c r="L712" t="s">
        <v>1712</v>
      </c>
      <c r="M712" t="s"/>
      <c r="N712" t="s"/>
      <c r="O712" t="s"/>
      <c r="P712" t="s"/>
    </row>
    <row r="713" spans="1:16">
      <c r="I713" s="54" t="n">
        <v>711</v>
      </c>
      <c r="J713" t="s"/>
      <c r="K713" t="s">
        <v>1093</v>
      </c>
      <c r="L713" t="s">
        <v>1713</v>
      </c>
      <c r="M713" t="s"/>
      <c r="N713" t="s"/>
      <c r="O713" t="s"/>
      <c r="P713" t="s"/>
    </row>
    <row r="714" spans="1:16">
      <c r="I714" s="54" t="n">
        <v>712</v>
      </c>
      <c r="J714" s="55" t="n">
        <v>0</v>
      </c>
      <c r="K714" t="s">
        <v>1093</v>
      </c>
      <c r="L714" t="s">
        <v>1714</v>
      </c>
      <c r="M714" t="s"/>
      <c r="N714" t="s"/>
      <c r="O714" t="s"/>
      <c r="P714" t="s"/>
    </row>
    <row r="715" spans="1:16">
      <c r="I715" s="54" t="n">
        <v>713</v>
      </c>
      <c r="J715" s="55" t="n">
        <v>0</v>
      </c>
      <c r="K715" t="s">
        <v>1093</v>
      </c>
      <c r="L715" t="s">
        <v>1715</v>
      </c>
      <c r="M715" t="s"/>
      <c r="N715" t="s"/>
      <c r="O715" t="s"/>
      <c r="P715" t="s"/>
    </row>
    <row r="716" spans="1:16">
      <c r="I716" s="54" t="n">
        <v>714</v>
      </c>
      <c r="J716" s="55" t="n">
        <v>0</v>
      </c>
      <c r="K716" t="s">
        <v>1093</v>
      </c>
      <c r="L716" t="s">
        <v>1716</v>
      </c>
      <c r="M716" t="s"/>
      <c r="N716" t="s"/>
      <c r="O716" t="s"/>
      <c r="P716" t="s"/>
    </row>
    <row r="717" spans="1:16">
      <c r="I717" s="54" t="n">
        <v>715</v>
      </c>
      <c r="J717" t="s"/>
      <c r="K717" t="s">
        <v>1093</v>
      </c>
      <c r="L717" t="s">
        <v>1717</v>
      </c>
      <c r="M717" t="s"/>
      <c r="N717" t="s"/>
      <c r="O717" t="s"/>
      <c r="P717" t="s"/>
    </row>
    <row r="718" spans="1:16">
      <c r="I718" s="54" t="n">
        <v>716</v>
      </c>
      <c r="J718" s="55" t="n">
        <v>1.158564814814815e-08</v>
      </c>
      <c r="K718" t="s">
        <v>1093</v>
      </c>
      <c r="L718" t="s">
        <v>1718</v>
      </c>
      <c r="M718" t="s"/>
      <c r="N718" t="s"/>
      <c r="O718" t="s"/>
      <c r="P718" t="s"/>
    </row>
    <row r="719" spans="1:16">
      <c r="I719" s="54" t="n">
        <v>717</v>
      </c>
      <c r="J719" s="55" t="n">
        <v>0</v>
      </c>
      <c r="K719" t="s">
        <v>1093</v>
      </c>
      <c r="L719" t="s">
        <v>1719</v>
      </c>
      <c r="M719" t="s"/>
      <c r="N719" t="s"/>
      <c r="O719" t="s"/>
      <c r="P719" t="s"/>
    </row>
    <row r="720" spans="1:16">
      <c r="I720" s="54" t="n">
        <v>718</v>
      </c>
      <c r="J720" t="s"/>
      <c r="K720" t="s">
        <v>1093</v>
      </c>
      <c r="L720" t="s">
        <v>1720</v>
      </c>
      <c r="M720" t="s"/>
      <c r="N720" t="s"/>
      <c r="O720" t="s"/>
      <c r="P720" t="s"/>
    </row>
    <row r="721" spans="1:16">
      <c r="I721" s="54" t="n">
        <v>719</v>
      </c>
      <c r="J721" t="s"/>
      <c r="K721" t="s">
        <v>1093</v>
      </c>
      <c r="L721" t="s">
        <v>1721</v>
      </c>
      <c r="M721" t="s"/>
      <c r="N721" t="s"/>
      <c r="O721" t="s"/>
      <c r="P721" t="s"/>
    </row>
    <row r="722" spans="1:16">
      <c r="I722" s="54" t="n">
        <v>720</v>
      </c>
      <c r="J722" t="s"/>
      <c r="K722" t="s">
        <v>1093</v>
      </c>
      <c r="L722" t="s">
        <v>1722</v>
      </c>
      <c r="M722" t="s"/>
      <c r="N722" t="s"/>
      <c r="O722" t="s"/>
      <c r="P722" t="s"/>
    </row>
    <row r="723" spans="1:16">
      <c r="I723" s="54" t="n">
        <v>721</v>
      </c>
      <c r="J723" t="s"/>
      <c r="K723" t="s">
        <v>1093</v>
      </c>
      <c r="L723" t="s">
        <v>1723</v>
      </c>
      <c r="M723" t="s"/>
      <c r="N723" t="s"/>
      <c r="O723" t="s"/>
      <c r="P723" t="s"/>
    </row>
    <row r="724" spans="1:16">
      <c r="I724" s="54" t="n">
        <v>722</v>
      </c>
      <c r="J724" t="s"/>
      <c r="K724" t="s">
        <v>1093</v>
      </c>
      <c r="L724" t="s">
        <v>1724</v>
      </c>
      <c r="M724" t="s"/>
      <c r="N724" t="s"/>
      <c r="O724" t="s"/>
      <c r="P724" t="s"/>
    </row>
    <row r="725" spans="1:16">
      <c r="I725" s="54" t="n">
        <v>723</v>
      </c>
      <c r="J725" t="s"/>
      <c r="K725" t="s">
        <v>1093</v>
      </c>
      <c r="L725" t="s">
        <v>1725</v>
      </c>
      <c r="M725" t="s"/>
      <c r="N725" t="s"/>
      <c r="O725" t="s"/>
      <c r="P725" t="s"/>
    </row>
    <row r="726" spans="1:16">
      <c r="I726" s="54" t="n">
        <v>724</v>
      </c>
      <c r="J726" t="s"/>
      <c r="K726" t="s">
        <v>1093</v>
      </c>
      <c r="L726" t="s">
        <v>1726</v>
      </c>
      <c r="M726" t="s"/>
      <c r="N726" t="s"/>
      <c r="O726" t="s"/>
      <c r="P726" t="s"/>
    </row>
    <row r="727" spans="1:16">
      <c r="I727" s="54" t="n">
        <v>725</v>
      </c>
      <c r="J727" t="s"/>
      <c r="K727" t="s">
        <v>1093</v>
      </c>
      <c r="L727" t="s">
        <v>1727</v>
      </c>
      <c r="M727" t="s"/>
      <c r="N727" t="s"/>
      <c r="O727" t="s"/>
      <c r="P727" t="s"/>
    </row>
    <row r="728" spans="1:16">
      <c r="I728" s="54" t="n">
        <v>726</v>
      </c>
      <c r="J728" t="s"/>
      <c r="K728" t="s">
        <v>1093</v>
      </c>
      <c r="L728" t="s">
        <v>1728</v>
      </c>
      <c r="M728" t="s"/>
      <c r="N728" t="s"/>
      <c r="O728" t="s"/>
      <c r="P728" t="s"/>
    </row>
    <row r="729" spans="1:16">
      <c r="I729" s="54" t="n">
        <v>727</v>
      </c>
      <c r="J729" t="s"/>
      <c r="K729" t="s">
        <v>1093</v>
      </c>
      <c r="L729" t="s">
        <v>1729</v>
      </c>
      <c r="M729" t="s"/>
      <c r="N729" t="s"/>
      <c r="O729" t="s"/>
      <c r="P729" t="s"/>
    </row>
    <row r="730" spans="1:16">
      <c r="I730" s="54" t="n">
        <v>728</v>
      </c>
      <c r="J730" s="55" t="n">
        <v>0</v>
      </c>
      <c r="K730" t="s">
        <v>1093</v>
      </c>
      <c r="L730" t="s">
        <v>1730</v>
      </c>
      <c r="M730" t="s"/>
      <c r="N730" t="s"/>
      <c r="O730" t="s"/>
      <c r="P730" t="s"/>
    </row>
    <row r="731" spans="1:16">
      <c r="I731" s="54" t="n">
        <v>729</v>
      </c>
      <c r="J731" t="s"/>
      <c r="K731" t="s">
        <v>1093</v>
      </c>
      <c r="L731" t="s">
        <v>1731</v>
      </c>
      <c r="M731" t="s"/>
      <c r="N731" t="s"/>
      <c r="O731" t="s"/>
      <c r="P731" t="s"/>
    </row>
    <row r="732" spans="1:16">
      <c r="I732" s="54" t="n">
        <v>730</v>
      </c>
      <c r="J732" s="55" t="n">
        <v>0</v>
      </c>
      <c r="K732" t="s">
        <v>1093</v>
      </c>
      <c r="L732" t="s">
        <v>1732</v>
      </c>
      <c r="M732" t="s"/>
      <c r="N732" t="s"/>
      <c r="O732" t="s"/>
      <c r="P732" t="s"/>
    </row>
    <row r="733" spans="1:16">
      <c r="I733" s="54" t="n">
        <v>731</v>
      </c>
      <c r="J733" s="55" t="n">
        <v>0</v>
      </c>
      <c r="K733" t="s">
        <v>1093</v>
      </c>
      <c r="L733" t="s">
        <v>1733</v>
      </c>
      <c r="M733" t="s"/>
      <c r="N733" t="s"/>
      <c r="O733" t="s"/>
      <c r="P733" t="s"/>
    </row>
    <row r="734" spans="1:16">
      <c r="I734" s="54" t="n">
        <v>732</v>
      </c>
      <c r="J734" t="s"/>
      <c r="K734" t="s">
        <v>1093</v>
      </c>
      <c r="L734" t="s">
        <v>1734</v>
      </c>
      <c r="M734" t="s"/>
      <c r="N734" t="s"/>
      <c r="O734" t="s"/>
      <c r="P734" t="s"/>
    </row>
    <row r="735" spans="1:16">
      <c r="I735" s="54" t="n">
        <v>733</v>
      </c>
      <c r="J735" t="s"/>
      <c r="K735" t="s">
        <v>1093</v>
      </c>
      <c r="L735" t="s">
        <v>1735</v>
      </c>
      <c r="M735" t="s"/>
      <c r="N735" t="s"/>
      <c r="O735" t="s"/>
      <c r="P735" t="s"/>
    </row>
    <row r="736" spans="1:16">
      <c r="I736" s="54" t="n">
        <v>734</v>
      </c>
      <c r="J736" t="s"/>
      <c r="K736" t="s">
        <v>1093</v>
      </c>
      <c r="L736" t="s">
        <v>1736</v>
      </c>
      <c r="M736" t="s"/>
      <c r="N736" t="s"/>
      <c r="O736" t="s"/>
      <c r="P736" t="s"/>
    </row>
    <row r="737" spans="1:16">
      <c r="I737" s="54" t="n">
        <v>735</v>
      </c>
      <c r="J737" t="s"/>
      <c r="K737" t="s">
        <v>1093</v>
      </c>
      <c r="L737" t="s">
        <v>1737</v>
      </c>
      <c r="M737" t="s"/>
      <c r="N737" t="s"/>
      <c r="O737" t="s"/>
      <c r="P737" t="s"/>
    </row>
    <row r="738" spans="1:16">
      <c r="I738" s="54" t="n">
        <v>736</v>
      </c>
      <c r="J738" s="55" t="n">
        <v>0</v>
      </c>
      <c r="K738" t="s">
        <v>1093</v>
      </c>
      <c r="L738" t="s">
        <v>1738</v>
      </c>
      <c r="M738" t="s"/>
      <c r="N738" t="s"/>
      <c r="O738" t="s"/>
      <c r="P738" t="s"/>
    </row>
    <row r="739" spans="1:16">
      <c r="I739" s="54" t="n">
        <v>737</v>
      </c>
      <c r="J739" t="s"/>
      <c r="K739" t="s">
        <v>1093</v>
      </c>
      <c r="L739" t="s">
        <v>1739</v>
      </c>
      <c r="M739" t="s"/>
      <c r="N739" t="s"/>
      <c r="O739" t="s"/>
      <c r="P739" t="s"/>
    </row>
    <row r="740" spans="1:16">
      <c r="I740" s="54" t="n">
        <v>738</v>
      </c>
      <c r="J740" s="55" t="n">
        <v>1.017041666666667e-05</v>
      </c>
      <c r="K740" t="s">
        <v>1093</v>
      </c>
      <c r="L740" t="s">
        <v>1740</v>
      </c>
      <c r="M740" t="s"/>
      <c r="N740" t="s"/>
      <c r="O740" t="s"/>
      <c r="P740" t="s"/>
    </row>
    <row r="741" spans="1:16">
      <c r="I741" s="54" t="n">
        <v>739</v>
      </c>
      <c r="J741" t="s"/>
      <c r="K741" t="s">
        <v>1093</v>
      </c>
      <c r="L741" t="s">
        <v>1741</v>
      </c>
      <c r="M741" t="s"/>
      <c r="N741" t="s"/>
      <c r="O741" t="s"/>
      <c r="P741" t="s"/>
    </row>
    <row r="742" spans="1:16">
      <c r="I742" s="54" t="n">
        <v>740</v>
      </c>
      <c r="J742" t="s"/>
      <c r="K742" t="s">
        <v>1093</v>
      </c>
      <c r="L742" t="s">
        <v>1742</v>
      </c>
      <c r="M742" t="s"/>
      <c r="N742" t="s"/>
      <c r="O742" t="s"/>
      <c r="P742" t="s"/>
    </row>
    <row r="743" spans="1:16">
      <c r="I743" s="54" t="n">
        <v>741</v>
      </c>
      <c r="J743" t="s"/>
      <c r="K743" t="s">
        <v>1093</v>
      </c>
      <c r="L743" t="s">
        <v>1743</v>
      </c>
      <c r="M743" t="s"/>
      <c r="N743" t="s"/>
      <c r="O743" t="s"/>
      <c r="P743" t="s"/>
    </row>
    <row r="744" spans="1:16">
      <c r="I744" s="54" t="n">
        <v>742</v>
      </c>
      <c r="J744" t="s"/>
      <c r="K744" t="s">
        <v>1093</v>
      </c>
      <c r="L744" t="s">
        <v>1744</v>
      </c>
      <c r="M744" t="s"/>
      <c r="N744" t="s"/>
      <c r="O744" t="s"/>
      <c r="P744" t="s"/>
    </row>
    <row r="745" spans="1:16">
      <c r="I745" s="54" t="n">
        <v>743</v>
      </c>
      <c r="J745" t="s"/>
      <c r="K745" t="s">
        <v>1093</v>
      </c>
      <c r="L745" t="s">
        <v>1745</v>
      </c>
      <c r="M745" t="s"/>
      <c r="N745" t="s"/>
      <c r="O745" t="s"/>
      <c r="P745" t="s"/>
    </row>
    <row r="746" spans="1:16">
      <c r="I746" s="54" t="n">
        <v>744</v>
      </c>
      <c r="J746" t="s"/>
      <c r="K746" t="s">
        <v>1093</v>
      </c>
      <c r="L746" t="s">
        <v>1746</v>
      </c>
      <c r="M746" t="s"/>
      <c r="N746" t="s"/>
      <c r="O746" t="s"/>
      <c r="P746" t="s"/>
    </row>
    <row r="747" spans="1:16">
      <c r="I747" s="54" t="n">
        <v>745</v>
      </c>
      <c r="J747" s="55" t="n">
        <v>0</v>
      </c>
      <c r="K747" t="s">
        <v>1093</v>
      </c>
      <c r="L747" t="s">
        <v>1747</v>
      </c>
      <c r="M747" t="s"/>
      <c r="N747" t="s"/>
      <c r="O747" t="s"/>
      <c r="P747" t="s"/>
    </row>
    <row r="748" spans="1:16">
      <c r="I748" s="54" t="n">
        <v>746</v>
      </c>
      <c r="J748" s="55" t="n">
        <v>0</v>
      </c>
      <c r="K748" t="s">
        <v>1093</v>
      </c>
      <c r="L748" t="s">
        <v>1748</v>
      </c>
      <c r="M748" t="s"/>
      <c r="N748" t="s"/>
      <c r="O748" t="s"/>
      <c r="P748" t="s"/>
    </row>
    <row r="749" spans="1:16">
      <c r="I749" s="54" t="n">
        <v>747</v>
      </c>
      <c r="J749" s="55" t="n">
        <v>0</v>
      </c>
      <c r="K749" t="s">
        <v>1093</v>
      </c>
      <c r="L749" t="s">
        <v>1749</v>
      </c>
      <c r="M749" t="s"/>
      <c r="N749" t="s"/>
      <c r="O749" t="s"/>
      <c r="P749" t="s"/>
    </row>
    <row r="750" spans="1:16">
      <c r="I750" s="54" t="n">
        <v>748</v>
      </c>
      <c r="J750" t="s"/>
      <c r="K750" t="s">
        <v>1093</v>
      </c>
      <c r="L750" t="s">
        <v>1750</v>
      </c>
      <c r="M750" t="s"/>
      <c r="N750" t="s"/>
      <c r="O750" t="s"/>
      <c r="P750" t="s"/>
    </row>
    <row r="751" spans="1:16">
      <c r="I751" s="54" t="n">
        <v>749</v>
      </c>
      <c r="J751" t="s"/>
      <c r="K751" t="s">
        <v>1093</v>
      </c>
      <c r="L751" t="s">
        <v>1076</v>
      </c>
      <c r="M751" t="s"/>
      <c r="N751" t="s"/>
      <c r="O751" t="s"/>
      <c r="P751" t="s"/>
    </row>
    <row r="752" spans="1:16">
      <c r="I752" s="54" t="n">
        <v>750</v>
      </c>
      <c r="J752" t="s"/>
      <c r="K752" t="s">
        <v>1093</v>
      </c>
      <c r="L752" t="s">
        <v>1751</v>
      </c>
      <c r="M752" t="s"/>
      <c r="N752" t="s"/>
      <c r="O752" t="s"/>
      <c r="P752" t="s"/>
    </row>
    <row r="753" spans="1:16">
      <c r="I753" s="54" t="n">
        <v>751</v>
      </c>
      <c r="J753" t="s"/>
      <c r="K753" t="s">
        <v>1093</v>
      </c>
      <c r="L753" t="s">
        <v>1752</v>
      </c>
      <c r="M753" t="s"/>
      <c r="N753" t="s"/>
      <c r="O753" t="s"/>
      <c r="P753" t="s"/>
    </row>
    <row r="754" spans="1:16">
      <c r="I754" s="54" t="n">
        <v>752</v>
      </c>
      <c r="J754" t="s"/>
      <c r="K754" t="s">
        <v>1093</v>
      </c>
      <c r="L754" t="s">
        <v>1753</v>
      </c>
      <c r="M754" t="s"/>
      <c r="N754" t="s"/>
      <c r="O754" t="s"/>
      <c r="P754" t="s"/>
    </row>
    <row r="755" spans="1:16">
      <c r="I755" s="54" t="n">
        <v>753</v>
      </c>
      <c r="J755" t="s"/>
      <c r="K755" t="s">
        <v>1093</v>
      </c>
      <c r="L755" t="s">
        <v>1754</v>
      </c>
      <c r="M755" t="s"/>
      <c r="N755" t="s"/>
      <c r="O755" t="s"/>
      <c r="P755" t="s"/>
    </row>
    <row r="756" spans="1:16">
      <c r="I756" s="54" t="n">
        <v>754</v>
      </c>
      <c r="J756" t="s"/>
      <c r="K756" t="s">
        <v>1093</v>
      </c>
      <c r="L756" t="s">
        <v>1755</v>
      </c>
      <c r="M756" t="s"/>
      <c r="N756" t="s"/>
      <c r="O756" t="s"/>
      <c r="P756" t="s"/>
    </row>
    <row r="757" spans="1:16">
      <c r="I757" s="54" t="n">
        <v>755</v>
      </c>
      <c r="J757" t="s"/>
      <c r="K757" t="s">
        <v>1093</v>
      </c>
      <c r="L757" t="s">
        <v>1756</v>
      </c>
      <c r="M757" t="s"/>
      <c r="N757" t="s"/>
      <c r="O757" t="s"/>
      <c r="P757" t="s"/>
    </row>
    <row r="758" spans="1:16">
      <c r="I758" s="54" t="n">
        <v>756</v>
      </c>
      <c r="J758" t="s"/>
      <c r="K758" t="s">
        <v>1093</v>
      </c>
      <c r="L758" t="s">
        <v>1073</v>
      </c>
      <c r="M758" t="s"/>
      <c r="N758" t="s"/>
      <c r="O758" t="s"/>
      <c r="P758" t="s"/>
    </row>
    <row r="759" spans="1:16">
      <c r="I759" s="54" t="n">
        <v>757</v>
      </c>
      <c r="J759" t="s"/>
      <c r="K759" t="s">
        <v>1093</v>
      </c>
      <c r="L759" t="s">
        <v>1757</v>
      </c>
      <c r="M759" t="s"/>
      <c r="N759" t="s"/>
      <c r="O759" t="s"/>
      <c r="P759" t="s"/>
    </row>
    <row r="760" spans="1:16">
      <c r="I760" s="54" t="n">
        <v>758</v>
      </c>
      <c r="J760" t="s"/>
      <c r="K760" t="s">
        <v>1093</v>
      </c>
      <c r="L760" t="s">
        <v>1758</v>
      </c>
      <c r="M760" t="s"/>
      <c r="N760" t="s"/>
      <c r="O760" t="s"/>
      <c r="P760" t="s"/>
    </row>
    <row r="761" spans="1:16">
      <c r="I761" s="54" t="n">
        <v>759</v>
      </c>
      <c r="J761" s="55" t="n">
        <v>0</v>
      </c>
      <c r="K761" t="s">
        <v>1093</v>
      </c>
      <c r="L761" t="s">
        <v>1759</v>
      </c>
      <c r="M761" t="s"/>
      <c r="N761" t="s"/>
      <c r="O761" t="s"/>
      <c r="P761" t="s"/>
    </row>
    <row r="762" spans="1:16">
      <c r="I762" s="54" t="n">
        <v>760</v>
      </c>
      <c r="J762" s="55" t="n">
        <v>0</v>
      </c>
      <c r="K762" t="s">
        <v>1093</v>
      </c>
      <c r="L762" t="s">
        <v>1760</v>
      </c>
      <c r="M762" t="s"/>
      <c r="N762" t="s"/>
      <c r="O762" t="s"/>
      <c r="P762" t="s"/>
    </row>
    <row r="763" spans="1:16">
      <c r="I763" s="54" t="n">
        <v>761</v>
      </c>
      <c r="J763" s="55" t="n">
        <v>0</v>
      </c>
      <c r="K763" t="s">
        <v>1093</v>
      </c>
      <c r="L763" t="s">
        <v>1761</v>
      </c>
      <c r="M763" t="s"/>
      <c r="N763" t="s"/>
      <c r="O763" t="s"/>
      <c r="P763" t="s"/>
    </row>
    <row r="764" spans="1:16">
      <c r="I764" s="54" t="n">
        <v>762</v>
      </c>
      <c r="J764" t="s"/>
      <c r="K764" t="s">
        <v>1093</v>
      </c>
      <c r="L764" t="s">
        <v>1762</v>
      </c>
      <c r="M764" t="s"/>
      <c r="N764" t="s"/>
      <c r="O764" t="s"/>
      <c r="P764" t="s"/>
    </row>
    <row r="765" spans="1:16">
      <c r="I765" s="54" t="n">
        <v>763</v>
      </c>
      <c r="J765" s="55" t="n">
        <v>0</v>
      </c>
      <c r="K765" t="s">
        <v>1093</v>
      </c>
      <c r="L765" t="s">
        <v>1763</v>
      </c>
      <c r="M765" t="s"/>
      <c r="N765" t="s"/>
      <c r="O765" t="s"/>
      <c r="P765" t="s"/>
    </row>
    <row r="766" spans="1:16">
      <c r="I766" s="54" t="n">
        <v>764</v>
      </c>
      <c r="J766" t="s"/>
      <c r="K766" t="s">
        <v>1093</v>
      </c>
      <c r="L766" t="s">
        <v>1764</v>
      </c>
      <c r="M766" t="s"/>
      <c r="N766" t="s"/>
      <c r="O766" t="s"/>
      <c r="P766" t="s"/>
    </row>
    <row r="767" spans="1:16">
      <c r="I767" s="54" t="n">
        <v>765</v>
      </c>
      <c r="J767" t="s"/>
      <c r="K767" t="s">
        <v>1093</v>
      </c>
      <c r="L767" t="s">
        <v>1765</v>
      </c>
      <c r="M767" t="s"/>
      <c r="N767" t="s"/>
      <c r="O767" t="s"/>
      <c r="P767" t="s"/>
    </row>
    <row r="768" spans="1:16">
      <c r="I768" s="54" t="n">
        <v>766</v>
      </c>
      <c r="J768" t="s"/>
      <c r="K768" t="s">
        <v>1093</v>
      </c>
      <c r="L768" t="s">
        <v>1766</v>
      </c>
      <c r="M768" t="s"/>
      <c r="N768" t="s"/>
      <c r="O768" t="s"/>
      <c r="P768" t="s"/>
    </row>
    <row r="769" spans="1:16">
      <c r="I769" s="54" t="n">
        <v>767</v>
      </c>
      <c r="J769" t="s"/>
      <c r="K769" t="s">
        <v>1093</v>
      </c>
      <c r="L769" t="s">
        <v>1767</v>
      </c>
      <c r="M769" t="s"/>
      <c r="N769" t="s"/>
      <c r="O769" t="s"/>
      <c r="P769" t="s"/>
    </row>
    <row r="770" spans="1:16">
      <c r="I770" s="54" t="n">
        <v>768</v>
      </c>
      <c r="J770" t="s"/>
      <c r="K770" t="s">
        <v>1093</v>
      </c>
      <c r="L770" t="s">
        <v>1768</v>
      </c>
      <c r="M770" t="s"/>
      <c r="N770" t="s"/>
      <c r="O770" t="s"/>
      <c r="P770" t="s"/>
    </row>
    <row r="771" spans="1:16">
      <c r="I771" s="54" t="n">
        <v>769</v>
      </c>
      <c r="J771" t="s"/>
      <c r="K771" t="s">
        <v>1093</v>
      </c>
      <c r="L771" t="s">
        <v>1769</v>
      </c>
      <c r="M771" t="s"/>
      <c r="N771" t="s"/>
      <c r="O771" t="s"/>
      <c r="P771" t="s"/>
    </row>
    <row r="772" spans="1:16">
      <c r="I772" s="54" t="n">
        <v>770</v>
      </c>
      <c r="J772" t="s"/>
      <c r="K772" t="s">
        <v>1093</v>
      </c>
      <c r="L772" t="s">
        <v>1770</v>
      </c>
      <c r="M772" t="s"/>
      <c r="N772" t="s"/>
      <c r="O772" t="s"/>
      <c r="P772" t="s"/>
    </row>
    <row r="773" spans="1:16">
      <c r="I773" s="54" t="n">
        <v>771</v>
      </c>
      <c r="J773" t="s"/>
      <c r="K773" t="s">
        <v>1093</v>
      </c>
      <c r="L773" t="s">
        <v>1771</v>
      </c>
      <c r="M773" t="s"/>
      <c r="N773" t="s"/>
      <c r="O773" t="s"/>
      <c r="P773" t="s"/>
    </row>
    <row r="774" spans="1:16">
      <c r="I774" s="54" t="n">
        <v>772</v>
      </c>
      <c r="J774" t="s"/>
      <c r="K774" t="s">
        <v>1093</v>
      </c>
      <c r="L774" t="s">
        <v>1772</v>
      </c>
      <c r="M774" t="s"/>
      <c r="N774" t="s"/>
      <c r="O774" t="s"/>
      <c r="P774" t="s"/>
    </row>
    <row r="775" spans="1:16">
      <c r="I775" s="54" t="n">
        <v>773</v>
      </c>
      <c r="J775" t="s"/>
      <c r="K775" t="s">
        <v>1093</v>
      </c>
      <c r="L775" t="s">
        <v>1773</v>
      </c>
      <c r="M775" t="s"/>
      <c r="N775" t="s"/>
      <c r="O775" t="s"/>
      <c r="P775" t="s"/>
    </row>
    <row r="776" spans="1:16">
      <c r="I776" s="54" t="n">
        <v>774</v>
      </c>
      <c r="J776" t="s"/>
      <c r="K776" t="s">
        <v>1093</v>
      </c>
      <c r="L776" t="s">
        <v>1774</v>
      </c>
      <c r="M776" t="s"/>
      <c r="N776" t="s"/>
      <c r="O776" t="s"/>
      <c r="P776" t="s"/>
    </row>
    <row r="777" spans="1:16">
      <c r="I777" s="54" t="n">
        <v>775</v>
      </c>
      <c r="J777" t="s"/>
      <c r="K777" t="s">
        <v>1093</v>
      </c>
      <c r="L777" t="s">
        <v>1775</v>
      </c>
      <c r="M777" t="s"/>
      <c r="N777" t="s"/>
      <c r="O777" t="s"/>
      <c r="P777" t="s"/>
    </row>
    <row r="778" spans="1:16">
      <c r="I778" s="54" t="n">
        <v>776</v>
      </c>
      <c r="J778" t="s"/>
      <c r="K778" t="s">
        <v>1093</v>
      </c>
      <c r="L778" t="s">
        <v>1776</v>
      </c>
      <c r="M778" t="s"/>
      <c r="N778" t="s"/>
      <c r="O778" t="s"/>
      <c r="P778" t="s"/>
    </row>
    <row r="779" spans="1:16">
      <c r="I779" s="54" t="n">
        <v>777</v>
      </c>
      <c r="J779" t="s"/>
      <c r="K779" t="s">
        <v>1093</v>
      </c>
      <c r="L779" t="s">
        <v>1777</v>
      </c>
      <c r="M779" t="s"/>
      <c r="N779" t="s"/>
      <c r="O779" t="s"/>
      <c r="P779" t="s"/>
    </row>
    <row r="780" spans="1:16">
      <c r="I780" s="54" t="n">
        <v>778</v>
      </c>
      <c r="J780" t="s"/>
      <c r="K780" t="s">
        <v>1093</v>
      </c>
      <c r="L780" t="s">
        <v>1778</v>
      </c>
      <c r="M780" t="s"/>
      <c r="N780" t="s"/>
      <c r="O780" t="s"/>
      <c r="P780" t="s"/>
    </row>
    <row r="781" spans="1:16">
      <c r="I781" s="54" t="n">
        <v>779</v>
      </c>
      <c r="J781" t="s"/>
      <c r="K781" t="s">
        <v>1093</v>
      </c>
      <c r="L781" t="s">
        <v>1779</v>
      </c>
      <c r="M781" t="s"/>
      <c r="N781" t="s"/>
      <c r="O781" t="s"/>
      <c r="P781" t="s"/>
    </row>
    <row r="782" spans="1:16">
      <c r="I782" s="54" t="n">
        <v>780</v>
      </c>
      <c r="J782" t="s"/>
      <c r="K782" t="s">
        <v>1093</v>
      </c>
      <c r="L782" t="s">
        <v>1780</v>
      </c>
      <c r="M782" t="s"/>
      <c r="N782" t="s"/>
      <c r="O782" t="s"/>
      <c r="P782" t="s"/>
    </row>
    <row r="783" spans="1:16">
      <c r="I783" s="54" t="n">
        <v>781</v>
      </c>
      <c r="J783" t="s"/>
      <c r="K783" t="s">
        <v>1093</v>
      </c>
      <c r="L783" t="s">
        <v>1781</v>
      </c>
      <c r="M783" t="s"/>
      <c r="N783" t="s"/>
      <c r="O783" t="s"/>
      <c r="P783" t="s"/>
    </row>
    <row r="784" spans="1:16">
      <c r="I784" s="54" t="n">
        <v>782</v>
      </c>
      <c r="J784" t="s"/>
      <c r="K784" t="s">
        <v>1093</v>
      </c>
      <c r="L784" t="s">
        <v>1782</v>
      </c>
      <c r="M784" t="s"/>
      <c r="N784" t="s"/>
      <c r="O784" t="s"/>
      <c r="P784" t="s"/>
    </row>
    <row r="785" spans="1:16">
      <c r="I785" s="54" t="n">
        <v>783</v>
      </c>
      <c r="J785" t="s"/>
      <c r="K785" t="s">
        <v>1093</v>
      </c>
      <c r="L785" t="s">
        <v>1783</v>
      </c>
      <c r="M785" t="s"/>
      <c r="N785" t="s"/>
      <c r="O785" t="s"/>
      <c r="P785" t="s"/>
    </row>
    <row r="786" spans="1:16">
      <c r="I786" s="54" t="n">
        <v>784</v>
      </c>
      <c r="J786" s="55" t="n">
        <v>1.044461805555556e-05</v>
      </c>
      <c r="K786" t="s">
        <v>1093</v>
      </c>
      <c r="L786" t="s">
        <v>1784</v>
      </c>
      <c r="M786" t="s"/>
      <c r="N786" t="s"/>
      <c r="O786" t="s"/>
      <c r="P786" t="s"/>
    </row>
    <row r="787" spans="1:16">
      <c r="I787" s="54" t="n">
        <v>785</v>
      </c>
      <c r="J787" t="s"/>
      <c r="K787" t="s">
        <v>1093</v>
      </c>
      <c r="L787" t="s">
        <v>1785</v>
      </c>
      <c r="M787" t="s"/>
      <c r="N787" t="s"/>
      <c r="O787" t="s"/>
      <c r="P787" t="s"/>
    </row>
    <row r="788" spans="1:16">
      <c r="I788" s="54" t="n">
        <v>786</v>
      </c>
      <c r="J788" t="s"/>
      <c r="K788" t="s">
        <v>1093</v>
      </c>
      <c r="L788" t="s">
        <v>1786</v>
      </c>
      <c r="M788" t="s"/>
      <c r="N788" t="s"/>
      <c r="O788" t="s"/>
      <c r="P788" t="s"/>
    </row>
    <row r="789" spans="1:16">
      <c r="I789" s="54" t="n">
        <v>787</v>
      </c>
      <c r="J789" t="s"/>
      <c r="K789" t="s">
        <v>1093</v>
      </c>
      <c r="L789" t="s">
        <v>1787</v>
      </c>
      <c r="M789" t="s"/>
      <c r="N789" t="s"/>
      <c r="O789" t="s"/>
      <c r="P789" t="s"/>
    </row>
    <row r="790" spans="1:16">
      <c r="I790" s="54" t="n">
        <v>788</v>
      </c>
      <c r="J790" t="s"/>
      <c r="K790" t="s">
        <v>1093</v>
      </c>
      <c r="L790" t="s">
        <v>1788</v>
      </c>
      <c r="M790" t="s"/>
      <c r="N790" t="s"/>
      <c r="O790" t="s"/>
      <c r="P790" t="s"/>
    </row>
    <row r="791" spans="1:16">
      <c r="I791" s="54" t="n">
        <v>789</v>
      </c>
      <c r="J791" t="s"/>
      <c r="K791" t="s">
        <v>1093</v>
      </c>
      <c r="L791" t="s">
        <v>1789</v>
      </c>
      <c r="M791" t="s"/>
      <c r="N791" t="s"/>
      <c r="O791" t="s"/>
      <c r="P791" t="s"/>
    </row>
    <row r="792" spans="1:16">
      <c r="I792" s="54" t="n">
        <v>790</v>
      </c>
      <c r="J792" t="s"/>
      <c r="K792" t="s">
        <v>1093</v>
      </c>
      <c r="L792" t="s">
        <v>1790</v>
      </c>
      <c r="M792" t="s"/>
      <c r="N792" t="s"/>
      <c r="O792" t="s"/>
      <c r="P792" t="s"/>
    </row>
    <row r="793" spans="1:16">
      <c r="I793" s="54" t="n">
        <v>791</v>
      </c>
      <c r="J793" t="s"/>
      <c r="K793" t="s">
        <v>1093</v>
      </c>
      <c r="L793" t="s">
        <v>1791</v>
      </c>
      <c r="M793" t="s"/>
      <c r="N793" t="s"/>
      <c r="O793" t="s"/>
      <c r="P793" t="s"/>
    </row>
    <row r="794" spans="1:16">
      <c r="I794" s="54" t="n">
        <v>792</v>
      </c>
      <c r="J794" t="s"/>
      <c r="K794" t="s">
        <v>1093</v>
      </c>
      <c r="L794" t="s">
        <v>1792</v>
      </c>
      <c r="M794" t="s"/>
      <c r="N794" t="s"/>
      <c r="O794" t="s"/>
      <c r="P794" t="s"/>
    </row>
    <row r="795" spans="1:16">
      <c r="I795" s="54" t="n">
        <v>793</v>
      </c>
      <c r="J795" t="s"/>
      <c r="K795" t="s">
        <v>1093</v>
      </c>
      <c r="L795" t="s">
        <v>1793</v>
      </c>
      <c r="M795" t="s"/>
      <c r="N795" t="s"/>
      <c r="O795" t="s"/>
      <c r="P795" t="s"/>
    </row>
    <row r="796" spans="1:16">
      <c r="I796" s="54" t="n">
        <v>794</v>
      </c>
      <c r="J796" t="s"/>
      <c r="K796" t="s">
        <v>1093</v>
      </c>
      <c r="L796" t="s">
        <v>1794</v>
      </c>
      <c r="M796" t="s"/>
      <c r="N796" t="s"/>
      <c r="O796" t="s"/>
      <c r="P796" t="s"/>
    </row>
    <row r="797" spans="1:16">
      <c r="I797" s="54" t="n">
        <v>795</v>
      </c>
      <c r="J797" t="s"/>
      <c r="K797" t="s">
        <v>1093</v>
      </c>
      <c r="L797" t="s">
        <v>1795</v>
      </c>
      <c r="M797" t="s"/>
      <c r="N797" t="s"/>
      <c r="O797" t="s"/>
      <c r="P797" t="s"/>
    </row>
    <row r="798" spans="1:16">
      <c r="I798" s="54" t="n">
        <v>796</v>
      </c>
      <c r="J798" t="s"/>
      <c r="K798" t="s">
        <v>1093</v>
      </c>
      <c r="L798" t="s">
        <v>1796</v>
      </c>
      <c r="M798" t="s"/>
      <c r="N798" t="s"/>
      <c r="O798" t="s"/>
      <c r="P798" t="s"/>
    </row>
    <row r="799" spans="1:16">
      <c r="I799" s="54" t="n">
        <v>797</v>
      </c>
      <c r="J799" s="55" t="n">
        <v>0</v>
      </c>
      <c r="K799" t="s">
        <v>1093</v>
      </c>
      <c r="L799" t="s">
        <v>1797</v>
      </c>
      <c r="M799" t="s"/>
      <c r="N799" t="s"/>
      <c r="O799" t="s"/>
      <c r="P799" t="s"/>
    </row>
    <row r="800" spans="1:16">
      <c r="I800" s="54" t="n">
        <v>798</v>
      </c>
      <c r="J800" s="55" t="n">
        <v>0</v>
      </c>
      <c r="K800" t="s">
        <v>1093</v>
      </c>
      <c r="L800" t="s">
        <v>1798</v>
      </c>
      <c r="M800" t="s"/>
      <c r="N800" t="s"/>
      <c r="O800" t="s"/>
      <c r="P800" t="s"/>
    </row>
    <row r="801" spans="1:16">
      <c r="I801" s="54" t="n">
        <v>799</v>
      </c>
      <c r="J801" s="55" t="n">
        <v>1.810532407407407e-07</v>
      </c>
      <c r="K801" t="s">
        <v>1093</v>
      </c>
      <c r="L801" t="s">
        <v>1799</v>
      </c>
      <c r="M801" t="s"/>
      <c r="N801" t="s"/>
      <c r="O801" t="s"/>
      <c r="P801" t="s"/>
    </row>
    <row r="802" spans="1:16">
      <c r="I802" s="54" t="n">
        <v>800</v>
      </c>
      <c r="J802" s="55" t="n">
        <v>0</v>
      </c>
      <c r="K802" t="s">
        <v>1093</v>
      </c>
      <c r="L802" t="s">
        <v>1800</v>
      </c>
      <c r="M802" t="s"/>
      <c r="N802" t="s"/>
      <c r="O802" t="s"/>
      <c r="P802" t="s"/>
    </row>
    <row r="803" spans="1:16">
      <c r="I803" s="54" t="n">
        <v>801</v>
      </c>
      <c r="J803" s="55" t="n">
        <v>0</v>
      </c>
      <c r="K803" t="s">
        <v>1093</v>
      </c>
      <c r="L803" t="s">
        <v>1801</v>
      </c>
      <c r="M803" t="s"/>
      <c r="N803" t="s"/>
      <c r="O803" t="s"/>
      <c r="P803" t="s"/>
    </row>
    <row r="804" spans="1:16">
      <c r="I804" s="54" t="n">
        <v>802</v>
      </c>
      <c r="J804" t="s"/>
      <c r="K804" t="s">
        <v>1093</v>
      </c>
      <c r="L804" t="s">
        <v>1802</v>
      </c>
      <c r="M804" t="s"/>
      <c r="N804" t="s"/>
      <c r="O804" t="s"/>
      <c r="P804" t="s"/>
    </row>
    <row r="805" spans="1:16">
      <c r="I805" s="54" t="n">
        <v>803</v>
      </c>
      <c r="J805" t="s"/>
      <c r="K805" t="s">
        <v>1093</v>
      </c>
      <c r="L805" t="s">
        <v>1803</v>
      </c>
      <c r="M805" t="s"/>
      <c r="N805" t="s"/>
      <c r="O805" t="s"/>
      <c r="P805" t="s"/>
    </row>
    <row r="806" spans="1:16">
      <c r="I806" s="54" t="n">
        <v>804</v>
      </c>
      <c r="J806" t="s"/>
      <c r="K806" t="s">
        <v>1093</v>
      </c>
      <c r="L806" t="s">
        <v>1804</v>
      </c>
      <c r="M806" t="s"/>
      <c r="N806" t="s"/>
      <c r="O806" t="s"/>
      <c r="P806" t="s"/>
    </row>
    <row r="807" spans="1:16">
      <c r="I807" s="54" t="n">
        <v>805</v>
      </c>
      <c r="J807" t="s"/>
      <c r="K807" t="s">
        <v>1093</v>
      </c>
      <c r="L807" t="s">
        <v>1805</v>
      </c>
      <c r="M807" t="s"/>
      <c r="N807" t="s"/>
      <c r="O807" t="s"/>
      <c r="P807" t="s"/>
    </row>
    <row r="808" spans="1:16">
      <c r="I808" s="54" t="n">
        <v>806</v>
      </c>
      <c r="J808" t="s"/>
      <c r="K808" t="s">
        <v>1093</v>
      </c>
      <c r="L808" t="s">
        <v>1806</v>
      </c>
      <c r="M808" t="s"/>
      <c r="N808" t="s"/>
      <c r="O808" t="s"/>
      <c r="P808" t="s"/>
    </row>
    <row r="809" spans="1:16">
      <c r="I809" s="54" t="n">
        <v>807</v>
      </c>
      <c r="J809" t="s"/>
      <c r="K809" t="s">
        <v>1093</v>
      </c>
      <c r="L809" t="s">
        <v>1807</v>
      </c>
      <c r="M809" t="s"/>
      <c r="N809" t="s"/>
      <c r="O809" t="s"/>
      <c r="P809" t="s"/>
    </row>
    <row r="810" spans="1:16">
      <c r="I810" s="54" t="n">
        <v>808</v>
      </c>
      <c r="J810" t="s"/>
      <c r="K810" t="s">
        <v>1093</v>
      </c>
      <c r="L810" t="s">
        <v>1808</v>
      </c>
      <c r="M810" t="s"/>
      <c r="N810" t="s"/>
      <c r="O810" t="s"/>
      <c r="P810" t="s"/>
    </row>
    <row r="811" spans="1:16">
      <c r="I811" s="54" t="n">
        <v>809</v>
      </c>
      <c r="J811" t="s"/>
      <c r="K811" t="s">
        <v>1093</v>
      </c>
      <c r="L811" t="s">
        <v>1809</v>
      </c>
      <c r="M811" t="s"/>
      <c r="N811" t="s"/>
      <c r="O811" t="s"/>
      <c r="P811" t="s"/>
    </row>
    <row r="812" spans="1:16">
      <c r="I812" s="54" t="n">
        <v>810</v>
      </c>
      <c r="J812" t="s"/>
      <c r="K812" t="s">
        <v>1093</v>
      </c>
      <c r="L812" t="s">
        <v>1810</v>
      </c>
      <c r="M812" t="s"/>
      <c r="N812" t="s"/>
      <c r="O812" t="s"/>
      <c r="P812" t="s"/>
    </row>
    <row r="813" spans="1:16">
      <c r="I813" s="54" t="n">
        <v>811</v>
      </c>
      <c r="J813" t="s"/>
      <c r="K813" t="s">
        <v>1093</v>
      </c>
      <c r="L813" t="s">
        <v>1811</v>
      </c>
      <c r="M813" t="s"/>
      <c r="N813" t="s"/>
      <c r="O813" t="s"/>
      <c r="P813" t="s"/>
    </row>
    <row r="814" spans="1:16">
      <c r="I814" s="54" t="n">
        <v>812</v>
      </c>
      <c r="J814" t="s"/>
      <c r="K814" t="s">
        <v>1093</v>
      </c>
      <c r="L814" t="s">
        <v>1812</v>
      </c>
      <c r="M814" t="s"/>
      <c r="N814" t="s"/>
      <c r="O814" t="s"/>
      <c r="P814" t="s"/>
    </row>
    <row r="815" spans="1:16">
      <c r="I815" s="54" t="n">
        <v>813</v>
      </c>
      <c r="J815" t="s"/>
      <c r="K815" t="s">
        <v>1093</v>
      </c>
      <c r="L815" t="s">
        <v>1813</v>
      </c>
      <c r="M815" t="s"/>
      <c r="N815" t="s"/>
      <c r="O815" t="s"/>
      <c r="P815" t="s"/>
    </row>
    <row r="816" spans="1:16">
      <c r="I816" s="54" t="n">
        <v>814</v>
      </c>
      <c r="J816" t="s"/>
      <c r="K816" t="s">
        <v>1093</v>
      </c>
      <c r="L816" t="s">
        <v>1814</v>
      </c>
      <c r="M816" t="s"/>
      <c r="N816" t="s"/>
      <c r="O816" t="s"/>
      <c r="P816" t="s"/>
    </row>
    <row r="817" spans="1:16">
      <c r="I817" s="54" t="n">
        <v>815</v>
      </c>
      <c r="J817" t="s"/>
      <c r="K817" t="s">
        <v>1093</v>
      </c>
      <c r="L817" t="s">
        <v>1815</v>
      </c>
      <c r="M817" t="s"/>
      <c r="N817" t="s"/>
      <c r="O817" t="s"/>
      <c r="P817" t="s"/>
    </row>
    <row r="818" spans="1:16">
      <c r="I818" s="54" t="n">
        <v>816</v>
      </c>
      <c r="J818" t="s"/>
      <c r="K818" t="s">
        <v>1093</v>
      </c>
      <c r="L818" t="s">
        <v>1816</v>
      </c>
      <c r="M818" t="s"/>
      <c r="N818" t="s"/>
      <c r="O818" t="s"/>
      <c r="P818" t="s"/>
    </row>
    <row r="819" spans="1:16">
      <c r="I819" s="54" t="n">
        <v>817</v>
      </c>
      <c r="J819" t="s"/>
      <c r="K819" t="s">
        <v>1093</v>
      </c>
      <c r="L819" t="s">
        <v>1817</v>
      </c>
      <c r="M819" t="s"/>
      <c r="N819" t="s"/>
      <c r="O819" t="s"/>
      <c r="P819" t="s"/>
    </row>
    <row r="820" spans="1:16">
      <c r="I820" s="54" t="n">
        <v>818</v>
      </c>
      <c r="J820" t="s"/>
      <c r="K820" t="s">
        <v>1093</v>
      </c>
      <c r="L820" t="s">
        <v>1818</v>
      </c>
      <c r="M820" t="s"/>
      <c r="N820" t="s"/>
      <c r="O820" t="s"/>
      <c r="P820" t="s"/>
    </row>
    <row r="821" spans="1:16">
      <c r="I821" s="54" t="n">
        <v>819</v>
      </c>
      <c r="J821" t="s"/>
      <c r="K821" t="s">
        <v>1093</v>
      </c>
      <c r="L821" t="s">
        <v>1819</v>
      </c>
      <c r="M821" t="s"/>
      <c r="N821" t="s"/>
      <c r="O821" t="s"/>
      <c r="P821" t="s"/>
    </row>
    <row r="822" spans="1:16">
      <c r="I822" s="54" t="n">
        <v>820</v>
      </c>
      <c r="J822" t="s"/>
      <c r="K822" t="s">
        <v>1093</v>
      </c>
      <c r="L822" t="s">
        <v>1820</v>
      </c>
      <c r="M822" t="s"/>
      <c r="N822" t="s"/>
      <c r="O822" t="s"/>
      <c r="P822" t="s"/>
    </row>
    <row r="823" spans="1:16">
      <c r="I823" s="54" t="n">
        <v>821</v>
      </c>
      <c r="J823" s="55" t="n">
        <v>0</v>
      </c>
      <c r="K823" t="s">
        <v>1093</v>
      </c>
      <c r="L823" t="s">
        <v>1821</v>
      </c>
      <c r="M823" t="s"/>
      <c r="N823" t="s"/>
      <c r="O823" t="s"/>
      <c r="P823" t="s"/>
    </row>
    <row r="824" spans="1:16">
      <c r="I824" s="54" t="n">
        <v>822</v>
      </c>
      <c r="J824" s="55" t="n">
        <v>0</v>
      </c>
      <c r="K824" t="s">
        <v>1093</v>
      </c>
      <c r="L824" t="s">
        <v>1822</v>
      </c>
      <c r="M824" t="s"/>
      <c r="N824" t="s"/>
      <c r="O824" t="s"/>
      <c r="P824" t="s"/>
    </row>
    <row r="825" spans="1:16">
      <c r="I825" s="54" t="n">
        <v>823</v>
      </c>
      <c r="J825" t="s"/>
      <c r="K825" t="s">
        <v>1093</v>
      </c>
      <c r="L825" t="s">
        <v>1823</v>
      </c>
      <c r="M825" t="s"/>
      <c r="N825" t="s"/>
      <c r="O825" t="s"/>
      <c r="P825" t="s"/>
    </row>
    <row r="826" spans="1:16">
      <c r="I826" s="54" t="n">
        <v>824</v>
      </c>
      <c r="J826" t="s"/>
      <c r="K826" t="s">
        <v>1093</v>
      </c>
      <c r="L826" t="s">
        <v>1824</v>
      </c>
      <c r="M826" t="s"/>
      <c r="N826" t="s"/>
      <c r="O826" t="s"/>
      <c r="P826" t="s"/>
    </row>
    <row r="827" spans="1:16">
      <c r="I827" s="54" t="n">
        <v>825</v>
      </c>
      <c r="J827" t="s"/>
      <c r="K827" t="s">
        <v>1093</v>
      </c>
      <c r="L827" t="s">
        <v>1825</v>
      </c>
      <c r="M827" t="s"/>
      <c r="N827" t="s"/>
      <c r="O827" t="s"/>
      <c r="P827" t="s"/>
    </row>
    <row r="828" spans="1:16">
      <c r="I828" s="54" t="n">
        <v>826</v>
      </c>
      <c r="J828" t="s"/>
      <c r="K828" t="s">
        <v>1093</v>
      </c>
      <c r="L828" t="s">
        <v>1826</v>
      </c>
      <c r="M828" t="s"/>
      <c r="N828" t="s"/>
      <c r="O828" t="s"/>
      <c r="P828" t="s"/>
    </row>
    <row r="829" spans="1:16">
      <c r="I829" s="54" t="n">
        <v>827</v>
      </c>
      <c r="J829" t="s"/>
      <c r="K829" t="s">
        <v>1093</v>
      </c>
      <c r="L829" t="s">
        <v>1827</v>
      </c>
      <c r="M829" t="s"/>
      <c r="N829" t="s"/>
      <c r="O829" t="s"/>
      <c r="P829" t="s"/>
    </row>
    <row r="830" spans="1:16">
      <c r="I830" s="54" t="n">
        <v>828</v>
      </c>
      <c r="J830" t="s"/>
      <c r="K830" t="s">
        <v>1093</v>
      </c>
      <c r="L830" t="s">
        <v>1828</v>
      </c>
      <c r="M830" t="s"/>
      <c r="N830" t="s"/>
      <c r="O830" t="s"/>
      <c r="P830" t="s"/>
    </row>
    <row r="831" spans="1:16">
      <c r="I831" s="54" t="n">
        <v>829</v>
      </c>
      <c r="J831" s="55" t="n">
        <v>0</v>
      </c>
      <c r="K831" t="s">
        <v>1093</v>
      </c>
      <c r="L831" t="s">
        <v>1829</v>
      </c>
      <c r="M831" t="s"/>
      <c r="N831" t="s"/>
      <c r="O831" t="s"/>
      <c r="P831" t="s"/>
    </row>
    <row r="832" spans="1:16">
      <c r="I832" s="54" t="n">
        <v>830</v>
      </c>
      <c r="J832" t="s"/>
      <c r="K832" t="s">
        <v>1093</v>
      </c>
      <c r="L832" t="s">
        <v>1830</v>
      </c>
      <c r="M832" t="s"/>
      <c r="N832" t="s"/>
      <c r="O832" t="s"/>
      <c r="P832" t="s"/>
    </row>
    <row r="833" spans="1:16">
      <c r="I833" s="54" t="n">
        <v>831</v>
      </c>
      <c r="J833" t="s"/>
      <c r="K833" t="s">
        <v>1093</v>
      </c>
      <c r="L833" t="s">
        <v>1831</v>
      </c>
      <c r="M833" t="s"/>
      <c r="N833" t="s"/>
      <c r="O833" t="s"/>
      <c r="P833" t="s"/>
    </row>
    <row r="834" spans="1:16">
      <c r="I834" s="54" t="n">
        <v>832</v>
      </c>
      <c r="J834" t="s"/>
      <c r="K834" t="s">
        <v>1093</v>
      </c>
      <c r="L834" t="s">
        <v>1832</v>
      </c>
      <c r="M834" t="s"/>
      <c r="N834" t="s"/>
      <c r="O834" t="s"/>
      <c r="P834" t="s"/>
    </row>
    <row r="835" spans="1:16">
      <c r="I835" s="54" t="n">
        <v>833</v>
      </c>
      <c r="J835" t="s"/>
      <c r="K835" t="s">
        <v>1093</v>
      </c>
      <c r="L835" t="s">
        <v>1833</v>
      </c>
      <c r="M835" t="s"/>
      <c r="N835" t="s"/>
      <c r="O835" t="s"/>
      <c r="P835" t="s"/>
    </row>
    <row r="836" spans="1:16">
      <c r="I836" s="54" t="n">
        <v>834</v>
      </c>
      <c r="J836" t="s"/>
      <c r="K836" t="s">
        <v>1093</v>
      </c>
      <c r="L836" t="s">
        <v>1834</v>
      </c>
      <c r="M836" t="s"/>
      <c r="N836" t="s"/>
      <c r="O836" t="s"/>
      <c r="P836" t="s"/>
    </row>
    <row r="837" spans="1:16">
      <c r="I837" s="54" t="n">
        <v>835</v>
      </c>
      <c r="J837" s="55" t="n">
        <v>0</v>
      </c>
      <c r="K837" t="s">
        <v>1093</v>
      </c>
      <c r="L837" t="s">
        <v>1835</v>
      </c>
      <c r="M837" t="s"/>
      <c r="N837" t="s"/>
      <c r="O837" t="s"/>
      <c r="P837" t="s"/>
    </row>
    <row r="838" spans="1:16">
      <c r="I838" s="54" t="n">
        <v>836</v>
      </c>
      <c r="J838" s="55" t="n">
        <v>8.000664351851852e-05</v>
      </c>
      <c r="K838" t="s">
        <v>1093</v>
      </c>
      <c r="L838" t="s">
        <v>1836</v>
      </c>
      <c r="M838" t="s"/>
      <c r="N838" t="s"/>
      <c r="O838" t="s"/>
      <c r="P838" t="s"/>
    </row>
    <row r="839" spans="1:16">
      <c r="I839" s="54" t="n">
        <v>837</v>
      </c>
      <c r="J839" s="55" t="n">
        <v>7.45644675925926e-05</v>
      </c>
      <c r="K839" t="s">
        <v>1093</v>
      </c>
      <c r="L839" t="s">
        <v>1837</v>
      </c>
      <c r="M839" t="s"/>
      <c r="N839" t="s"/>
      <c r="O839" t="s"/>
      <c r="P839" t="s"/>
    </row>
    <row r="840" spans="1:16">
      <c r="I840" s="54" t="n">
        <v>838</v>
      </c>
      <c r="J840" t="s"/>
      <c r="K840" t="s">
        <v>1093</v>
      </c>
      <c r="L840" t="s">
        <v>1838</v>
      </c>
      <c r="M840" t="s"/>
      <c r="N840" t="s"/>
      <c r="O840" t="s"/>
      <c r="P840" t="s"/>
    </row>
    <row r="841" spans="1:16">
      <c r="I841" s="54" t="n">
        <v>839</v>
      </c>
      <c r="J841" t="s"/>
      <c r="K841" t="s">
        <v>1093</v>
      </c>
      <c r="L841" t="s">
        <v>1839</v>
      </c>
      <c r="M841" t="s"/>
      <c r="N841" t="s"/>
      <c r="O841" t="s"/>
      <c r="P841" t="s"/>
    </row>
    <row r="842" spans="1:16">
      <c r="I842" s="54" t="n">
        <v>840</v>
      </c>
      <c r="J842" t="s"/>
      <c r="K842" t="s">
        <v>1093</v>
      </c>
      <c r="L842" t="s">
        <v>1840</v>
      </c>
      <c r="M842" t="s"/>
      <c r="N842" t="s"/>
      <c r="O842" t="s"/>
      <c r="P842" t="s"/>
    </row>
    <row r="843" spans="1:16">
      <c r="I843" s="54" t="n">
        <v>841</v>
      </c>
      <c r="J843" t="s"/>
      <c r="K843" t="s">
        <v>1093</v>
      </c>
      <c r="L843" t="s">
        <v>1841</v>
      </c>
      <c r="M843" t="s"/>
      <c r="N843" t="s"/>
      <c r="O843" t="s"/>
      <c r="P843" t="s"/>
    </row>
    <row r="844" spans="1:16">
      <c r="I844" s="54" t="n">
        <v>842</v>
      </c>
      <c r="J844" s="55" t="n">
        <v>0</v>
      </c>
      <c r="K844" t="s">
        <v>1093</v>
      </c>
      <c r="L844" t="s">
        <v>1842</v>
      </c>
      <c r="M844" t="s"/>
      <c r="N844" t="s"/>
      <c r="O844" t="s"/>
      <c r="P844" t="s"/>
    </row>
    <row r="845" spans="1:16">
      <c r="I845" s="54" t="n">
        <v>843</v>
      </c>
      <c r="J845" t="s"/>
      <c r="K845" t="s">
        <v>1093</v>
      </c>
      <c r="L845" t="s">
        <v>1843</v>
      </c>
      <c r="M845" t="s"/>
      <c r="N845" t="s"/>
      <c r="O845" t="s"/>
      <c r="P845" t="s"/>
    </row>
    <row r="846" spans="1:16">
      <c r="I846" s="54" t="n">
        <v>844</v>
      </c>
      <c r="J846" t="s"/>
      <c r="K846" t="s">
        <v>1093</v>
      </c>
      <c r="L846" t="s">
        <v>1844</v>
      </c>
      <c r="M846" t="s"/>
      <c r="N846" t="s"/>
      <c r="O846" t="s"/>
      <c r="P846" t="s"/>
    </row>
    <row r="847" spans="1:16">
      <c r="I847" s="54" t="n">
        <v>845</v>
      </c>
      <c r="J847" t="s"/>
      <c r="K847" t="s">
        <v>1093</v>
      </c>
      <c r="L847" t="s">
        <v>1845</v>
      </c>
      <c r="M847" t="s"/>
      <c r="N847" t="s"/>
      <c r="O847" t="s"/>
      <c r="P847" t="s"/>
    </row>
    <row r="848" spans="1:16">
      <c r="I848" s="54" t="n">
        <v>846</v>
      </c>
      <c r="J848" t="s"/>
      <c r="K848" t="s">
        <v>1093</v>
      </c>
      <c r="L848" t="s">
        <v>1846</v>
      </c>
      <c r="M848" t="s"/>
      <c r="N848" t="s"/>
      <c r="O848" t="s"/>
      <c r="P848" t="s"/>
    </row>
    <row r="849" spans="1:16">
      <c r="I849" s="54" t="n">
        <v>847</v>
      </c>
      <c r="J849" t="s"/>
      <c r="K849" t="s">
        <v>1093</v>
      </c>
      <c r="L849" t="s">
        <v>1847</v>
      </c>
      <c r="M849" t="s"/>
      <c r="N849" t="s"/>
      <c r="O849" t="s"/>
      <c r="P849" t="s"/>
    </row>
    <row r="850" spans="1:16">
      <c r="I850" s="54" t="n">
        <v>848</v>
      </c>
      <c r="J850" t="s"/>
      <c r="K850" t="s">
        <v>1093</v>
      </c>
      <c r="L850" t="s">
        <v>1848</v>
      </c>
      <c r="M850" t="s"/>
      <c r="N850" t="s"/>
      <c r="O850" t="s"/>
      <c r="P850" t="s"/>
    </row>
    <row r="851" spans="1:16">
      <c r="I851" s="54" t="n">
        <v>849</v>
      </c>
      <c r="J851" t="s"/>
      <c r="K851" t="s">
        <v>1093</v>
      </c>
      <c r="L851" t="s">
        <v>1849</v>
      </c>
      <c r="M851" t="s"/>
      <c r="N851" t="s"/>
      <c r="O851" t="s"/>
      <c r="P851" t="s"/>
    </row>
    <row r="852" spans="1:16">
      <c r="I852" s="54" t="n">
        <v>850</v>
      </c>
      <c r="J852" t="s"/>
      <c r="K852" t="s">
        <v>1093</v>
      </c>
      <c r="L852" t="s">
        <v>1850</v>
      </c>
      <c r="M852" t="s"/>
      <c r="N852" t="s"/>
      <c r="O852" t="s"/>
      <c r="P852" t="s"/>
    </row>
    <row r="853" spans="1:16">
      <c r="I853" s="54" t="n">
        <v>851</v>
      </c>
      <c r="J853" t="s"/>
      <c r="K853" t="s">
        <v>1093</v>
      </c>
      <c r="L853" t="s">
        <v>1851</v>
      </c>
      <c r="M853" t="s"/>
      <c r="N853" t="s"/>
      <c r="O853" t="s"/>
      <c r="P853" t="s"/>
    </row>
    <row r="854" spans="1:16">
      <c r="I854" s="54" t="n">
        <v>852</v>
      </c>
      <c r="J854" s="55" t="n">
        <v>0</v>
      </c>
      <c r="K854" t="s">
        <v>1093</v>
      </c>
      <c r="L854" t="s">
        <v>1852</v>
      </c>
      <c r="M854" t="s"/>
      <c r="N854" t="s"/>
      <c r="O854" t="s"/>
      <c r="P854" t="s"/>
    </row>
    <row r="855" spans="1:16">
      <c r="I855" s="54" t="n">
        <v>853</v>
      </c>
      <c r="J855" t="s"/>
      <c r="K855" t="s">
        <v>1093</v>
      </c>
      <c r="L855" t="s">
        <v>1853</v>
      </c>
      <c r="M855" t="s"/>
      <c r="N855" t="s"/>
      <c r="O855" t="s"/>
      <c r="P855" t="s"/>
    </row>
    <row r="856" spans="1:16">
      <c r="I856" s="54" t="n">
        <v>854</v>
      </c>
      <c r="J856" s="55" t="n">
        <v>0</v>
      </c>
      <c r="K856" t="s">
        <v>1093</v>
      </c>
      <c r="L856" t="s">
        <v>1854</v>
      </c>
      <c r="M856" t="s"/>
      <c r="N856" t="s"/>
      <c r="O856" t="s"/>
      <c r="P856" t="s"/>
    </row>
    <row r="857" spans="1:16">
      <c r="I857" s="54" t="n">
        <v>855</v>
      </c>
      <c r="J857" t="s"/>
      <c r="K857" t="s">
        <v>1093</v>
      </c>
      <c r="L857" t="s">
        <v>1855</v>
      </c>
      <c r="M857" t="s"/>
      <c r="N857" t="s"/>
      <c r="O857" t="s"/>
      <c r="P857" t="s"/>
    </row>
    <row r="858" spans="1:16">
      <c r="I858" s="54" t="n">
        <v>856</v>
      </c>
      <c r="J858" t="s"/>
      <c r="K858" t="s">
        <v>1093</v>
      </c>
      <c r="L858" t="s">
        <v>1856</v>
      </c>
      <c r="M858" t="s"/>
      <c r="N858" t="s"/>
      <c r="O858" t="s"/>
      <c r="P858" t="s"/>
    </row>
    <row r="859" spans="1:16">
      <c r="I859" s="54" t="n">
        <v>857</v>
      </c>
      <c r="J859" t="s"/>
      <c r="K859" t="s">
        <v>1093</v>
      </c>
      <c r="L859" t="s">
        <v>1857</v>
      </c>
      <c r="M859" t="s"/>
      <c r="N859" t="s"/>
      <c r="O859" t="s"/>
      <c r="P859" t="s"/>
    </row>
    <row r="860" spans="1:16">
      <c r="I860" s="54" t="n">
        <v>858</v>
      </c>
      <c r="J860" t="s"/>
      <c r="K860" t="s">
        <v>1093</v>
      </c>
      <c r="L860" t="s">
        <v>1858</v>
      </c>
      <c r="M860" t="s"/>
      <c r="N860" t="s"/>
      <c r="O860" t="s"/>
      <c r="P860" t="s"/>
    </row>
    <row r="861" spans="1:16">
      <c r="I861" s="54" t="n">
        <v>859</v>
      </c>
      <c r="J861" t="s"/>
      <c r="K861" t="s">
        <v>1093</v>
      </c>
      <c r="L861" t="s">
        <v>1859</v>
      </c>
      <c r="M861" t="s"/>
      <c r="N861" t="s"/>
      <c r="O861" t="s"/>
      <c r="P861" t="s"/>
    </row>
    <row r="862" spans="1:16">
      <c r="I862" s="54" t="n">
        <v>860</v>
      </c>
      <c r="J862" s="55" t="n">
        <v>7.298172453703704e-05</v>
      </c>
      <c r="K862" t="s">
        <v>1093</v>
      </c>
      <c r="L862" t="s">
        <v>1860</v>
      </c>
      <c r="M862" t="s"/>
      <c r="N862" t="s"/>
      <c r="O862" t="s"/>
      <c r="P862" t="s"/>
    </row>
    <row r="863" spans="1:16">
      <c r="I863" s="54" t="n">
        <v>861</v>
      </c>
      <c r="J863" s="55" t="n">
        <v>0</v>
      </c>
      <c r="K863" t="s">
        <v>1093</v>
      </c>
      <c r="L863" t="s">
        <v>1861</v>
      </c>
      <c r="M863" t="s"/>
      <c r="N863" t="s"/>
      <c r="O863" t="s"/>
      <c r="P863" t="s"/>
    </row>
    <row r="864" spans="1:16">
      <c r="I864" s="54" t="n">
        <v>862</v>
      </c>
      <c r="J864" t="s"/>
      <c r="K864" t="s">
        <v>1093</v>
      </c>
      <c r="L864" t="s">
        <v>1862</v>
      </c>
      <c r="M864" t="s"/>
      <c r="N864" t="s"/>
      <c r="O864" t="s"/>
      <c r="P864" t="s"/>
    </row>
    <row r="865" spans="1:16">
      <c r="I865" s="54" t="n">
        <v>863</v>
      </c>
      <c r="J865" t="s"/>
      <c r="K865" t="s">
        <v>1093</v>
      </c>
      <c r="L865" t="s">
        <v>1863</v>
      </c>
      <c r="M865" t="s"/>
      <c r="N865" t="s"/>
      <c r="O865" t="s"/>
      <c r="P865" t="s"/>
    </row>
    <row r="866" spans="1:16">
      <c r="I866" s="54" t="n">
        <v>864</v>
      </c>
      <c r="J866" t="s"/>
      <c r="K866" t="s">
        <v>1093</v>
      </c>
      <c r="L866" t="s">
        <v>1864</v>
      </c>
      <c r="M866" t="s"/>
      <c r="N866" t="s"/>
      <c r="O866" t="s"/>
      <c r="P866" t="s"/>
    </row>
    <row r="867" spans="1:16">
      <c r="I867" s="54" t="n">
        <v>865</v>
      </c>
      <c r="J867" t="s"/>
      <c r="K867" t="s">
        <v>1093</v>
      </c>
      <c r="L867" t="s">
        <v>1865</v>
      </c>
      <c r="M867" t="s"/>
      <c r="N867" t="s"/>
      <c r="O867" t="s"/>
      <c r="P867" t="s"/>
    </row>
    <row r="868" spans="1:16">
      <c r="I868" s="54" t="n">
        <v>866</v>
      </c>
      <c r="J868" s="55" t="n">
        <v>0</v>
      </c>
      <c r="K868" t="s">
        <v>1093</v>
      </c>
      <c r="L868" t="s">
        <v>1866</v>
      </c>
      <c r="M868" t="s"/>
      <c r="N868" t="s"/>
      <c r="O868" t="s"/>
      <c r="P868" t="s"/>
    </row>
    <row r="869" spans="1:16">
      <c r="I869" s="54" t="n">
        <v>867</v>
      </c>
      <c r="J869" t="s"/>
      <c r="K869" t="s">
        <v>1093</v>
      </c>
      <c r="L869" t="s">
        <v>1867</v>
      </c>
      <c r="M869" t="s"/>
      <c r="N869" t="s"/>
      <c r="O869" t="s"/>
      <c r="P869" t="s"/>
    </row>
    <row r="870" spans="1:16">
      <c r="I870" s="54" t="n">
        <v>868</v>
      </c>
      <c r="J870" t="s"/>
      <c r="K870" t="s">
        <v>1093</v>
      </c>
      <c r="L870" t="s">
        <v>1868</v>
      </c>
      <c r="M870" t="s"/>
      <c r="N870" t="s"/>
      <c r="O870" t="s"/>
      <c r="P870" t="s"/>
    </row>
    <row r="871" spans="1:16">
      <c r="I871" s="54" t="n">
        <v>869</v>
      </c>
      <c r="J871" t="s"/>
      <c r="K871" t="s">
        <v>1093</v>
      </c>
      <c r="L871" t="s">
        <v>1869</v>
      </c>
      <c r="M871" t="s"/>
      <c r="N871" t="s"/>
      <c r="O871" t="s"/>
      <c r="P871" t="s"/>
    </row>
    <row r="872" spans="1:16">
      <c r="I872" s="54" t="n">
        <v>870</v>
      </c>
      <c r="J872" t="s"/>
      <c r="K872" t="s">
        <v>1093</v>
      </c>
      <c r="L872" t="s">
        <v>1870</v>
      </c>
      <c r="M872" t="s"/>
      <c r="N872" t="s"/>
      <c r="O872" t="s"/>
      <c r="P872" t="s"/>
    </row>
    <row r="873" spans="1:16">
      <c r="I873" s="54" t="n">
        <v>871</v>
      </c>
      <c r="J873" t="s"/>
      <c r="K873" t="s">
        <v>1093</v>
      </c>
      <c r="L873" t="s">
        <v>1871</v>
      </c>
      <c r="M873" t="s"/>
      <c r="N873" t="s"/>
      <c r="O873" t="s"/>
      <c r="P873" t="s"/>
    </row>
    <row r="874" spans="1:16">
      <c r="I874" s="54" t="n">
        <v>872</v>
      </c>
      <c r="J874" t="s"/>
      <c r="K874" t="s">
        <v>1093</v>
      </c>
      <c r="L874" t="s">
        <v>1872</v>
      </c>
      <c r="M874" t="s"/>
      <c r="N874" t="s"/>
      <c r="O874" t="s"/>
      <c r="P874" t="s"/>
    </row>
    <row r="875" spans="1:16">
      <c r="I875" s="54" t="n">
        <v>873</v>
      </c>
      <c r="J875" t="s"/>
      <c r="K875" t="s">
        <v>1093</v>
      </c>
      <c r="L875" t="s">
        <v>1873</v>
      </c>
      <c r="M875" t="s"/>
      <c r="N875" t="s"/>
      <c r="O875" t="s"/>
      <c r="P875" t="s"/>
    </row>
    <row r="876" spans="1:16">
      <c r="I876" s="54" t="n">
        <v>874</v>
      </c>
      <c r="J876" s="55" t="n">
        <v>0</v>
      </c>
      <c r="K876" t="s">
        <v>1093</v>
      </c>
      <c r="L876" t="s">
        <v>1874</v>
      </c>
      <c r="M876" t="s"/>
      <c r="N876" t="s"/>
      <c r="O876" t="s"/>
      <c r="P876" t="s"/>
    </row>
    <row r="877" spans="1:16">
      <c r="I877" s="54" t="n">
        <v>875</v>
      </c>
      <c r="J877" s="55" t="n">
        <v>0</v>
      </c>
      <c r="K877" t="s">
        <v>1093</v>
      </c>
      <c r="L877" t="s">
        <v>1875</v>
      </c>
      <c r="M877" t="s"/>
      <c r="N877" t="s"/>
      <c r="O877" t="s"/>
      <c r="P877" t="s"/>
    </row>
    <row r="878" spans="1:16">
      <c r="I878" s="54" t="n">
        <v>876</v>
      </c>
      <c r="J878" s="55" t="n">
        <v>0</v>
      </c>
      <c r="K878" t="s">
        <v>1093</v>
      </c>
      <c r="L878" t="s">
        <v>1876</v>
      </c>
      <c r="M878" t="s"/>
      <c r="N878" t="s"/>
      <c r="O878" t="s"/>
      <c r="P878" t="s"/>
    </row>
    <row r="879" spans="1:16">
      <c r="I879" s="54" t="n">
        <v>877</v>
      </c>
      <c r="J879" s="55" t="n">
        <v>1.847337962962963e-07</v>
      </c>
      <c r="K879" t="s">
        <v>1093</v>
      </c>
      <c r="L879" t="s">
        <v>1877</v>
      </c>
      <c r="M879" t="s"/>
      <c r="N879" t="s"/>
      <c r="O879" t="s"/>
      <c r="P879" t="s"/>
    </row>
    <row r="880" spans="1:16">
      <c r="I880" s="54" t="n">
        <v>878</v>
      </c>
      <c r="J880" t="s"/>
      <c r="K880" t="s">
        <v>1093</v>
      </c>
      <c r="L880" t="s">
        <v>1878</v>
      </c>
      <c r="M880" t="s"/>
      <c r="N880" t="s"/>
      <c r="O880" t="s"/>
      <c r="P880" t="s"/>
    </row>
    <row r="881" spans="1:16">
      <c r="I881" s="54" t="n">
        <v>879</v>
      </c>
      <c r="J881" t="s"/>
      <c r="K881" t="s">
        <v>1093</v>
      </c>
      <c r="L881" t="s">
        <v>1879</v>
      </c>
      <c r="M881" t="s"/>
      <c r="N881" t="s"/>
      <c r="O881" t="s"/>
      <c r="P881" t="s"/>
    </row>
    <row r="882" spans="1:16">
      <c r="I882" s="54" t="n">
        <v>880</v>
      </c>
      <c r="J882" t="s"/>
      <c r="K882" t="s">
        <v>1093</v>
      </c>
      <c r="L882" t="s">
        <v>1880</v>
      </c>
      <c r="M882" t="s"/>
      <c r="N882" t="s"/>
      <c r="O882" t="s"/>
      <c r="P882" t="s"/>
    </row>
    <row r="883" spans="1:16">
      <c r="I883" s="54" t="n">
        <v>881</v>
      </c>
      <c r="J883" t="s"/>
      <c r="K883" t="s">
        <v>1093</v>
      </c>
      <c r="L883" t="s">
        <v>1881</v>
      </c>
      <c r="M883" t="s"/>
      <c r="N883" t="s"/>
      <c r="O883" t="s"/>
      <c r="P883" t="s"/>
    </row>
    <row r="884" spans="1:16">
      <c r="I884" s="54" t="n">
        <v>882</v>
      </c>
      <c r="J884" t="s"/>
      <c r="K884" t="s">
        <v>1093</v>
      </c>
      <c r="L884" t="s">
        <v>1882</v>
      </c>
      <c r="M884" t="s"/>
      <c r="N884" t="s"/>
      <c r="O884" t="s"/>
      <c r="P884" t="s"/>
    </row>
    <row r="885" spans="1:16">
      <c r="I885" s="54" t="n">
        <v>883</v>
      </c>
      <c r="J885" t="s"/>
      <c r="K885" t="s">
        <v>1093</v>
      </c>
      <c r="L885" t="s">
        <v>1883</v>
      </c>
      <c r="M885" t="s"/>
      <c r="N885" t="s"/>
      <c r="O885" t="s"/>
      <c r="P885" t="s"/>
    </row>
    <row r="886" spans="1:16">
      <c r="I886" s="54" t="n">
        <v>884</v>
      </c>
      <c r="J886" t="s"/>
      <c r="K886" t="s">
        <v>1093</v>
      </c>
      <c r="L886" t="s">
        <v>1884</v>
      </c>
      <c r="M886" t="s"/>
      <c r="N886" t="s"/>
      <c r="O886" t="s"/>
      <c r="P886" t="s"/>
    </row>
    <row r="887" spans="1:16">
      <c r="I887" s="54" t="n">
        <v>885</v>
      </c>
      <c r="J887" t="s"/>
      <c r="K887" t="s">
        <v>1093</v>
      </c>
      <c r="L887" t="s">
        <v>1885</v>
      </c>
      <c r="M887" t="s"/>
      <c r="N887" t="s"/>
      <c r="O887" t="s"/>
      <c r="P887" t="s"/>
    </row>
    <row r="888" spans="1:16">
      <c r="I888" s="54" t="n">
        <v>886</v>
      </c>
      <c r="J888" t="s"/>
      <c r="K888" t="s">
        <v>1093</v>
      </c>
      <c r="L888" t="s">
        <v>1886</v>
      </c>
      <c r="M888" t="s"/>
      <c r="N888" t="s"/>
      <c r="O888" t="s"/>
      <c r="P888" t="s"/>
    </row>
    <row r="889" spans="1:16">
      <c r="I889" s="54" t="n">
        <v>887</v>
      </c>
      <c r="J889" t="s"/>
      <c r="K889" t="s">
        <v>1093</v>
      </c>
      <c r="L889" t="s">
        <v>1887</v>
      </c>
      <c r="M889" t="s"/>
      <c r="N889" t="s"/>
      <c r="O889" t="s"/>
      <c r="P889" t="s"/>
    </row>
    <row r="890" spans="1:16">
      <c r="I890" s="54" t="n">
        <v>888</v>
      </c>
      <c r="J890" t="s"/>
      <c r="K890" t="s">
        <v>1093</v>
      </c>
      <c r="L890" t="s">
        <v>1888</v>
      </c>
      <c r="M890" t="s"/>
      <c r="N890" t="s"/>
      <c r="O890" t="s"/>
      <c r="P890" t="s"/>
    </row>
    <row r="891" spans="1:16">
      <c r="I891" s="54" t="n">
        <v>889</v>
      </c>
      <c r="J891" s="55" t="n">
        <v>0</v>
      </c>
      <c r="K891" t="s">
        <v>1093</v>
      </c>
      <c r="L891" t="s">
        <v>1889</v>
      </c>
      <c r="M891" t="s"/>
      <c r="N891" t="s"/>
      <c r="O891" t="s"/>
      <c r="P891" t="s"/>
    </row>
    <row r="892" spans="1:16">
      <c r="I892" s="54" t="n">
        <v>890</v>
      </c>
      <c r="J892" s="55" t="n">
        <v>0</v>
      </c>
      <c r="K892" t="s">
        <v>1093</v>
      </c>
      <c r="L892" t="s">
        <v>1890</v>
      </c>
      <c r="M892" t="s"/>
      <c r="N892" t="s"/>
      <c r="O892" t="s"/>
      <c r="P892" t="s"/>
    </row>
    <row r="893" spans="1:16">
      <c r="I893" s="54" t="n">
        <v>891</v>
      </c>
      <c r="J893" s="55" t="n">
        <v>1.812847222222222e-07</v>
      </c>
      <c r="K893" t="s">
        <v>1093</v>
      </c>
      <c r="L893" t="s">
        <v>1891</v>
      </c>
      <c r="M893" t="s"/>
      <c r="N893" t="s"/>
      <c r="O893" t="s"/>
      <c r="P893" t="s"/>
    </row>
    <row r="894" spans="1:16">
      <c r="I894" s="54" t="n">
        <v>892</v>
      </c>
      <c r="J894" s="55" t="n">
        <v>0</v>
      </c>
      <c r="K894" t="s">
        <v>1093</v>
      </c>
      <c r="L894" t="s">
        <v>1892</v>
      </c>
      <c r="M894" t="s"/>
      <c r="N894" t="s"/>
      <c r="O894" t="s"/>
      <c r="P894" t="s"/>
    </row>
    <row r="895" spans="1:16">
      <c r="I895" s="54" t="n">
        <v>893</v>
      </c>
      <c r="J895" t="s"/>
      <c r="K895" t="s">
        <v>1093</v>
      </c>
      <c r="L895" t="s">
        <v>1893</v>
      </c>
      <c r="M895" t="s"/>
      <c r="N895" t="s"/>
      <c r="O895" t="s"/>
      <c r="P895" t="s"/>
    </row>
    <row r="896" spans="1:16">
      <c r="I896" s="54" t="n">
        <v>894</v>
      </c>
      <c r="J896" t="s"/>
      <c r="K896" t="s">
        <v>1093</v>
      </c>
      <c r="L896" t="s">
        <v>1894</v>
      </c>
      <c r="M896" t="s"/>
      <c r="N896" t="s"/>
      <c r="O896" t="s"/>
      <c r="P896" t="s"/>
    </row>
    <row r="897" spans="1:16">
      <c r="I897" s="54" t="n">
        <v>895</v>
      </c>
      <c r="J897" t="s"/>
      <c r="K897" t="s">
        <v>1093</v>
      </c>
      <c r="L897" t="s">
        <v>1895</v>
      </c>
      <c r="M897" t="s"/>
      <c r="N897" t="s"/>
      <c r="O897" t="s"/>
      <c r="P897" t="s"/>
    </row>
    <row r="898" spans="1:16">
      <c r="I898" s="54" t="n">
        <v>896</v>
      </c>
      <c r="J898" t="s"/>
      <c r="K898" t="s">
        <v>1093</v>
      </c>
      <c r="L898" t="s">
        <v>1896</v>
      </c>
      <c r="M898" t="s"/>
      <c r="N898" t="s"/>
      <c r="O898" t="s"/>
      <c r="P898" t="s"/>
    </row>
    <row r="899" spans="1:16">
      <c r="I899" s="54" t="n">
        <v>897</v>
      </c>
      <c r="J899" t="s"/>
      <c r="K899" t="s">
        <v>1093</v>
      </c>
      <c r="L899" t="s">
        <v>1897</v>
      </c>
      <c r="M899" t="s"/>
      <c r="N899" t="s"/>
      <c r="O899" t="s"/>
      <c r="P899" t="s"/>
    </row>
    <row r="900" spans="1:16">
      <c r="I900" s="54" t="n">
        <v>898</v>
      </c>
      <c r="J900" t="s"/>
      <c r="K900" t="s">
        <v>1093</v>
      </c>
      <c r="L900" t="s">
        <v>1898</v>
      </c>
      <c r="M900" t="s"/>
      <c r="N900" t="s"/>
      <c r="O900" t="s"/>
      <c r="P900" t="s"/>
    </row>
    <row r="901" spans="1:16">
      <c r="I901" s="54" t="n">
        <v>899</v>
      </c>
      <c r="J901" t="s"/>
      <c r="K901" t="s">
        <v>1093</v>
      </c>
      <c r="L901" t="s">
        <v>1899</v>
      </c>
      <c r="M901" t="s"/>
      <c r="N901" t="s"/>
      <c r="O901" t="s"/>
      <c r="P901" t="s"/>
    </row>
    <row r="902" spans="1:16">
      <c r="I902" s="54" t="n">
        <v>900</v>
      </c>
      <c r="J902" t="s"/>
      <c r="K902" t="s">
        <v>1093</v>
      </c>
      <c r="L902" t="s">
        <v>1900</v>
      </c>
      <c r="M902" t="s"/>
      <c r="N902" t="s"/>
      <c r="O902" t="s"/>
      <c r="P902" t="s"/>
    </row>
    <row r="903" spans="1:16">
      <c r="I903" s="54" t="n">
        <v>901</v>
      </c>
      <c r="J903" t="s"/>
      <c r="K903" t="s">
        <v>1093</v>
      </c>
      <c r="L903" t="s">
        <v>1901</v>
      </c>
      <c r="M903" t="s"/>
      <c r="N903" t="s"/>
      <c r="O903" t="s"/>
      <c r="P903" t="s"/>
    </row>
    <row r="904" spans="1:16">
      <c r="I904" s="54" t="n">
        <v>902</v>
      </c>
      <c r="J904" t="s"/>
      <c r="K904" t="s">
        <v>1093</v>
      </c>
      <c r="L904" t="s">
        <v>1902</v>
      </c>
      <c r="M904" t="s"/>
      <c r="N904" t="s"/>
      <c r="O904" t="s"/>
      <c r="P904" t="s"/>
    </row>
    <row r="905" spans="1:16">
      <c r="I905" s="54" t="n">
        <v>903</v>
      </c>
      <c r="J905" t="s"/>
      <c r="K905" t="s">
        <v>1093</v>
      </c>
      <c r="L905" t="s">
        <v>1903</v>
      </c>
      <c r="M905" t="s"/>
      <c r="N905" t="s"/>
      <c r="O905" t="s"/>
      <c r="P905" t="s"/>
    </row>
    <row r="906" spans="1:16">
      <c r="I906" s="54" t="n">
        <v>904</v>
      </c>
      <c r="J906" t="s"/>
      <c r="K906" t="s">
        <v>1093</v>
      </c>
      <c r="L906" t="s">
        <v>1904</v>
      </c>
      <c r="M906" t="s"/>
      <c r="N906" t="s"/>
      <c r="O906" t="s"/>
      <c r="P906" t="s"/>
    </row>
    <row r="907" spans="1:16">
      <c r="I907" s="54" t="n">
        <v>905</v>
      </c>
      <c r="J907" t="s"/>
      <c r="K907" t="s">
        <v>1093</v>
      </c>
      <c r="L907" t="s">
        <v>1905</v>
      </c>
      <c r="M907" t="s"/>
      <c r="N907" t="s"/>
      <c r="O907" t="s"/>
      <c r="P907" t="s"/>
    </row>
    <row r="908" spans="1:16">
      <c r="I908" s="54" t="n">
        <v>906</v>
      </c>
      <c r="J908" s="55" t="n">
        <v>0</v>
      </c>
      <c r="K908" t="s">
        <v>1093</v>
      </c>
      <c r="L908" t="s">
        <v>1906</v>
      </c>
      <c r="M908" t="s"/>
      <c r="N908" t="s"/>
      <c r="O908" t="s"/>
      <c r="P908" t="s"/>
    </row>
    <row r="909" spans="1:16">
      <c r="I909" s="54" t="n">
        <v>907</v>
      </c>
      <c r="J909" s="55" t="n">
        <v>2.355496527777778e-05</v>
      </c>
      <c r="K909" t="s">
        <v>1093</v>
      </c>
      <c r="L909" t="s">
        <v>1907</v>
      </c>
      <c r="M909" t="s"/>
      <c r="N909" t="s"/>
      <c r="O909" t="s"/>
      <c r="P909" t="s"/>
    </row>
    <row r="910" spans="1:16">
      <c r="I910" s="54" t="n">
        <v>908</v>
      </c>
      <c r="J910" s="55" t="n">
        <v>0</v>
      </c>
      <c r="K910" t="s">
        <v>1093</v>
      </c>
      <c r="L910" t="s">
        <v>1908</v>
      </c>
      <c r="M910" t="s"/>
      <c r="N910" t="s"/>
      <c r="O910" t="s"/>
      <c r="P910" t="s"/>
    </row>
    <row r="911" spans="1:16">
      <c r="I911" s="54" t="n">
        <v>909</v>
      </c>
      <c r="J911" t="s"/>
      <c r="K911" t="s">
        <v>1093</v>
      </c>
      <c r="L911" t="s">
        <v>1909</v>
      </c>
      <c r="M911" t="s"/>
      <c r="N911" t="s"/>
      <c r="O911" t="s"/>
      <c r="P911" t="s"/>
    </row>
    <row r="912" spans="1:16">
      <c r="I912" s="54" t="n">
        <v>910</v>
      </c>
      <c r="J912" t="s"/>
      <c r="K912" t="s">
        <v>1093</v>
      </c>
      <c r="L912" t="s">
        <v>1910</v>
      </c>
      <c r="M912" t="s"/>
      <c r="N912" t="s"/>
      <c r="O912" t="s"/>
      <c r="P912" t="s"/>
    </row>
    <row r="913" spans="1:16">
      <c r="I913" s="54" t="n">
        <v>911</v>
      </c>
      <c r="J913" t="s"/>
      <c r="K913" t="s">
        <v>1093</v>
      </c>
      <c r="L913" t="s">
        <v>1911</v>
      </c>
      <c r="M913" t="s"/>
      <c r="N913" t="s"/>
      <c r="O913" t="s"/>
      <c r="P913" t="s"/>
    </row>
    <row r="914" spans="1:16">
      <c r="I914" s="54" t="n">
        <v>912</v>
      </c>
      <c r="J914" t="s"/>
      <c r="K914" t="s">
        <v>1093</v>
      </c>
      <c r="L914" t="s">
        <v>1912</v>
      </c>
      <c r="M914" t="s"/>
      <c r="N914" t="s"/>
      <c r="O914" t="s"/>
      <c r="P914" t="s"/>
    </row>
    <row r="915" spans="1:16">
      <c r="I915" s="54" t="n">
        <v>913</v>
      </c>
      <c r="J915" t="s"/>
      <c r="K915" t="s">
        <v>1093</v>
      </c>
      <c r="L915" t="s">
        <v>1913</v>
      </c>
      <c r="M915" t="s"/>
      <c r="N915" t="s"/>
      <c r="O915" t="s"/>
      <c r="P915" t="s"/>
    </row>
    <row r="916" spans="1:16">
      <c r="I916" s="54" t="n">
        <v>914</v>
      </c>
      <c r="J916" t="s"/>
      <c r="K916" t="s">
        <v>1093</v>
      </c>
      <c r="L916" t="s">
        <v>1914</v>
      </c>
      <c r="M916" t="s"/>
      <c r="N916" t="s"/>
      <c r="O916" t="s"/>
      <c r="P916" t="s"/>
    </row>
    <row r="917" spans="1:16">
      <c r="I917" s="54" t="n">
        <v>915</v>
      </c>
      <c r="J917" t="s"/>
      <c r="K917" t="s">
        <v>1093</v>
      </c>
      <c r="L917" t="s">
        <v>1915</v>
      </c>
      <c r="M917" t="s"/>
      <c r="N917" t="s"/>
      <c r="O917" t="s"/>
      <c r="P917" t="s"/>
    </row>
    <row r="918" spans="1:16">
      <c r="I918" s="54" t="n">
        <v>916</v>
      </c>
      <c r="J918" t="s"/>
      <c r="K918" t="s">
        <v>1093</v>
      </c>
      <c r="L918" t="s">
        <v>648</v>
      </c>
      <c r="M918" t="s"/>
      <c r="N918" t="s"/>
      <c r="O918" t="s"/>
      <c r="P918" t="s"/>
    </row>
    <row r="919" spans="1:16">
      <c r="I919" s="54" t="n">
        <v>917</v>
      </c>
      <c r="J919" s="55" t="n">
        <v>3.249490740740741e-06</v>
      </c>
      <c r="K919" t="s">
        <v>1093</v>
      </c>
      <c r="L919" t="s">
        <v>1916</v>
      </c>
      <c r="M919" t="s"/>
      <c r="N919" t="s"/>
      <c r="O919" t="s"/>
      <c r="P919" t="s"/>
    </row>
    <row r="920" spans="1:16">
      <c r="I920" s="54" t="n">
        <v>918</v>
      </c>
      <c r="J920" t="s"/>
      <c r="K920" t="s">
        <v>1093</v>
      </c>
      <c r="L920" t="s">
        <v>1917</v>
      </c>
      <c r="M920" t="s"/>
      <c r="N920" t="s"/>
      <c r="O920" t="s"/>
      <c r="P920" t="s"/>
    </row>
    <row r="921" spans="1:16">
      <c r="I921" s="54" t="n">
        <v>919</v>
      </c>
      <c r="J921" t="s"/>
      <c r="K921" t="s">
        <v>1093</v>
      </c>
      <c r="L921" t="s">
        <v>1918</v>
      </c>
      <c r="M921" t="s"/>
      <c r="N921" t="s"/>
      <c r="O921" t="s"/>
      <c r="P921" t="s"/>
    </row>
    <row r="922" spans="1:16">
      <c r="I922" s="54" t="n">
        <v>920</v>
      </c>
      <c r="J922" t="s"/>
      <c r="K922" t="s">
        <v>1093</v>
      </c>
      <c r="L922" t="s">
        <v>1919</v>
      </c>
      <c r="M922" t="s"/>
      <c r="N922" t="s"/>
      <c r="O922" t="s"/>
      <c r="P922" t="s"/>
    </row>
    <row r="923" spans="1:16">
      <c r="I923" s="54" t="n">
        <v>921</v>
      </c>
      <c r="J923" t="s"/>
      <c r="K923" t="s">
        <v>1093</v>
      </c>
      <c r="L923" t="s">
        <v>646</v>
      </c>
      <c r="M923" t="s"/>
      <c r="N923" t="s"/>
      <c r="O923" t="s"/>
      <c r="P923" t="s"/>
    </row>
    <row r="924" spans="1:16">
      <c r="I924" s="54" t="n">
        <v>922</v>
      </c>
      <c r="J924" t="s"/>
      <c r="K924" t="s">
        <v>1093</v>
      </c>
      <c r="L924" t="s">
        <v>1920</v>
      </c>
      <c r="M924" t="s"/>
      <c r="N924" t="s"/>
      <c r="O924" t="s"/>
      <c r="P924" t="s"/>
    </row>
    <row r="925" spans="1:16">
      <c r="I925" s="54" t="n">
        <v>923</v>
      </c>
      <c r="J925" t="s"/>
      <c r="K925" t="s">
        <v>1093</v>
      </c>
      <c r="L925" t="s">
        <v>1921</v>
      </c>
      <c r="M925" t="s"/>
      <c r="N925" t="s"/>
      <c r="O925" t="s"/>
      <c r="P925" t="s"/>
    </row>
    <row r="926" spans="1:16">
      <c r="I926" s="54" t="n">
        <v>924</v>
      </c>
      <c r="J926" t="s"/>
      <c r="K926" t="s">
        <v>1093</v>
      </c>
      <c r="L926" t="s">
        <v>1922</v>
      </c>
      <c r="M926" t="s"/>
      <c r="N926" t="s"/>
      <c r="O926" t="s"/>
      <c r="P926" t="s"/>
    </row>
    <row r="927" spans="1:16">
      <c r="I927" s="54" t="n">
        <v>925</v>
      </c>
      <c r="J927" s="55" t="n">
        <v>7.384479166666667e-06</v>
      </c>
      <c r="K927" t="s">
        <v>1093</v>
      </c>
      <c r="L927" t="s">
        <v>1923</v>
      </c>
      <c r="M927" t="s"/>
      <c r="N927" t="s"/>
      <c r="O927" t="s"/>
      <c r="P927" t="s"/>
    </row>
    <row r="928" spans="1:16">
      <c r="I928" s="54" t="n">
        <v>926</v>
      </c>
      <c r="J928" t="s"/>
      <c r="K928" t="s">
        <v>1093</v>
      </c>
      <c r="L928" t="s">
        <v>1924</v>
      </c>
      <c r="M928" t="s"/>
      <c r="N928" t="s"/>
      <c r="O928" t="s"/>
      <c r="P928" t="s"/>
    </row>
    <row r="929" spans="1:16">
      <c r="I929" s="54" t="n">
        <v>927</v>
      </c>
      <c r="J929" t="s"/>
      <c r="K929" t="s">
        <v>1093</v>
      </c>
      <c r="L929" t="s">
        <v>1925</v>
      </c>
      <c r="M929" t="s"/>
      <c r="N929" t="s"/>
      <c r="O929" t="s"/>
      <c r="P929" t="s"/>
    </row>
    <row r="930" spans="1:16">
      <c r="I930" s="54" t="n">
        <v>928</v>
      </c>
      <c r="J930" t="s"/>
      <c r="K930" t="s">
        <v>1093</v>
      </c>
      <c r="L930" t="s">
        <v>1926</v>
      </c>
      <c r="M930" t="s"/>
      <c r="N930" t="s"/>
      <c r="O930" t="s"/>
      <c r="P930" t="s"/>
    </row>
    <row r="931" spans="1:16">
      <c r="I931" s="54" t="n">
        <v>929</v>
      </c>
      <c r="J931" t="s"/>
      <c r="K931" t="s">
        <v>1093</v>
      </c>
      <c r="L931" t="s">
        <v>1927</v>
      </c>
      <c r="M931" t="s"/>
      <c r="N931" t="s"/>
      <c r="O931" t="s"/>
      <c r="P931" t="s"/>
    </row>
    <row r="932" spans="1:16">
      <c r="I932" s="54" t="n">
        <v>930</v>
      </c>
      <c r="J932" t="s"/>
      <c r="K932" t="s">
        <v>1093</v>
      </c>
      <c r="L932" t="s">
        <v>1928</v>
      </c>
      <c r="M932" t="s"/>
      <c r="N932" t="s"/>
      <c r="O932" t="s"/>
      <c r="P932" t="s"/>
    </row>
    <row r="933" spans="1:16">
      <c r="I933" s="54" t="n">
        <v>931</v>
      </c>
      <c r="J933" t="s"/>
      <c r="K933" t="s">
        <v>1093</v>
      </c>
      <c r="L933" t="s">
        <v>1929</v>
      </c>
      <c r="M933" t="s"/>
      <c r="N933" t="s"/>
      <c r="O933" t="s"/>
      <c r="P933" t="s"/>
    </row>
    <row r="934" spans="1:16">
      <c r="I934" s="54" t="n">
        <v>932</v>
      </c>
      <c r="J934" t="s"/>
      <c r="K934" t="s">
        <v>1093</v>
      </c>
      <c r="L934" t="s">
        <v>1930</v>
      </c>
      <c r="M934" t="s"/>
      <c r="N934" t="s"/>
      <c r="O934" t="s"/>
      <c r="P934" t="s"/>
    </row>
    <row r="935" spans="1:16">
      <c r="I935" s="54" t="n">
        <v>933</v>
      </c>
      <c r="J935" s="55" t="n">
        <v>0</v>
      </c>
      <c r="K935" t="s">
        <v>1093</v>
      </c>
      <c r="L935" t="s">
        <v>1931</v>
      </c>
      <c r="M935" t="s"/>
      <c r="N935" t="s"/>
      <c r="O935" t="s"/>
      <c r="P935" t="s"/>
    </row>
    <row r="936" spans="1:16">
      <c r="I936" s="54" t="n">
        <v>934</v>
      </c>
      <c r="J936" s="55" t="n">
        <v>0</v>
      </c>
      <c r="K936" t="s">
        <v>1093</v>
      </c>
      <c r="L936" t="s">
        <v>1932</v>
      </c>
      <c r="M936" t="s"/>
      <c r="N936" t="s"/>
      <c r="O936" t="s"/>
      <c r="P936" t="s"/>
    </row>
    <row r="937" spans="1:16">
      <c r="I937" s="54" t="n">
        <v>935</v>
      </c>
      <c r="J937" s="55" t="n">
        <v>0</v>
      </c>
      <c r="K937" t="s">
        <v>1093</v>
      </c>
      <c r="L937" t="s">
        <v>1933</v>
      </c>
      <c r="M937" t="s"/>
      <c r="N937" t="s"/>
      <c r="O937" t="s"/>
      <c r="P937" t="s"/>
    </row>
    <row r="938" spans="1:16">
      <c r="I938" s="54" t="n">
        <v>936</v>
      </c>
      <c r="J938" t="s"/>
      <c r="K938" t="s">
        <v>1093</v>
      </c>
      <c r="L938" t="s">
        <v>1934</v>
      </c>
      <c r="M938" t="s"/>
      <c r="N938" t="s"/>
      <c r="O938" t="s"/>
      <c r="P938" t="s"/>
    </row>
    <row r="939" spans="1:16">
      <c r="I939" s="54" t="n">
        <v>937</v>
      </c>
      <c r="J939" t="s"/>
      <c r="K939" t="s">
        <v>1093</v>
      </c>
      <c r="L939" t="s">
        <v>1935</v>
      </c>
      <c r="M939" t="s"/>
      <c r="N939" t="s"/>
      <c r="O939" t="s"/>
      <c r="P939" t="s"/>
    </row>
    <row r="940" spans="1:16">
      <c r="I940" s="54" t="n">
        <v>938</v>
      </c>
      <c r="J940" t="s"/>
      <c r="K940" t="s">
        <v>1093</v>
      </c>
      <c r="L940" t="s">
        <v>1936</v>
      </c>
      <c r="M940" t="s"/>
      <c r="N940" t="s"/>
      <c r="O940" t="s"/>
      <c r="P940" t="s"/>
    </row>
    <row r="941" spans="1:16">
      <c r="I941" s="54" t="n">
        <v>939</v>
      </c>
      <c r="J941" t="s"/>
      <c r="K941" t="s">
        <v>1093</v>
      </c>
      <c r="L941" t="s">
        <v>1937</v>
      </c>
      <c r="M941" t="s"/>
      <c r="N941" t="s"/>
      <c r="O941" t="s"/>
      <c r="P941" t="s"/>
    </row>
    <row r="942" spans="1:16">
      <c r="I942" s="54" t="n">
        <v>940</v>
      </c>
      <c r="J942" t="s"/>
      <c r="K942" t="s">
        <v>1093</v>
      </c>
      <c r="L942" t="s">
        <v>1938</v>
      </c>
      <c r="M942" t="s"/>
      <c r="N942" t="s"/>
      <c r="O942" t="s"/>
      <c r="P942" t="s"/>
    </row>
    <row r="943" spans="1:16">
      <c r="I943" s="54" t="n">
        <v>941</v>
      </c>
      <c r="J943" t="s"/>
      <c r="K943" t="s">
        <v>1093</v>
      </c>
      <c r="L943" t="s">
        <v>1939</v>
      </c>
      <c r="M943" t="s"/>
      <c r="N943" t="s"/>
      <c r="O943" t="s"/>
      <c r="P943" t="s"/>
    </row>
    <row r="944" spans="1:16">
      <c r="I944" s="54" t="n">
        <v>942</v>
      </c>
      <c r="J944" t="s"/>
      <c r="K944" t="s">
        <v>1093</v>
      </c>
      <c r="L944" t="s">
        <v>1940</v>
      </c>
      <c r="M944" t="s"/>
      <c r="N944" t="s"/>
      <c r="O944" t="s"/>
      <c r="P944" t="s"/>
    </row>
    <row r="945" spans="1:16">
      <c r="I945" s="54" t="n">
        <v>943</v>
      </c>
      <c r="J945" s="55" t="n">
        <v>0</v>
      </c>
      <c r="K945" t="s">
        <v>1093</v>
      </c>
      <c r="L945" t="s">
        <v>1941</v>
      </c>
      <c r="M945" t="s"/>
      <c r="N945" t="s"/>
      <c r="O945" t="s"/>
      <c r="P945" t="s"/>
    </row>
    <row r="946" spans="1:16">
      <c r="I946" s="54" t="n">
        <v>944</v>
      </c>
      <c r="J946" s="55" t="n">
        <v>0</v>
      </c>
      <c r="K946" t="s">
        <v>1093</v>
      </c>
      <c r="L946" t="s">
        <v>1942</v>
      </c>
      <c r="M946" t="s"/>
      <c r="N946" t="s"/>
      <c r="O946" t="s"/>
      <c r="P946" t="s"/>
    </row>
    <row r="947" spans="1:16">
      <c r="I947" s="54" t="n">
        <v>945</v>
      </c>
      <c r="J947" t="s"/>
      <c r="K947" t="s">
        <v>1093</v>
      </c>
      <c r="L947" t="s">
        <v>1943</v>
      </c>
      <c r="M947" t="s"/>
      <c r="N947" t="s"/>
      <c r="O947" t="s"/>
      <c r="P947" t="s"/>
    </row>
    <row r="948" spans="1:16">
      <c r="I948" s="54" t="n">
        <v>946</v>
      </c>
      <c r="J948" t="s"/>
      <c r="K948" t="s">
        <v>1093</v>
      </c>
      <c r="L948" t="s">
        <v>1944</v>
      </c>
      <c r="M948" t="s"/>
      <c r="N948" t="s"/>
      <c r="O948" t="s"/>
      <c r="P948" t="s"/>
    </row>
    <row r="949" spans="1:16">
      <c r="I949" s="54" t="n">
        <v>947</v>
      </c>
      <c r="J949" t="s"/>
      <c r="K949" t="s">
        <v>1093</v>
      </c>
      <c r="L949" t="s">
        <v>1945</v>
      </c>
      <c r="M949" t="s"/>
      <c r="N949" t="s"/>
      <c r="O949" t="s"/>
      <c r="P949" t="s"/>
    </row>
    <row r="950" spans="1:16">
      <c r="I950" s="54" t="n">
        <v>948</v>
      </c>
      <c r="J950" t="s"/>
      <c r="K950" t="s">
        <v>1093</v>
      </c>
      <c r="L950" t="s">
        <v>1946</v>
      </c>
      <c r="M950" t="s"/>
      <c r="N950" t="s"/>
      <c r="O950" t="s"/>
      <c r="P950" t="s"/>
    </row>
    <row r="951" spans="1:16">
      <c r="I951" s="54" t="n">
        <v>949</v>
      </c>
      <c r="J951" s="55" t="n">
        <v>1.808101851851852e-07</v>
      </c>
      <c r="K951" t="s">
        <v>1093</v>
      </c>
      <c r="L951" t="s">
        <v>1947</v>
      </c>
      <c r="M951" t="s"/>
      <c r="N951" t="s"/>
      <c r="O951" t="s"/>
      <c r="P951" t="s"/>
    </row>
    <row r="952" spans="1:16">
      <c r="I952" s="54" t="n">
        <v>950</v>
      </c>
      <c r="J952" t="s"/>
      <c r="K952" t="s">
        <v>1093</v>
      </c>
      <c r="L952" t="s">
        <v>1948</v>
      </c>
      <c r="M952" t="s"/>
      <c r="N952" t="s"/>
      <c r="O952" t="s"/>
      <c r="P952" t="s"/>
    </row>
    <row r="953" spans="1:16">
      <c r="I953" s="54" t="n">
        <v>951</v>
      </c>
      <c r="J953" t="s"/>
      <c r="K953" t="s">
        <v>1093</v>
      </c>
      <c r="L953" t="s">
        <v>1949</v>
      </c>
      <c r="M953" t="s"/>
      <c r="N953" t="s"/>
      <c r="O953" t="s"/>
      <c r="P953" t="s"/>
    </row>
    <row r="954" spans="1:16">
      <c r="I954" s="54" t="n">
        <v>952</v>
      </c>
      <c r="J954" t="s"/>
      <c r="K954" t="s">
        <v>1093</v>
      </c>
      <c r="L954" t="s">
        <v>1950</v>
      </c>
      <c r="M954" t="s"/>
      <c r="N954" t="s"/>
      <c r="O954" t="s"/>
      <c r="P954" t="s"/>
    </row>
    <row r="955" spans="1:16">
      <c r="I955" s="54" t="n">
        <v>953</v>
      </c>
      <c r="J955" t="s"/>
      <c r="K955" t="s">
        <v>1093</v>
      </c>
      <c r="L955" t="s">
        <v>1951</v>
      </c>
      <c r="M955" t="s"/>
      <c r="N955" t="s"/>
      <c r="O955" t="s"/>
      <c r="P955" t="s"/>
    </row>
    <row r="956" spans="1:16">
      <c r="I956" s="54" t="n">
        <v>954</v>
      </c>
      <c r="J956" t="s"/>
      <c r="K956" t="s">
        <v>1093</v>
      </c>
      <c r="L956" t="s">
        <v>1952</v>
      </c>
      <c r="M956" t="s"/>
      <c r="N956" t="s"/>
      <c r="O956" t="s"/>
      <c r="P956" t="s"/>
    </row>
    <row r="957" spans="1:16">
      <c r="I957" s="54" t="n">
        <v>955</v>
      </c>
      <c r="J957" t="s"/>
      <c r="K957" t="s">
        <v>1093</v>
      </c>
      <c r="L957" t="s">
        <v>1953</v>
      </c>
      <c r="M957" t="s"/>
      <c r="N957" t="s"/>
      <c r="O957" t="s"/>
      <c r="P957" t="s"/>
    </row>
    <row r="958" spans="1:16">
      <c r="I958" s="54" t="n">
        <v>956</v>
      </c>
      <c r="J958" s="55" t="n">
        <v>5.787037037037037e-09</v>
      </c>
      <c r="K958" t="s">
        <v>1093</v>
      </c>
      <c r="L958" t="s">
        <v>1954</v>
      </c>
      <c r="M958" t="s"/>
      <c r="N958" t="s"/>
      <c r="O958" t="s"/>
      <c r="P958" t="s"/>
    </row>
    <row r="959" spans="1:16">
      <c r="I959" s="54" t="n">
        <v>957</v>
      </c>
      <c r="J959" t="s"/>
      <c r="K959" t="s">
        <v>1093</v>
      </c>
      <c r="L959" t="s">
        <v>1955</v>
      </c>
      <c r="M959" t="s"/>
      <c r="N959" t="s"/>
      <c r="O959" t="s"/>
      <c r="P959" t="s"/>
    </row>
    <row r="960" spans="1:16">
      <c r="I960" s="54" t="n">
        <v>958</v>
      </c>
      <c r="J960" t="s"/>
      <c r="K960" t="s">
        <v>1093</v>
      </c>
      <c r="L960" t="s">
        <v>1956</v>
      </c>
      <c r="M960" t="s"/>
      <c r="N960" t="s"/>
      <c r="O960" t="s"/>
      <c r="P960" t="s"/>
    </row>
    <row r="961" spans="1:16">
      <c r="I961" s="54" t="n">
        <v>959</v>
      </c>
      <c r="J961" t="s"/>
      <c r="K961" t="s">
        <v>1093</v>
      </c>
      <c r="L961" t="s">
        <v>1957</v>
      </c>
      <c r="M961" t="s"/>
      <c r="N961" t="s"/>
      <c r="O961" t="s"/>
      <c r="P961" t="s"/>
    </row>
    <row r="962" spans="1:16">
      <c r="I962" s="54" t="n">
        <v>960</v>
      </c>
      <c r="J962" s="55" t="n">
        <v>2.344421296296296e-06</v>
      </c>
      <c r="K962" t="s">
        <v>1093</v>
      </c>
      <c r="L962" t="s">
        <v>1958</v>
      </c>
      <c r="M962" t="s"/>
      <c r="N962" t="s"/>
      <c r="O962" t="s"/>
      <c r="P962" t="s"/>
    </row>
    <row r="963" spans="1:16">
      <c r="I963" s="54" t="n">
        <v>961</v>
      </c>
      <c r="J963" t="s"/>
      <c r="K963" t="s">
        <v>1093</v>
      </c>
      <c r="L963" t="s">
        <v>1959</v>
      </c>
      <c r="M963" t="s"/>
      <c r="N963" t="s"/>
      <c r="O963" t="s"/>
      <c r="P963" t="s"/>
    </row>
    <row r="964" spans="1:16">
      <c r="I964" s="54" t="n">
        <v>962</v>
      </c>
      <c r="J964" t="s"/>
      <c r="K964" t="s">
        <v>1093</v>
      </c>
      <c r="L964" t="s">
        <v>1960</v>
      </c>
      <c r="M964" t="s"/>
      <c r="N964" t="s"/>
      <c r="O964" t="s"/>
      <c r="P964" t="s"/>
    </row>
    <row r="965" spans="1:16">
      <c r="I965" s="54" t="n">
        <v>963</v>
      </c>
      <c r="J965" t="s"/>
      <c r="K965" t="s">
        <v>1093</v>
      </c>
      <c r="L965" t="s">
        <v>1961</v>
      </c>
      <c r="M965" t="s"/>
      <c r="N965" t="s"/>
      <c r="O965" t="s"/>
      <c r="P965" t="s"/>
    </row>
    <row r="966" spans="1:16">
      <c r="I966" s="54" t="n">
        <v>964</v>
      </c>
      <c r="J966" s="55" t="n">
        <v>0</v>
      </c>
      <c r="K966" t="s">
        <v>1093</v>
      </c>
      <c r="L966" t="s">
        <v>1962</v>
      </c>
      <c r="M966" t="s"/>
      <c r="N966" t="s"/>
      <c r="O966" t="s"/>
      <c r="P966" t="s"/>
    </row>
    <row r="967" spans="1:16">
      <c r="I967" s="54" t="n">
        <v>965</v>
      </c>
      <c r="J967" t="s"/>
      <c r="K967" t="s">
        <v>1093</v>
      </c>
      <c r="L967" t="s">
        <v>1963</v>
      </c>
      <c r="M967" t="s"/>
      <c r="N967" t="s"/>
      <c r="O967" t="s"/>
      <c r="P967" t="s"/>
    </row>
    <row r="968" spans="1:16">
      <c r="I968" s="54" t="n">
        <v>966</v>
      </c>
      <c r="J968" t="s"/>
      <c r="K968" t="s">
        <v>1093</v>
      </c>
      <c r="L968" t="s">
        <v>1964</v>
      </c>
      <c r="M968" t="s"/>
      <c r="N968" t="s"/>
      <c r="O968" t="s"/>
      <c r="P968" t="s"/>
    </row>
    <row r="969" spans="1:16">
      <c r="I969" s="54" t="n">
        <v>967</v>
      </c>
      <c r="J969" t="s"/>
      <c r="K969" t="s">
        <v>1093</v>
      </c>
      <c r="L969" t="s">
        <v>1965</v>
      </c>
      <c r="M969" t="s"/>
      <c r="N969" t="s"/>
      <c r="O969" t="s"/>
      <c r="P969" t="s"/>
    </row>
    <row r="970" spans="1:16">
      <c r="I970" s="54" t="n">
        <v>968</v>
      </c>
      <c r="J970" t="s"/>
      <c r="K970" t="s">
        <v>1093</v>
      </c>
      <c r="L970" t="s">
        <v>1966</v>
      </c>
      <c r="M970" t="s"/>
      <c r="N970" t="s"/>
      <c r="O970" t="s"/>
      <c r="P970" t="s"/>
    </row>
    <row r="971" spans="1:16">
      <c r="I971" s="54" t="n">
        <v>969</v>
      </c>
      <c r="J971" t="s"/>
      <c r="K971" t="s">
        <v>1093</v>
      </c>
      <c r="L971" t="s">
        <v>1967</v>
      </c>
      <c r="M971" t="s"/>
      <c r="N971" t="s"/>
      <c r="O971" t="s"/>
      <c r="P971" t="s"/>
    </row>
    <row r="972" spans="1:16">
      <c r="I972" s="54" t="n">
        <v>970</v>
      </c>
      <c r="J972" t="s"/>
      <c r="K972" t="s">
        <v>1093</v>
      </c>
      <c r="L972" t="s">
        <v>1968</v>
      </c>
      <c r="M972" t="s"/>
      <c r="N972" t="s"/>
      <c r="O972" t="s"/>
      <c r="P972" t="s"/>
    </row>
    <row r="973" spans="1:16">
      <c r="I973" s="54" t="n">
        <v>971</v>
      </c>
      <c r="J973" t="s"/>
      <c r="K973" t="s">
        <v>1093</v>
      </c>
      <c r="L973" t="s">
        <v>1969</v>
      </c>
      <c r="M973" t="s"/>
      <c r="N973" t="s"/>
      <c r="O973" t="s"/>
      <c r="P973" t="s"/>
    </row>
    <row r="974" spans="1:16">
      <c r="I974" s="54" t="n">
        <v>972</v>
      </c>
      <c r="J974" t="s"/>
      <c r="K974" t="s">
        <v>1093</v>
      </c>
      <c r="L974" t="s">
        <v>1970</v>
      </c>
      <c r="M974" t="s"/>
      <c r="N974" t="s"/>
      <c r="O974" t="s"/>
      <c r="P974" t="s"/>
    </row>
    <row r="975" spans="1:16">
      <c r="I975" s="54" t="n">
        <v>973</v>
      </c>
      <c r="J975" t="s"/>
      <c r="K975" t="s">
        <v>1093</v>
      </c>
      <c r="L975" t="s">
        <v>1971</v>
      </c>
      <c r="M975" t="s"/>
      <c r="N975" t="s"/>
      <c r="O975" t="s"/>
      <c r="P975" t="s"/>
    </row>
    <row r="976" spans="1:16">
      <c r="I976" s="54" t="n">
        <v>974</v>
      </c>
      <c r="J976" s="55" t="n">
        <v>5.787037037037037e-09</v>
      </c>
      <c r="K976" t="s">
        <v>1093</v>
      </c>
      <c r="L976" t="s">
        <v>1972</v>
      </c>
      <c r="M976" t="s"/>
      <c r="N976" t="s"/>
      <c r="O976" t="s"/>
      <c r="P976" t="s"/>
    </row>
    <row r="977" spans="1:16">
      <c r="I977" s="54" t="n">
        <v>975</v>
      </c>
      <c r="J977" s="55" t="n">
        <v>0</v>
      </c>
      <c r="K977" t="s">
        <v>1093</v>
      </c>
      <c r="L977" t="s">
        <v>1973</v>
      </c>
      <c r="M977" t="s"/>
      <c r="N977" t="s"/>
      <c r="O977" t="s"/>
      <c r="P977" t="s"/>
    </row>
    <row r="978" spans="1:16">
      <c r="I978" s="54" t="n">
        <v>976</v>
      </c>
      <c r="J978" t="s"/>
      <c r="K978" t="s">
        <v>1093</v>
      </c>
      <c r="L978" t="s">
        <v>1974</v>
      </c>
      <c r="M978" t="s"/>
      <c r="N978" t="s"/>
      <c r="O978" t="s"/>
      <c r="P978" t="s"/>
    </row>
    <row r="979" spans="1:16">
      <c r="I979" s="54" t="n">
        <v>977</v>
      </c>
      <c r="J979" t="s"/>
      <c r="K979" t="s">
        <v>1093</v>
      </c>
      <c r="L979" t="s">
        <v>1975</v>
      </c>
      <c r="M979" t="s"/>
      <c r="N979" t="s"/>
      <c r="O979" t="s"/>
      <c r="P979" t="s"/>
    </row>
    <row r="980" spans="1:16">
      <c r="I980" s="54" t="n">
        <v>978</v>
      </c>
      <c r="J980" t="s"/>
      <c r="K980" t="s">
        <v>1093</v>
      </c>
      <c r="L980" t="s">
        <v>1976</v>
      </c>
      <c r="M980" t="s"/>
      <c r="N980" t="s"/>
      <c r="O980" t="s"/>
      <c r="P980" t="s"/>
    </row>
    <row r="981" spans="1:16">
      <c r="I981" s="54" t="n">
        <v>979</v>
      </c>
      <c r="J981" s="55" t="n">
        <v>0</v>
      </c>
      <c r="K981" t="s">
        <v>1093</v>
      </c>
      <c r="L981" t="s">
        <v>1977</v>
      </c>
      <c r="M981" t="s"/>
      <c r="N981" t="s"/>
      <c r="O981" t="s"/>
      <c r="P981" t="s"/>
    </row>
    <row r="982" spans="1:16">
      <c r="I982" s="54" t="n">
        <v>980</v>
      </c>
      <c r="J982" t="s"/>
      <c r="K982" t="s">
        <v>1093</v>
      </c>
      <c r="L982" t="s">
        <v>1978</v>
      </c>
      <c r="M982" t="s"/>
      <c r="N982" t="s"/>
      <c r="O982" t="s"/>
      <c r="P982" t="s"/>
    </row>
    <row r="983" spans="1:16">
      <c r="I983" s="54" t="n">
        <v>981</v>
      </c>
      <c r="J983" t="s"/>
      <c r="K983" t="s">
        <v>1093</v>
      </c>
      <c r="L983" t="s">
        <v>1979</v>
      </c>
      <c r="M983" t="s"/>
      <c r="N983" t="s"/>
      <c r="O983" t="s"/>
      <c r="P983" t="s"/>
    </row>
    <row r="984" spans="1:16">
      <c r="I984" s="54" t="n">
        <v>982</v>
      </c>
      <c r="J984" t="s"/>
      <c r="K984" t="s">
        <v>1093</v>
      </c>
      <c r="L984" t="s">
        <v>1980</v>
      </c>
      <c r="M984" t="s"/>
      <c r="N984" t="s"/>
      <c r="O984" t="s"/>
      <c r="P984" t="s"/>
    </row>
    <row r="985" spans="1:16">
      <c r="I985" s="54" t="n">
        <v>983</v>
      </c>
      <c r="J985" s="55" t="n">
        <v>0</v>
      </c>
      <c r="K985" t="s">
        <v>1093</v>
      </c>
      <c r="L985" t="s">
        <v>1981</v>
      </c>
      <c r="M985" t="s"/>
      <c r="N985" t="s"/>
      <c r="O985" t="s"/>
      <c r="P985" t="s"/>
    </row>
    <row r="986" spans="1:16">
      <c r="I986" s="54" t="n">
        <v>984</v>
      </c>
      <c r="J986" t="s"/>
      <c r="K986" t="s">
        <v>1093</v>
      </c>
      <c r="L986" t="s">
        <v>1982</v>
      </c>
      <c r="M986" t="s"/>
      <c r="N986" t="s"/>
      <c r="O986" t="s"/>
      <c r="P986" t="s"/>
    </row>
    <row r="987" spans="1:16">
      <c r="I987" s="54" t="n">
        <v>985</v>
      </c>
      <c r="J987" t="s"/>
      <c r="K987" t="s">
        <v>1093</v>
      </c>
      <c r="L987" t="s">
        <v>1983</v>
      </c>
      <c r="M987" t="s"/>
      <c r="N987" t="s"/>
      <c r="O987" t="s"/>
      <c r="P987" t="s"/>
    </row>
    <row r="988" spans="1:16">
      <c r="I988" s="54" t="n">
        <v>986</v>
      </c>
      <c r="J988" t="s"/>
      <c r="K988" t="s">
        <v>1093</v>
      </c>
      <c r="L988" t="s">
        <v>1984</v>
      </c>
      <c r="M988" t="s"/>
      <c r="N988" t="s"/>
      <c r="O988" t="s"/>
      <c r="P988" t="s"/>
    </row>
    <row r="989" spans="1:16">
      <c r="I989" s="54" t="n">
        <v>987</v>
      </c>
      <c r="J989" s="55" t="n">
        <v>2.896990740740741e-08</v>
      </c>
      <c r="K989" t="s">
        <v>1093</v>
      </c>
      <c r="L989" t="s">
        <v>1985</v>
      </c>
      <c r="M989" t="s"/>
      <c r="N989" t="s"/>
      <c r="O989" t="s"/>
      <c r="P989" t="s"/>
    </row>
    <row r="990" spans="1:16">
      <c r="I990" s="54" t="n">
        <v>988</v>
      </c>
      <c r="J990" t="s"/>
      <c r="K990" t="s">
        <v>1093</v>
      </c>
      <c r="L990" t="s">
        <v>1986</v>
      </c>
      <c r="M990" t="s"/>
      <c r="N990" t="s"/>
      <c r="O990" t="s"/>
      <c r="P990" t="s"/>
    </row>
    <row r="991" spans="1:16">
      <c r="I991" s="54" t="n">
        <v>989</v>
      </c>
      <c r="J991" t="s"/>
      <c r="K991" t="s">
        <v>1093</v>
      </c>
      <c r="L991" t="s">
        <v>1987</v>
      </c>
      <c r="M991" t="s"/>
      <c r="N991" t="s"/>
      <c r="O991" t="s"/>
      <c r="P991" t="s"/>
    </row>
    <row r="992" spans="1:16">
      <c r="I992" s="54" t="n">
        <v>990</v>
      </c>
      <c r="J992" s="55" t="n">
        <v>1.808796296296296e-07</v>
      </c>
      <c r="K992" t="s">
        <v>1093</v>
      </c>
      <c r="L992" t="s">
        <v>1988</v>
      </c>
      <c r="M992" t="s"/>
      <c r="N992" t="s"/>
      <c r="O992" t="s"/>
      <c r="P992" t="s"/>
    </row>
    <row r="993" spans="1:16">
      <c r="I993" s="54" t="n">
        <v>991</v>
      </c>
      <c r="J993" s="55" t="n">
        <v>0</v>
      </c>
      <c r="K993" t="s">
        <v>1093</v>
      </c>
      <c r="L993" t="s">
        <v>1989</v>
      </c>
      <c r="M993" t="s"/>
      <c r="N993" t="s"/>
      <c r="O993" t="s"/>
      <c r="P993" t="s"/>
    </row>
    <row r="994" spans="1:16">
      <c r="I994" s="54" t="n">
        <v>992</v>
      </c>
      <c r="J994" t="s"/>
      <c r="K994" t="s">
        <v>1093</v>
      </c>
      <c r="L994" t="s">
        <v>1990</v>
      </c>
      <c r="M994" t="s"/>
      <c r="N994" t="s"/>
      <c r="O994" t="s"/>
      <c r="P994" t="s"/>
    </row>
    <row r="995" spans="1:16">
      <c r="I995" s="54" t="n">
        <v>993</v>
      </c>
      <c r="J995" t="s"/>
      <c r="K995" t="s">
        <v>1093</v>
      </c>
      <c r="L995" t="s">
        <v>1991</v>
      </c>
      <c r="M995" t="s"/>
      <c r="N995" t="s"/>
      <c r="O995" t="s"/>
      <c r="P995" t="s"/>
    </row>
    <row r="996" spans="1:16">
      <c r="I996" s="54" t="n">
        <v>994</v>
      </c>
      <c r="J996" t="s"/>
      <c r="K996" t="s">
        <v>1093</v>
      </c>
      <c r="L996" t="s">
        <v>1992</v>
      </c>
      <c r="M996" t="s"/>
      <c r="N996" t="s"/>
      <c r="O996" t="s"/>
      <c r="P996" t="s"/>
    </row>
    <row r="997" spans="1:16">
      <c r="I997" s="54" t="n">
        <v>995</v>
      </c>
      <c r="J997" t="s"/>
      <c r="K997" t="s">
        <v>1093</v>
      </c>
      <c r="L997" t="s">
        <v>1993</v>
      </c>
      <c r="M997" t="s"/>
      <c r="N997" t="s"/>
      <c r="O997" t="s"/>
      <c r="P997" t="s"/>
    </row>
    <row r="998" spans="1:16">
      <c r="I998" s="54" t="n">
        <v>996</v>
      </c>
      <c r="J998" t="s"/>
      <c r="K998" t="s">
        <v>1093</v>
      </c>
      <c r="L998" t="s">
        <v>1994</v>
      </c>
      <c r="M998" t="s"/>
      <c r="N998" t="s"/>
      <c r="O998" t="s"/>
      <c r="P998" t="s"/>
    </row>
    <row r="999" spans="1:16">
      <c r="I999" s="54" t="n">
        <v>997</v>
      </c>
      <c r="J999" t="s"/>
      <c r="K999" t="s">
        <v>1093</v>
      </c>
      <c r="L999" t="s">
        <v>1995</v>
      </c>
      <c r="M999" t="s"/>
      <c r="N999" t="s"/>
      <c r="O999" t="s"/>
      <c r="P999" t="s"/>
    </row>
    <row r="1000" spans="1:16">
      <c r="I1000" s="54" t="n">
        <v>998</v>
      </c>
      <c r="J1000" t="s"/>
      <c r="K1000" t="s">
        <v>1093</v>
      </c>
      <c r="L1000" t="s">
        <v>1996</v>
      </c>
      <c r="M1000" t="s"/>
      <c r="N1000" t="s"/>
      <c r="O1000" t="s"/>
      <c r="P1000" t="s"/>
    </row>
    <row r="1001" spans="1:16">
      <c r="I1001" s="54" t="n">
        <v>999</v>
      </c>
      <c r="J1001" t="s"/>
      <c r="K1001" t="s">
        <v>1093</v>
      </c>
      <c r="L1001" t="s">
        <v>1997</v>
      </c>
      <c r="M1001" t="s"/>
      <c r="N1001" t="s"/>
      <c r="O1001" t="s"/>
      <c r="P1001" t="s"/>
    </row>
    <row r="1002" spans="1:16">
      <c r="I1002" s="54" t="n">
        <v>1000</v>
      </c>
      <c r="J1002" t="s"/>
      <c r="K1002" t="s">
        <v>1093</v>
      </c>
      <c r="L1002" t="s">
        <v>1998</v>
      </c>
      <c r="M1002" t="s"/>
      <c r="N1002" t="s"/>
      <c r="O1002" t="s"/>
      <c r="P1002" t="s"/>
    </row>
    <row r="1003" spans="1:16">
      <c r="I1003" s="54" t="n">
        <v>1001</v>
      </c>
      <c r="J1003" t="s"/>
      <c r="K1003" t="s">
        <v>1093</v>
      </c>
      <c r="L1003" t="s">
        <v>1999</v>
      </c>
      <c r="M1003" t="s"/>
      <c r="N1003" t="s"/>
      <c r="O1003" t="s"/>
      <c r="P1003" t="s"/>
    </row>
    <row r="1004" spans="1:16">
      <c r="I1004" s="54" t="n">
        <v>1002</v>
      </c>
      <c r="J1004" s="55" t="n">
        <v>0</v>
      </c>
      <c r="K1004" t="s">
        <v>1093</v>
      </c>
      <c r="L1004" t="s">
        <v>2000</v>
      </c>
      <c r="M1004" t="s"/>
      <c r="N1004" t="s"/>
      <c r="O1004" t="s"/>
      <c r="P1004" t="s"/>
    </row>
    <row r="1005" spans="1:16">
      <c r="I1005" s="54" t="n">
        <v>1003</v>
      </c>
      <c r="J1005" t="s"/>
      <c r="K1005" t="s">
        <v>1093</v>
      </c>
      <c r="L1005" t="s">
        <v>2001</v>
      </c>
      <c r="M1005" t="s"/>
      <c r="N1005" t="s"/>
      <c r="O1005" t="s"/>
      <c r="P1005" t="s"/>
    </row>
    <row r="1006" spans="1:16">
      <c r="I1006" s="54" t="n">
        <v>1004</v>
      </c>
      <c r="J1006" t="s"/>
      <c r="K1006" t="s">
        <v>1093</v>
      </c>
      <c r="L1006" t="s">
        <v>2002</v>
      </c>
      <c r="M1006" t="s"/>
      <c r="N1006" t="s"/>
      <c r="O1006" t="s"/>
      <c r="P1006" t="s"/>
    </row>
    <row r="1007" spans="1:16">
      <c r="I1007" s="54" t="n">
        <v>1005</v>
      </c>
      <c r="J1007" t="s"/>
      <c r="K1007" t="s">
        <v>1093</v>
      </c>
      <c r="L1007" t="s">
        <v>2003</v>
      </c>
      <c r="M1007" t="s"/>
      <c r="N1007" t="s"/>
      <c r="O1007" t="s"/>
      <c r="P1007" t="s"/>
    </row>
    <row r="1008" spans="1:16">
      <c r="I1008" s="54" t="n">
        <v>1006</v>
      </c>
      <c r="J1008" t="s"/>
      <c r="K1008" t="s">
        <v>1093</v>
      </c>
      <c r="L1008" t="s">
        <v>2004</v>
      </c>
      <c r="M1008" t="s"/>
      <c r="N1008" t="s"/>
      <c r="O1008" t="s"/>
      <c r="P1008" t="s"/>
    </row>
    <row r="1009" spans="1:16">
      <c r="I1009" s="54" t="n">
        <v>1007</v>
      </c>
      <c r="J1009" t="s"/>
      <c r="K1009" t="s">
        <v>1093</v>
      </c>
      <c r="L1009" t="s">
        <v>2005</v>
      </c>
      <c r="M1009" t="s"/>
      <c r="N1009" t="s"/>
      <c r="O1009" t="s"/>
      <c r="P1009" t="s"/>
    </row>
    <row r="1010" spans="1:16">
      <c r="I1010" s="54" t="n">
        <v>1008</v>
      </c>
      <c r="J1010" s="55" t="n">
        <v>0</v>
      </c>
      <c r="K1010" t="s">
        <v>1093</v>
      </c>
      <c r="L1010" t="s">
        <v>2006</v>
      </c>
      <c r="M1010" t="s"/>
      <c r="N1010" t="s"/>
      <c r="O1010" t="s"/>
      <c r="P1010" t="s"/>
    </row>
    <row r="1011" spans="1:16">
      <c r="I1011" s="54" t="n">
        <v>1009</v>
      </c>
      <c r="J1011" t="s"/>
      <c r="K1011" t="s">
        <v>1093</v>
      </c>
      <c r="L1011" t="s">
        <v>2007</v>
      </c>
      <c r="M1011" t="s"/>
      <c r="N1011" t="s"/>
      <c r="O1011" t="s"/>
      <c r="P1011" t="s"/>
    </row>
    <row r="1012" spans="1:16">
      <c r="I1012" s="54" t="n">
        <v>1010</v>
      </c>
      <c r="J1012" t="s"/>
      <c r="K1012" t="s">
        <v>1093</v>
      </c>
      <c r="L1012" t="s">
        <v>2008</v>
      </c>
      <c r="M1012" t="s"/>
      <c r="N1012" t="s"/>
      <c r="O1012" t="s"/>
      <c r="P1012" t="s"/>
    </row>
    <row r="1013" spans="1:16">
      <c r="I1013" s="54" t="n">
        <v>1011</v>
      </c>
      <c r="J1013" t="s"/>
      <c r="K1013" t="s">
        <v>1093</v>
      </c>
      <c r="L1013" t="s">
        <v>2009</v>
      </c>
      <c r="M1013" t="s"/>
      <c r="N1013" t="s"/>
      <c r="O1013" t="s"/>
      <c r="P1013" t="s"/>
    </row>
    <row r="1014" spans="1:16">
      <c r="I1014" s="54" t="n">
        <v>1012</v>
      </c>
      <c r="J1014" t="s"/>
      <c r="K1014" t="s">
        <v>1093</v>
      </c>
      <c r="L1014" t="s">
        <v>2010</v>
      </c>
      <c r="M1014" t="s"/>
      <c r="N1014" t="s"/>
      <c r="O1014" t="s"/>
      <c r="P1014" t="s"/>
    </row>
    <row r="1015" spans="1:16">
      <c r="I1015" s="54" t="n">
        <v>1013</v>
      </c>
      <c r="J1015" s="55" t="n">
        <v>2.319993055555556e-05</v>
      </c>
      <c r="K1015" t="s">
        <v>1093</v>
      </c>
      <c r="L1015" t="s">
        <v>2011</v>
      </c>
      <c r="M1015" t="s"/>
      <c r="N1015" t="s"/>
      <c r="O1015" t="s"/>
      <c r="P1015" t="s"/>
    </row>
    <row r="1016" spans="1:16">
      <c r="I1016" s="54" t="n">
        <v>1014</v>
      </c>
      <c r="J1016" t="s"/>
      <c r="K1016" t="s">
        <v>1093</v>
      </c>
      <c r="L1016" t="s">
        <v>2012</v>
      </c>
      <c r="M1016" t="s"/>
      <c r="N1016" t="s"/>
      <c r="O1016" t="s"/>
      <c r="P1016" t="s"/>
    </row>
    <row r="1017" spans="1:16">
      <c r="I1017" s="54" t="n">
        <v>1015</v>
      </c>
      <c r="J1017" t="s"/>
      <c r="K1017" t="s">
        <v>1093</v>
      </c>
      <c r="L1017" t="s">
        <v>2013</v>
      </c>
      <c r="M1017" t="s"/>
      <c r="N1017" t="s"/>
      <c r="O1017" t="s"/>
      <c r="P1017" t="s"/>
    </row>
    <row r="1018" spans="1:16">
      <c r="I1018" s="54" t="n">
        <v>1016</v>
      </c>
      <c r="J1018" t="s"/>
      <c r="K1018" t="s">
        <v>1093</v>
      </c>
      <c r="L1018" t="s">
        <v>2014</v>
      </c>
      <c r="M1018" t="s"/>
      <c r="N1018" t="s"/>
      <c r="O1018" t="s"/>
      <c r="P1018" t="s"/>
    </row>
    <row r="1019" spans="1:16">
      <c r="I1019" s="54" t="n">
        <v>1017</v>
      </c>
      <c r="J1019" s="55" t="n">
        <v>0</v>
      </c>
      <c r="K1019" t="s">
        <v>1093</v>
      </c>
      <c r="L1019" t="s">
        <v>2015</v>
      </c>
      <c r="M1019" t="s"/>
      <c r="N1019" t="s"/>
      <c r="O1019" t="s"/>
      <c r="P1019" t="s"/>
    </row>
    <row r="1020" spans="1:16">
      <c r="I1020" s="54" t="n">
        <v>1018</v>
      </c>
      <c r="J1020" t="s"/>
      <c r="K1020" t="s">
        <v>1093</v>
      </c>
      <c r="L1020" t="s">
        <v>2016</v>
      </c>
      <c r="M1020" t="s"/>
      <c r="N1020" t="s"/>
      <c r="O1020" t="s"/>
      <c r="P1020" t="s"/>
    </row>
    <row r="1021" spans="1:16">
      <c r="I1021" s="54" t="n">
        <v>1019</v>
      </c>
      <c r="J1021" t="s"/>
      <c r="K1021" t="s">
        <v>1093</v>
      </c>
      <c r="L1021" t="s">
        <v>2017</v>
      </c>
      <c r="M1021" t="s"/>
      <c r="N1021" t="s"/>
      <c r="O1021" t="s"/>
      <c r="P1021" t="s"/>
    </row>
    <row r="1022" spans="1:16">
      <c r="I1022" s="54" t="n">
        <v>1020</v>
      </c>
      <c r="J1022" t="s"/>
      <c r="K1022" t="s">
        <v>1093</v>
      </c>
      <c r="L1022" t="s">
        <v>2018</v>
      </c>
      <c r="M1022" t="s"/>
      <c r="N1022" t="s"/>
      <c r="O1022" t="s"/>
      <c r="P1022" t="s"/>
    </row>
    <row r="1023" spans="1:16">
      <c r="I1023" s="54" t="n">
        <v>1021</v>
      </c>
      <c r="J1023" s="55" t="n">
        <v>1.604100694444444e-05</v>
      </c>
      <c r="K1023" t="s">
        <v>1093</v>
      </c>
      <c r="L1023" t="s">
        <v>2019</v>
      </c>
      <c r="M1023" t="s"/>
      <c r="N1023" t="s"/>
      <c r="O1023" t="s"/>
      <c r="P1023" t="s"/>
    </row>
    <row r="1024" spans="1:16">
      <c r="I1024" s="54" t="n">
        <v>1022</v>
      </c>
      <c r="J1024" t="s"/>
      <c r="K1024" t="s">
        <v>1093</v>
      </c>
      <c r="L1024" t="s">
        <v>2020</v>
      </c>
      <c r="M1024" t="s"/>
      <c r="N1024" t="s"/>
      <c r="O1024" t="s"/>
      <c r="P1024" t="s"/>
    </row>
    <row r="1025" spans="1:16">
      <c r="I1025" s="54" t="n">
        <v>1023</v>
      </c>
      <c r="J1025" t="s"/>
      <c r="K1025" t="s">
        <v>1093</v>
      </c>
      <c r="L1025" t="s">
        <v>2021</v>
      </c>
      <c r="M1025" t="s"/>
      <c r="N1025" t="s"/>
      <c r="O1025" t="s"/>
      <c r="P1025" t="s"/>
    </row>
    <row r="1026" spans="1:16">
      <c r="I1026" s="54" t="n">
        <v>1024</v>
      </c>
      <c r="J1026" t="s"/>
      <c r="K1026" t="s">
        <v>1093</v>
      </c>
      <c r="L1026" t="s">
        <v>2022</v>
      </c>
      <c r="M1026" t="s"/>
      <c r="N1026" t="s"/>
      <c r="O1026" t="s"/>
      <c r="P1026" t="s"/>
    </row>
    <row r="1027" spans="1:16">
      <c r="I1027" s="54" t="n">
        <v>1025</v>
      </c>
      <c r="J1027" t="s"/>
      <c r="K1027" t="s">
        <v>1093</v>
      </c>
      <c r="L1027" t="s">
        <v>2023</v>
      </c>
      <c r="M1027" t="s"/>
      <c r="N1027" t="s"/>
      <c r="O1027" t="s"/>
      <c r="P1027" t="s"/>
    </row>
    <row r="1028" spans="1:16">
      <c r="I1028" s="54" t="n">
        <v>1026</v>
      </c>
      <c r="J1028" t="s"/>
      <c r="K1028" t="s">
        <v>1093</v>
      </c>
      <c r="L1028" t="s">
        <v>2024</v>
      </c>
      <c r="M1028" t="s"/>
      <c r="N1028" t="s"/>
      <c r="O1028" t="s"/>
      <c r="P1028" t="s"/>
    </row>
    <row r="1029" spans="1:16">
      <c r="I1029" s="54" t="n">
        <v>1027</v>
      </c>
      <c r="J1029" t="s"/>
      <c r="K1029" t="s">
        <v>1093</v>
      </c>
      <c r="L1029" t="s">
        <v>2025</v>
      </c>
      <c r="M1029" t="s"/>
      <c r="N1029" t="s"/>
      <c r="O1029" t="s"/>
      <c r="P1029" t="s"/>
    </row>
    <row r="1030" spans="1:16">
      <c r="I1030" s="54" t="n">
        <v>1028</v>
      </c>
      <c r="J1030" t="s"/>
      <c r="K1030" t="s">
        <v>1093</v>
      </c>
      <c r="L1030" t="s">
        <v>2026</v>
      </c>
      <c r="M1030" t="s"/>
      <c r="N1030" t="s"/>
      <c r="O1030" t="s"/>
      <c r="P1030" t="s"/>
    </row>
    <row r="1031" spans="1:16">
      <c r="I1031" s="54" t="n">
        <v>1029</v>
      </c>
      <c r="J1031" s="55" t="n">
        <v>0</v>
      </c>
      <c r="K1031" t="s">
        <v>1093</v>
      </c>
      <c r="L1031" t="s">
        <v>2027</v>
      </c>
      <c r="M1031" t="s"/>
      <c r="N1031" t="s"/>
      <c r="O1031" t="s"/>
      <c r="P1031" t="s"/>
    </row>
    <row r="1032" spans="1:16">
      <c r="I1032" s="54" t="n">
        <v>1030</v>
      </c>
      <c r="J1032" t="s"/>
      <c r="K1032" t="s">
        <v>1093</v>
      </c>
      <c r="L1032" t="s">
        <v>2028</v>
      </c>
      <c r="M1032" t="s"/>
      <c r="N1032" t="s"/>
      <c r="O1032" t="s"/>
      <c r="P1032" t="s"/>
    </row>
    <row r="1033" spans="1:16">
      <c r="I1033" s="54" t="n">
        <v>1031</v>
      </c>
      <c r="J1033" t="s"/>
      <c r="K1033" t="s">
        <v>1093</v>
      </c>
      <c r="L1033" t="s">
        <v>2029</v>
      </c>
      <c r="M1033" t="s"/>
      <c r="N1033" t="s"/>
      <c r="O1033" t="s"/>
      <c r="P1033" t="s"/>
    </row>
    <row r="1034" spans="1:16">
      <c r="I1034" s="54" t="n">
        <v>1032</v>
      </c>
      <c r="J1034" s="55" t="n">
        <v>0</v>
      </c>
      <c r="K1034" t="s">
        <v>1093</v>
      </c>
      <c r="L1034" t="s">
        <v>2030</v>
      </c>
      <c r="M1034" t="s"/>
      <c r="N1034" t="s"/>
      <c r="O1034" t="s"/>
      <c r="P1034" t="s"/>
    </row>
    <row r="1035" spans="1:16">
      <c r="I1035" s="54" t="n">
        <v>1033</v>
      </c>
      <c r="J1035" t="s"/>
      <c r="K1035" t="s">
        <v>1093</v>
      </c>
      <c r="L1035" t="s">
        <v>2031</v>
      </c>
      <c r="M1035" t="s"/>
      <c r="N1035" t="s"/>
      <c r="O1035" t="s"/>
      <c r="P1035" t="s"/>
    </row>
    <row r="1036" spans="1:16">
      <c r="I1036" s="54" t="n">
        <v>1034</v>
      </c>
      <c r="J1036" t="s"/>
      <c r="K1036" t="s">
        <v>1093</v>
      </c>
      <c r="L1036" t="s">
        <v>2032</v>
      </c>
      <c r="M1036" t="s"/>
      <c r="N1036" t="s"/>
      <c r="O1036" t="s"/>
      <c r="P1036" t="s"/>
    </row>
    <row r="1037" spans="1:16">
      <c r="I1037" s="54" t="n">
        <v>1035</v>
      </c>
      <c r="J1037" t="s"/>
      <c r="K1037" t="s">
        <v>1093</v>
      </c>
      <c r="L1037" t="s">
        <v>2033</v>
      </c>
      <c r="M1037" t="s"/>
      <c r="N1037" t="s"/>
      <c r="O1037" t="s"/>
      <c r="P1037" t="s"/>
    </row>
    <row r="1038" spans="1:16">
      <c r="I1038" s="54" t="n">
        <v>1036</v>
      </c>
      <c r="J1038" t="s"/>
      <c r="K1038" t="s">
        <v>1093</v>
      </c>
      <c r="L1038" t="s">
        <v>2034</v>
      </c>
      <c r="M1038" t="s"/>
      <c r="N1038" t="s"/>
      <c r="O1038" t="s"/>
      <c r="P1038" t="s"/>
    </row>
    <row r="1039" spans="1:16">
      <c r="I1039" s="54" t="n">
        <v>1037</v>
      </c>
      <c r="J1039" t="s"/>
      <c r="K1039" t="s">
        <v>1093</v>
      </c>
      <c r="L1039" t="s">
        <v>2035</v>
      </c>
      <c r="M1039" t="s"/>
      <c r="N1039" t="s"/>
      <c r="O1039" t="s"/>
      <c r="P1039" t="s"/>
    </row>
    <row r="1040" spans="1:16">
      <c r="I1040" s="54" t="n">
        <v>1038</v>
      </c>
      <c r="J1040" t="s"/>
      <c r="K1040" t="s">
        <v>1093</v>
      </c>
      <c r="L1040" t="s">
        <v>2036</v>
      </c>
      <c r="M1040" t="s"/>
      <c r="N1040" t="s"/>
      <c r="O1040" t="s"/>
      <c r="P1040" t="s"/>
    </row>
    <row r="1041" spans="1:16">
      <c r="I1041" s="54" t="n">
        <v>1039</v>
      </c>
      <c r="J1041" t="s"/>
      <c r="K1041" t="s">
        <v>1093</v>
      </c>
      <c r="L1041" t="s">
        <v>2037</v>
      </c>
      <c r="M1041" t="s"/>
      <c r="N1041" t="s"/>
      <c r="O1041" t="s"/>
      <c r="P1041" t="s"/>
    </row>
    <row r="1042" spans="1:16">
      <c r="I1042" s="54" t="n">
        <v>1040</v>
      </c>
      <c r="J1042" t="s"/>
      <c r="K1042" t="s">
        <v>1093</v>
      </c>
      <c r="L1042" t="s">
        <v>2038</v>
      </c>
      <c r="M1042" t="s"/>
      <c r="N1042" t="s"/>
      <c r="O1042" t="s"/>
      <c r="P1042" t="s"/>
    </row>
    <row r="1043" spans="1:16">
      <c r="I1043" s="54" t="n">
        <v>1041</v>
      </c>
      <c r="J1043" t="s"/>
      <c r="K1043" t="s">
        <v>1093</v>
      </c>
      <c r="L1043" t="s">
        <v>2039</v>
      </c>
      <c r="M1043" t="s"/>
      <c r="N1043" t="s"/>
      <c r="O1043" t="s"/>
      <c r="P1043" t="s"/>
    </row>
    <row r="1044" spans="1:16">
      <c r="I1044" s="54" t="n">
        <v>1042</v>
      </c>
      <c r="J1044" t="s"/>
      <c r="K1044" t="s">
        <v>1093</v>
      </c>
      <c r="L1044" t="s">
        <v>2040</v>
      </c>
      <c r="M1044" t="s"/>
      <c r="N1044" t="s"/>
      <c r="O1044" t="s"/>
      <c r="P1044" t="s"/>
    </row>
    <row r="1045" spans="1:16">
      <c r="I1045" s="54" t="n">
        <v>1043</v>
      </c>
      <c r="J1045" t="s"/>
      <c r="K1045" t="s">
        <v>1093</v>
      </c>
      <c r="L1045" t="s">
        <v>2041</v>
      </c>
      <c r="M1045" t="s"/>
      <c r="N1045" t="s"/>
      <c r="O1045" t="s"/>
      <c r="P1045" t="s"/>
    </row>
    <row r="1046" spans="1:16">
      <c r="I1046" s="54" t="n">
        <v>1044</v>
      </c>
      <c r="J1046" t="s"/>
      <c r="K1046" t="s">
        <v>1093</v>
      </c>
      <c r="L1046" t="s">
        <v>2042</v>
      </c>
      <c r="M1046" t="s"/>
      <c r="N1046" t="s"/>
      <c r="O1046" t="s"/>
      <c r="P1046" t="s"/>
    </row>
    <row r="1047" spans="1:16">
      <c r="I1047" s="54" t="n">
        <v>1045</v>
      </c>
      <c r="J1047" t="s"/>
      <c r="K1047" t="s">
        <v>1093</v>
      </c>
      <c r="L1047" t="s">
        <v>2043</v>
      </c>
      <c r="M1047" t="s"/>
      <c r="N1047" t="s"/>
      <c r="O1047" t="s"/>
      <c r="P1047" t="s"/>
    </row>
    <row r="1048" spans="1:16">
      <c r="I1048" s="54" t="n">
        <v>1046</v>
      </c>
      <c r="J1048" t="s"/>
      <c r="K1048" t="s">
        <v>1093</v>
      </c>
      <c r="L1048" t="s">
        <v>2044</v>
      </c>
      <c r="M1048" t="s"/>
      <c r="N1048" t="s"/>
      <c r="O1048" t="s"/>
      <c r="P1048" t="s"/>
    </row>
    <row r="1049" spans="1:16">
      <c r="I1049" s="54" t="n">
        <v>1047</v>
      </c>
      <c r="J1049" t="s"/>
      <c r="K1049" t="s">
        <v>1093</v>
      </c>
      <c r="L1049" t="s">
        <v>2045</v>
      </c>
      <c r="M1049" t="s"/>
      <c r="N1049" t="s"/>
      <c r="O1049" t="s"/>
      <c r="P1049" t="s"/>
    </row>
    <row r="1050" spans="1:16">
      <c r="I1050" s="54" t="n">
        <v>1048</v>
      </c>
      <c r="J1050" t="s"/>
      <c r="K1050" t="s">
        <v>1093</v>
      </c>
      <c r="L1050" t="s">
        <v>2046</v>
      </c>
      <c r="M1050" t="s"/>
      <c r="N1050" t="s"/>
      <c r="O1050" t="s"/>
      <c r="P1050" t="s"/>
    </row>
    <row r="1051" spans="1:16">
      <c r="I1051" s="54" t="n">
        <v>1049</v>
      </c>
      <c r="J1051" t="s"/>
      <c r="K1051" t="s">
        <v>1093</v>
      </c>
      <c r="L1051" t="s">
        <v>2047</v>
      </c>
      <c r="M1051" t="s"/>
      <c r="N1051" t="s"/>
      <c r="O1051" t="s"/>
      <c r="P1051" t="s"/>
    </row>
    <row r="1052" spans="1:16">
      <c r="I1052" s="54" t="n">
        <v>1050</v>
      </c>
      <c r="J1052" t="s"/>
      <c r="K1052" t="s">
        <v>1093</v>
      </c>
      <c r="L1052" t="s">
        <v>2048</v>
      </c>
      <c r="M1052" t="s"/>
      <c r="N1052" t="s"/>
      <c r="O1052" t="s"/>
      <c r="P1052" t="s"/>
    </row>
    <row r="1053" spans="1:16">
      <c r="I1053" s="54" t="n">
        <v>1051</v>
      </c>
      <c r="J1053" t="s"/>
      <c r="K1053" t="s">
        <v>1093</v>
      </c>
      <c r="L1053" t="s">
        <v>2049</v>
      </c>
      <c r="M1053" t="s"/>
      <c r="N1053" t="s"/>
      <c r="O1053" t="s"/>
      <c r="P1053" t="s"/>
    </row>
    <row r="1054" spans="1:16">
      <c r="I1054" s="54" t="n">
        <v>1052</v>
      </c>
      <c r="J1054" t="s"/>
      <c r="K1054" t="s">
        <v>1093</v>
      </c>
      <c r="L1054" t="s">
        <v>2050</v>
      </c>
      <c r="M1054" t="s"/>
      <c r="N1054" t="s"/>
      <c r="O1054" t="s"/>
      <c r="P1054" t="s"/>
    </row>
    <row r="1055" spans="1:16">
      <c r="I1055" s="54" t="n">
        <v>1053</v>
      </c>
      <c r="J1055" s="55" t="n">
        <v>0</v>
      </c>
      <c r="K1055" t="s">
        <v>1093</v>
      </c>
      <c r="L1055" t="s">
        <v>2051</v>
      </c>
      <c r="M1055" t="s"/>
      <c r="N1055" t="s"/>
      <c r="O1055" t="s"/>
      <c r="P1055" t="s"/>
    </row>
    <row r="1056" spans="1:16">
      <c r="I1056" s="54" t="n">
        <v>1054</v>
      </c>
      <c r="J1056" t="s"/>
      <c r="K1056" t="s">
        <v>1093</v>
      </c>
      <c r="L1056" t="s">
        <v>2052</v>
      </c>
      <c r="M1056" t="s"/>
      <c r="N1056" t="s"/>
      <c r="O1056" t="s"/>
      <c r="P1056" t="s"/>
    </row>
    <row r="1057" spans="1:16">
      <c r="I1057" s="54" t="n">
        <v>1055</v>
      </c>
      <c r="J1057" t="s"/>
      <c r="K1057" t="s">
        <v>1093</v>
      </c>
      <c r="L1057" t="s">
        <v>2053</v>
      </c>
      <c r="M1057" t="s"/>
      <c r="N1057" t="s"/>
      <c r="O1057" t="s"/>
      <c r="P1057" t="s"/>
    </row>
    <row r="1058" spans="1:16">
      <c r="I1058" s="54" t="n">
        <v>1056</v>
      </c>
      <c r="J1058" t="s"/>
      <c r="K1058" t="s">
        <v>1093</v>
      </c>
      <c r="L1058" t="s">
        <v>2054</v>
      </c>
      <c r="M1058" t="s"/>
      <c r="N1058" t="s"/>
      <c r="O1058" t="s"/>
      <c r="P1058" t="s"/>
    </row>
    <row r="1059" spans="1:16">
      <c r="I1059" s="54" t="n">
        <v>1057</v>
      </c>
      <c r="J1059" t="s"/>
      <c r="K1059" t="s">
        <v>1093</v>
      </c>
      <c r="L1059" t="s">
        <v>2055</v>
      </c>
      <c r="M1059" t="s"/>
      <c r="N1059" t="s"/>
      <c r="O1059" t="s"/>
      <c r="P1059" t="s"/>
    </row>
    <row r="1060" spans="1:16">
      <c r="I1060" s="54" t="n">
        <v>1058</v>
      </c>
      <c r="J1060" s="55" t="n">
        <v>1.808796296296296e-07</v>
      </c>
      <c r="K1060" t="s">
        <v>2056</v>
      </c>
      <c r="L1060" t="s"/>
      <c r="M1060" t="s"/>
      <c r="N1060" t="s"/>
      <c r="O1060" t="s"/>
      <c r="P1060" t="s"/>
    </row>
    <row r="1061" spans="1:16">
      <c r="I1061" s="54" t="n">
        <v>1059</v>
      </c>
      <c r="J1061" t="s"/>
      <c r="K1061" t="s">
        <v>2056</v>
      </c>
      <c r="L1061" t="s">
        <v>702</v>
      </c>
      <c r="M1061" t="s"/>
      <c r="N1061" t="s"/>
      <c r="O1061" t="s"/>
      <c r="P1061" t="s"/>
    </row>
    <row r="1062" spans="1:16">
      <c r="I1062" s="54" t="n">
        <v>1060</v>
      </c>
      <c r="J1062" t="s"/>
      <c r="K1062" t="s">
        <v>2056</v>
      </c>
      <c r="L1062" t="s">
        <v>705</v>
      </c>
      <c r="M1062" t="s"/>
      <c r="N1062" t="s"/>
      <c r="O1062" t="s"/>
      <c r="P1062" t="s"/>
    </row>
    <row r="1063" spans="1:16">
      <c r="I1063" s="54" t="n">
        <v>1061</v>
      </c>
      <c r="J1063" t="s"/>
      <c r="K1063" t="s">
        <v>2056</v>
      </c>
      <c r="L1063" t="s">
        <v>708</v>
      </c>
      <c r="M1063" t="s"/>
      <c r="N1063" t="s"/>
      <c r="O1063" t="s"/>
      <c r="P1063" t="s"/>
    </row>
    <row r="1064" spans="1:16">
      <c r="I1064" s="54" t="n">
        <v>1062</v>
      </c>
      <c r="J1064" t="s"/>
      <c r="K1064" t="s">
        <v>2056</v>
      </c>
      <c r="L1064" t="s">
        <v>711</v>
      </c>
      <c r="M1064" t="s"/>
      <c r="N1064" t="s"/>
      <c r="O1064" t="s"/>
      <c r="P1064" t="s"/>
    </row>
    <row r="1065" spans="1:16">
      <c r="I1065" s="54" t="n">
        <v>1063</v>
      </c>
      <c r="J1065" t="s"/>
      <c r="K1065" t="s">
        <v>2056</v>
      </c>
      <c r="L1065" t="s">
        <v>714</v>
      </c>
      <c r="M1065" t="s"/>
      <c r="N1065" t="s"/>
      <c r="O1065" t="s"/>
      <c r="P1065" t="s"/>
    </row>
    <row r="1066" spans="1:16">
      <c r="I1066" s="54" t="n">
        <v>1064</v>
      </c>
      <c r="J1066" t="s"/>
      <c r="K1066" t="s">
        <v>2056</v>
      </c>
      <c r="L1066" t="s">
        <v>717</v>
      </c>
      <c r="M1066" t="s"/>
      <c r="N1066" t="s"/>
      <c r="O1066" t="s"/>
      <c r="P1066" t="s"/>
    </row>
    <row r="1067" spans="1:16">
      <c r="I1067" s="54" t="n">
        <v>1065</v>
      </c>
      <c r="J1067" t="s"/>
      <c r="K1067" t="s">
        <v>2056</v>
      </c>
      <c r="L1067" t="s">
        <v>720</v>
      </c>
      <c r="M1067" t="s"/>
      <c r="N1067" t="s"/>
      <c r="O1067" t="s"/>
      <c r="P1067" t="s"/>
    </row>
    <row r="1068" spans="1:16">
      <c r="I1068" s="54" t="n">
        <v>1066</v>
      </c>
      <c r="J1068" t="s"/>
      <c r="K1068" t="s">
        <v>2056</v>
      </c>
      <c r="L1068" t="s">
        <v>1113</v>
      </c>
      <c r="M1068" t="s"/>
      <c r="N1068" t="s"/>
      <c r="O1068" t="s"/>
      <c r="P1068" t="s"/>
    </row>
    <row r="1069" spans="1:16">
      <c r="I1069" s="54" t="n">
        <v>1067</v>
      </c>
      <c r="J1069" t="s"/>
      <c r="K1069" t="s">
        <v>2056</v>
      </c>
      <c r="L1069" t="s">
        <v>1116</v>
      </c>
      <c r="M1069" t="s"/>
      <c r="N1069" t="s"/>
      <c r="O1069" t="s"/>
      <c r="P1069" t="s"/>
    </row>
    <row r="1070" spans="1:16">
      <c r="I1070" s="54" t="n">
        <v>1068</v>
      </c>
      <c r="J1070" t="s"/>
      <c r="K1070" t="s">
        <v>2056</v>
      </c>
      <c r="L1070" t="s">
        <v>1118</v>
      </c>
      <c r="M1070" t="s"/>
      <c r="N1070" t="s"/>
      <c r="O1070" t="s"/>
      <c r="P1070" t="s"/>
    </row>
    <row r="1071" spans="1:16">
      <c r="I1071" s="54" t="n">
        <v>1069</v>
      </c>
      <c r="J1071" t="s"/>
      <c r="K1071" t="s">
        <v>2056</v>
      </c>
      <c r="L1071" t="s">
        <v>1121</v>
      </c>
      <c r="M1071" t="s"/>
      <c r="N1071" t="s"/>
      <c r="O1071" t="s"/>
      <c r="P1071" t="s"/>
    </row>
    <row r="1072" spans="1:16">
      <c r="I1072" s="54" t="n">
        <v>1070</v>
      </c>
      <c r="J1072" t="s"/>
      <c r="K1072" t="s">
        <v>2056</v>
      </c>
      <c r="L1072" t="s">
        <v>723</v>
      </c>
      <c r="M1072" t="s"/>
      <c r="N1072" t="s"/>
      <c r="O1072" t="s"/>
      <c r="P1072" t="s"/>
    </row>
    <row r="1073" spans="1:16">
      <c r="I1073" s="54" t="n">
        <v>1071</v>
      </c>
      <c r="J1073" t="s"/>
      <c r="K1073" t="s">
        <v>2056</v>
      </c>
      <c r="L1073" t="s">
        <v>726</v>
      </c>
      <c r="M1073" t="s"/>
      <c r="N1073" t="s"/>
      <c r="O1073" t="s"/>
      <c r="P1073" t="s"/>
    </row>
    <row r="1074" spans="1:16">
      <c r="I1074" s="54" t="n">
        <v>1072</v>
      </c>
      <c r="J1074" t="s"/>
      <c r="K1074" t="s">
        <v>2056</v>
      </c>
      <c r="L1074" t="s">
        <v>729</v>
      </c>
      <c r="M1074" t="s"/>
      <c r="N1074" t="s"/>
      <c r="O1074" t="s"/>
      <c r="P1074" t="s"/>
    </row>
    <row r="1075" spans="1:16">
      <c r="I1075" s="54" t="n">
        <v>1073</v>
      </c>
      <c r="J1075" t="s"/>
      <c r="K1075" t="s">
        <v>2056</v>
      </c>
      <c r="L1075" t="s">
        <v>732</v>
      </c>
      <c r="M1075" t="s"/>
      <c r="N1075" t="s"/>
      <c r="O1075" t="s"/>
      <c r="P1075" t="s"/>
    </row>
    <row r="1076" spans="1:16">
      <c r="I1076" s="54" t="n">
        <v>1074</v>
      </c>
      <c r="J1076" t="s"/>
      <c r="K1076" t="s">
        <v>2056</v>
      </c>
      <c r="L1076" t="s">
        <v>735</v>
      </c>
      <c r="M1076" t="s"/>
      <c r="N1076" t="s"/>
      <c r="O1076" t="s"/>
      <c r="P1076" t="s"/>
    </row>
    <row r="1077" spans="1:16">
      <c r="I1077" s="54" t="n">
        <v>1075</v>
      </c>
      <c r="J1077" t="s"/>
      <c r="K1077" t="s">
        <v>2056</v>
      </c>
      <c r="L1077" t="s">
        <v>738</v>
      </c>
      <c r="M1077" t="s"/>
      <c r="N1077" t="s"/>
      <c r="O1077" t="s"/>
      <c r="P1077" t="s"/>
    </row>
    <row r="1078" spans="1:16">
      <c r="I1078" s="54" t="n">
        <v>1076</v>
      </c>
      <c r="J1078" t="s"/>
      <c r="K1078" t="s">
        <v>2056</v>
      </c>
      <c r="L1078" t="s">
        <v>741</v>
      </c>
      <c r="M1078" t="s"/>
      <c r="N1078" t="s"/>
      <c r="O1078" t="s"/>
      <c r="P1078" t="s"/>
    </row>
    <row r="1079" spans="1:16">
      <c r="I1079" s="54" t="n">
        <v>1077</v>
      </c>
      <c r="J1079" t="s"/>
      <c r="K1079" t="s">
        <v>2056</v>
      </c>
      <c r="L1079" t="s">
        <v>744</v>
      </c>
      <c r="M1079" t="s"/>
      <c r="N1079" t="s"/>
      <c r="O1079" t="s"/>
      <c r="P1079" t="s"/>
    </row>
    <row r="1080" spans="1:16">
      <c r="I1080" s="54" t="n">
        <v>1078</v>
      </c>
      <c r="J1080" t="s"/>
      <c r="K1080" t="s">
        <v>2056</v>
      </c>
      <c r="L1080" t="s">
        <v>747</v>
      </c>
      <c r="M1080" t="s"/>
      <c r="N1080" t="s"/>
      <c r="O1080" t="s"/>
      <c r="P1080" t="s"/>
    </row>
    <row r="1081" spans="1:16">
      <c r="I1081" s="54" t="n">
        <v>1079</v>
      </c>
      <c r="J1081" t="s"/>
      <c r="K1081" t="s">
        <v>2056</v>
      </c>
      <c r="L1081" t="s">
        <v>750</v>
      </c>
      <c r="M1081" t="s"/>
      <c r="N1081" t="s"/>
      <c r="O1081" t="s"/>
      <c r="P1081" t="s"/>
    </row>
    <row r="1082" spans="1:16">
      <c r="I1082" s="54" t="n">
        <v>1080</v>
      </c>
      <c r="J1082" t="s"/>
      <c r="K1082" t="s">
        <v>2056</v>
      </c>
      <c r="L1082" t="s">
        <v>1142</v>
      </c>
      <c r="M1082" t="s"/>
      <c r="N1082" t="s"/>
      <c r="O1082" t="s"/>
      <c r="P1082" t="s"/>
    </row>
    <row r="1083" spans="1:16">
      <c r="I1083" s="54" t="n">
        <v>1081</v>
      </c>
      <c r="J1083" t="s"/>
      <c r="K1083" t="s">
        <v>2056</v>
      </c>
      <c r="L1083" t="s">
        <v>1145</v>
      </c>
      <c r="M1083" t="s"/>
      <c r="N1083" t="s"/>
      <c r="O1083" t="s"/>
      <c r="P1083" t="s"/>
    </row>
    <row r="1084" spans="1:16">
      <c r="I1084" s="54" t="n">
        <v>1082</v>
      </c>
      <c r="J1084" t="s"/>
      <c r="K1084" t="s">
        <v>2056</v>
      </c>
      <c r="L1084" t="s">
        <v>753</v>
      </c>
      <c r="M1084" t="s"/>
      <c r="N1084" t="s"/>
      <c r="O1084" t="s"/>
      <c r="P1084" t="s"/>
    </row>
    <row r="1085" spans="1:16">
      <c r="I1085" s="54" t="n">
        <v>1083</v>
      </c>
      <c r="J1085" t="s"/>
      <c r="K1085" t="s">
        <v>2056</v>
      </c>
      <c r="L1085" t="s">
        <v>756</v>
      </c>
      <c r="M1085" t="s"/>
      <c r="N1085" t="s"/>
      <c r="O1085" t="s"/>
      <c r="P1085" t="s"/>
    </row>
    <row r="1086" spans="1:16">
      <c r="I1086" s="54" t="n">
        <v>1084</v>
      </c>
      <c r="J1086" t="s"/>
      <c r="K1086" t="s">
        <v>2056</v>
      </c>
      <c r="L1086" t="s">
        <v>759</v>
      </c>
      <c r="M1086" t="s"/>
      <c r="N1086" t="s"/>
      <c r="O1086" t="s"/>
      <c r="P1086" t="s"/>
    </row>
    <row r="1087" spans="1:16">
      <c r="I1087" s="54" t="n">
        <v>1085</v>
      </c>
      <c r="J1087" t="s"/>
      <c r="K1087" t="s">
        <v>2056</v>
      </c>
      <c r="L1087" t="s">
        <v>762</v>
      </c>
      <c r="M1087" t="s"/>
      <c r="N1087" t="s"/>
      <c r="O1087" t="s"/>
      <c r="P1087" t="s"/>
    </row>
    <row r="1088" spans="1:16">
      <c r="I1088" s="54" t="n">
        <v>1086</v>
      </c>
      <c r="J1088" t="s"/>
      <c r="K1088" t="s">
        <v>2056</v>
      </c>
      <c r="L1088" t="s">
        <v>765</v>
      </c>
      <c r="M1088" t="s"/>
      <c r="N1088" t="s"/>
      <c r="O1088" t="s"/>
      <c r="P1088" t="s"/>
    </row>
    <row r="1089" spans="1:16">
      <c r="I1089" s="54" t="n">
        <v>1087</v>
      </c>
      <c r="J1089" t="s"/>
      <c r="K1089" t="s">
        <v>2056</v>
      </c>
      <c r="L1089" t="s">
        <v>768</v>
      </c>
      <c r="M1089" t="s"/>
      <c r="N1089" t="s"/>
      <c r="O1089" t="s"/>
      <c r="P1089" t="s"/>
    </row>
    <row r="1090" spans="1:16">
      <c r="I1090" s="54" t="n">
        <v>1088</v>
      </c>
      <c r="J1090" t="s"/>
      <c r="K1090" t="s">
        <v>2056</v>
      </c>
      <c r="L1090" t="s">
        <v>771</v>
      </c>
      <c r="M1090" t="s"/>
      <c r="N1090" t="s"/>
      <c r="O1090" t="s"/>
      <c r="P1090" t="s"/>
    </row>
    <row r="1091" spans="1:16">
      <c r="I1091" s="54" t="n">
        <v>1089</v>
      </c>
      <c r="J1091" t="s"/>
      <c r="K1091" t="s">
        <v>2056</v>
      </c>
      <c r="L1091" t="s">
        <v>774</v>
      </c>
      <c r="M1091" t="s"/>
      <c r="N1091" t="s"/>
      <c r="O1091" t="s"/>
      <c r="P1091" t="s"/>
    </row>
    <row r="1092" spans="1:16">
      <c r="I1092" s="54" t="n">
        <v>1090</v>
      </c>
      <c r="J1092" t="s"/>
      <c r="K1092" t="s">
        <v>2056</v>
      </c>
      <c r="L1092" t="s">
        <v>777</v>
      </c>
      <c r="M1092" t="s"/>
      <c r="N1092" t="s"/>
      <c r="O1092" t="s"/>
      <c r="P1092" t="s"/>
    </row>
    <row r="1093" spans="1:16">
      <c r="I1093" s="54" t="n">
        <v>1091</v>
      </c>
      <c r="J1093" t="s"/>
      <c r="K1093" t="s">
        <v>2056</v>
      </c>
      <c r="L1093" t="s">
        <v>1202</v>
      </c>
      <c r="M1093" t="s"/>
      <c r="N1093" t="s"/>
      <c r="O1093" t="s"/>
      <c r="P1093" t="s"/>
    </row>
    <row r="1094" spans="1:16">
      <c r="I1094" s="54" t="n">
        <v>1092</v>
      </c>
      <c r="J1094" t="s"/>
      <c r="K1094" t="s">
        <v>2056</v>
      </c>
      <c r="L1094" t="s">
        <v>1204</v>
      </c>
      <c r="M1094" t="s"/>
      <c r="N1094" t="s"/>
      <c r="O1094" t="s"/>
      <c r="P1094" t="s"/>
    </row>
    <row r="1095" spans="1:16">
      <c r="I1095" s="54" t="n">
        <v>1093</v>
      </c>
      <c r="J1095" t="s"/>
      <c r="K1095" t="s">
        <v>2056</v>
      </c>
      <c r="L1095" t="s">
        <v>1207</v>
      </c>
      <c r="M1095" t="s"/>
      <c r="N1095" t="s"/>
      <c r="O1095" t="s"/>
      <c r="P1095" t="s"/>
    </row>
    <row r="1096" spans="1:16">
      <c r="I1096" s="54" t="n">
        <v>1094</v>
      </c>
      <c r="J1096" t="s"/>
      <c r="K1096" t="s">
        <v>2056</v>
      </c>
      <c r="L1096" t="s">
        <v>1210</v>
      </c>
      <c r="M1096" t="s"/>
      <c r="N1096" t="s"/>
      <c r="O1096" t="s"/>
      <c r="P1096" t="s"/>
    </row>
    <row r="1097" spans="1:16">
      <c r="I1097" s="54" t="n">
        <v>1095</v>
      </c>
      <c r="J1097" t="s"/>
      <c r="K1097" t="s">
        <v>2056</v>
      </c>
      <c r="L1097" t="s">
        <v>1212</v>
      </c>
      <c r="M1097" t="s"/>
      <c r="N1097" t="s"/>
      <c r="O1097" t="s"/>
      <c r="P1097" t="s"/>
    </row>
    <row r="1098" spans="1:16">
      <c r="I1098" s="54" t="n">
        <v>1096</v>
      </c>
      <c r="J1098" t="s"/>
      <c r="K1098" t="s">
        <v>2056</v>
      </c>
      <c r="L1098" t="s">
        <v>780</v>
      </c>
      <c r="M1098" t="s"/>
      <c r="N1098" t="s"/>
      <c r="O1098" t="s"/>
      <c r="P1098" t="s"/>
    </row>
    <row r="1099" spans="1:16">
      <c r="I1099" s="54" t="n">
        <v>1097</v>
      </c>
      <c r="J1099" t="s"/>
      <c r="K1099" t="s">
        <v>2056</v>
      </c>
      <c r="L1099" t="s">
        <v>783</v>
      </c>
      <c r="M1099" t="s"/>
      <c r="N1099" t="s"/>
      <c r="O1099" t="s"/>
      <c r="P1099" t="s"/>
    </row>
    <row r="1100" spans="1:16">
      <c r="I1100" s="54" t="n">
        <v>1098</v>
      </c>
      <c r="J1100" t="s"/>
      <c r="K1100" t="s">
        <v>2056</v>
      </c>
      <c r="L1100" t="s">
        <v>786</v>
      </c>
      <c r="M1100" t="s"/>
      <c r="N1100" t="s"/>
      <c r="O1100" t="s"/>
      <c r="P1100" t="s"/>
    </row>
    <row r="1101" spans="1:16">
      <c r="I1101" s="54" t="n">
        <v>1099</v>
      </c>
      <c r="J1101" t="s"/>
      <c r="K1101" t="s">
        <v>2056</v>
      </c>
      <c r="L1101" t="s">
        <v>789</v>
      </c>
      <c r="M1101" t="s"/>
      <c r="N1101" t="s"/>
      <c r="O1101" t="s"/>
      <c r="P1101" t="s"/>
    </row>
    <row r="1102" spans="1:16">
      <c r="I1102" s="54" t="n">
        <v>1100</v>
      </c>
      <c r="J1102" t="s"/>
      <c r="K1102" t="s">
        <v>2056</v>
      </c>
      <c r="L1102" t="s">
        <v>792</v>
      </c>
      <c r="M1102" t="s"/>
      <c r="N1102" t="s"/>
      <c r="O1102" t="s"/>
      <c r="P1102" t="s"/>
    </row>
    <row r="1103" spans="1:16">
      <c r="I1103" s="54" t="n">
        <v>1101</v>
      </c>
      <c r="J1103" t="s"/>
      <c r="K1103" t="s">
        <v>2056</v>
      </c>
      <c r="L1103" t="s">
        <v>795</v>
      </c>
      <c r="M1103" t="s"/>
      <c r="N1103" t="s"/>
      <c r="O1103" t="s"/>
      <c r="P1103" t="s"/>
    </row>
    <row r="1104" spans="1:16">
      <c r="I1104" s="54" t="n">
        <v>1102</v>
      </c>
      <c r="J1104" t="s"/>
      <c r="K1104" t="s">
        <v>2056</v>
      </c>
      <c r="L1104" t="s">
        <v>797</v>
      </c>
      <c r="M1104" t="s"/>
      <c r="N1104" t="s"/>
      <c r="O1104" t="s"/>
      <c r="P1104" t="s"/>
    </row>
    <row r="1105" spans="1:16">
      <c r="I1105" s="54" t="n">
        <v>1103</v>
      </c>
      <c r="J1105" t="s"/>
      <c r="K1105" t="s">
        <v>2056</v>
      </c>
      <c r="L1105" t="s">
        <v>800</v>
      </c>
      <c r="M1105" t="s"/>
      <c r="N1105" t="s"/>
      <c r="O1105" t="s"/>
      <c r="P1105" t="s"/>
    </row>
    <row r="1106" spans="1:16">
      <c r="I1106" s="54" t="n">
        <v>1104</v>
      </c>
      <c r="J1106" t="s"/>
      <c r="K1106" t="s">
        <v>2056</v>
      </c>
      <c r="L1106" t="s">
        <v>1230</v>
      </c>
      <c r="M1106" t="s"/>
      <c r="N1106" t="s"/>
      <c r="O1106" t="s"/>
      <c r="P1106" t="s"/>
    </row>
    <row r="1107" spans="1:16">
      <c r="I1107" s="54" t="n">
        <v>1105</v>
      </c>
      <c r="J1107" t="s"/>
      <c r="K1107" t="s">
        <v>2056</v>
      </c>
      <c r="L1107" t="s">
        <v>1233</v>
      </c>
      <c r="M1107" t="s"/>
      <c r="N1107" t="s"/>
      <c r="O1107" t="s"/>
      <c r="P1107" t="s"/>
    </row>
    <row r="1108" spans="1:16">
      <c r="I1108" s="54" t="n">
        <v>1106</v>
      </c>
      <c r="J1108" t="s"/>
      <c r="K1108" t="s">
        <v>2056</v>
      </c>
      <c r="L1108" t="s">
        <v>1235</v>
      </c>
      <c r="M1108" t="s"/>
      <c r="N1108" t="s"/>
      <c r="O1108" t="s"/>
      <c r="P1108" t="s"/>
    </row>
    <row r="1109" spans="1:16">
      <c r="I1109" s="54" t="n">
        <v>1107</v>
      </c>
      <c r="J1109" t="s"/>
      <c r="K1109" t="s">
        <v>2056</v>
      </c>
      <c r="L1109" t="s">
        <v>1258</v>
      </c>
      <c r="M1109" t="s"/>
      <c r="N1109" t="s"/>
      <c r="O1109" t="s"/>
      <c r="P1109" t="s"/>
    </row>
    <row r="1110" spans="1:16">
      <c r="I1110" s="54" t="n">
        <v>1108</v>
      </c>
      <c r="J1110" t="s"/>
      <c r="K1110" t="s">
        <v>2056</v>
      </c>
      <c r="L1110" t="s">
        <v>1261</v>
      </c>
      <c r="M1110" t="s"/>
      <c r="N1110" t="s"/>
      <c r="O1110" t="s"/>
      <c r="P1110" t="s"/>
    </row>
    <row r="1111" spans="1:16">
      <c r="I1111" s="54" t="n">
        <v>1109</v>
      </c>
      <c r="J1111" t="s"/>
      <c r="K1111" t="s">
        <v>2056</v>
      </c>
      <c r="L1111" t="s">
        <v>1264</v>
      </c>
      <c r="M1111" t="s"/>
      <c r="N1111" t="s"/>
      <c r="O1111" t="s"/>
      <c r="P1111" t="s"/>
    </row>
    <row r="1112" spans="1:16">
      <c r="I1112" s="54" t="n">
        <v>1110</v>
      </c>
      <c r="J1112" t="s"/>
      <c r="K1112" t="s">
        <v>2056</v>
      </c>
      <c r="L1112" t="s">
        <v>803</v>
      </c>
      <c r="M1112" t="s"/>
      <c r="N1112" t="s"/>
      <c r="O1112" t="s"/>
      <c r="P1112" t="s"/>
    </row>
    <row r="1113" spans="1:16">
      <c r="I1113" s="54" t="n">
        <v>1111</v>
      </c>
      <c r="J1113" t="s"/>
      <c r="K1113" t="s">
        <v>2056</v>
      </c>
      <c r="L1113" t="s">
        <v>806</v>
      </c>
      <c r="M1113" t="s"/>
      <c r="N1113" t="s"/>
      <c r="O1113" t="s"/>
      <c r="P1113" t="s"/>
    </row>
    <row r="1114" spans="1:16">
      <c r="I1114" s="54" t="n">
        <v>1112</v>
      </c>
      <c r="J1114" t="s"/>
      <c r="K1114" t="s">
        <v>2056</v>
      </c>
      <c r="L1114" t="s">
        <v>809</v>
      </c>
      <c r="M1114" t="s"/>
      <c r="N1114" t="s"/>
      <c r="O1114" t="s"/>
      <c r="P1114" t="s"/>
    </row>
    <row r="1115" spans="1:16">
      <c r="I1115" s="54" t="n">
        <v>1113</v>
      </c>
      <c r="J1115" t="s"/>
      <c r="K1115" t="s">
        <v>2056</v>
      </c>
      <c r="L1115" t="s">
        <v>812</v>
      </c>
      <c r="M1115" t="s"/>
      <c r="N1115" t="s"/>
      <c r="O1115" t="s"/>
      <c r="P1115" t="s"/>
    </row>
    <row r="1116" spans="1:16">
      <c r="I1116" s="54" t="n">
        <v>1114</v>
      </c>
      <c r="J1116" t="s"/>
      <c r="K1116" t="s">
        <v>2056</v>
      </c>
      <c r="L1116" t="s">
        <v>815</v>
      </c>
      <c r="M1116" t="s"/>
      <c r="N1116" t="s"/>
      <c r="O1116" t="s"/>
      <c r="P1116" t="s"/>
    </row>
    <row r="1117" spans="1:16">
      <c r="I1117" s="54" t="n">
        <v>1115</v>
      </c>
      <c r="J1117" t="s"/>
      <c r="K1117" t="s">
        <v>2056</v>
      </c>
      <c r="L1117" t="s">
        <v>818</v>
      </c>
      <c r="M1117" t="s"/>
      <c r="N1117" t="s"/>
      <c r="O1117" t="s"/>
      <c r="P1117" t="s"/>
    </row>
    <row r="1118" spans="1:16">
      <c r="I1118" s="54" t="n">
        <v>1116</v>
      </c>
      <c r="J1118" t="s"/>
      <c r="K1118" t="s">
        <v>2056</v>
      </c>
      <c r="L1118" t="s">
        <v>1278</v>
      </c>
      <c r="M1118" t="s"/>
      <c r="N1118" t="s"/>
      <c r="O1118" t="s"/>
      <c r="P1118" t="s"/>
    </row>
    <row r="1119" spans="1:16">
      <c r="I1119" s="54" t="n">
        <v>1117</v>
      </c>
      <c r="J1119" t="s"/>
      <c r="K1119" t="s">
        <v>2056</v>
      </c>
      <c r="L1119" t="s">
        <v>1280</v>
      </c>
      <c r="M1119" t="s"/>
      <c r="N1119" t="s"/>
      <c r="O1119" t="s"/>
      <c r="P1119" t="s"/>
    </row>
    <row r="1120" spans="1:16">
      <c r="I1120" s="54" t="n">
        <v>1118</v>
      </c>
      <c r="J1120" t="s"/>
      <c r="K1120" t="s">
        <v>2056</v>
      </c>
      <c r="L1120" t="s">
        <v>1282</v>
      </c>
      <c r="M1120" t="s"/>
      <c r="N1120" t="s"/>
      <c r="O1120" t="s"/>
      <c r="P1120" t="s"/>
    </row>
    <row r="1121" spans="1:16">
      <c r="I1121" s="54" t="n">
        <v>1119</v>
      </c>
      <c r="J1121" t="s"/>
      <c r="K1121" t="s">
        <v>2056</v>
      </c>
      <c r="L1121" t="s">
        <v>821</v>
      </c>
      <c r="M1121" t="s"/>
      <c r="N1121" t="s"/>
      <c r="O1121" t="s"/>
      <c r="P1121" t="s"/>
    </row>
    <row r="1122" spans="1:16">
      <c r="I1122" s="54" t="n">
        <v>1120</v>
      </c>
      <c r="J1122" t="s"/>
      <c r="K1122" t="s">
        <v>2056</v>
      </c>
      <c r="L1122" t="s">
        <v>824</v>
      </c>
      <c r="M1122" t="s"/>
      <c r="N1122" t="s"/>
      <c r="O1122" t="s"/>
      <c r="P1122" t="s"/>
    </row>
    <row r="1123" spans="1:16">
      <c r="I1123" s="54" t="n">
        <v>1121</v>
      </c>
      <c r="J1123" t="s"/>
      <c r="K1123" t="s">
        <v>2056</v>
      </c>
      <c r="L1123" t="s">
        <v>1310</v>
      </c>
      <c r="M1123" t="s"/>
      <c r="N1123" t="s"/>
      <c r="O1123" t="s"/>
      <c r="P1123" t="s"/>
    </row>
    <row r="1124" spans="1:16">
      <c r="I1124" s="54" t="n">
        <v>1122</v>
      </c>
      <c r="J1124" t="s"/>
      <c r="K1124" t="s">
        <v>2056</v>
      </c>
      <c r="L1124" t="s">
        <v>1313</v>
      </c>
      <c r="M1124" t="s"/>
      <c r="N1124" t="s"/>
      <c r="O1124" t="s"/>
      <c r="P1124" t="s"/>
    </row>
    <row r="1125" spans="1:16">
      <c r="I1125" s="54" t="n">
        <v>1123</v>
      </c>
      <c r="J1125" t="s"/>
      <c r="K1125" t="s">
        <v>2056</v>
      </c>
      <c r="L1125" t="s">
        <v>1315</v>
      </c>
      <c r="M1125" t="s"/>
      <c r="N1125" t="s"/>
      <c r="O1125" t="s"/>
      <c r="P1125" t="s"/>
    </row>
    <row r="1126" spans="1:16">
      <c r="I1126" s="54" t="n">
        <v>1124</v>
      </c>
      <c r="J1126" t="s"/>
      <c r="K1126" t="s">
        <v>2056</v>
      </c>
      <c r="L1126" t="s">
        <v>827</v>
      </c>
      <c r="M1126" t="s"/>
      <c r="N1126" t="s"/>
      <c r="O1126" t="s"/>
      <c r="P1126" t="s"/>
    </row>
    <row r="1127" spans="1:16">
      <c r="I1127" s="54" t="n">
        <v>1125</v>
      </c>
      <c r="J1127" t="s"/>
      <c r="K1127" t="s">
        <v>2056</v>
      </c>
      <c r="L1127" t="s">
        <v>830</v>
      </c>
      <c r="M1127" t="s"/>
      <c r="N1127" t="s"/>
      <c r="O1127" t="s"/>
      <c r="P1127" t="s"/>
    </row>
    <row r="1128" spans="1:16">
      <c r="I1128" s="54" t="n">
        <v>1126</v>
      </c>
      <c r="J1128" t="s"/>
      <c r="K1128" t="s">
        <v>2056</v>
      </c>
      <c r="L1128" t="s">
        <v>833</v>
      </c>
      <c r="M1128" t="s"/>
      <c r="N1128" t="s"/>
      <c r="O1128" t="s"/>
      <c r="P1128" t="s"/>
    </row>
    <row r="1129" spans="1:16">
      <c r="I1129" s="54" t="n">
        <v>1127</v>
      </c>
      <c r="J1129" t="s"/>
      <c r="K1129" t="s">
        <v>2056</v>
      </c>
      <c r="L1129" t="s">
        <v>836</v>
      </c>
      <c r="M1129" t="s"/>
      <c r="N1129" t="s"/>
      <c r="O1129" t="s"/>
      <c r="P1129" t="s"/>
    </row>
    <row r="1130" spans="1:16">
      <c r="I1130" s="54" t="n">
        <v>1128</v>
      </c>
      <c r="J1130" t="s"/>
      <c r="K1130" t="s">
        <v>2056</v>
      </c>
      <c r="L1130" t="s">
        <v>839</v>
      </c>
      <c r="M1130" t="s"/>
      <c r="N1130" t="s"/>
      <c r="O1130" t="s"/>
      <c r="P1130" t="s"/>
    </row>
    <row r="1131" spans="1:16">
      <c r="I1131" s="54" t="n">
        <v>1129</v>
      </c>
      <c r="J1131" t="s"/>
      <c r="K1131" t="s">
        <v>2056</v>
      </c>
      <c r="L1131" t="s">
        <v>842</v>
      </c>
      <c r="M1131" t="s"/>
      <c r="N1131" t="s"/>
      <c r="O1131" t="s"/>
      <c r="P1131" t="s"/>
    </row>
    <row r="1132" spans="1:16">
      <c r="I1132" s="54" t="n">
        <v>1130</v>
      </c>
      <c r="J1132" t="s"/>
      <c r="K1132" t="s">
        <v>2056</v>
      </c>
      <c r="L1132" t="s">
        <v>1338</v>
      </c>
      <c r="M1132" t="s"/>
      <c r="N1132" t="s"/>
      <c r="O1132" t="s"/>
      <c r="P1132" t="s"/>
    </row>
    <row r="1133" spans="1:16">
      <c r="I1133" s="54" t="n">
        <v>1131</v>
      </c>
      <c r="J1133" t="s"/>
      <c r="K1133" t="s">
        <v>2056</v>
      </c>
      <c r="L1133" t="s">
        <v>1339</v>
      </c>
      <c r="M1133" t="s"/>
      <c r="N1133" t="s"/>
      <c r="O1133" t="s"/>
      <c r="P1133" t="s"/>
    </row>
    <row r="1134" spans="1:16">
      <c r="I1134" s="54" t="n">
        <v>1132</v>
      </c>
      <c r="J1134" t="s"/>
      <c r="K1134" t="s">
        <v>2056</v>
      </c>
      <c r="L1134" t="s">
        <v>1340</v>
      </c>
      <c r="M1134" t="s"/>
      <c r="N1134" t="s"/>
      <c r="O1134" t="s"/>
      <c r="P1134" t="s"/>
    </row>
    <row r="1135" spans="1:16">
      <c r="I1135" s="54" t="n">
        <v>1133</v>
      </c>
      <c r="J1135" t="s"/>
      <c r="K1135" t="s">
        <v>2056</v>
      </c>
      <c r="L1135" t="s">
        <v>845</v>
      </c>
      <c r="M1135" t="s"/>
      <c r="N1135" t="s"/>
      <c r="O1135" t="s"/>
      <c r="P1135" t="s"/>
    </row>
    <row r="1136" spans="1:16">
      <c r="I1136" s="54" t="n">
        <v>1134</v>
      </c>
      <c r="J1136" t="s"/>
      <c r="K1136" t="s">
        <v>2056</v>
      </c>
      <c r="L1136" t="s">
        <v>847</v>
      </c>
      <c r="M1136" t="s"/>
      <c r="N1136" t="s"/>
      <c r="O1136" t="s"/>
      <c r="P1136" t="s"/>
    </row>
    <row r="1137" spans="1:16">
      <c r="I1137" s="54" t="n">
        <v>1135</v>
      </c>
      <c r="J1137" t="s"/>
      <c r="K1137" t="s">
        <v>2056</v>
      </c>
      <c r="L1137" t="s">
        <v>1341</v>
      </c>
      <c r="M1137" t="s"/>
      <c r="N1137" t="s"/>
      <c r="O1137" t="s"/>
      <c r="P1137" t="s"/>
    </row>
    <row r="1138" spans="1:16">
      <c r="I1138" s="54" t="n">
        <v>1136</v>
      </c>
      <c r="J1138" t="s"/>
      <c r="K1138" t="s">
        <v>2056</v>
      </c>
      <c r="L1138" t="s">
        <v>1342</v>
      </c>
      <c r="M1138" t="s"/>
      <c r="N1138" t="s"/>
      <c r="O1138" t="s"/>
      <c r="P1138" t="s"/>
    </row>
    <row r="1139" spans="1:16">
      <c r="I1139" s="54" t="n">
        <v>1137</v>
      </c>
      <c r="J1139" t="s"/>
      <c r="K1139" t="s">
        <v>2056</v>
      </c>
      <c r="L1139" t="s">
        <v>1343</v>
      </c>
      <c r="M1139" t="s"/>
      <c r="N1139" t="s"/>
      <c r="O1139" t="s"/>
      <c r="P1139" t="s"/>
    </row>
    <row r="1140" spans="1:16">
      <c r="I1140" s="54" t="n">
        <v>1138</v>
      </c>
      <c r="J1140" t="s"/>
      <c r="K1140" t="s">
        <v>2056</v>
      </c>
      <c r="L1140" t="s">
        <v>1344</v>
      </c>
      <c r="M1140" t="s"/>
      <c r="N1140" t="s"/>
      <c r="O1140" t="s"/>
      <c r="P1140" t="s"/>
    </row>
    <row r="1141" spans="1:16">
      <c r="I1141" s="54" t="n">
        <v>1139</v>
      </c>
      <c r="J1141" t="s"/>
      <c r="K1141" t="s">
        <v>2056</v>
      </c>
      <c r="L1141" t="s">
        <v>1345</v>
      </c>
      <c r="M1141" t="s"/>
      <c r="N1141" t="s"/>
      <c r="O1141" t="s"/>
      <c r="P1141" t="s"/>
    </row>
    <row r="1142" spans="1:16">
      <c r="I1142" s="54" t="n">
        <v>1140</v>
      </c>
      <c r="J1142" t="s"/>
      <c r="K1142" t="s">
        <v>2056</v>
      </c>
      <c r="L1142" t="s">
        <v>1346</v>
      </c>
      <c r="M1142" t="s"/>
      <c r="N1142" t="s"/>
      <c r="O1142" t="s"/>
      <c r="P1142" t="s"/>
    </row>
    <row r="1143" spans="1:16">
      <c r="I1143" s="54" t="n">
        <v>1141</v>
      </c>
      <c r="J1143" t="s"/>
      <c r="K1143" t="s">
        <v>2056</v>
      </c>
      <c r="L1143" t="s">
        <v>1347</v>
      </c>
      <c r="M1143" t="s"/>
      <c r="N1143" t="s"/>
      <c r="O1143" t="s"/>
      <c r="P1143" t="s"/>
    </row>
    <row r="1144" spans="1:16">
      <c r="I1144" s="54" t="n">
        <v>1142</v>
      </c>
      <c r="J1144" t="s"/>
      <c r="K1144" t="s">
        <v>2056</v>
      </c>
      <c r="L1144" t="s">
        <v>1348</v>
      </c>
      <c r="M1144" t="s"/>
      <c r="N1144" t="s"/>
      <c r="O1144" t="s"/>
      <c r="P1144" t="s"/>
    </row>
    <row r="1145" spans="1:16">
      <c r="I1145" s="54" t="n">
        <v>1143</v>
      </c>
      <c r="J1145" t="s"/>
      <c r="K1145" t="s">
        <v>2056</v>
      </c>
      <c r="L1145" t="s">
        <v>1349</v>
      </c>
      <c r="M1145" t="s"/>
      <c r="N1145" t="s"/>
      <c r="O1145" t="s"/>
      <c r="P1145" t="s"/>
    </row>
    <row r="1146" spans="1:16">
      <c r="I1146" s="54" t="n">
        <v>1144</v>
      </c>
      <c r="J1146" t="s"/>
      <c r="K1146" t="s">
        <v>2056</v>
      </c>
      <c r="L1146" t="s">
        <v>1350</v>
      </c>
      <c r="M1146" t="s"/>
      <c r="N1146" t="s"/>
      <c r="O1146" t="s"/>
      <c r="P1146" t="s"/>
    </row>
    <row r="1147" spans="1:16">
      <c r="I1147" s="54" t="n">
        <v>1145</v>
      </c>
      <c r="J1147" t="s"/>
      <c r="K1147" t="s">
        <v>2056</v>
      </c>
      <c r="L1147" t="s">
        <v>850</v>
      </c>
      <c r="M1147" t="s"/>
      <c r="N1147" t="s"/>
      <c r="O1147" t="s"/>
      <c r="P1147" t="s"/>
    </row>
    <row r="1148" spans="1:16">
      <c r="I1148" s="54" t="n">
        <v>1146</v>
      </c>
      <c r="J1148" t="s"/>
      <c r="K1148" t="s">
        <v>2056</v>
      </c>
      <c r="L1148" t="s">
        <v>853</v>
      </c>
      <c r="M1148" t="s"/>
      <c r="N1148" t="s"/>
      <c r="O1148" t="s"/>
      <c r="P1148" t="s"/>
    </row>
    <row r="1149" spans="1:16">
      <c r="I1149" s="54" t="n">
        <v>1147</v>
      </c>
      <c r="J1149" t="s"/>
      <c r="K1149" t="s">
        <v>2056</v>
      </c>
      <c r="L1149" t="s">
        <v>1351</v>
      </c>
      <c r="M1149" t="s"/>
      <c r="N1149" t="s"/>
      <c r="O1149" t="s"/>
      <c r="P1149" t="s"/>
    </row>
    <row r="1150" spans="1:16">
      <c r="I1150" s="54" t="n">
        <v>1148</v>
      </c>
      <c r="J1150" t="s"/>
      <c r="K1150" t="s">
        <v>2056</v>
      </c>
      <c r="L1150" t="s">
        <v>1352</v>
      </c>
      <c r="M1150" t="s"/>
      <c r="N1150" t="s"/>
      <c r="O1150" t="s"/>
      <c r="P1150" t="s"/>
    </row>
    <row r="1151" spans="1:16">
      <c r="I1151" s="54" t="n">
        <v>1149</v>
      </c>
      <c r="J1151" t="s"/>
      <c r="K1151" t="s">
        <v>2056</v>
      </c>
      <c r="L1151" t="s">
        <v>1353</v>
      </c>
      <c r="M1151" t="s"/>
      <c r="N1151" t="s"/>
      <c r="O1151" t="s"/>
      <c r="P1151" t="s"/>
    </row>
    <row r="1152" spans="1:16">
      <c r="I1152" s="54" t="n">
        <v>1150</v>
      </c>
      <c r="J1152" t="s"/>
      <c r="K1152" t="s">
        <v>2056</v>
      </c>
      <c r="L1152" t="s">
        <v>1354</v>
      </c>
      <c r="M1152" t="s"/>
      <c r="N1152" t="s"/>
      <c r="O1152" t="s"/>
      <c r="P1152" t="s"/>
    </row>
    <row r="1153" spans="1:16">
      <c r="I1153" s="54" t="n">
        <v>1151</v>
      </c>
      <c r="J1153" t="s"/>
      <c r="K1153" t="s">
        <v>2056</v>
      </c>
      <c r="L1153" t="s">
        <v>1355</v>
      </c>
      <c r="M1153" t="s"/>
      <c r="N1153" t="s"/>
      <c r="O1153" t="s"/>
      <c r="P1153" t="s"/>
    </row>
    <row r="1154" spans="1:16">
      <c r="I1154" s="54" t="n">
        <v>1152</v>
      </c>
      <c r="J1154" t="s"/>
      <c r="K1154" t="s">
        <v>2056</v>
      </c>
      <c r="L1154" t="s">
        <v>1356</v>
      </c>
      <c r="M1154" t="s"/>
      <c r="N1154" t="s"/>
      <c r="O1154" t="s"/>
      <c r="P1154" t="s"/>
    </row>
    <row r="1155" spans="1:16">
      <c r="I1155" s="54" t="n">
        <v>1153</v>
      </c>
      <c r="J1155" t="s"/>
      <c r="K1155" t="s">
        <v>2056</v>
      </c>
      <c r="L1155" t="s">
        <v>1357</v>
      </c>
      <c r="M1155" t="s"/>
      <c r="N1155" t="s"/>
      <c r="O1155" t="s"/>
      <c r="P1155" t="s"/>
    </row>
    <row r="1156" spans="1:16">
      <c r="I1156" s="54" t="n">
        <v>1154</v>
      </c>
      <c r="J1156" t="s"/>
      <c r="K1156" t="s">
        <v>2056</v>
      </c>
      <c r="L1156" t="s">
        <v>1361</v>
      </c>
      <c r="M1156" t="s"/>
      <c r="N1156" t="s"/>
      <c r="O1156" t="s"/>
      <c r="P1156" t="s"/>
    </row>
    <row r="1157" spans="1:16">
      <c r="I1157" s="54" t="n">
        <v>1155</v>
      </c>
      <c r="J1157" t="s"/>
      <c r="K1157" t="s">
        <v>2056</v>
      </c>
      <c r="L1157" t="s">
        <v>1362</v>
      </c>
      <c r="M1157" t="s"/>
      <c r="N1157" t="s"/>
      <c r="O1157" t="s"/>
      <c r="P1157" t="s"/>
    </row>
    <row r="1158" spans="1:16">
      <c r="I1158" s="54" t="n">
        <v>1156</v>
      </c>
      <c r="J1158" t="s"/>
      <c r="K1158" t="s">
        <v>2056</v>
      </c>
      <c r="L1158" t="s">
        <v>1363</v>
      </c>
      <c r="M1158" t="s"/>
      <c r="N1158" t="s"/>
      <c r="O1158" t="s"/>
      <c r="P1158" t="s"/>
    </row>
    <row r="1159" spans="1:16">
      <c r="I1159" s="54" t="n">
        <v>1157</v>
      </c>
      <c r="J1159" t="s"/>
      <c r="K1159" t="s">
        <v>2056</v>
      </c>
      <c r="L1159" t="s">
        <v>1364</v>
      </c>
      <c r="M1159" t="s"/>
      <c r="N1159" t="s"/>
      <c r="O1159" t="s"/>
      <c r="P1159" t="s"/>
    </row>
    <row r="1160" spans="1:16">
      <c r="I1160" s="54" t="n">
        <v>1158</v>
      </c>
      <c r="J1160" t="s"/>
      <c r="K1160" t="s">
        <v>2056</v>
      </c>
      <c r="L1160" t="s">
        <v>1365</v>
      </c>
      <c r="M1160" t="s"/>
      <c r="N1160" t="s"/>
      <c r="O1160" t="s"/>
      <c r="P1160" t="s"/>
    </row>
    <row r="1161" spans="1:16">
      <c r="I1161" s="54" t="n">
        <v>1159</v>
      </c>
      <c r="J1161" t="s"/>
      <c r="K1161" t="s">
        <v>2056</v>
      </c>
      <c r="L1161" t="s">
        <v>1366</v>
      </c>
      <c r="M1161" t="s"/>
      <c r="N1161" t="s"/>
      <c r="O1161" t="s"/>
      <c r="P1161" t="s"/>
    </row>
    <row r="1162" spans="1:16">
      <c r="I1162" s="54" t="n">
        <v>1160</v>
      </c>
      <c r="J1162" t="s"/>
      <c r="K1162" t="s">
        <v>2056</v>
      </c>
      <c r="L1162" t="s">
        <v>855</v>
      </c>
      <c r="M1162" t="s"/>
      <c r="N1162" t="s"/>
      <c r="O1162" t="s"/>
      <c r="P1162" t="s"/>
    </row>
    <row r="1163" spans="1:16">
      <c r="I1163" s="54" t="n">
        <v>1161</v>
      </c>
      <c r="J1163" t="s"/>
      <c r="K1163" t="s">
        <v>2056</v>
      </c>
      <c r="L1163" t="s">
        <v>858</v>
      </c>
      <c r="M1163" t="s"/>
      <c r="N1163" t="s"/>
      <c r="O1163" t="s"/>
      <c r="P1163" t="s"/>
    </row>
    <row r="1164" spans="1:16">
      <c r="I1164" s="54" t="n">
        <v>1162</v>
      </c>
      <c r="J1164" t="s"/>
      <c r="K1164" t="s">
        <v>2056</v>
      </c>
      <c r="L1164" t="s">
        <v>861</v>
      </c>
      <c r="M1164" t="s"/>
      <c r="N1164" t="s"/>
      <c r="O1164" t="s"/>
      <c r="P1164" t="s"/>
    </row>
    <row r="1165" spans="1:16">
      <c r="I1165" s="54" t="n">
        <v>1163</v>
      </c>
      <c r="J1165" t="s"/>
      <c r="K1165" t="s">
        <v>2056</v>
      </c>
      <c r="L1165" t="s">
        <v>864</v>
      </c>
      <c r="M1165" t="s"/>
      <c r="N1165" t="s"/>
      <c r="O1165" t="s"/>
      <c r="P1165" t="s"/>
    </row>
    <row r="1166" spans="1:16">
      <c r="I1166" s="54" t="n">
        <v>1164</v>
      </c>
      <c r="J1166" t="s"/>
      <c r="K1166" t="s">
        <v>2056</v>
      </c>
      <c r="L1166" t="s">
        <v>867</v>
      </c>
      <c r="M1166" t="s"/>
      <c r="N1166" t="s"/>
      <c r="O1166" t="s"/>
      <c r="P1166" t="s"/>
    </row>
    <row r="1167" spans="1:16">
      <c r="I1167" s="54" t="n">
        <v>1165</v>
      </c>
      <c r="J1167" t="s"/>
      <c r="K1167" t="s">
        <v>2056</v>
      </c>
      <c r="L1167" t="s">
        <v>870</v>
      </c>
      <c r="M1167" t="s"/>
      <c r="N1167" t="s"/>
      <c r="O1167" t="s"/>
      <c r="P1167" t="s"/>
    </row>
    <row r="1168" spans="1:16">
      <c r="I1168" s="54" t="n">
        <v>1166</v>
      </c>
      <c r="J1168" t="s"/>
      <c r="K1168" t="s">
        <v>2056</v>
      </c>
      <c r="L1168" t="s">
        <v>873</v>
      </c>
      <c r="M1168" t="s"/>
      <c r="N1168" t="s"/>
      <c r="O1168" t="s"/>
      <c r="P1168" t="s"/>
    </row>
    <row r="1169" spans="1:16">
      <c r="I1169" s="54" t="n">
        <v>1167</v>
      </c>
      <c r="J1169" t="s"/>
      <c r="K1169" t="s">
        <v>2056</v>
      </c>
      <c r="L1169" t="s">
        <v>876</v>
      </c>
      <c r="M1169" t="s"/>
      <c r="N1169" t="s"/>
      <c r="O1169" t="s"/>
      <c r="P1169" t="s"/>
    </row>
    <row r="1170" spans="1:16">
      <c r="I1170" s="54" t="n">
        <v>1168</v>
      </c>
      <c r="J1170" t="s"/>
      <c r="K1170" t="s">
        <v>2056</v>
      </c>
      <c r="L1170" t="s">
        <v>879</v>
      </c>
      <c r="M1170" t="s"/>
      <c r="N1170" t="s"/>
      <c r="O1170" t="s"/>
      <c r="P1170" t="s"/>
    </row>
    <row r="1171" spans="1:16">
      <c r="I1171" s="54" t="n">
        <v>1169</v>
      </c>
      <c r="J1171" t="s"/>
      <c r="K1171" t="s">
        <v>2056</v>
      </c>
      <c r="L1171" t="s">
        <v>881</v>
      </c>
      <c r="M1171" t="s"/>
      <c r="N1171" t="s"/>
      <c r="O1171" t="s"/>
      <c r="P1171" t="s"/>
    </row>
    <row r="1172" spans="1:16">
      <c r="I1172" s="54" t="n">
        <v>1170</v>
      </c>
      <c r="J1172" t="s"/>
      <c r="K1172" t="s">
        <v>2056</v>
      </c>
      <c r="L1172" t="s">
        <v>883</v>
      </c>
      <c r="M1172" t="s"/>
      <c r="N1172" t="s"/>
      <c r="O1172" t="s"/>
      <c r="P1172" t="s"/>
    </row>
    <row r="1173" spans="1:16">
      <c r="I1173" s="54" t="n">
        <v>1171</v>
      </c>
      <c r="J1173" t="s"/>
      <c r="K1173" t="s">
        <v>2056</v>
      </c>
      <c r="L1173" t="s">
        <v>886</v>
      </c>
      <c r="M1173" t="s"/>
      <c r="N1173" t="s"/>
      <c r="O1173" t="s"/>
      <c r="P1173" t="s"/>
    </row>
    <row r="1174" spans="1:16">
      <c r="I1174" s="54" t="n">
        <v>1172</v>
      </c>
      <c r="J1174" t="s"/>
      <c r="K1174" t="s">
        <v>2056</v>
      </c>
      <c r="L1174" t="s">
        <v>889</v>
      </c>
      <c r="M1174" t="s"/>
      <c r="N1174" t="s"/>
      <c r="O1174" t="s"/>
      <c r="P1174" t="s"/>
    </row>
    <row r="1175" spans="1:16">
      <c r="I1175" s="54" t="n">
        <v>1173</v>
      </c>
      <c r="J1175" t="s"/>
      <c r="K1175" t="s">
        <v>2056</v>
      </c>
      <c r="L1175" t="s">
        <v>892</v>
      </c>
      <c r="M1175" t="s"/>
      <c r="N1175" t="s"/>
      <c r="O1175" t="s"/>
      <c r="P1175" t="s"/>
    </row>
    <row r="1176" spans="1:16">
      <c r="I1176" s="54" t="n">
        <v>1174</v>
      </c>
      <c r="J1176" t="s"/>
      <c r="K1176" t="s">
        <v>2056</v>
      </c>
      <c r="L1176" t="s">
        <v>895</v>
      </c>
      <c r="M1176" t="s"/>
      <c r="N1176" t="s"/>
      <c r="O1176" t="s"/>
      <c r="P1176" t="s"/>
    </row>
    <row r="1177" spans="1:16">
      <c r="I1177" s="54" t="n">
        <v>1175</v>
      </c>
      <c r="J1177" t="s"/>
      <c r="K1177" t="s">
        <v>2056</v>
      </c>
      <c r="L1177" t="s">
        <v>897</v>
      </c>
      <c r="M1177" t="s"/>
      <c r="N1177" t="s"/>
      <c r="O1177" t="s"/>
      <c r="P1177" t="s"/>
    </row>
    <row r="1178" spans="1:16">
      <c r="I1178" s="54" t="n">
        <v>1176</v>
      </c>
      <c r="J1178" t="s"/>
      <c r="K1178" t="s">
        <v>2056</v>
      </c>
      <c r="L1178" t="s">
        <v>1367</v>
      </c>
      <c r="M1178" t="s"/>
      <c r="N1178" t="s"/>
      <c r="O1178" t="s"/>
      <c r="P1178" t="s"/>
    </row>
    <row r="1179" spans="1:16">
      <c r="I1179" s="54" t="n">
        <v>1177</v>
      </c>
      <c r="J1179" t="s"/>
      <c r="K1179" t="s">
        <v>2056</v>
      </c>
      <c r="L1179" t="s">
        <v>1368</v>
      </c>
      <c r="M1179" t="s"/>
      <c r="N1179" t="s"/>
      <c r="O1179" t="s"/>
      <c r="P1179" t="s"/>
    </row>
    <row r="1180" spans="1:16">
      <c r="I1180" s="54" t="n">
        <v>1178</v>
      </c>
      <c r="J1180" t="s"/>
      <c r="K1180" t="s">
        <v>2056</v>
      </c>
      <c r="L1180" t="s">
        <v>1029</v>
      </c>
      <c r="M1180" t="s"/>
      <c r="N1180" t="s"/>
      <c r="O1180" t="s"/>
      <c r="P1180" t="s"/>
    </row>
    <row r="1181" spans="1:16">
      <c r="I1181" s="54" t="n">
        <v>1179</v>
      </c>
      <c r="J1181" t="s"/>
      <c r="K1181" t="s">
        <v>2056</v>
      </c>
      <c r="L1181" t="s">
        <v>1369</v>
      </c>
      <c r="M1181" t="s"/>
      <c r="N1181" t="s"/>
      <c r="O1181" t="s"/>
      <c r="P1181" t="s"/>
    </row>
    <row r="1182" spans="1:16">
      <c r="I1182" s="54" t="n">
        <v>1180</v>
      </c>
      <c r="J1182" t="s"/>
      <c r="K1182" t="s">
        <v>2056</v>
      </c>
      <c r="L1182" t="s">
        <v>1370</v>
      </c>
      <c r="M1182" t="s"/>
      <c r="N1182" t="s"/>
      <c r="O1182" t="s"/>
      <c r="P1182" t="s"/>
    </row>
    <row r="1183" spans="1:16">
      <c r="I1183" s="54" t="n">
        <v>1181</v>
      </c>
      <c r="J1183" t="s"/>
      <c r="K1183" t="s">
        <v>2056</v>
      </c>
      <c r="L1183" t="s">
        <v>900</v>
      </c>
      <c r="M1183" t="s"/>
      <c r="N1183" t="s"/>
      <c r="O1183" t="s"/>
      <c r="P1183" t="s"/>
    </row>
    <row r="1184" spans="1:16">
      <c r="I1184" s="54" t="n">
        <v>1182</v>
      </c>
      <c r="J1184" t="s"/>
      <c r="K1184" t="s">
        <v>2056</v>
      </c>
      <c r="L1184" t="s">
        <v>903</v>
      </c>
      <c r="M1184" t="s"/>
      <c r="N1184" t="s"/>
      <c r="O1184" t="s"/>
      <c r="P1184" t="s"/>
    </row>
    <row r="1185" spans="1:16">
      <c r="I1185" s="54" t="n">
        <v>1183</v>
      </c>
      <c r="J1185" t="s"/>
      <c r="K1185" t="s">
        <v>2056</v>
      </c>
      <c r="L1185" t="s">
        <v>906</v>
      </c>
      <c r="M1185" t="s"/>
      <c r="N1185" t="s"/>
      <c r="O1185" t="s"/>
      <c r="P1185" t="s"/>
    </row>
    <row r="1186" spans="1:16">
      <c r="I1186" s="54" t="n">
        <v>1184</v>
      </c>
      <c r="J1186" t="s"/>
      <c r="K1186" t="s">
        <v>2056</v>
      </c>
      <c r="L1186" t="s">
        <v>909</v>
      </c>
      <c r="M1186" t="s"/>
      <c r="N1186" t="s"/>
      <c r="O1186" t="s"/>
      <c r="P1186" t="s"/>
    </row>
    <row r="1187" spans="1:16">
      <c r="I1187" s="54" t="n">
        <v>1185</v>
      </c>
      <c r="J1187" t="s"/>
      <c r="K1187" t="s">
        <v>2056</v>
      </c>
      <c r="L1187" t="s">
        <v>912</v>
      </c>
      <c r="M1187" t="s"/>
      <c r="N1187" t="s"/>
      <c r="O1187" t="s"/>
      <c r="P1187" t="s"/>
    </row>
    <row r="1188" spans="1:16">
      <c r="I1188" s="54" t="n">
        <v>1186</v>
      </c>
      <c r="J1188" t="s"/>
      <c r="K1188" t="s">
        <v>2056</v>
      </c>
      <c r="L1188" t="s">
        <v>915</v>
      </c>
      <c r="M1188" t="s"/>
      <c r="N1188" t="s"/>
      <c r="O1188" t="s"/>
      <c r="P1188" t="s"/>
    </row>
    <row r="1189" spans="1:16">
      <c r="I1189" s="54" t="n">
        <v>1187</v>
      </c>
      <c r="J1189" t="s"/>
      <c r="K1189" t="s">
        <v>2056</v>
      </c>
      <c r="L1189" t="s">
        <v>918</v>
      </c>
      <c r="M1189" t="s"/>
      <c r="N1189" t="s"/>
      <c r="O1189" t="s"/>
      <c r="P1189" t="s"/>
    </row>
    <row r="1190" spans="1:16">
      <c r="I1190" s="54" t="n">
        <v>1188</v>
      </c>
      <c r="J1190" t="s"/>
      <c r="K1190" t="s">
        <v>2056</v>
      </c>
      <c r="L1190" t="s">
        <v>920</v>
      </c>
      <c r="M1190" t="s"/>
      <c r="N1190" t="s"/>
      <c r="O1190" t="s"/>
      <c r="P1190" t="s"/>
    </row>
    <row r="1191" spans="1:16">
      <c r="I1191" s="54" t="n">
        <v>1189</v>
      </c>
      <c r="J1191" t="s"/>
      <c r="K1191" t="s">
        <v>2056</v>
      </c>
      <c r="L1191" t="s">
        <v>923</v>
      </c>
      <c r="M1191" t="s"/>
      <c r="N1191" t="s"/>
      <c r="O1191" t="s"/>
      <c r="P1191" t="s"/>
    </row>
    <row r="1192" spans="1:16">
      <c r="I1192" s="54" t="n">
        <v>1190</v>
      </c>
      <c r="J1192" t="s"/>
      <c r="K1192" t="s">
        <v>2056</v>
      </c>
      <c r="L1192" t="s">
        <v>926</v>
      </c>
      <c r="M1192" t="s"/>
      <c r="N1192" t="s"/>
      <c r="O1192" t="s"/>
      <c r="P1192" t="s"/>
    </row>
    <row r="1193" spans="1:16">
      <c r="I1193" s="54" t="n">
        <v>1191</v>
      </c>
      <c r="J1193" t="s"/>
      <c r="K1193" t="s">
        <v>2056</v>
      </c>
      <c r="L1193" t="s">
        <v>929</v>
      </c>
      <c r="M1193" t="s"/>
      <c r="N1193" t="s"/>
      <c r="O1193" t="s"/>
      <c r="P1193" t="s"/>
    </row>
    <row r="1194" spans="1:16">
      <c r="I1194" s="54" t="n">
        <v>1192</v>
      </c>
      <c r="J1194" t="s"/>
      <c r="K1194" t="s">
        <v>2056</v>
      </c>
      <c r="L1194" t="s">
        <v>932</v>
      </c>
      <c r="M1194" t="s"/>
      <c r="N1194" t="s"/>
      <c r="O1194" t="s"/>
      <c r="P1194" t="s"/>
    </row>
    <row r="1195" spans="1:16">
      <c r="I1195" s="54" t="n">
        <v>1193</v>
      </c>
      <c r="J1195" t="s"/>
      <c r="K1195" t="s">
        <v>2056</v>
      </c>
      <c r="L1195" t="s">
        <v>934</v>
      </c>
      <c r="M1195" t="s"/>
      <c r="N1195" t="s"/>
      <c r="O1195" t="s"/>
      <c r="P1195" t="s"/>
    </row>
    <row r="1196" spans="1:16">
      <c r="I1196" s="54" t="n">
        <v>1194</v>
      </c>
      <c r="J1196" t="s"/>
      <c r="K1196" t="s">
        <v>2056</v>
      </c>
      <c r="L1196" t="s">
        <v>937</v>
      </c>
      <c r="M1196" t="s"/>
      <c r="N1196" t="s"/>
      <c r="O1196" t="s"/>
      <c r="P1196" t="s"/>
    </row>
    <row r="1197" spans="1:16">
      <c r="I1197" s="54" t="n">
        <v>1195</v>
      </c>
      <c r="J1197" t="s"/>
      <c r="K1197" t="s">
        <v>2056</v>
      </c>
      <c r="L1197" t="s">
        <v>1372</v>
      </c>
      <c r="M1197" t="s"/>
      <c r="N1197" t="s"/>
      <c r="O1197" t="s"/>
      <c r="P1197" t="s"/>
    </row>
    <row r="1198" spans="1:16">
      <c r="I1198" s="54" t="n">
        <v>1196</v>
      </c>
      <c r="J1198" t="s"/>
      <c r="K1198" t="s">
        <v>2056</v>
      </c>
      <c r="L1198" t="s">
        <v>940</v>
      </c>
      <c r="M1198" t="s"/>
      <c r="N1198" t="s"/>
      <c r="O1198" t="s"/>
      <c r="P1198" t="s"/>
    </row>
    <row r="1199" spans="1:16">
      <c r="I1199" s="54" t="n">
        <v>1197</v>
      </c>
      <c r="J1199" t="s"/>
      <c r="K1199" t="s">
        <v>2056</v>
      </c>
      <c r="L1199" t="s">
        <v>943</v>
      </c>
      <c r="M1199" t="s"/>
      <c r="N1199" t="s"/>
      <c r="O1199" t="s"/>
      <c r="P1199" t="s"/>
    </row>
    <row r="1200" spans="1:16">
      <c r="I1200" s="54" t="n">
        <v>1198</v>
      </c>
      <c r="J1200" t="s"/>
      <c r="K1200" t="s">
        <v>2056</v>
      </c>
      <c r="L1200" t="s">
        <v>946</v>
      </c>
      <c r="M1200" t="s"/>
      <c r="N1200" t="s"/>
      <c r="O1200" t="s"/>
      <c r="P1200" t="s"/>
    </row>
    <row r="1201" spans="1:16">
      <c r="I1201" s="54" t="n">
        <v>1199</v>
      </c>
      <c r="J1201" t="s"/>
      <c r="K1201" t="s">
        <v>2056</v>
      </c>
      <c r="L1201" t="s">
        <v>949</v>
      </c>
      <c r="M1201" t="s"/>
      <c r="N1201" t="s"/>
      <c r="O1201" t="s"/>
      <c r="P1201" t="s"/>
    </row>
    <row r="1202" spans="1:16">
      <c r="I1202" s="54" t="n">
        <v>1200</v>
      </c>
      <c r="J1202" t="s"/>
      <c r="K1202" t="s">
        <v>2056</v>
      </c>
      <c r="L1202" t="s">
        <v>952</v>
      </c>
      <c r="M1202" t="s"/>
      <c r="N1202" t="s"/>
      <c r="O1202" t="s"/>
      <c r="P1202" t="s"/>
    </row>
    <row r="1203" spans="1:16">
      <c r="I1203" s="54" t="n">
        <v>1201</v>
      </c>
      <c r="J1203" t="s"/>
      <c r="K1203" t="s">
        <v>2056</v>
      </c>
      <c r="L1203" t="s">
        <v>955</v>
      </c>
      <c r="M1203" t="s"/>
      <c r="N1203" t="s"/>
      <c r="O1203" t="s"/>
      <c r="P1203" t="s"/>
    </row>
    <row r="1204" spans="1:16">
      <c r="I1204" s="54" t="n">
        <v>1202</v>
      </c>
      <c r="J1204" t="s"/>
      <c r="K1204" t="s">
        <v>2056</v>
      </c>
      <c r="L1204" t="s">
        <v>958</v>
      </c>
      <c r="M1204" t="s"/>
      <c r="N1204" t="s"/>
      <c r="O1204" t="s"/>
      <c r="P1204" t="s"/>
    </row>
    <row r="1205" spans="1:16">
      <c r="I1205" s="54" t="n">
        <v>1203</v>
      </c>
      <c r="J1205" t="s"/>
      <c r="K1205" t="s">
        <v>2056</v>
      </c>
      <c r="L1205" t="s">
        <v>1373</v>
      </c>
      <c r="M1205" t="s"/>
      <c r="N1205" t="s"/>
      <c r="O1205" t="s"/>
      <c r="P1205" t="s"/>
    </row>
    <row r="1206" spans="1:16">
      <c r="I1206" s="54" t="n">
        <v>1204</v>
      </c>
      <c r="J1206" t="s"/>
      <c r="K1206" t="s">
        <v>2056</v>
      </c>
      <c r="L1206" t="s">
        <v>1374</v>
      </c>
      <c r="M1206" t="s"/>
      <c r="N1206" t="s"/>
      <c r="O1206" t="s"/>
      <c r="P1206" t="s"/>
    </row>
    <row r="1207" spans="1:16">
      <c r="I1207" s="54" t="n">
        <v>1205</v>
      </c>
      <c r="J1207" t="s"/>
      <c r="K1207" t="s">
        <v>2056</v>
      </c>
      <c r="L1207" t="s">
        <v>1375</v>
      </c>
      <c r="M1207" t="s"/>
      <c r="N1207" t="s"/>
      <c r="O1207" t="s"/>
      <c r="P1207" t="s"/>
    </row>
    <row r="1208" spans="1:16">
      <c r="I1208" s="54" t="n">
        <v>1206</v>
      </c>
      <c r="J1208" t="s"/>
      <c r="K1208" t="s">
        <v>2056</v>
      </c>
      <c r="L1208" t="s">
        <v>961</v>
      </c>
      <c r="M1208" t="s"/>
      <c r="N1208" t="s"/>
      <c r="O1208" t="s"/>
      <c r="P1208" t="s"/>
    </row>
    <row r="1209" spans="1:16">
      <c r="I1209" s="54" t="n">
        <v>1207</v>
      </c>
      <c r="J1209" t="s"/>
      <c r="K1209" t="s">
        <v>2056</v>
      </c>
      <c r="L1209" t="s">
        <v>964</v>
      </c>
      <c r="M1209" t="s"/>
      <c r="N1209" t="s"/>
      <c r="O1209" t="s"/>
      <c r="P1209" t="s"/>
    </row>
    <row r="1210" spans="1:16">
      <c r="I1210" s="54" t="n">
        <v>1208</v>
      </c>
      <c r="J1210" t="s"/>
      <c r="K1210" t="s">
        <v>2056</v>
      </c>
      <c r="L1210" t="s">
        <v>966</v>
      </c>
      <c r="M1210" t="s"/>
      <c r="N1210" t="s"/>
      <c r="O1210" t="s"/>
      <c r="P1210" t="s"/>
    </row>
    <row r="1211" spans="1:16">
      <c r="I1211" s="54" t="n">
        <v>1209</v>
      </c>
      <c r="J1211" t="s"/>
      <c r="K1211" t="s">
        <v>2056</v>
      </c>
      <c r="L1211" t="s">
        <v>969</v>
      </c>
      <c r="M1211" t="s"/>
      <c r="N1211" t="s"/>
      <c r="O1211" t="s"/>
      <c r="P1211" t="s"/>
    </row>
    <row r="1212" spans="1:16">
      <c r="I1212" s="54" t="n">
        <v>1210</v>
      </c>
      <c r="J1212" t="s"/>
      <c r="K1212" t="s">
        <v>2056</v>
      </c>
      <c r="L1212" t="s">
        <v>972</v>
      </c>
      <c r="M1212" t="s"/>
      <c r="N1212" t="s"/>
      <c r="O1212" t="s"/>
      <c r="P1212" t="s"/>
    </row>
    <row r="1213" spans="1:16">
      <c r="I1213" s="54" t="n">
        <v>1211</v>
      </c>
      <c r="J1213" t="s"/>
      <c r="K1213" t="s">
        <v>2056</v>
      </c>
      <c r="L1213" t="s">
        <v>1376</v>
      </c>
      <c r="M1213" t="s"/>
      <c r="N1213" t="s"/>
      <c r="O1213" t="s"/>
      <c r="P1213" t="s"/>
    </row>
    <row r="1214" spans="1:16">
      <c r="I1214" s="54" t="n">
        <v>1212</v>
      </c>
      <c r="J1214" t="s"/>
      <c r="K1214" t="s">
        <v>2056</v>
      </c>
      <c r="L1214" t="s">
        <v>1377</v>
      </c>
      <c r="M1214" t="s"/>
      <c r="N1214" t="s"/>
      <c r="O1214" t="s"/>
      <c r="P1214" t="s"/>
    </row>
    <row r="1215" spans="1:16">
      <c r="I1215" s="54" t="n">
        <v>1213</v>
      </c>
      <c r="J1215" t="s"/>
      <c r="K1215" t="s">
        <v>2056</v>
      </c>
      <c r="L1215" t="s">
        <v>974</v>
      </c>
      <c r="M1215" t="s"/>
      <c r="N1215" t="s"/>
      <c r="O1215" t="s"/>
      <c r="P1215" t="s"/>
    </row>
    <row r="1216" spans="1:16">
      <c r="I1216" s="54" t="n">
        <v>1214</v>
      </c>
      <c r="J1216" t="s"/>
      <c r="K1216" t="s">
        <v>2056</v>
      </c>
      <c r="L1216" t="s">
        <v>977</v>
      </c>
      <c r="M1216" t="s"/>
      <c r="N1216" t="s"/>
      <c r="O1216" t="s"/>
      <c r="P1216" t="s"/>
    </row>
    <row r="1217" spans="1:16">
      <c r="I1217" s="54" t="n">
        <v>1215</v>
      </c>
      <c r="J1217" t="s"/>
      <c r="K1217" t="s">
        <v>2056</v>
      </c>
      <c r="L1217" t="s">
        <v>980</v>
      </c>
      <c r="M1217" t="s"/>
      <c r="N1217" t="s"/>
      <c r="O1217" t="s"/>
      <c r="P1217" t="s"/>
    </row>
    <row r="1218" spans="1:16">
      <c r="I1218" s="54" t="n">
        <v>1216</v>
      </c>
      <c r="J1218" t="s"/>
      <c r="K1218" t="s">
        <v>2056</v>
      </c>
      <c r="L1218" t="s">
        <v>983</v>
      </c>
      <c r="M1218" t="s"/>
      <c r="N1218" t="s"/>
      <c r="O1218" t="s"/>
      <c r="P1218" t="s"/>
    </row>
    <row r="1219" spans="1:16">
      <c r="I1219" s="54" t="n">
        <v>1217</v>
      </c>
      <c r="J1219" t="s"/>
      <c r="K1219" t="s">
        <v>2056</v>
      </c>
      <c r="L1219" t="s">
        <v>986</v>
      </c>
      <c r="M1219" t="s"/>
      <c r="N1219" t="s"/>
      <c r="O1219" t="s"/>
      <c r="P1219" t="s"/>
    </row>
    <row r="1220" spans="1:16">
      <c r="I1220" s="54" t="n">
        <v>1218</v>
      </c>
      <c r="J1220" t="s"/>
      <c r="K1220" t="s">
        <v>2056</v>
      </c>
      <c r="L1220" t="s">
        <v>989</v>
      </c>
      <c r="M1220" t="s"/>
      <c r="N1220" t="s"/>
      <c r="O1220" t="s"/>
      <c r="P1220" t="s"/>
    </row>
    <row r="1221" spans="1:16">
      <c r="I1221" s="54" t="n">
        <v>1219</v>
      </c>
      <c r="J1221" t="s"/>
      <c r="K1221" t="s">
        <v>2056</v>
      </c>
      <c r="L1221" t="s">
        <v>992</v>
      </c>
      <c r="M1221" t="s"/>
      <c r="N1221" t="s"/>
      <c r="O1221" t="s"/>
      <c r="P1221" t="s"/>
    </row>
    <row r="1222" spans="1:16">
      <c r="I1222" s="54" t="n">
        <v>1220</v>
      </c>
      <c r="J1222" t="s"/>
      <c r="K1222" t="s">
        <v>2056</v>
      </c>
      <c r="L1222" t="s">
        <v>1378</v>
      </c>
      <c r="M1222" t="s"/>
      <c r="N1222" t="s"/>
      <c r="O1222" t="s"/>
      <c r="P1222" t="s"/>
    </row>
    <row r="1223" spans="1:16">
      <c r="I1223" s="54" t="n">
        <v>1221</v>
      </c>
      <c r="J1223" t="s"/>
      <c r="K1223" t="s">
        <v>2056</v>
      </c>
      <c r="L1223" t="s">
        <v>1379</v>
      </c>
      <c r="M1223" t="s"/>
      <c r="N1223" t="s"/>
      <c r="O1223" t="s"/>
      <c r="P1223" t="s"/>
    </row>
    <row r="1224" spans="1:16">
      <c r="I1224" s="54" t="n">
        <v>1222</v>
      </c>
      <c r="J1224" t="s"/>
      <c r="K1224" t="s">
        <v>2056</v>
      </c>
      <c r="L1224" t="s">
        <v>994</v>
      </c>
      <c r="M1224" t="s"/>
      <c r="N1224" t="s"/>
      <c r="O1224" t="s"/>
      <c r="P1224" t="s"/>
    </row>
    <row r="1225" spans="1:16">
      <c r="I1225" s="54" t="n">
        <v>1223</v>
      </c>
      <c r="J1225" t="s"/>
      <c r="K1225" t="s">
        <v>2056</v>
      </c>
      <c r="L1225" t="s">
        <v>997</v>
      </c>
      <c r="M1225" t="s"/>
      <c r="N1225" t="s"/>
      <c r="O1225" t="s"/>
      <c r="P1225" t="s"/>
    </row>
    <row r="1226" spans="1:16">
      <c r="I1226" s="54" t="n">
        <v>1224</v>
      </c>
      <c r="J1226" t="s"/>
      <c r="K1226" t="s">
        <v>2056</v>
      </c>
      <c r="L1226" t="s">
        <v>1000</v>
      </c>
      <c r="M1226" t="s"/>
      <c r="N1226" t="s"/>
      <c r="O1226" t="s"/>
      <c r="P1226" t="s"/>
    </row>
    <row r="1227" spans="1:16">
      <c r="I1227" s="54" t="n">
        <v>1225</v>
      </c>
      <c r="J1227" t="s"/>
      <c r="K1227" t="s">
        <v>2056</v>
      </c>
      <c r="L1227" t="s">
        <v>1003</v>
      </c>
      <c r="M1227" t="s"/>
      <c r="N1227" t="s"/>
      <c r="O1227" t="s"/>
      <c r="P1227" t="s"/>
    </row>
    <row r="1228" spans="1:16">
      <c r="I1228" s="54" t="n">
        <v>1226</v>
      </c>
      <c r="J1228" t="s"/>
      <c r="K1228" t="s">
        <v>2056</v>
      </c>
      <c r="L1228" t="s">
        <v>1005</v>
      </c>
      <c r="M1228" t="s"/>
      <c r="N1228" t="s"/>
      <c r="O1228" t="s"/>
      <c r="P1228" t="s"/>
    </row>
    <row r="1229" spans="1:16">
      <c r="I1229" s="54" t="n">
        <v>1227</v>
      </c>
      <c r="J1229" t="s"/>
      <c r="K1229" t="s">
        <v>2056</v>
      </c>
      <c r="L1229" t="s">
        <v>1008</v>
      </c>
      <c r="M1229" t="s"/>
      <c r="N1229" t="s"/>
      <c r="O1229" t="s"/>
      <c r="P1229" t="s"/>
    </row>
    <row r="1230" spans="1:16">
      <c r="I1230" s="54" t="n">
        <v>1228</v>
      </c>
      <c r="J1230" t="s"/>
      <c r="K1230" t="s">
        <v>2056</v>
      </c>
      <c r="L1230" t="s">
        <v>1380</v>
      </c>
      <c r="M1230" t="s"/>
      <c r="N1230" t="s"/>
      <c r="O1230" t="s"/>
      <c r="P1230" t="s"/>
    </row>
    <row r="1231" spans="1:16">
      <c r="I1231" s="54" t="n">
        <v>1229</v>
      </c>
      <c r="J1231" t="s"/>
      <c r="K1231" t="s">
        <v>2056</v>
      </c>
      <c r="L1231" t="s">
        <v>1011</v>
      </c>
      <c r="M1231" t="s"/>
      <c r="N1231" t="s"/>
      <c r="O1231" t="s"/>
      <c r="P1231" t="s"/>
    </row>
    <row r="1232" spans="1:16">
      <c r="I1232" s="54" t="n">
        <v>1230</v>
      </c>
      <c r="J1232" t="s"/>
      <c r="K1232" t="s">
        <v>2056</v>
      </c>
      <c r="L1232" t="s">
        <v>1014</v>
      </c>
      <c r="M1232" t="s"/>
      <c r="N1232" t="s"/>
      <c r="O1232" t="s"/>
      <c r="P1232" t="s"/>
    </row>
    <row r="1233" spans="1:16">
      <c r="I1233" s="54" t="n">
        <v>1231</v>
      </c>
      <c r="J1233" t="s"/>
      <c r="K1233" t="s">
        <v>2056</v>
      </c>
      <c r="L1233" t="s">
        <v>1381</v>
      </c>
      <c r="M1233" t="s"/>
      <c r="N1233" t="s"/>
      <c r="O1233" t="s"/>
      <c r="P1233" t="s"/>
    </row>
    <row r="1234" spans="1:16">
      <c r="I1234" s="54" t="n">
        <v>1232</v>
      </c>
      <c r="J1234" t="s"/>
      <c r="K1234" t="s">
        <v>2056</v>
      </c>
      <c r="L1234" t="s">
        <v>1397</v>
      </c>
      <c r="M1234" t="s"/>
      <c r="N1234" t="s"/>
      <c r="O1234" t="s"/>
      <c r="P1234" t="s"/>
    </row>
    <row r="1235" spans="1:16">
      <c r="I1235" s="54" t="n">
        <v>1233</v>
      </c>
      <c r="J1235" t="s"/>
      <c r="K1235" t="s">
        <v>2056</v>
      </c>
      <c r="L1235" t="s">
        <v>1398</v>
      </c>
      <c r="M1235" t="s"/>
      <c r="N1235" t="s"/>
      <c r="O1235" t="s"/>
      <c r="P1235" t="s"/>
    </row>
    <row r="1236" spans="1:16">
      <c r="I1236" s="54" t="n">
        <v>1234</v>
      </c>
      <c r="J1236" t="s"/>
      <c r="K1236" t="s">
        <v>2056</v>
      </c>
      <c r="L1236" t="s">
        <v>1017</v>
      </c>
      <c r="M1236" t="s"/>
      <c r="N1236" t="s"/>
      <c r="O1236" t="s"/>
      <c r="P1236" t="s"/>
    </row>
    <row r="1237" spans="1:16">
      <c r="I1237" s="54" t="n">
        <v>1235</v>
      </c>
      <c r="J1237" t="s"/>
      <c r="K1237" t="s">
        <v>2056</v>
      </c>
      <c r="L1237" t="s">
        <v>1020</v>
      </c>
      <c r="M1237" t="s"/>
      <c r="N1237" t="s"/>
      <c r="O1237" t="s"/>
      <c r="P1237" t="s"/>
    </row>
    <row r="1238" spans="1:16">
      <c r="I1238" s="54" t="n">
        <v>1236</v>
      </c>
      <c r="J1238" t="s"/>
      <c r="K1238" t="s">
        <v>2056</v>
      </c>
      <c r="L1238" t="s">
        <v>1399</v>
      </c>
      <c r="M1238" t="s"/>
      <c r="N1238" t="s"/>
      <c r="O1238" t="s"/>
      <c r="P1238" t="s"/>
    </row>
    <row r="1239" spans="1:16">
      <c r="I1239" s="54" t="n">
        <v>1237</v>
      </c>
      <c r="J1239" t="s"/>
      <c r="K1239" t="s">
        <v>2056</v>
      </c>
      <c r="L1239" t="s">
        <v>1023</v>
      </c>
      <c r="M1239" t="s"/>
      <c r="N1239" t="s"/>
      <c r="O1239" t="s"/>
      <c r="P1239" t="s"/>
    </row>
    <row r="1240" spans="1:16">
      <c r="I1240" s="54" t="n">
        <v>1238</v>
      </c>
      <c r="J1240" t="s"/>
      <c r="K1240" t="s">
        <v>2056</v>
      </c>
      <c r="L1240" t="s">
        <v>1026</v>
      </c>
      <c r="M1240" t="s"/>
      <c r="N1240" t="s"/>
      <c r="O1240" t="s"/>
      <c r="P1240" t="s"/>
    </row>
    <row r="1241" spans="1:16">
      <c r="I1241" s="54" t="n">
        <v>1239</v>
      </c>
      <c r="J1241" t="s"/>
      <c r="K1241" t="s">
        <v>2056</v>
      </c>
      <c r="L1241" t="s">
        <v>1421</v>
      </c>
      <c r="M1241" t="s"/>
      <c r="N1241" t="s"/>
      <c r="O1241" t="s"/>
      <c r="P1241" t="s"/>
    </row>
    <row r="1242" spans="1:16">
      <c r="I1242" s="54" t="n">
        <v>1240</v>
      </c>
      <c r="J1242" t="s"/>
      <c r="K1242" t="s">
        <v>2056</v>
      </c>
      <c r="L1242" t="s">
        <v>1422</v>
      </c>
      <c r="M1242" t="s"/>
      <c r="N1242" t="s"/>
      <c r="O1242" t="s"/>
      <c r="P1242" t="s"/>
    </row>
    <row r="1243" spans="1:16">
      <c r="I1243" s="54" t="n">
        <v>1241</v>
      </c>
      <c r="J1243" t="s"/>
      <c r="K1243" t="s">
        <v>2056</v>
      </c>
      <c r="L1243" t="s">
        <v>1423</v>
      </c>
      <c r="M1243" t="s"/>
      <c r="N1243" t="s"/>
      <c r="O1243" t="s"/>
      <c r="P1243" t="s"/>
    </row>
    <row r="1244" spans="1:16">
      <c r="I1244" s="54" t="n">
        <v>1242</v>
      </c>
      <c r="J1244" t="s"/>
      <c r="K1244" t="s">
        <v>2056</v>
      </c>
      <c r="L1244" t="s">
        <v>1424</v>
      </c>
      <c r="M1244" t="s"/>
      <c r="N1244" t="s"/>
      <c r="O1244" t="s"/>
      <c r="P1244" t="s"/>
    </row>
    <row r="1245" spans="1:16">
      <c r="I1245" s="54" t="n">
        <v>1243</v>
      </c>
      <c r="J1245" t="s"/>
      <c r="K1245" t="s">
        <v>2056</v>
      </c>
      <c r="L1245" t="s">
        <v>1425</v>
      </c>
      <c r="M1245" t="s"/>
      <c r="N1245" t="s"/>
      <c r="O1245" t="s"/>
      <c r="P1245" t="s"/>
    </row>
    <row r="1246" spans="1:16">
      <c r="I1246" s="54" t="n">
        <v>1244</v>
      </c>
      <c r="J1246" t="s"/>
      <c r="K1246" t="s">
        <v>2056</v>
      </c>
      <c r="L1246" t="s">
        <v>1426</v>
      </c>
      <c r="M1246" t="s"/>
      <c r="N1246" t="s"/>
      <c r="O1246" t="s"/>
      <c r="P1246" t="s"/>
    </row>
    <row r="1247" spans="1:16">
      <c r="I1247" s="54" t="n">
        <v>1245</v>
      </c>
      <c r="J1247" t="s"/>
      <c r="K1247" t="s">
        <v>2056</v>
      </c>
      <c r="L1247" t="s">
        <v>1371</v>
      </c>
      <c r="M1247" t="s"/>
      <c r="N1247" t="s"/>
      <c r="O1247" t="s"/>
      <c r="P1247" t="s"/>
    </row>
    <row r="1248" spans="1:16">
      <c r="I1248" s="54" t="n">
        <v>1246</v>
      </c>
      <c r="J1248" t="s"/>
      <c r="K1248" t="s">
        <v>2056</v>
      </c>
      <c r="L1248" t="s">
        <v>1032</v>
      </c>
      <c r="M1248" t="s"/>
      <c r="N1248" t="s"/>
      <c r="O1248" t="s"/>
      <c r="P1248" t="s"/>
    </row>
    <row r="1249" spans="1:16">
      <c r="I1249" s="54" t="n">
        <v>1247</v>
      </c>
      <c r="J1249" t="s"/>
      <c r="K1249" t="s">
        <v>2056</v>
      </c>
      <c r="L1249" t="s">
        <v>1427</v>
      </c>
      <c r="M1249" t="s"/>
      <c r="N1249" t="s"/>
      <c r="O1249" t="s"/>
      <c r="P1249" t="s"/>
    </row>
    <row r="1250" spans="1:16">
      <c r="I1250" s="54" t="n">
        <v>1248</v>
      </c>
      <c r="J1250" t="s"/>
      <c r="K1250" t="s">
        <v>2056</v>
      </c>
      <c r="L1250" t="s">
        <v>1034</v>
      </c>
      <c r="M1250" t="s"/>
      <c r="N1250" t="s"/>
      <c r="O1250" t="s"/>
      <c r="P1250" t="s"/>
    </row>
    <row r="1251" spans="1:16">
      <c r="I1251" s="54" t="n">
        <v>1249</v>
      </c>
      <c r="J1251" s="55" t="n">
        <v>0</v>
      </c>
      <c r="K1251" t="s">
        <v>2056</v>
      </c>
      <c r="L1251" t="s">
        <v>1429</v>
      </c>
      <c r="M1251" t="s"/>
      <c r="N1251" t="s"/>
      <c r="O1251" t="s"/>
      <c r="P1251" t="s"/>
    </row>
    <row r="1252" spans="1:16">
      <c r="I1252" s="54" t="n">
        <v>1250</v>
      </c>
      <c r="J1252" s="55" t="n">
        <v>0</v>
      </c>
      <c r="K1252" t="s">
        <v>2056</v>
      </c>
      <c r="L1252" t="s">
        <v>1430</v>
      </c>
      <c r="M1252" t="s"/>
      <c r="N1252" t="s"/>
      <c r="O1252" t="s"/>
      <c r="P1252" t="s"/>
    </row>
    <row r="1253" spans="1:16">
      <c r="I1253" s="54" t="n">
        <v>1251</v>
      </c>
      <c r="J1253" s="55" t="n">
        <v>0</v>
      </c>
      <c r="K1253" t="s">
        <v>2056</v>
      </c>
      <c r="L1253" t="s">
        <v>1432</v>
      </c>
      <c r="M1253" t="s"/>
      <c r="N1253" t="s"/>
      <c r="O1253" t="s"/>
      <c r="P1253" t="s"/>
    </row>
    <row r="1254" spans="1:16">
      <c r="I1254" s="54" t="n">
        <v>1252</v>
      </c>
      <c r="J1254" s="55" t="n">
        <v>0</v>
      </c>
      <c r="K1254" t="s">
        <v>2056</v>
      </c>
      <c r="L1254" t="s">
        <v>1433</v>
      </c>
      <c r="M1254" t="s"/>
      <c r="N1254" t="s"/>
      <c r="O1254" t="s"/>
      <c r="P1254" t="s"/>
    </row>
    <row r="1255" spans="1:16">
      <c r="I1255" s="54" t="n">
        <v>1253</v>
      </c>
      <c r="J1255" s="55" t="n">
        <v>0</v>
      </c>
      <c r="K1255" t="s">
        <v>2056</v>
      </c>
      <c r="L1255" t="s">
        <v>1435</v>
      </c>
      <c r="M1255" t="s"/>
      <c r="N1255" t="s"/>
      <c r="O1255" t="s"/>
      <c r="P1255" t="s"/>
    </row>
    <row r="1256" spans="1:16">
      <c r="I1256" s="54" t="n">
        <v>1254</v>
      </c>
      <c r="J1256" s="55" t="n">
        <v>0</v>
      </c>
      <c r="K1256" t="s">
        <v>2056</v>
      </c>
      <c r="L1256" t="s">
        <v>1436</v>
      </c>
      <c r="M1256" t="s"/>
      <c r="N1256" t="s"/>
      <c r="O1256" t="s"/>
      <c r="P1256" t="s"/>
    </row>
    <row r="1257" spans="1:16">
      <c r="I1257" s="54" t="n">
        <v>1255</v>
      </c>
      <c r="J1257" s="55" t="n">
        <v>0</v>
      </c>
      <c r="K1257" t="s">
        <v>2056</v>
      </c>
      <c r="L1257" t="s">
        <v>1036</v>
      </c>
      <c r="M1257" t="s"/>
      <c r="N1257" t="s"/>
      <c r="O1257" t="s"/>
      <c r="P1257" t="s"/>
    </row>
    <row r="1258" spans="1:16">
      <c r="I1258" s="54" t="n">
        <v>1256</v>
      </c>
      <c r="J1258" s="55" t="n">
        <v>0</v>
      </c>
      <c r="K1258" t="s">
        <v>2056</v>
      </c>
      <c r="L1258" t="s">
        <v>1437</v>
      </c>
      <c r="M1258" t="s"/>
      <c r="N1258" t="s"/>
      <c r="O1258" t="s"/>
      <c r="P1258" t="s"/>
    </row>
    <row r="1259" spans="1:16">
      <c r="I1259" s="54" t="n">
        <v>1257</v>
      </c>
      <c r="J1259" s="55" t="n">
        <v>0</v>
      </c>
      <c r="K1259" t="s">
        <v>2056</v>
      </c>
      <c r="L1259" t="s">
        <v>1039</v>
      </c>
      <c r="M1259" t="s"/>
      <c r="N1259" t="s"/>
      <c r="O1259" t="s"/>
      <c r="P1259" t="s"/>
    </row>
    <row r="1260" spans="1:16">
      <c r="I1260" s="54" t="n">
        <v>1258</v>
      </c>
      <c r="J1260" s="55" t="n">
        <v>0</v>
      </c>
      <c r="K1260" t="s">
        <v>2056</v>
      </c>
      <c r="L1260" t="s">
        <v>1442</v>
      </c>
      <c r="M1260" t="s"/>
      <c r="N1260" t="s"/>
      <c r="O1260" t="s"/>
      <c r="P1260" t="s"/>
    </row>
    <row r="1261" spans="1:16">
      <c r="I1261" s="54" t="n">
        <v>1259</v>
      </c>
      <c r="J1261" s="55" t="n">
        <v>0</v>
      </c>
      <c r="K1261" t="s">
        <v>2056</v>
      </c>
      <c r="L1261" t="s">
        <v>1443</v>
      </c>
      <c r="M1261" t="s"/>
      <c r="N1261" t="s"/>
      <c r="O1261" t="s"/>
      <c r="P1261" t="s"/>
    </row>
    <row r="1262" spans="1:16">
      <c r="I1262" s="54" t="n">
        <v>1260</v>
      </c>
      <c r="J1262" s="55" t="n">
        <v>0</v>
      </c>
      <c r="K1262" t="s">
        <v>2056</v>
      </c>
      <c r="L1262" t="s">
        <v>1445</v>
      </c>
      <c r="M1262" t="s"/>
      <c r="N1262" t="s"/>
      <c r="O1262" t="s"/>
      <c r="P1262" t="s"/>
    </row>
    <row r="1263" spans="1:16">
      <c r="I1263" s="54" t="n">
        <v>1261</v>
      </c>
      <c r="J1263" s="55" t="n">
        <v>0</v>
      </c>
      <c r="K1263" t="s">
        <v>2056</v>
      </c>
      <c r="L1263" t="s">
        <v>1447</v>
      </c>
      <c r="M1263" t="s"/>
      <c r="N1263" t="s"/>
      <c r="O1263" t="s"/>
      <c r="P1263" t="s"/>
    </row>
    <row r="1264" spans="1:16">
      <c r="I1264" s="54" t="n">
        <v>1262</v>
      </c>
      <c r="J1264" s="55" t="n">
        <v>0</v>
      </c>
      <c r="K1264" t="s">
        <v>2056</v>
      </c>
      <c r="L1264" t="s">
        <v>1448</v>
      </c>
      <c r="M1264" t="s"/>
      <c r="N1264" t="s"/>
      <c r="O1264" t="s"/>
      <c r="P1264" t="s"/>
    </row>
    <row r="1265" spans="1:16">
      <c r="I1265" s="54" t="n">
        <v>1263</v>
      </c>
      <c r="J1265" s="55" t="n">
        <v>0</v>
      </c>
      <c r="K1265" t="s">
        <v>2056</v>
      </c>
      <c r="L1265" t="s">
        <v>1449</v>
      </c>
      <c r="M1265" t="s"/>
      <c r="N1265" t="s"/>
      <c r="O1265" t="s"/>
      <c r="P1265" t="s"/>
    </row>
    <row r="1266" spans="1:16">
      <c r="I1266" s="54" t="n">
        <v>1264</v>
      </c>
      <c r="J1266" s="55" t="n">
        <v>0</v>
      </c>
      <c r="K1266" t="s">
        <v>2056</v>
      </c>
      <c r="L1266" t="s">
        <v>1450</v>
      </c>
      <c r="M1266" t="s"/>
      <c r="N1266" t="s"/>
      <c r="O1266" t="s"/>
      <c r="P1266" t="s"/>
    </row>
    <row r="1267" spans="1:16">
      <c r="I1267" s="54" t="n">
        <v>1265</v>
      </c>
      <c r="J1267" t="s"/>
      <c r="K1267" t="s">
        <v>2056</v>
      </c>
      <c r="L1267" t="s">
        <v>1455</v>
      </c>
      <c r="M1267" t="s"/>
      <c r="N1267" t="s"/>
      <c r="O1267" t="s"/>
      <c r="P1267" t="s"/>
    </row>
    <row r="1268" spans="1:16">
      <c r="I1268" s="54" t="n">
        <v>1266</v>
      </c>
      <c r="J1268" s="55" t="n">
        <v>0</v>
      </c>
      <c r="K1268" t="s">
        <v>2056</v>
      </c>
      <c r="L1268" t="s">
        <v>1456</v>
      </c>
      <c r="M1268" t="s"/>
      <c r="N1268" t="s"/>
      <c r="O1268" t="s"/>
      <c r="P1268" t="s"/>
    </row>
    <row r="1269" spans="1:16">
      <c r="I1269" s="54" t="n">
        <v>1267</v>
      </c>
      <c r="J1269" s="55" t="n">
        <v>0</v>
      </c>
      <c r="K1269" t="s">
        <v>2056</v>
      </c>
      <c r="L1269" t="s">
        <v>1457</v>
      </c>
      <c r="M1269" t="s"/>
      <c r="N1269" t="s"/>
      <c r="O1269" t="s"/>
      <c r="P1269" t="s"/>
    </row>
    <row r="1270" spans="1:16">
      <c r="I1270" s="54" t="n">
        <v>1268</v>
      </c>
      <c r="J1270" t="s"/>
      <c r="K1270" t="s">
        <v>2056</v>
      </c>
      <c r="L1270" t="s">
        <v>1041</v>
      </c>
      <c r="M1270" t="s"/>
      <c r="N1270" t="s"/>
      <c r="O1270" t="s"/>
      <c r="P1270" t="s"/>
    </row>
    <row r="1271" spans="1:16">
      <c r="I1271" s="54" t="n">
        <v>1269</v>
      </c>
      <c r="J1271" t="s"/>
      <c r="K1271" t="s">
        <v>2056</v>
      </c>
      <c r="L1271" t="s">
        <v>1465</v>
      </c>
      <c r="M1271" t="s"/>
      <c r="N1271" t="s"/>
      <c r="O1271" t="s"/>
      <c r="P1271" t="s"/>
    </row>
    <row r="1272" spans="1:16">
      <c r="I1272" s="54" t="n">
        <v>1270</v>
      </c>
      <c r="J1272" t="s"/>
      <c r="K1272" t="s">
        <v>2056</v>
      </c>
      <c r="L1272" t="s">
        <v>2057</v>
      </c>
      <c r="M1272" t="s"/>
      <c r="N1272" t="s"/>
      <c r="O1272" t="s"/>
      <c r="P1272" t="s"/>
    </row>
    <row r="1273" spans="1:16">
      <c r="I1273" s="54" t="n">
        <v>1271</v>
      </c>
      <c r="J1273" t="s"/>
      <c r="K1273" t="s">
        <v>2056</v>
      </c>
      <c r="L1273" t="s">
        <v>1466</v>
      </c>
      <c r="M1273" t="s"/>
      <c r="N1273" t="s"/>
      <c r="O1273" t="s"/>
      <c r="P1273" t="s"/>
    </row>
    <row r="1274" spans="1:16">
      <c r="I1274" s="54" t="n">
        <v>1272</v>
      </c>
      <c r="J1274" t="s"/>
      <c r="K1274" t="s">
        <v>2056</v>
      </c>
      <c r="L1274" t="s">
        <v>1467</v>
      </c>
      <c r="M1274" t="s"/>
      <c r="N1274" t="s"/>
      <c r="O1274" t="s"/>
      <c r="P1274" t="s"/>
    </row>
    <row r="1275" spans="1:16">
      <c r="I1275" s="54" t="n">
        <v>1273</v>
      </c>
      <c r="J1275" t="s"/>
      <c r="K1275" t="s">
        <v>2056</v>
      </c>
      <c r="L1275" t="s">
        <v>1468</v>
      </c>
      <c r="M1275" t="s"/>
      <c r="N1275" t="s"/>
      <c r="O1275" t="s"/>
      <c r="P1275" t="s"/>
    </row>
    <row r="1276" spans="1:16">
      <c r="I1276" s="54" t="n">
        <v>1274</v>
      </c>
      <c r="J1276" t="s"/>
      <c r="K1276" t="s">
        <v>2056</v>
      </c>
      <c r="L1276" t="s">
        <v>1469</v>
      </c>
      <c r="M1276" t="s"/>
      <c r="N1276" t="s"/>
      <c r="O1276" t="s"/>
      <c r="P1276" t="s"/>
    </row>
    <row r="1277" spans="1:16">
      <c r="I1277" s="54" t="n">
        <v>1275</v>
      </c>
      <c r="J1277" t="s"/>
      <c r="K1277" t="s">
        <v>2056</v>
      </c>
      <c r="L1277" t="s">
        <v>1471</v>
      </c>
      <c r="M1277" t="s"/>
      <c r="N1277" t="s"/>
      <c r="O1277" t="s"/>
      <c r="P1277" t="s"/>
    </row>
    <row r="1278" spans="1:16">
      <c r="I1278" s="54" t="n">
        <v>1276</v>
      </c>
      <c r="J1278" t="s"/>
      <c r="K1278" t="s">
        <v>2056</v>
      </c>
      <c r="L1278" t="s">
        <v>1472</v>
      </c>
      <c r="M1278" t="s"/>
      <c r="N1278" t="s"/>
      <c r="O1278" t="s"/>
      <c r="P1278" t="s"/>
    </row>
    <row r="1279" spans="1:16">
      <c r="I1279" s="54" t="n">
        <v>1277</v>
      </c>
      <c r="J1279" t="s"/>
      <c r="K1279" t="s">
        <v>2056</v>
      </c>
      <c r="L1279" t="s">
        <v>1473</v>
      </c>
      <c r="M1279" t="s"/>
      <c r="N1279" t="s"/>
      <c r="O1279" t="s"/>
      <c r="P1279" t="s"/>
    </row>
    <row r="1280" spans="1:16">
      <c r="I1280" s="54" t="n">
        <v>1278</v>
      </c>
      <c r="J1280" t="s"/>
      <c r="K1280" t="s">
        <v>2056</v>
      </c>
      <c r="L1280" t="s">
        <v>1474</v>
      </c>
      <c r="M1280" t="s"/>
      <c r="N1280" t="s"/>
      <c r="O1280" t="s"/>
      <c r="P1280" t="s"/>
    </row>
    <row r="1281" spans="1:16">
      <c r="I1281" s="54" t="n">
        <v>1279</v>
      </c>
      <c r="J1281" t="s"/>
      <c r="K1281" t="s">
        <v>2056</v>
      </c>
      <c r="L1281" t="s">
        <v>1475</v>
      </c>
      <c r="M1281" t="s"/>
      <c r="N1281" t="s"/>
      <c r="O1281" t="s"/>
      <c r="P1281" t="s"/>
    </row>
    <row r="1282" spans="1:16">
      <c r="I1282" s="54" t="n">
        <v>1280</v>
      </c>
      <c r="J1282" t="s"/>
      <c r="K1282" t="s">
        <v>2056</v>
      </c>
      <c r="L1282" t="s">
        <v>1476</v>
      </c>
      <c r="M1282" t="s"/>
      <c r="N1282" t="s"/>
      <c r="O1282" t="s"/>
      <c r="P1282" t="s"/>
    </row>
    <row r="1283" spans="1:16">
      <c r="I1283" s="54" t="n">
        <v>1281</v>
      </c>
      <c r="J1283" t="s"/>
      <c r="K1283" t="s">
        <v>2056</v>
      </c>
      <c r="L1283" t="s">
        <v>1477</v>
      </c>
      <c r="M1283" t="s"/>
      <c r="N1283" t="s"/>
      <c r="O1283" t="s"/>
      <c r="P1283" t="s"/>
    </row>
    <row r="1284" spans="1:16">
      <c r="I1284" s="54" t="n">
        <v>1282</v>
      </c>
      <c r="J1284" t="s"/>
      <c r="K1284" t="s">
        <v>2056</v>
      </c>
      <c r="L1284" t="s">
        <v>1478</v>
      </c>
      <c r="M1284" t="s"/>
      <c r="N1284" t="s"/>
      <c r="O1284" t="s"/>
      <c r="P1284" t="s"/>
    </row>
    <row r="1285" spans="1:16">
      <c r="I1285" s="54" t="n">
        <v>1283</v>
      </c>
      <c r="J1285" t="s"/>
      <c r="K1285" t="s">
        <v>2056</v>
      </c>
      <c r="L1285" t="s">
        <v>1479</v>
      </c>
      <c r="M1285" t="s"/>
      <c r="N1285" t="s"/>
      <c r="O1285" t="s"/>
      <c r="P1285" t="s"/>
    </row>
    <row r="1286" spans="1:16">
      <c r="I1286" s="54" t="n">
        <v>1284</v>
      </c>
      <c r="J1286" t="s"/>
      <c r="K1286" t="s">
        <v>2056</v>
      </c>
      <c r="L1286" t="s">
        <v>1482</v>
      </c>
      <c r="M1286" t="s"/>
      <c r="N1286" t="s"/>
      <c r="O1286" t="s"/>
      <c r="P1286" t="s"/>
    </row>
    <row r="1287" spans="1:16">
      <c r="I1287" s="54" t="n">
        <v>1285</v>
      </c>
      <c r="J1287" t="s"/>
      <c r="K1287" t="s">
        <v>2056</v>
      </c>
      <c r="L1287" t="s">
        <v>1484</v>
      </c>
      <c r="M1287" t="s"/>
      <c r="N1287" t="s"/>
      <c r="O1287" t="s"/>
      <c r="P1287" t="s"/>
    </row>
    <row r="1288" spans="1:16">
      <c r="I1288" s="54" t="n">
        <v>1286</v>
      </c>
      <c r="J1288" t="s"/>
      <c r="K1288" t="s">
        <v>2056</v>
      </c>
      <c r="L1288" t="s">
        <v>1044</v>
      </c>
      <c r="M1288" t="s"/>
      <c r="N1288" t="s"/>
      <c r="O1288" t="s"/>
      <c r="P1288" t="s"/>
    </row>
    <row r="1289" spans="1:16">
      <c r="I1289" s="54" t="n">
        <v>1287</v>
      </c>
      <c r="J1289" t="s"/>
      <c r="K1289" t="s">
        <v>2056</v>
      </c>
      <c r="L1289" t="s">
        <v>1485</v>
      </c>
      <c r="M1289" t="s"/>
      <c r="N1289" t="s"/>
      <c r="O1289" t="s"/>
      <c r="P1289" t="s"/>
    </row>
    <row r="1290" spans="1:16">
      <c r="I1290" s="54" t="n">
        <v>1288</v>
      </c>
      <c r="J1290" t="s"/>
      <c r="K1290" t="s">
        <v>2056</v>
      </c>
      <c r="L1290" t="s">
        <v>1486</v>
      </c>
      <c r="M1290" t="s"/>
      <c r="N1290" t="s"/>
      <c r="O1290" t="s"/>
      <c r="P1290" t="s"/>
    </row>
    <row r="1291" spans="1:16">
      <c r="I1291" s="54" t="n">
        <v>1289</v>
      </c>
      <c r="J1291" t="s"/>
      <c r="K1291" t="s">
        <v>2056</v>
      </c>
      <c r="L1291" t="s">
        <v>1491</v>
      </c>
      <c r="M1291" t="s"/>
      <c r="N1291" t="s"/>
      <c r="O1291" t="s"/>
      <c r="P1291" t="s"/>
    </row>
    <row r="1292" spans="1:16">
      <c r="I1292" s="54" t="n">
        <v>1290</v>
      </c>
      <c r="J1292" t="s"/>
      <c r="K1292" t="s">
        <v>2056</v>
      </c>
      <c r="L1292" t="s">
        <v>1494</v>
      </c>
      <c r="M1292" t="s"/>
      <c r="N1292" t="s"/>
      <c r="O1292" t="s"/>
      <c r="P1292" t="s"/>
    </row>
    <row r="1293" spans="1:16">
      <c r="I1293" s="54" t="n">
        <v>1291</v>
      </c>
      <c r="J1293" t="s"/>
      <c r="K1293" t="s">
        <v>2056</v>
      </c>
      <c r="L1293" t="s">
        <v>1495</v>
      </c>
      <c r="M1293" t="s"/>
      <c r="N1293" t="s"/>
      <c r="O1293" t="s"/>
      <c r="P1293" t="s"/>
    </row>
    <row r="1294" spans="1:16">
      <c r="I1294" s="54" t="n">
        <v>1292</v>
      </c>
      <c r="J1294" t="s"/>
      <c r="K1294" t="s">
        <v>2056</v>
      </c>
      <c r="L1294" t="s">
        <v>1496</v>
      </c>
      <c r="M1294" t="s"/>
      <c r="N1294" t="s"/>
      <c r="O1294" t="s"/>
      <c r="P1294" t="s"/>
    </row>
    <row r="1295" spans="1:16">
      <c r="I1295" s="54" t="n">
        <v>1293</v>
      </c>
      <c r="J1295" t="s"/>
      <c r="K1295" t="s">
        <v>2056</v>
      </c>
      <c r="L1295" t="s">
        <v>1497</v>
      </c>
      <c r="M1295" t="s"/>
      <c r="N1295" t="s"/>
      <c r="O1295" t="s"/>
      <c r="P1295" t="s"/>
    </row>
    <row r="1296" spans="1:16">
      <c r="I1296" s="54" t="n">
        <v>1294</v>
      </c>
      <c r="J1296" t="s"/>
      <c r="K1296" t="s">
        <v>2056</v>
      </c>
      <c r="L1296" t="s">
        <v>1498</v>
      </c>
      <c r="M1296" t="s"/>
      <c r="N1296" t="s"/>
      <c r="O1296" t="s"/>
      <c r="P1296" t="s"/>
    </row>
    <row r="1297" spans="1:16">
      <c r="I1297" s="54" t="n">
        <v>1295</v>
      </c>
      <c r="J1297" t="s"/>
      <c r="K1297" t="s">
        <v>2056</v>
      </c>
      <c r="L1297" t="s">
        <v>1501</v>
      </c>
      <c r="M1297" t="s"/>
      <c r="N1297" t="s"/>
      <c r="O1297" t="s"/>
      <c r="P1297" t="s"/>
    </row>
    <row r="1298" spans="1:16">
      <c r="I1298" s="54" t="n">
        <v>1296</v>
      </c>
      <c r="J1298" t="s"/>
      <c r="K1298" t="s">
        <v>2056</v>
      </c>
      <c r="L1298" t="s">
        <v>1502</v>
      </c>
      <c r="M1298" t="s"/>
      <c r="N1298" t="s"/>
      <c r="O1298" t="s"/>
      <c r="P1298" t="s"/>
    </row>
    <row r="1299" spans="1:16">
      <c r="I1299" s="54" t="n">
        <v>1297</v>
      </c>
      <c r="J1299" t="s"/>
      <c r="K1299" t="s">
        <v>2056</v>
      </c>
      <c r="L1299" t="s">
        <v>1503</v>
      </c>
      <c r="M1299" t="s"/>
      <c r="N1299" t="s"/>
      <c r="O1299" t="s"/>
      <c r="P1299" t="s"/>
    </row>
    <row r="1300" spans="1:16">
      <c r="I1300" s="54" t="n">
        <v>1298</v>
      </c>
      <c r="J1300" t="s"/>
      <c r="K1300" t="s">
        <v>2056</v>
      </c>
      <c r="L1300" t="s">
        <v>1504</v>
      </c>
      <c r="M1300" t="s"/>
      <c r="N1300" t="s"/>
      <c r="O1300" t="s"/>
      <c r="P1300" t="s"/>
    </row>
    <row r="1301" spans="1:16">
      <c r="I1301" s="54" t="n">
        <v>1299</v>
      </c>
      <c r="J1301" t="s"/>
      <c r="K1301" t="s">
        <v>2056</v>
      </c>
      <c r="L1301" t="s">
        <v>1505</v>
      </c>
      <c r="M1301" t="s"/>
      <c r="N1301" t="s"/>
      <c r="O1301" t="s"/>
      <c r="P1301" t="s"/>
    </row>
    <row r="1302" spans="1:16">
      <c r="I1302" s="54" t="n">
        <v>1300</v>
      </c>
      <c r="J1302" t="s"/>
      <c r="K1302" t="s">
        <v>2056</v>
      </c>
      <c r="L1302" t="s">
        <v>1506</v>
      </c>
      <c r="M1302" t="s"/>
      <c r="N1302" t="s"/>
      <c r="O1302" t="s"/>
      <c r="P1302" t="s"/>
    </row>
    <row r="1303" spans="1:16">
      <c r="I1303" s="54" t="n">
        <v>1301</v>
      </c>
      <c r="J1303" t="s"/>
      <c r="K1303" t="s">
        <v>2056</v>
      </c>
      <c r="L1303" t="s">
        <v>1507</v>
      </c>
      <c r="M1303" t="s"/>
      <c r="N1303" t="s"/>
      <c r="O1303" t="s"/>
      <c r="P1303" t="s"/>
    </row>
    <row r="1304" spans="1:16">
      <c r="I1304" s="54" t="n">
        <v>1302</v>
      </c>
      <c r="J1304" t="s"/>
      <c r="K1304" t="s">
        <v>2056</v>
      </c>
      <c r="L1304" t="s">
        <v>1508</v>
      </c>
      <c r="M1304" t="s"/>
      <c r="N1304" t="s"/>
      <c r="O1304" t="s"/>
      <c r="P1304" t="s"/>
    </row>
    <row r="1305" spans="1:16">
      <c r="I1305" s="54" t="n">
        <v>1303</v>
      </c>
      <c r="J1305" t="s"/>
      <c r="K1305" t="s">
        <v>2056</v>
      </c>
      <c r="L1305" t="s">
        <v>1509</v>
      </c>
      <c r="M1305" t="s"/>
      <c r="N1305" t="s"/>
      <c r="O1305" t="s"/>
      <c r="P1305" t="s"/>
    </row>
    <row r="1306" spans="1:16">
      <c r="I1306" s="54" t="n">
        <v>1304</v>
      </c>
      <c r="J1306" t="s"/>
      <c r="K1306" t="s">
        <v>2056</v>
      </c>
      <c r="L1306" t="s">
        <v>1510</v>
      </c>
      <c r="M1306" t="s"/>
      <c r="N1306" t="s"/>
      <c r="O1306" t="s"/>
      <c r="P1306" t="s"/>
    </row>
    <row r="1307" spans="1:16">
      <c r="I1307" s="54" t="n">
        <v>1305</v>
      </c>
      <c r="J1307" t="s"/>
      <c r="K1307" t="s">
        <v>2056</v>
      </c>
      <c r="L1307" t="s">
        <v>1511</v>
      </c>
      <c r="M1307" t="s"/>
      <c r="N1307" t="s"/>
      <c r="O1307" t="s"/>
      <c r="P1307" t="s"/>
    </row>
    <row r="1308" spans="1:16">
      <c r="I1308" s="54" t="n">
        <v>1306</v>
      </c>
      <c r="J1308" t="s"/>
      <c r="K1308" t="s">
        <v>2056</v>
      </c>
      <c r="L1308" t="s">
        <v>1517</v>
      </c>
      <c r="M1308" t="s"/>
      <c r="N1308" t="s"/>
      <c r="O1308" t="s"/>
      <c r="P1308" t="s"/>
    </row>
    <row r="1309" spans="1:16">
      <c r="I1309" s="54" t="n">
        <v>1307</v>
      </c>
      <c r="J1309" t="s"/>
      <c r="K1309" t="s">
        <v>2056</v>
      </c>
      <c r="L1309" t="s">
        <v>1047</v>
      </c>
      <c r="M1309" t="s"/>
      <c r="N1309" t="s"/>
      <c r="O1309" t="s"/>
      <c r="P1309" t="s"/>
    </row>
    <row r="1310" spans="1:16">
      <c r="I1310" s="54" t="n">
        <v>1308</v>
      </c>
      <c r="J1310" t="s"/>
      <c r="K1310" t="s">
        <v>2056</v>
      </c>
      <c r="L1310" t="s">
        <v>1524</v>
      </c>
      <c r="M1310" t="s"/>
      <c r="N1310" t="s"/>
      <c r="O1310" t="s"/>
      <c r="P1310" t="s"/>
    </row>
    <row r="1311" spans="1:16">
      <c r="I1311" s="54" t="n">
        <v>1309</v>
      </c>
      <c r="J1311" t="s"/>
      <c r="K1311" t="s">
        <v>2056</v>
      </c>
      <c r="L1311" t="s">
        <v>1525</v>
      </c>
      <c r="M1311" t="s"/>
      <c r="N1311" t="s"/>
      <c r="O1311" t="s"/>
      <c r="P1311" t="s"/>
    </row>
    <row r="1312" spans="1:16">
      <c r="I1312" s="54" t="n">
        <v>1310</v>
      </c>
      <c r="J1312" t="s"/>
      <c r="K1312" t="s">
        <v>2056</v>
      </c>
      <c r="L1312" t="s">
        <v>1526</v>
      </c>
      <c r="M1312" t="s"/>
      <c r="N1312" t="s"/>
      <c r="O1312" t="s"/>
      <c r="P1312" t="s"/>
    </row>
    <row r="1313" spans="1:16">
      <c r="I1313" s="54" t="n">
        <v>1311</v>
      </c>
      <c r="J1313" t="s"/>
      <c r="K1313" t="s">
        <v>2056</v>
      </c>
      <c r="L1313" t="s">
        <v>1527</v>
      </c>
      <c r="M1313" t="s"/>
      <c r="N1313" t="s"/>
      <c r="O1313" t="s"/>
      <c r="P1313" t="s"/>
    </row>
    <row r="1314" spans="1:16">
      <c r="I1314" s="54" t="n">
        <v>1312</v>
      </c>
      <c r="J1314" t="s"/>
      <c r="K1314" t="s">
        <v>2056</v>
      </c>
      <c r="L1314" t="s">
        <v>1528</v>
      </c>
      <c r="M1314" t="s"/>
      <c r="N1314" t="s"/>
      <c r="O1314" t="s"/>
      <c r="P1314" t="s"/>
    </row>
    <row r="1315" spans="1:16">
      <c r="I1315" s="54" t="n">
        <v>1313</v>
      </c>
      <c r="J1315" t="s"/>
      <c r="K1315" t="s">
        <v>2056</v>
      </c>
      <c r="L1315" t="s">
        <v>1529</v>
      </c>
      <c r="M1315" t="s"/>
      <c r="N1315" t="s"/>
      <c r="O1315" t="s"/>
      <c r="P1315" t="s"/>
    </row>
    <row r="1316" spans="1:16">
      <c r="I1316" s="54" t="n">
        <v>1314</v>
      </c>
      <c r="J1316" t="s"/>
      <c r="K1316" t="s">
        <v>2056</v>
      </c>
      <c r="L1316" t="s">
        <v>1554</v>
      </c>
      <c r="M1316" t="s"/>
      <c r="N1316" t="s"/>
      <c r="O1316" t="s"/>
      <c r="P1316" t="s"/>
    </row>
    <row r="1317" spans="1:16">
      <c r="I1317" s="54" t="n">
        <v>1315</v>
      </c>
      <c r="J1317" t="s"/>
      <c r="K1317" t="s">
        <v>2056</v>
      </c>
      <c r="L1317" t="s">
        <v>1555</v>
      </c>
      <c r="M1317" t="s"/>
      <c r="N1317" t="s"/>
      <c r="O1317" t="s"/>
      <c r="P1317" t="s"/>
    </row>
    <row r="1318" spans="1:16">
      <c r="I1318" s="54" t="n">
        <v>1316</v>
      </c>
      <c r="J1318" t="s"/>
      <c r="K1318" t="s">
        <v>2056</v>
      </c>
      <c r="L1318" t="s">
        <v>2058</v>
      </c>
      <c r="M1318" t="s"/>
      <c r="N1318" t="s"/>
      <c r="O1318" t="s"/>
      <c r="P1318" t="s"/>
    </row>
    <row r="1319" spans="1:16">
      <c r="I1319" s="54" t="n">
        <v>1317</v>
      </c>
      <c r="J1319" t="s"/>
      <c r="K1319" t="s">
        <v>2056</v>
      </c>
      <c r="L1319" t="s">
        <v>1556</v>
      </c>
      <c r="M1319" t="s"/>
      <c r="N1319" t="s"/>
      <c r="O1319" t="s"/>
      <c r="P1319" t="s"/>
    </row>
    <row r="1320" spans="1:16">
      <c r="I1320" s="54" t="n">
        <v>1318</v>
      </c>
      <c r="J1320" t="s"/>
      <c r="K1320" t="s">
        <v>2056</v>
      </c>
      <c r="L1320" t="s">
        <v>1557</v>
      </c>
      <c r="M1320" t="s"/>
      <c r="N1320" t="s"/>
      <c r="O1320" t="s"/>
      <c r="P1320" t="s"/>
    </row>
    <row r="1321" spans="1:16">
      <c r="I1321" s="54" t="n">
        <v>1319</v>
      </c>
      <c r="J1321" t="s"/>
      <c r="K1321" t="s">
        <v>2056</v>
      </c>
      <c r="L1321" t="s">
        <v>1558</v>
      </c>
      <c r="M1321" t="s"/>
      <c r="N1321" t="s"/>
      <c r="O1321" t="s"/>
      <c r="P1321" t="s"/>
    </row>
    <row r="1322" spans="1:16">
      <c r="I1322" s="54" t="n">
        <v>1320</v>
      </c>
      <c r="J1322" t="s"/>
      <c r="K1322" t="s">
        <v>2056</v>
      </c>
      <c r="L1322" t="s">
        <v>1561</v>
      </c>
      <c r="M1322" t="s"/>
      <c r="N1322" t="s"/>
      <c r="O1322" t="s"/>
      <c r="P1322" t="s"/>
    </row>
    <row r="1323" spans="1:16">
      <c r="I1323" s="54" t="n">
        <v>1321</v>
      </c>
      <c r="J1323" t="s"/>
      <c r="K1323" t="s">
        <v>2056</v>
      </c>
      <c r="L1323" t="s">
        <v>1562</v>
      </c>
      <c r="M1323" t="s"/>
      <c r="N1323" t="s"/>
      <c r="O1323" t="s"/>
      <c r="P1323" t="s"/>
    </row>
    <row r="1324" spans="1:16">
      <c r="I1324" s="54" t="n">
        <v>1322</v>
      </c>
      <c r="J1324" t="s"/>
      <c r="K1324" t="s">
        <v>2056</v>
      </c>
      <c r="L1324" t="s">
        <v>1563</v>
      </c>
      <c r="M1324" t="s"/>
      <c r="N1324" t="s"/>
      <c r="O1324" t="s"/>
      <c r="P1324" t="s"/>
    </row>
    <row r="1325" spans="1:16">
      <c r="I1325" s="54" t="n">
        <v>1323</v>
      </c>
      <c r="J1325" t="s"/>
      <c r="K1325" t="s">
        <v>2056</v>
      </c>
      <c r="L1325" t="s">
        <v>1564</v>
      </c>
      <c r="M1325" t="s"/>
      <c r="N1325" t="s"/>
      <c r="O1325" t="s"/>
      <c r="P1325" t="s"/>
    </row>
    <row r="1326" spans="1:16">
      <c r="I1326" s="54" t="n">
        <v>1324</v>
      </c>
      <c r="J1326" t="s"/>
      <c r="K1326" t="s">
        <v>2056</v>
      </c>
      <c r="L1326" t="s">
        <v>1565</v>
      </c>
      <c r="M1326" t="s"/>
      <c r="N1326" t="s"/>
      <c r="O1326" t="s"/>
      <c r="P1326" t="s"/>
    </row>
    <row r="1327" spans="1:16">
      <c r="I1327" s="54" t="n">
        <v>1325</v>
      </c>
      <c r="J1327" t="s"/>
      <c r="K1327" t="s">
        <v>2056</v>
      </c>
      <c r="L1327" t="s">
        <v>1566</v>
      </c>
      <c r="M1327" t="s"/>
      <c r="N1327" t="s"/>
      <c r="O1327" t="s"/>
      <c r="P1327" t="s"/>
    </row>
    <row r="1328" spans="1:16">
      <c r="I1328" s="54" t="n">
        <v>1326</v>
      </c>
      <c r="J1328" t="s"/>
      <c r="K1328" t="s">
        <v>2056</v>
      </c>
      <c r="L1328" t="s">
        <v>1567</v>
      </c>
      <c r="M1328" t="s"/>
      <c r="N1328" t="s"/>
      <c r="O1328" t="s"/>
      <c r="P1328" t="s"/>
    </row>
    <row r="1329" spans="1:16">
      <c r="I1329" s="54" t="n">
        <v>1327</v>
      </c>
      <c r="J1329" t="s"/>
      <c r="K1329" t="s">
        <v>2056</v>
      </c>
      <c r="L1329" t="s">
        <v>1568</v>
      </c>
      <c r="M1329" t="s"/>
      <c r="N1329" t="s"/>
      <c r="O1329" t="s"/>
      <c r="P1329" t="s"/>
    </row>
    <row r="1330" spans="1:16">
      <c r="I1330" s="54" t="n">
        <v>1328</v>
      </c>
      <c r="J1330" t="s"/>
      <c r="K1330" t="s">
        <v>2056</v>
      </c>
      <c r="L1330" t="s">
        <v>1569</v>
      </c>
      <c r="M1330" t="s"/>
      <c r="N1330" t="s"/>
      <c r="O1330" t="s"/>
      <c r="P1330" t="s"/>
    </row>
    <row r="1331" spans="1:16">
      <c r="I1331" s="54" t="n">
        <v>1329</v>
      </c>
      <c r="J1331" t="s"/>
      <c r="K1331" t="s">
        <v>2056</v>
      </c>
      <c r="L1331" t="s">
        <v>1570</v>
      </c>
      <c r="M1331" t="s"/>
      <c r="N1331" t="s"/>
      <c r="O1331" t="s"/>
      <c r="P1331" t="s"/>
    </row>
    <row r="1332" spans="1:16">
      <c r="I1332" s="54" t="n">
        <v>1330</v>
      </c>
      <c r="J1332" t="s"/>
      <c r="K1332" t="s">
        <v>2056</v>
      </c>
      <c r="L1332" t="s">
        <v>2059</v>
      </c>
      <c r="M1332" t="s"/>
      <c r="N1332" t="s"/>
      <c r="O1332" t="s"/>
      <c r="P1332" t="s"/>
    </row>
    <row r="1333" spans="1:16">
      <c r="I1333" s="54" t="n">
        <v>1331</v>
      </c>
      <c r="J1333" t="s"/>
      <c r="K1333" t="s">
        <v>2056</v>
      </c>
      <c r="L1333" t="s">
        <v>1575</v>
      </c>
      <c r="M1333" t="s"/>
      <c r="N1333" t="s"/>
      <c r="O1333" t="s"/>
      <c r="P1333" t="s"/>
    </row>
    <row r="1334" spans="1:16">
      <c r="I1334" s="54" t="n">
        <v>1332</v>
      </c>
      <c r="J1334" t="s"/>
      <c r="K1334" t="s">
        <v>2056</v>
      </c>
      <c r="L1334" t="s">
        <v>1050</v>
      </c>
      <c r="M1334" t="s"/>
      <c r="N1334" t="s"/>
      <c r="O1334" t="s"/>
      <c r="P1334" t="s"/>
    </row>
    <row r="1335" spans="1:16">
      <c r="I1335" s="54" t="n">
        <v>1333</v>
      </c>
      <c r="J1335" t="s"/>
      <c r="K1335" t="s">
        <v>2056</v>
      </c>
      <c r="L1335" t="s">
        <v>1053</v>
      </c>
      <c r="M1335" t="s"/>
      <c r="N1335" t="s"/>
      <c r="O1335" t="s"/>
      <c r="P1335" t="s"/>
    </row>
    <row r="1336" spans="1:16">
      <c r="I1336" s="54" t="n">
        <v>1334</v>
      </c>
      <c r="J1336" t="s"/>
      <c r="K1336" t="s">
        <v>2056</v>
      </c>
      <c r="L1336" t="s">
        <v>1579</v>
      </c>
      <c r="M1336" t="s"/>
      <c r="N1336" t="s"/>
      <c r="O1336" t="s"/>
      <c r="P1336" t="s"/>
    </row>
    <row r="1337" spans="1:16">
      <c r="I1337" s="54" t="n">
        <v>1335</v>
      </c>
      <c r="J1337" t="s"/>
      <c r="K1337" t="s">
        <v>2056</v>
      </c>
      <c r="L1337" t="s">
        <v>1580</v>
      </c>
      <c r="M1337" t="s"/>
      <c r="N1337" t="s"/>
      <c r="O1337" t="s"/>
      <c r="P1337" t="s"/>
    </row>
    <row r="1338" spans="1:16">
      <c r="I1338" s="54" t="n">
        <v>1336</v>
      </c>
      <c r="J1338" t="s"/>
      <c r="K1338" t="s">
        <v>2056</v>
      </c>
      <c r="L1338" t="s">
        <v>1588</v>
      </c>
      <c r="M1338" t="s"/>
      <c r="N1338" t="s"/>
      <c r="O1338" t="s"/>
      <c r="P1338" t="s"/>
    </row>
    <row r="1339" spans="1:16">
      <c r="I1339" s="54" t="n">
        <v>1337</v>
      </c>
      <c r="J1339" t="s"/>
      <c r="K1339" t="s">
        <v>2056</v>
      </c>
      <c r="L1339" t="s">
        <v>1589</v>
      </c>
      <c r="M1339" t="s"/>
      <c r="N1339" t="s"/>
      <c r="O1339" t="s"/>
      <c r="P1339" t="s"/>
    </row>
    <row r="1340" spans="1:16">
      <c r="I1340" s="54" t="n">
        <v>1338</v>
      </c>
      <c r="J1340" t="s"/>
      <c r="K1340" t="s">
        <v>2056</v>
      </c>
      <c r="L1340" t="s">
        <v>1590</v>
      </c>
      <c r="M1340" t="s"/>
      <c r="N1340" t="s"/>
      <c r="O1340" t="s"/>
      <c r="P1340" t="s"/>
    </row>
    <row r="1341" spans="1:16">
      <c r="I1341" s="54" t="n">
        <v>1339</v>
      </c>
      <c r="J1341" t="s"/>
      <c r="K1341" t="s">
        <v>2056</v>
      </c>
      <c r="L1341" t="s">
        <v>1056</v>
      </c>
      <c r="M1341" t="s"/>
      <c r="N1341" t="s"/>
      <c r="O1341" t="s"/>
      <c r="P1341" t="s"/>
    </row>
    <row r="1342" spans="1:16">
      <c r="I1342" s="54" t="n">
        <v>1340</v>
      </c>
      <c r="J1342" t="s"/>
      <c r="K1342" t="s">
        <v>2056</v>
      </c>
      <c r="L1342" t="s">
        <v>1059</v>
      </c>
      <c r="M1342" t="s"/>
      <c r="N1342" t="s"/>
      <c r="O1342" t="s"/>
      <c r="P1342" t="s"/>
    </row>
    <row r="1343" spans="1:16">
      <c r="I1343" s="54" t="n">
        <v>1341</v>
      </c>
      <c r="J1343" s="55" t="n">
        <v>0</v>
      </c>
      <c r="K1343" t="s">
        <v>2056</v>
      </c>
      <c r="L1343" t="s">
        <v>2060</v>
      </c>
      <c r="M1343" t="s"/>
      <c r="N1343" t="s"/>
      <c r="O1343" t="s"/>
      <c r="P1343" t="s"/>
    </row>
    <row r="1344" spans="1:16">
      <c r="I1344" s="54" t="n">
        <v>1342</v>
      </c>
      <c r="J1344" t="s"/>
      <c r="K1344" t="s">
        <v>2056</v>
      </c>
      <c r="L1344" t="s">
        <v>1593</v>
      </c>
      <c r="M1344" t="s"/>
      <c r="N1344" t="s"/>
      <c r="O1344" t="s"/>
      <c r="P1344" t="s"/>
    </row>
    <row r="1345" spans="1:16">
      <c r="I1345" s="54" t="n">
        <v>1343</v>
      </c>
      <c r="J1345" s="55" t="n">
        <v>0</v>
      </c>
      <c r="K1345" t="s">
        <v>2056</v>
      </c>
      <c r="L1345" t="s">
        <v>1594</v>
      </c>
      <c r="M1345" t="s"/>
      <c r="N1345" t="s"/>
      <c r="O1345" t="s"/>
      <c r="P1345" t="s"/>
    </row>
    <row r="1346" spans="1:16">
      <c r="I1346" s="54" t="n">
        <v>1344</v>
      </c>
      <c r="J1346" t="s"/>
      <c r="K1346" t="s">
        <v>2056</v>
      </c>
      <c r="L1346" t="s">
        <v>1595</v>
      </c>
      <c r="M1346" t="s"/>
      <c r="N1346" t="s"/>
      <c r="O1346" t="s"/>
      <c r="P1346" t="s"/>
    </row>
    <row r="1347" spans="1:16">
      <c r="I1347" s="54" t="n">
        <v>1345</v>
      </c>
      <c r="J1347" s="55" t="n">
        <v>0</v>
      </c>
      <c r="K1347" t="s">
        <v>2056</v>
      </c>
      <c r="L1347" t="s">
        <v>1598</v>
      </c>
      <c r="M1347" t="s"/>
      <c r="N1347" t="s"/>
      <c r="O1347" t="s"/>
      <c r="P1347" t="s"/>
    </row>
    <row r="1348" spans="1:16">
      <c r="I1348" s="54" t="n">
        <v>1346</v>
      </c>
      <c r="J1348" s="55" t="n">
        <v>0</v>
      </c>
      <c r="K1348" t="s">
        <v>2056</v>
      </c>
      <c r="L1348" t="s">
        <v>1602</v>
      </c>
      <c r="M1348" t="s"/>
      <c r="N1348" t="s"/>
      <c r="O1348" t="s"/>
      <c r="P1348" t="s"/>
    </row>
    <row r="1349" spans="1:16">
      <c r="I1349" s="54" t="n">
        <v>1347</v>
      </c>
      <c r="J1349" t="s"/>
      <c r="K1349" t="s">
        <v>2056</v>
      </c>
      <c r="L1349" t="s">
        <v>1603</v>
      </c>
      <c r="M1349" t="s"/>
      <c r="N1349" t="s"/>
      <c r="O1349" t="s"/>
      <c r="P1349" t="s"/>
    </row>
    <row r="1350" spans="1:16">
      <c r="I1350" s="54" t="n">
        <v>1348</v>
      </c>
      <c r="J1350" t="s"/>
      <c r="K1350" t="s">
        <v>2056</v>
      </c>
      <c r="L1350" t="s">
        <v>2061</v>
      </c>
      <c r="M1350" t="s"/>
      <c r="N1350" t="s"/>
      <c r="O1350" t="s"/>
      <c r="P1350" t="s"/>
    </row>
    <row r="1351" spans="1:16">
      <c r="I1351" s="54" t="n">
        <v>1349</v>
      </c>
      <c r="J1351" t="s"/>
      <c r="K1351" t="s">
        <v>2056</v>
      </c>
      <c r="L1351" t="s">
        <v>1607</v>
      </c>
      <c r="M1351" t="s"/>
      <c r="N1351" t="s"/>
      <c r="O1351" t="s"/>
      <c r="P1351" t="s"/>
    </row>
    <row r="1352" spans="1:16">
      <c r="I1352" s="54" t="n">
        <v>1350</v>
      </c>
      <c r="J1352" t="s"/>
      <c r="K1352" t="s">
        <v>2056</v>
      </c>
      <c r="L1352" t="s">
        <v>1608</v>
      </c>
      <c r="M1352" t="s"/>
      <c r="N1352" t="s"/>
      <c r="O1352" t="s"/>
      <c r="P1352" t="s"/>
    </row>
    <row r="1353" spans="1:16">
      <c r="I1353" s="54" t="n">
        <v>1351</v>
      </c>
      <c r="J1353" t="s"/>
      <c r="K1353" t="s">
        <v>2056</v>
      </c>
      <c r="L1353" t="s">
        <v>1609</v>
      </c>
      <c r="M1353" t="s"/>
      <c r="N1353" t="s"/>
      <c r="O1353" t="s"/>
      <c r="P1353" t="s"/>
    </row>
    <row r="1354" spans="1:16">
      <c r="I1354" s="54" t="n">
        <v>1352</v>
      </c>
      <c r="J1354" t="s"/>
      <c r="K1354" t="s">
        <v>2056</v>
      </c>
      <c r="L1354" t="s">
        <v>2062</v>
      </c>
      <c r="M1354" t="s"/>
      <c r="N1354" t="s"/>
      <c r="O1354" t="s"/>
      <c r="P1354" t="s"/>
    </row>
    <row r="1355" spans="1:16">
      <c r="I1355" s="54" t="n">
        <v>1353</v>
      </c>
      <c r="J1355" t="s"/>
      <c r="K1355" t="s">
        <v>2056</v>
      </c>
      <c r="L1355" t="s">
        <v>2063</v>
      </c>
      <c r="M1355" t="s"/>
      <c r="N1355" t="s"/>
      <c r="O1355" t="s"/>
      <c r="P1355" t="s"/>
    </row>
    <row r="1356" spans="1:16">
      <c r="I1356" s="54" t="n">
        <v>1354</v>
      </c>
      <c r="J1356" t="s"/>
      <c r="K1356" t="s">
        <v>2056</v>
      </c>
      <c r="L1356" t="s">
        <v>1616</v>
      </c>
      <c r="M1356" t="s"/>
      <c r="N1356" t="s"/>
      <c r="O1356" t="s"/>
      <c r="P1356" t="s"/>
    </row>
    <row r="1357" spans="1:16">
      <c r="I1357" s="54" t="n">
        <v>1355</v>
      </c>
      <c r="J1357" t="s"/>
      <c r="K1357" t="s">
        <v>2056</v>
      </c>
      <c r="L1357" t="s">
        <v>1571</v>
      </c>
      <c r="M1357" t="s"/>
      <c r="N1357" t="s"/>
      <c r="O1357" t="s"/>
      <c r="P1357" t="s"/>
    </row>
    <row r="1358" spans="1:16">
      <c r="I1358" s="54" t="n">
        <v>1356</v>
      </c>
      <c r="J1358" t="s"/>
      <c r="K1358" t="s">
        <v>2056</v>
      </c>
      <c r="L1358" t="s">
        <v>1483</v>
      </c>
      <c r="M1358" t="s"/>
      <c r="N1358" t="s"/>
      <c r="O1358" t="s"/>
      <c r="P1358" t="s"/>
    </row>
    <row r="1359" spans="1:16">
      <c r="I1359" s="54" t="n">
        <v>1357</v>
      </c>
      <c r="J1359" t="s"/>
      <c r="K1359" t="s">
        <v>2056</v>
      </c>
      <c r="L1359" t="s">
        <v>1572</v>
      </c>
      <c r="M1359" t="s"/>
      <c r="N1359" t="s"/>
      <c r="O1359" t="s"/>
      <c r="P1359" t="s"/>
    </row>
    <row r="1360" spans="1:16">
      <c r="I1360" s="54" t="n">
        <v>1358</v>
      </c>
      <c r="J1360" t="s"/>
      <c r="K1360" t="s">
        <v>2056</v>
      </c>
      <c r="L1360" t="s">
        <v>1574</v>
      </c>
      <c r="M1360" t="s"/>
      <c r="N1360" t="s"/>
      <c r="O1360" t="s"/>
      <c r="P1360" t="s"/>
    </row>
    <row r="1361" spans="1:16">
      <c r="I1361" s="54" t="n">
        <v>1359</v>
      </c>
      <c r="J1361" s="55" t="n">
        <v>0</v>
      </c>
      <c r="K1361" t="s">
        <v>2056</v>
      </c>
      <c r="L1361" t="s">
        <v>1621</v>
      </c>
      <c r="M1361" t="s"/>
      <c r="N1361" t="s"/>
      <c r="O1361" t="s"/>
      <c r="P1361" t="s"/>
    </row>
    <row r="1362" spans="1:16">
      <c r="I1362" s="54" t="n">
        <v>1360</v>
      </c>
      <c r="J1362" t="s"/>
      <c r="K1362" t="s">
        <v>2056</v>
      </c>
      <c r="L1362" t="s">
        <v>1573</v>
      </c>
      <c r="M1362" t="s"/>
      <c r="N1362" t="s"/>
      <c r="O1362" t="s"/>
      <c r="P1362" t="s"/>
    </row>
    <row r="1363" spans="1:16">
      <c r="I1363" s="54" t="n">
        <v>1361</v>
      </c>
      <c r="J1363" t="s"/>
      <c r="K1363" t="s">
        <v>2056</v>
      </c>
      <c r="L1363" t="s">
        <v>1623</v>
      </c>
      <c r="M1363" t="s"/>
      <c r="N1363" t="s"/>
      <c r="O1363" t="s"/>
      <c r="P1363" t="s"/>
    </row>
    <row r="1364" spans="1:16">
      <c r="I1364" s="54" t="n">
        <v>1362</v>
      </c>
      <c r="J1364" t="s"/>
      <c r="K1364" t="s">
        <v>2056</v>
      </c>
      <c r="L1364" t="s">
        <v>1624</v>
      </c>
      <c r="M1364" t="s"/>
      <c r="N1364" t="s"/>
      <c r="O1364" t="s"/>
      <c r="P1364" t="s"/>
    </row>
    <row r="1365" spans="1:16">
      <c r="I1365" s="54" t="n">
        <v>1363</v>
      </c>
      <c r="J1365" t="s"/>
      <c r="K1365" t="s">
        <v>2056</v>
      </c>
      <c r="L1365" t="s">
        <v>1630</v>
      </c>
      <c r="M1365" t="s"/>
      <c r="N1365" t="s"/>
      <c r="O1365" t="s"/>
      <c r="P1365" t="s"/>
    </row>
    <row r="1366" spans="1:16">
      <c r="I1366" s="54" t="n">
        <v>1364</v>
      </c>
      <c r="J1366" s="55" t="n">
        <v>0</v>
      </c>
      <c r="K1366" t="s">
        <v>2056</v>
      </c>
      <c r="L1366" t="s">
        <v>1632</v>
      </c>
      <c r="M1366" t="s"/>
      <c r="N1366" t="s"/>
      <c r="O1366" t="s"/>
      <c r="P1366" t="s"/>
    </row>
    <row r="1367" spans="1:16">
      <c r="I1367" s="54" t="n">
        <v>1365</v>
      </c>
      <c r="J1367" t="s"/>
      <c r="K1367" t="s">
        <v>2056</v>
      </c>
      <c r="L1367" t="s">
        <v>1641</v>
      </c>
      <c r="M1367" t="s"/>
      <c r="N1367" t="s"/>
      <c r="O1367" t="s"/>
      <c r="P1367" t="s"/>
    </row>
    <row r="1368" spans="1:16">
      <c r="I1368" s="54" t="n">
        <v>1366</v>
      </c>
      <c r="J1368" t="s"/>
      <c r="K1368" t="s">
        <v>2056</v>
      </c>
      <c r="L1368" t="s">
        <v>1512</v>
      </c>
      <c r="M1368" t="s"/>
      <c r="N1368" t="s"/>
      <c r="O1368" t="s"/>
      <c r="P1368" t="s"/>
    </row>
    <row r="1369" spans="1:16">
      <c r="I1369" s="54" t="n">
        <v>1367</v>
      </c>
      <c r="J1369" s="55" t="n">
        <v>0</v>
      </c>
      <c r="K1369" t="s">
        <v>2056</v>
      </c>
      <c r="L1369" t="s">
        <v>1591</v>
      </c>
      <c r="M1369" t="s"/>
      <c r="N1369" t="s"/>
      <c r="O1369" t="s"/>
      <c r="P1369" t="s"/>
    </row>
    <row r="1370" spans="1:16">
      <c r="I1370" s="54" t="n">
        <v>1368</v>
      </c>
      <c r="J1370" t="s"/>
      <c r="K1370" t="s">
        <v>2056</v>
      </c>
      <c r="L1370" t="s">
        <v>1383</v>
      </c>
      <c r="M1370" t="s"/>
      <c r="N1370" t="s"/>
      <c r="O1370" t="s"/>
      <c r="P1370" t="s"/>
    </row>
    <row r="1371" spans="1:16">
      <c r="I1371" s="54" t="n">
        <v>1369</v>
      </c>
      <c r="J1371" t="s"/>
      <c r="K1371" t="s">
        <v>2056</v>
      </c>
      <c r="L1371" t="s">
        <v>1384</v>
      </c>
      <c r="M1371" t="s"/>
      <c r="N1371" t="s"/>
      <c r="O1371" t="s"/>
      <c r="P1371" t="s"/>
    </row>
    <row r="1372" spans="1:16">
      <c r="I1372" s="54" t="n">
        <v>1370</v>
      </c>
      <c r="J1372" t="s"/>
      <c r="K1372" t="s">
        <v>2056</v>
      </c>
      <c r="L1372" t="s">
        <v>1385</v>
      </c>
      <c r="M1372" t="s"/>
      <c r="N1372" t="s"/>
      <c r="O1372" t="s"/>
      <c r="P1372" t="s"/>
    </row>
    <row r="1373" spans="1:16">
      <c r="I1373" s="54" t="n">
        <v>1371</v>
      </c>
      <c r="J1373" t="s"/>
      <c r="K1373" t="s">
        <v>2056</v>
      </c>
      <c r="L1373" t="s">
        <v>1382</v>
      </c>
      <c r="M1373" t="s"/>
      <c r="N1373" t="s"/>
      <c r="O1373" t="s"/>
      <c r="P1373" t="s"/>
    </row>
    <row r="1374" spans="1:16">
      <c r="I1374" s="54" t="n">
        <v>1372</v>
      </c>
      <c r="J1374" t="s"/>
      <c r="K1374" t="s">
        <v>2056</v>
      </c>
      <c r="L1374" t="s">
        <v>1386</v>
      </c>
      <c r="M1374" t="s"/>
      <c r="N1374" t="s"/>
      <c r="O1374" t="s"/>
      <c r="P1374" t="s"/>
    </row>
    <row r="1375" spans="1:16">
      <c r="I1375" s="54" t="n">
        <v>1373</v>
      </c>
      <c r="J1375" t="s"/>
      <c r="K1375" t="s">
        <v>2056</v>
      </c>
      <c r="L1375" t="s">
        <v>1387</v>
      </c>
      <c r="M1375" t="s"/>
      <c r="N1375" t="s"/>
      <c r="O1375" t="s"/>
      <c r="P1375" t="s"/>
    </row>
    <row r="1376" spans="1:16">
      <c r="I1376" s="54" t="n">
        <v>1374</v>
      </c>
      <c r="J1376" t="s"/>
      <c r="K1376" t="s">
        <v>2056</v>
      </c>
      <c r="L1376" t="s">
        <v>1388</v>
      </c>
      <c r="M1376" t="s"/>
      <c r="N1376" t="s"/>
      <c r="O1376" t="s"/>
      <c r="P1376" t="s"/>
    </row>
    <row r="1377" spans="1:16">
      <c r="I1377" s="54" t="n">
        <v>1375</v>
      </c>
      <c r="J1377" t="s"/>
      <c r="K1377" t="s">
        <v>2056</v>
      </c>
      <c r="L1377" t="s">
        <v>1389</v>
      </c>
      <c r="M1377" t="s"/>
      <c r="N1377" t="s"/>
      <c r="O1377" t="s"/>
      <c r="P1377" t="s"/>
    </row>
    <row r="1378" spans="1:16">
      <c r="I1378" s="54" t="n">
        <v>1376</v>
      </c>
      <c r="J1378" t="s"/>
      <c r="K1378" t="s">
        <v>2056</v>
      </c>
      <c r="L1378" t="s">
        <v>1390</v>
      </c>
      <c r="M1378" t="s"/>
      <c r="N1378" t="s"/>
      <c r="O1378" t="s"/>
      <c r="P1378" t="s"/>
    </row>
    <row r="1379" spans="1:16">
      <c r="I1379" s="54" t="n">
        <v>1377</v>
      </c>
      <c r="J1379" t="s"/>
      <c r="K1379" t="s">
        <v>2056</v>
      </c>
      <c r="L1379" t="s">
        <v>1513</v>
      </c>
      <c r="M1379" t="s"/>
      <c r="N1379" t="s"/>
      <c r="O1379" t="s"/>
      <c r="P1379" t="s"/>
    </row>
    <row r="1380" spans="1:16">
      <c r="I1380" s="54" t="n">
        <v>1378</v>
      </c>
      <c r="J1380" t="s"/>
      <c r="K1380" t="s">
        <v>2056</v>
      </c>
      <c r="L1380" t="s">
        <v>1514</v>
      </c>
      <c r="M1380" t="s"/>
      <c r="N1380" t="s"/>
      <c r="O1380" t="s"/>
      <c r="P1380" t="s"/>
    </row>
    <row r="1381" spans="1:16">
      <c r="I1381" s="54" t="n">
        <v>1379</v>
      </c>
      <c r="J1381" t="s"/>
      <c r="K1381" t="s">
        <v>2056</v>
      </c>
      <c r="L1381" t="s">
        <v>1515</v>
      </c>
      <c r="M1381" t="s"/>
      <c r="N1381" t="s"/>
      <c r="O1381" t="s"/>
      <c r="P1381" t="s"/>
    </row>
    <row r="1382" spans="1:16">
      <c r="I1382" s="54" t="n">
        <v>1380</v>
      </c>
      <c r="J1382" t="s"/>
      <c r="K1382" t="s">
        <v>2056</v>
      </c>
      <c r="L1382" t="s">
        <v>1516</v>
      </c>
      <c r="M1382" t="s"/>
      <c r="N1382" t="s"/>
      <c r="O1382" t="s"/>
      <c r="P1382" t="s"/>
    </row>
    <row r="1383" spans="1:16">
      <c r="I1383" s="54" t="n">
        <v>1381</v>
      </c>
      <c r="J1383" t="s"/>
      <c r="K1383" t="s">
        <v>2056</v>
      </c>
      <c r="L1383" t="s">
        <v>1391</v>
      </c>
      <c r="M1383" t="s"/>
      <c r="N1383" t="s"/>
      <c r="O1383" t="s"/>
      <c r="P1383" t="s"/>
    </row>
    <row r="1384" spans="1:16">
      <c r="I1384" s="54" t="n">
        <v>1382</v>
      </c>
      <c r="J1384" t="s"/>
      <c r="K1384" t="s">
        <v>2056</v>
      </c>
      <c r="L1384" t="s">
        <v>1392</v>
      </c>
      <c r="M1384" t="s"/>
      <c r="N1384" t="s"/>
      <c r="O1384" t="s"/>
      <c r="P1384" t="s"/>
    </row>
    <row r="1385" spans="1:16">
      <c r="I1385" s="54" t="n">
        <v>1383</v>
      </c>
      <c r="J1385" t="s"/>
      <c r="K1385" t="s">
        <v>2056</v>
      </c>
      <c r="L1385" t="s">
        <v>1393</v>
      </c>
      <c r="M1385" t="s"/>
      <c r="N1385" t="s"/>
      <c r="O1385" t="s"/>
      <c r="P1385" t="s"/>
    </row>
    <row r="1386" spans="1:16">
      <c r="I1386" s="54" t="n">
        <v>1384</v>
      </c>
      <c r="J1386" t="s"/>
      <c r="K1386" t="s">
        <v>2056</v>
      </c>
      <c r="L1386" t="s">
        <v>1394</v>
      </c>
      <c r="M1386" t="s"/>
      <c r="N1386" t="s"/>
      <c r="O1386" t="s"/>
      <c r="P1386" t="s"/>
    </row>
    <row r="1387" spans="1:16">
      <c r="I1387" s="54" t="n">
        <v>1385</v>
      </c>
      <c r="J1387" t="s"/>
      <c r="K1387" t="s">
        <v>2056</v>
      </c>
      <c r="L1387" t="s">
        <v>1395</v>
      </c>
      <c r="M1387" t="s"/>
      <c r="N1387" t="s"/>
      <c r="O1387" t="s"/>
      <c r="P1387" t="s"/>
    </row>
    <row r="1388" spans="1:16">
      <c r="I1388" s="54" t="n">
        <v>1386</v>
      </c>
      <c r="J1388" t="s"/>
      <c r="K1388" t="s">
        <v>2056</v>
      </c>
      <c r="L1388" t="s">
        <v>1396</v>
      </c>
      <c r="M1388" t="s"/>
      <c r="N1388" t="s"/>
      <c r="O1388" t="s"/>
      <c r="P1388" t="s"/>
    </row>
    <row r="1389" spans="1:16">
      <c r="I1389" s="54" t="n">
        <v>1387</v>
      </c>
      <c r="J1389" t="s"/>
      <c r="K1389" t="s">
        <v>2056</v>
      </c>
      <c r="L1389" t="s">
        <v>1061</v>
      </c>
      <c r="M1389" t="s"/>
      <c r="N1389" t="s"/>
      <c r="O1389" t="s"/>
      <c r="P1389" t="s"/>
    </row>
    <row r="1390" spans="1:16">
      <c r="I1390" s="54" t="n">
        <v>1388</v>
      </c>
      <c r="J1390" t="s"/>
      <c r="K1390" t="s">
        <v>2056</v>
      </c>
      <c r="L1390" t="s">
        <v>1064</v>
      </c>
      <c r="M1390" t="s"/>
      <c r="N1390" t="s"/>
      <c r="O1390" t="s"/>
      <c r="P1390" t="s"/>
    </row>
    <row r="1391" spans="1:16">
      <c r="I1391" s="54" t="n">
        <v>1389</v>
      </c>
      <c r="J1391" s="55" t="n">
        <v>0</v>
      </c>
      <c r="K1391" t="s">
        <v>2056</v>
      </c>
      <c r="L1391" t="s">
        <v>1441</v>
      </c>
      <c r="M1391" t="s"/>
      <c r="N1391" t="s"/>
      <c r="O1391" t="s"/>
      <c r="P1391" t="s"/>
    </row>
    <row r="1392" spans="1:16">
      <c r="I1392" s="54" t="n">
        <v>1390</v>
      </c>
      <c r="J1392" s="55" t="n">
        <v>0</v>
      </c>
      <c r="K1392" t="s">
        <v>2056</v>
      </c>
      <c r="L1392" t="s">
        <v>1453</v>
      </c>
      <c r="M1392" t="s"/>
      <c r="N1392" t="s"/>
      <c r="O1392" t="s"/>
      <c r="P1392" t="s"/>
    </row>
    <row r="1393" spans="1:16">
      <c r="I1393" s="54" t="n">
        <v>1391</v>
      </c>
      <c r="J1393" t="s"/>
      <c r="K1393" t="s">
        <v>2056</v>
      </c>
      <c r="L1393" t="s">
        <v>1463</v>
      </c>
      <c r="M1393" t="s"/>
      <c r="N1393" t="s"/>
      <c r="O1393" t="s"/>
      <c r="P1393" t="s"/>
    </row>
    <row r="1394" spans="1:16">
      <c r="I1394" s="54" t="n">
        <v>1392</v>
      </c>
      <c r="J1394" t="s"/>
      <c r="K1394" t="s">
        <v>2056</v>
      </c>
      <c r="L1394" t="s">
        <v>1464</v>
      </c>
      <c r="M1394" t="s"/>
      <c r="N1394" t="s"/>
      <c r="O1394" t="s"/>
      <c r="P1394" t="s"/>
    </row>
    <row r="1395" spans="1:16">
      <c r="I1395" s="54" t="n">
        <v>1393</v>
      </c>
      <c r="J1395" s="55" t="n">
        <v>0</v>
      </c>
      <c r="K1395" t="s">
        <v>2056</v>
      </c>
      <c r="L1395" t="s">
        <v>1714</v>
      </c>
      <c r="M1395" t="s"/>
      <c r="N1395" t="s"/>
      <c r="O1395" t="s"/>
      <c r="P1395" t="s"/>
    </row>
    <row r="1396" spans="1:16">
      <c r="I1396" s="54" t="n">
        <v>1394</v>
      </c>
      <c r="J1396" t="s"/>
      <c r="K1396" t="s">
        <v>2056</v>
      </c>
      <c r="L1396" t="s">
        <v>1550</v>
      </c>
      <c r="M1396" t="s"/>
      <c r="N1396" t="s"/>
      <c r="O1396" t="s"/>
      <c r="P1396" t="s"/>
    </row>
    <row r="1397" spans="1:16">
      <c r="I1397" s="54" t="n">
        <v>1395</v>
      </c>
      <c r="J1397" t="s"/>
      <c r="K1397" t="s">
        <v>2056</v>
      </c>
      <c r="L1397" t="s">
        <v>1551</v>
      </c>
      <c r="M1397" t="s"/>
      <c r="N1397" t="s"/>
      <c r="O1397" t="s"/>
      <c r="P1397" t="s"/>
    </row>
    <row r="1398" spans="1:16">
      <c r="I1398" s="54" t="n">
        <v>1396</v>
      </c>
      <c r="J1398" t="s"/>
      <c r="K1398" t="s">
        <v>2056</v>
      </c>
      <c r="L1398" t="s">
        <v>1552</v>
      </c>
      <c r="M1398" t="s"/>
      <c r="N1398" t="s"/>
      <c r="O1398" t="s"/>
      <c r="P1398" t="s"/>
    </row>
    <row r="1399" spans="1:16">
      <c r="I1399" s="54" t="n">
        <v>1397</v>
      </c>
      <c r="J1399" t="s"/>
      <c r="K1399" t="s">
        <v>2056</v>
      </c>
      <c r="L1399" t="s">
        <v>1553</v>
      </c>
      <c r="M1399" t="s"/>
      <c r="N1399" t="s"/>
      <c r="O1399" t="s"/>
      <c r="P1399" t="s"/>
    </row>
    <row r="1400" spans="1:16">
      <c r="I1400" s="54" t="n">
        <v>1398</v>
      </c>
      <c r="J1400" t="s"/>
      <c r="K1400" t="s">
        <v>2056</v>
      </c>
      <c r="L1400" t="s">
        <v>1723</v>
      </c>
      <c r="M1400" t="s"/>
      <c r="N1400" t="s"/>
      <c r="O1400" t="s"/>
      <c r="P1400" t="s"/>
    </row>
    <row r="1401" spans="1:16">
      <c r="I1401" s="54" t="n">
        <v>1399</v>
      </c>
      <c r="J1401" t="s"/>
      <c r="K1401" t="s">
        <v>2056</v>
      </c>
      <c r="L1401" t="s">
        <v>1727</v>
      </c>
      <c r="M1401" t="s"/>
      <c r="N1401" t="s"/>
      <c r="O1401" t="s"/>
      <c r="P1401" t="s"/>
    </row>
    <row r="1402" spans="1:16">
      <c r="I1402" s="54" t="n">
        <v>1400</v>
      </c>
      <c r="J1402" t="s"/>
      <c r="K1402" t="s">
        <v>2056</v>
      </c>
      <c r="L1402" t="s">
        <v>1728</v>
      </c>
      <c r="M1402" t="s"/>
      <c r="N1402" t="s"/>
      <c r="O1402" t="s"/>
      <c r="P1402" t="s"/>
    </row>
    <row r="1403" spans="1:16">
      <c r="I1403" s="54" t="n">
        <v>1401</v>
      </c>
      <c r="J1403" t="s"/>
      <c r="K1403" t="s">
        <v>2056</v>
      </c>
      <c r="L1403" t="s">
        <v>1729</v>
      </c>
      <c r="M1403" t="s"/>
      <c r="N1403" t="s"/>
      <c r="O1403" t="s"/>
      <c r="P1403" t="s"/>
    </row>
    <row r="1404" spans="1:16">
      <c r="I1404" s="54" t="n">
        <v>1402</v>
      </c>
      <c r="J1404" t="s"/>
      <c r="K1404" t="s">
        <v>2056</v>
      </c>
      <c r="L1404" t="s">
        <v>1067</v>
      </c>
      <c r="M1404" t="s"/>
      <c r="N1404" t="s"/>
      <c r="O1404" t="s"/>
      <c r="P1404" t="s"/>
    </row>
    <row r="1405" spans="1:16">
      <c r="I1405" s="54" t="n">
        <v>1403</v>
      </c>
      <c r="J1405" t="s"/>
      <c r="K1405" t="s">
        <v>2056</v>
      </c>
      <c r="L1405" t="s">
        <v>1070</v>
      </c>
      <c r="M1405" t="s"/>
      <c r="N1405" t="s"/>
      <c r="O1405" t="s"/>
      <c r="P1405" t="s"/>
    </row>
    <row r="1406" spans="1:16">
      <c r="I1406" s="54" t="n">
        <v>1404</v>
      </c>
      <c r="J1406" s="55" t="n">
        <v>0</v>
      </c>
      <c r="K1406" t="s">
        <v>2056</v>
      </c>
      <c r="L1406" t="s">
        <v>1620</v>
      </c>
      <c r="M1406" t="s"/>
      <c r="N1406" t="s"/>
      <c r="O1406" t="s"/>
      <c r="P1406" t="s"/>
    </row>
    <row r="1407" spans="1:16">
      <c r="I1407" s="54" t="n">
        <v>1405</v>
      </c>
      <c r="J1407" s="55" t="n">
        <v>0</v>
      </c>
      <c r="K1407" t="s">
        <v>2056</v>
      </c>
      <c r="L1407" t="s">
        <v>1752</v>
      </c>
      <c r="M1407" t="s"/>
      <c r="N1407" t="s"/>
      <c r="O1407" t="s"/>
      <c r="P1407" t="s"/>
    </row>
    <row r="1408" spans="1:16">
      <c r="I1408" s="54" t="n">
        <v>1406</v>
      </c>
      <c r="J1408" t="s"/>
      <c r="K1408" t="s">
        <v>2056</v>
      </c>
      <c r="L1408" t="s">
        <v>1649</v>
      </c>
      <c r="M1408" t="s"/>
      <c r="N1408" t="s"/>
      <c r="O1408" t="s"/>
      <c r="P1408" t="s"/>
    </row>
    <row r="1409" spans="1:16">
      <c r="I1409" s="54" t="n">
        <v>1407</v>
      </c>
      <c r="J1409" t="s"/>
      <c r="K1409" t="s">
        <v>2056</v>
      </c>
      <c r="L1409" t="s">
        <v>1625</v>
      </c>
      <c r="M1409" t="s"/>
      <c r="N1409" t="s"/>
      <c r="O1409" t="s"/>
      <c r="P1409" t="s"/>
    </row>
    <row r="1410" spans="1:16">
      <c r="I1410" s="54" t="n">
        <v>1408</v>
      </c>
      <c r="J1410" t="s"/>
      <c r="K1410" t="s">
        <v>2056</v>
      </c>
      <c r="L1410" t="s">
        <v>1626</v>
      </c>
      <c r="M1410" t="s"/>
      <c r="N1410" t="s"/>
      <c r="O1410" t="s"/>
      <c r="P1410" t="s"/>
    </row>
    <row r="1411" spans="1:16">
      <c r="I1411" s="54" t="n">
        <v>1409</v>
      </c>
      <c r="J1411" t="s"/>
      <c r="K1411" t="s">
        <v>2056</v>
      </c>
      <c r="L1411" t="s">
        <v>1627</v>
      </c>
      <c r="M1411" t="s"/>
      <c r="N1411" t="s"/>
      <c r="O1411" t="s"/>
      <c r="P1411" t="s"/>
    </row>
    <row r="1412" spans="1:16">
      <c r="I1412" s="54" t="n">
        <v>1410</v>
      </c>
      <c r="J1412" t="s"/>
      <c r="K1412" t="s">
        <v>2056</v>
      </c>
      <c r="L1412" t="s">
        <v>1628</v>
      </c>
      <c r="M1412" t="s"/>
      <c r="N1412" t="s"/>
      <c r="O1412" t="s"/>
      <c r="P1412" t="s"/>
    </row>
    <row r="1413" spans="1:16">
      <c r="I1413" s="54" t="n">
        <v>1411</v>
      </c>
      <c r="J1413" t="s"/>
      <c r="K1413" t="s">
        <v>2056</v>
      </c>
      <c r="L1413" t="s">
        <v>1629</v>
      </c>
      <c r="M1413" t="s"/>
      <c r="N1413" t="s"/>
      <c r="O1413" t="s"/>
      <c r="P1413" t="s"/>
    </row>
    <row r="1414" spans="1:16">
      <c r="I1414" s="54" t="n">
        <v>1412</v>
      </c>
      <c r="J1414" t="s"/>
      <c r="K1414" t="s">
        <v>2056</v>
      </c>
      <c r="L1414" t="s">
        <v>1663</v>
      </c>
      <c r="M1414" t="s"/>
      <c r="N1414" t="s"/>
      <c r="O1414" t="s"/>
      <c r="P1414" t="s"/>
    </row>
    <row r="1415" spans="1:16">
      <c r="I1415" s="54" t="n">
        <v>1413</v>
      </c>
      <c r="J1415" t="s"/>
      <c r="K1415" t="s">
        <v>2056</v>
      </c>
      <c r="L1415" t="s">
        <v>1664</v>
      </c>
      <c r="M1415" t="s"/>
      <c r="N1415" t="s"/>
      <c r="O1415" t="s"/>
      <c r="P1415" t="s"/>
    </row>
    <row r="1416" spans="1:16">
      <c r="I1416" s="54" t="n">
        <v>1414</v>
      </c>
      <c r="J1416" t="s"/>
      <c r="K1416" t="s">
        <v>2056</v>
      </c>
      <c r="L1416" t="s">
        <v>1665</v>
      </c>
      <c r="M1416" t="s"/>
      <c r="N1416" t="s"/>
      <c r="O1416" t="s"/>
      <c r="P1416" t="s"/>
    </row>
    <row r="1417" spans="1:16">
      <c r="I1417" s="54" t="n">
        <v>1415</v>
      </c>
      <c r="J1417" t="s"/>
      <c r="K1417" t="s">
        <v>2056</v>
      </c>
      <c r="L1417" t="s">
        <v>1666</v>
      </c>
      <c r="M1417" t="s"/>
      <c r="N1417" t="s"/>
      <c r="O1417" t="s"/>
      <c r="P1417" t="s"/>
    </row>
    <row r="1418" spans="1:16">
      <c r="I1418" s="54" t="n">
        <v>1416</v>
      </c>
      <c r="J1418" t="s"/>
      <c r="K1418" t="s">
        <v>2056</v>
      </c>
      <c r="L1418" t="s">
        <v>1667</v>
      </c>
      <c r="M1418" t="s"/>
      <c r="N1418" t="s"/>
      <c r="O1418" t="s"/>
      <c r="P1418" t="s"/>
    </row>
    <row r="1419" spans="1:16">
      <c r="I1419" s="54" t="n">
        <v>1417</v>
      </c>
      <c r="J1419" t="s"/>
      <c r="K1419" t="s">
        <v>2056</v>
      </c>
      <c r="L1419" t="s">
        <v>1633</v>
      </c>
      <c r="M1419" t="s"/>
      <c r="N1419" t="s"/>
      <c r="O1419" t="s"/>
      <c r="P1419" t="s"/>
    </row>
    <row r="1420" spans="1:16">
      <c r="I1420" s="54" t="n">
        <v>1418</v>
      </c>
      <c r="J1420" t="s"/>
      <c r="K1420" t="s">
        <v>2056</v>
      </c>
      <c r="L1420" t="s">
        <v>1634</v>
      </c>
      <c r="M1420" t="s"/>
      <c r="N1420" t="s"/>
      <c r="O1420" t="s"/>
      <c r="P1420" t="s"/>
    </row>
    <row r="1421" spans="1:16">
      <c r="I1421" s="54" t="n">
        <v>1419</v>
      </c>
      <c r="J1421" t="s"/>
      <c r="K1421" t="s">
        <v>2056</v>
      </c>
      <c r="L1421" t="s">
        <v>1635</v>
      </c>
      <c r="M1421" t="s"/>
      <c r="N1421" t="s"/>
      <c r="O1421" t="s"/>
      <c r="P1421" t="s"/>
    </row>
    <row r="1422" spans="1:16">
      <c r="I1422" s="54" t="n">
        <v>1420</v>
      </c>
      <c r="J1422" t="s"/>
      <c r="K1422" t="s">
        <v>2056</v>
      </c>
      <c r="L1422" t="s">
        <v>1636</v>
      </c>
      <c r="M1422" t="s"/>
      <c r="N1422" t="s"/>
      <c r="O1422" t="s"/>
      <c r="P1422" t="s"/>
    </row>
    <row r="1423" spans="1:16">
      <c r="I1423" s="54" t="n">
        <v>1421</v>
      </c>
      <c r="J1423" t="s"/>
      <c r="K1423" t="s">
        <v>2056</v>
      </c>
      <c r="L1423" t="s">
        <v>1637</v>
      </c>
      <c r="M1423" t="s"/>
      <c r="N1423" t="s"/>
      <c r="O1423" t="s"/>
      <c r="P1423" t="s"/>
    </row>
    <row r="1424" spans="1:16">
      <c r="I1424" s="54" t="n">
        <v>1422</v>
      </c>
      <c r="J1424" t="s"/>
      <c r="K1424" t="s">
        <v>2056</v>
      </c>
      <c r="L1424" t="s">
        <v>1638</v>
      </c>
      <c r="M1424" t="s"/>
      <c r="N1424" t="s"/>
      <c r="O1424" t="s"/>
      <c r="P1424" t="s"/>
    </row>
    <row r="1425" spans="1:16">
      <c r="I1425" s="54" t="n">
        <v>1423</v>
      </c>
      <c r="J1425" t="s"/>
      <c r="K1425" t="s">
        <v>2056</v>
      </c>
      <c r="L1425" t="s">
        <v>1639</v>
      </c>
      <c r="M1425" t="s"/>
      <c r="N1425" t="s"/>
      <c r="O1425" t="s"/>
      <c r="P1425" t="s"/>
    </row>
    <row r="1426" spans="1:16">
      <c r="I1426" s="54" t="n">
        <v>1424</v>
      </c>
      <c r="J1426" t="s"/>
      <c r="K1426" t="s">
        <v>2056</v>
      </c>
      <c r="L1426" t="s">
        <v>1640</v>
      </c>
      <c r="M1426" t="s"/>
      <c r="N1426" t="s"/>
      <c r="O1426" t="s"/>
      <c r="P1426" t="s"/>
    </row>
    <row r="1427" spans="1:16">
      <c r="I1427" s="54" t="n">
        <v>1425</v>
      </c>
      <c r="J1427" t="s"/>
      <c r="K1427" t="s">
        <v>2056</v>
      </c>
      <c r="L1427" t="s">
        <v>1642</v>
      </c>
      <c r="M1427" t="s"/>
      <c r="N1427" t="s"/>
      <c r="O1427" t="s"/>
      <c r="P1427" t="s"/>
    </row>
    <row r="1428" spans="1:16">
      <c r="I1428" s="54" t="n">
        <v>1426</v>
      </c>
      <c r="J1428" s="55" t="n">
        <v>0</v>
      </c>
      <c r="K1428" t="s">
        <v>2056</v>
      </c>
      <c r="L1428" t="s">
        <v>1643</v>
      </c>
      <c r="M1428" t="s"/>
      <c r="N1428" t="s"/>
      <c r="O1428" t="s"/>
      <c r="P1428" t="s"/>
    </row>
    <row r="1429" spans="1:16">
      <c r="I1429" s="54" t="n">
        <v>1427</v>
      </c>
      <c r="J1429" s="55" t="n">
        <v>0</v>
      </c>
      <c r="K1429" t="s">
        <v>2056</v>
      </c>
      <c r="L1429" t="s">
        <v>1645</v>
      </c>
      <c r="M1429" t="s"/>
      <c r="N1429" t="s"/>
      <c r="O1429" t="s"/>
      <c r="P1429" t="s"/>
    </row>
    <row r="1430" spans="1:16">
      <c r="I1430" s="54" t="n">
        <v>1428</v>
      </c>
      <c r="J1430" t="s"/>
      <c r="K1430" t="s">
        <v>2056</v>
      </c>
      <c r="L1430" t="s">
        <v>1647</v>
      </c>
      <c r="M1430" t="s"/>
      <c r="N1430" t="s"/>
      <c r="O1430" t="s"/>
      <c r="P1430" t="s"/>
    </row>
    <row r="1431" spans="1:16">
      <c r="I1431" s="54" t="n">
        <v>1429</v>
      </c>
      <c r="J1431" t="s"/>
      <c r="K1431" t="s">
        <v>2056</v>
      </c>
      <c r="L1431" t="s">
        <v>1648</v>
      </c>
      <c r="M1431" t="s"/>
      <c r="N1431" t="s"/>
      <c r="O1431" t="s"/>
      <c r="P1431" t="s"/>
    </row>
    <row r="1432" spans="1:16">
      <c r="I1432" s="54" t="n">
        <v>1430</v>
      </c>
      <c r="J1432" t="s"/>
      <c r="K1432" t="s">
        <v>2056</v>
      </c>
      <c r="L1432" t="s">
        <v>1650</v>
      </c>
      <c r="M1432" t="s"/>
      <c r="N1432" t="s"/>
      <c r="O1432" t="s"/>
      <c r="P1432" t="s"/>
    </row>
    <row r="1433" spans="1:16">
      <c r="I1433" s="54" t="n">
        <v>1431</v>
      </c>
      <c r="J1433" t="s"/>
      <c r="K1433" t="s">
        <v>2056</v>
      </c>
      <c r="L1433" t="s">
        <v>1653</v>
      </c>
      <c r="M1433" t="s"/>
      <c r="N1433" t="s"/>
      <c r="O1433" t="s"/>
      <c r="P1433" t="s"/>
    </row>
    <row r="1434" spans="1:16">
      <c r="I1434" s="54" t="n">
        <v>1432</v>
      </c>
      <c r="J1434" t="s"/>
      <c r="K1434" t="s">
        <v>2056</v>
      </c>
      <c r="L1434" t="s">
        <v>1654</v>
      </c>
      <c r="M1434" t="s"/>
      <c r="N1434" t="s"/>
      <c r="O1434" t="s"/>
      <c r="P1434" t="s"/>
    </row>
    <row r="1435" spans="1:16">
      <c r="I1435" s="54" t="n">
        <v>1433</v>
      </c>
      <c r="J1435" t="s"/>
      <c r="K1435" t="s">
        <v>2056</v>
      </c>
      <c r="L1435" t="s">
        <v>1655</v>
      </c>
      <c r="M1435" t="s"/>
      <c r="N1435" t="s"/>
      <c r="O1435" t="s"/>
      <c r="P1435" t="s"/>
    </row>
    <row r="1436" spans="1:16">
      <c r="I1436" s="54" t="n">
        <v>1434</v>
      </c>
      <c r="J1436" t="s"/>
      <c r="K1436" t="s">
        <v>2056</v>
      </c>
      <c r="L1436" t="s">
        <v>2064</v>
      </c>
      <c r="M1436" t="s"/>
      <c r="N1436" t="s"/>
      <c r="O1436" t="s"/>
      <c r="P1436" t="s"/>
    </row>
    <row r="1437" spans="1:16">
      <c r="I1437" s="54" t="n">
        <v>1435</v>
      </c>
      <c r="J1437" t="s"/>
      <c r="K1437" t="s">
        <v>2056</v>
      </c>
      <c r="L1437" t="s">
        <v>1656</v>
      </c>
      <c r="M1437" t="s"/>
      <c r="N1437" t="s"/>
      <c r="O1437" t="s"/>
      <c r="P1437" t="s"/>
    </row>
    <row r="1438" spans="1:16">
      <c r="I1438" s="54" t="n">
        <v>1436</v>
      </c>
      <c r="J1438" t="s"/>
      <c r="K1438" t="s">
        <v>2056</v>
      </c>
      <c r="L1438" t="s">
        <v>1657</v>
      </c>
      <c r="M1438" t="s"/>
      <c r="N1438" t="s"/>
      <c r="O1438" t="s"/>
      <c r="P1438" t="s"/>
    </row>
    <row r="1439" spans="1:16">
      <c r="I1439" s="54" t="n">
        <v>1437</v>
      </c>
      <c r="J1439" t="s"/>
      <c r="K1439" t="s">
        <v>2056</v>
      </c>
      <c r="L1439" t="s">
        <v>1658</v>
      </c>
      <c r="M1439" t="s"/>
      <c r="N1439" t="s"/>
      <c r="O1439" t="s"/>
      <c r="P1439" t="s"/>
    </row>
    <row r="1440" spans="1:16">
      <c r="I1440" s="54" t="n">
        <v>1438</v>
      </c>
      <c r="J1440" t="s"/>
      <c r="K1440" t="s">
        <v>2056</v>
      </c>
      <c r="L1440" t="s">
        <v>1659</v>
      </c>
      <c r="M1440" t="s"/>
      <c r="N1440" t="s"/>
      <c r="O1440" t="s"/>
      <c r="P1440" t="s"/>
    </row>
    <row r="1441" spans="1:16">
      <c r="I1441" s="54" t="n">
        <v>1439</v>
      </c>
      <c r="J1441" t="s"/>
      <c r="K1441" t="s">
        <v>2056</v>
      </c>
      <c r="L1441" t="s">
        <v>1660</v>
      </c>
      <c r="M1441" t="s"/>
      <c r="N1441" t="s"/>
      <c r="O1441" t="s"/>
      <c r="P1441" t="s"/>
    </row>
    <row r="1442" spans="1:16">
      <c r="I1442" s="54" t="n">
        <v>1440</v>
      </c>
      <c r="J1442" t="s"/>
      <c r="K1442" t="s">
        <v>2056</v>
      </c>
      <c r="L1442" t="s">
        <v>2065</v>
      </c>
      <c r="M1442" t="s"/>
      <c r="N1442" t="s"/>
      <c r="O1442" t="s"/>
      <c r="P1442" t="s"/>
    </row>
    <row r="1443" spans="1:16">
      <c r="I1443" s="54" t="n">
        <v>1441</v>
      </c>
      <c r="J1443" t="s"/>
      <c r="K1443" t="s">
        <v>2056</v>
      </c>
      <c r="L1443" t="s">
        <v>1661</v>
      </c>
      <c r="M1443" t="s"/>
      <c r="N1443" t="s"/>
      <c r="O1443" t="s"/>
      <c r="P1443" t="s"/>
    </row>
    <row r="1444" spans="1:16">
      <c r="I1444" s="54" t="n">
        <v>1442</v>
      </c>
      <c r="J1444" t="s"/>
      <c r="K1444" t="s">
        <v>2056</v>
      </c>
      <c r="L1444" t="s">
        <v>1662</v>
      </c>
      <c r="M1444" t="s"/>
      <c r="N1444" t="s"/>
      <c r="O1444" t="s"/>
      <c r="P1444" t="s"/>
    </row>
    <row r="1445" spans="1:16">
      <c r="I1445" s="54" t="n">
        <v>1443</v>
      </c>
      <c r="J1445" s="55" t="n">
        <v>0</v>
      </c>
      <c r="K1445" t="s">
        <v>2056</v>
      </c>
      <c r="L1445" t="s">
        <v>1690</v>
      </c>
      <c r="M1445" t="s"/>
      <c r="N1445" t="s"/>
      <c r="O1445" t="s"/>
      <c r="P1445" t="s"/>
    </row>
    <row r="1446" spans="1:16">
      <c r="I1446" s="54" t="n">
        <v>1444</v>
      </c>
      <c r="J1446" s="55" t="n">
        <v>0</v>
      </c>
      <c r="K1446" t="s">
        <v>2056</v>
      </c>
      <c r="L1446" t="s">
        <v>1691</v>
      </c>
      <c r="M1446" t="s"/>
      <c r="N1446" t="s"/>
      <c r="O1446" t="s"/>
      <c r="P1446" t="s"/>
    </row>
    <row r="1447" spans="1:16">
      <c r="I1447" s="54" t="n">
        <v>1445</v>
      </c>
      <c r="J1447" t="s"/>
      <c r="K1447" t="s">
        <v>2056</v>
      </c>
      <c r="L1447" t="s">
        <v>1692</v>
      </c>
      <c r="M1447" t="s"/>
      <c r="N1447" t="s"/>
      <c r="O1447" t="s"/>
      <c r="P1447" t="s"/>
    </row>
    <row r="1448" spans="1:16">
      <c r="I1448" s="54" t="n">
        <v>1446</v>
      </c>
      <c r="J1448" t="s"/>
      <c r="K1448" t="s">
        <v>2056</v>
      </c>
      <c r="L1448" t="s">
        <v>1696</v>
      </c>
      <c r="M1448" t="s"/>
      <c r="N1448" t="s"/>
      <c r="O1448" t="s"/>
      <c r="P1448" t="s"/>
    </row>
    <row r="1449" spans="1:16">
      <c r="I1449" s="54" t="n">
        <v>1447</v>
      </c>
      <c r="J1449" t="s"/>
      <c r="K1449" t="s">
        <v>2056</v>
      </c>
      <c r="L1449" t="s">
        <v>1697</v>
      </c>
      <c r="M1449" t="s"/>
      <c r="N1449" t="s"/>
      <c r="O1449" t="s"/>
      <c r="P1449" t="s"/>
    </row>
    <row r="1450" spans="1:16">
      <c r="I1450" s="54" t="n">
        <v>1448</v>
      </c>
      <c r="J1450" t="s"/>
      <c r="K1450" t="s">
        <v>2056</v>
      </c>
      <c r="L1450" t="s">
        <v>1703</v>
      </c>
      <c r="M1450" t="s"/>
      <c r="N1450" t="s"/>
      <c r="O1450" t="s"/>
      <c r="P1450" t="s"/>
    </row>
    <row r="1451" spans="1:16">
      <c r="I1451" s="54" t="n">
        <v>1449</v>
      </c>
      <c r="J1451" t="s"/>
      <c r="K1451" t="s">
        <v>2056</v>
      </c>
      <c r="L1451" t="s">
        <v>1704</v>
      </c>
      <c r="M1451" t="s"/>
      <c r="N1451" t="s"/>
      <c r="O1451" t="s"/>
      <c r="P1451" t="s"/>
    </row>
    <row r="1452" spans="1:16">
      <c r="I1452" s="54" t="n">
        <v>1450</v>
      </c>
      <c r="J1452" t="s"/>
      <c r="K1452" t="s">
        <v>2056</v>
      </c>
      <c r="L1452" t="s">
        <v>1705</v>
      </c>
      <c r="M1452" t="s"/>
      <c r="N1452" t="s"/>
      <c r="O1452" t="s"/>
      <c r="P1452" t="s"/>
    </row>
    <row r="1453" spans="1:16">
      <c r="I1453" s="54" t="n">
        <v>1451</v>
      </c>
      <c r="J1453" t="s"/>
      <c r="K1453" t="s">
        <v>2056</v>
      </c>
      <c r="L1453" t="s">
        <v>1706</v>
      </c>
      <c r="M1453" t="s"/>
      <c r="N1453" t="s"/>
      <c r="O1453" t="s"/>
      <c r="P1453" t="s"/>
    </row>
    <row r="1454" spans="1:16">
      <c r="I1454" s="54" t="n">
        <v>1452</v>
      </c>
      <c r="J1454" s="55" t="n">
        <v>0</v>
      </c>
      <c r="K1454" t="s">
        <v>2056</v>
      </c>
      <c r="L1454" t="s">
        <v>1716</v>
      </c>
      <c r="M1454" t="s"/>
      <c r="N1454" t="s"/>
      <c r="O1454" t="s"/>
      <c r="P1454" t="s"/>
    </row>
    <row r="1455" spans="1:16">
      <c r="I1455" s="54" t="n">
        <v>1453</v>
      </c>
      <c r="J1455" t="s"/>
      <c r="K1455" t="s">
        <v>2056</v>
      </c>
      <c r="L1455" t="s">
        <v>1717</v>
      </c>
      <c r="M1455" t="s"/>
      <c r="N1455" t="s"/>
      <c r="O1455" t="s"/>
      <c r="P1455" t="s"/>
    </row>
    <row r="1456" spans="1:16">
      <c r="I1456" s="54" t="n">
        <v>1454</v>
      </c>
      <c r="J1456" s="55" t="n">
        <v>0</v>
      </c>
      <c r="K1456" t="s">
        <v>2056</v>
      </c>
      <c r="L1456" t="s">
        <v>1718</v>
      </c>
      <c r="M1456" t="s"/>
      <c r="N1456" t="s"/>
      <c r="O1456" t="s"/>
      <c r="P1456" t="s"/>
    </row>
    <row r="1457" spans="1:16">
      <c r="I1457" s="54" t="n">
        <v>1455</v>
      </c>
      <c r="J1457" s="55" t="n">
        <v>0</v>
      </c>
      <c r="K1457" t="s">
        <v>2056</v>
      </c>
      <c r="L1457" t="s">
        <v>1719</v>
      </c>
      <c r="M1457" t="s"/>
      <c r="N1457" t="s"/>
      <c r="O1457" t="s"/>
      <c r="P1457" t="s"/>
    </row>
    <row r="1458" spans="1:16">
      <c r="I1458" s="54" t="n">
        <v>1456</v>
      </c>
      <c r="J1458" t="s"/>
      <c r="K1458" t="s">
        <v>2056</v>
      </c>
      <c r="L1458" t="s">
        <v>1720</v>
      </c>
      <c r="M1458" t="s"/>
      <c r="N1458" t="s"/>
      <c r="O1458" t="s"/>
      <c r="P1458" t="s"/>
    </row>
    <row r="1459" spans="1:16">
      <c r="I1459" s="54" t="n">
        <v>1457</v>
      </c>
      <c r="J1459" t="s"/>
      <c r="K1459" t="s">
        <v>2056</v>
      </c>
      <c r="L1459" t="s">
        <v>1721</v>
      </c>
      <c r="M1459" t="s"/>
      <c r="N1459" t="s"/>
      <c r="O1459" t="s"/>
      <c r="P1459" t="s"/>
    </row>
    <row r="1460" spans="1:16">
      <c r="I1460" s="54" t="n">
        <v>1458</v>
      </c>
      <c r="J1460" t="s"/>
      <c r="K1460" t="s">
        <v>2056</v>
      </c>
      <c r="L1460" t="s">
        <v>1722</v>
      </c>
      <c r="M1460" t="s"/>
      <c r="N1460" t="s"/>
      <c r="O1460" t="s"/>
      <c r="P1460" t="s"/>
    </row>
    <row r="1461" spans="1:16">
      <c r="I1461" s="54" t="n">
        <v>1459</v>
      </c>
      <c r="J1461" t="s"/>
      <c r="K1461" t="s">
        <v>2056</v>
      </c>
      <c r="L1461" t="s">
        <v>1725</v>
      </c>
      <c r="M1461" t="s"/>
      <c r="N1461" t="s"/>
      <c r="O1461" t="s"/>
      <c r="P1461" t="s"/>
    </row>
    <row r="1462" spans="1:16">
      <c r="I1462" s="54" t="n">
        <v>1460</v>
      </c>
      <c r="J1462" t="s"/>
      <c r="K1462" t="s">
        <v>2056</v>
      </c>
      <c r="L1462" t="s">
        <v>1726</v>
      </c>
      <c r="M1462" t="s"/>
      <c r="N1462" t="s"/>
      <c r="O1462" t="s"/>
      <c r="P1462" t="s"/>
    </row>
    <row r="1463" spans="1:16">
      <c r="I1463" s="54" t="n">
        <v>1461</v>
      </c>
      <c r="J1463" t="s"/>
      <c r="K1463" t="s">
        <v>2056</v>
      </c>
      <c r="L1463" t="s">
        <v>1073</v>
      </c>
      <c r="M1463" t="s"/>
      <c r="N1463" t="s"/>
      <c r="O1463" t="s"/>
      <c r="P1463" t="s"/>
    </row>
    <row r="1464" spans="1:16">
      <c r="I1464" s="54" t="n">
        <v>1462</v>
      </c>
      <c r="J1464" t="s"/>
      <c r="K1464" t="s">
        <v>2056</v>
      </c>
      <c r="L1464" t="s">
        <v>1076</v>
      </c>
      <c r="M1464" t="s"/>
      <c r="N1464" t="s"/>
      <c r="O1464" t="s"/>
      <c r="P1464" t="s"/>
    </row>
    <row r="1465" spans="1:16">
      <c r="I1465" s="54" t="n">
        <v>1463</v>
      </c>
      <c r="J1465" s="55" t="n">
        <v>0</v>
      </c>
      <c r="K1465" t="s">
        <v>2056</v>
      </c>
      <c r="L1465" t="s">
        <v>1762</v>
      </c>
      <c r="M1465" t="s"/>
      <c r="N1465" t="s"/>
      <c r="O1465" t="s"/>
      <c r="P1465" t="s"/>
    </row>
    <row r="1466" spans="1:16">
      <c r="I1466" s="54" t="n">
        <v>1464</v>
      </c>
      <c r="J1466" t="s"/>
      <c r="K1466" t="s">
        <v>2056</v>
      </c>
      <c r="L1466" t="s">
        <v>1743</v>
      </c>
      <c r="M1466" t="s"/>
      <c r="N1466" t="s"/>
      <c r="O1466" t="s"/>
      <c r="P1466" t="s"/>
    </row>
    <row r="1467" spans="1:16">
      <c r="I1467" s="54" t="n">
        <v>1465</v>
      </c>
      <c r="J1467" t="s"/>
      <c r="K1467" t="s">
        <v>2056</v>
      </c>
      <c r="L1467" t="s">
        <v>1744</v>
      </c>
      <c r="M1467" t="s"/>
      <c r="N1467" t="s"/>
      <c r="O1467" t="s"/>
      <c r="P1467" t="s"/>
    </row>
    <row r="1468" spans="1:16">
      <c r="I1468" s="54" t="n">
        <v>1466</v>
      </c>
      <c r="J1468" t="s"/>
      <c r="K1468" t="s">
        <v>2056</v>
      </c>
      <c r="L1468" t="s">
        <v>1745</v>
      </c>
      <c r="M1468" t="s"/>
      <c r="N1468" t="s"/>
      <c r="O1468" t="s"/>
      <c r="P1468" t="s"/>
    </row>
    <row r="1469" spans="1:16">
      <c r="I1469" s="54" t="n">
        <v>1467</v>
      </c>
      <c r="J1469" t="s"/>
      <c r="K1469" t="s">
        <v>2056</v>
      </c>
      <c r="L1469" t="s">
        <v>1746</v>
      </c>
      <c r="M1469" t="s"/>
      <c r="N1469" t="s"/>
      <c r="O1469" t="s"/>
      <c r="P1469" t="s"/>
    </row>
    <row r="1470" spans="1:16">
      <c r="I1470" s="54" t="n">
        <v>1468</v>
      </c>
      <c r="J1470" s="55" t="n">
        <v>0</v>
      </c>
      <c r="K1470" t="s">
        <v>2056</v>
      </c>
      <c r="L1470" t="s">
        <v>1747</v>
      </c>
      <c r="M1470" t="s"/>
      <c r="N1470" t="s"/>
      <c r="O1470" t="s"/>
      <c r="P1470" t="s"/>
    </row>
    <row r="1471" spans="1:16">
      <c r="I1471" s="54" t="n">
        <v>1469</v>
      </c>
      <c r="J1471" t="s"/>
      <c r="K1471" t="s">
        <v>2056</v>
      </c>
      <c r="L1471" t="s">
        <v>1749</v>
      </c>
      <c r="M1471" t="s"/>
      <c r="N1471" t="s"/>
      <c r="O1471" t="s"/>
      <c r="P1471" t="s"/>
    </row>
    <row r="1472" spans="1:16">
      <c r="I1472" s="54" t="n">
        <v>1470</v>
      </c>
      <c r="J1472" t="s"/>
      <c r="K1472" t="s">
        <v>2056</v>
      </c>
      <c r="L1472" t="s">
        <v>1750</v>
      </c>
      <c r="M1472" t="s"/>
      <c r="N1472" t="s"/>
      <c r="O1472" t="s"/>
      <c r="P1472" t="s"/>
    </row>
    <row r="1473" spans="1:16">
      <c r="I1473" s="54" t="n">
        <v>1471</v>
      </c>
      <c r="J1473" t="s"/>
      <c r="K1473" t="s">
        <v>2056</v>
      </c>
      <c r="L1473" t="s">
        <v>1753</v>
      </c>
      <c r="M1473" t="s"/>
      <c r="N1473" t="s"/>
      <c r="O1473" t="s"/>
      <c r="P1473" t="s"/>
    </row>
    <row r="1474" spans="1:16">
      <c r="I1474" s="54" t="n">
        <v>1472</v>
      </c>
      <c r="J1474" t="s"/>
      <c r="K1474" t="s">
        <v>2056</v>
      </c>
      <c r="L1474" t="s">
        <v>1754</v>
      </c>
      <c r="M1474" t="s"/>
      <c r="N1474" t="s"/>
      <c r="O1474" t="s"/>
      <c r="P1474" t="s"/>
    </row>
    <row r="1475" spans="1:16">
      <c r="I1475" s="54" t="n">
        <v>1473</v>
      </c>
      <c r="J1475" t="s"/>
      <c r="K1475" t="s">
        <v>2056</v>
      </c>
      <c r="L1475" t="s">
        <v>1755</v>
      </c>
      <c r="M1475" t="s"/>
      <c r="N1475" t="s"/>
      <c r="O1475" t="s"/>
      <c r="P1475" t="s"/>
    </row>
    <row r="1476" spans="1:16">
      <c r="I1476" s="54" t="n">
        <v>1474</v>
      </c>
      <c r="J1476" t="s"/>
      <c r="K1476" t="s">
        <v>2056</v>
      </c>
      <c r="L1476" t="s">
        <v>1756</v>
      </c>
      <c r="M1476" t="s"/>
      <c r="N1476" t="s"/>
      <c r="O1476" t="s"/>
      <c r="P1476" t="s"/>
    </row>
    <row r="1477" spans="1:16">
      <c r="I1477" s="54" t="n">
        <v>1475</v>
      </c>
      <c r="J1477" t="s"/>
      <c r="K1477" t="s">
        <v>2056</v>
      </c>
      <c r="L1477" t="s">
        <v>2066</v>
      </c>
      <c r="M1477" t="s"/>
      <c r="N1477" t="s"/>
      <c r="O1477" t="s"/>
      <c r="P1477" t="s"/>
    </row>
    <row r="1478" spans="1:16">
      <c r="I1478" s="54" t="n">
        <v>1476</v>
      </c>
      <c r="J1478" s="55" t="n">
        <v>0</v>
      </c>
      <c r="K1478" t="s">
        <v>2056</v>
      </c>
      <c r="L1478" t="s">
        <v>2067</v>
      </c>
      <c r="M1478" t="s"/>
      <c r="N1478" t="s"/>
      <c r="O1478" t="s"/>
      <c r="P1478" t="s"/>
    </row>
    <row r="1479" spans="1:16">
      <c r="I1479" s="54" t="n">
        <v>1477</v>
      </c>
      <c r="J1479" s="55" t="n">
        <v>0</v>
      </c>
      <c r="K1479" t="s">
        <v>2056</v>
      </c>
      <c r="L1479" t="s">
        <v>1760</v>
      </c>
      <c r="M1479" t="s"/>
      <c r="N1479" t="s"/>
      <c r="O1479" t="s"/>
      <c r="P1479" t="s"/>
    </row>
    <row r="1480" spans="1:16">
      <c r="I1480" s="54" t="n">
        <v>1478</v>
      </c>
      <c r="J1480" s="55" t="n">
        <v>0</v>
      </c>
      <c r="K1480" t="s">
        <v>2056</v>
      </c>
      <c r="L1480" t="s">
        <v>1761</v>
      </c>
      <c r="M1480" t="s"/>
      <c r="N1480" t="s"/>
      <c r="O1480" t="s"/>
      <c r="P1480" t="s"/>
    </row>
    <row r="1481" spans="1:16">
      <c r="I1481" s="54" t="n">
        <v>1479</v>
      </c>
      <c r="J1481" t="s"/>
      <c r="K1481" t="s">
        <v>2056</v>
      </c>
      <c r="L1481" t="s">
        <v>1765</v>
      </c>
      <c r="M1481" t="s"/>
      <c r="N1481" t="s"/>
      <c r="O1481" t="s"/>
      <c r="P1481" t="s"/>
    </row>
    <row r="1482" spans="1:16">
      <c r="I1482" s="54" t="n">
        <v>1480</v>
      </c>
      <c r="J1482" t="s"/>
      <c r="K1482" t="s">
        <v>2056</v>
      </c>
      <c r="L1482" t="s">
        <v>2068</v>
      </c>
      <c r="M1482" t="s"/>
      <c r="N1482" t="s"/>
      <c r="O1482" t="s"/>
      <c r="P1482" t="s"/>
    </row>
    <row r="1483" spans="1:16">
      <c r="I1483" s="54" t="n">
        <v>1481</v>
      </c>
      <c r="J1483" t="s"/>
      <c r="K1483" t="s">
        <v>2056</v>
      </c>
      <c r="L1483" t="s">
        <v>1766</v>
      </c>
      <c r="M1483" t="s"/>
      <c r="N1483" t="s"/>
      <c r="O1483" t="s"/>
      <c r="P1483" t="s"/>
    </row>
    <row r="1484" spans="1:16">
      <c r="I1484" s="54" t="n">
        <v>1482</v>
      </c>
      <c r="J1484" t="s"/>
      <c r="K1484" t="s">
        <v>2056</v>
      </c>
      <c r="L1484" t="s">
        <v>1771</v>
      </c>
      <c r="M1484" t="s"/>
      <c r="N1484" t="s"/>
      <c r="O1484" t="s"/>
      <c r="P1484" t="s"/>
    </row>
    <row r="1485" spans="1:16">
      <c r="I1485" s="54" t="n">
        <v>1483</v>
      </c>
      <c r="J1485" t="s"/>
      <c r="K1485" t="s">
        <v>2056</v>
      </c>
      <c r="L1485" t="s">
        <v>1772</v>
      </c>
      <c r="M1485" t="s"/>
      <c r="N1485" t="s"/>
      <c r="O1485" t="s"/>
      <c r="P1485" t="s"/>
    </row>
    <row r="1486" spans="1:16">
      <c r="I1486" s="54" t="n">
        <v>1484</v>
      </c>
      <c r="J1486" t="s"/>
      <c r="K1486" t="s">
        <v>2056</v>
      </c>
      <c r="L1486" t="s">
        <v>1773</v>
      </c>
      <c r="M1486" t="s"/>
      <c r="N1486" t="s"/>
      <c r="O1486" t="s"/>
      <c r="P1486" t="s"/>
    </row>
    <row r="1487" spans="1:16">
      <c r="I1487" s="54" t="n">
        <v>1485</v>
      </c>
      <c r="J1487" t="s"/>
      <c r="K1487" t="s">
        <v>2056</v>
      </c>
      <c r="L1487" t="s">
        <v>1774</v>
      </c>
      <c r="M1487" t="s"/>
      <c r="N1487" t="s"/>
      <c r="O1487" t="s"/>
      <c r="P1487" t="s"/>
    </row>
    <row r="1488" spans="1:16">
      <c r="I1488" s="54" t="n">
        <v>1486</v>
      </c>
      <c r="J1488" t="s"/>
      <c r="K1488" t="s">
        <v>2056</v>
      </c>
      <c r="L1488" t="s">
        <v>1775</v>
      </c>
      <c r="M1488" t="s"/>
      <c r="N1488" t="s"/>
      <c r="O1488" t="s"/>
      <c r="P1488" t="s"/>
    </row>
    <row r="1489" spans="1:16">
      <c r="I1489" s="54" t="n">
        <v>1487</v>
      </c>
      <c r="J1489" t="s"/>
      <c r="K1489" t="s">
        <v>2056</v>
      </c>
      <c r="L1489" t="s">
        <v>1776</v>
      </c>
      <c r="M1489" t="s"/>
      <c r="N1489" t="s"/>
      <c r="O1489" t="s"/>
      <c r="P1489" t="s"/>
    </row>
    <row r="1490" spans="1:16">
      <c r="I1490" s="54" t="n">
        <v>1488</v>
      </c>
      <c r="J1490" t="s"/>
      <c r="K1490" t="s">
        <v>2056</v>
      </c>
      <c r="L1490" t="s">
        <v>1777</v>
      </c>
      <c r="M1490" t="s"/>
      <c r="N1490" t="s"/>
      <c r="O1490" t="s"/>
      <c r="P1490" t="s"/>
    </row>
    <row r="1491" spans="1:16">
      <c r="I1491" s="54" t="n">
        <v>1489</v>
      </c>
      <c r="J1491" t="s"/>
      <c r="K1491" t="s">
        <v>2056</v>
      </c>
      <c r="L1491" t="s">
        <v>1778</v>
      </c>
      <c r="M1491" t="s"/>
      <c r="N1491" t="s"/>
      <c r="O1491" t="s"/>
      <c r="P1491" t="s"/>
    </row>
    <row r="1492" spans="1:16">
      <c r="I1492" s="54" t="n">
        <v>1490</v>
      </c>
      <c r="J1492" t="s"/>
      <c r="K1492" t="s">
        <v>2056</v>
      </c>
      <c r="L1492" t="s">
        <v>1779</v>
      </c>
      <c r="M1492" t="s"/>
      <c r="N1492" t="s"/>
      <c r="O1492" t="s"/>
      <c r="P1492" t="s"/>
    </row>
    <row r="1493" spans="1:16">
      <c r="I1493" s="54" t="n">
        <v>1491</v>
      </c>
      <c r="J1493" t="s"/>
      <c r="K1493" t="s">
        <v>2056</v>
      </c>
      <c r="L1493" t="s">
        <v>1780</v>
      </c>
      <c r="M1493" t="s"/>
      <c r="N1493" t="s"/>
      <c r="O1493" t="s"/>
      <c r="P1493" t="s"/>
    </row>
    <row r="1494" spans="1:16">
      <c r="I1494" s="54" t="n">
        <v>1492</v>
      </c>
      <c r="J1494" t="s"/>
      <c r="K1494" t="s">
        <v>2056</v>
      </c>
      <c r="L1494" t="s">
        <v>2069</v>
      </c>
      <c r="M1494" t="s"/>
      <c r="N1494" t="s"/>
      <c r="O1494" t="s"/>
      <c r="P1494" t="s"/>
    </row>
    <row r="1495" spans="1:16">
      <c r="I1495" s="54" t="n">
        <v>1493</v>
      </c>
      <c r="J1495" s="55" t="n">
        <v>0</v>
      </c>
      <c r="K1495" t="s">
        <v>2056</v>
      </c>
      <c r="L1495" t="s">
        <v>2070</v>
      </c>
      <c r="M1495" t="s"/>
      <c r="N1495" t="s"/>
      <c r="O1495" t="s"/>
      <c r="P1495" t="s"/>
    </row>
    <row r="1496" spans="1:16">
      <c r="I1496" s="54" t="n">
        <v>1494</v>
      </c>
      <c r="J1496" t="s"/>
      <c r="K1496" t="s">
        <v>2056</v>
      </c>
      <c r="L1496" t="s">
        <v>1783</v>
      </c>
      <c r="M1496" t="s"/>
      <c r="N1496" t="s"/>
      <c r="O1496" t="s"/>
      <c r="P1496" t="s"/>
    </row>
    <row r="1497" spans="1:16">
      <c r="I1497" s="54" t="n">
        <v>1495</v>
      </c>
      <c r="J1497" t="s"/>
      <c r="K1497" t="s">
        <v>2056</v>
      </c>
      <c r="L1497" t="s">
        <v>2071</v>
      </c>
      <c r="M1497" t="s"/>
      <c r="N1497" t="s"/>
      <c r="O1497" t="s"/>
      <c r="P1497" t="s"/>
    </row>
    <row r="1498" spans="1:16">
      <c r="I1498" s="54" t="n">
        <v>1496</v>
      </c>
      <c r="J1498" t="s"/>
      <c r="K1498" t="s">
        <v>2056</v>
      </c>
      <c r="L1498" t="s">
        <v>2072</v>
      </c>
      <c r="M1498" t="s"/>
      <c r="N1498" t="s"/>
      <c r="O1498" t="s"/>
      <c r="P1498" t="s"/>
    </row>
    <row r="1499" spans="1:16">
      <c r="I1499" s="54" t="n">
        <v>1497</v>
      </c>
      <c r="J1499" t="s"/>
      <c r="K1499" t="s">
        <v>2056</v>
      </c>
      <c r="L1499" t="s">
        <v>2073</v>
      </c>
      <c r="M1499" t="s"/>
      <c r="N1499" t="s"/>
      <c r="O1499" t="s"/>
      <c r="P1499" t="s"/>
    </row>
    <row r="1500" spans="1:16">
      <c r="I1500" s="54" t="n">
        <v>1498</v>
      </c>
      <c r="J1500" s="55" t="n">
        <v>0</v>
      </c>
      <c r="K1500" t="s">
        <v>2056</v>
      </c>
      <c r="L1500" t="s">
        <v>2074</v>
      </c>
      <c r="M1500" t="s"/>
      <c r="N1500" t="s"/>
      <c r="O1500" t="s"/>
      <c r="P1500" t="s"/>
    </row>
    <row r="1501" spans="1:16">
      <c r="I1501" s="54" t="n">
        <v>1499</v>
      </c>
      <c r="J1501" t="s"/>
      <c r="K1501" t="s">
        <v>2056</v>
      </c>
      <c r="L1501" t="s">
        <v>1946</v>
      </c>
      <c r="M1501" t="s"/>
      <c r="N1501" t="s"/>
      <c r="O1501" t="s"/>
      <c r="P1501" t="s"/>
    </row>
    <row r="1502" spans="1:16">
      <c r="I1502" s="54" t="n">
        <v>1500</v>
      </c>
      <c r="J1502" t="s"/>
      <c r="K1502" t="s">
        <v>2056</v>
      </c>
      <c r="L1502" t="s">
        <v>1951</v>
      </c>
      <c r="M1502" t="s"/>
      <c r="N1502" t="s"/>
      <c r="O1502" t="s"/>
      <c r="P1502" t="s"/>
    </row>
    <row r="1503" spans="1:16">
      <c r="I1503" s="54" t="n">
        <v>1501</v>
      </c>
      <c r="J1503" s="55" t="n">
        <v>0</v>
      </c>
      <c r="K1503" t="s">
        <v>2056</v>
      </c>
      <c r="L1503" t="s">
        <v>1997</v>
      </c>
      <c r="M1503" t="s"/>
      <c r="N1503" t="s"/>
      <c r="O1503" t="s"/>
      <c r="P1503" t="s"/>
    </row>
    <row r="1504" spans="1:16">
      <c r="I1504" s="54" t="n">
        <v>1502</v>
      </c>
      <c r="J1504" t="s"/>
      <c r="K1504" t="s">
        <v>2056</v>
      </c>
      <c r="L1504" t="s">
        <v>1823</v>
      </c>
      <c r="M1504" t="s"/>
      <c r="N1504" t="s"/>
      <c r="O1504" t="s"/>
      <c r="P1504" t="s"/>
    </row>
    <row r="1505" spans="1:16">
      <c r="I1505" s="54" t="n">
        <v>1503</v>
      </c>
      <c r="J1505" t="s"/>
      <c r="K1505" t="s">
        <v>2056</v>
      </c>
      <c r="L1505" t="s">
        <v>1824</v>
      </c>
      <c r="M1505" t="s"/>
      <c r="N1505" t="s"/>
      <c r="O1505" t="s"/>
      <c r="P1505" t="s"/>
    </row>
    <row r="1506" spans="1:16">
      <c r="I1506" s="54" t="n">
        <v>1504</v>
      </c>
      <c r="J1506" t="s"/>
      <c r="K1506" t="s">
        <v>2056</v>
      </c>
      <c r="L1506" t="s">
        <v>1825</v>
      </c>
      <c r="M1506" t="s"/>
      <c r="N1506" t="s"/>
      <c r="O1506" t="s"/>
      <c r="P1506" t="s"/>
    </row>
    <row r="1507" spans="1:16">
      <c r="I1507" s="54" t="n">
        <v>1505</v>
      </c>
      <c r="J1507" t="s"/>
      <c r="K1507" t="s">
        <v>2056</v>
      </c>
      <c r="L1507" t="s">
        <v>2075</v>
      </c>
      <c r="M1507" t="s"/>
      <c r="N1507" t="s"/>
      <c r="O1507" t="s"/>
      <c r="P1507" t="s"/>
    </row>
    <row r="1508" spans="1:16">
      <c r="I1508" s="54" t="n">
        <v>1506</v>
      </c>
      <c r="J1508" t="s"/>
      <c r="K1508" t="s">
        <v>2056</v>
      </c>
      <c r="L1508" t="s">
        <v>2076</v>
      </c>
      <c r="M1508" t="s"/>
      <c r="N1508" t="s"/>
      <c r="O1508" t="s"/>
      <c r="P1508" t="s"/>
    </row>
    <row r="1509" spans="1:16">
      <c r="I1509" s="54" t="n">
        <v>1507</v>
      </c>
      <c r="J1509" t="s"/>
      <c r="K1509" t="s">
        <v>2077</v>
      </c>
      <c r="L1509" t="s"/>
      <c r="M1509" t="s"/>
      <c r="N1509" t="s"/>
      <c r="O1509" t="s"/>
      <c r="P1509" t="s"/>
    </row>
    <row r="1510" spans="1:16">
      <c r="I1510" s="54" t="n">
        <v>1508</v>
      </c>
      <c r="J1510" t="s"/>
      <c r="K1510" t="s">
        <v>2078</v>
      </c>
      <c r="L1510" t="s"/>
      <c r="M1510" t="s"/>
      <c r="N1510" t="s"/>
      <c r="O1510" t="s"/>
      <c r="P1510" t="s"/>
    </row>
    <row r="1511" spans="1:16">
      <c r="I1511" s="54" t="n">
        <v>1509</v>
      </c>
      <c r="J1511" s="55" t="n">
        <v>0</v>
      </c>
      <c r="K1511" t="s">
        <v>2079</v>
      </c>
      <c r="L1511" t="s"/>
      <c r="M1511" t="s"/>
      <c r="N1511" t="s"/>
      <c r="O1511" t="s"/>
      <c r="P1511" t="s"/>
    </row>
    <row r="1512" spans="1:16">
      <c r="I1512" s="54" t="n">
        <v>1510</v>
      </c>
      <c r="J1512" s="55" t="n">
        <v>0</v>
      </c>
      <c r="K1512" t="s">
        <v>2080</v>
      </c>
      <c r="L1512" t="s"/>
      <c r="M1512" t="s"/>
      <c r="N1512" t="s"/>
      <c r="O1512" t="s"/>
      <c r="P1512" t="s"/>
    </row>
    <row r="1513" spans="1:16">
      <c r="I1513" s="54" t="n">
        <v>1511</v>
      </c>
      <c r="J1513" s="55" t="n">
        <v>1.837083333333333e-05</v>
      </c>
      <c r="K1513" t="s">
        <v>2081</v>
      </c>
      <c r="L1513" t="s"/>
      <c r="M1513" t="s"/>
      <c r="N1513" t="s"/>
      <c r="O1513" t="s"/>
      <c r="P1513" t="s"/>
    </row>
    <row r="1514" spans="1:16">
      <c r="I1514" s="54" t="n">
        <v>1512</v>
      </c>
      <c r="J1514" t="s"/>
      <c r="K1514" t="s">
        <v>2081</v>
      </c>
      <c r="L1514" t="s">
        <v>2082</v>
      </c>
      <c r="M1514" t="s"/>
      <c r="N1514" t="s"/>
      <c r="O1514" t="s"/>
      <c r="P1514" t="s"/>
    </row>
    <row r="1515" spans="1:16">
      <c r="I1515" s="54" t="n">
        <v>1513</v>
      </c>
      <c r="J1515" t="s"/>
      <c r="K1515" t="s">
        <v>2081</v>
      </c>
      <c r="L1515" t="s">
        <v>2083</v>
      </c>
      <c r="M1515" t="s"/>
      <c r="N1515" t="s"/>
      <c r="O1515" t="s"/>
      <c r="P1515" t="s"/>
    </row>
    <row r="1516" spans="1:16">
      <c r="I1516" s="54" t="n">
        <v>1514</v>
      </c>
      <c r="J1516" t="s"/>
      <c r="K1516" t="s">
        <v>2081</v>
      </c>
      <c r="L1516" t="s">
        <v>2084</v>
      </c>
      <c r="M1516" t="s"/>
      <c r="N1516" t="s"/>
      <c r="O1516" t="s"/>
      <c r="P1516" t="s"/>
    </row>
    <row r="1517" spans="1:16">
      <c r="I1517" s="54" t="n">
        <v>1515</v>
      </c>
      <c r="J1517" t="s"/>
      <c r="K1517" t="s">
        <v>2081</v>
      </c>
      <c r="L1517" t="s">
        <v>2085</v>
      </c>
      <c r="M1517" t="s"/>
      <c r="N1517" t="s"/>
      <c r="O1517" t="s"/>
      <c r="P1517" t="s"/>
    </row>
    <row r="1518" spans="1:16">
      <c r="I1518" s="54" t="n">
        <v>1516</v>
      </c>
      <c r="J1518" s="55" t="n">
        <v>0</v>
      </c>
      <c r="K1518" t="s">
        <v>2081</v>
      </c>
      <c r="L1518" t="s">
        <v>2086</v>
      </c>
      <c r="M1518" t="s"/>
      <c r="N1518" t="s"/>
      <c r="O1518" t="s"/>
      <c r="P1518" t="s"/>
    </row>
    <row r="1519" spans="1:16">
      <c r="I1519" s="54" t="n">
        <v>1517</v>
      </c>
      <c r="J1519" s="55" t="n">
        <v>0</v>
      </c>
      <c r="K1519" t="s">
        <v>2081</v>
      </c>
      <c r="L1519" t="s">
        <v>2087</v>
      </c>
      <c r="M1519" t="s"/>
      <c r="N1519" t="s"/>
      <c r="O1519" t="s"/>
      <c r="P1519" t="s"/>
    </row>
    <row r="1520" spans="1:16">
      <c r="I1520" s="54" t="n">
        <v>1518</v>
      </c>
      <c r="J1520" t="s"/>
      <c r="K1520" t="s">
        <v>2081</v>
      </c>
      <c r="L1520" t="s">
        <v>2088</v>
      </c>
      <c r="M1520" t="s"/>
      <c r="N1520" t="s"/>
      <c r="O1520" t="s"/>
      <c r="P1520" t="s"/>
    </row>
    <row r="1521" spans="1:16">
      <c r="I1521" s="54" t="n">
        <v>1519</v>
      </c>
      <c r="J1521" t="s"/>
      <c r="K1521" t="s">
        <v>2081</v>
      </c>
      <c r="L1521" t="s">
        <v>2089</v>
      </c>
      <c r="M1521" t="s"/>
      <c r="N1521" t="s"/>
      <c r="O1521" t="s"/>
      <c r="P1521" t="s"/>
    </row>
    <row r="1522" spans="1:16">
      <c r="I1522" s="54" t="n">
        <v>1520</v>
      </c>
      <c r="J1522" t="s"/>
      <c r="K1522" t="s">
        <v>2081</v>
      </c>
      <c r="L1522" t="s">
        <v>2090</v>
      </c>
      <c r="M1522" t="s"/>
      <c r="N1522" t="s"/>
      <c r="O1522" t="s"/>
      <c r="P1522" t="s"/>
    </row>
    <row r="1523" spans="1:16">
      <c r="I1523" s="54" t="n">
        <v>1521</v>
      </c>
      <c r="J1523" t="s"/>
      <c r="K1523" t="s">
        <v>2081</v>
      </c>
      <c r="L1523" t="s">
        <v>2091</v>
      </c>
      <c r="M1523" t="s"/>
      <c r="N1523" t="s"/>
      <c r="O1523" t="s"/>
      <c r="P1523" t="s"/>
    </row>
    <row r="1524" spans="1:16">
      <c r="I1524" s="54" t="n">
        <v>1522</v>
      </c>
      <c r="J1524" t="s"/>
      <c r="K1524" t="s">
        <v>2081</v>
      </c>
      <c r="L1524" t="s">
        <v>2092</v>
      </c>
      <c r="M1524" t="s"/>
      <c r="N1524" t="s"/>
      <c r="O1524" t="s"/>
      <c r="P1524" t="s"/>
    </row>
    <row r="1525" spans="1:16">
      <c r="I1525" s="54" t="n">
        <v>1523</v>
      </c>
      <c r="J1525" t="s"/>
      <c r="K1525" t="s">
        <v>2081</v>
      </c>
      <c r="L1525" t="s">
        <v>2093</v>
      </c>
      <c r="M1525" t="s"/>
      <c r="N1525" t="s"/>
      <c r="O1525" t="s"/>
      <c r="P1525" t="s"/>
    </row>
    <row r="1526" spans="1:16">
      <c r="I1526" s="54" t="n">
        <v>1524</v>
      </c>
      <c r="J1526" t="s"/>
      <c r="K1526" t="s">
        <v>2081</v>
      </c>
      <c r="L1526" t="s">
        <v>2094</v>
      </c>
      <c r="M1526" t="s"/>
      <c r="N1526" t="s"/>
      <c r="O1526" t="s"/>
      <c r="P1526" t="s"/>
    </row>
    <row r="1527" spans="1:16">
      <c r="I1527" s="54" t="n">
        <v>1525</v>
      </c>
      <c r="J1527" t="s"/>
      <c r="K1527" t="s">
        <v>2081</v>
      </c>
      <c r="L1527" t="s">
        <v>2095</v>
      </c>
      <c r="M1527" t="s"/>
      <c r="N1527" t="s"/>
      <c r="O1527" t="s"/>
      <c r="P1527" t="s"/>
    </row>
    <row r="1528" spans="1:16">
      <c r="I1528" s="54" t="n">
        <v>1526</v>
      </c>
      <c r="J1528" t="s"/>
      <c r="K1528" t="s">
        <v>2081</v>
      </c>
      <c r="L1528" t="s">
        <v>2096</v>
      </c>
      <c r="M1528" t="s"/>
      <c r="N1528" t="s"/>
      <c r="O1528" t="s"/>
      <c r="P1528" t="s"/>
    </row>
    <row r="1529" spans="1:16">
      <c r="I1529" s="54" t="n">
        <v>1527</v>
      </c>
      <c r="J1529" s="55" t="n">
        <v>2.85556712962963e-06</v>
      </c>
      <c r="K1529" t="s">
        <v>2081</v>
      </c>
      <c r="L1529" t="s">
        <v>2097</v>
      </c>
      <c r="M1529" t="s"/>
      <c r="N1529" t="s"/>
      <c r="O1529" t="s"/>
      <c r="P1529" t="s"/>
    </row>
    <row r="1530" spans="1:16">
      <c r="I1530" s="54" t="n">
        <v>1528</v>
      </c>
      <c r="J1530" t="s"/>
      <c r="K1530" t="s">
        <v>2081</v>
      </c>
      <c r="L1530" t="s">
        <v>2097</v>
      </c>
      <c r="M1530" t="s">
        <v>2098</v>
      </c>
      <c r="N1530" t="s"/>
      <c r="O1530" t="s"/>
      <c r="P1530" t="s"/>
    </row>
    <row r="1531" spans="1:16">
      <c r="I1531" s="54" t="n">
        <v>1529</v>
      </c>
      <c r="J1531" t="s"/>
      <c r="K1531" t="s">
        <v>2081</v>
      </c>
      <c r="L1531" t="s">
        <v>2097</v>
      </c>
      <c r="M1531" t="s">
        <v>2083</v>
      </c>
      <c r="N1531" t="s"/>
      <c r="O1531" t="s"/>
      <c r="P1531" t="s"/>
    </row>
    <row r="1532" spans="1:16">
      <c r="I1532" s="54" t="n">
        <v>1530</v>
      </c>
      <c r="J1532" t="s"/>
      <c r="K1532" t="s">
        <v>2081</v>
      </c>
      <c r="L1532" t="s">
        <v>2097</v>
      </c>
      <c r="M1532" t="s">
        <v>2084</v>
      </c>
      <c r="N1532" t="s"/>
      <c r="O1532" t="s"/>
      <c r="P1532" t="s"/>
    </row>
    <row r="1533" spans="1:16">
      <c r="I1533" s="54" t="n">
        <v>1531</v>
      </c>
      <c r="J1533" t="s"/>
      <c r="K1533" t="s">
        <v>2081</v>
      </c>
      <c r="L1533" t="s">
        <v>2097</v>
      </c>
      <c r="M1533" t="s">
        <v>2085</v>
      </c>
      <c r="N1533" t="s"/>
      <c r="O1533" t="s"/>
      <c r="P1533" t="s"/>
    </row>
    <row r="1534" spans="1:16">
      <c r="I1534" s="54" t="n">
        <v>1532</v>
      </c>
      <c r="J1534" s="55" t="n">
        <v>0</v>
      </c>
      <c r="K1534" t="s">
        <v>2081</v>
      </c>
      <c r="L1534" t="s">
        <v>2097</v>
      </c>
      <c r="M1534" t="s">
        <v>2099</v>
      </c>
      <c r="N1534" t="s"/>
      <c r="O1534" t="s"/>
      <c r="P1534" t="s"/>
    </row>
    <row r="1535" spans="1:16">
      <c r="I1535" s="54" t="n">
        <v>1533</v>
      </c>
      <c r="J1535" t="s"/>
      <c r="K1535" t="s">
        <v>2081</v>
      </c>
      <c r="L1535" t="s">
        <v>2097</v>
      </c>
      <c r="M1535" t="s">
        <v>2100</v>
      </c>
      <c r="N1535" t="s"/>
      <c r="O1535" t="s"/>
      <c r="P1535" t="s"/>
    </row>
    <row r="1536" spans="1:16">
      <c r="I1536" s="54" t="n">
        <v>1534</v>
      </c>
      <c r="J1536" s="55" t="n">
        <v>2.674699074074074e-06</v>
      </c>
      <c r="K1536" t="s">
        <v>2081</v>
      </c>
      <c r="L1536" t="s">
        <v>2097</v>
      </c>
      <c r="M1536" t="s">
        <v>2101</v>
      </c>
      <c r="N1536" t="s"/>
      <c r="O1536" t="s"/>
      <c r="P1536" t="s"/>
    </row>
    <row r="1537" spans="1:16">
      <c r="I1537" s="54" t="n">
        <v>1535</v>
      </c>
      <c r="J1537" t="s"/>
      <c r="K1537" t="s">
        <v>2081</v>
      </c>
      <c r="L1537" t="s">
        <v>2097</v>
      </c>
      <c r="M1537" t="s">
        <v>2101</v>
      </c>
      <c r="N1537" t="s">
        <v>2102</v>
      </c>
      <c r="O1537" t="s"/>
      <c r="P1537" t="s"/>
    </row>
    <row r="1538" spans="1:16">
      <c r="I1538" s="54" t="n">
        <v>1536</v>
      </c>
      <c r="J1538" t="s"/>
      <c r="K1538" t="s">
        <v>2081</v>
      </c>
      <c r="L1538" t="s">
        <v>2097</v>
      </c>
      <c r="M1538" t="s">
        <v>2101</v>
      </c>
      <c r="N1538" t="s">
        <v>2100</v>
      </c>
      <c r="O1538" t="s"/>
      <c r="P1538" t="s"/>
    </row>
    <row r="1539" spans="1:16">
      <c r="I1539" s="54" t="n">
        <v>1537</v>
      </c>
      <c r="J1539" t="s"/>
      <c r="K1539" t="s">
        <v>2081</v>
      </c>
      <c r="L1539" t="s">
        <v>2097</v>
      </c>
      <c r="M1539" t="s">
        <v>2101</v>
      </c>
      <c r="N1539" t="s">
        <v>2103</v>
      </c>
      <c r="O1539" t="s"/>
      <c r="P1539" t="s"/>
    </row>
    <row r="1540" spans="1:16">
      <c r="I1540" s="54" t="n">
        <v>1538</v>
      </c>
      <c r="J1540" t="s"/>
      <c r="K1540" t="s">
        <v>2081</v>
      </c>
      <c r="L1540" t="s">
        <v>2097</v>
      </c>
      <c r="M1540" t="s">
        <v>2101</v>
      </c>
      <c r="N1540" t="s">
        <v>2084</v>
      </c>
      <c r="O1540" t="s"/>
      <c r="P1540" t="s"/>
    </row>
    <row r="1541" spans="1:16">
      <c r="I1541" s="54" t="n">
        <v>1539</v>
      </c>
      <c r="J1541" t="s"/>
      <c r="K1541" t="s">
        <v>2081</v>
      </c>
      <c r="L1541" t="s">
        <v>2097</v>
      </c>
      <c r="M1541" t="s">
        <v>2101</v>
      </c>
      <c r="N1541" t="s">
        <v>2085</v>
      </c>
      <c r="O1541" t="s"/>
      <c r="P1541" t="s"/>
    </row>
    <row r="1542" spans="1:16">
      <c r="I1542" s="54" t="n">
        <v>1540</v>
      </c>
      <c r="J1542" s="55" t="n">
        <v>0</v>
      </c>
      <c r="K1542" t="s">
        <v>2081</v>
      </c>
      <c r="L1542" t="s">
        <v>2097</v>
      </c>
      <c r="M1542" t="s">
        <v>2101</v>
      </c>
      <c r="N1542" t="s">
        <v>2104</v>
      </c>
      <c r="O1542" t="s"/>
      <c r="P1542" t="s"/>
    </row>
    <row r="1543" spans="1:16">
      <c r="I1543" s="54" t="n">
        <v>1541</v>
      </c>
      <c r="J1543" t="s"/>
      <c r="K1543" t="s">
        <v>2081</v>
      </c>
      <c r="L1543" t="s">
        <v>2097</v>
      </c>
      <c r="M1543" t="s">
        <v>2101</v>
      </c>
      <c r="N1543" t="s">
        <v>2105</v>
      </c>
      <c r="O1543" t="s"/>
      <c r="P1543" t="s"/>
    </row>
    <row r="1544" spans="1:16">
      <c r="I1544" s="54" t="n">
        <v>1542</v>
      </c>
      <c r="J1544" s="55" t="n">
        <v>0</v>
      </c>
      <c r="K1544" t="s">
        <v>2081</v>
      </c>
      <c r="L1544" t="s">
        <v>2097</v>
      </c>
      <c r="M1544" t="s">
        <v>2101</v>
      </c>
      <c r="N1544" t="s">
        <v>2086</v>
      </c>
      <c r="O1544" t="s"/>
      <c r="P1544" t="s"/>
    </row>
    <row r="1545" spans="1:16">
      <c r="I1545" s="54" t="n">
        <v>1543</v>
      </c>
      <c r="J1545" s="55" t="n">
        <v>0</v>
      </c>
      <c r="K1545" t="s">
        <v>2081</v>
      </c>
      <c r="L1545" t="s">
        <v>2097</v>
      </c>
      <c r="M1545" t="s">
        <v>2101</v>
      </c>
      <c r="N1545" t="s">
        <v>2106</v>
      </c>
      <c r="O1545" t="s"/>
      <c r="P1545" t="s"/>
    </row>
    <row r="1546" spans="1:16">
      <c r="I1546" s="54" t="n">
        <v>1544</v>
      </c>
      <c r="J1546" t="s"/>
      <c r="K1546" t="s">
        <v>2081</v>
      </c>
      <c r="L1546" t="s">
        <v>2097</v>
      </c>
      <c r="M1546" t="s">
        <v>2101</v>
      </c>
      <c r="N1546" t="s">
        <v>2107</v>
      </c>
      <c r="O1546" t="s"/>
      <c r="P1546" t="s"/>
    </row>
    <row r="1547" spans="1:16">
      <c r="I1547" s="54" t="n">
        <v>1545</v>
      </c>
      <c r="J1547" t="s"/>
      <c r="K1547" t="s">
        <v>2081</v>
      </c>
      <c r="L1547" t="s">
        <v>2097</v>
      </c>
      <c r="M1547" t="s">
        <v>2101</v>
      </c>
      <c r="N1547" t="s">
        <v>2108</v>
      </c>
      <c r="O1547" t="s"/>
      <c r="P1547" t="s"/>
    </row>
    <row r="1548" spans="1:16">
      <c r="I1548" s="54" t="n">
        <v>1546</v>
      </c>
      <c r="J1548" s="55" t="n">
        <v>2.674699074074074e-06</v>
      </c>
      <c r="K1548" t="s">
        <v>2081</v>
      </c>
      <c r="L1548" t="s">
        <v>2097</v>
      </c>
      <c r="M1548" t="s">
        <v>2101</v>
      </c>
      <c r="N1548" t="s">
        <v>2109</v>
      </c>
      <c r="O1548" t="s"/>
      <c r="P1548" t="s"/>
    </row>
    <row r="1549" spans="1:16">
      <c r="I1549" s="54" t="n">
        <v>1547</v>
      </c>
      <c r="J1549" t="s"/>
      <c r="K1549" t="s">
        <v>2081</v>
      </c>
      <c r="L1549" t="s">
        <v>2097</v>
      </c>
      <c r="M1549" t="s">
        <v>2101</v>
      </c>
      <c r="N1549" t="s">
        <v>2109</v>
      </c>
      <c r="O1549" t="s">
        <v>2105</v>
      </c>
      <c r="P1549" t="s"/>
    </row>
    <row r="1550" spans="1:16">
      <c r="I1550" s="54" t="n">
        <v>1548</v>
      </c>
      <c r="J1550" t="s"/>
      <c r="K1550" t="s">
        <v>2081</v>
      </c>
      <c r="L1550" t="s">
        <v>2097</v>
      </c>
      <c r="M1550" t="s">
        <v>2101</v>
      </c>
      <c r="N1550" t="s">
        <v>2109</v>
      </c>
      <c r="O1550" t="s">
        <v>2110</v>
      </c>
      <c r="P1550" t="s"/>
    </row>
    <row r="1551" spans="1:16">
      <c r="I1551" s="54" t="n">
        <v>1549</v>
      </c>
      <c r="J1551" t="s"/>
      <c r="K1551" t="s">
        <v>2081</v>
      </c>
      <c r="L1551" t="s">
        <v>2097</v>
      </c>
      <c r="M1551" t="s">
        <v>2101</v>
      </c>
      <c r="N1551" t="s">
        <v>2109</v>
      </c>
      <c r="O1551" t="s">
        <v>2111</v>
      </c>
      <c r="P1551" t="s"/>
    </row>
    <row r="1552" spans="1:16">
      <c r="I1552" s="54" t="n">
        <v>1550</v>
      </c>
      <c r="J1552" t="s"/>
      <c r="K1552" t="s">
        <v>2081</v>
      </c>
      <c r="L1552" t="s">
        <v>2097</v>
      </c>
      <c r="M1552" t="s">
        <v>2101</v>
      </c>
      <c r="N1552" t="s">
        <v>2109</v>
      </c>
      <c r="O1552" t="s">
        <v>2112</v>
      </c>
      <c r="P1552" t="s"/>
    </row>
    <row r="1553" spans="1:16">
      <c r="I1553" s="54" t="n">
        <v>1551</v>
      </c>
      <c r="J1553" t="s"/>
      <c r="K1553" t="s">
        <v>2081</v>
      </c>
      <c r="L1553" t="s">
        <v>2097</v>
      </c>
      <c r="M1553" t="s">
        <v>2101</v>
      </c>
      <c r="N1553" t="s">
        <v>2109</v>
      </c>
      <c r="O1553" t="s">
        <v>2113</v>
      </c>
      <c r="P1553" t="s"/>
    </row>
    <row r="1554" spans="1:16">
      <c r="I1554" s="54" t="n">
        <v>1552</v>
      </c>
      <c r="J1554" t="s"/>
      <c r="K1554" t="s">
        <v>2081</v>
      </c>
      <c r="L1554" t="s">
        <v>2097</v>
      </c>
      <c r="M1554" t="s">
        <v>2101</v>
      </c>
      <c r="N1554" t="s">
        <v>2109</v>
      </c>
      <c r="O1554" t="s">
        <v>2114</v>
      </c>
      <c r="P1554" t="s"/>
    </row>
    <row r="1555" spans="1:16">
      <c r="I1555" s="54" t="n">
        <v>1553</v>
      </c>
      <c r="J1555" t="s"/>
      <c r="K1555" t="s">
        <v>2081</v>
      </c>
      <c r="L1555" t="s">
        <v>2097</v>
      </c>
      <c r="M1555" t="s">
        <v>2101</v>
      </c>
      <c r="N1555" t="s">
        <v>2109</v>
      </c>
      <c r="O1555" t="s">
        <v>2115</v>
      </c>
      <c r="P1555" t="s"/>
    </row>
    <row r="1556" spans="1:16">
      <c r="I1556" s="54" t="n">
        <v>1554</v>
      </c>
      <c r="J1556" t="s"/>
      <c r="K1556" t="s">
        <v>2081</v>
      </c>
      <c r="L1556" t="s">
        <v>2097</v>
      </c>
      <c r="M1556" t="s">
        <v>2101</v>
      </c>
      <c r="N1556" t="s">
        <v>2109</v>
      </c>
      <c r="O1556" t="s">
        <v>2116</v>
      </c>
      <c r="P1556" t="s"/>
    </row>
    <row r="1557" spans="1:16">
      <c r="I1557" s="54" t="n">
        <v>1555</v>
      </c>
      <c r="J1557" t="s"/>
      <c r="K1557" t="s">
        <v>2081</v>
      </c>
      <c r="L1557" t="s">
        <v>2097</v>
      </c>
      <c r="M1557" t="s">
        <v>2101</v>
      </c>
      <c r="N1557" t="s">
        <v>2109</v>
      </c>
      <c r="O1557" t="s">
        <v>2117</v>
      </c>
      <c r="P1557" t="s"/>
    </row>
    <row r="1558" spans="1:16">
      <c r="I1558" s="54" t="n">
        <v>1556</v>
      </c>
      <c r="J1558" t="s"/>
      <c r="K1558" t="s">
        <v>2081</v>
      </c>
      <c r="L1558" t="s">
        <v>2097</v>
      </c>
      <c r="M1558" t="s">
        <v>2101</v>
      </c>
      <c r="N1558" t="s">
        <v>2109</v>
      </c>
      <c r="O1558" t="s">
        <v>2118</v>
      </c>
      <c r="P1558" t="s"/>
    </row>
    <row r="1559" spans="1:16">
      <c r="I1559" s="54" t="n">
        <v>1557</v>
      </c>
      <c r="J1559" s="55" t="n">
        <v>0</v>
      </c>
      <c r="K1559" t="s">
        <v>2081</v>
      </c>
      <c r="L1559" t="s">
        <v>2097</v>
      </c>
      <c r="M1559" t="s">
        <v>2101</v>
      </c>
      <c r="N1559" t="s">
        <v>2109</v>
      </c>
      <c r="O1559" t="s">
        <v>2119</v>
      </c>
      <c r="P1559" t="s"/>
    </row>
    <row r="1560" spans="1:16">
      <c r="I1560" s="54" t="n">
        <v>1558</v>
      </c>
      <c r="J1560" s="55" t="n">
        <v>0</v>
      </c>
      <c r="K1560" t="s">
        <v>2081</v>
      </c>
      <c r="L1560" t="s">
        <v>2097</v>
      </c>
      <c r="M1560" t="s">
        <v>2101</v>
      </c>
      <c r="N1560" t="s">
        <v>2109</v>
      </c>
      <c r="O1560" t="s">
        <v>2120</v>
      </c>
      <c r="P1560" t="s"/>
    </row>
    <row r="1561" spans="1:16">
      <c r="I1561" s="54" t="n">
        <v>1559</v>
      </c>
      <c r="J1561" s="55" t="n">
        <v>0</v>
      </c>
      <c r="K1561" t="s">
        <v>2081</v>
      </c>
      <c r="L1561" t="s">
        <v>2097</v>
      </c>
      <c r="M1561" t="s">
        <v>2101</v>
      </c>
      <c r="N1561" t="s">
        <v>2109</v>
      </c>
      <c r="O1561" t="s">
        <v>2121</v>
      </c>
      <c r="P1561" t="s"/>
    </row>
    <row r="1562" spans="1:16">
      <c r="I1562" s="54" t="n">
        <v>1560</v>
      </c>
      <c r="J1562" t="s"/>
      <c r="K1562" t="s">
        <v>2081</v>
      </c>
      <c r="L1562" t="s">
        <v>2097</v>
      </c>
      <c r="M1562" t="s">
        <v>2101</v>
      </c>
      <c r="N1562" t="s">
        <v>2109</v>
      </c>
      <c r="O1562" t="s">
        <v>2122</v>
      </c>
      <c r="P1562" t="s"/>
    </row>
    <row r="1563" spans="1:16">
      <c r="I1563" s="54" t="n">
        <v>1561</v>
      </c>
      <c r="J1563" t="s"/>
      <c r="K1563" t="s">
        <v>2081</v>
      </c>
      <c r="L1563" t="s">
        <v>2097</v>
      </c>
      <c r="M1563" t="s">
        <v>2101</v>
      </c>
      <c r="N1563" t="s">
        <v>2109</v>
      </c>
      <c r="O1563" t="s">
        <v>2123</v>
      </c>
      <c r="P1563" t="s"/>
    </row>
    <row r="1564" spans="1:16">
      <c r="I1564" s="54" t="n">
        <v>1562</v>
      </c>
      <c r="J1564" t="s"/>
      <c r="K1564" t="s">
        <v>2081</v>
      </c>
      <c r="L1564" t="s">
        <v>2097</v>
      </c>
      <c r="M1564" t="s">
        <v>2101</v>
      </c>
      <c r="N1564" t="s">
        <v>2109</v>
      </c>
      <c r="O1564" t="s">
        <v>2124</v>
      </c>
      <c r="P1564" t="s"/>
    </row>
    <row r="1565" spans="1:16">
      <c r="I1565" s="54" t="n">
        <v>1563</v>
      </c>
      <c r="J1565" s="55" t="n">
        <v>0</v>
      </c>
      <c r="K1565" t="s">
        <v>2081</v>
      </c>
      <c r="L1565" t="s">
        <v>2097</v>
      </c>
      <c r="M1565" t="s">
        <v>2101</v>
      </c>
      <c r="N1565" t="s">
        <v>2109</v>
      </c>
      <c r="O1565" t="s">
        <v>2125</v>
      </c>
      <c r="P1565" t="s"/>
    </row>
    <row r="1566" spans="1:16">
      <c r="I1566" s="54" t="n">
        <v>1564</v>
      </c>
      <c r="J1566" t="s"/>
      <c r="K1566" t="s">
        <v>2081</v>
      </c>
      <c r="L1566" t="s">
        <v>2097</v>
      </c>
      <c r="M1566" t="s">
        <v>2101</v>
      </c>
      <c r="N1566" t="s">
        <v>2109</v>
      </c>
      <c r="O1566" t="s">
        <v>2126</v>
      </c>
      <c r="P1566" t="s"/>
    </row>
    <row r="1567" spans="1:16">
      <c r="I1567" s="54" t="n">
        <v>1565</v>
      </c>
      <c r="J1567" s="55" t="n">
        <v>0</v>
      </c>
      <c r="K1567" t="s">
        <v>2081</v>
      </c>
      <c r="L1567" t="s">
        <v>2097</v>
      </c>
      <c r="M1567" t="s">
        <v>2101</v>
      </c>
      <c r="N1567" t="s">
        <v>2109</v>
      </c>
      <c r="O1567" t="s">
        <v>2127</v>
      </c>
      <c r="P1567" t="s"/>
    </row>
    <row r="1568" spans="1:16">
      <c r="I1568" s="54" t="n">
        <v>1566</v>
      </c>
      <c r="J1568" t="s"/>
      <c r="K1568" t="s">
        <v>2081</v>
      </c>
      <c r="L1568" t="s">
        <v>2097</v>
      </c>
      <c r="M1568" t="s">
        <v>2101</v>
      </c>
      <c r="N1568" t="s">
        <v>2109</v>
      </c>
      <c r="O1568" t="s">
        <v>2128</v>
      </c>
      <c r="P1568" t="s"/>
    </row>
    <row r="1569" spans="1:16">
      <c r="I1569" s="54" t="n">
        <v>1567</v>
      </c>
      <c r="J1569" s="55" t="n">
        <v>2.493854166666667e-06</v>
      </c>
      <c r="K1569" t="s">
        <v>2081</v>
      </c>
      <c r="L1569" t="s">
        <v>2097</v>
      </c>
      <c r="M1569" t="s">
        <v>2101</v>
      </c>
      <c r="N1569" t="s">
        <v>2109</v>
      </c>
      <c r="O1569" t="s">
        <v>2129</v>
      </c>
      <c r="P1569" t="s"/>
    </row>
    <row r="1570" spans="1:16">
      <c r="I1570" s="54" t="n">
        <v>1568</v>
      </c>
      <c r="J1570" t="s"/>
      <c r="K1570" t="s">
        <v>2081</v>
      </c>
      <c r="L1570" t="s">
        <v>2097</v>
      </c>
      <c r="M1570" t="s">
        <v>2101</v>
      </c>
      <c r="N1570" t="s">
        <v>2109</v>
      </c>
      <c r="O1570" t="s">
        <v>2129</v>
      </c>
      <c r="P1570" t="s">
        <v>1530</v>
      </c>
    </row>
    <row r="1571" spans="1:16">
      <c r="I1571" s="54" t="n">
        <v>1569</v>
      </c>
      <c r="J1571" t="s"/>
      <c r="K1571" t="s">
        <v>2081</v>
      </c>
      <c r="L1571" t="s">
        <v>2097</v>
      </c>
      <c r="M1571" t="s">
        <v>2101</v>
      </c>
      <c r="N1571" t="s">
        <v>2109</v>
      </c>
      <c r="O1571" t="s">
        <v>2129</v>
      </c>
      <c r="P1571" t="s">
        <v>1963</v>
      </c>
    </row>
    <row r="1572" spans="1:16">
      <c r="I1572" s="54" t="n">
        <v>1570</v>
      </c>
      <c r="J1572" t="s"/>
      <c r="K1572" t="s">
        <v>2081</v>
      </c>
      <c r="L1572" t="s">
        <v>2097</v>
      </c>
      <c r="M1572" t="s">
        <v>2101</v>
      </c>
      <c r="N1572" t="s">
        <v>2109</v>
      </c>
      <c r="O1572" t="s">
        <v>2129</v>
      </c>
      <c r="P1572" t="s">
        <v>717</v>
      </c>
    </row>
    <row r="1573" spans="1:16">
      <c r="I1573" s="54" t="n">
        <v>1571</v>
      </c>
      <c r="J1573" t="s"/>
      <c r="K1573" t="s">
        <v>2081</v>
      </c>
      <c r="L1573" t="s">
        <v>2097</v>
      </c>
      <c r="M1573" t="s">
        <v>2101</v>
      </c>
      <c r="N1573" t="s">
        <v>2109</v>
      </c>
      <c r="O1573" t="s">
        <v>2129</v>
      </c>
      <c r="P1573" t="s">
        <v>1955</v>
      </c>
    </row>
    <row r="1574" spans="1:16">
      <c r="I1574" s="54" t="n">
        <v>1572</v>
      </c>
      <c r="J1574" t="s"/>
      <c r="K1574" t="s">
        <v>2081</v>
      </c>
      <c r="L1574" t="s">
        <v>2097</v>
      </c>
      <c r="M1574" t="s">
        <v>2101</v>
      </c>
      <c r="N1574" t="s">
        <v>2109</v>
      </c>
      <c r="O1574" t="s">
        <v>2129</v>
      </c>
      <c r="P1574" t="s">
        <v>1113</v>
      </c>
    </row>
    <row r="1575" spans="1:16">
      <c r="I1575" s="54" t="n">
        <v>1573</v>
      </c>
      <c r="J1575" t="s"/>
      <c r="K1575" t="s">
        <v>2081</v>
      </c>
      <c r="L1575" t="s">
        <v>2097</v>
      </c>
      <c r="M1575" t="s">
        <v>2101</v>
      </c>
      <c r="N1575" t="s">
        <v>2109</v>
      </c>
      <c r="O1575" t="s">
        <v>2129</v>
      </c>
      <c r="P1575" t="s">
        <v>1118</v>
      </c>
    </row>
    <row r="1576" spans="1:16">
      <c r="I1576" s="54" t="n">
        <v>1574</v>
      </c>
      <c r="J1576" t="s"/>
      <c r="K1576" t="s">
        <v>2081</v>
      </c>
      <c r="L1576" t="s">
        <v>2097</v>
      </c>
      <c r="M1576" t="s">
        <v>2101</v>
      </c>
      <c r="N1576" t="s">
        <v>2109</v>
      </c>
      <c r="O1576" t="s">
        <v>2129</v>
      </c>
      <c r="P1576" t="s">
        <v>1987</v>
      </c>
    </row>
    <row r="1577" spans="1:16">
      <c r="I1577" s="54" t="n">
        <v>1575</v>
      </c>
      <c r="J1577" t="s"/>
      <c r="K1577" t="s">
        <v>2081</v>
      </c>
      <c r="L1577" t="s">
        <v>2097</v>
      </c>
      <c r="M1577" t="s">
        <v>2101</v>
      </c>
      <c r="N1577" t="s">
        <v>2109</v>
      </c>
      <c r="O1577" t="s">
        <v>2129</v>
      </c>
      <c r="P1577" t="s">
        <v>1142</v>
      </c>
    </row>
    <row r="1578" spans="1:16">
      <c r="I1578" s="54" t="n">
        <v>1576</v>
      </c>
      <c r="J1578" t="s"/>
      <c r="K1578" t="s">
        <v>2081</v>
      </c>
      <c r="L1578" t="s">
        <v>2097</v>
      </c>
      <c r="M1578" t="s">
        <v>2101</v>
      </c>
      <c r="N1578" t="s">
        <v>2109</v>
      </c>
      <c r="O1578" t="s">
        <v>2129</v>
      </c>
      <c r="P1578" t="s">
        <v>1950</v>
      </c>
    </row>
    <row r="1579" spans="1:16">
      <c r="I1579" s="54" t="n">
        <v>1577</v>
      </c>
      <c r="J1579" t="s"/>
      <c r="K1579" t="s">
        <v>2081</v>
      </c>
      <c r="L1579" t="s">
        <v>2097</v>
      </c>
      <c r="M1579" t="s">
        <v>2101</v>
      </c>
      <c r="N1579" t="s">
        <v>2109</v>
      </c>
      <c r="O1579" t="s">
        <v>2129</v>
      </c>
      <c r="P1579" t="s">
        <v>1708</v>
      </c>
    </row>
    <row r="1580" spans="1:16">
      <c r="I1580" s="54" t="n">
        <v>1578</v>
      </c>
      <c r="J1580" t="s"/>
      <c r="K1580" t="s">
        <v>2081</v>
      </c>
      <c r="L1580" t="s">
        <v>2097</v>
      </c>
      <c r="M1580" t="s">
        <v>2101</v>
      </c>
      <c r="N1580" t="s">
        <v>2109</v>
      </c>
      <c r="O1580" t="s">
        <v>2129</v>
      </c>
      <c r="P1580" t="s">
        <v>1937</v>
      </c>
    </row>
    <row r="1581" spans="1:16">
      <c r="I1581" s="54" t="n">
        <v>1579</v>
      </c>
      <c r="J1581" t="s"/>
      <c r="K1581" t="s">
        <v>2081</v>
      </c>
      <c r="L1581" t="s">
        <v>2097</v>
      </c>
      <c r="M1581" t="s">
        <v>2101</v>
      </c>
      <c r="N1581" t="s">
        <v>2109</v>
      </c>
      <c r="O1581" t="s">
        <v>2129</v>
      </c>
      <c r="P1581" t="s">
        <v>855</v>
      </c>
    </row>
    <row r="1582" spans="1:16">
      <c r="I1582" s="54" t="n">
        <v>1580</v>
      </c>
      <c r="J1582" t="s"/>
      <c r="K1582" t="s">
        <v>2081</v>
      </c>
      <c r="L1582" t="s">
        <v>2097</v>
      </c>
      <c r="M1582" t="s">
        <v>2101</v>
      </c>
      <c r="N1582" t="s">
        <v>2109</v>
      </c>
      <c r="O1582" t="s">
        <v>2129</v>
      </c>
      <c r="P1582" t="s">
        <v>1575</v>
      </c>
    </row>
    <row r="1583" spans="1:16">
      <c r="I1583" s="54" t="n">
        <v>1581</v>
      </c>
      <c r="J1583" t="s"/>
      <c r="K1583" t="s">
        <v>2081</v>
      </c>
      <c r="L1583" t="s">
        <v>2097</v>
      </c>
      <c r="M1583" t="s">
        <v>2101</v>
      </c>
      <c r="N1583" t="s">
        <v>2109</v>
      </c>
      <c r="O1583" t="s">
        <v>2129</v>
      </c>
      <c r="P1583" t="s">
        <v>1576</v>
      </c>
    </row>
    <row r="1584" spans="1:16">
      <c r="I1584" s="54" t="n">
        <v>1582</v>
      </c>
      <c r="J1584" t="s"/>
      <c r="K1584" t="s">
        <v>2081</v>
      </c>
      <c r="L1584" t="s">
        <v>2097</v>
      </c>
      <c r="M1584" t="s">
        <v>2101</v>
      </c>
      <c r="N1584" t="s">
        <v>2109</v>
      </c>
      <c r="O1584" t="s">
        <v>2129</v>
      </c>
      <c r="P1584" t="s">
        <v>1682</v>
      </c>
    </row>
    <row r="1585" spans="1:16">
      <c r="I1585" s="54" t="n">
        <v>1583</v>
      </c>
      <c r="J1585" t="s"/>
      <c r="K1585" t="s">
        <v>2081</v>
      </c>
      <c r="L1585" t="s">
        <v>2097</v>
      </c>
      <c r="M1585" t="s">
        <v>2101</v>
      </c>
      <c r="N1585" t="s">
        <v>2109</v>
      </c>
      <c r="O1585" t="s">
        <v>2129</v>
      </c>
      <c r="P1585" t="s">
        <v>1951</v>
      </c>
    </row>
    <row r="1586" spans="1:16">
      <c r="I1586" s="54" t="n">
        <v>1584</v>
      </c>
      <c r="J1586" t="s"/>
      <c r="K1586" t="s">
        <v>2081</v>
      </c>
      <c r="L1586" t="s">
        <v>2097</v>
      </c>
      <c r="M1586" t="s">
        <v>2101</v>
      </c>
      <c r="N1586" t="s">
        <v>2109</v>
      </c>
      <c r="O1586" t="s">
        <v>2129</v>
      </c>
      <c r="P1586" t="s">
        <v>1382</v>
      </c>
    </row>
    <row r="1587" spans="1:16">
      <c r="I1587" s="54" t="n">
        <v>1585</v>
      </c>
      <c r="J1587" s="55" t="n">
        <v>0</v>
      </c>
      <c r="K1587" t="s">
        <v>2081</v>
      </c>
      <c r="L1587" t="s">
        <v>2097</v>
      </c>
      <c r="M1587" t="s">
        <v>2101</v>
      </c>
      <c r="N1587" t="s">
        <v>2109</v>
      </c>
      <c r="O1587" t="s">
        <v>2129</v>
      </c>
      <c r="P1587" t="s">
        <v>2130</v>
      </c>
    </row>
    <row r="1588" spans="1:16">
      <c r="I1588" s="54" t="n">
        <v>1586</v>
      </c>
      <c r="J1588" t="s"/>
      <c r="K1588" t="s">
        <v>2081</v>
      </c>
      <c r="L1588" t="s">
        <v>2097</v>
      </c>
      <c r="M1588" t="s">
        <v>2101</v>
      </c>
      <c r="N1588" t="s">
        <v>2109</v>
      </c>
      <c r="O1588" t="s">
        <v>2129</v>
      </c>
      <c r="P1588" t="s">
        <v>2131</v>
      </c>
    </row>
    <row r="1589" spans="1:16">
      <c r="I1589" s="54" t="n">
        <v>1587</v>
      </c>
      <c r="J1589" s="55" t="n">
        <v>0</v>
      </c>
      <c r="K1589" t="s">
        <v>2081</v>
      </c>
      <c r="L1589" t="s">
        <v>2097</v>
      </c>
      <c r="M1589" t="s">
        <v>2101</v>
      </c>
      <c r="N1589" t="s">
        <v>2109</v>
      </c>
      <c r="O1589" t="s">
        <v>2129</v>
      </c>
      <c r="P1589" t="s">
        <v>2132</v>
      </c>
    </row>
    <row r="1590" spans="1:16">
      <c r="I1590" s="54" t="n">
        <v>1588</v>
      </c>
      <c r="J1590" t="s"/>
      <c r="K1590" t="s">
        <v>2081</v>
      </c>
      <c r="L1590" t="s">
        <v>2097</v>
      </c>
      <c r="M1590" t="s">
        <v>2101</v>
      </c>
      <c r="N1590" t="s">
        <v>2109</v>
      </c>
      <c r="O1590" t="s">
        <v>2129</v>
      </c>
      <c r="P1590" t="s">
        <v>1993</v>
      </c>
    </row>
    <row r="1591" spans="1:16">
      <c r="I1591" s="54" t="n">
        <v>1589</v>
      </c>
      <c r="J1591" s="55" t="n">
        <v>2.493854166666667e-06</v>
      </c>
      <c r="K1591" t="s">
        <v>2081</v>
      </c>
      <c r="L1591" t="s">
        <v>2097</v>
      </c>
      <c r="M1591" t="s">
        <v>2101</v>
      </c>
      <c r="N1591" t="s">
        <v>2109</v>
      </c>
      <c r="O1591" t="s">
        <v>2129</v>
      </c>
      <c r="P1591" t="s">
        <v>2133</v>
      </c>
    </row>
    <row r="1592" spans="1:16">
      <c r="I1592" s="54" t="n">
        <v>1590</v>
      </c>
      <c r="J1592" t="s"/>
      <c r="K1592" t="s">
        <v>2081</v>
      </c>
      <c r="L1592" t="s">
        <v>2097</v>
      </c>
      <c r="M1592" t="s">
        <v>2101</v>
      </c>
      <c r="N1592" t="s">
        <v>2109</v>
      </c>
      <c r="O1592" t="s">
        <v>2129</v>
      </c>
      <c r="P1592" t="s">
        <v>1105</v>
      </c>
    </row>
    <row r="1593" spans="1:16">
      <c r="I1593" s="54" t="n">
        <v>1591</v>
      </c>
      <c r="J1593" t="s"/>
      <c r="K1593" t="s">
        <v>2081</v>
      </c>
      <c r="L1593" t="s">
        <v>2097</v>
      </c>
      <c r="M1593" t="s">
        <v>2101</v>
      </c>
      <c r="N1593" t="s">
        <v>2109</v>
      </c>
      <c r="O1593" t="s">
        <v>2129</v>
      </c>
      <c r="P1593" t="s">
        <v>1956</v>
      </c>
    </row>
    <row r="1594" spans="1:16">
      <c r="I1594" s="54" t="n">
        <v>1592</v>
      </c>
      <c r="J1594" t="s"/>
      <c r="K1594" t="s">
        <v>2081</v>
      </c>
      <c r="L1594" t="s">
        <v>2097</v>
      </c>
      <c r="M1594" t="s">
        <v>2101</v>
      </c>
      <c r="N1594" t="s">
        <v>2109</v>
      </c>
      <c r="O1594" t="s">
        <v>2129</v>
      </c>
      <c r="P1594" t="s">
        <v>1148</v>
      </c>
    </row>
    <row r="1595" spans="1:16">
      <c r="I1595" s="54" t="n">
        <v>1593</v>
      </c>
      <c r="J1595" t="s"/>
      <c r="K1595" t="s">
        <v>2081</v>
      </c>
      <c r="L1595" t="s">
        <v>2097</v>
      </c>
      <c r="M1595" t="s">
        <v>2101</v>
      </c>
      <c r="N1595" t="s">
        <v>2109</v>
      </c>
      <c r="O1595" t="s">
        <v>2129</v>
      </c>
      <c r="P1595" t="s">
        <v>1617</v>
      </c>
    </row>
    <row r="1596" spans="1:16">
      <c r="I1596" s="54" t="n">
        <v>1594</v>
      </c>
      <c r="J1596" t="s"/>
      <c r="K1596" t="s">
        <v>2081</v>
      </c>
      <c r="L1596" t="s">
        <v>2097</v>
      </c>
      <c r="M1596" t="s">
        <v>2101</v>
      </c>
      <c r="N1596" t="s">
        <v>2109</v>
      </c>
      <c r="O1596" t="s">
        <v>2134</v>
      </c>
      <c r="P1596" t="s"/>
    </row>
    <row r="1597" spans="1:16">
      <c r="I1597" s="54" t="n">
        <v>1595</v>
      </c>
      <c r="J1597" s="55" t="n">
        <v>0</v>
      </c>
      <c r="K1597" t="s">
        <v>2081</v>
      </c>
      <c r="L1597" t="s">
        <v>2097</v>
      </c>
      <c r="M1597" t="s">
        <v>2101</v>
      </c>
      <c r="N1597" t="s">
        <v>2109</v>
      </c>
      <c r="O1597" t="s">
        <v>2135</v>
      </c>
      <c r="P1597" t="s"/>
    </row>
    <row r="1598" spans="1:16">
      <c r="I1598" s="54" t="n">
        <v>1596</v>
      </c>
      <c r="J1598" t="s"/>
      <c r="K1598" t="s">
        <v>2081</v>
      </c>
      <c r="L1598" t="s">
        <v>2097</v>
      </c>
      <c r="M1598" t="s">
        <v>2101</v>
      </c>
      <c r="N1598" t="s">
        <v>2109</v>
      </c>
      <c r="O1598" t="s">
        <v>2136</v>
      </c>
      <c r="P1598" t="s"/>
    </row>
    <row r="1599" spans="1:16">
      <c r="I1599" s="54" t="n">
        <v>1597</v>
      </c>
      <c r="J1599" s="55" t="n">
        <v>0</v>
      </c>
      <c r="K1599" t="s">
        <v>2081</v>
      </c>
      <c r="L1599" t="s">
        <v>2097</v>
      </c>
      <c r="M1599" t="s">
        <v>2101</v>
      </c>
      <c r="N1599" t="s">
        <v>2109</v>
      </c>
      <c r="O1599" t="s">
        <v>2137</v>
      </c>
      <c r="P1599" t="s"/>
    </row>
    <row r="1600" spans="1:16">
      <c r="I1600" s="54" t="n">
        <v>1598</v>
      </c>
      <c r="J1600" t="s"/>
      <c r="K1600" t="s">
        <v>2081</v>
      </c>
      <c r="L1600" t="s">
        <v>2097</v>
      </c>
      <c r="M1600" t="s">
        <v>2101</v>
      </c>
      <c r="N1600" t="s">
        <v>2109</v>
      </c>
      <c r="O1600" t="s">
        <v>2138</v>
      </c>
      <c r="P1600" t="s"/>
    </row>
    <row r="1601" spans="1:16">
      <c r="I1601" s="54" t="n">
        <v>1599</v>
      </c>
      <c r="J1601" s="55" t="n">
        <v>0</v>
      </c>
      <c r="K1601" t="s">
        <v>2081</v>
      </c>
      <c r="L1601" t="s">
        <v>2097</v>
      </c>
      <c r="M1601" t="s">
        <v>2101</v>
      </c>
      <c r="N1601" t="s">
        <v>2109</v>
      </c>
      <c r="O1601" t="s">
        <v>2139</v>
      </c>
      <c r="P1601" t="s"/>
    </row>
    <row r="1602" spans="1:16">
      <c r="I1602" s="54" t="n">
        <v>1600</v>
      </c>
      <c r="J1602" t="s"/>
      <c r="K1602" t="s">
        <v>2081</v>
      </c>
      <c r="L1602" t="s">
        <v>2097</v>
      </c>
      <c r="M1602" t="s">
        <v>2101</v>
      </c>
      <c r="N1602" t="s">
        <v>2109</v>
      </c>
      <c r="O1602" t="s">
        <v>2140</v>
      </c>
      <c r="P1602" t="s"/>
    </row>
    <row r="1603" spans="1:16">
      <c r="I1603" s="54" t="n">
        <v>1601</v>
      </c>
      <c r="J1603" s="55" t="n">
        <v>0</v>
      </c>
      <c r="K1603" t="s">
        <v>2081</v>
      </c>
      <c r="L1603" t="s">
        <v>2097</v>
      </c>
      <c r="M1603" t="s">
        <v>2101</v>
      </c>
      <c r="N1603" t="s">
        <v>2141</v>
      </c>
      <c r="O1603" t="s"/>
      <c r="P1603" t="s"/>
    </row>
    <row r="1604" spans="1:16">
      <c r="I1604" s="54" t="n">
        <v>1602</v>
      </c>
      <c r="J1604" t="s"/>
      <c r="K1604" t="s">
        <v>2081</v>
      </c>
      <c r="L1604" t="s">
        <v>2097</v>
      </c>
      <c r="M1604" t="s">
        <v>2101</v>
      </c>
      <c r="N1604" t="s">
        <v>2141</v>
      </c>
      <c r="O1604" t="s">
        <v>2105</v>
      </c>
      <c r="P1604" t="s"/>
    </row>
    <row r="1605" spans="1:16">
      <c r="I1605" s="54" t="n">
        <v>1603</v>
      </c>
      <c r="J1605" t="s"/>
      <c r="K1605" t="s">
        <v>2081</v>
      </c>
      <c r="L1605" t="s">
        <v>2097</v>
      </c>
      <c r="M1605" t="s">
        <v>2101</v>
      </c>
      <c r="N1605" t="s">
        <v>2141</v>
      </c>
      <c r="O1605" t="s">
        <v>2110</v>
      </c>
      <c r="P1605" t="s"/>
    </row>
    <row r="1606" spans="1:16">
      <c r="I1606" s="54" t="n">
        <v>1604</v>
      </c>
      <c r="J1606" t="s"/>
      <c r="K1606" t="s">
        <v>2081</v>
      </c>
      <c r="L1606" t="s">
        <v>2097</v>
      </c>
      <c r="M1606" t="s">
        <v>2101</v>
      </c>
      <c r="N1606" t="s">
        <v>2141</v>
      </c>
      <c r="O1606" t="s">
        <v>2111</v>
      </c>
      <c r="P1606" t="s"/>
    </row>
    <row r="1607" spans="1:16">
      <c r="I1607" s="54" t="n">
        <v>1605</v>
      </c>
      <c r="J1607" t="s"/>
      <c r="K1607" t="s">
        <v>2081</v>
      </c>
      <c r="L1607" t="s">
        <v>2097</v>
      </c>
      <c r="M1607" t="s">
        <v>2101</v>
      </c>
      <c r="N1607" t="s">
        <v>2141</v>
      </c>
      <c r="O1607" t="s">
        <v>2112</v>
      </c>
      <c r="P1607" t="s"/>
    </row>
    <row r="1608" spans="1:16">
      <c r="I1608" s="54" t="n">
        <v>1606</v>
      </c>
      <c r="J1608" t="s"/>
      <c r="K1608" t="s">
        <v>2081</v>
      </c>
      <c r="L1608" t="s">
        <v>2097</v>
      </c>
      <c r="M1608" t="s">
        <v>2101</v>
      </c>
      <c r="N1608" t="s">
        <v>2141</v>
      </c>
      <c r="O1608" t="s">
        <v>2113</v>
      </c>
      <c r="P1608" t="s"/>
    </row>
    <row r="1609" spans="1:16">
      <c r="I1609" s="54" t="n">
        <v>1607</v>
      </c>
      <c r="J1609" t="s"/>
      <c r="K1609" t="s">
        <v>2081</v>
      </c>
      <c r="L1609" t="s">
        <v>2097</v>
      </c>
      <c r="M1609" t="s">
        <v>2101</v>
      </c>
      <c r="N1609" t="s">
        <v>2141</v>
      </c>
      <c r="O1609" t="s">
        <v>2114</v>
      </c>
      <c r="P1609" t="s"/>
    </row>
    <row r="1610" spans="1:16">
      <c r="I1610" s="54" t="n">
        <v>1608</v>
      </c>
      <c r="J1610" t="s"/>
      <c r="K1610" t="s">
        <v>2081</v>
      </c>
      <c r="L1610" t="s">
        <v>2097</v>
      </c>
      <c r="M1610" t="s">
        <v>2101</v>
      </c>
      <c r="N1610" t="s">
        <v>2141</v>
      </c>
      <c r="O1610" t="s">
        <v>2115</v>
      </c>
      <c r="P1610" t="s"/>
    </row>
    <row r="1611" spans="1:16">
      <c r="I1611" s="54" t="n">
        <v>1609</v>
      </c>
      <c r="J1611" t="s"/>
      <c r="K1611" t="s">
        <v>2081</v>
      </c>
      <c r="L1611" t="s">
        <v>2097</v>
      </c>
      <c r="M1611" t="s">
        <v>2101</v>
      </c>
      <c r="N1611" t="s">
        <v>2141</v>
      </c>
      <c r="O1611" t="s">
        <v>2116</v>
      </c>
      <c r="P1611" t="s"/>
    </row>
    <row r="1612" spans="1:16">
      <c r="I1612" s="54" t="n">
        <v>1610</v>
      </c>
      <c r="J1612" t="s"/>
      <c r="K1612" t="s">
        <v>2081</v>
      </c>
      <c r="L1612" t="s">
        <v>2097</v>
      </c>
      <c r="M1612" t="s">
        <v>2101</v>
      </c>
      <c r="N1612" t="s">
        <v>2141</v>
      </c>
      <c r="O1612" t="s">
        <v>2117</v>
      </c>
      <c r="P1612" t="s"/>
    </row>
    <row r="1613" spans="1:16">
      <c r="I1613" s="54" t="n">
        <v>1611</v>
      </c>
      <c r="J1613" t="s"/>
      <c r="K1613" t="s">
        <v>2081</v>
      </c>
      <c r="L1613" t="s">
        <v>2097</v>
      </c>
      <c r="M1613" t="s">
        <v>2101</v>
      </c>
      <c r="N1613" t="s">
        <v>2141</v>
      </c>
      <c r="O1613" t="s">
        <v>2118</v>
      </c>
      <c r="P1613" t="s"/>
    </row>
    <row r="1614" spans="1:16">
      <c r="I1614" s="54" t="n">
        <v>1612</v>
      </c>
      <c r="J1614" s="55" t="n">
        <v>0</v>
      </c>
      <c r="K1614" t="s">
        <v>2081</v>
      </c>
      <c r="L1614" t="s">
        <v>2097</v>
      </c>
      <c r="M1614" t="s">
        <v>2101</v>
      </c>
      <c r="N1614" t="s">
        <v>2141</v>
      </c>
      <c r="O1614" t="s">
        <v>2119</v>
      </c>
      <c r="P1614" t="s"/>
    </row>
    <row r="1615" spans="1:16">
      <c r="I1615" s="54" t="n">
        <v>1613</v>
      </c>
      <c r="J1615" s="55" t="n">
        <v>0</v>
      </c>
      <c r="K1615" t="s">
        <v>2081</v>
      </c>
      <c r="L1615" t="s">
        <v>2097</v>
      </c>
      <c r="M1615" t="s">
        <v>2101</v>
      </c>
      <c r="N1615" t="s">
        <v>2141</v>
      </c>
      <c r="O1615" t="s">
        <v>2120</v>
      </c>
      <c r="P1615" t="s"/>
    </row>
    <row r="1616" spans="1:16">
      <c r="I1616" s="54" t="n">
        <v>1614</v>
      </c>
      <c r="J1616" s="55" t="n">
        <v>0</v>
      </c>
      <c r="K1616" t="s">
        <v>2081</v>
      </c>
      <c r="L1616" t="s">
        <v>2097</v>
      </c>
      <c r="M1616" t="s">
        <v>2101</v>
      </c>
      <c r="N1616" t="s">
        <v>2141</v>
      </c>
      <c r="O1616" t="s">
        <v>2121</v>
      </c>
      <c r="P1616" t="s"/>
    </row>
    <row r="1617" spans="1:16">
      <c r="I1617" s="54" t="n">
        <v>1615</v>
      </c>
      <c r="J1617" t="s"/>
      <c r="K1617" t="s">
        <v>2081</v>
      </c>
      <c r="L1617" t="s">
        <v>2097</v>
      </c>
      <c r="M1617" t="s">
        <v>2101</v>
      </c>
      <c r="N1617" t="s">
        <v>2141</v>
      </c>
      <c r="O1617" t="s">
        <v>2122</v>
      </c>
      <c r="P1617" t="s"/>
    </row>
    <row r="1618" spans="1:16">
      <c r="I1618" s="54" t="n">
        <v>1616</v>
      </c>
      <c r="J1618" t="s"/>
      <c r="K1618" t="s">
        <v>2081</v>
      </c>
      <c r="L1618" t="s">
        <v>2097</v>
      </c>
      <c r="M1618" t="s">
        <v>2101</v>
      </c>
      <c r="N1618" t="s">
        <v>2141</v>
      </c>
      <c r="O1618" t="s">
        <v>2123</v>
      </c>
      <c r="P1618" t="s"/>
    </row>
    <row r="1619" spans="1:16">
      <c r="I1619" s="54" t="n">
        <v>1617</v>
      </c>
      <c r="J1619" t="s"/>
      <c r="K1619" t="s">
        <v>2081</v>
      </c>
      <c r="L1619" t="s">
        <v>2097</v>
      </c>
      <c r="M1619" t="s">
        <v>2101</v>
      </c>
      <c r="N1619" t="s">
        <v>2141</v>
      </c>
      <c r="O1619" t="s">
        <v>2124</v>
      </c>
      <c r="P1619" t="s"/>
    </row>
    <row r="1620" spans="1:16">
      <c r="I1620" s="54" t="n">
        <v>1618</v>
      </c>
      <c r="J1620" s="55" t="n">
        <v>0</v>
      </c>
      <c r="K1620" t="s">
        <v>2081</v>
      </c>
      <c r="L1620" t="s">
        <v>2097</v>
      </c>
      <c r="M1620" t="s">
        <v>2101</v>
      </c>
      <c r="N1620" t="s">
        <v>2141</v>
      </c>
      <c r="O1620" t="s">
        <v>2125</v>
      </c>
      <c r="P1620" t="s"/>
    </row>
    <row r="1621" spans="1:16">
      <c r="I1621" s="54" t="n">
        <v>1619</v>
      </c>
      <c r="J1621" t="s"/>
      <c r="K1621" t="s">
        <v>2081</v>
      </c>
      <c r="L1621" t="s">
        <v>2097</v>
      </c>
      <c r="M1621" t="s">
        <v>2101</v>
      </c>
      <c r="N1621" t="s">
        <v>2141</v>
      </c>
      <c r="O1621" t="s">
        <v>2126</v>
      </c>
      <c r="P1621" t="s"/>
    </row>
    <row r="1622" spans="1:16">
      <c r="I1622" s="54" t="n">
        <v>1620</v>
      </c>
      <c r="J1622" s="55" t="n">
        <v>0</v>
      </c>
      <c r="K1622" t="s">
        <v>2081</v>
      </c>
      <c r="L1622" t="s">
        <v>2097</v>
      </c>
      <c r="M1622" t="s">
        <v>2101</v>
      </c>
      <c r="N1622" t="s">
        <v>2141</v>
      </c>
      <c r="O1622" t="s">
        <v>2127</v>
      </c>
      <c r="P1622" t="s"/>
    </row>
    <row r="1623" spans="1:16">
      <c r="I1623" s="54" t="n">
        <v>1621</v>
      </c>
      <c r="J1623" t="s"/>
      <c r="K1623" t="s">
        <v>2081</v>
      </c>
      <c r="L1623" t="s">
        <v>2097</v>
      </c>
      <c r="M1623" t="s">
        <v>2101</v>
      </c>
      <c r="N1623" t="s">
        <v>2141</v>
      </c>
      <c r="O1623" t="s">
        <v>2128</v>
      </c>
      <c r="P1623" t="s"/>
    </row>
    <row r="1624" spans="1:16">
      <c r="I1624" s="54" t="n">
        <v>1622</v>
      </c>
      <c r="J1624" s="55" t="n">
        <v>0</v>
      </c>
      <c r="K1624" t="s">
        <v>2081</v>
      </c>
      <c r="L1624" t="s">
        <v>2097</v>
      </c>
      <c r="M1624" t="s">
        <v>2101</v>
      </c>
      <c r="N1624" t="s">
        <v>2141</v>
      </c>
      <c r="O1624" t="s">
        <v>2129</v>
      </c>
      <c r="P1624" t="s"/>
    </row>
    <row r="1625" spans="1:16">
      <c r="I1625" s="54" t="n">
        <v>1623</v>
      </c>
      <c r="J1625" t="s"/>
      <c r="K1625" t="s">
        <v>2081</v>
      </c>
      <c r="L1625" t="s">
        <v>2097</v>
      </c>
      <c r="M1625" t="s">
        <v>2101</v>
      </c>
      <c r="N1625" t="s">
        <v>2141</v>
      </c>
      <c r="O1625" t="s">
        <v>2129</v>
      </c>
      <c r="P1625" t="s">
        <v>1963</v>
      </c>
    </row>
    <row r="1626" spans="1:16">
      <c r="I1626" s="54" t="n">
        <v>1624</v>
      </c>
      <c r="J1626" t="s"/>
      <c r="K1626" t="s">
        <v>2081</v>
      </c>
      <c r="L1626" t="s">
        <v>2097</v>
      </c>
      <c r="M1626" t="s">
        <v>2101</v>
      </c>
      <c r="N1626" t="s">
        <v>2141</v>
      </c>
      <c r="O1626" t="s">
        <v>2129</v>
      </c>
      <c r="P1626" t="s">
        <v>717</v>
      </c>
    </row>
    <row r="1627" spans="1:16">
      <c r="I1627" s="54" t="n">
        <v>1625</v>
      </c>
      <c r="J1627" t="s"/>
      <c r="K1627" t="s">
        <v>2081</v>
      </c>
      <c r="L1627" t="s">
        <v>2097</v>
      </c>
      <c r="M1627" t="s">
        <v>2101</v>
      </c>
      <c r="N1627" t="s">
        <v>2141</v>
      </c>
      <c r="O1627" t="s">
        <v>2129</v>
      </c>
      <c r="P1627" t="s">
        <v>1955</v>
      </c>
    </row>
    <row r="1628" spans="1:16">
      <c r="I1628" s="54" t="n">
        <v>1626</v>
      </c>
      <c r="J1628" t="s"/>
      <c r="K1628" t="s">
        <v>2081</v>
      </c>
      <c r="L1628" t="s">
        <v>2097</v>
      </c>
      <c r="M1628" t="s">
        <v>2101</v>
      </c>
      <c r="N1628" t="s">
        <v>2141</v>
      </c>
      <c r="O1628" t="s">
        <v>2129</v>
      </c>
      <c r="P1628" t="s">
        <v>1113</v>
      </c>
    </row>
    <row r="1629" spans="1:16">
      <c r="I1629" s="54" t="n">
        <v>1627</v>
      </c>
      <c r="J1629" t="s"/>
      <c r="K1629" t="s">
        <v>2081</v>
      </c>
      <c r="L1629" t="s">
        <v>2097</v>
      </c>
      <c r="M1629" t="s">
        <v>2101</v>
      </c>
      <c r="N1629" t="s">
        <v>2141</v>
      </c>
      <c r="O1629" t="s">
        <v>2129</v>
      </c>
      <c r="P1629" t="s">
        <v>1118</v>
      </c>
    </row>
    <row r="1630" spans="1:16">
      <c r="I1630" s="54" t="n">
        <v>1628</v>
      </c>
      <c r="J1630" t="s"/>
      <c r="K1630" t="s">
        <v>2081</v>
      </c>
      <c r="L1630" t="s">
        <v>2097</v>
      </c>
      <c r="M1630" t="s">
        <v>2101</v>
      </c>
      <c r="N1630" t="s">
        <v>2141</v>
      </c>
      <c r="O1630" t="s">
        <v>2129</v>
      </c>
      <c r="P1630" t="s">
        <v>1987</v>
      </c>
    </row>
    <row r="1631" spans="1:16">
      <c r="I1631" s="54" t="n">
        <v>1629</v>
      </c>
      <c r="J1631" t="s"/>
      <c r="K1631" t="s">
        <v>2081</v>
      </c>
      <c r="L1631" t="s">
        <v>2097</v>
      </c>
      <c r="M1631" t="s">
        <v>2101</v>
      </c>
      <c r="N1631" t="s">
        <v>2141</v>
      </c>
      <c r="O1631" t="s">
        <v>2129</v>
      </c>
      <c r="P1631" t="s">
        <v>1142</v>
      </c>
    </row>
    <row r="1632" spans="1:16">
      <c r="I1632" s="54" t="n">
        <v>1630</v>
      </c>
      <c r="J1632" t="s"/>
      <c r="K1632" t="s">
        <v>2081</v>
      </c>
      <c r="L1632" t="s">
        <v>2097</v>
      </c>
      <c r="M1632" t="s">
        <v>2101</v>
      </c>
      <c r="N1632" t="s">
        <v>2141</v>
      </c>
      <c r="O1632" t="s">
        <v>2129</v>
      </c>
      <c r="P1632" t="s">
        <v>1950</v>
      </c>
    </row>
    <row r="1633" spans="1:16">
      <c r="I1633" s="54" t="n">
        <v>1631</v>
      </c>
      <c r="J1633" t="s"/>
      <c r="K1633" t="s">
        <v>2081</v>
      </c>
      <c r="L1633" t="s">
        <v>2097</v>
      </c>
      <c r="M1633" t="s">
        <v>2101</v>
      </c>
      <c r="N1633" t="s">
        <v>2141</v>
      </c>
      <c r="O1633" t="s">
        <v>2129</v>
      </c>
      <c r="P1633" t="s">
        <v>855</v>
      </c>
    </row>
    <row r="1634" spans="1:16">
      <c r="I1634" s="54" t="n">
        <v>1632</v>
      </c>
      <c r="J1634" t="s"/>
      <c r="K1634" t="s">
        <v>2081</v>
      </c>
      <c r="L1634" t="s">
        <v>2097</v>
      </c>
      <c r="M1634" t="s">
        <v>2101</v>
      </c>
      <c r="N1634" t="s">
        <v>2141</v>
      </c>
      <c r="O1634" t="s">
        <v>2129</v>
      </c>
      <c r="P1634" t="s">
        <v>1575</v>
      </c>
    </row>
    <row r="1635" spans="1:16">
      <c r="I1635" s="54" t="n">
        <v>1633</v>
      </c>
      <c r="J1635" t="s"/>
      <c r="K1635" t="s">
        <v>2081</v>
      </c>
      <c r="L1635" t="s">
        <v>2097</v>
      </c>
      <c r="M1635" t="s">
        <v>2101</v>
      </c>
      <c r="N1635" t="s">
        <v>2141</v>
      </c>
      <c r="O1635" t="s">
        <v>2129</v>
      </c>
      <c r="P1635" t="s">
        <v>1576</v>
      </c>
    </row>
    <row r="1636" spans="1:16">
      <c r="I1636" s="54" t="n">
        <v>1634</v>
      </c>
      <c r="J1636" t="s"/>
      <c r="K1636" t="s">
        <v>2081</v>
      </c>
      <c r="L1636" t="s">
        <v>2097</v>
      </c>
      <c r="M1636" t="s">
        <v>2101</v>
      </c>
      <c r="N1636" t="s">
        <v>2141</v>
      </c>
      <c r="O1636" t="s">
        <v>2129</v>
      </c>
      <c r="P1636" t="s">
        <v>1951</v>
      </c>
    </row>
    <row r="1637" spans="1:16">
      <c r="I1637" s="54" t="n">
        <v>1635</v>
      </c>
      <c r="J1637" t="s"/>
      <c r="K1637" t="s">
        <v>2081</v>
      </c>
      <c r="L1637" t="s">
        <v>2097</v>
      </c>
      <c r="M1637" t="s">
        <v>2101</v>
      </c>
      <c r="N1637" t="s">
        <v>2141</v>
      </c>
      <c r="O1637" t="s">
        <v>2129</v>
      </c>
      <c r="P1637" t="s">
        <v>1382</v>
      </c>
    </row>
    <row r="1638" spans="1:16">
      <c r="I1638" s="54" t="n">
        <v>1636</v>
      </c>
      <c r="J1638" s="55" t="n">
        <v>0</v>
      </c>
      <c r="K1638" t="s">
        <v>2081</v>
      </c>
      <c r="L1638" t="s">
        <v>2097</v>
      </c>
      <c r="M1638" t="s">
        <v>2101</v>
      </c>
      <c r="N1638" t="s">
        <v>2141</v>
      </c>
      <c r="O1638" t="s">
        <v>2129</v>
      </c>
      <c r="P1638" t="s">
        <v>2130</v>
      </c>
    </row>
    <row r="1639" spans="1:16">
      <c r="I1639" s="54" t="n">
        <v>1637</v>
      </c>
      <c r="J1639" t="s"/>
      <c r="K1639" t="s">
        <v>2081</v>
      </c>
      <c r="L1639" t="s">
        <v>2097</v>
      </c>
      <c r="M1639" t="s">
        <v>2101</v>
      </c>
      <c r="N1639" t="s">
        <v>2141</v>
      </c>
      <c r="O1639" t="s">
        <v>2129</v>
      </c>
      <c r="P1639" t="s">
        <v>2131</v>
      </c>
    </row>
    <row r="1640" spans="1:16">
      <c r="I1640" s="54" t="n">
        <v>1638</v>
      </c>
      <c r="J1640" s="55" t="n">
        <v>0</v>
      </c>
      <c r="K1640" t="s">
        <v>2081</v>
      </c>
      <c r="L1640" t="s">
        <v>2097</v>
      </c>
      <c r="M1640" t="s">
        <v>2101</v>
      </c>
      <c r="N1640" t="s">
        <v>2141</v>
      </c>
      <c r="O1640" t="s">
        <v>2129</v>
      </c>
      <c r="P1640" t="s">
        <v>2132</v>
      </c>
    </row>
    <row r="1641" spans="1:16">
      <c r="I1641" s="54" t="n">
        <v>1639</v>
      </c>
      <c r="J1641" t="s"/>
      <c r="K1641" t="s">
        <v>2081</v>
      </c>
      <c r="L1641" t="s">
        <v>2097</v>
      </c>
      <c r="M1641" t="s">
        <v>2101</v>
      </c>
      <c r="N1641" t="s">
        <v>2141</v>
      </c>
      <c r="O1641" t="s">
        <v>2129</v>
      </c>
      <c r="P1641" t="s">
        <v>1993</v>
      </c>
    </row>
    <row r="1642" spans="1:16">
      <c r="I1642" s="54" t="n">
        <v>1640</v>
      </c>
      <c r="J1642" t="s"/>
      <c r="K1642" t="s">
        <v>2081</v>
      </c>
      <c r="L1642" t="s">
        <v>2097</v>
      </c>
      <c r="M1642" t="s">
        <v>2101</v>
      </c>
      <c r="N1642" t="s">
        <v>2141</v>
      </c>
      <c r="O1642" t="s">
        <v>2134</v>
      </c>
      <c r="P1642" t="s"/>
    </row>
    <row r="1643" spans="1:16">
      <c r="I1643" s="54" t="n">
        <v>1641</v>
      </c>
      <c r="J1643" s="55" t="n">
        <v>0</v>
      </c>
      <c r="K1643" t="s">
        <v>2081</v>
      </c>
      <c r="L1643" t="s">
        <v>2097</v>
      </c>
      <c r="M1643" t="s">
        <v>2101</v>
      </c>
      <c r="N1643" t="s">
        <v>2141</v>
      </c>
      <c r="O1643" t="s">
        <v>2135</v>
      </c>
      <c r="P1643" t="s"/>
    </row>
    <row r="1644" spans="1:16">
      <c r="I1644" s="54" t="n">
        <v>1642</v>
      </c>
      <c r="J1644" t="s"/>
      <c r="K1644" t="s">
        <v>2081</v>
      </c>
      <c r="L1644" t="s">
        <v>2097</v>
      </c>
      <c r="M1644" t="s">
        <v>2101</v>
      </c>
      <c r="N1644" t="s">
        <v>2141</v>
      </c>
      <c r="O1644" t="s">
        <v>2136</v>
      </c>
      <c r="P1644" t="s"/>
    </row>
    <row r="1645" spans="1:16">
      <c r="I1645" s="54" t="n">
        <v>1643</v>
      </c>
      <c r="J1645" s="55" t="n">
        <v>0</v>
      </c>
      <c r="K1645" t="s">
        <v>2081</v>
      </c>
      <c r="L1645" t="s">
        <v>2097</v>
      </c>
      <c r="M1645" t="s">
        <v>2101</v>
      </c>
      <c r="N1645" t="s">
        <v>2141</v>
      </c>
      <c r="O1645" t="s">
        <v>2137</v>
      </c>
      <c r="P1645" t="s"/>
    </row>
    <row r="1646" spans="1:16">
      <c r="I1646" s="54" t="n">
        <v>1644</v>
      </c>
      <c r="J1646" t="s"/>
      <c r="K1646" t="s">
        <v>2081</v>
      </c>
      <c r="L1646" t="s">
        <v>2097</v>
      </c>
      <c r="M1646" t="s">
        <v>2101</v>
      </c>
      <c r="N1646" t="s">
        <v>2141</v>
      </c>
      <c r="O1646" t="s">
        <v>2138</v>
      </c>
      <c r="P1646" t="s"/>
    </row>
    <row r="1647" spans="1:16">
      <c r="I1647" s="54" t="n">
        <v>1645</v>
      </c>
      <c r="J1647" s="55" t="n">
        <v>0</v>
      </c>
      <c r="K1647" t="s">
        <v>2081</v>
      </c>
      <c r="L1647" t="s">
        <v>2097</v>
      </c>
      <c r="M1647" t="s">
        <v>2101</v>
      </c>
      <c r="N1647" t="s">
        <v>2141</v>
      </c>
      <c r="O1647" t="s">
        <v>2139</v>
      </c>
      <c r="P1647" t="s"/>
    </row>
    <row r="1648" spans="1:16">
      <c r="I1648" s="54" t="n">
        <v>1646</v>
      </c>
      <c r="J1648" t="s"/>
      <c r="K1648" t="s">
        <v>2081</v>
      </c>
      <c r="L1648" t="s">
        <v>2097</v>
      </c>
      <c r="M1648" t="s">
        <v>2101</v>
      </c>
      <c r="N1648" t="s">
        <v>2141</v>
      </c>
      <c r="O1648" t="s">
        <v>2140</v>
      </c>
      <c r="P1648" t="s"/>
    </row>
    <row r="1649" spans="1:16">
      <c r="I1649" s="54" t="n">
        <v>1647</v>
      </c>
      <c r="J1649" t="s"/>
      <c r="K1649" t="s">
        <v>2081</v>
      </c>
      <c r="L1649" t="s">
        <v>2097</v>
      </c>
      <c r="M1649" t="s">
        <v>2101</v>
      </c>
      <c r="N1649" t="s">
        <v>2142</v>
      </c>
      <c r="O1649" t="s"/>
      <c r="P1649" t="s"/>
    </row>
    <row r="1650" spans="1:16">
      <c r="I1650" s="54" t="n">
        <v>1648</v>
      </c>
      <c r="J1650" t="s"/>
      <c r="K1650" t="s">
        <v>2081</v>
      </c>
      <c r="L1650" t="s">
        <v>2097</v>
      </c>
      <c r="M1650" t="s">
        <v>2101</v>
      </c>
      <c r="N1650" t="s">
        <v>2143</v>
      </c>
      <c r="O1650" t="s"/>
      <c r="P1650" t="s"/>
    </row>
    <row r="1651" spans="1:16">
      <c r="I1651" s="54" t="n">
        <v>1649</v>
      </c>
      <c r="J1651" s="55" t="n">
        <v>1.808680555555555e-07</v>
      </c>
      <c r="K1651" t="s">
        <v>2081</v>
      </c>
      <c r="L1651" t="s">
        <v>2097</v>
      </c>
      <c r="M1651" t="s">
        <v>2144</v>
      </c>
      <c r="N1651" t="s"/>
      <c r="O1651" t="s"/>
      <c r="P1651" t="s"/>
    </row>
    <row r="1652" spans="1:16">
      <c r="I1652" s="54" t="n">
        <v>1650</v>
      </c>
      <c r="J1652" t="s"/>
      <c r="K1652" t="s">
        <v>2081</v>
      </c>
      <c r="L1652" t="s">
        <v>2097</v>
      </c>
      <c r="M1652" t="s">
        <v>2144</v>
      </c>
      <c r="N1652" t="s">
        <v>2102</v>
      </c>
      <c r="O1652" t="s"/>
      <c r="P1652" t="s"/>
    </row>
    <row r="1653" spans="1:16">
      <c r="I1653" s="54" t="n">
        <v>1651</v>
      </c>
      <c r="J1653" t="s"/>
      <c r="K1653" t="s">
        <v>2081</v>
      </c>
      <c r="L1653" t="s">
        <v>2097</v>
      </c>
      <c r="M1653" t="s">
        <v>2144</v>
      </c>
      <c r="N1653" t="s">
        <v>2100</v>
      </c>
      <c r="O1653" t="s"/>
      <c r="P1653" t="s"/>
    </row>
    <row r="1654" spans="1:16">
      <c r="I1654" s="54" t="n">
        <v>1652</v>
      </c>
      <c r="J1654" t="s"/>
      <c r="K1654" t="s">
        <v>2081</v>
      </c>
      <c r="L1654" t="s">
        <v>2097</v>
      </c>
      <c r="M1654" t="s">
        <v>2144</v>
      </c>
      <c r="N1654" t="s">
        <v>2103</v>
      </c>
      <c r="O1654" t="s"/>
      <c r="P1654" t="s"/>
    </row>
    <row r="1655" spans="1:16">
      <c r="I1655" s="54" t="n">
        <v>1653</v>
      </c>
      <c r="J1655" t="s"/>
      <c r="K1655" t="s">
        <v>2081</v>
      </c>
      <c r="L1655" t="s">
        <v>2097</v>
      </c>
      <c r="M1655" t="s">
        <v>2144</v>
      </c>
      <c r="N1655" t="s">
        <v>2084</v>
      </c>
      <c r="O1655" t="s"/>
      <c r="P1655" t="s"/>
    </row>
    <row r="1656" spans="1:16">
      <c r="I1656" s="54" t="n">
        <v>1654</v>
      </c>
      <c r="J1656" t="s"/>
      <c r="K1656" t="s">
        <v>2081</v>
      </c>
      <c r="L1656" t="s">
        <v>2097</v>
      </c>
      <c r="M1656" t="s">
        <v>2144</v>
      </c>
      <c r="N1656" t="s">
        <v>2085</v>
      </c>
      <c r="O1656" t="s"/>
      <c r="P1656" t="s"/>
    </row>
    <row r="1657" spans="1:16">
      <c r="I1657" s="54" t="n">
        <v>1655</v>
      </c>
      <c r="J1657" s="55" t="n">
        <v>0</v>
      </c>
      <c r="K1657" t="s">
        <v>2081</v>
      </c>
      <c r="L1657" t="s">
        <v>2097</v>
      </c>
      <c r="M1657" t="s">
        <v>2144</v>
      </c>
      <c r="N1657" t="s">
        <v>2104</v>
      </c>
      <c r="O1657" t="s"/>
      <c r="P1657" t="s"/>
    </row>
    <row r="1658" spans="1:16">
      <c r="I1658" s="54" t="n">
        <v>1656</v>
      </c>
      <c r="J1658" t="s"/>
      <c r="K1658" t="s">
        <v>2081</v>
      </c>
      <c r="L1658" t="s">
        <v>2097</v>
      </c>
      <c r="M1658" t="s">
        <v>2144</v>
      </c>
      <c r="N1658" t="s">
        <v>2105</v>
      </c>
      <c r="O1658" t="s"/>
      <c r="P1658" t="s"/>
    </row>
    <row r="1659" spans="1:16">
      <c r="I1659" s="54" t="n">
        <v>1657</v>
      </c>
      <c r="J1659" s="55" t="n">
        <v>0</v>
      </c>
      <c r="K1659" t="s">
        <v>2081</v>
      </c>
      <c r="L1659" t="s">
        <v>2097</v>
      </c>
      <c r="M1659" t="s">
        <v>2144</v>
      </c>
      <c r="N1659" t="s">
        <v>2086</v>
      </c>
      <c r="O1659" t="s"/>
      <c r="P1659" t="s"/>
    </row>
    <row r="1660" spans="1:16">
      <c r="I1660" s="54" t="n">
        <v>1658</v>
      </c>
      <c r="J1660" s="55" t="n">
        <v>0</v>
      </c>
      <c r="K1660" t="s">
        <v>2081</v>
      </c>
      <c r="L1660" t="s">
        <v>2097</v>
      </c>
      <c r="M1660" t="s">
        <v>2144</v>
      </c>
      <c r="N1660" t="s">
        <v>2106</v>
      </c>
      <c r="O1660" t="s"/>
      <c r="P1660" t="s"/>
    </row>
    <row r="1661" spans="1:16">
      <c r="I1661" s="54" t="n">
        <v>1659</v>
      </c>
      <c r="J1661" t="s"/>
      <c r="K1661" t="s">
        <v>2081</v>
      </c>
      <c r="L1661" t="s">
        <v>2097</v>
      </c>
      <c r="M1661" t="s">
        <v>2144</v>
      </c>
      <c r="N1661" t="s">
        <v>2107</v>
      </c>
      <c r="O1661" t="s"/>
      <c r="P1661" t="s"/>
    </row>
    <row r="1662" spans="1:16">
      <c r="I1662" s="54" t="n">
        <v>1660</v>
      </c>
      <c r="J1662" t="s"/>
      <c r="K1662" t="s">
        <v>2081</v>
      </c>
      <c r="L1662" t="s">
        <v>2097</v>
      </c>
      <c r="M1662" t="s">
        <v>2144</v>
      </c>
      <c r="N1662" t="s">
        <v>2108</v>
      </c>
      <c r="O1662" t="s"/>
      <c r="P1662" t="s"/>
    </row>
    <row r="1663" spans="1:16">
      <c r="I1663" s="54" t="n">
        <v>1661</v>
      </c>
      <c r="J1663" s="55" t="n">
        <v>1.808680555555555e-07</v>
      </c>
      <c r="K1663" t="s">
        <v>2081</v>
      </c>
      <c r="L1663" t="s">
        <v>2097</v>
      </c>
      <c r="M1663" t="s">
        <v>2144</v>
      </c>
      <c r="N1663" t="s">
        <v>2145</v>
      </c>
      <c r="O1663" t="s"/>
      <c r="P1663" t="s"/>
    </row>
    <row r="1664" spans="1:16">
      <c r="I1664" s="54" t="n">
        <v>1662</v>
      </c>
      <c r="J1664" t="s"/>
      <c r="K1664" t="s">
        <v>2081</v>
      </c>
      <c r="L1664" t="s">
        <v>2097</v>
      </c>
      <c r="M1664" t="s">
        <v>2144</v>
      </c>
      <c r="N1664" t="s">
        <v>2145</v>
      </c>
      <c r="O1664" t="s">
        <v>2105</v>
      </c>
      <c r="P1664" t="s"/>
    </row>
    <row r="1665" spans="1:16">
      <c r="I1665" s="54" t="n">
        <v>1663</v>
      </c>
      <c r="J1665" t="s"/>
      <c r="K1665" t="s">
        <v>2081</v>
      </c>
      <c r="L1665" t="s">
        <v>2097</v>
      </c>
      <c r="M1665" t="s">
        <v>2144</v>
      </c>
      <c r="N1665" t="s">
        <v>2145</v>
      </c>
      <c r="O1665" t="s">
        <v>2110</v>
      </c>
      <c r="P1665" t="s"/>
    </row>
    <row r="1666" spans="1:16">
      <c r="I1666" s="54" t="n">
        <v>1664</v>
      </c>
      <c r="J1666" t="s"/>
      <c r="K1666" t="s">
        <v>2081</v>
      </c>
      <c r="L1666" t="s">
        <v>2097</v>
      </c>
      <c r="M1666" t="s">
        <v>2144</v>
      </c>
      <c r="N1666" t="s">
        <v>2145</v>
      </c>
      <c r="O1666" t="s">
        <v>2111</v>
      </c>
      <c r="P1666" t="s"/>
    </row>
    <row r="1667" spans="1:16">
      <c r="I1667" s="54" t="n">
        <v>1665</v>
      </c>
      <c r="J1667" t="s"/>
      <c r="K1667" t="s">
        <v>2081</v>
      </c>
      <c r="L1667" t="s">
        <v>2097</v>
      </c>
      <c r="M1667" t="s">
        <v>2144</v>
      </c>
      <c r="N1667" t="s">
        <v>2145</v>
      </c>
      <c r="O1667" t="s">
        <v>2112</v>
      </c>
      <c r="P1667" t="s"/>
    </row>
    <row r="1668" spans="1:16">
      <c r="I1668" s="54" t="n">
        <v>1666</v>
      </c>
      <c r="J1668" t="s"/>
      <c r="K1668" t="s">
        <v>2081</v>
      </c>
      <c r="L1668" t="s">
        <v>2097</v>
      </c>
      <c r="M1668" t="s">
        <v>2144</v>
      </c>
      <c r="N1668" t="s">
        <v>2145</v>
      </c>
      <c r="O1668" t="s">
        <v>2113</v>
      </c>
      <c r="P1668" t="s"/>
    </row>
    <row r="1669" spans="1:16">
      <c r="I1669" s="54" t="n">
        <v>1667</v>
      </c>
      <c r="J1669" t="s"/>
      <c r="K1669" t="s">
        <v>2081</v>
      </c>
      <c r="L1669" t="s">
        <v>2097</v>
      </c>
      <c r="M1669" t="s">
        <v>2144</v>
      </c>
      <c r="N1669" t="s">
        <v>2145</v>
      </c>
      <c r="O1669" t="s">
        <v>2114</v>
      </c>
      <c r="P1669" t="s"/>
    </row>
    <row r="1670" spans="1:16">
      <c r="I1670" s="54" t="n">
        <v>1668</v>
      </c>
      <c r="J1670" t="s"/>
      <c r="K1670" t="s">
        <v>2081</v>
      </c>
      <c r="L1670" t="s">
        <v>2097</v>
      </c>
      <c r="M1670" t="s">
        <v>2144</v>
      </c>
      <c r="N1670" t="s">
        <v>2145</v>
      </c>
      <c r="O1670" t="s">
        <v>2115</v>
      </c>
      <c r="P1670" t="s"/>
    </row>
    <row r="1671" spans="1:16">
      <c r="I1671" s="54" t="n">
        <v>1669</v>
      </c>
      <c r="J1671" t="s"/>
      <c r="K1671" t="s">
        <v>2081</v>
      </c>
      <c r="L1671" t="s">
        <v>2097</v>
      </c>
      <c r="M1671" t="s">
        <v>2144</v>
      </c>
      <c r="N1671" t="s">
        <v>2145</v>
      </c>
      <c r="O1671" t="s">
        <v>2116</v>
      </c>
      <c r="P1671" t="s"/>
    </row>
    <row r="1672" spans="1:16">
      <c r="I1672" s="54" t="n">
        <v>1670</v>
      </c>
      <c r="J1672" t="s"/>
      <c r="K1672" t="s">
        <v>2081</v>
      </c>
      <c r="L1672" t="s">
        <v>2097</v>
      </c>
      <c r="M1672" t="s">
        <v>2144</v>
      </c>
      <c r="N1672" t="s">
        <v>2145</v>
      </c>
      <c r="O1672" t="s">
        <v>2117</v>
      </c>
      <c r="P1672" t="s"/>
    </row>
    <row r="1673" spans="1:16">
      <c r="I1673" s="54" t="n">
        <v>1671</v>
      </c>
      <c r="J1673" t="s"/>
      <c r="K1673" t="s">
        <v>2081</v>
      </c>
      <c r="L1673" t="s">
        <v>2097</v>
      </c>
      <c r="M1673" t="s">
        <v>2144</v>
      </c>
      <c r="N1673" t="s">
        <v>2145</v>
      </c>
      <c r="O1673" t="s">
        <v>2118</v>
      </c>
      <c r="P1673" t="s"/>
    </row>
    <row r="1674" spans="1:16">
      <c r="I1674" s="54" t="n">
        <v>1672</v>
      </c>
      <c r="J1674" s="55" t="n">
        <v>0</v>
      </c>
      <c r="K1674" t="s">
        <v>2081</v>
      </c>
      <c r="L1674" t="s">
        <v>2097</v>
      </c>
      <c r="M1674" t="s">
        <v>2144</v>
      </c>
      <c r="N1674" t="s">
        <v>2145</v>
      </c>
      <c r="O1674" t="s">
        <v>2119</v>
      </c>
      <c r="P1674" t="s"/>
    </row>
    <row r="1675" spans="1:16">
      <c r="I1675" s="54" t="n">
        <v>1673</v>
      </c>
      <c r="J1675" s="55" t="n">
        <v>0</v>
      </c>
      <c r="K1675" t="s">
        <v>2081</v>
      </c>
      <c r="L1675" t="s">
        <v>2097</v>
      </c>
      <c r="M1675" t="s">
        <v>2144</v>
      </c>
      <c r="N1675" t="s">
        <v>2145</v>
      </c>
      <c r="O1675" t="s">
        <v>2120</v>
      </c>
      <c r="P1675" t="s"/>
    </row>
    <row r="1676" spans="1:16">
      <c r="I1676" s="54" t="n">
        <v>1674</v>
      </c>
      <c r="J1676" s="55" t="n">
        <v>0</v>
      </c>
      <c r="K1676" t="s">
        <v>2081</v>
      </c>
      <c r="L1676" t="s">
        <v>2097</v>
      </c>
      <c r="M1676" t="s">
        <v>2144</v>
      </c>
      <c r="N1676" t="s">
        <v>2145</v>
      </c>
      <c r="O1676" t="s">
        <v>2121</v>
      </c>
      <c r="P1676" t="s"/>
    </row>
    <row r="1677" spans="1:16">
      <c r="I1677" s="54" t="n">
        <v>1675</v>
      </c>
      <c r="J1677" t="s"/>
      <c r="K1677" t="s">
        <v>2081</v>
      </c>
      <c r="L1677" t="s">
        <v>2097</v>
      </c>
      <c r="M1677" t="s">
        <v>2144</v>
      </c>
      <c r="N1677" t="s">
        <v>2145</v>
      </c>
      <c r="O1677" t="s">
        <v>2122</v>
      </c>
      <c r="P1677" t="s"/>
    </row>
    <row r="1678" spans="1:16">
      <c r="I1678" s="54" t="n">
        <v>1676</v>
      </c>
      <c r="J1678" t="s"/>
      <c r="K1678" t="s">
        <v>2081</v>
      </c>
      <c r="L1678" t="s">
        <v>2097</v>
      </c>
      <c r="M1678" t="s">
        <v>2144</v>
      </c>
      <c r="N1678" t="s">
        <v>2145</v>
      </c>
      <c r="O1678" t="s">
        <v>2123</v>
      </c>
      <c r="P1678" t="s"/>
    </row>
    <row r="1679" spans="1:16">
      <c r="I1679" s="54" t="n">
        <v>1677</v>
      </c>
      <c r="J1679" t="s"/>
      <c r="K1679" t="s">
        <v>2081</v>
      </c>
      <c r="L1679" t="s">
        <v>2097</v>
      </c>
      <c r="M1679" t="s">
        <v>2144</v>
      </c>
      <c r="N1679" t="s">
        <v>2145</v>
      </c>
      <c r="O1679" t="s">
        <v>2124</v>
      </c>
      <c r="P1679" t="s"/>
    </row>
    <row r="1680" spans="1:16">
      <c r="I1680" s="54" t="n">
        <v>1678</v>
      </c>
      <c r="J1680" s="55" t="n">
        <v>0</v>
      </c>
      <c r="K1680" t="s">
        <v>2081</v>
      </c>
      <c r="L1680" t="s">
        <v>2097</v>
      </c>
      <c r="M1680" t="s">
        <v>2144</v>
      </c>
      <c r="N1680" t="s">
        <v>2145</v>
      </c>
      <c r="O1680" t="s">
        <v>2125</v>
      </c>
      <c r="P1680" t="s"/>
    </row>
    <row r="1681" spans="1:16">
      <c r="I1681" s="54" t="n">
        <v>1679</v>
      </c>
      <c r="J1681" t="s"/>
      <c r="K1681" t="s">
        <v>2081</v>
      </c>
      <c r="L1681" t="s">
        <v>2097</v>
      </c>
      <c r="M1681" t="s">
        <v>2144</v>
      </c>
      <c r="N1681" t="s">
        <v>2145</v>
      </c>
      <c r="O1681" t="s">
        <v>2126</v>
      </c>
      <c r="P1681" t="s"/>
    </row>
    <row r="1682" spans="1:16">
      <c r="I1682" s="54" t="n">
        <v>1680</v>
      </c>
      <c r="J1682" s="55" t="n">
        <v>0</v>
      </c>
      <c r="K1682" t="s">
        <v>2081</v>
      </c>
      <c r="L1682" t="s">
        <v>2097</v>
      </c>
      <c r="M1682" t="s">
        <v>2144</v>
      </c>
      <c r="N1682" t="s">
        <v>2145</v>
      </c>
      <c r="O1682" t="s">
        <v>2127</v>
      </c>
      <c r="P1682" t="s"/>
    </row>
    <row r="1683" spans="1:16">
      <c r="I1683" s="54" t="n">
        <v>1681</v>
      </c>
      <c r="J1683" t="s"/>
      <c r="K1683" t="s">
        <v>2081</v>
      </c>
      <c r="L1683" t="s">
        <v>2097</v>
      </c>
      <c r="M1683" t="s">
        <v>2144</v>
      </c>
      <c r="N1683" t="s">
        <v>2145</v>
      </c>
      <c r="O1683" t="s">
        <v>2128</v>
      </c>
      <c r="P1683" t="s"/>
    </row>
    <row r="1684" spans="1:16">
      <c r="I1684" s="54" t="n">
        <v>1682</v>
      </c>
      <c r="J1684" s="55" t="n">
        <v>0</v>
      </c>
      <c r="K1684" t="s">
        <v>2081</v>
      </c>
      <c r="L1684" t="s">
        <v>2097</v>
      </c>
      <c r="M1684" t="s">
        <v>2144</v>
      </c>
      <c r="N1684" t="s">
        <v>2145</v>
      </c>
      <c r="O1684" t="s">
        <v>2129</v>
      </c>
      <c r="P1684" t="s"/>
    </row>
    <row r="1685" spans="1:16">
      <c r="I1685" s="54" t="n">
        <v>1683</v>
      </c>
      <c r="J1685" t="s"/>
      <c r="K1685" t="s">
        <v>2081</v>
      </c>
      <c r="L1685" t="s">
        <v>2097</v>
      </c>
      <c r="M1685" t="s">
        <v>2144</v>
      </c>
      <c r="N1685" t="s">
        <v>2145</v>
      </c>
      <c r="O1685" t="s">
        <v>2129</v>
      </c>
      <c r="P1685" t="s">
        <v>1530</v>
      </c>
    </row>
    <row r="1686" spans="1:16">
      <c r="I1686" s="54" t="n">
        <v>1684</v>
      </c>
      <c r="J1686" t="s"/>
      <c r="K1686" t="s">
        <v>2081</v>
      </c>
      <c r="L1686" t="s">
        <v>2097</v>
      </c>
      <c r="M1686" t="s">
        <v>2144</v>
      </c>
      <c r="N1686" t="s">
        <v>2145</v>
      </c>
      <c r="O1686" t="s">
        <v>2129</v>
      </c>
      <c r="P1686" t="s">
        <v>717</v>
      </c>
    </row>
    <row r="1687" spans="1:16">
      <c r="I1687" s="54" t="n">
        <v>1685</v>
      </c>
      <c r="J1687" t="s"/>
      <c r="K1687" t="s">
        <v>2081</v>
      </c>
      <c r="L1687" t="s">
        <v>2097</v>
      </c>
      <c r="M1687" t="s">
        <v>2144</v>
      </c>
      <c r="N1687" t="s">
        <v>2145</v>
      </c>
      <c r="O1687" t="s">
        <v>2129</v>
      </c>
      <c r="P1687" t="s">
        <v>1113</v>
      </c>
    </row>
    <row r="1688" spans="1:16">
      <c r="I1688" s="54" t="n">
        <v>1686</v>
      </c>
      <c r="J1688" t="s"/>
      <c r="K1688" t="s">
        <v>2081</v>
      </c>
      <c r="L1688" t="s">
        <v>2097</v>
      </c>
      <c r="M1688" t="s">
        <v>2144</v>
      </c>
      <c r="N1688" t="s">
        <v>2145</v>
      </c>
      <c r="O1688" t="s">
        <v>2129</v>
      </c>
      <c r="P1688" t="s">
        <v>1118</v>
      </c>
    </row>
    <row r="1689" spans="1:16">
      <c r="I1689" s="54" t="n">
        <v>1687</v>
      </c>
      <c r="J1689" t="s"/>
      <c r="K1689" t="s">
        <v>2081</v>
      </c>
      <c r="L1689" t="s">
        <v>2097</v>
      </c>
      <c r="M1689" t="s">
        <v>2144</v>
      </c>
      <c r="N1689" t="s">
        <v>2145</v>
      </c>
      <c r="O1689" t="s">
        <v>2129</v>
      </c>
      <c r="P1689" t="s">
        <v>1142</v>
      </c>
    </row>
    <row r="1690" spans="1:16">
      <c r="I1690" s="54" t="n">
        <v>1688</v>
      </c>
      <c r="J1690" t="s"/>
      <c r="K1690" t="s">
        <v>2081</v>
      </c>
      <c r="L1690" t="s">
        <v>2097</v>
      </c>
      <c r="M1690" t="s">
        <v>2144</v>
      </c>
      <c r="N1690" t="s">
        <v>2145</v>
      </c>
      <c r="O1690" t="s">
        <v>2129</v>
      </c>
      <c r="P1690" t="s">
        <v>1708</v>
      </c>
    </row>
    <row r="1691" spans="1:16">
      <c r="I1691" s="54" t="n">
        <v>1689</v>
      </c>
      <c r="J1691" t="s"/>
      <c r="K1691" t="s">
        <v>2081</v>
      </c>
      <c r="L1691" t="s">
        <v>2097</v>
      </c>
      <c r="M1691" t="s">
        <v>2144</v>
      </c>
      <c r="N1691" t="s">
        <v>2145</v>
      </c>
      <c r="O1691" t="s">
        <v>2129</v>
      </c>
      <c r="P1691" t="s">
        <v>1937</v>
      </c>
    </row>
    <row r="1692" spans="1:16">
      <c r="I1692" s="54" t="n">
        <v>1690</v>
      </c>
      <c r="J1692" t="s"/>
      <c r="K1692" t="s">
        <v>2081</v>
      </c>
      <c r="L1692" t="s">
        <v>2097</v>
      </c>
      <c r="M1692" t="s">
        <v>2144</v>
      </c>
      <c r="N1692" t="s">
        <v>2145</v>
      </c>
      <c r="O1692" t="s">
        <v>2129</v>
      </c>
      <c r="P1692" t="s">
        <v>855</v>
      </c>
    </row>
    <row r="1693" spans="1:16">
      <c r="I1693" s="54" t="n">
        <v>1691</v>
      </c>
      <c r="J1693" t="s"/>
      <c r="K1693" t="s">
        <v>2081</v>
      </c>
      <c r="L1693" t="s">
        <v>2097</v>
      </c>
      <c r="M1693" t="s">
        <v>2144</v>
      </c>
      <c r="N1693" t="s">
        <v>2145</v>
      </c>
      <c r="O1693" t="s">
        <v>2129</v>
      </c>
      <c r="P1693" t="s">
        <v>1575</v>
      </c>
    </row>
    <row r="1694" spans="1:16">
      <c r="I1694" s="54" t="n">
        <v>1692</v>
      </c>
      <c r="J1694" t="s"/>
      <c r="K1694" t="s">
        <v>2081</v>
      </c>
      <c r="L1694" t="s">
        <v>2097</v>
      </c>
      <c r="M1694" t="s">
        <v>2144</v>
      </c>
      <c r="N1694" t="s">
        <v>2145</v>
      </c>
      <c r="O1694" t="s">
        <v>2129</v>
      </c>
      <c r="P1694" t="s">
        <v>1682</v>
      </c>
    </row>
    <row r="1695" spans="1:16">
      <c r="I1695" s="54" t="n">
        <v>1693</v>
      </c>
      <c r="J1695" t="s"/>
      <c r="K1695" t="s">
        <v>2081</v>
      </c>
      <c r="L1695" t="s">
        <v>2097</v>
      </c>
      <c r="M1695" t="s">
        <v>2144</v>
      </c>
      <c r="N1695" t="s">
        <v>2145</v>
      </c>
      <c r="O1695" t="s">
        <v>2129</v>
      </c>
      <c r="P1695" t="s">
        <v>1951</v>
      </c>
    </row>
    <row r="1696" spans="1:16">
      <c r="I1696" s="54" t="n">
        <v>1694</v>
      </c>
      <c r="J1696" t="s"/>
      <c r="K1696" t="s">
        <v>2081</v>
      </c>
      <c r="L1696" t="s">
        <v>2097</v>
      </c>
      <c r="M1696" t="s">
        <v>2144</v>
      </c>
      <c r="N1696" t="s">
        <v>2145</v>
      </c>
      <c r="O1696" t="s">
        <v>2129</v>
      </c>
      <c r="P1696" t="s">
        <v>1382</v>
      </c>
    </row>
    <row r="1697" spans="1:16">
      <c r="I1697" s="54" t="n">
        <v>1695</v>
      </c>
      <c r="J1697" s="55" t="n">
        <v>0</v>
      </c>
      <c r="K1697" t="s">
        <v>2081</v>
      </c>
      <c r="L1697" t="s">
        <v>2097</v>
      </c>
      <c r="M1697" t="s">
        <v>2144</v>
      </c>
      <c r="N1697" t="s">
        <v>2145</v>
      </c>
      <c r="O1697" t="s">
        <v>2129</v>
      </c>
      <c r="P1697" t="s">
        <v>2130</v>
      </c>
    </row>
    <row r="1698" spans="1:16">
      <c r="I1698" s="54" t="n">
        <v>1696</v>
      </c>
      <c r="J1698" t="s"/>
      <c r="K1698" t="s">
        <v>2081</v>
      </c>
      <c r="L1698" t="s">
        <v>2097</v>
      </c>
      <c r="M1698" t="s">
        <v>2144</v>
      </c>
      <c r="N1698" t="s">
        <v>2145</v>
      </c>
      <c r="O1698" t="s">
        <v>2129</v>
      </c>
      <c r="P1698" t="s">
        <v>2131</v>
      </c>
    </row>
    <row r="1699" spans="1:16">
      <c r="I1699" s="54" t="n">
        <v>1697</v>
      </c>
      <c r="J1699" t="s"/>
      <c r="K1699" t="s">
        <v>2081</v>
      </c>
      <c r="L1699" t="s">
        <v>2097</v>
      </c>
      <c r="M1699" t="s">
        <v>2144</v>
      </c>
      <c r="N1699" t="s">
        <v>2145</v>
      </c>
      <c r="O1699" t="s">
        <v>2134</v>
      </c>
      <c r="P1699" t="s"/>
    </row>
    <row r="1700" spans="1:16">
      <c r="I1700" s="54" t="n">
        <v>1698</v>
      </c>
      <c r="J1700" s="55" t="n">
        <v>0</v>
      </c>
      <c r="K1700" t="s">
        <v>2081</v>
      </c>
      <c r="L1700" t="s">
        <v>2097</v>
      </c>
      <c r="M1700" t="s">
        <v>2144</v>
      </c>
      <c r="N1700" t="s">
        <v>2145</v>
      </c>
      <c r="O1700" t="s">
        <v>2135</v>
      </c>
      <c r="P1700" t="s"/>
    </row>
    <row r="1701" spans="1:16">
      <c r="I1701" s="54" t="n">
        <v>1699</v>
      </c>
      <c r="J1701" t="s"/>
      <c r="K1701" t="s">
        <v>2081</v>
      </c>
      <c r="L1701" t="s">
        <v>2097</v>
      </c>
      <c r="M1701" t="s">
        <v>2144</v>
      </c>
      <c r="N1701" t="s">
        <v>2145</v>
      </c>
      <c r="O1701" t="s">
        <v>2136</v>
      </c>
      <c r="P1701" t="s"/>
    </row>
    <row r="1702" spans="1:16">
      <c r="I1702" s="54" t="n">
        <v>1700</v>
      </c>
      <c r="J1702" s="55" t="n">
        <v>0</v>
      </c>
      <c r="K1702" t="s">
        <v>2081</v>
      </c>
      <c r="L1702" t="s">
        <v>2097</v>
      </c>
      <c r="M1702" t="s">
        <v>2144</v>
      </c>
      <c r="N1702" t="s">
        <v>2145</v>
      </c>
      <c r="O1702" t="s">
        <v>2137</v>
      </c>
      <c r="P1702" t="s"/>
    </row>
    <row r="1703" spans="1:16">
      <c r="I1703" s="54" t="n">
        <v>1701</v>
      </c>
      <c r="J1703" t="s"/>
      <c r="K1703" t="s">
        <v>2081</v>
      </c>
      <c r="L1703" t="s">
        <v>2097</v>
      </c>
      <c r="M1703" t="s">
        <v>2144</v>
      </c>
      <c r="N1703" t="s">
        <v>2145</v>
      </c>
      <c r="O1703" t="s">
        <v>2138</v>
      </c>
      <c r="P1703" t="s"/>
    </row>
    <row r="1704" spans="1:16">
      <c r="I1704" s="54" t="n">
        <v>1702</v>
      </c>
      <c r="J1704" s="55" t="n">
        <v>0</v>
      </c>
      <c r="K1704" t="s">
        <v>2081</v>
      </c>
      <c r="L1704" t="s">
        <v>2097</v>
      </c>
      <c r="M1704" t="s">
        <v>2144</v>
      </c>
      <c r="N1704" t="s">
        <v>2145</v>
      </c>
      <c r="O1704" t="s">
        <v>2139</v>
      </c>
      <c r="P1704" t="s"/>
    </row>
    <row r="1705" spans="1:16">
      <c r="I1705" s="54" t="n">
        <v>1703</v>
      </c>
      <c r="J1705" t="s"/>
      <c r="K1705" t="s">
        <v>2081</v>
      </c>
      <c r="L1705" t="s">
        <v>2097</v>
      </c>
      <c r="M1705" t="s">
        <v>2144</v>
      </c>
      <c r="N1705" t="s">
        <v>2145</v>
      </c>
      <c r="O1705" t="s">
        <v>2140</v>
      </c>
      <c r="P1705" t="s"/>
    </row>
    <row r="1706" spans="1:16">
      <c r="I1706" s="54" t="n">
        <v>1704</v>
      </c>
      <c r="J1706" s="55" t="n">
        <v>0</v>
      </c>
      <c r="K1706" t="s">
        <v>2081</v>
      </c>
      <c r="L1706" t="s">
        <v>2097</v>
      </c>
      <c r="M1706" t="s">
        <v>2144</v>
      </c>
      <c r="N1706" t="s">
        <v>2146</v>
      </c>
      <c r="O1706" t="s"/>
      <c r="P1706" t="s"/>
    </row>
    <row r="1707" spans="1:16">
      <c r="I1707" s="54" t="n">
        <v>1705</v>
      </c>
      <c r="J1707" t="s"/>
      <c r="K1707" t="s">
        <v>2081</v>
      </c>
      <c r="L1707" t="s">
        <v>2097</v>
      </c>
      <c r="M1707" t="s">
        <v>2144</v>
      </c>
      <c r="N1707" t="s">
        <v>2146</v>
      </c>
      <c r="O1707" t="s">
        <v>2105</v>
      </c>
      <c r="P1707" t="s"/>
    </row>
    <row r="1708" spans="1:16">
      <c r="I1708" s="54" t="n">
        <v>1706</v>
      </c>
      <c r="J1708" t="s"/>
      <c r="K1708" t="s">
        <v>2081</v>
      </c>
      <c r="L1708" t="s">
        <v>2097</v>
      </c>
      <c r="M1708" t="s">
        <v>2144</v>
      </c>
      <c r="N1708" t="s">
        <v>2146</v>
      </c>
      <c r="O1708" t="s">
        <v>2110</v>
      </c>
      <c r="P1708" t="s"/>
    </row>
    <row r="1709" spans="1:16">
      <c r="I1709" s="54" t="n">
        <v>1707</v>
      </c>
      <c r="J1709" t="s"/>
      <c r="K1709" t="s">
        <v>2081</v>
      </c>
      <c r="L1709" t="s">
        <v>2097</v>
      </c>
      <c r="M1709" t="s">
        <v>2144</v>
      </c>
      <c r="N1709" t="s">
        <v>2146</v>
      </c>
      <c r="O1709" t="s">
        <v>2111</v>
      </c>
      <c r="P1709" t="s"/>
    </row>
    <row r="1710" spans="1:16">
      <c r="I1710" s="54" t="n">
        <v>1708</v>
      </c>
      <c r="J1710" t="s"/>
      <c r="K1710" t="s">
        <v>2081</v>
      </c>
      <c r="L1710" t="s">
        <v>2097</v>
      </c>
      <c r="M1710" t="s">
        <v>2144</v>
      </c>
      <c r="N1710" t="s">
        <v>2146</v>
      </c>
      <c r="O1710" t="s">
        <v>2112</v>
      </c>
      <c r="P1710" t="s"/>
    </row>
    <row r="1711" spans="1:16">
      <c r="I1711" s="54" t="n">
        <v>1709</v>
      </c>
      <c r="J1711" t="s"/>
      <c r="K1711" t="s">
        <v>2081</v>
      </c>
      <c r="L1711" t="s">
        <v>2097</v>
      </c>
      <c r="M1711" t="s">
        <v>2144</v>
      </c>
      <c r="N1711" t="s">
        <v>2146</v>
      </c>
      <c r="O1711" t="s">
        <v>2113</v>
      </c>
      <c r="P1711" t="s"/>
    </row>
    <row r="1712" spans="1:16">
      <c r="I1712" s="54" t="n">
        <v>1710</v>
      </c>
      <c r="J1712" t="s"/>
      <c r="K1712" t="s">
        <v>2081</v>
      </c>
      <c r="L1712" t="s">
        <v>2097</v>
      </c>
      <c r="M1712" t="s">
        <v>2144</v>
      </c>
      <c r="N1712" t="s">
        <v>2146</v>
      </c>
      <c r="O1712" t="s">
        <v>2114</v>
      </c>
      <c r="P1712" t="s"/>
    </row>
    <row r="1713" spans="1:16">
      <c r="I1713" s="54" t="n">
        <v>1711</v>
      </c>
      <c r="J1713" t="s"/>
      <c r="K1713" t="s">
        <v>2081</v>
      </c>
      <c r="L1713" t="s">
        <v>2097</v>
      </c>
      <c r="M1713" t="s">
        <v>2144</v>
      </c>
      <c r="N1713" t="s">
        <v>2146</v>
      </c>
      <c r="O1713" t="s">
        <v>2115</v>
      </c>
      <c r="P1713" t="s"/>
    </row>
    <row r="1714" spans="1:16">
      <c r="I1714" s="54" t="n">
        <v>1712</v>
      </c>
      <c r="J1714" t="s"/>
      <c r="K1714" t="s">
        <v>2081</v>
      </c>
      <c r="L1714" t="s">
        <v>2097</v>
      </c>
      <c r="M1714" t="s">
        <v>2144</v>
      </c>
      <c r="N1714" t="s">
        <v>2146</v>
      </c>
      <c r="O1714" t="s">
        <v>2116</v>
      </c>
      <c r="P1714" t="s"/>
    </row>
    <row r="1715" spans="1:16">
      <c r="I1715" s="54" t="n">
        <v>1713</v>
      </c>
      <c r="J1715" t="s"/>
      <c r="K1715" t="s">
        <v>2081</v>
      </c>
      <c r="L1715" t="s">
        <v>2097</v>
      </c>
      <c r="M1715" t="s">
        <v>2144</v>
      </c>
      <c r="N1715" t="s">
        <v>2146</v>
      </c>
      <c r="O1715" t="s">
        <v>2117</v>
      </c>
      <c r="P1715" t="s"/>
    </row>
    <row r="1716" spans="1:16">
      <c r="I1716" s="54" t="n">
        <v>1714</v>
      </c>
      <c r="J1716" t="s"/>
      <c r="K1716" t="s">
        <v>2081</v>
      </c>
      <c r="L1716" t="s">
        <v>2097</v>
      </c>
      <c r="M1716" t="s">
        <v>2144</v>
      </c>
      <c r="N1716" t="s">
        <v>2146</v>
      </c>
      <c r="O1716" t="s">
        <v>2118</v>
      </c>
      <c r="P1716" t="s"/>
    </row>
    <row r="1717" spans="1:16">
      <c r="I1717" s="54" t="n">
        <v>1715</v>
      </c>
      <c r="J1717" s="55" t="n">
        <v>0</v>
      </c>
      <c r="K1717" t="s">
        <v>2081</v>
      </c>
      <c r="L1717" t="s">
        <v>2097</v>
      </c>
      <c r="M1717" t="s">
        <v>2144</v>
      </c>
      <c r="N1717" t="s">
        <v>2146</v>
      </c>
      <c r="O1717" t="s">
        <v>2119</v>
      </c>
      <c r="P1717" t="s"/>
    </row>
    <row r="1718" spans="1:16">
      <c r="I1718" s="54" t="n">
        <v>1716</v>
      </c>
      <c r="J1718" s="55" t="n">
        <v>0</v>
      </c>
      <c r="K1718" t="s">
        <v>2081</v>
      </c>
      <c r="L1718" t="s">
        <v>2097</v>
      </c>
      <c r="M1718" t="s">
        <v>2144</v>
      </c>
      <c r="N1718" t="s">
        <v>2146</v>
      </c>
      <c r="O1718" t="s">
        <v>2120</v>
      </c>
      <c r="P1718" t="s"/>
    </row>
    <row r="1719" spans="1:16">
      <c r="I1719" s="54" t="n">
        <v>1717</v>
      </c>
      <c r="J1719" s="55" t="n">
        <v>0</v>
      </c>
      <c r="K1719" t="s">
        <v>2081</v>
      </c>
      <c r="L1719" t="s">
        <v>2097</v>
      </c>
      <c r="M1719" t="s">
        <v>2144</v>
      </c>
      <c r="N1719" t="s">
        <v>2146</v>
      </c>
      <c r="O1719" t="s">
        <v>2121</v>
      </c>
      <c r="P1719" t="s"/>
    </row>
    <row r="1720" spans="1:16">
      <c r="I1720" s="54" t="n">
        <v>1718</v>
      </c>
      <c r="J1720" t="s"/>
      <c r="K1720" t="s">
        <v>2081</v>
      </c>
      <c r="L1720" t="s">
        <v>2097</v>
      </c>
      <c r="M1720" t="s">
        <v>2144</v>
      </c>
      <c r="N1720" t="s">
        <v>2146</v>
      </c>
      <c r="O1720" t="s">
        <v>2122</v>
      </c>
      <c r="P1720" t="s"/>
    </row>
    <row r="1721" spans="1:16">
      <c r="I1721" s="54" t="n">
        <v>1719</v>
      </c>
      <c r="J1721" t="s"/>
      <c r="K1721" t="s">
        <v>2081</v>
      </c>
      <c r="L1721" t="s">
        <v>2097</v>
      </c>
      <c r="M1721" t="s">
        <v>2144</v>
      </c>
      <c r="N1721" t="s">
        <v>2146</v>
      </c>
      <c r="O1721" t="s">
        <v>2123</v>
      </c>
      <c r="P1721" t="s"/>
    </row>
    <row r="1722" spans="1:16">
      <c r="I1722" s="54" t="n">
        <v>1720</v>
      </c>
      <c r="J1722" t="s"/>
      <c r="K1722" t="s">
        <v>2081</v>
      </c>
      <c r="L1722" t="s">
        <v>2097</v>
      </c>
      <c r="M1722" t="s">
        <v>2144</v>
      </c>
      <c r="N1722" t="s">
        <v>2146</v>
      </c>
      <c r="O1722" t="s">
        <v>2124</v>
      </c>
      <c r="P1722" t="s"/>
    </row>
    <row r="1723" spans="1:16">
      <c r="I1723" s="54" t="n">
        <v>1721</v>
      </c>
      <c r="J1723" s="55" t="n">
        <v>0</v>
      </c>
      <c r="K1723" t="s">
        <v>2081</v>
      </c>
      <c r="L1723" t="s">
        <v>2097</v>
      </c>
      <c r="M1723" t="s">
        <v>2144</v>
      </c>
      <c r="N1723" t="s">
        <v>2146</v>
      </c>
      <c r="O1723" t="s">
        <v>2125</v>
      </c>
      <c r="P1723" t="s"/>
    </row>
    <row r="1724" spans="1:16">
      <c r="I1724" s="54" t="n">
        <v>1722</v>
      </c>
      <c r="J1724" t="s"/>
      <c r="K1724" t="s">
        <v>2081</v>
      </c>
      <c r="L1724" t="s">
        <v>2097</v>
      </c>
      <c r="M1724" t="s">
        <v>2144</v>
      </c>
      <c r="N1724" t="s">
        <v>2146</v>
      </c>
      <c r="O1724" t="s">
        <v>2126</v>
      </c>
      <c r="P1724" t="s"/>
    </row>
    <row r="1725" spans="1:16">
      <c r="I1725" s="54" t="n">
        <v>1723</v>
      </c>
      <c r="J1725" s="55" t="n">
        <v>0</v>
      </c>
      <c r="K1725" t="s">
        <v>2081</v>
      </c>
      <c r="L1725" t="s">
        <v>2097</v>
      </c>
      <c r="M1725" t="s">
        <v>2144</v>
      </c>
      <c r="N1725" t="s">
        <v>2146</v>
      </c>
      <c r="O1725" t="s">
        <v>2127</v>
      </c>
      <c r="P1725" t="s"/>
    </row>
    <row r="1726" spans="1:16">
      <c r="I1726" s="54" t="n">
        <v>1724</v>
      </c>
      <c r="J1726" t="s"/>
      <c r="K1726" t="s">
        <v>2081</v>
      </c>
      <c r="L1726" t="s">
        <v>2097</v>
      </c>
      <c r="M1726" t="s">
        <v>2144</v>
      </c>
      <c r="N1726" t="s">
        <v>2146</v>
      </c>
      <c r="O1726" t="s">
        <v>2128</v>
      </c>
      <c r="P1726" t="s"/>
    </row>
    <row r="1727" spans="1:16">
      <c r="I1727" s="54" t="n">
        <v>1725</v>
      </c>
      <c r="J1727" s="55" t="n">
        <v>0</v>
      </c>
      <c r="K1727" t="s">
        <v>2081</v>
      </c>
      <c r="L1727" t="s">
        <v>2097</v>
      </c>
      <c r="M1727" t="s">
        <v>2144</v>
      </c>
      <c r="N1727" t="s">
        <v>2146</v>
      </c>
      <c r="O1727" t="s">
        <v>2129</v>
      </c>
      <c r="P1727" t="s"/>
    </row>
    <row r="1728" spans="1:16">
      <c r="I1728" s="54" t="n">
        <v>1726</v>
      </c>
      <c r="J1728" t="s"/>
      <c r="K1728" t="s">
        <v>2081</v>
      </c>
      <c r="L1728" t="s">
        <v>2097</v>
      </c>
      <c r="M1728" t="s">
        <v>2144</v>
      </c>
      <c r="N1728" t="s">
        <v>2146</v>
      </c>
      <c r="O1728" t="s">
        <v>2129</v>
      </c>
      <c r="P1728" t="s">
        <v>717</v>
      </c>
    </row>
    <row r="1729" spans="1:16">
      <c r="I1729" s="54" t="n">
        <v>1727</v>
      </c>
      <c r="J1729" t="s"/>
      <c r="K1729" t="s">
        <v>2081</v>
      </c>
      <c r="L1729" t="s">
        <v>2097</v>
      </c>
      <c r="M1729" t="s">
        <v>2144</v>
      </c>
      <c r="N1729" t="s">
        <v>2146</v>
      </c>
      <c r="O1729" t="s">
        <v>2129</v>
      </c>
      <c r="P1729" t="s">
        <v>1113</v>
      </c>
    </row>
    <row r="1730" spans="1:16">
      <c r="I1730" s="54" t="n">
        <v>1728</v>
      </c>
      <c r="J1730" t="s"/>
      <c r="K1730" t="s">
        <v>2081</v>
      </c>
      <c r="L1730" t="s">
        <v>2097</v>
      </c>
      <c r="M1730" t="s">
        <v>2144</v>
      </c>
      <c r="N1730" t="s">
        <v>2146</v>
      </c>
      <c r="O1730" t="s">
        <v>2129</v>
      </c>
      <c r="P1730" t="s">
        <v>1118</v>
      </c>
    </row>
    <row r="1731" spans="1:16">
      <c r="I1731" s="54" t="n">
        <v>1729</v>
      </c>
      <c r="J1731" t="s"/>
      <c r="K1731" t="s">
        <v>2081</v>
      </c>
      <c r="L1731" t="s">
        <v>2097</v>
      </c>
      <c r="M1731" t="s">
        <v>2144</v>
      </c>
      <c r="N1731" t="s">
        <v>2146</v>
      </c>
      <c r="O1731" t="s">
        <v>2129</v>
      </c>
      <c r="P1731" t="s">
        <v>1142</v>
      </c>
    </row>
    <row r="1732" spans="1:16">
      <c r="I1732" s="54" t="n">
        <v>1730</v>
      </c>
      <c r="J1732" t="s"/>
      <c r="K1732" t="s">
        <v>2081</v>
      </c>
      <c r="L1732" t="s">
        <v>2097</v>
      </c>
      <c r="M1732" t="s">
        <v>2144</v>
      </c>
      <c r="N1732" t="s">
        <v>2146</v>
      </c>
      <c r="O1732" t="s">
        <v>2129</v>
      </c>
      <c r="P1732" t="s">
        <v>855</v>
      </c>
    </row>
    <row r="1733" spans="1:16">
      <c r="I1733" s="54" t="n">
        <v>1731</v>
      </c>
      <c r="J1733" t="s"/>
      <c r="K1733" t="s">
        <v>2081</v>
      </c>
      <c r="L1733" t="s">
        <v>2097</v>
      </c>
      <c r="M1733" t="s">
        <v>2144</v>
      </c>
      <c r="N1733" t="s">
        <v>2146</v>
      </c>
      <c r="O1733" t="s">
        <v>2129</v>
      </c>
      <c r="P1733" t="s">
        <v>1575</v>
      </c>
    </row>
    <row r="1734" spans="1:16">
      <c r="I1734" s="54" t="n">
        <v>1732</v>
      </c>
      <c r="J1734" t="s"/>
      <c r="K1734" t="s">
        <v>2081</v>
      </c>
      <c r="L1734" t="s">
        <v>2097</v>
      </c>
      <c r="M1734" t="s">
        <v>2144</v>
      </c>
      <c r="N1734" t="s">
        <v>2146</v>
      </c>
      <c r="O1734" t="s">
        <v>2129</v>
      </c>
      <c r="P1734" t="s">
        <v>1951</v>
      </c>
    </row>
    <row r="1735" spans="1:16">
      <c r="I1735" s="54" t="n">
        <v>1733</v>
      </c>
      <c r="J1735" t="s"/>
      <c r="K1735" t="s">
        <v>2081</v>
      </c>
      <c r="L1735" t="s">
        <v>2097</v>
      </c>
      <c r="M1735" t="s">
        <v>2144</v>
      </c>
      <c r="N1735" t="s">
        <v>2146</v>
      </c>
      <c r="O1735" t="s">
        <v>2129</v>
      </c>
      <c r="P1735" t="s">
        <v>1382</v>
      </c>
    </row>
    <row r="1736" spans="1:16">
      <c r="I1736" s="54" t="n">
        <v>1734</v>
      </c>
      <c r="J1736" s="55" t="n">
        <v>0</v>
      </c>
      <c r="K1736" t="s">
        <v>2081</v>
      </c>
      <c r="L1736" t="s">
        <v>2097</v>
      </c>
      <c r="M1736" t="s">
        <v>2144</v>
      </c>
      <c r="N1736" t="s">
        <v>2146</v>
      </c>
      <c r="O1736" t="s">
        <v>2129</v>
      </c>
      <c r="P1736" t="s">
        <v>2130</v>
      </c>
    </row>
    <row r="1737" spans="1:16">
      <c r="I1737" s="54" t="n">
        <v>1735</v>
      </c>
      <c r="J1737" t="s"/>
      <c r="K1737" t="s">
        <v>2081</v>
      </c>
      <c r="L1737" t="s">
        <v>2097</v>
      </c>
      <c r="M1737" t="s">
        <v>2144</v>
      </c>
      <c r="N1737" t="s">
        <v>2146</v>
      </c>
      <c r="O1737" t="s">
        <v>2129</v>
      </c>
      <c r="P1737" t="s">
        <v>2131</v>
      </c>
    </row>
    <row r="1738" spans="1:16">
      <c r="I1738" s="54" t="n">
        <v>1736</v>
      </c>
      <c r="J1738" t="s"/>
      <c r="K1738" t="s">
        <v>2081</v>
      </c>
      <c r="L1738" t="s">
        <v>2097</v>
      </c>
      <c r="M1738" t="s">
        <v>2144</v>
      </c>
      <c r="N1738" t="s">
        <v>2146</v>
      </c>
      <c r="O1738" t="s">
        <v>2134</v>
      </c>
      <c r="P1738" t="s"/>
    </row>
    <row r="1739" spans="1:16">
      <c r="I1739" s="54" t="n">
        <v>1737</v>
      </c>
      <c r="J1739" s="55" t="n">
        <v>0</v>
      </c>
      <c r="K1739" t="s">
        <v>2081</v>
      </c>
      <c r="L1739" t="s">
        <v>2097</v>
      </c>
      <c r="M1739" t="s">
        <v>2144</v>
      </c>
      <c r="N1739" t="s">
        <v>2146</v>
      </c>
      <c r="O1739" t="s">
        <v>2135</v>
      </c>
      <c r="P1739" t="s"/>
    </row>
    <row r="1740" spans="1:16">
      <c r="I1740" s="54" t="n">
        <v>1738</v>
      </c>
      <c r="J1740" t="s"/>
      <c r="K1740" t="s">
        <v>2081</v>
      </c>
      <c r="L1740" t="s">
        <v>2097</v>
      </c>
      <c r="M1740" t="s">
        <v>2144</v>
      </c>
      <c r="N1740" t="s">
        <v>2146</v>
      </c>
      <c r="O1740" t="s">
        <v>2136</v>
      </c>
      <c r="P1740" t="s"/>
    </row>
    <row r="1741" spans="1:16">
      <c r="I1741" s="54" t="n">
        <v>1739</v>
      </c>
      <c r="J1741" s="55" t="n">
        <v>0</v>
      </c>
      <c r="K1741" t="s">
        <v>2081</v>
      </c>
      <c r="L1741" t="s">
        <v>2097</v>
      </c>
      <c r="M1741" t="s">
        <v>2144</v>
      </c>
      <c r="N1741" t="s">
        <v>2146</v>
      </c>
      <c r="O1741" t="s">
        <v>2137</v>
      </c>
      <c r="P1741" t="s"/>
    </row>
    <row r="1742" spans="1:16">
      <c r="I1742" s="54" t="n">
        <v>1740</v>
      </c>
      <c r="J1742" t="s"/>
      <c r="K1742" t="s">
        <v>2081</v>
      </c>
      <c r="L1742" t="s">
        <v>2097</v>
      </c>
      <c r="M1742" t="s">
        <v>2144</v>
      </c>
      <c r="N1742" t="s">
        <v>2146</v>
      </c>
      <c r="O1742" t="s">
        <v>2138</v>
      </c>
      <c r="P1742" t="s"/>
    </row>
    <row r="1743" spans="1:16">
      <c r="I1743" s="54" t="n">
        <v>1741</v>
      </c>
      <c r="J1743" s="55" t="n">
        <v>0</v>
      </c>
      <c r="K1743" t="s">
        <v>2081</v>
      </c>
      <c r="L1743" t="s">
        <v>2097</v>
      </c>
      <c r="M1743" t="s">
        <v>2144</v>
      </c>
      <c r="N1743" t="s">
        <v>2146</v>
      </c>
      <c r="O1743" t="s">
        <v>2139</v>
      </c>
      <c r="P1743" t="s"/>
    </row>
    <row r="1744" spans="1:16">
      <c r="I1744" s="54" t="n">
        <v>1742</v>
      </c>
      <c r="J1744" t="s"/>
      <c r="K1744" t="s">
        <v>2081</v>
      </c>
      <c r="L1744" t="s">
        <v>2097</v>
      </c>
      <c r="M1744" t="s">
        <v>2144</v>
      </c>
      <c r="N1744" t="s">
        <v>2146</v>
      </c>
      <c r="O1744" t="s">
        <v>2140</v>
      </c>
      <c r="P1744" t="s"/>
    </row>
    <row r="1745" spans="1:16">
      <c r="I1745" s="54" t="n">
        <v>1743</v>
      </c>
      <c r="J1745" t="s"/>
      <c r="K1745" t="s">
        <v>2081</v>
      </c>
      <c r="L1745" t="s">
        <v>2097</v>
      </c>
      <c r="M1745" t="s">
        <v>2144</v>
      </c>
      <c r="N1745" t="s">
        <v>2142</v>
      </c>
      <c r="O1745" t="s"/>
      <c r="P1745" t="s"/>
    </row>
    <row r="1746" spans="1:16">
      <c r="I1746" s="54" t="n">
        <v>1744</v>
      </c>
      <c r="J1746" t="s"/>
      <c r="K1746" t="s">
        <v>2081</v>
      </c>
      <c r="L1746" t="s">
        <v>2097</v>
      </c>
      <c r="M1746" t="s">
        <v>2144</v>
      </c>
      <c r="N1746" t="s">
        <v>2143</v>
      </c>
      <c r="O1746" t="s"/>
      <c r="P1746" t="s"/>
    </row>
    <row r="1747" spans="1:16">
      <c r="I1747" s="54" t="n">
        <v>1745</v>
      </c>
      <c r="J1747" t="s"/>
      <c r="K1747" t="s">
        <v>2081</v>
      </c>
      <c r="L1747" t="s">
        <v>2097</v>
      </c>
      <c r="M1747" t="s">
        <v>2142</v>
      </c>
      <c r="N1747" t="s"/>
      <c r="O1747" t="s"/>
      <c r="P1747" t="s"/>
    </row>
    <row r="1748" spans="1:16">
      <c r="I1748" s="54" t="n">
        <v>1746</v>
      </c>
      <c r="J1748" t="s"/>
      <c r="K1748" t="s">
        <v>2081</v>
      </c>
      <c r="L1748" t="s">
        <v>2097</v>
      </c>
      <c r="M1748" t="s">
        <v>2143</v>
      </c>
      <c r="N1748" t="s"/>
      <c r="O1748" t="s"/>
      <c r="P1748" t="s"/>
    </row>
    <row r="1749" spans="1:16">
      <c r="I1749" s="54" t="n">
        <v>1747</v>
      </c>
      <c r="J1749" s="55" t="n">
        <v>0</v>
      </c>
      <c r="K1749" t="s">
        <v>2081</v>
      </c>
      <c r="L1749" t="s">
        <v>2097</v>
      </c>
      <c r="M1749" t="s">
        <v>2147</v>
      </c>
      <c r="N1749" t="s"/>
      <c r="O1749" t="s"/>
      <c r="P1749" t="s"/>
    </row>
    <row r="1750" spans="1:16">
      <c r="I1750" s="54" t="n">
        <v>1748</v>
      </c>
      <c r="J1750" t="s"/>
      <c r="K1750" t="s">
        <v>2081</v>
      </c>
      <c r="L1750" t="s">
        <v>2097</v>
      </c>
      <c r="M1750" t="s">
        <v>2148</v>
      </c>
      <c r="N1750" t="s"/>
      <c r="O1750" t="s"/>
      <c r="P1750" t="s"/>
    </row>
    <row r="1751" spans="1:16">
      <c r="I1751" s="54" t="n">
        <v>1749</v>
      </c>
      <c r="J1751" s="55" t="n">
        <v>0</v>
      </c>
      <c r="K1751" t="s">
        <v>2081</v>
      </c>
      <c r="L1751" t="s">
        <v>2097</v>
      </c>
      <c r="M1751" t="s">
        <v>2149</v>
      </c>
      <c r="N1751" t="s"/>
      <c r="O1751" t="s"/>
      <c r="P1751" t="s"/>
    </row>
    <row r="1752" spans="1:16">
      <c r="I1752" s="54" t="n">
        <v>1750</v>
      </c>
      <c r="J1752" t="s"/>
      <c r="K1752" t="s">
        <v>2081</v>
      </c>
      <c r="L1752" t="s">
        <v>2097</v>
      </c>
      <c r="M1752" t="s">
        <v>2138</v>
      </c>
      <c r="N1752" t="s"/>
      <c r="O1752" t="s"/>
      <c r="P1752" t="s"/>
    </row>
    <row r="1753" spans="1:16">
      <c r="I1753" s="54" t="n">
        <v>1751</v>
      </c>
      <c r="J1753" t="s"/>
      <c r="K1753" t="s">
        <v>2081</v>
      </c>
      <c r="L1753" t="s">
        <v>2097</v>
      </c>
      <c r="M1753" t="s">
        <v>2150</v>
      </c>
      <c r="N1753" t="s"/>
      <c r="O1753" t="s"/>
      <c r="P1753" t="s"/>
    </row>
    <row r="1754" spans="1:16">
      <c r="I1754" s="54" t="n">
        <v>1752</v>
      </c>
      <c r="J1754" s="55" t="n">
        <v>7.385613425925926e-06</v>
      </c>
      <c r="K1754" t="s">
        <v>2081</v>
      </c>
      <c r="L1754" t="s">
        <v>2151</v>
      </c>
      <c r="M1754" t="s"/>
      <c r="N1754" t="s"/>
      <c r="O1754" t="s"/>
      <c r="P1754" t="s"/>
    </row>
    <row r="1755" spans="1:16">
      <c r="I1755" s="54" t="n">
        <v>1753</v>
      </c>
      <c r="J1755" t="s"/>
      <c r="K1755" t="s">
        <v>2081</v>
      </c>
      <c r="L1755" t="s">
        <v>2151</v>
      </c>
      <c r="M1755" t="s">
        <v>2098</v>
      </c>
      <c r="N1755" t="s"/>
      <c r="O1755" t="s"/>
      <c r="P1755" t="s"/>
    </row>
    <row r="1756" spans="1:16">
      <c r="I1756" s="54" t="n">
        <v>1754</v>
      </c>
      <c r="J1756" t="s"/>
      <c r="K1756" t="s">
        <v>2081</v>
      </c>
      <c r="L1756" t="s">
        <v>2151</v>
      </c>
      <c r="M1756" t="s">
        <v>2083</v>
      </c>
      <c r="N1756" t="s"/>
      <c r="O1756" t="s"/>
      <c r="P1756" t="s"/>
    </row>
    <row r="1757" spans="1:16">
      <c r="I1757" s="54" t="n">
        <v>1755</v>
      </c>
      <c r="J1757" t="s"/>
      <c r="K1757" t="s">
        <v>2081</v>
      </c>
      <c r="L1757" t="s">
        <v>2151</v>
      </c>
      <c r="M1757" t="s">
        <v>2084</v>
      </c>
      <c r="N1757" t="s"/>
      <c r="O1757" t="s"/>
      <c r="P1757" t="s"/>
    </row>
    <row r="1758" spans="1:16">
      <c r="I1758" s="54" t="n">
        <v>1756</v>
      </c>
      <c r="J1758" t="s"/>
      <c r="K1758" t="s">
        <v>2081</v>
      </c>
      <c r="L1758" t="s">
        <v>2151</v>
      </c>
      <c r="M1758" t="s">
        <v>2085</v>
      </c>
      <c r="N1758" t="s"/>
      <c r="O1758" t="s"/>
      <c r="P1758" t="s"/>
    </row>
    <row r="1759" spans="1:16">
      <c r="I1759" s="54" t="n">
        <v>1757</v>
      </c>
      <c r="J1759" s="55" t="n">
        <v>0</v>
      </c>
      <c r="K1759" t="s">
        <v>2081</v>
      </c>
      <c r="L1759" t="s">
        <v>2151</v>
      </c>
      <c r="M1759" t="s">
        <v>2099</v>
      </c>
      <c r="N1759" t="s"/>
      <c r="O1759" t="s"/>
      <c r="P1759" t="s"/>
    </row>
    <row r="1760" spans="1:16">
      <c r="I1760" s="54" t="n">
        <v>1758</v>
      </c>
      <c r="J1760" t="s"/>
      <c r="K1760" t="s">
        <v>2081</v>
      </c>
      <c r="L1760" t="s">
        <v>2151</v>
      </c>
      <c r="M1760" t="s">
        <v>2100</v>
      </c>
      <c r="N1760" t="s"/>
      <c r="O1760" t="s"/>
      <c r="P1760" t="s"/>
    </row>
    <row r="1761" spans="1:16">
      <c r="I1761" s="54" t="n">
        <v>1759</v>
      </c>
      <c r="J1761" s="55" t="n">
        <v>6.779317129629629e-06</v>
      </c>
      <c r="K1761" t="s">
        <v>2081</v>
      </c>
      <c r="L1761" t="s">
        <v>2151</v>
      </c>
      <c r="M1761" t="s">
        <v>2101</v>
      </c>
      <c r="N1761" t="s"/>
      <c r="O1761" t="s"/>
      <c r="P1761" t="s"/>
    </row>
    <row r="1762" spans="1:16">
      <c r="I1762" s="54" t="n">
        <v>1760</v>
      </c>
      <c r="J1762" t="s"/>
      <c r="K1762" t="s">
        <v>2081</v>
      </c>
      <c r="L1762" t="s">
        <v>2151</v>
      </c>
      <c r="M1762" t="s">
        <v>2101</v>
      </c>
      <c r="N1762" t="s">
        <v>2102</v>
      </c>
      <c r="O1762" t="s"/>
      <c r="P1762" t="s"/>
    </row>
    <row r="1763" spans="1:16">
      <c r="I1763" s="54" t="n">
        <v>1761</v>
      </c>
      <c r="J1763" t="s"/>
      <c r="K1763" t="s">
        <v>2081</v>
      </c>
      <c r="L1763" t="s">
        <v>2151</v>
      </c>
      <c r="M1763" t="s">
        <v>2101</v>
      </c>
      <c r="N1763" t="s">
        <v>2100</v>
      </c>
      <c r="O1763" t="s"/>
      <c r="P1763" t="s"/>
    </row>
    <row r="1764" spans="1:16">
      <c r="I1764" s="54" t="n">
        <v>1762</v>
      </c>
      <c r="J1764" t="s"/>
      <c r="K1764" t="s">
        <v>2081</v>
      </c>
      <c r="L1764" t="s">
        <v>2151</v>
      </c>
      <c r="M1764" t="s">
        <v>2101</v>
      </c>
      <c r="N1764" t="s">
        <v>2103</v>
      </c>
      <c r="O1764" t="s"/>
      <c r="P1764" t="s"/>
    </row>
    <row r="1765" spans="1:16">
      <c r="I1765" s="54" t="n">
        <v>1763</v>
      </c>
      <c r="J1765" t="s"/>
      <c r="K1765" t="s">
        <v>2081</v>
      </c>
      <c r="L1765" t="s">
        <v>2151</v>
      </c>
      <c r="M1765" t="s">
        <v>2101</v>
      </c>
      <c r="N1765" t="s">
        <v>2084</v>
      </c>
      <c r="O1765" t="s"/>
      <c r="P1765" t="s"/>
    </row>
    <row r="1766" spans="1:16">
      <c r="I1766" s="54" t="n">
        <v>1764</v>
      </c>
      <c r="J1766" t="s"/>
      <c r="K1766" t="s">
        <v>2081</v>
      </c>
      <c r="L1766" t="s">
        <v>2151</v>
      </c>
      <c r="M1766" t="s">
        <v>2101</v>
      </c>
      <c r="N1766" t="s">
        <v>2085</v>
      </c>
      <c r="O1766" t="s"/>
      <c r="P1766" t="s"/>
    </row>
    <row r="1767" spans="1:16">
      <c r="I1767" s="54" t="n">
        <v>1765</v>
      </c>
      <c r="J1767" s="55" t="n">
        <v>6.050115740740741e-06</v>
      </c>
      <c r="K1767" t="s">
        <v>2081</v>
      </c>
      <c r="L1767" t="s">
        <v>2151</v>
      </c>
      <c r="M1767" t="s">
        <v>2101</v>
      </c>
      <c r="N1767" t="s">
        <v>2104</v>
      </c>
      <c r="O1767" t="s"/>
      <c r="P1767" t="s"/>
    </row>
    <row r="1768" spans="1:16">
      <c r="I1768" s="54" t="n">
        <v>1766</v>
      </c>
      <c r="J1768" t="s"/>
      <c r="K1768" t="s">
        <v>2081</v>
      </c>
      <c r="L1768" t="s">
        <v>2151</v>
      </c>
      <c r="M1768" t="s">
        <v>2101</v>
      </c>
      <c r="N1768" t="s">
        <v>2105</v>
      </c>
      <c r="O1768" t="s"/>
      <c r="P1768" t="s"/>
    </row>
    <row r="1769" spans="1:16">
      <c r="I1769" s="54" t="n">
        <v>1767</v>
      </c>
      <c r="J1769" s="55" t="n">
        <v>0</v>
      </c>
      <c r="K1769" t="s">
        <v>2081</v>
      </c>
      <c r="L1769" t="s">
        <v>2151</v>
      </c>
      <c r="M1769" t="s">
        <v>2101</v>
      </c>
      <c r="N1769" t="s">
        <v>2086</v>
      </c>
      <c r="O1769" t="s"/>
      <c r="P1769" t="s"/>
    </row>
    <row r="1770" spans="1:16">
      <c r="I1770" s="54" t="n">
        <v>1768</v>
      </c>
      <c r="J1770" s="55" t="n">
        <v>0</v>
      </c>
      <c r="K1770" t="s">
        <v>2081</v>
      </c>
      <c r="L1770" t="s">
        <v>2151</v>
      </c>
      <c r="M1770" t="s">
        <v>2101</v>
      </c>
      <c r="N1770" t="s">
        <v>2106</v>
      </c>
      <c r="O1770" t="s"/>
      <c r="P1770" t="s"/>
    </row>
    <row r="1771" spans="1:16">
      <c r="I1771" s="54" t="n">
        <v>1769</v>
      </c>
      <c r="J1771" t="s"/>
      <c r="K1771" t="s">
        <v>2081</v>
      </c>
      <c r="L1771" t="s">
        <v>2151</v>
      </c>
      <c r="M1771" t="s">
        <v>2101</v>
      </c>
      <c r="N1771" t="s">
        <v>2107</v>
      </c>
      <c r="O1771" t="s"/>
      <c r="P1771" t="s"/>
    </row>
    <row r="1772" spans="1:16">
      <c r="I1772" s="54" t="n">
        <v>1770</v>
      </c>
      <c r="J1772" t="s"/>
      <c r="K1772" t="s">
        <v>2081</v>
      </c>
      <c r="L1772" t="s">
        <v>2151</v>
      </c>
      <c r="M1772" t="s">
        <v>2101</v>
      </c>
      <c r="N1772" t="s">
        <v>2108</v>
      </c>
      <c r="O1772" t="s"/>
      <c r="P1772" t="s"/>
    </row>
    <row r="1773" spans="1:16">
      <c r="I1773" s="54" t="n">
        <v>1771</v>
      </c>
      <c r="J1773" s="55" t="n">
        <v>7.233912037037037e-07</v>
      </c>
      <c r="K1773" t="s">
        <v>2081</v>
      </c>
      <c r="L1773" t="s">
        <v>2151</v>
      </c>
      <c r="M1773" t="s">
        <v>2101</v>
      </c>
      <c r="N1773" t="s">
        <v>2109</v>
      </c>
      <c r="O1773" t="s"/>
      <c r="P1773" t="s"/>
    </row>
    <row r="1774" spans="1:16">
      <c r="I1774" s="54" t="n">
        <v>1772</v>
      </c>
      <c r="J1774" t="s"/>
      <c r="K1774" t="s">
        <v>2081</v>
      </c>
      <c r="L1774" t="s">
        <v>2151</v>
      </c>
      <c r="M1774" t="s">
        <v>2101</v>
      </c>
      <c r="N1774" t="s">
        <v>2109</v>
      </c>
      <c r="O1774" t="s">
        <v>2105</v>
      </c>
      <c r="P1774" t="s"/>
    </row>
    <row r="1775" spans="1:16">
      <c r="I1775" s="54" t="n">
        <v>1773</v>
      </c>
      <c r="J1775" t="s"/>
      <c r="K1775" t="s">
        <v>2081</v>
      </c>
      <c r="L1775" t="s">
        <v>2151</v>
      </c>
      <c r="M1775" t="s">
        <v>2101</v>
      </c>
      <c r="N1775" t="s">
        <v>2109</v>
      </c>
      <c r="O1775" t="s">
        <v>2110</v>
      </c>
      <c r="P1775" t="s"/>
    </row>
    <row r="1776" spans="1:16">
      <c r="I1776" s="54" t="n">
        <v>1774</v>
      </c>
      <c r="J1776" t="s"/>
      <c r="K1776" t="s">
        <v>2081</v>
      </c>
      <c r="L1776" t="s">
        <v>2151</v>
      </c>
      <c r="M1776" t="s">
        <v>2101</v>
      </c>
      <c r="N1776" t="s">
        <v>2109</v>
      </c>
      <c r="O1776" t="s">
        <v>2111</v>
      </c>
      <c r="P1776" t="s"/>
    </row>
    <row r="1777" spans="1:16">
      <c r="I1777" s="54" t="n">
        <v>1775</v>
      </c>
      <c r="J1777" t="s"/>
      <c r="K1777" t="s">
        <v>2081</v>
      </c>
      <c r="L1777" t="s">
        <v>2151</v>
      </c>
      <c r="M1777" t="s">
        <v>2101</v>
      </c>
      <c r="N1777" t="s">
        <v>2109</v>
      </c>
      <c r="O1777" t="s">
        <v>2112</v>
      </c>
      <c r="P1777" t="s"/>
    </row>
    <row r="1778" spans="1:16">
      <c r="I1778" s="54" t="n">
        <v>1776</v>
      </c>
      <c r="J1778" t="s"/>
      <c r="K1778" t="s">
        <v>2081</v>
      </c>
      <c r="L1778" t="s">
        <v>2151</v>
      </c>
      <c r="M1778" t="s">
        <v>2101</v>
      </c>
      <c r="N1778" t="s">
        <v>2109</v>
      </c>
      <c r="O1778" t="s">
        <v>2113</v>
      </c>
      <c r="P1778" t="s"/>
    </row>
    <row r="1779" spans="1:16">
      <c r="I1779" s="54" t="n">
        <v>1777</v>
      </c>
      <c r="J1779" t="s"/>
      <c r="K1779" t="s">
        <v>2081</v>
      </c>
      <c r="L1779" t="s">
        <v>2151</v>
      </c>
      <c r="M1779" t="s">
        <v>2101</v>
      </c>
      <c r="N1779" t="s">
        <v>2109</v>
      </c>
      <c r="O1779" t="s">
        <v>2114</v>
      </c>
      <c r="P1779" t="s"/>
    </row>
    <row r="1780" spans="1:16">
      <c r="I1780" s="54" t="n">
        <v>1778</v>
      </c>
      <c r="J1780" t="s"/>
      <c r="K1780" t="s">
        <v>2081</v>
      </c>
      <c r="L1780" t="s">
        <v>2151</v>
      </c>
      <c r="M1780" t="s">
        <v>2101</v>
      </c>
      <c r="N1780" t="s">
        <v>2109</v>
      </c>
      <c r="O1780" t="s">
        <v>2115</v>
      </c>
      <c r="P1780" t="s"/>
    </row>
    <row r="1781" spans="1:16">
      <c r="I1781" s="54" t="n">
        <v>1779</v>
      </c>
      <c r="J1781" t="s"/>
      <c r="K1781" t="s">
        <v>2081</v>
      </c>
      <c r="L1781" t="s">
        <v>2151</v>
      </c>
      <c r="M1781" t="s">
        <v>2101</v>
      </c>
      <c r="N1781" t="s">
        <v>2109</v>
      </c>
      <c r="O1781" t="s">
        <v>2116</v>
      </c>
      <c r="P1781" t="s"/>
    </row>
    <row r="1782" spans="1:16">
      <c r="I1782" s="54" t="n">
        <v>1780</v>
      </c>
      <c r="J1782" t="s"/>
      <c r="K1782" t="s">
        <v>2081</v>
      </c>
      <c r="L1782" t="s">
        <v>2151</v>
      </c>
      <c r="M1782" t="s">
        <v>2101</v>
      </c>
      <c r="N1782" t="s">
        <v>2109</v>
      </c>
      <c r="O1782" t="s">
        <v>2117</v>
      </c>
      <c r="P1782" t="s"/>
    </row>
    <row r="1783" spans="1:16">
      <c r="I1783" s="54" t="n">
        <v>1781</v>
      </c>
      <c r="J1783" t="s"/>
      <c r="K1783" t="s">
        <v>2081</v>
      </c>
      <c r="L1783" t="s">
        <v>2151</v>
      </c>
      <c r="M1783" t="s">
        <v>2101</v>
      </c>
      <c r="N1783" t="s">
        <v>2109</v>
      </c>
      <c r="O1783" t="s">
        <v>2118</v>
      </c>
      <c r="P1783" t="s"/>
    </row>
    <row r="1784" spans="1:16">
      <c r="I1784" s="54" t="n">
        <v>1782</v>
      </c>
      <c r="J1784" s="55" t="n">
        <v>0</v>
      </c>
      <c r="K1784" t="s">
        <v>2081</v>
      </c>
      <c r="L1784" t="s">
        <v>2151</v>
      </c>
      <c r="M1784" t="s">
        <v>2101</v>
      </c>
      <c r="N1784" t="s">
        <v>2109</v>
      </c>
      <c r="O1784" t="s">
        <v>2119</v>
      </c>
      <c r="P1784" t="s"/>
    </row>
    <row r="1785" spans="1:16">
      <c r="I1785" s="54" t="n">
        <v>1783</v>
      </c>
      <c r="J1785" s="55" t="n">
        <v>0</v>
      </c>
      <c r="K1785" t="s">
        <v>2081</v>
      </c>
      <c r="L1785" t="s">
        <v>2151</v>
      </c>
      <c r="M1785" t="s">
        <v>2101</v>
      </c>
      <c r="N1785" t="s">
        <v>2109</v>
      </c>
      <c r="O1785" t="s">
        <v>2120</v>
      </c>
      <c r="P1785" t="s"/>
    </row>
    <row r="1786" spans="1:16">
      <c r="I1786" s="54" t="n">
        <v>1784</v>
      </c>
      <c r="J1786" s="55" t="n">
        <v>0</v>
      </c>
      <c r="K1786" t="s">
        <v>2081</v>
      </c>
      <c r="L1786" t="s">
        <v>2151</v>
      </c>
      <c r="M1786" t="s">
        <v>2101</v>
      </c>
      <c r="N1786" t="s">
        <v>2109</v>
      </c>
      <c r="O1786" t="s">
        <v>2121</v>
      </c>
      <c r="P1786" t="s"/>
    </row>
    <row r="1787" spans="1:16">
      <c r="I1787" s="54" t="n">
        <v>1785</v>
      </c>
      <c r="J1787" t="s"/>
      <c r="K1787" t="s">
        <v>2081</v>
      </c>
      <c r="L1787" t="s">
        <v>2151</v>
      </c>
      <c r="M1787" t="s">
        <v>2101</v>
      </c>
      <c r="N1787" t="s">
        <v>2109</v>
      </c>
      <c r="O1787" t="s">
        <v>2122</v>
      </c>
      <c r="P1787" t="s"/>
    </row>
    <row r="1788" spans="1:16">
      <c r="I1788" s="54" t="n">
        <v>1786</v>
      </c>
      <c r="J1788" t="s"/>
      <c r="K1788" t="s">
        <v>2081</v>
      </c>
      <c r="L1788" t="s">
        <v>2151</v>
      </c>
      <c r="M1788" t="s">
        <v>2101</v>
      </c>
      <c r="N1788" t="s">
        <v>2109</v>
      </c>
      <c r="O1788" t="s">
        <v>2123</v>
      </c>
      <c r="P1788" t="s"/>
    </row>
    <row r="1789" spans="1:16">
      <c r="I1789" s="54" t="n">
        <v>1787</v>
      </c>
      <c r="J1789" t="s"/>
      <c r="K1789" t="s">
        <v>2081</v>
      </c>
      <c r="L1789" t="s">
        <v>2151</v>
      </c>
      <c r="M1789" t="s">
        <v>2101</v>
      </c>
      <c r="N1789" t="s">
        <v>2109</v>
      </c>
      <c r="O1789" t="s">
        <v>2124</v>
      </c>
      <c r="P1789" t="s"/>
    </row>
    <row r="1790" spans="1:16">
      <c r="I1790" s="54" t="n">
        <v>1788</v>
      </c>
      <c r="J1790" s="55" t="n">
        <v>0</v>
      </c>
      <c r="K1790" t="s">
        <v>2081</v>
      </c>
      <c r="L1790" t="s">
        <v>2151</v>
      </c>
      <c r="M1790" t="s">
        <v>2101</v>
      </c>
      <c r="N1790" t="s">
        <v>2109</v>
      </c>
      <c r="O1790" t="s">
        <v>2125</v>
      </c>
      <c r="P1790" t="s"/>
    </row>
    <row r="1791" spans="1:16">
      <c r="I1791" s="54" t="n">
        <v>1789</v>
      </c>
      <c r="J1791" t="s"/>
      <c r="K1791" t="s">
        <v>2081</v>
      </c>
      <c r="L1791" t="s">
        <v>2151</v>
      </c>
      <c r="M1791" t="s">
        <v>2101</v>
      </c>
      <c r="N1791" t="s">
        <v>2109</v>
      </c>
      <c r="O1791" t="s">
        <v>2126</v>
      </c>
      <c r="P1791" t="s"/>
    </row>
    <row r="1792" spans="1:16">
      <c r="I1792" s="54" t="n">
        <v>1790</v>
      </c>
      <c r="J1792" s="55" t="n">
        <v>0</v>
      </c>
      <c r="K1792" t="s">
        <v>2081</v>
      </c>
      <c r="L1792" t="s">
        <v>2151</v>
      </c>
      <c r="M1792" t="s">
        <v>2101</v>
      </c>
      <c r="N1792" t="s">
        <v>2109</v>
      </c>
      <c r="O1792" t="s">
        <v>2127</v>
      </c>
      <c r="P1792" t="s"/>
    </row>
    <row r="1793" spans="1:16">
      <c r="I1793" s="54" t="n">
        <v>1791</v>
      </c>
      <c r="J1793" t="s"/>
      <c r="K1793" t="s">
        <v>2081</v>
      </c>
      <c r="L1793" t="s">
        <v>2151</v>
      </c>
      <c r="M1793" t="s">
        <v>2101</v>
      </c>
      <c r="N1793" t="s">
        <v>2109</v>
      </c>
      <c r="O1793" t="s">
        <v>2128</v>
      </c>
      <c r="P1793" t="s"/>
    </row>
    <row r="1794" spans="1:16">
      <c r="I1794" s="54" t="n">
        <v>1792</v>
      </c>
      <c r="J1794" s="55" t="n">
        <v>7.233912037037037e-07</v>
      </c>
      <c r="K1794" t="s">
        <v>2081</v>
      </c>
      <c r="L1794" t="s">
        <v>2151</v>
      </c>
      <c r="M1794" t="s">
        <v>2101</v>
      </c>
      <c r="N1794" t="s">
        <v>2109</v>
      </c>
      <c r="O1794" t="s">
        <v>2152</v>
      </c>
      <c r="P1794" t="s"/>
    </row>
    <row r="1795" spans="1:16">
      <c r="I1795" s="54" t="n">
        <v>1793</v>
      </c>
      <c r="J1795" t="s"/>
      <c r="K1795" t="s">
        <v>2081</v>
      </c>
      <c r="L1795" t="s">
        <v>2151</v>
      </c>
      <c r="M1795" t="s">
        <v>2101</v>
      </c>
      <c r="N1795" t="s">
        <v>2109</v>
      </c>
      <c r="O1795" t="s">
        <v>2152</v>
      </c>
      <c r="P1795" t="s">
        <v>1848</v>
      </c>
    </row>
    <row r="1796" spans="1:16">
      <c r="I1796" s="54" t="n">
        <v>1794</v>
      </c>
      <c r="J1796" t="s"/>
      <c r="K1796" t="s">
        <v>2081</v>
      </c>
      <c r="L1796" t="s">
        <v>2151</v>
      </c>
      <c r="M1796" t="s">
        <v>2101</v>
      </c>
      <c r="N1796" t="s">
        <v>2109</v>
      </c>
      <c r="O1796" t="s">
        <v>2152</v>
      </c>
      <c r="P1796" t="s">
        <v>1814</v>
      </c>
    </row>
    <row r="1797" spans="1:16">
      <c r="I1797" s="54" t="n">
        <v>1795</v>
      </c>
      <c r="J1797" t="s"/>
      <c r="K1797" t="s">
        <v>2081</v>
      </c>
      <c r="L1797" t="s">
        <v>2151</v>
      </c>
      <c r="M1797" t="s">
        <v>2101</v>
      </c>
      <c r="N1797" t="s">
        <v>2109</v>
      </c>
      <c r="O1797" t="s">
        <v>2152</v>
      </c>
      <c r="P1797" t="s">
        <v>1530</v>
      </c>
    </row>
    <row r="1798" spans="1:16">
      <c r="I1798" s="54" t="n">
        <v>1796</v>
      </c>
      <c r="J1798" t="s"/>
      <c r="K1798" t="s">
        <v>2081</v>
      </c>
      <c r="L1798" t="s">
        <v>2151</v>
      </c>
      <c r="M1798" t="s">
        <v>2101</v>
      </c>
      <c r="N1798" t="s">
        <v>2109</v>
      </c>
      <c r="O1798" t="s">
        <v>2152</v>
      </c>
      <c r="P1798" t="s">
        <v>759</v>
      </c>
    </row>
    <row r="1799" spans="1:16">
      <c r="I1799" s="54" t="n">
        <v>1797</v>
      </c>
      <c r="J1799" t="s"/>
      <c r="K1799" t="s">
        <v>2081</v>
      </c>
      <c r="L1799" t="s">
        <v>2151</v>
      </c>
      <c r="M1799" t="s">
        <v>2101</v>
      </c>
      <c r="N1799" t="s">
        <v>2109</v>
      </c>
      <c r="O1799" t="s">
        <v>2152</v>
      </c>
      <c r="P1799" t="s">
        <v>1202</v>
      </c>
    </row>
    <row r="1800" spans="1:16">
      <c r="I1800" s="54" t="n">
        <v>1798</v>
      </c>
      <c r="J1800" t="s"/>
      <c r="K1800" t="s">
        <v>2081</v>
      </c>
      <c r="L1800" t="s">
        <v>2151</v>
      </c>
      <c r="M1800" t="s">
        <v>2101</v>
      </c>
      <c r="N1800" t="s">
        <v>2109</v>
      </c>
      <c r="O1800" t="s">
        <v>2152</v>
      </c>
      <c r="P1800" t="s">
        <v>1238</v>
      </c>
    </row>
    <row r="1801" spans="1:16">
      <c r="I1801" s="54" t="n">
        <v>1799</v>
      </c>
      <c r="J1801" t="s"/>
      <c r="K1801" t="s">
        <v>2081</v>
      </c>
      <c r="L1801" t="s">
        <v>2151</v>
      </c>
      <c r="M1801" t="s">
        <v>2101</v>
      </c>
      <c r="N1801" t="s">
        <v>2109</v>
      </c>
      <c r="O1801" t="s">
        <v>2152</v>
      </c>
      <c r="P1801" t="s">
        <v>1653</v>
      </c>
    </row>
    <row r="1802" spans="1:16">
      <c r="I1802" s="54" t="n">
        <v>1800</v>
      </c>
      <c r="J1802" t="s"/>
      <c r="K1802" t="s">
        <v>2081</v>
      </c>
      <c r="L1802" t="s">
        <v>2151</v>
      </c>
      <c r="M1802" t="s">
        <v>2101</v>
      </c>
      <c r="N1802" t="s">
        <v>2109</v>
      </c>
      <c r="O1802" t="s">
        <v>2152</v>
      </c>
      <c r="P1802" t="s">
        <v>1658</v>
      </c>
    </row>
    <row r="1803" spans="1:16">
      <c r="I1803" s="54" t="n">
        <v>1801</v>
      </c>
      <c r="J1803" t="s"/>
      <c r="K1803" t="s">
        <v>2081</v>
      </c>
      <c r="L1803" t="s">
        <v>2151</v>
      </c>
      <c r="M1803" t="s">
        <v>2101</v>
      </c>
      <c r="N1803" t="s">
        <v>2109</v>
      </c>
      <c r="O1803" t="s">
        <v>2152</v>
      </c>
      <c r="P1803" t="s">
        <v>1287</v>
      </c>
    </row>
    <row r="1804" spans="1:16">
      <c r="I1804" s="54" t="n">
        <v>1802</v>
      </c>
      <c r="J1804" t="s"/>
      <c r="K1804" t="s">
        <v>2081</v>
      </c>
      <c r="L1804" t="s">
        <v>2151</v>
      </c>
      <c r="M1804" t="s">
        <v>2101</v>
      </c>
      <c r="N1804" t="s">
        <v>2109</v>
      </c>
      <c r="O1804" t="s">
        <v>2152</v>
      </c>
      <c r="P1804" t="s">
        <v>845</v>
      </c>
    </row>
    <row r="1805" spans="1:16">
      <c r="I1805" s="54" t="n">
        <v>1803</v>
      </c>
      <c r="J1805" t="s"/>
      <c r="K1805" t="s">
        <v>2081</v>
      </c>
      <c r="L1805" t="s">
        <v>2151</v>
      </c>
      <c r="M1805" t="s">
        <v>2101</v>
      </c>
      <c r="N1805" t="s">
        <v>2109</v>
      </c>
      <c r="O1805" t="s">
        <v>2152</v>
      </c>
      <c r="P1805" t="s">
        <v>1663</v>
      </c>
    </row>
    <row r="1806" spans="1:16">
      <c r="I1806" s="54" t="n">
        <v>1804</v>
      </c>
      <c r="J1806" t="s"/>
      <c r="K1806" t="s">
        <v>2081</v>
      </c>
      <c r="L1806" t="s">
        <v>2151</v>
      </c>
      <c r="M1806" t="s">
        <v>2101</v>
      </c>
      <c r="N1806" t="s">
        <v>2109</v>
      </c>
      <c r="O1806" t="s">
        <v>2152</v>
      </c>
      <c r="P1806" t="s">
        <v>1633</v>
      </c>
    </row>
    <row r="1807" spans="1:16">
      <c r="I1807" s="54" t="n">
        <v>1805</v>
      </c>
      <c r="J1807" t="s"/>
      <c r="K1807" t="s">
        <v>2081</v>
      </c>
      <c r="L1807" t="s">
        <v>2151</v>
      </c>
      <c r="M1807" t="s">
        <v>2101</v>
      </c>
      <c r="N1807" t="s">
        <v>2109</v>
      </c>
      <c r="O1807" t="s">
        <v>2152</v>
      </c>
      <c r="P1807" t="s">
        <v>934</v>
      </c>
    </row>
    <row r="1808" spans="1:16">
      <c r="I1808" s="54" t="n">
        <v>1806</v>
      </c>
      <c r="J1808" t="s"/>
      <c r="K1808" t="s">
        <v>2081</v>
      </c>
      <c r="L1808" t="s">
        <v>2151</v>
      </c>
      <c r="M1808" t="s">
        <v>2101</v>
      </c>
      <c r="N1808" t="s">
        <v>2109</v>
      </c>
      <c r="O1808" t="s">
        <v>2152</v>
      </c>
      <c r="P1808" t="s">
        <v>1668</v>
      </c>
    </row>
    <row r="1809" spans="1:16">
      <c r="I1809" s="54" t="n">
        <v>1807</v>
      </c>
      <c r="J1809" t="s"/>
      <c r="K1809" t="s">
        <v>2081</v>
      </c>
      <c r="L1809" t="s">
        <v>2151</v>
      </c>
      <c r="M1809" t="s">
        <v>2101</v>
      </c>
      <c r="N1809" t="s">
        <v>2109</v>
      </c>
      <c r="O1809" t="s">
        <v>2152</v>
      </c>
      <c r="P1809" t="s">
        <v>966</v>
      </c>
    </row>
    <row r="1810" spans="1:16">
      <c r="I1810" s="54" t="n">
        <v>1808</v>
      </c>
      <c r="J1810" t="s"/>
      <c r="K1810" t="s">
        <v>2081</v>
      </c>
      <c r="L1810" t="s">
        <v>2151</v>
      </c>
      <c r="M1810" t="s">
        <v>2101</v>
      </c>
      <c r="N1810" t="s">
        <v>2109</v>
      </c>
      <c r="O1810" t="s">
        <v>2152</v>
      </c>
      <c r="P1810" t="s">
        <v>1583</v>
      </c>
    </row>
    <row r="1811" spans="1:16">
      <c r="I1811" s="54" t="n">
        <v>1809</v>
      </c>
      <c r="J1811" t="s"/>
      <c r="K1811" t="s">
        <v>2081</v>
      </c>
      <c r="L1811" t="s">
        <v>2151</v>
      </c>
      <c r="M1811" t="s">
        <v>2101</v>
      </c>
      <c r="N1811" t="s">
        <v>2109</v>
      </c>
      <c r="O1811" t="s">
        <v>2152</v>
      </c>
      <c r="P1811" t="s">
        <v>1589</v>
      </c>
    </row>
    <row r="1812" spans="1:16">
      <c r="I1812" s="54" t="n">
        <v>1810</v>
      </c>
      <c r="J1812" t="s"/>
      <c r="K1812" t="s">
        <v>2081</v>
      </c>
      <c r="L1812" t="s">
        <v>2151</v>
      </c>
      <c r="M1812" t="s">
        <v>2101</v>
      </c>
      <c r="N1812" t="s">
        <v>2109</v>
      </c>
      <c r="O1812" t="s">
        <v>2152</v>
      </c>
      <c r="P1812" t="s">
        <v>2153</v>
      </c>
    </row>
    <row r="1813" spans="1:16">
      <c r="I1813" s="54" t="n">
        <v>1811</v>
      </c>
      <c r="J1813" t="s"/>
      <c r="K1813" t="s">
        <v>2081</v>
      </c>
      <c r="L1813" t="s">
        <v>2151</v>
      </c>
      <c r="M1813" t="s">
        <v>2101</v>
      </c>
      <c r="N1813" t="s">
        <v>2109</v>
      </c>
      <c r="O1813" t="s">
        <v>2152</v>
      </c>
      <c r="P1813" t="s">
        <v>2154</v>
      </c>
    </row>
    <row r="1814" spans="1:16">
      <c r="I1814" s="54" t="n">
        <v>1812</v>
      </c>
      <c r="J1814" t="s"/>
      <c r="K1814" t="s">
        <v>2081</v>
      </c>
      <c r="L1814" t="s">
        <v>2151</v>
      </c>
      <c r="M1814" t="s">
        <v>2101</v>
      </c>
      <c r="N1814" t="s">
        <v>2109</v>
      </c>
      <c r="O1814" t="s">
        <v>2152</v>
      </c>
      <c r="P1814" t="s">
        <v>2155</v>
      </c>
    </row>
    <row r="1815" spans="1:16">
      <c r="I1815" s="54" t="n">
        <v>1813</v>
      </c>
      <c r="J1815" t="s"/>
      <c r="K1815" t="s">
        <v>2081</v>
      </c>
      <c r="L1815" t="s">
        <v>2151</v>
      </c>
      <c r="M1815" t="s">
        <v>2101</v>
      </c>
      <c r="N1815" t="s">
        <v>2109</v>
      </c>
      <c r="O1815" t="s">
        <v>2152</v>
      </c>
      <c r="P1815" t="s">
        <v>2156</v>
      </c>
    </row>
    <row r="1816" spans="1:16">
      <c r="I1816" s="54" t="n">
        <v>1814</v>
      </c>
      <c r="J1816" t="s"/>
      <c r="K1816" t="s">
        <v>2081</v>
      </c>
      <c r="L1816" t="s">
        <v>2151</v>
      </c>
      <c r="M1816" t="s">
        <v>2101</v>
      </c>
      <c r="N1816" t="s">
        <v>2109</v>
      </c>
      <c r="O1816" t="s">
        <v>2152</v>
      </c>
      <c r="P1816" t="s">
        <v>2157</v>
      </c>
    </row>
    <row r="1817" spans="1:16">
      <c r="I1817" s="54" t="n">
        <v>1815</v>
      </c>
      <c r="J1817" t="s"/>
      <c r="K1817" t="s">
        <v>2081</v>
      </c>
      <c r="L1817" t="s">
        <v>2151</v>
      </c>
      <c r="M1817" t="s">
        <v>2101</v>
      </c>
      <c r="N1817" t="s">
        <v>2109</v>
      </c>
      <c r="O1817" t="s">
        <v>2152</v>
      </c>
      <c r="P1817" t="s">
        <v>986</v>
      </c>
    </row>
    <row r="1818" spans="1:16">
      <c r="I1818" s="54" t="n">
        <v>1816</v>
      </c>
      <c r="J1818" t="s"/>
      <c r="K1818" t="s">
        <v>2081</v>
      </c>
      <c r="L1818" t="s">
        <v>2151</v>
      </c>
      <c r="M1818" t="s">
        <v>2101</v>
      </c>
      <c r="N1818" t="s">
        <v>2109</v>
      </c>
      <c r="O1818" t="s">
        <v>2152</v>
      </c>
      <c r="P1818" t="s">
        <v>2158</v>
      </c>
    </row>
    <row r="1819" spans="1:16">
      <c r="I1819" s="54" t="n">
        <v>1817</v>
      </c>
      <c r="J1819" t="s"/>
      <c r="K1819" t="s">
        <v>2081</v>
      </c>
      <c r="L1819" t="s">
        <v>2151</v>
      </c>
      <c r="M1819" t="s">
        <v>2101</v>
      </c>
      <c r="N1819" t="s">
        <v>2109</v>
      </c>
      <c r="O1819" t="s">
        <v>2152</v>
      </c>
      <c r="P1819" t="s">
        <v>1005</v>
      </c>
    </row>
    <row r="1820" spans="1:16">
      <c r="I1820" s="54" t="n">
        <v>1818</v>
      </c>
      <c r="J1820" t="s"/>
      <c r="K1820" t="s">
        <v>2081</v>
      </c>
      <c r="L1820" t="s">
        <v>2151</v>
      </c>
      <c r="M1820" t="s">
        <v>2101</v>
      </c>
      <c r="N1820" t="s">
        <v>2109</v>
      </c>
      <c r="O1820" t="s">
        <v>2152</v>
      </c>
      <c r="P1820" t="s">
        <v>2159</v>
      </c>
    </row>
    <row r="1821" spans="1:16">
      <c r="I1821" s="54" t="n">
        <v>1819</v>
      </c>
      <c r="J1821" t="s"/>
      <c r="K1821" t="s">
        <v>2081</v>
      </c>
      <c r="L1821" t="s">
        <v>2151</v>
      </c>
      <c r="M1821" t="s">
        <v>2101</v>
      </c>
      <c r="N1821" t="s">
        <v>2109</v>
      </c>
      <c r="O1821" t="s">
        <v>2152</v>
      </c>
      <c r="P1821" t="s">
        <v>1382</v>
      </c>
    </row>
    <row r="1822" spans="1:16">
      <c r="I1822" s="54" t="n">
        <v>1820</v>
      </c>
      <c r="J1822" t="s"/>
      <c r="K1822" t="s">
        <v>2081</v>
      </c>
      <c r="L1822" t="s">
        <v>2151</v>
      </c>
      <c r="M1822" t="s">
        <v>2101</v>
      </c>
      <c r="N1822" t="s">
        <v>2109</v>
      </c>
      <c r="O1822" t="s">
        <v>2152</v>
      </c>
      <c r="P1822" t="s">
        <v>2160</v>
      </c>
    </row>
    <row r="1823" spans="1:16">
      <c r="I1823" s="54" t="n">
        <v>1821</v>
      </c>
      <c r="J1823" t="s"/>
      <c r="K1823" t="s">
        <v>2081</v>
      </c>
      <c r="L1823" t="s">
        <v>2151</v>
      </c>
      <c r="M1823" t="s">
        <v>2101</v>
      </c>
      <c r="N1823" t="s">
        <v>2109</v>
      </c>
      <c r="O1823" t="s">
        <v>2152</v>
      </c>
      <c r="P1823" t="s">
        <v>1017</v>
      </c>
    </row>
    <row r="1824" spans="1:16">
      <c r="I1824" s="54" t="n">
        <v>1822</v>
      </c>
      <c r="J1824" t="s"/>
      <c r="K1824" t="s">
        <v>2081</v>
      </c>
      <c r="L1824" t="s">
        <v>2151</v>
      </c>
      <c r="M1824" t="s">
        <v>2101</v>
      </c>
      <c r="N1824" t="s">
        <v>2109</v>
      </c>
      <c r="O1824" t="s">
        <v>2152</v>
      </c>
      <c r="P1824" t="s">
        <v>1400</v>
      </c>
    </row>
    <row r="1825" spans="1:16">
      <c r="I1825" s="54" t="n">
        <v>1823</v>
      </c>
      <c r="J1825" t="s"/>
      <c r="K1825" t="s">
        <v>2081</v>
      </c>
      <c r="L1825" t="s">
        <v>2151</v>
      </c>
      <c r="M1825" t="s">
        <v>2101</v>
      </c>
      <c r="N1825" t="s">
        <v>2109</v>
      </c>
      <c r="O1825" t="s">
        <v>2152</v>
      </c>
      <c r="P1825" t="s">
        <v>1407</v>
      </c>
    </row>
    <row r="1826" spans="1:16">
      <c r="I1826" s="54" t="n">
        <v>1824</v>
      </c>
      <c r="J1826" t="s"/>
      <c r="K1826" t="s">
        <v>2081</v>
      </c>
      <c r="L1826" t="s">
        <v>2151</v>
      </c>
      <c r="M1826" t="s">
        <v>2101</v>
      </c>
      <c r="N1826" t="s">
        <v>2109</v>
      </c>
      <c r="O1826" t="s">
        <v>2152</v>
      </c>
      <c r="P1826" t="s">
        <v>2161</v>
      </c>
    </row>
    <row r="1827" spans="1:16">
      <c r="I1827" s="54" t="n">
        <v>1825</v>
      </c>
      <c r="J1827" t="s"/>
      <c r="K1827" t="s">
        <v>2081</v>
      </c>
      <c r="L1827" t="s">
        <v>2151</v>
      </c>
      <c r="M1827" t="s">
        <v>2101</v>
      </c>
      <c r="N1827" t="s">
        <v>2109</v>
      </c>
      <c r="O1827" t="s">
        <v>2152</v>
      </c>
      <c r="P1827" t="s">
        <v>1780</v>
      </c>
    </row>
    <row r="1828" spans="1:16">
      <c r="I1828" s="54" t="n">
        <v>1826</v>
      </c>
      <c r="J1828" t="s"/>
      <c r="K1828" t="s">
        <v>2081</v>
      </c>
      <c r="L1828" t="s">
        <v>2151</v>
      </c>
      <c r="M1828" t="s">
        <v>2101</v>
      </c>
      <c r="N1828" t="s">
        <v>2109</v>
      </c>
      <c r="O1828" t="s">
        <v>2152</v>
      </c>
      <c r="P1828" t="s">
        <v>2162</v>
      </c>
    </row>
    <row r="1829" spans="1:16">
      <c r="I1829" s="54" t="n">
        <v>1827</v>
      </c>
      <c r="J1829" t="s"/>
      <c r="K1829" t="s">
        <v>2081</v>
      </c>
      <c r="L1829" t="s">
        <v>2151</v>
      </c>
      <c r="M1829" t="s">
        <v>2101</v>
      </c>
      <c r="N1829" t="s">
        <v>2109</v>
      </c>
      <c r="O1829" t="s">
        <v>2152</v>
      </c>
      <c r="P1829" t="s">
        <v>2163</v>
      </c>
    </row>
    <row r="1830" spans="1:16">
      <c r="I1830" s="54" t="n">
        <v>1828</v>
      </c>
      <c r="J1830" s="55" t="n">
        <v>0</v>
      </c>
      <c r="K1830" t="s">
        <v>2081</v>
      </c>
      <c r="L1830" t="s">
        <v>2151</v>
      </c>
      <c r="M1830" t="s">
        <v>2101</v>
      </c>
      <c r="N1830" t="s">
        <v>2109</v>
      </c>
      <c r="O1830" t="s">
        <v>2152</v>
      </c>
      <c r="P1830" t="s">
        <v>2164</v>
      </c>
    </row>
    <row r="1831" spans="1:16">
      <c r="I1831" s="54" t="n">
        <v>1829</v>
      </c>
      <c r="J1831" t="s"/>
      <c r="K1831" t="s">
        <v>2081</v>
      </c>
      <c r="L1831" t="s">
        <v>2151</v>
      </c>
      <c r="M1831" t="s">
        <v>2101</v>
      </c>
      <c r="N1831" t="s">
        <v>2109</v>
      </c>
      <c r="O1831" t="s">
        <v>2152</v>
      </c>
      <c r="P1831" t="s">
        <v>2165</v>
      </c>
    </row>
    <row r="1832" spans="1:16">
      <c r="I1832" s="54" t="n">
        <v>1830</v>
      </c>
      <c r="J1832" s="55" t="n">
        <v>0</v>
      </c>
      <c r="K1832" t="s">
        <v>2081</v>
      </c>
      <c r="L1832" t="s">
        <v>2151</v>
      </c>
      <c r="M1832" t="s">
        <v>2101</v>
      </c>
      <c r="N1832" t="s">
        <v>2109</v>
      </c>
      <c r="O1832" t="s">
        <v>2152</v>
      </c>
      <c r="P1832" t="s">
        <v>2166</v>
      </c>
    </row>
    <row r="1833" spans="1:16">
      <c r="I1833" s="54" t="n">
        <v>1831</v>
      </c>
      <c r="J1833" t="s"/>
      <c r="K1833" t="s">
        <v>2081</v>
      </c>
      <c r="L1833" t="s">
        <v>2151</v>
      </c>
      <c r="M1833" t="s">
        <v>2101</v>
      </c>
      <c r="N1833" t="s">
        <v>2109</v>
      </c>
      <c r="O1833" t="s">
        <v>2152</v>
      </c>
      <c r="P1833" t="s">
        <v>2167</v>
      </c>
    </row>
    <row r="1834" spans="1:16">
      <c r="I1834" s="54" t="n">
        <v>1832</v>
      </c>
      <c r="J1834" t="s"/>
      <c r="K1834" t="s">
        <v>2081</v>
      </c>
      <c r="L1834" t="s">
        <v>2151</v>
      </c>
      <c r="M1834" t="s">
        <v>2101</v>
      </c>
      <c r="N1834" t="s">
        <v>2109</v>
      </c>
      <c r="O1834" t="s">
        <v>2152</v>
      </c>
      <c r="P1834" t="s">
        <v>2168</v>
      </c>
    </row>
    <row r="1835" spans="1:16">
      <c r="I1835" s="54" t="n">
        <v>1833</v>
      </c>
      <c r="J1835" t="s"/>
      <c r="K1835" t="s">
        <v>2081</v>
      </c>
      <c r="L1835" t="s">
        <v>2151</v>
      </c>
      <c r="M1835" t="s">
        <v>2101</v>
      </c>
      <c r="N1835" t="s">
        <v>2109</v>
      </c>
      <c r="O1835" t="s">
        <v>2152</v>
      </c>
      <c r="P1835" t="s">
        <v>2169</v>
      </c>
    </row>
    <row r="1836" spans="1:16">
      <c r="I1836" s="54" t="n">
        <v>1834</v>
      </c>
      <c r="J1836" t="s"/>
      <c r="K1836" t="s">
        <v>2081</v>
      </c>
      <c r="L1836" t="s">
        <v>2151</v>
      </c>
      <c r="M1836" t="s">
        <v>2101</v>
      </c>
      <c r="N1836" t="s">
        <v>2109</v>
      </c>
      <c r="O1836" t="s">
        <v>2152</v>
      </c>
      <c r="P1836" t="s">
        <v>2170</v>
      </c>
    </row>
    <row r="1837" spans="1:16">
      <c r="I1837" s="54" t="n">
        <v>1835</v>
      </c>
      <c r="J1837" s="55" t="n">
        <v>7.233912037037037e-07</v>
      </c>
      <c r="K1837" t="s">
        <v>2081</v>
      </c>
      <c r="L1837" t="s">
        <v>2151</v>
      </c>
      <c r="M1837" t="s">
        <v>2101</v>
      </c>
      <c r="N1837" t="s">
        <v>2109</v>
      </c>
      <c r="O1837" t="s">
        <v>2152</v>
      </c>
      <c r="P1837" t="s">
        <v>2171</v>
      </c>
    </row>
    <row r="1838" spans="1:16">
      <c r="I1838" s="54" t="n">
        <v>1836</v>
      </c>
      <c r="J1838" t="s"/>
      <c r="K1838" t="s">
        <v>2081</v>
      </c>
      <c r="L1838" t="s">
        <v>2151</v>
      </c>
      <c r="M1838" t="s">
        <v>2101</v>
      </c>
      <c r="N1838" t="s">
        <v>2109</v>
      </c>
      <c r="O1838" t="s">
        <v>2152</v>
      </c>
      <c r="P1838" t="s">
        <v>2172</v>
      </c>
    </row>
    <row r="1839" spans="1:16">
      <c r="I1839" s="54" t="n">
        <v>1837</v>
      </c>
      <c r="J1839" t="s"/>
      <c r="K1839" t="s">
        <v>2081</v>
      </c>
      <c r="L1839" t="s">
        <v>2151</v>
      </c>
      <c r="M1839" t="s">
        <v>2101</v>
      </c>
      <c r="N1839" t="s">
        <v>2109</v>
      </c>
      <c r="O1839" t="s">
        <v>2152</v>
      </c>
      <c r="P1839" t="s">
        <v>1792</v>
      </c>
    </row>
    <row r="1840" spans="1:16">
      <c r="I1840" s="54" t="n">
        <v>1838</v>
      </c>
      <c r="J1840" t="s"/>
      <c r="K1840" t="s">
        <v>2081</v>
      </c>
      <c r="L1840" t="s">
        <v>2151</v>
      </c>
      <c r="M1840" t="s">
        <v>2101</v>
      </c>
      <c r="N1840" t="s">
        <v>2109</v>
      </c>
      <c r="O1840" t="s">
        <v>2152</v>
      </c>
      <c r="P1840" t="s">
        <v>2173</v>
      </c>
    </row>
    <row r="1841" spans="1:16">
      <c r="I1841" s="54" t="n">
        <v>1839</v>
      </c>
      <c r="J1841" t="s"/>
      <c r="K1841" t="s">
        <v>2081</v>
      </c>
      <c r="L1841" t="s">
        <v>2151</v>
      </c>
      <c r="M1841" t="s">
        <v>2101</v>
      </c>
      <c r="N1841" t="s">
        <v>2109</v>
      </c>
      <c r="O1841" t="s">
        <v>2152</v>
      </c>
      <c r="P1841" t="s">
        <v>2174</v>
      </c>
    </row>
    <row r="1842" spans="1:16">
      <c r="I1842" s="54" t="n">
        <v>1840</v>
      </c>
      <c r="J1842" t="s"/>
      <c r="K1842" t="s">
        <v>2081</v>
      </c>
      <c r="L1842" t="s">
        <v>2151</v>
      </c>
      <c r="M1842" t="s">
        <v>2101</v>
      </c>
      <c r="N1842" t="s">
        <v>2109</v>
      </c>
      <c r="O1842" t="s">
        <v>2152</v>
      </c>
      <c r="P1842" t="s">
        <v>2175</v>
      </c>
    </row>
    <row r="1843" spans="1:16">
      <c r="I1843" s="54" t="n">
        <v>1841</v>
      </c>
      <c r="J1843" t="s"/>
      <c r="K1843" t="s">
        <v>2081</v>
      </c>
      <c r="L1843" t="s">
        <v>2151</v>
      </c>
      <c r="M1843" t="s">
        <v>2101</v>
      </c>
      <c r="N1843" t="s">
        <v>2109</v>
      </c>
      <c r="O1843" t="s">
        <v>2152</v>
      </c>
      <c r="P1843" t="s">
        <v>2176</v>
      </c>
    </row>
    <row r="1844" spans="1:16">
      <c r="I1844" s="54" t="n">
        <v>1842</v>
      </c>
      <c r="J1844" t="s"/>
      <c r="K1844" t="s">
        <v>2081</v>
      </c>
      <c r="L1844" t="s">
        <v>2151</v>
      </c>
      <c r="M1844" t="s">
        <v>2101</v>
      </c>
      <c r="N1844" t="s">
        <v>2109</v>
      </c>
      <c r="O1844" t="s">
        <v>2134</v>
      </c>
      <c r="P1844" t="s"/>
    </row>
    <row r="1845" spans="1:16">
      <c r="I1845" s="54" t="n">
        <v>1843</v>
      </c>
      <c r="J1845" s="55" t="n">
        <v>0</v>
      </c>
      <c r="K1845" t="s">
        <v>2081</v>
      </c>
      <c r="L1845" t="s">
        <v>2151</v>
      </c>
      <c r="M1845" t="s">
        <v>2101</v>
      </c>
      <c r="N1845" t="s">
        <v>2109</v>
      </c>
      <c r="O1845" t="s">
        <v>2135</v>
      </c>
      <c r="P1845" t="s"/>
    </row>
    <row r="1846" spans="1:16">
      <c r="I1846" s="54" t="n">
        <v>1844</v>
      </c>
      <c r="J1846" t="s"/>
      <c r="K1846" t="s">
        <v>2081</v>
      </c>
      <c r="L1846" t="s">
        <v>2151</v>
      </c>
      <c r="M1846" t="s">
        <v>2101</v>
      </c>
      <c r="N1846" t="s">
        <v>2109</v>
      </c>
      <c r="O1846" t="s">
        <v>2136</v>
      </c>
      <c r="P1846" t="s"/>
    </row>
    <row r="1847" spans="1:16">
      <c r="I1847" s="54" t="n">
        <v>1845</v>
      </c>
      <c r="J1847" s="55" t="n">
        <v>0</v>
      </c>
      <c r="K1847" t="s">
        <v>2081</v>
      </c>
      <c r="L1847" t="s">
        <v>2151</v>
      </c>
      <c r="M1847" t="s">
        <v>2101</v>
      </c>
      <c r="N1847" t="s">
        <v>2109</v>
      </c>
      <c r="O1847" t="s">
        <v>2137</v>
      </c>
      <c r="P1847" t="s"/>
    </row>
    <row r="1848" spans="1:16">
      <c r="I1848" s="54" t="n">
        <v>1846</v>
      </c>
      <c r="J1848" t="s"/>
      <c r="K1848" t="s">
        <v>2081</v>
      </c>
      <c r="L1848" t="s">
        <v>2151</v>
      </c>
      <c r="M1848" t="s">
        <v>2101</v>
      </c>
      <c r="N1848" t="s">
        <v>2109</v>
      </c>
      <c r="O1848" t="s">
        <v>2138</v>
      </c>
      <c r="P1848" t="s"/>
    </row>
    <row r="1849" spans="1:16">
      <c r="I1849" s="54" t="n">
        <v>1847</v>
      </c>
      <c r="J1849" s="55" t="n">
        <v>0</v>
      </c>
      <c r="K1849" t="s">
        <v>2081</v>
      </c>
      <c r="L1849" t="s">
        <v>2151</v>
      </c>
      <c r="M1849" t="s">
        <v>2101</v>
      </c>
      <c r="N1849" t="s">
        <v>2109</v>
      </c>
      <c r="O1849" t="s">
        <v>2139</v>
      </c>
      <c r="P1849" t="s"/>
    </row>
    <row r="1850" spans="1:16">
      <c r="I1850" s="54" t="n">
        <v>1848</v>
      </c>
      <c r="J1850" t="s"/>
      <c r="K1850" t="s">
        <v>2081</v>
      </c>
      <c r="L1850" t="s">
        <v>2151</v>
      </c>
      <c r="M1850" t="s">
        <v>2101</v>
      </c>
      <c r="N1850" t="s">
        <v>2109</v>
      </c>
      <c r="O1850" t="s">
        <v>2140</v>
      </c>
      <c r="P1850" t="s"/>
    </row>
    <row r="1851" spans="1:16">
      <c r="I1851" s="54" t="n">
        <v>1849</v>
      </c>
      <c r="J1851" s="55" t="n">
        <v>0</v>
      </c>
      <c r="K1851" t="s">
        <v>2081</v>
      </c>
      <c r="L1851" t="s">
        <v>2151</v>
      </c>
      <c r="M1851" t="s">
        <v>2101</v>
      </c>
      <c r="N1851" t="s">
        <v>2141</v>
      </c>
      <c r="O1851" t="s"/>
      <c r="P1851" t="s"/>
    </row>
    <row r="1852" spans="1:16">
      <c r="I1852" s="54" t="n">
        <v>1850</v>
      </c>
      <c r="J1852" t="s"/>
      <c r="K1852" t="s">
        <v>2081</v>
      </c>
      <c r="L1852" t="s">
        <v>2151</v>
      </c>
      <c r="M1852" t="s">
        <v>2101</v>
      </c>
      <c r="N1852" t="s">
        <v>2141</v>
      </c>
      <c r="O1852" t="s">
        <v>2105</v>
      </c>
      <c r="P1852" t="s"/>
    </row>
    <row r="1853" spans="1:16">
      <c r="I1853" s="54" t="n">
        <v>1851</v>
      </c>
      <c r="J1853" t="s"/>
      <c r="K1853" t="s">
        <v>2081</v>
      </c>
      <c r="L1853" t="s">
        <v>2151</v>
      </c>
      <c r="M1853" t="s">
        <v>2101</v>
      </c>
      <c r="N1853" t="s">
        <v>2141</v>
      </c>
      <c r="O1853" t="s">
        <v>2110</v>
      </c>
      <c r="P1853" t="s"/>
    </row>
    <row r="1854" spans="1:16">
      <c r="I1854" s="54" t="n">
        <v>1852</v>
      </c>
      <c r="J1854" t="s"/>
      <c r="K1854" t="s">
        <v>2081</v>
      </c>
      <c r="L1854" t="s">
        <v>2151</v>
      </c>
      <c r="M1854" t="s">
        <v>2101</v>
      </c>
      <c r="N1854" t="s">
        <v>2141</v>
      </c>
      <c r="O1854" t="s">
        <v>2111</v>
      </c>
      <c r="P1854" t="s"/>
    </row>
    <row r="1855" spans="1:16">
      <c r="I1855" s="54" t="n">
        <v>1853</v>
      </c>
      <c r="J1855" t="s"/>
      <c r="K1855" t="s">
        <v>2081</v>
      </c>
      <c r="L1855" t="s">
        <v>2151</v>
      </c>
      <c r="M1855" t="s">
        <v>2101</v>
      </c>
      <c r="N1855" t="s">
        <v>2141</v>
      </c>
      <c r="O1855" t="s">
        <v>2112</v>
      </c>
      <c r="P1855" t="s"/>
    </row>
    <row r="1856" spans="1:16">
      <c r="I1856" s="54" t="n">
        <v>1854</v>
      </c>
      <c r="J1856" t="s"/>
      <c r="K1856" t="s">
        <v>2081</v>
      </c>
      <c r="L1856" t="s">
        <v>2151</v>
      </c>
      <c r="M1856" t="s">
        <v>2101</v>
      </c>
      <c r="N1856" t="s">
        <v>2141</v>
      </c>
      <c r="O1856" t="s">
        <v>2113</v>
      </c>
      <c r="P1856" t="s"/>
    </row>
    <row r="1857" spans="1:16">
      <c r="I1857" s="54" t="n">
        <v>1855</v>
      </c>
      <c r="J1857" t="s"/>
      <c r="K1857" t="s">
        <v>2081</v>
      </c>
      <c r="L1857" t="s">
        <v>2151</v>
      </c>
      <c r="M1857" t="s">
        <v>2101</v>
      </c>
      <c r="N1857" t="s">
        <v>2141</v>
      </c>
      <c r="O1857" t="s">
        <v>2114</v>
      </c>
      <c r="P1857" t="s"/>
    </row>
    <row r="1858" spans="1:16">
      <c r="I1858" s="54" t="n">
        <v>1856</v>
      </c>
      <c r="J1858" t="s"/>
      <c r="K1858" t="s">
        <v>2081</v>
      </c>
      <c r="L1858" t="s">
        <v>2151</v>
      </c>
      <c r="M1858" t="s">
        <v>2101</v>
      </c>
      <c r="N1858" t="s">
        <v>2141</v>
      </c>
      <c r="O1858" t="s">
        <v>2115</v>
      </c>
      <c r="P1858" t="s"/>
    </row>
    <row r="1859" spans="1:16">
      <c r="I1859" s="54" t="n">
        <v>1857</v>
      </c>
      <c r="J1859" t="s"/>
      <c r="K1859" t="s">
        <v>2081</v>
      </c>
      <c r="L1859" t="s">
        <v>2151</v>
      </c>
      <c r="M1859" t="s">
        <v>2101</v>
      </c>
      <c r="N1859" t="s">
        <v>2141</v>
      </c>
      <c r="O1859" t="s">
        <v>2116</v>
      </c>
      <c r="P1859" t="s"/>
    </row>
    <row r="1860" spans="1:16">
      <c r="I1860" s="54" t="n">
        <v>1858</v>
      </c>
      <c r="J1860" t="s"/>
      <c r="K1860" t="s">
        <v>2081</v>
      </c>
      <c r="L1860" t="s">
        <v>2151</v>
      </c>
      <c r="M1860" t="s">
        <v>2101</v>
      </c>
      <c r="N1860" t="s">
        <v>2141</v>
      </c>
      <c r="O1860" t="s">
        <v>2117</v>
      </c>
      <c r="P1860" t="s"/>
    </row>
    <row r="1861" spans="1:16">
      <c r="I1861" s="54" t="n">
        <v>1859</v>
      </c>
      <c r="J1861" t="s"/>
      <c r="K1861" t="s">
        <v>2081</v>
      </c>
      <c r="L1861" t="s">
        <v>2151</v>
      </c>
      <c r="M1861" t="s">
        <v>2101</v>
      </c>
      <c r="N1861" t="s">
        <v>2141</v>
      </c>
      <c r="O1861" t="s">
        <v>2118</v>
      </c>
      <c r="P1861" t="s"/>
    </row>
    <row r="1862" spans="1:16">
      <c r="I1862" s="54" t="n">
        <v>1860</v>
      </c>
      <c r="J1862" s="55" t="n">
        <v>0</v>
      </c>
      <c r="K1862" t="s">
        <v>2081</v>
      </c>
      <c r="L1862" t="s">
        <v>2151</v>
      </c>
      <c r="M1862" t="s">
        <v>2101</v>
      </c>
      <c r="N1862" t="s">
        <v>2141</v>
      </c>
      <c r="O1862" t="s">
        <v>2119</v>
      </c>
      <c r="P1862" t="s"/>
    </row>
    <row r="1863" spans="1:16">
      <c r="I1863" s="54" t="n">
        <v>1861</v>
      </c>
      <c r="J1863" s="55" t="n">
        <v>0</v>
      </c>
      <c r="K1863" t="s">
        <v>2081</v>
      </c>
      <c r="L1863" t="s">
        <v>2151</v>
      </c>
      <c r="M1863" t="s">
        <v>2101</v>
      </c>
      <c r="N1863" t="s">
        <v>2141</v>
      </c>
      <c r="O1863" t="s">
        <v>2120</v>
      </c>
      <c r="P1863" t="s"/>
    </row>
    <row r="1864" spans="1:16">
      <c r="I1864" s="54" t="n">
        <v>1862</v>
      </c>
      <c r="J1864" s="55" t="n">
        <v>0</v>
      </c>
      <c r="K1864" t="s">
        <v>2081</v>
      </c>
      <c r="L1864" t="s">
        <v>2151</v>
      </c>
      <c r="M1864" t="s">
        <v>2101</v>
      </c>
      <c r="N1864" t="s">
        <v>2141</v>
      </c>
      <c r="O1864" t="s">
        <v>2121</v>
      </c>
      <c r="P1864" t="s"/>
    </row>
    <row r="1865" spans="1:16">
      <c r="I1865" s="54" t="n">
        <v>1863</v>
      </c>
      <c r="J1865" t="s"/>
      <c r="K1865" t="s">
        <v>2081</v>
      </c>
      <c r="L1865" t="s">
        <v>2151</v>
      </c>
      <c r="M1865" t="s">
        <v>2101</v>
      </c>
      <c r="N1865" t="s">
        <v>2141</v>
      </c>
      <c r="O1865" t="s">
        <v>2122</v>
      </c>
      <c r="P1865" t="s"/>
    </row>
    <row r="1866" spans="1:16">
      <c r="I1866" s="54" t="n">
        <v>1864</v>
      </c>
      <c r="J1866" t="s"/>
      <c r="K1866" t="s">
        <v>2081</v>
      </c>
      <c r="L1866" t="s">
        <v>2151</v>
      </c>
      <c r="M1866" t="s">
        <v>2101</v>
      </c>
      <c r="N1866" t="s">
        <v>2141</v>
      </c>
      <c r="O1866" t="s">
        <v>2123</v>
      </c>
      <c r="P1866" t="s"/>
    </row>
    <row r="1867" spans="1:16">
      <c r="I1867" s="54" t="n">
        <v>1865</v>
      </c>
      <c r="J1867" t="s"/>
      <c r="K1867" t="s">
        <v>2081</v>
      </c>
      <c r="L1867" t="s">
        <v>2151</v>
      </c>
      <c r="M1867" t="s">
        <v>2101</v>
      </c>
      <c r="N1867" t="s">
        <v>2141</v>
      </c>
      <c r="O1867" t="s">
        <v>2124</v>
      </c>
      <c r="P1867" t="s"/>
    </row>
    <row r="1868" spans="1:16">
      <c r="I1868" s="54" t="n">
        <v>1866</v>
      </c>
      <c r="J1868" s="55" t="n">
        <v>0</v>
      </c>
      <c r="K1868" t="s">
        <v>2081</v>
      </c>
      <c r="L1868" t="s">
        <v>2151</v>
      </c>
      <c r="M1868" t="s">
        <v>2101</v>
      </c>
      <c r="N1868" t="s">
        <v>2141</v>
      </c>
      <c r="O1868" t="s">
        <v>2125</v>
      </c>
      <c r="P1868" t="s"/>
    </row>
    <row r="1869" spans="1:16">
      <c r="I1869" s="54" t="n">
        <v>1867</v>
      </c>
      <c r="J1869" t="s"/>
      <c r="K1869" t="s">
        <v>2081</v>
      </c>
      <c r="L1869" t="s">
        <v>2151</v>
      </c>
      <c r="M1869" t="s">
        <v>2101</v>
      </c>
      <c r="N1869" t="s">
        <v>2141</v>
      </c>
      <c r="O1869" t="s">
        <v>2126</v>
      </c>
      <c r="P1869" t="s"/>
    </row>
    <row r="1870" spans="1:16">
      <c r="I1870" s="54" t="n">
        <v>1868</v>
      </c>
      <c r="J1870" s="55" t="n">
        <v>0</v>
      </c>
      <c r="K1870" t="s">
        <v>2081</v>
      </c>
      <c r="L1870" t="s">
        <v>2151</v>
      </c>
      <c r="M1870" t="s">
        <v>2101</v>
      </c>
      <c r="N1870" t="s">
        <v>2141</v>
      </c>
      <c r="O1870" t="s">
        <v>2127</v>
      </c>
      <c r="P1870" t="s"/>
    </row>
    <row r="1871" spans="1:16">
      <c r="I1871" s="54" t="n">
        <v>1869</v>
      </c>
      <c r="J1871" t="s"/>
      <c r="K1871" t="s">
        <v>2081</v>
      </c>
      <c r="L1871" t="s">
        <v>2151</v>
      </c>
      <c r="M1871" t="s">
        <v>2101</v>
      </c>
      <c r="N1871" t="s">
        <v>2141</v>
      </c>
      <c r="O1871" t="s">
        <v>2128</v>
      </c>
      <c r="P1871" t="s"/>
    </row>
    <row r="1872" spans="1:16">
      <c r="I1872" s="54" t="n">
        <v>1870</v>
      </c>
      <c r="J1872" s="55" t="n">
        <v>0</v>
      </c>
      <c r="K1872" t="s">
        <v>2081</v>
      </c>
      <c r="L1872" t="s">
        <v>2151</v>
      </c>
      <c r="M1872" t="s">
        <v>2101</v>
      </c>
      <c r="N1872" t="s">
        <v>2141</v>
      </c>
      <c r="O1872" t="s">
        <v>2152</v>
      </c>
      <c r="P1872" t="s"/>
    </row>
    <row r="1873" spans="1:16">
      <c r="I1873" s="54" t="n">
        <v>1871</v>
      </c>
      <c r="J1873" t="s"/>
      <c r="K1873" t="s">
        <v>2081</v>
      </c>
      <c r="L1873" t="s">
        <v>2151</v>
      </c>
      <c r="M1873" t="s">
        <v>2101</v>
      </c>
      <c r="N1873" t="s">
        <v>2141</v>
      </c>
      <c r="O1873" t="s">
        <v>2152</v>
      </c>
      <c r="P1873" t="s">
        <v>1848</v>
      </c>
    </row>
    <row r="1874" spans="1:16">
      <c r="I1874" s="54" t="n">
        <v>1872</v>
      </c>
      <c r="J1874" t="s"/>
      <c r="K1874" t="s">
        <v>2081</v>
      </c>
      <c r="L1874" t="s">
        <v>2151</v>
      </c>
      <c r="M1874" t="s">
        <v>2101</v>
      </c>
      <c r="N1874" t="s">
        <v>2141</v>
      </c>
      <c r="O1874" t="s">
        <v>2152</v>
      </c>
      <c r="P1874" t="s">
        <v>1814</v>
      </c>
    </row>
    <row r="1875" spans="1:16">
      <c r="I1875" s="54" t="n">
        <v>1873</v>
      </c>
      <c r="J1875" t="s"/>
      <c r="K1875" t="s">
        <v>2081</v>
      </c>
      <c r="L1875" t="s">
        <v>2151</v>
      </c>
      <c r="M1875" t="s">
        <v>2101</v>
      </c>
      <c r="N1875" t="s">
        <v>2141</v>
      </c>
      <c r="O1875" t="s">
        <v>2152</v>
      </c>
      <c r="P1875" t="s">
        <v>759</v>
      </c>
    </row>
    <row r="1876" spans="1:16">
      <c r="I1876" s="54" t="n">
        <v>1874</v>
      </c>
      <c r="J1876" t="s"/>
      <c r="K1876" t="s">
        <v>2081</v>
      </c>
      <c r="L1876" t="s">
        <v>2151</v>
      </c>
      <c r="M1876" t="s">
        <v>2101</v>
      </c>
      <c r="N1876" t="s">
        <v>2141</v>
      </c>
      <c r="O1876" t="s">
        <v>2152</v>
      </c>
      <c r="P1876" t="s">
        <v>1202</v>
      </c>
    </row>
    <row r="1877" spans="1:16">
      <c r="I1877" s="54" t="n">
        <v>1875</v>
      </c>
      <c r="J1877" t="s"/>
      <c r="K1877" t="s">
        <v>2081</v>
      </c>
      <c r="L1877" t="s">
        <v>2151</v>
      </c>
      <c r="M1877" t="s">
        <v>2101</v>
      </c>
      <c r="N1877" t="s">
        <v>2141</v>
      </c>
      <c r="O1877" t="s">
        <v>2152</v>
      </c>
      <c r="P1877" t="s">
        <v>1653</v>
      </c>
    </row>
    <row r="1878" spans="1:16">
      <c r="I1878" s="54" t="n">
        <v>1876</v>
      </c>
      <c r="J1878" t="s"/>
      <c r="K1878" t="s">
        <v>2081</v>
      </c>
      <c r="L1878" t="s">
        <v>2151</v>
      </c>
      <c r="M1878" t="s">
        <v>2101</v>
      </c>
      <c r="N1878" t="s">
        <v>2141</v>
      </c>
      <c r="O1878" t="s">
        <v>2152</v>
      </c>
      <c r="P1878" t="s">
        <v>1658</v>
      </c>
    </row>
    <row r="1879" spans="1:16">
      <c r="I1879" s="54" t="n">
        <v>1877</v>
      </c>
      <c r="J1879" t="s"/>
      <c r="K1879" t="s">
        <v>2081</v>
      </c>
      <c r="L1879" t="s">
        <v>2151</v>
      </c>
      <c r="M1879" t="s">
        <v>2101</v>
      </c>
      <c r="N1879" t="s">
        <v>2141</v>
      </c>
      <c r="O1879" t="s">
        <v>2152</v>
      </c>
      <c r="P1879" t="s">
        <v>845</v>
      </c>
    </row>
    <row r="1880" spans="1:16">
      <c r="I1880" s="54" t="n">
        <v>1878</v>
      </c>
      <c r="J1880" t="s"/>
      <c r="K1880" t="s">
        <v>2081</v>
      </c>
      <c r="L1880" t="s">
        <v>2151</v>
      </c>
      <c r="M1880" t="s">
        <v>2101</v>
      </c>
      <c r="N1880" t="s">
        <v>2141</v>
      </c>
      <c r="O1880" t="s">
        <v>2152</v>
      </c>
      <c r="P1880" t="s">
        <v>1663</v>
      </c>
    </row>
    <row r="1881" spans="1:16">
      <c r="I1881" s="54" t="n">
        <v>1879</v>
      </c>
      <c r="J1881" t="s"/>
      <c r="K1881" t="s">
        <v>2081</v>
      </c>
      <c r="L1881" t="s">
        <v>2151</v>
      </c>
      <c r="M1881" t="s">
        <v>2101</v>
      </c>
      <c r="N1881" t="s">
        <v>2141</v>
      </c>
      <c r="O1881" t="s">
        <v>2152</v>
      </c>
      <c r="P1881" t="s">
        <v>1633</v>
      </c>
    </row>
    <row r="1882" spans="1:16">
      <c r="I1882" s="54" t="n">
        <v>1880</v>
      </c>
      <c r="J1882" t="s"/>
      <c r="K1882" t="s">
        <v>2081</v>
      </c>
      <c r="L1882" t="s">
        <v>2151</v>
      </c>
      <c r="M1882" t="s">
        <v>2101</v>
      </c>
      <c r="N1882" t="s">
        <v>2141</v>
      </c>
      <c r="O1882" t="s">
        <v>2152</v>
      </c>
      <c r="P1882" t="s">
        <v>934</v>
      </c>
    </row>
    <row r="1883" spans="1:16">
      <c r="I1883" s="54" t="n">
        <v>1881</v>
      </c>
      <c r="J1883" t="s"/>
      <c r="K1883" t="s">
        <v>2081</v>
      </c>
      <c r="L1883" t="s">
        <v>2151</v>
      </c>
      <c r="M1883" t="s">
        <v>2101</v>
      </c>
      <c r="N1883" t="s">
        <v>2141</v>
      </c>
      <c r="O1883" t="s">
        <v>2152</v>
      </c>
      <c r="P1883" t="s">
        <v>966</v>
      </c>
    </row>
    <row r="1884" spans="1:16">
      <c r="I1884" s="54" t="n">
        <v>1882</v>
      </c>
      <c r="J1884" t="s"/>
      <c r="K1884" t="s">
        <v>2081</v>
      </c>
      <c r="L1884" t="s">
        <v>2151</v>
      </c>
      <c r="M1884" t="s">
        <v>2101</v>
      </c>
      <c r="N1884" t="s">
        <v>2141</v>
      </c>
      <c r="O1884" t="s">
        <v>2152</v>
      </c>
      <c r="P1884" t="s">
        <v>1589</v>
      </c>
    </row>
    <row r="1885" spans="1:16">
      <c r="I1885" s="54" t="n">
        <v>1883</v>
      </c>
      <c r="J1885" t="s"/>
      <c r="K1885" t="s">
        <v>2081</v>
      </c>
      <c r="L1885" t="s">
        <v>2151</v>
      </c>
      <c r="M1885" t="s">
        <v>2101</v>
      </c>
      <c r="N1885" t="s">
        <v>2141</v>
      </c>
      <c r="O1885" t="s">
        <v>2152</v>
      </c>
      <c r="P1885" t="s">
        <v>2153</v>
      </c>
    </row>
    <row r="1886" spans="1:16">
      <c r="I1886" s="54" t="n">
        <v>1884</v>
      </c>
      <c r="J1886" t="s"/>
      <c r="K1886" t="s">
        <v>2081</v>
      </c>
      <c r="L1886" t="s">
        <v>2151</v>
      </c>
      <c r="M1886" t="s">
        <v>2101</v>
      </c>
      <c r="N1886" t="s">
        <v>2141</v>
      </c>
      <c r="O1886" t="s">
        <v>2152</v>
      </c>
      <c r="P1886" t="s">
        <v>2155</v>
      </c>
    </row>
    <row r="1887" spans="1:16">
      <c r="I1887" s="54" t="n">
        <v>1885</v>
      </c>
      <c r="J1887" t="s"/>
      <c r="K1887" t="s">
        <v>2081</v>
      </c>
      <c r="L1887" t="s">
        <v>2151</v>
      </c>
      <c r="M1887" t="s">
        <v>2101</v>
      </c>
      <c r="N1887" t="s">
        <v>2141</v>
      </c>
      <c r="O1887" t="s">
        <v>2152</v>
      </c>
      <c r="P1887" t="s">
        <v>2157</v>
      </c>
    </row>
    <row r="1888" spans="1:16">
      <c r="I1888" s="54" t="n">
        <v>1886</v>
      </c>
      <c r="J1888" t="s"/>
      <c r="K1888" t="s">
        <v>2081</v>
      </c>
      <c r="L1888" t="s">
        <v>2151</v>
      </c>
      <c r="M1888" t="s">
        <v>2101</v>
      </c>
      <c r="N1888" t="s">
        <v>2141</v>
      </c>
      <c r="O1888" t="s">
        <v>2152</v>
      </c>
      <c r="P1888" t="s">
        <v>986</v>
      </c>
    </row>
    <row r="1889" spans="1:16">
      <c r="I1889" s="54" t="n">
        <v>1887</v>
      </c>
      <c r="J1889" t="s"/>
      <c r="K1889" t="s">
        <v>2081</v>
      </c>
      <c r="L1889" t="s">
        <v>2151</v>
      </c>
      <c r="M1889" t="s">
        <v>2101</v>
      </c>
      <c r="N1889" t="s">
        <v>2141</v>
      </c>
      <c r="O1889" t="s">
        <v>2152</v>
      </c>
      <c r="P1889" t="s">
        <v>2158</v>
      </c>
    </row>
    <row r="1890" spans="1:16">
      <c r="I1890" s="54" t="n">
        <v>1888</v>
      </c>
      <c r="J1890" t="s"/>
      <c r="K1890" t="s">
        <v>2081</v>
      </c>
      <c r="L1890" t="s">
        <v>2151</v>
      </c>
      <c r="M1890" t="s">
        <v>2101</v>
      </c>
      <c r="N1890" t="s">
        <v>2141</v>
      </c>
      <c r="O1890" t="s">
        <v>2152</v>
      </c>
      <c r="P1890" t="s">
        <v>1005</v>
      </c>
    </row>
    <row r="1891" spans="1:16">
      <c r="I1891" s="54" t="n">
        <v>1889</v>
      </c>
      <c r="J1891" t="s"/>
      <c r="K1891" t="s">
        <v>2081</v>
      </c>
      <c r="L1891" t="s">
        <v>2151</v>
      </c>
      <c r="M1891" t="s">
        <v>2101</v>
      </c>
      <c r="N1891" t="s">
        <v>2141</v>
      </c>
      <c r="O1891" t="s">
        <v>2152</v>
      </c>
      <c r="P1891" t="s">
        <v>2159</v>
      </c>
    </row>
    <row r="1892" spans="1:16">
      <c r="I1892" s="54" t="n">
        <v>1890</v>
      </c>
      <c r="J1892" t="s"/>
      <c r="K1892" t="s">
        <v>2081</v>
      </c>
      <c r="L1892" t="s">
        <v>2151</v>
      </c>
      <c r="M1892" t="s">
        <v>2101</v>
      </c>
      <c r="N1892" t="s">
        <v>2141</v>
      </c>
      <c r="O1892" t="s">
        <v>2152</v>
      </c>
      <c r="P1892" t="s">
        <v>1382</v>
      </c>
    </row>
    <row r="1893" spans="1:16">
      <c r="I1893" s="54" t="n">
        <v>1891</v>
      </c>
      <c r="J1893" t="s"/>
      <c r="K1893" t="s">
        <v>2081</v>
      </c>
      <c r="L1893" t="s">
        <v>2151</v>
      </c>
      <c r="M1893" t="s">
        <v>2101</v>
      </c>
      <c r="N1893" t="s">
        <v>2141</v>
      </c>
      <c r="O1893" t="s">
        <v>2152</v>
      </c>
      <c r="P1893" t="s">
        <v>2160</v>
      </c>
    </row>
    <row r="1894" spans="1:16">
      <c r="I1894" s="54" t="n">
        <v>1892</v>
      </c>
      <c r="J1894" t="s"/>
      <c r="K1894" t="s">
        <v>2081</v>
      </c>
      <c r="L1894" t="s">
        <v>2151</v>
      </c>
      <c r="M1894" t="s">
        <v>2101</v>
      </c>
      <c r="N1894" t="s">
        <v>2141</v>
      </c>
      <c r="O1894" t="s">
        <v>2152</v>
      </c>
      <c r="P1894" t="s">
        <v>1017</v>
      </c>
    </row>
    <row r="1895" spans="1:16">
      <c r="I1895" s="54" t="n">
        <v>1893</v>
      </c>
      <c r="J1895" t="s"/>
      <c r="K1895" t="s">
        <v>2081</v>
      </c>
      <c r="L1895" t="s">
        <v>2151</v>
      </c>
      <c r="M1895" t="s">
        <v>2101</v>
      </c>
      <c r="N1895" t="s">
        <v>2141</v>
      </c>
      <c r="O1895" t="s">
        <v>2152</v>
      </c>
      <c r="P1895" t="s">
        <v>1780</v>
      </c>
    </row>
    <row r="1896" spans="1:16">
      <c r="I1896" s="54" t="n">
        <v>1894</v>
      </c>
      <c r="J1896" t="s"/>
      <c r="K1896" t="s">
        <v>2081</v>
      </c>
      <c r="L1896" t="s">
        <v>2151</v>
      </c>
      <c r="M1896" t="s">
        <v>2101</v>
      </c>
      <c r="N1896" t="s">
        <v>2141</v>
      </c>
      <c r="O1896" t="s">
        <v>2152</v>
      </c>
      <c r="P1896" t="s">
        <v>2162</v>
      </c>
    </row>
    <row r="1897" spans="1:16">
      <c r="I1897" s="54" t="n">
        <v>1895</v>
      </c>
      <c r="J1897" t="s"/>
      <c r="K1897" t="s">
        <v>2081</v>
      </c>
      <c r="L1897" t="s">
        <v>2151</v>
      </c>
      <c r="M1897" t="s">
        <v>2101</v>
      </c>
      <c r="N1897" t="s">
        <v>2141</v>
      </c>
      <c r="O1897" t="s">
        <v>2152</v>
      </c>
      <c r="P1897" t="s">
        <v>2163</v>
      </c>
    </row>
    <row r="1898" spans="1:16">
      <c r="I1898" s="54" t="n">
        <v>1896</v>
      </c>
      <c r="J1898" t="s"/>
      <c r="K1898" t="s">
        <v>2081</v>
      </c>
      <c r="L1898" t="s">
        <v>2151</v>
      </c>
      <c r="M1898" t="s">
        <v>2101</v>
      </c>
      <c r="N1898" t="s">
        <v>2141</v>
      </c>
      <c r="O1898" t="s">
        <v>2152</v>
      </c>
      <c r="P1898" t="s">
        <v>2165</v>
      </c>
    </row>
    <row r="1899" spans="1:16">
      <c r="I1899" s="54" t="n">
        <v>1897</v>
      </c>
      <c r="J1899" s="55" t="n">
        <v>0</v>
      </c>
      <c r="K1899" t="s">
        <v>2081</v>
      </c>
      <c r="L1899" t="s">
        <v>2151</v>
      </c>
      <c r="M1899" t="s">
        <v>2101</v>
      </c>
      <c r="N1899" t="s">
        <v>2141</v>
      </c>
      <c r="O1899" t="s">
        <v>2152</v>
      </c>
      <c r="P1899" t="s">
        <v>2166</v>
      </c>
    </row>
    <row r="1900" spans="1:16">
      <c r="I1900" s="54" t="n">
        <v>1898</v>
      </c>
      <c r="J1900" t="s"/>
      <c r="K1900" t="s">
        <v>2081</v>
      </c>
      <c r="L1900" t="s">
        <v>2151</v>
      </c>
      <c r="M1900" t="s">
        <v>2101</v>
      </c>
      <c r="N1900" t="s">
        <v>2141</v>
      </c>
      <c r="O1900" t="s">
        <v>2152</v>
      </c>
      <c r="P1900" t="s">
        <v>2169</v>
      </c>
    </row>
    <row r="1901" spans="1:16">
      <c r="I1901" s="54" t="n">
        <v>1899</v>
      </c>
      <c r="J1901" t="s"/>
      <c r="K1901" t="s">
        <v>2081</v>
      </c>
      <c r="L1901" t="s">
        <v>2151</v>
      </c>
      <c r="M1901" t="s">
        <v>2101</v>
      </c>
      <c r="N1901" t="s">
        <v>2141</v>
      </c>
      <c r="O1901" t="s">
        <v>2152</v>
      </c>
      <c r="P1901" t="s">
        <v>2170</v>
      </c>
    </row>
    <row r="1902" spans="1:16">
      <c r="I1902" s="54" t="n">
        <v>1900</v>
      </c>
      <c r="J1902" s="55" t="n">
        <v>0</v>
      </c>
      <c r="K1902" t="s">
        <v>2081</v>
      </c>
      <c r="L1902" t="s">
        <v>2151</v>
      </c>
      <c r="M1902" t="s">
        <v>2101</v>
      </c>
      <c r="N1902" t="s">
        <v>2141</v>
      </c>
      <c r="O1902" t="s">
        <v>2152</v>
      </c>
      <c r="P1902" t="s">
        <v>2174</v>
      </c>
    </row>
    <row r="1903" spans="1:16">
      <c r="I1903" s="54" t="n">
        <v>1901</v>
      </c>
      <c r="J1903" t="s"/>
      <c r="K1903" t="s">
        <v>2081</v>
      </c>
      <c r="L1903" t="s">
        <v>2151</v>
      </c>
      <c r="M1903" t="s">
        <v>2101</v>
      </c>
      <c r="N1903" t="s">
        <v>2141</v>
      </c>
      <c r="O1903" t="s">
        <v>2152</v>
      </c>
      <c r="P1903" t="s">
        <v>2167</v>
      </c>
    </row>
    <row r="1904" spans="1:16">
      <c r="I1904" s="54" t="n">
        <v>1902</v>
      </c>
      <c r="J1904" t="s"/>
      <c r="K1904" t="s">
        <v>2081</v>
      </c>
      <c r="L1904" t="s">
        <v>2151</v>
      </c>
      <c r="M1904" t="s">
        <v>2101</v>
      </c>
      <c r="N1904" t="s">
        <v>2141</v>
      </c>
      <c r="O1904" t="s">
        <v>2152</v>
      </c>
      <c r="P1904" t="s">
        <v>2168</v>
      </c>
    </row>
    <row r="1905" spans="1:16">
      <c r="I1905" s="54" t="n">
        <v>1903</v>
      </c>
      <c r="J1905" t="s"/>
      <c r="K1905" t="s">
        <v>2081</v>
      </c>
      <c r="L1905" t="s">
        <v>2151</v>
      </c>
      <c r="M1905" t="s">
        <v>2101</v>
      </c>
      <c r="N1905" t="s">
        <v>2141</v>
      </c>
      <c r="O1905" t="s">
        <v>2152</v>
      </c>
      <c r="P1905" t="s">
        <v>2176</v>
      </c>
    </row>
    <row r="1906" spans="1:16">
      <c r="I1906" s="54" t="n">
        <v>1904</v>
      </c>
      <c r="J1906" t="s"/>
      <c r="K1906" t="s">
        <v>2081</v>
      </c>
      <c r="L1906" t="s">
        <v>2151</v>
      </c>
      <c r="M1906" t="s">
        <v>2101</v>
      </c>
      <c r="N1906" t="s">
        <v>2141</v>
      </c>
      <c r="O1906" t="s">
        <v>2134</v>
      </c>
      <c r="P1906" t="s"/>
    </row>
    <row r="1907" spans="1:16">
      <c r="I1907" s="54" t="n">
        <v>1905</v>
      </c>
      <c r="J1907" s="55" t="n">
        <v>0</v>
      </c>
      <c r="K1907" t="s">
        <v>2081</v>
      </c>
      <c r="L1907" t="s">
        <v>2151</v>
      </c>
      <c r="M1907" t="s">
        <v>2101</v>
      </c>
      <c r="N1907" t="s">
        <v>2141</v>
      </c>
      <c r="O1907" t="s">
        <v>2135</v>
      </c>
      <c r="P1907" t="s"/>
    </row>
    <row r="1908" spans="1:16">
      <c r="I1908" s="54" t="n">
        <v>1906</v>
      </c>
      <c r="J1908" t="s"/>
      <c r="K1908" t="s">
        <v>2081</v>
      </c>
      <c r="L1908" t="s">
        <v>2151</v>
      </c>
      <c r="M1908" t="s">
        <v>2101</v>
      </c>
      <c r="N1908" t="s">
        <v>2141</v>
      </c>
      <c r="O1908" t="s">
        <v>2136</v>
      </c>
      <c r="P1908" t="s"/>
    </row>
    <row r="1909" spans="1:16">
      <c r="I1909" s="54" t="n">
        <v>1907</v>
      </c>
      <c r="J1909" s="55" t="n">
        <v>0</v>
      </c>
      <c r="K1909" t="s">
        <v>2081</v>
      </c>
      <c r="L1909" t="s">
        <v>2151</v>
      </c>
      <c r="M1909" t="s">
        <v>2101</v>
      </c>
      <c r="N1909" t="s">
        <v>2141</v>
      </c>
      <c r="O1909" t="s">
        <v>2137</v>
      </c>
      <c r="P1909" t="s"/>
    </row>
    <row r="1910" spans="1:16">
      <c r="I1910" s="54" t="n">
        <v>1908</v>
      </c>
      <c r="J1910" t="s"/>
      <c r="K1910" t="s">
        <v>2081</v>
      </c>
      <c r="L1910" t="s">
        <v>2151</v>
      </c>
      <c r="M1910" t="s">
        <v>2101</v>
      </c>
      <c r="N1910" t="s">
        <v>2141</v>
      </c>
      <c r="O1910" t="s">
        <v>2138</v>
      </c>
      <c r="P1910" t="s"/>
    </row>
    <row r="1911" spans="1:16">
      <c r="I1911" s="54" t="n">
        <v>1909</v>
      </c>
      <c r="J1911" s="55" t="n">
        <v>0</v>
      </c>
      <c r="K1911" t="s">
        <v>2081</v>
      </c>
      <c r="L1911" t="s">
        <v>2151</v>
      </c>
      <c r="M1911" t="s">
        <v>2101</v>
      </c>
      <c r="N1911" t="s">
        <v>2141</v>
      </c>
      <c r="O1911" t="s">
        <v>2139</v>
      </c>
      <c r="P1911" t="s"/>
    </row>
    <row r="1912" spans="1:16">
      <c r="I1912" s="54" t="n">
        <v>1910</v>
      </c>
      <c r="J1912" t="s"/>
      <c r="K1912" t="s">
        <v>2081</v>
      </c>
      <c r="L1912" t="s">
        <v>2151</v>
      </c>
      <c r="M1912" t="s">
        <v>2101</v>
      </c>
      <c r="N1912" t="s">
        <v>2141</v>
      </c>
      <c r="O1912" t="s">
        <v>2140</v>
      </c>
      <c r="P1912" t="s"/>
    </row>
    <row r="1913" spans="1:16">
      <c r="I1913" s="54" t="n">
        <v>1911</v>
      </c>
      <c r="J1913" t="s"/>
      <c r="K1913" t="s">
        <v>2081</v>
      </c>
      <c r="L1913" t="s">
        <v>2151</v>
      </c>
      <c r="M1913" t="s">
        <v>2101</v>
      </c>
      <c r="N1913" t="s">
        <v>2142</v>
      </c>
      <c r="O1913" t="s"/>
      <c r="P1913" t="s"/>
    </row>
    <row r="1914" spans="1:16">
      <c r="I1914" s="54" t="n">
        <v>1912</v>
      </c>
      <c r="J1914" t="s"/>
      <c r="K1914" t="s">
        <v>2081</v>
      </c>
      <c r="L1914" t="s">
        <v>2151</v>
      </c>
      <c r="M1914" t="s">
        <v>2101</v>
      </c>
      <c r="N1914" t="s">
        <v>2143</v>
      </c>
      <c r="O1914" t="s"/>
      <c r="P1914" t="s"/>
    </row>
    <row r="1915" spans="1:16">
      <c r="I1915" s="54" t="n">
        <v>1913</v>
      </c>
      <c r="J1915" s="55" t="n">
        <v>4.138888888888889e-07</v>
      </c>
      <c r="K1915" t="s">
        <v>2081</v>
      </c>
      <c r="L1915" t="s">
        <v>2151</v>
      </c>
      <c r="M1915" t="s">
        <v>2144</v>
      </c>
      <c r="N1915" t="s"/>
      <c r="O1915" t="s"/>
      <c r="P1915" t="s"/>
    </row>
    <row r="1916" spans="1:16">
      <c r="I1916" s="54" t="n">
        <v>1914</v>
      </c>
      <c r="J1916" t="s"/>
      <c r="K1916" t="s">
        <v>2081</v>
      </c>
      <c r="L1916" t="s">
        <v>2151</v>
      </c>
      <c r="M1916" t="s">
        <v>2144</v>
      </c>
      <c r="N1916" t="s">
        <v>2102</v>
      </c>
      <c r="O1916" t="s"/>
      <c r="P1916" t="s"/>
    </row>
    <row r="1917" spans="1:16">
      <c r="I1917" s="54" t="n">
        <v>1915</v>
      </c>
      <c r="J1917" t="s"/>
      <c r="K1917" t="s">
        <v>2081</v>
      </c>
      <c r="L1917" t="s">
        <v>2151</v>
      </c>
      <c r="M1917" t="s">
        <v>2144</v>
      </c>
      <c r="N1917" t="s">
        <v>2100</v>
      </c>
      <c r="O1917" t="s"/>
      <c r="P1917" t="s"/>
    </row>
    <row r="1918" spans="1:16">
      <c r="I1918" s="54" t="n">
        <v>1916</v>
      </c>
      <c r="J1918" t="s"/>
      <c r="K1918" t="s">
        <v>2081</v>
      </c>
      <c r="L1918" t="s">
        <v>2151</v>
      </c>
      <c r="M1918" t="s">
        <v>2144</v>
      </c>
      <c r="N1918" t="s">
        <v>2103</v>
      </c>
      <c r="O1918" t="s"/>
      <c r="P1918" t="s"/>
    </row>
    <row r="1919" spans="1:16">
      <c r="I1919" s="54" t="n">
        <v>1917</v>
      </c>
      <c r="J1919" t="s"/>
      <c r="K1919" t="s">
        <v>2081</v>
      </c>
      <c r="L1919" t="s">
        <v>2151</v>
      </c>
      <c r="M1919" t="s">
        <v>2144</v>
      </c>
      <c r="N1919" t="s">
        <v>2084</v>
      </c>
      <c r="O1919" t="s"/>
      <c r="P1919" t="s"/>
    </row>
    <row r="1920" spans="1:16">
      <c r="I1920" s="54" t="n">
        <v>1918</v>
      </c>
      <c r="J1920" t="s"/>
      <c r="K1920" t="s">
        <v>2081</v>
      </c>
      <c r="L1920" t="s">
        <v>2151</v>
      </c>
      <c r="M1920" t="s">
        <v>2144</v>
      </c>
      <c r="N1920" t="s">
        <v>2085</v>
      </c>
      <c r="O1920" t="s"/>
      <c r="P1920" t="s"/>
    </row>
    <row r="1921" spans="1:16">
      <c r="I1921" s="54" t="n">
        <v>1919</v>
      </c>
      <c r="J1921" s="55" t="n">
        <v>0</v>
      </c>
      <c r="K1921" t="s">
        <v>2081</v>
      </c>
      <c r="L1921" t="s">
        <v>2151</v>
      </c>
      <c r="M1921" t="s">
        <v>2144</v>
      </c>
      <c r="N1921" t="s">
        <v>2104</v>
      </c>
      <c r="O1921" t="s"/>
      <c r="P1921" t="s"/>
    </row>
    <row r="1922" spans="1:16">
      <c r="I1922" s="54" t="n">
        <v>1920</v>
      </c>
      <c r="J1922" t="s"/>
      <c r="K1922" t="s">
        <v>2081</v>
      </c>
      <c r="L1922" t="s">
        <v>2151</v>
      </c>
      <c r="M1922" t="s">
        <v>2144</v>
      </c>
      <c r="N1922" t="s">
        <v>2105</v>
      </c>
      <c r="O1922" t="s"/>
      <c r="P1922" t="s"/>
    </row>
    <row r="1923" spans="1:16">
      <c r="I1923" s="54" t="n">
        <v>1921</v>
      </c>
      <c r="J1923" s="55" t="n">
        <v>0</v>
      </c>
      <c r="K1923" t="s">
        <v>2081</v>
      </c>
      <c r="L1923" t="s">
        <v>2151</v>
      </c>
      <c r="M1923" t="s">
        <v>2144</v>
      </c>
      <c r="N1923" t="s">
        <v>2086</v>
      </c>
      <c r="O1923" t="s"/>
      <c r="P1923" t="s"/>
    </row>
    <row r="1924" spans="1:16">
      <c r="I1924" s="54" t="n">
        <v>1922</v>
      </c>
      <c r="J1924" s="55" t="n">
        <v>0</v>
      </c>
      <c r="K1924" t="s">
        <v>2081</v>
      </c>
      <c r="L1924" t="s">
        <v>2151</v>
      </c>
      <c r="M1924" t="s">
        <v>2144</v>
      </c>
      <c r="N1924" t="s">
        <v>2106</v>
      </c>
      <c r="O1924" t="s"/>
      <c r="P1924" t="s"/>
    </row>
    <row r="1925" spans="1:16">
      <c r="I1925" s="54" t="n">
        <v>1923</v>
      </c>
      <c r="J1925" t="s"/>
      <c r="K1925" t="s">
        <v>2081</v>
      </c>
      <c r="L1925" t="s">
        <v>2151</v>
      </c>
      <c r="M1925" t="s">
        <v>2144</v>
      </c>
      <c r="N1925" t="s">
        <v>2107</v>
      </c>
      <c r="O1925" t="s"/>
      <c r="P1925" t="s"/>
    </row>
    <row r="1926" spans="1:16">
      <c r="I1926" s="54" t="n">
        <v>1924</v>
      </c>
      <c r="J1926" t="s"/>
      <c r="K1926" t="s">
        <v>2081</v>
      </c>
      <c r="L1926" t="s">
        <v>2151</v>
      </c>
      <c r="M1926" t="s">
        <v>2144</v>
      </c>
      <c r="N1926" t="s">
        <v>2108</v>
      </c>
      <c r="O1926" t="s"/>
      <c r="P1926" t="s"/>
    </row>
    <row r="1927" spans="1:16">
      <c r="I1927" s="54" t="n">
        <v>1925</v>
      </c>
      <c r="J1927" s="55" t="n">
        <v>1.808680555555555e-07</v>
      </c>
      <c r="K1927" t="s">
        <v>2081</v>
      </c>
      <c r="L1927" t="s">
        <v>2151</v>
      </c>
      <c r="M1927" t="s">
        <v>2144</v>
      </c>
      <c r="N1927" t="s">
        <v>2145</v>
      </c>
      <c r="O1927" t="s"/>
      <c r="P1927" t="s"/>
    </row>
    <row r="1928" spans="1:16">
      <c r="I1928" s="54" t="n">
        <v>1926</v>
      </c>
      <c r="J1928" t="s"/>
      <c r="K1928" t="s">
        <v>2081</v>
      </c>
      <c r="L1928" t="s">
        <v>2151</v>
      </c>
      <c r="M1928" t="s">
        <v>2144</v>
      </c>
      <c r="N1928" t="s">
        <v>2145</v>
      </c>
      <c r="O1928" t="s">
        <v>2105</v>
      </c>
      <c r="P1928" t="s"/>
    </row>
    <row r="1929" spans="1:16">
      <c r="I1929" s="54" t="n">
        <v>1927</v>
      </c>
      <c r="J1929" t="s"/>
      <c r="K1929" t="s">
        <v>2081</v>
      </c>
      <c r="L1929" t="s">
        <v>2151</v>
      </c>
      <c r="M1929" t="s">
        <v>2144</v>
      </c>
      <c r="N1929" t="s">
        <v>2145</v>
      </c>
      <c r="O1929" t="s">
        <v>2110</v>
      </c>
      <c r="P1929" t="s"/>
    </row>
    <row r="1930" spans="1:16">
      <c r="I1930" s="54" t="n">
        <v>1928</v>
      </c>
      <c r="J1930" t="s"/>
      <c r="K1930" t="s">
        <v>2081</v>
      </c>
      <c r="L1930" t="s">
        <v>2151</v>
      </c>
      <c r="M1930" t="s">
        <v>2144</v>
      </c>
      <c r="N1930" t="s">
        <v>2145</v>
      </c>
      <c r="O1930" t="s">
        <v>2111</v>
      </c>
      <c r="P1930" t="s"/>
    </row>
    <row r="1931" spans="1:16">
      <c r="I1931" s="54" t="n">
        <v>1929</v>
      </c>
      <c r="J1931" t="s"/>
      <c r="K1931" t="s">
        <v>2081</v>
      </c>
      <c r="L1931" t="s">
        <v>2151</v>
      </c>
      <c r="M1931" t="s">
        <v>2144</v>
      </c>
      <c r="N1931" t="s">
        <v>2145</v>
      </c>
      <c r="O1931" t="s">
        <v>2112</v>
      </c>
      <c r="P1931" t="s"/>
    </row>
    <row r="1932" spans="1:16">
      <c r="I1932" s="54" t="n">
        <v>1930</v>
      </c>
      <c r="J1932" t="s"/>
      <c r="K1932" t="s">
        <v>2081</v>
      </c>
      <c r="L1932" t="s">
        <v>2151</v>
      </c>
      <c r="M1932" t="s">
        <v>2144</v>
      </c>
      <c r="N1932" t="s">
        <v>2145</v>
      </c>
      <c r="O1932" t="s">
        <v>2113</v>
      </c>
      <c r="P1932" t="s"/>
    </row>
    <row r="1933" spans="1:16">
      <c r="I1933" s="54" t="n">
        <v>1931</v>
      </c>
      <c r="J1933" t="s"/>
      <c r="K1933" t="s">
        <v>2081</v>
      </c>
      <c r="L1933" t="s">
        <v>2151</v>
      </c>
      <c r="M1933" t="s">
        <v>2144</v>
      </c>
      <c r="N1933" t="s">
        <v>2145</v>
      </c>
      <c r="O1933" t="s">
        <v>2114</v>
      </c>
      <c r="P1933" t="s"/>
    </row>
    <row r="1934" spans="1:16">
      <c r="I1934" s="54" t="n">
        <v>1932</v>
      </c>
      <c r="J1934" t="s"/>
      <c r="K1934" t="s">
        <v>2081</v>
      </c>
      <c r="L1934" t="s">
        <v>2151</v>
      </c>
      <c r="M1934" t="s">
        <v>2144</v>
      </c>
      <c r="N1934" t="s">
        <v>2145</v>
      </c>
      <c r="O1934" t="s">
        <v>2115</v>
      </c>
      <c r="P1934" t="s"/>
    </row>
    <row r="1935" spans="1:16">
      <c r="I1935" s="54" t="n">
        <v>1933</v>
      </c>
      <c r="J1935" t="s"/>
      <c r="K1935" t="s">
        <v>2081</v>
      </c>
      <c r="L1935" t="s">
        <v>2151</v>
      </c>
      <c r="M1935" t="s">
        <v>2144</v>
      </c>
      <c r="N1935" t="s">
        <v>2145</v>
      </c>
      <c r="O1935" t="s">
        <v>2116</v>
      </c>
      <c r="P1935" t="s"/>
    </row>
    <row r="1936" spans="1:16">
      <c r="I1936" s="54" t="n">
        <v>1934</v>
      </c>
      <c r="J1936" t="s"/>
      <c r="K1936" t="s">
        <v>2081</v>
      </c>
      <c r="L1936" t="s">
        <v>2151</v>
      </c>
      <c r="M1936" t="s">
        <v>2144</v>
      </c>
      <c r="N1936" t="s">
        <v>2145</v>
      </c>
      <c r="O1936" t="s">
        <v>2117</v>
      </c>
      <c r="P1936" t="s"/>
    </row>
    <row r="1937" spans="1:16">
      <c r="I1937" s="54" t="n">
        <v>1935</v>
      </c>
      <c r="J1937" t="s"/>
      <c r="K1937" t="s">
        <v>2081</v>
      </c>
      <c r="L1937" t="s">
        <v>2151</v>
      </c>
      <c r="M1937" t="s">
        <v>2144</v>
      </c>
      <c r="N1937" t="s">
        <v>2145</v>
      </c>
      <c r="O1937" t="s">
        <v>2118</v>
      </c>
      <c r="P1937" t="s"/>
    </row>
    <row r="1938" spans="1:16">
      <c r="I1938" s="54" t="n">
        <v>1936</v>
      </c>
      <c r="J1938" s="55" t="n">
        <v>0</v>
      </c>
      <c r="K1938" t="s">
        <v>2081</v>
      </c>
      <c r="L1938" t="s">
        <v>2151</v>
      </c>
      <c r="M1938" t="s">
        <v>2144</v>
      </c>
      <c r="N1938" t="s">
        <v>2145</v>
      </c>
      <c r="O1938" t="s">
        <v>2119</v>
      </c>
      <c r="P1938" t="s"/>
    </row>
    <row r="1939" spans="1:16">
      <c r="I1939" s="54" t="n">
        <v>1937</v>
      </c>
      <c r="J1939" s="55" t="n">
        <v>0</v>
      </c>
      <c r="K1939" t="s">
        <v>2081</v>
      </c>
      <c r="L1939" t="s">
        <v>2151</v>
      </c>
      <c r="M1939" t="s">
        <v>2144</v>
      </c>
      <c r="N1939" t="s">
        <v>2145</v>
      </c>
      <c r="O1939" t="s">
        <v>2120</v>
      </c>
      <c r="P1939" t="s"/>
    </row>
    <row r="1940" spans="1:16">
      <c r="I1940" s="54" t="n">
        <v>1938</v>
      </c>
      <c r="J1940" s="55" t="n">
        <v>0</v>
      </c>
      <c r="K1940" t="s">
        <v>2081</v>
      </c>
      <c r="L1940" t="s">
        <v>2151</v>
      </c>
      <c r="M1940" t="s">
        <v>2144</v>
      </c>
      <c r="N1940" t="s">
        <v>2145</v>
      </c>
      <c r="O1940" t="s">
        <v>2121</v>
      </c>
      <c r="P1940" t="s"/>
    </row>
    <row r="1941" spans="1:16">
      <c r="I1941" s="54" t="n">
        <v>1939</v>
      </c>
      <c r="J1941" t="s"/>
      <c r="K1941" t="s">
        <v>2081</v>
      </c>
      <c r="L1941" t="s">
        <v>2151</v>
      </c>
      <c r="M1941" t="s">
        <v>2144</v>
      </c>
      <c r="N1941" t="s">
        <v>2145</v>
      </c>
      <c r="O1941" t="s">
        <v>2122</v>
      </c>
      <c r="P1941" t="s"/>
    </row>
    <row r="1942" spans="1:16">
      <c r="I1942" s="54" t="n">
        <v>1940</v>
      </c>
      <c r="J1942" t="s"/>
      <c r="K1942" t="s">
        <v>2081</v>
      </c>
      <c r="L1942" t="s">
        <v>2151</v>
      </c>
      <c r="M1942" t="s">
        <v>2144</v>
      </c>
      <c r="N1942" t="s">
        <v>2145</v>
      </c>
      <c r="O1942" t="s">
        <v>2123</v>
      </c>
      <c r="P1942" t="s"/>
    </row>
    <row r="1943" spans="1:16">
      <c r="I1943" s="54" t="n">
        <v>1941</v>
      </c>
      <c r="J1943" t="s"/>
      <c r="K1943" t="s">
        <v>2081</v>
      </c>
      <c r="L1943" t="s">
        <v>2151</v>
      </c>
      <c r="M1943" t="s">
        <v>2144</v>
      </c>
      <c r="N1943" t="s">
        <v>2145</v>
      </c>
      <c r="O1943" t="s">
        <v>2124</v>
      </c>
      <c r="P1943" t="s"/>
    </row>
    <row r="1944" spans="1:16">
      <c r="I1944" s="54" t="n">
        <v>1942</v>
      </c>
      <c r="J1944" s="55" t="n">
        <v>0</v>
      </c>
      <c r="K1944" t="s">
        <v>2081</v>
      </c>
      <c r="L1944" t="s">
        <v>2151</v>
      </c>
      <c r="M1944" t="s">
        <v>2144</v>
      </c>
      <c r="N1944" t="s">
        <v>2145</v>
      </c>
      <c r="O1944" t="s">
        <v>2125</v>
      </c>
      <c r="P1944" t="s"/>
    </row>
    <row r="1945" spans="1:16">
      <c r="I1945" s="54" t="n">
        <v>1943</v>
      </c>
      <c r="J1945" t="s"/>
      <c r="K1945" t="s">
        <v>2081</v>
      </c>
      <c r="L1945" t="s">
        <v>2151</v>
      </c>
      <c r="M1945" t="s">
        <v>2144</v>
      </c>
      <c r="N1945" t="s">
        <v>2145</v>
      </c>
      <c r="O1945" t="s">
        <v>2126</v>
      </c>
      <c r="P1945" t="s"/>
    </row>
    <row r="1946" spans="1:16">
      <c r="I1946" s="54" t="n">
        <v>1944</v>
      </c>
      <c r="J1946" s="55" t="n">
        <v>0</v>
      </c>
      <c r="K1946" t="s">
        <v>2081</v>
      </c>
      <c r="L1946" t="s">
        <v>2151</v>
      </c>
      <c r="M1946" t="s">
        <v>2144</v>
      </c>
      <c r="N1946" t="s">
        <v>2145</v>
      </c>
      <c r="O1946" t="s">
        <v>2127</v>
      </c>
      <c r="P1946" t="s"/>
    </row>
    <row r="1947" spans="1:16">
      <c r="I1947" s="54" t="n">
        <v>1945</v>
      </c>
      <c r="J1947" t="s"/>
      <c r="K1947" t="s">
        <v>2081</v>
      </c>
      <c r="L1947" t="s">
        <v>2151</v>
      </c>
      <c r="M1947" t="s">
        <v>2144</v>
      </c>
      <c r="N1947" t="s">
        <v>2145</v>
      </c>
      <c r="O1947" t="s">
        <v>2128</v>
      </c>
      <c r="P1947" t="s"/>
    </row>
    <row r="1948" spans="1:16">
      <c r="I1948" s="54" t="n">
        <v>1946</v>
      </c>
      <c r="J1948" s="55" t="n">
        <v>0</v>
      </c>
      <c r="K1948" t="s">
        <v>2081</v>
      </c>
      <c r="L1948" t="s">
        <v>2151</v>
      </c>
      <c r="M1948" t="s">
        <v>2144</v>
      </c>
      <c r="N1948" t="s">
        <v>2145</v>
      </c>
      <c r="O1948" t="s">
        <v>2152</v>
      </c>
      <c r="P1948" t="s"/>
    </row>
    <row r="1949" spans="1:16">
      <c r="I1949" s="54" t="n">
        <v>1947</v>
      </c>
      <c r="J1949" t="s"/>
      <c r="K1949" t="s">
        <v>2081</v>
      </c>
      <c r="L1949" t="s">
        <v>2151</v>
      </c>
      <c r="M1949" t="s">
        <v>2144</v>
      </c>
      <c r="N1949" t="s">
        <v>2145</v>
      </c>
      <c r="O1949" t="s">
        <v>2152</v>
      </c>
      <c r="P1949" t="s">
        <v>1814</v>
      </c>
    </row>
    <row r="1950" spans="1:16">
      <c r="I1950" s="54" t="n">
        <v>1948</v>
      </c>
      <c r="J1950" t="s"/>
      <c r="K1950" t="s">
        <v>2081</v>
      </c>
      <c r="L1950" t="s">
        <v>2151</v>
      </c>
      <c r="M1950" t="s">
        <v>2144</v>
      </c>
      <c r="N1950" t="s">
        <v>2145</v>
      </c>
      <c r="O1950" t="s">
        <v>2152</v>
      </c>
      <c r="P1950" t="s">
        <v>1530</v>
      </c>
    </row>
    <row r="1951" spans="1:16">
      <c r="I1951" s="54" t="n">
        <v>1949</v>
      </c>
      <c r="J1951" t="s"/>
      <c r="K1951" t="s">
        <v>2081</v>
      </c>
      <c r="L1951" t="s">
        <v>2151</v>
      </c>
      <c r="M1951" t="s">
        <v>2144</v>
      </c>
      <c r="N1951" t="s">
        <v>2145</v>
      </c>
      <c r="O1951" t="s">
        <v>2152</v>
      </c>
      <c r="P1951" t="s">
        <v>759</v>
      </c>
    </row>
    <row r="1952" spans="1:16">
      <c r="I1952" s="54" t="n">
        <v>1950</v>
      </c>
      <c r="J1952" t="s"/>
      <c r="K1952" t="s">
        <v>2081</v>
      </c>
      <c r="L1952" t="s">
        <v>2151</v>
      </c>
      <c r="M1952" t="s">
        <v>2144</v>
      </c>
      <c r="N1952" t="s">
        <v>2145</v>
      </c>
      <c r="O1952" t="s">
        <v>2152</v>
      </c>
      <c r="P1952" t="s">
        <v>1202</v>
      </c>
    </row>
    <row r="1953" spans="1:16">
      <c r="I1953" s="54" t="n">
        <v>1951</v>
      </c>
      <c r="J1953" t="s"/>
      <c r="K1953" t="s">
        <v>2081</v>
      </c>
      <c r="L1953" t="s">
        <v>2151</v>
      </c>
      <c r="M1953" t="s">
        <v>2144</v>
      </c>
      <c r="N1953" t="s">
        <v>2145</v>
      </c>
      <c r="O1953" t="s">
        <v>2152</v>
      </c>
      <c r="P1953" t="s">
        <v>1238</v>
      </c>
    </row>
    <row r="1954" spans="1:16">
      <c r="I1954" s="54" t="n">
        <v>1952</v>
      </c>
      <c r="J1954" t="s"/>
      <c r="K1954" t="s">
        <v>2081</v>
      </c>
      <c r="L1954" t="s">
        <v>2151</v>
      </c>
      <c r="M1954" t="s">
        <v>2144</v>
      </c>
      <c r="N1954" t="s">
        <v>2145</v>
      </c>
      <c r="O1954" t="s">
        <v>2152</v>
      </c>
      <c r="P1954" t="s">
        <v>1653</v>
      </c>
    </row>
    <row r="1955" spans="1:16">
      <c r="I1955" s="54" t="n">
        <v>1953</v>
      </c>
      <c r="J1955" t="s"/>
      <c r="K1955" t="s">
        <v>2081</v>
      </c>
      <c r="L1955" t="s">
        <v>2151</v>
      </c>
      <c r="M1955" t="s">
        <v>2144</v>
      </c>
      <c r="N1955" t="s">
        <v>2145</v>
      </c>
      <c r="O1955" t="s">
        <v>2152</v>
      </c>
      <c r="P1955" t="s">
        <v>1658</v>
      </c>
    </row>
    <row r="1956" spans="1:16">
      <c r="I1956" s="54" t="n">
        <v>1954</v>
      </c>
      <c r="J1956" t="s"/>
      <c r="K1956" t="s">
        <v>2081</v>
      </c>
      <c r="L1956" t="s">
        <v>2151</v>
      </c>
      <c r="M1956" t="s">
        <v>2144</v>
      </c>
      <c r="N1956" t="s">
        <v>2145</v>
      </c>
      <c r="O1956" t="s">
        <v>2152</v>
      </c>
      <c r="P1956" t="s">
        <v>1287</v>
      </c>
    </row>
    <row r="1957" spans="1:16">
      <c r="I1957" s="54" t="n">
        <v>1955</v>
      </c>
      <c r="J1957" t="s"/>
      <c r="K1957" t="s">
        <v>2081</v>
      </c>
      <c r="L1957" t="s">
        <v>2151</v>
      </c>
      <c r="M1957" t="s">
        <v>2144</v>
      </c>
      <c r="N1957" t="s">
        <v>2145</v>
      </c>
      <c r="O1957" t="s">
        <v>2152</v>
      </c>
      <c r="P1957" t="s">
        <v>845</v>
      </c>
    </row>
    <row r="1958" spans="1:16">
      <c r="I1958" s="54" t="n">
        <v>1956</v>
      </c>
      <c r="J1958" t="s"/>
      <c r="K1958" t="s">
        <v>2081</v>
      </c>
      <c r="L1958" t="s">
        <v>2151</v>
      </c>
      <c r="M1958" t="s">
        <v>2144</v>
      </c>
      <c r="N1958" t="s">
        <v>2145</v>
      </c>
      <c r="O1958" t="s">
        <v>2152</v>
      </c>
      <c r="P1958" t="s">
        <v>1663</v>
      </c>
    </row>
    <row r="1959" spans="1:16">
      <c r="I1959" s="54" t="n">
        <v>1957</v>
      </c>
      <c r="J1959" t="s"/>
      <c r="K1959" t="s">
        <v>2081</v>
      </c>
      <c r="L1959" t="s">
        <v>2151</v>
      </c>
      <c r="M1959" t="s">
        <v>2144</v>
      </c>
      <c r="N1959" t="s">
        <v>2145</v>
      </c>
      <c r="O1959" t="s">
        <v>2152</v>
      </c>
      <c r="P1959" t="s">
        <v>1633</v>
      </c>
    </row>
    <row r="1960" spans="1:16">
      <c r="I1960" s="54" t="n">
        <v>1958</v>
      </c>
      <c r="J1960" t="s"/>
      <c r="K1960" t="s">
        <v>2081</v>
      </c>
      <c r="L1960" t="s">
        <v>2151</v>
      </c>
      <c r="M1960" t="s">
        <v>2144</v>
      </c>
      <c r="N1960" t="s">
        <v>2145</v>
      </c>
      <c r="O1960" t="s">
        <v>2152</v>
      </c>
      <c r="P1960" t="s">
        <v>934</v>
      </c>
    </row>
    <row r="1961" spans="1:16">
      <c r="I1961" s="54" t="n">
        <v>1959</v>
      </c>
      <c r="J1961" t="s"/>
      <c r="K1961" t="s">
        <v>2081</v>
      </c>
      <c r="L1961" t="s">
        <v>2151</v>
      </c>
      <c r="M1961" t="s">
        <v>2144</v>
      </c>
      <c r="N1961" t="s">
        <v>2145</v>
      </c>
      <c r="O1961" t="s">
        <v>2152</v>
      </c>
      <c r="P1961" t="s">
        <v>1668</v>
      </c>
    </row>
    <row r="1962" spans="1:16">
      <c r="I1962" s="54" t="n">
        <v>1960</v>
      </c>
      <c r="J1962" t="s"/>
      <c r="K1962" t="s">
        <v>2081</v>
      </c>
      <c r="L1962" t="s">
        <v>2151</v>
      </c>
      <c r="M1962" t="s">
        <v>2144</v>
      </c>
      <c r="N1962" t="s">
        <v>2145</v>
      </c>
      <c r="O1962" t="s">
        <v>2152</v>
      </c>
      <c r="P1962" t="s">
        <v>966</v>
      </c>
    </row>
    <row r="1963" spans="1:16">
      <c r="I1963" s="54" t="n">
        <v>1961</v>
      </c>
      <c r="J1963" t="s"/>
      <c r="K1963" t="s">
        <v>2081</v>
      </c>
      <c r="L1963" t="s">
        <v>2151</v>
      </c>
      <c r="M1963" t="s">
        <v>2144</v>
      </c>
      <c r="N1963" t="s">
        <v>2145</v>
      </c>
      <c r="O1963" t="s">
        <v>2152</v>
      </c>
      <c r="P1963" t="s">
        <v>1583</v>
      </c>
    </row>
    <row r="1964" spans="1:16">
      <c r="I1964" s="54" t="n">
        <v>1962</v>
      </c>
      <c r="J1964" t="s"/>
      <c r="K1964" t="s">
        <v>2081</v>
      </c>
      <c r="L1964" t="s">
        <v>2151</v>
      </c>
      <c r="M1964" t="s">
        <v>2144</v>
      </c>
      <c r="N1964" t="s">
        <v>2145</v>
      </c>
      <c r="O1964" t="s">
        <v>2152</v>
      </c>
      <c r="P1964" t="s">
        <v>1589</v>
      </c>
    </row>
    <row r="1965" spans="1:16">
      <c r="I1965" s="54" t="n">
        <v>1963</v>
      </c>
      <c r="J1965" t="s"/>
      <c r="K1965" t="s">
        <v>2081</v>
      </c>
      <c r="L1965" t="s">
        <v>2151</v>
      </c>
      <c r="M1965" t="s">
        <v>2144</v>
      </c>
      <c r="N1965" t="s">
        <v>2145</v>
      </c>
      <c r="O1965" t="s">
        <v>2152</v>
      </c>
      <c r="P1965" t="s">
        <v>2177</v>
      </c>
    </row>
    <row r="1966" spans="1:16">
      <c r="I1966" s="54" t="n">
        <v>1964</v>
      </c>
      <c r="J1966" t="s"/>
      <c r="K1966" t="s">
        <v>2081</v>
      </c>
      <c r="L1966" t="s">
        <v>2151</v>
      </c>
      <c r="M1966" t="s">
        <v>2144</v>
      </c>
      <c r="N1966" t="s">
        <v>2145</v>
      </c>
      <c r="O1966" t="s">
        <v>2152</v>
      </c>
      <c r="P1966" t="s">
        <v>2154</v>
      </c>
    </row>
    <row r="1967" spans="1:16">
      <c r="I1967" s="54" t="n">
        <v>1965</v>
      </c>
      <c r="J1967" t="s"/>
      <c r="K1967" t="s">
        <v>2081</v>
      </c>
      <c r="L1967" t="s">
        <v>2151</v>
      </c>
      <c r="M1967" t="s">
        <v>2144</v>
      </c>
      <c r="N1967" t="s">
        <v>2145</v>
      </c>
      <c r="O1967" t="s">
        <v>2152</v>
      </c>
      <c r="P1967" t="s">
        <v>2178</v>
      </c>
    </row>
    <row r="1968" spans="1:16">
      <c r="I1968" s="54" t="n">
        <v>1966</v>
      </c>
      <c r="J1968" t="s"/>
      <c r="K1968" t="s">
        <v>2081</v>
      </c>
      <c r="L1968" t="s">
        <v>2151</v>
      </c>
      <c r="M1968" t="s">
        <v>2144</v>
      </c>
      <c r="N1968" t="s">
        <v>2145</v>
      </c>
      <c r="O1968" t="s">
        <v>2152</v>
      </c>
      <c r="P1968" t="s">
        <v>2179</v>
      </c>
    </row>
    <row r="1969" spans="1:16">
      <c r="I1969" s="54" t="n">
        <v>1967</v>
      </c>
      <c r="J1969" t="s"/>
      <c r="K1969" t="s">
        <v>2081</v>
      </c>
      <c r="L1969" t="s">
        <v>2151</v>
      </c>
      <c r="M1969" t="s">
        <v>2144</v>
      </c>
      <c r="N1969" t="s">
        <v>2145</v>
      </c>
      <c r="O1969" t="s">
        <v>2152</v>
      </c>
      <c r="P1969" t="s">
        <v>2180</v>
      </c>
    </row>
    <row r="1970" spans="1:16">
      <c r="I1970" s="54" t="n">
        <v>1968</v>
      </c>
      <c r="J1970" t="s"/>
      <c r="K1970" t="s">
        <v>2081</v>
      </c>
      <c r="L1970" t="s">
        <v>2151</v>
      </c>
      <c r="M1970" t="s">
        <v>2144</v>
      </c>
      <c r="N1970" t="s">
        <v>2145</v>
      </c>
      <c r="O1970" t="s">
        <v>2152</v>
      </c>
      <c r="P1970" t="s">
        <v>2155</v>
      </c>
    </row>
    <row r="1971" spans="1:16">
      <c r="I1971" s="54" t="n">
        <v>1969</v>
      </c>
      <c r="J1971" t="s"/>
      <c r="K1971" t="s">
        <v>2081</v>
      </c>
      <c r="L1971" t="s">
        <v>2151</v>
      </c>
      <c r="M1971" t="s">
        <v>2144</v>
      </c>
      <c r="N1971" t="s">
        <v>2145</v>
      </c>
      <c r="O1971" t="s">
        <v>2152</v>
      </c>
      <c r="P1971" t="s">
        <v>2181</v>
      </c>
    </row>
    <row r="1972" spans="1:16">
      <c r="I1972" s="54" t="n">
        <v>1970</v>
      </c>
      <c r="J1972" t="s"/>
      <c r="K1972" t="s">
        <v>2081</v>
      </c>
      <c r="L1972" t="s">
        <v>2151</v>
      </c>
      <c r="M1972" t="s">
        <v>2144</v>
      </c>
      <c r="N1972" t="s">
        <v>2145</v>
      </c>
      <c r="O1972" t="s">
        <v>2152</v>
      </c>
      <c r="P1972" t="s">
        <v>2182</v>
      </c>
    </row>
    <row r="1973" spans="1:16">
      <c r="I1973" s="54" t="n">
        <v>1971</v>
      </c>
      <c r="J1973" t="s"/>
      <c r="K1973" t="s">
        <v>2081</v>
      </c>
      <c r="L1973" t="s">
        <v>2151</v>
      </c>
      <c r="M1973" t="s">
        <v>2144</v>
      </c>
      <c r="N1973" t="s">
        <v>2145</v>
      </c>
      <c r="O1973" t="s">
        <v>2152</v>
      </c>
      <c r="P1973" t="s">
        <v>2183</v>
      </c>
    </row>
    <row r="1974" spans="1:16">
      <c r="I1974" s="54" t="n">
        <v>1972</v>
      </c>
      <c r="J1974" t="s"/>
      <c r="K1974" t="s">
        <v>2081</v>
      </c>
      <c r="L1974" t="s">
        <v>2151</v>
      </c>
      <c r="M1974" t="s">
        <v>2144</v>
      </c>
      <c r="N1974" t="s">
        <v>2145</v>
      </c>
      <c r="O1974" t="s">
        <v>2152</v>
      </c>
      <c r="P1974" t="s">
        <v>2156</v>
      </c>
    </row>
    <row r="1975" spans="1:16">
      <c r="I1975" s="54" t="n">
        <v>1973</v>
      </c>
      <c r="J1975" t="s"/>
      <c r="K1975" t="s">
        <v>2081</v>
      </c>
      <c r="L1975" t="s">
        <v>2151</v>
      </c>
      <c r="M1975" t="s">
        <v>2144</v>
      </c>
      <c r="N1975" t="s">
        <v>2145</v>
      </c>
      <c r="O1975" t="s">
        <v>2152</v>
      </c>
      <c r="P1975" t="s">
        <v>2184</v>
      </c>
    </row>
    <row r="1976" spans="1:16">
      <c r="I1976" s="54" t="n">
        <v>1974</v>
      </c>
      <c r="J1976" t="s"/>
      <c r="K1976" t="s">
        <v>2081</v>
      </c>
      <c r="L1976" t="s">
        <v>2151</v>
      </c>
      <c r="M1976" t="s">
        <v>2144</v>
      </c>
      <c r="N1976" t="s">
        <v>2145</v>
      </c>
      <c r="O1976" t="s">
        <v>2152</v>
      </c>
      <c r="P1976" t="s">
        <v>2185</v>
      </c>
    </row>
    <row r="1977" spans="1:16">
      <c r="I1977" s="54" t="n">
        <v>1975</v>
      </c>
      <c r="J1977" t="s"/>
      <c r="K1977" t="s">
        <v>2081</v>
      </c>
      <c r="L1977" t="s">
        <v>2151</v>
      </c>
      <c r="M1977" t="s">
        <v>2144</v>
      </c>
      <c r="N1977" t="s">
        <v>2145</v>
      </c>
      <c r="O1977" t="s">
        <v>2152</v>
      </c>
      <c r="P1977" t="s">
        <v>2157</v>
      </c>
    </row>
    <row r="1978" spans="1:16">
      <c r="I1978" s="54" t="n">
        <v>1976</v>
      </c>
      <c r="J1978" t="s"/>
      <c r="K1978" t="s">
        <v>2081</v>
      </c>
      <c r="L1978" t="s">
        <v>2151</v>
      </c>
      <c r="M1978" t="s">
        <v>2144</v>
      </c>
      <c r="N1978" t="s">
        <v>2145</v>
      </c>
      <c r="O1978" t="s">
        <v>2152</v>
      </c>
      <c r="P1978" t="s">
        <v>986</v>
      </c>
    </row>
    <row r="1979" spans="1:16">
      <c r="I1979" s="54" t="n">
        <v>1977</v>
      </c>
      <c r="J1979" t="s"/>
      <c r="K1979" t="s">
        <v>2081</v>
      </c>
      <c r="L1979" t="s">
        <v>2151</v>
      </c>
      <c r="M1979" t="s">
        <v>2144</v>
      </c>
      <c r="N1979" t="s">
        <v>2145</v>
      </c>
      <c r="O1979" t="s">
        <v>2152</v>
      </c>
      <c r="P1979" t="s">
        <v>2186</v>
      </c>
    </row>
    <row r="1980" spans="1:16">
      <c r="I1980" s="54" t="n">
        <v>1978</v>
      </c>
      <c r="J1980" t="s"/>
      <c r="K1980" t="s">
        <v>2081</v>
      </c>
      <c r="L1980" t="s">
        <v>2151</v>
      </c>
      <c r="M1980" t="s">
        <v>2144</v>
      </c>
      <c r="N1980" t="s">
        <v>2145</v>
      </c>
      <c r="O1980" t="s">
        <v>2152</v>
      </c>
      <c r="P1980" t="s">
        <v>2158</v>
      </c>
    </row>
    <row r="1981" spans="1:16">
      <c r="I1981" s="54" t="n">
        <v>1979</v>
      </c>
      <c r="J1981" t="s"/>
      <c r="K1981" t="s">
        <v>2081</v>
      </c>
      <c r="L1981" t="s">
        <v>2151</v>
      </c>
      <c r="M1981" t="s">
        <v>2144</v>
      </c>
      <c r="N1981" t="s">
        <v>2145</v>
      </c>
      <c r="O1981" t="s">
        <v>2152</v>
      </c>
      <c r="P1981" t="s">
        <v>2187</v>
      </c>
    </row>
    <row r="1982" spans="1:16">
      <c r="I1982" s="54" t="n">
        <v>1980</v>
      </c>
      <c r="J1982" t="s"/>
      <c r="K1982" t="s">
        <v>2081</v>
      </c>
      <c r="L1982" t="s">
        <v>2151</v>
      </c>
      <c r="M1982" t="s">
        <v>2144</v>
      </c>
      <c r="N1982" t="s">
        <v>2145</v>
      </c>
      <c r="O1982" t="s">
        <v>2152</v>
      </c>
      <c r="P1982" t="s">
        <v>2188</v>
      </c>
    </row>
    <row r="1983" spans="1:16">
      <c r="I1983" s="54" t="n">
        <v>1981</v>
      </c>
      <c r="J1983" t="s"/>
      <c r="K1983" t="s">
        <v>2081</v>
      </c>
      <c r="L1983" t="s">
        <v>2151</v>
      </c>
      <c r="M1983" t="s">
        <v>2144</v>
      </c>
      <c r="N1983" t="s">
        <v>2145</v>
      </c>
      <c r="O1983" t="s">
        <v>2152</v>
      </c>
      <c r="P1983" t="s">
        <v>1005</v>
      </c>
    </row>
    <row r="1984" spans="1:16">
      <c r="I1984" s="54" t="n">
        <v>1982</v>
      </c>
      <c r="J1984" t="s"/>
      <c r="K1984" t="s">
        <v>2081</v>
      </c>
      <c r="L1984" t="s">
        <v>2151</v>
      </c>
      <c r="M1984" t="s">
        <v>2144</v>
      </c>
      <c r="N1984" t="s">
        <v>2145</v>
      </c>
      <c r="O1984" t="s">
        <v>2152</v>
      </c>
      <c r="P1984" t="s">
        <v>2159</v>
      </c>
    </row>
    <row r="1985" spans="1:16">
      <c r="I1985" s="54" t="n">
        <v>1983</v>
      </c>
      <c r="J1985" t="s"/>
      <c r="K1985" t="s">
        <v>2081</v>
      </c>
      <c r="L1985" t="s">
        <v>2151</v>
      </c>
      <c r="M1985" t="s">
        <v>2144</v>
      </c>
      <c r="N1985" t="s">
        <v>2145</v>
      </c>
      <c r="O1985" t="s">
        <v>2152</v>
      </c>
      <c r="P1985" t="s">
        <v>2189</v>
      </c>
    </row>
    <row r="1986" spans="1:16">
      <c r="I1986" s="54" t="n">
        <v>1984</v>
      </c>
      <c r="J1986" t="s"/>
      <c r="K1986" t="s">
        <v>2081</v>
      </c>
      <c r="L1986" t="s">
        <v>2151</v>
      </c>
      <c r="M1986" t="s">
        <v>2144</v>
      </c>
      <c r="N1986" t="s">
        <v>2145</v>
      </c>
      <c r="O1986" t="s">
        <v>2152</v>
      </c>
      <c r="P1986" t="s">
        <v>1382</v>
      </c>
    </row>
    <row r="1987" spans="1:16">
      <c r="I1987" s="54" t="n">
        <v>1985</v>
      </c>
      <c r="J1987" t="s"/>
      <c r="K1987" t="s">
        <v>2081</v>
      </c>
      <c r="L1987" t="s">
        <v>2151</v>
      </c>
      <c r="M1987" t="s">
        <v>2144</v>
      </c>
      <c r="N1987" t="s">
        <v>2145</v>
      </c>
      <c r="O1987" t="s">
        <v>2152</v>
      </c>
      <c r="P1987" t="s">
        <v>2190</v>
      </c>
    </row>
    <row r="1988" spans="1:16">
      <c r="I1988" s="54" t="n">
        <v>1986</v>
      </c>
      <c r="J1988" t="s"/>
      <c r="K1988" t="s">
        <v>2081</v>
      </c>
      <c r="L1988" t="s">
        <v>2151</v>
      </c>
      <c r="M1988" t="s">
        <v>2144</v>
      </c>
      <c r="N1988" t="s">
        <v>2145</v>
      </c>
      <c r="O1988" t="s">
        <v>2152</v>
      </c>
      <c r="P1988" t="s">
        <v>2160</v>
      </c>
    </row>
    <row r="1989" spans="1:16">
      <c r="I1989" s="54" t="n">
        <v>1987</v>
      </c>
      <c r="J1989" t="s"/>
      <c r="K1989" t="s">
        <v>2081</v>
      </c>
      <c r="L1989" t="s">
        <v>2151</v>
      </c>
      <c r="M1989" t="s">
        <v>2144</v>
      </c>
      <c r="N1989" t="s">
        <v>2145</v>
      </c>
      <c r="O1989" t="s">
        <v>2152</v>
      </c>
      <c r="P1989" t="s">
        <v>2191</v>
      </c>
    </row>
    <row r="1990" spans="1:16">
      <c r="I1990" s="54" t="n">
        <v>1988</v>
      </c>
      <c r="J1990" t="s"/>
      <c r="K1990" t="s">
        <v>2081</v>
      </c>
      <c r="L1990" t="s">
        <v>2151</v>
      </c>
      <c r="M1990" t="s">
        <v>2144</v>
      </c>
      <c r="N1990" t="s">
        <v>2145</v>
      </c>
      <c r="O1990" t="s">
        <v>2152</v>
      </c>
      <c r="P1990" t="s">
        <v>2192</v>
      </c>
    </row>
    <row r="1991" spans="1:16">
      <c r="I1991" s="54" t="n">
        <v>1989</v>
      </c>
      <c r="J1991" t="s"/>
      <c r="K1991" t="s">
        <v>2081</v>
      </c>
      <c r="L1991" t="s">
        <v>2151</v>
      </c>
      <c r="M1991" t="s">
        <v>2144</v>
      </c>
      <c r="N1991" t="s">
        <v>2145</v>
      </c>
      <c r="O1991" t="s">
        <v>2152</v>
      </c>
      <c r="P1991" t="s">
        <v>1017</v>
      </c>
    </row>
    <row r="1992" spans="1:16">
      <c r="I1992" s="54" t="n">
        <v>1990</v>
      </c>
      <c r="J1992" t="s"/>
      <c r="K1992" t="s">
        <v>2081</v>
      </c>
      <c r="L1992" t="s">
        <v>2151</v>
      </c>
      <c r="M1992" t="s">
        <v>2144</v>
      </c>
      <c r="N1992" t="s">
        <v>2145</v>
      </c>
      <c r="O1992" t="s">
        <v>2152</v>
      </c>
      <c r="P1992" t="s">
        <v>1400</v>
      </c>
    </row>
    <row r="1993" spans="1:16">
      <c r="I1993" s="54" t="n">
        <v>1991</v>
      </c>
      <c r="J1993" t="s"/>
      <c r="K1993" t="s">
        <v>2081</v>
      </c>
      <c r="L1993" t="s">
        <v>2151</v>
      </c>
      <c r="M1993" t="s">
        <v>2144</v>
      </c>
      <c r="N1993" t="s">
        <v>2145</v>
      </c>
      <c r="O1993" t="s">
        <v>2152</v>
      </c>
      <c r="P1993" t="s">
        <v>1407</v>
      </c>
    </row>
    <row r="1994" spans="1:16">
      <c r="I1994" s="54" t="n">
        <v>1992</v>
      </c>
      <c r="J1994" t="s"/>
      <c r="K1994" t="s">
        <v>2081</v>
      </c>
      <c r="L1994" t="s">
        <v>2151</v>
      </c>
      <c r="M1994" t="s">
        <v>2144</v>
      </c>
      <c r="N1994" t="s">
        <v>2145</v>
      </c>
      <c r="O1994" t="s">
        <v>2152</v>
      </c>
      <c r="P1994" t="s">
        <v>2193</v>
      </c>
    </row>
    <row r="1995" spans="1:16">
      <c r="I1995" s="54" t="n">
        <v>1993</v>
      </c>
      <c r="J1995" t="s"/>
      <c r="K1995" t="s">
        <v>2081</v>
      </c>
      <c r="L1995" t="s">
        <v>2151</v>
      </c>
      <c r="M1995" t="s">
        <v>2144</v>
      </c>
      <c r="N1995" t="s">
        <v>2145</v>
      </c>
      <c r="O1995" t="s">
        <v>2152</v>
      </c>
      <c r="P1995" t="s">
        <v>2161</v>
      </c>
    </row>
    <row r="1996" spans="1:16">
      <c r="I1996" s="54" t="n">
        <v>1994</v>
      </c>
      <c r="J1996" t="s"/>
      <c r="K1996" t="s">
        <v>2081</v>
      </c>
      <c r="L1996" t="s">
        <v>2151</v>
      </c>
      <c r="M1996" t="s">
        <v>2144</v>
      </c>
      <c r="N1996" t="s">
        <v>2145</v>
      </c>
      <c r="O1996" t="s">
        <v>2152</v>
      </c>
      <c r="P1996" t="s">
        <v>2194</v>
      </c>
    </row>
    <row r="1997" spans="1:16">
      <c r="I1997" s="54" t="n">
        <v>1995</v>
      </c>
      <c r="J1997" t="s"/>
      <c r="K1997" t="s">
        <v>2081</v>
      </c>
      <c r="L1997" t="s">
        <v>2151</v>
      </c>
      <c r="M1997" t="s">
        <v>2144</v>
      </c>
      <c r="N1997" t="s">
        <v>2145</v>
      </c>
      <c r="O1997" t="s">
        <v>2152</v>
      </c>
      <c r="P1997" t="s">
        <v>2195</v>
      </c>
    </row>
    <row r="1998" spans="1:16">
      <c r="I1998" s="54" t="n">
        <v>1996</v>
      </c>
      <c r="J1998" t="s"/>
      <c r="K1998" t="s">
        <v>2081</v>
      </c>
      <c r="L1998" t="s">
        <v>2151</v>
      </c>
      <c r="M1998" t="s">
        <v>2144</v>
      </c>
      <c r="N1998" t="s">
        <v>2145</v>
      </c>
      <c r="O1998" t="s">
        <v>2152</v>
      </c>
      <c r="P1998" t="s">
        <v>1780</v>
      </c>
    </row>
    <row r="1999" spans="1:16">
      <c r="I1999" s="54" t="n">
        <v>1997</v>
      </c>
      <c r="J1999" t="s"/>
      <c r="K1999" t="s">
        <v>2081</v>
      </c>
      <c r="L1999" t="s">
        <v>2151</v>
      </c>
      <c r="M1999" t="s">
        <v>2144</v>
      </c>
      <c r="N1999" t="s">
        <v>2145</v>
      </c>
      <c r="O1999" t="s">
        <v>2152</v>
      </c>
      <c r="P1999" t="s">
        <v>2196</v>
      </c>
    </row>
    <row r="2000" spans="1:16">
      <c r="I2000" s="54" t="n">
        <v>1998</v>
      </c>
      <c r="J2000" t="s"/>
      <c r="K2000" t="s">
        <v>2081</v>
      </c>
      <c r="L2000" t="s">
        <v>2151</v>
      </c>
      <c r="M2000" t="s">
        <v>2144</v>
      </c>
      <c r="N2000" t="s">
        <v>2145</v>
      </c>
      <c r="O2000" t="s">
        <v>2152</v>
      </c>
      <c r="P2000" t="s">
        <v>2162</v>
      </c>
    </row>
    <row r="2001" spans="1:16">
      <c r="I2001" s="54" t="n">
        <v>1999</v>
      </c>
      <c r="J2001" t="s"/>
      <c r="K2001" t="s">
        <v>2081</v>
      </c>
      <c r="L2001" t="s">
        <v>2151</v>
      </c>
      <c r="M2001" t="s">
        <v>2144</v>
      </c>
      <c r="N2001" t="s">
        <v>2145</v>
      </c>
      <c r="O2001" t="s">
        <v>2152</v>
      </c>
      <c r="P2001" t="s">
        <v>2197</v>
      </c>
    </row>
    <row r="2002" spans="1:16">
      <c r="I2002" s="54" t="n">
        <v>2000</v>
      </c>
      <c r="J2002" t="s"/>
      <c r="K2002" t="s">
        <v>2081</v>
      </c>
      <c r="L2002" t="s">
        <v>2151</v>
      </c>
      <c r="M2002" t="s">
        <v>2144</v>
      </c>
      <c r="N2002" t="s">
        <v>2145</v>
      </c>
      <c r="O2002" t="s">
        <v>2152</v>
      </c>
      <c r="P2002" t="s">
        <v>2198</v>
      </c>
    </row>
    <row r="2003" spans="1:16">
      <c r="I2003" s="54" t="n">
        <v>2001</v>
      </c>
      <c r="J2003" t="s"/>
      <c r="K2003" t="s">
        <v>2081</v>
      </c>
      <c r="L2003" t="s">
        <v>2151</v>
      </c>
      <c r="M2003" t="s">
        <v>2144</v>
      </c>
      <c r="N2003" t="s">
        <v>2145</v>
      </c>
      <c r="O2003" t="s">
        <v>2152</v>
      </c>
      <c r="P2003" t="s">
        <v>2199</v>
      </c>
    </row>
    <row r="2004" spans="1:16">
      <c r="I2004" s="54" t="n">
        <v>2002</v>
      </c>
      <c r="J2004" t="s"/>
      <c r="K2004" t="s">
        <v>2081</v>
      </c>
      <c r="L2004" t="s">
        <v>2151</v>
      </c>
      <c r="M2004" t="s">
        <v>2144</v>
      </c>
      <c r="N2004" t="s">
        <v>2145</v>
      </c>
      <c r="O2004" t="s">
        <v>2152</v>
      </c>
      <c r="P2004" t="s">
        <v>2163</v>
      </c>
    </row>
    <row r="2005" spans="1:16">
      <c r="I2005" s="54" t="n">
        <v>2003</v>
      </c>
      <c r="J2005" t="s"/>
      <c r="K2005" t="s">
        <v>2081</v>
      </c>
      <c r="L2005" t="s">
        <v>2151</v>
      </c>
      <c r="M2005" t="s">
        <v>2144</v>
      </c>
      <c r="N2005" t="s">
        <v>2145</v>
      </c>
      <c r="O2005" t="s">
        <v>2152</v>
      </c>
      <c r="P2005" t="s">
        <v>2200</v>
      </c>
    </row>
    <row r="2006" spans="1:16">
      <c r="I2006" s="54" t="n">
        <v>2004</v>
      </c>
      <c r="J2006" t="s"/>
      <c r="K2006" t="s">
        <v>2081</v>
      </c>
      <c r="L2006" t="s">
        <v>2151</v>
      </c>
      <c r="M2006" t="s">
        <v>2144</v>
      </c>
      <c r="N2006" t="s">
        <v>2145</v>
      </c>
      <c r="O2006" t="s">
        <v>2152</v>
      </c>
      <c r="P2006" t="s">
        <v>2201</v>
      </c>
    </row>
    <row r="2007" spans="1:16">
      <c r="I2007" s="54" t="n">
        <v>2005</v>
      </c>
      <c r="J2007" s="55" t="n">
        <v>0</v>
      </c>
      <c r="K2007" t="s">
        <v>2081</v>
      </c>
      <c r="L2007" t="s">
        <v>2151</v>
      </c>
      <c r="M2007" t="s">
        <v>2144</v>
      </c>
      <c r="N2007" t="s">
        <v>2145</v>
      </c>
      <c r="O2007" t="s">
        <v>2152</v>
      </c>
      <c r="P2007" t="s">
        <v>2164</v>
      </c>
    </row>
    <row r="2008" spans="1:16">
      <c r="I2008" s="54" t="n">
        <v>2006</v>
      </c>
      <c r="J2008" t="s"/>
      <c r="K2008" t="s">
        <v>2081</v>
      </c>
      <c r="L2008" t="s">
        <v>2151</v>
      </c>
      <c r="M2008" t="s">
        <v>2144</v>
      </c>
      <c r="N2008" t="s">
        <v>2145</v>
      </c>
      <c r="O2008" t="s">
        <v>2152</v>
      </c>
      <c r="P2008" t="s">
        <v>2165</v>
      </c>
    </row>
    <row r="2009" spans="1:16">
      <c r="I2009" s="54" t="n">
        <v>2007</v>
      </c>
      <c r="J2009" s="55" t="n">
        <v>0</v>
      </c>
      <c r="K2009" t="s">
        <v>2081</v>
      </c>
      <c r="L2009" t="s">
        <v>2151</v>
      </c>
      <c r="M2009" t="s">
        <v>2144</v>
      </c>
      <c r="N2009" t="s">
        <v>2145</v>
      </c>
      <c r="O2009" t="s">
        <v>2152</v>
      </c>
      <c r="P2009" t="s">
        <v>2166</v>
      </c>
    </row>
    <row r="2010" spans="1:16">
      <c r="I2010" s="54" t="n">
        <v>2008</v>
      </c>
      <c r="J2010" t="s"/>
      <c r="K2010" t="s">
        <v>2081</v>
      </c>
      <c r="L2010" t="s">
        <v>2151</v>
      </c>
      <c r="M2010" t="s">
        <v>2144</v>
      </c>
      <c r="N2010" t="s">
        <v>2145</v>
      </c>
      <c r="O2010" t="s">
        <v>2152</v>
      </c>
      <c r="P2010" t="s">
        <v>2167</v>
      </c>
    </row>
    <row r="2011" spans="1:16">
      <c r="I2011" s="54" t="n">
        <v>2009</v>
      </c>
      <c r="J2011" t="s"/>
      <c r="K2011" t="s">
        <v>2081</v>
      </c>
      <c r="L2011" t="s">
        <v>2151</v>
      </c>
      <c r="M2011" t="s">
        <v>2144</v>
      </c>
      <c r="N2011" t="s">
        <v>2145</v>
      </c>
      <c r="O2011" t="s">
        <v>2152</v>
      </c>
      <c r="P2011" t="s">
        <v>2202</v>
      </c>
    </row>
    <row r="2012" spans="1:16">
      <c r="I2012" s="54" t="n">
        <v>2010</v>
      </c>
      <c r="J2012" t="s"/>
      <c r="K2012" t="s">
        <v>2081</v>
      </c>
      <c r="L2012" t="s">
        <v>2151</v>
      </c>
      <c r="M2012" t="s">
        <v>2144</v>
      </c>
      <c r="N2012" t="s">
        <v>2145</v>
      </c>
      <c r="O2012" t="s">
        <v>2152</v>
      </c>
      <c r="P2012" t="s">
        <v>2168</v>
      </c>
    </row>
    <row r="2013" spans="1:16">
      <c r="I2013" s="54" t="n">
        <v>2011</v>
      </c>
      <c r="J2013" t="s"/>
      <c r="K2013" t="s">
        <v>2081</v>
      </c>
      <c r="L2013" t="s">
        <v>2151</v>
      </c>
      <c r="M2013" t="s">
        <v>2144</v>
      </c>
      <c r="N2013" t="s">
        <v>2145</v>
      </c>
      <c r="O2013" t="s">
        <v>2152</v>
      </c>
      <c r="P2013" t="s">
        <v>2203</v>
      </c>
    </row>
    <row r="2014" spans="1:16">
      <c r="I2014" s="54" t="n">
        <v>2012</v>
      </c>
      <c r="J2014" t="s"/>
      <c r="K2014" t="s">
        <v>2081</v>
      </c>
      <c r="L2014" t="s">
        <v>2151</v>
      </c>
      <c r="M2014" t="s">
        <v>2144</v>
      </c>
      <c r="N2014" t="s">
        <v>2145</v>
      </c>
      <c r="O2014" t="s">
        <v>2152</v>
      </c>
      <c r="P2014" t="s">
        <v>2204</v>
      </c>
    </row>
    <row r="2015" spans="1:16">
      <c r="I2015" s="54" t="n">
        <v>2013</v>
      </c>
      <c r="J2015" t="s"/>
      <c r="K2015" t="s">
        <v>2081</v>
      </c>
      <c r="L2015" t="s">
        <v>2151</v>
      </c>
      <c r="M2015" t="s">
        <v>2144</v>
      </c>
      <c r="N2015" t="s">
        <v>2145</v>
      </c>
      <c r="O2015" t="s">
        <v>2152</v>
      </c>
      <c r="P2015" t="s">
        <v>2169</v>
      </c>
    </row>
    <row r="2016" spans="1:16">
      <c r="I2016" s="54" t="n">
        <v>2014</v>
      </c>
      <c r="J2016" t="s"/>
      <c r="K2016" t="s">
        <v>2081</v>
      </c>
      <c r="L2016" t="s">
        <v>2151</v>
      </c>
      <c r="M2016" t="s">
        <v>2144</v>
      </c>
      <c r="N2016" t="s">
        <v>2145</v>
      </c>
      <c r="O2016" t="s">
        <v>2152</v>
      </c>
      <c r="P2016" t="s">
        <v>2205</v>
      </c>
    </row>
    <row r="2017" spans="1:16">
      <c r="I2017" s="54" t="n">
        <v>2015</v>
      </c>
      <c r="J2017" t="s"/>
      <c r="K2017" t="s">
        <v>2081</v>
      </c>
      <c r="L2017" t="s">
        <v>2151</v>
      </c>
      <c r="M2017" t="s">
        <v>2144</v>
      </c>
      <c r="N2017" t="s">
        <v>2145</v>
      </c>
      <c r="O2017" t="s">
        <v>2152</v>
      </c>
      <c r="P2017" t="s">
        <v>2170</v>
      </c>
    </row>
    <row r="2018" spans="1:16">
      <c r="I2018" s="54" t="n">
        <v>2016</v>
      </c>
      <c r="J2018" t="s"/>
      <c r="K2018" t="s">
        <v>2081</v>
      </c>
      <c r="L2018" t="s">
        <v>2151</v>
      </c>
      <c r="M2018" t="s">
        <v>2144</v>
      </c>
      <c r="N2018" t="s">
        <v>2145</v>
      </c>
      <c r="O2018" t="s">
        <v>2152</v>
      </c>
      <c r="P2018" t="s">
        <v>2206</v>
      </c>
    </row>
    <row r="2019" spans="1:16">
      <c r="I2019" s="54" t="n">
        <v>2017</v>
      </c>
      <c r="J2019" t="s"/>
      <c r="K2019" t="s">
        <v>2081</v>
      </c>
      <c r="L2019" t="s">
        <v>2151</v>
      </c>
      <c r="M2019" t="s">
        <v>2144</v>
      </c>
      <c r="N2019" t="s">
        <v>2145</v>
      </c>
      <c r="O2019" t="s">
        <v>2152</v>
      </c>
      <c r="P2019" t="s">
        <v>2207</v>
      </c>
    </row>
    <row r="2020" spans="1:16">
      <c r="I2020" s="54" t="n">
        <v>2018</v>
      </c>
      <c r="J2020" t="s"/>
      <c r="K2020" t="s">
        <v>2081</v>
      </c>
      <c r="L2020" t="s">
        <v>2151</v>
      </c>
      <c r="M2020" t="s">
        <v>2144</v>
      </c>
      <c r="N2020" t="s">
        <v>2145</v>
      </c>
      <c r="O2020" t="s">
        <v>2152</v>
      </c>
      <c r="P2020" t="s">
        <v>2174</v>
      </c>
    </row>
    <row r="2021" spans="1:16">
      <c r="I2021" s="54" t="n">
        <v>2019</v>
      </c>
      <c r="J2021" t="s"/>
      <c r="K2021" t="s">
        <v>2081</v>
      </c>
      <c r="L2021" t="s">
        <v>2151</v>
      </c>
      <c r="M2021" t="s">
        <v>2144</v>
      </c>
      <c r="N2021" t="s">
        <v>2145</v>
      </c>
      <c r="O2021" t="s">
        <v>2152</v>
      </c>
      <c r="P2021" t="s">
        <v>2175</v>
      </c>
    </row>
    <row r="2022" spans="1:16">
      <c r="I2022" s="54" t="n">
        <v>2020</v>
      </c>
      <c r="J2022" t="s"/>
      <c r="K2022" t="s">
        <v>2081</v>
      </c>
      <c r="L2022" t="s">
        <v>2151</v>
      </c>
      <c r="M2022" t="s">
        <v>2144</v>
      </c>
      <c r="N2022" t="s">
        <v>2145</v>
      </c>
      <c r="O2022" t="s">
        <v>2152</v>
      </c>
      <c r="P2022" t="s">
        <v>2176</v>
      </c>
    </row>
    <row r="2023" spans="1:16">
      <c r="I2023" s="54" t="n">
        <v>2021</v>
      </c>
      <c r="J2023" t="s"/>
      <c r="K2023" t="s">
        <v>2081</v>
      </c>
      <c r="L2023" t="s">
        <v>2151</v>
      </c>
      <c r="M2023" t="s">
        <v>2144</v>
      </c>
      <c r="N2023" t="s">
        <v>2145</v>
      </c>
      <c r="O2023" t="s">
        <v>2134</v>
      </c>
      <c r="P2023" t="s"/>
    </row>
    <row r="2024" spans="1:16">
      <c r="I2024" s="54" t="n">
        <v>2022</v>
      </c>
      <c r="J2024" s="55" t="n">
        <v>0</v>
      </c>
      <c r="K2024" t="s">
        <v>2081</v>
      </c>
      <c r="L2024" t="s">
        <v>2151</v>
      </c>
      <c r="M2024" t="s">
        <v>2144</v>
      </c>
      <c r="N2024" t="s">
        <v>2145</v>
      </c>
      <c r="O2024" t="s">
        <v>2135</v>
      </c>
      <c r="P2024" t="s"/>
    </row>
    <row r="2025" spans="1:16">
      <c r="I2025" s="54" t="n">
        <v>2023</v>
      </c>
      <c r="J2025" t="s"/>
      <c r="K2025" t="s">
        <v>2081</v>
      </c>
      <c r="L2025" t="s">
        <v>2151</v>
      </c>
      <c r="M2025" t="s">
        <v>2144</v>
      </c>
      <c r="N2025" t="s">
        <v>2145</v>
      </c>
      <c r="O2025" t="s">
        <v>2136</v>
      </c>
      <c r="P2025" t="s"/>
    </row>
    <row r="2026" spans="1:16">
      <c r="I2026" s="54" t="n">
        <v>2024</v>
      </c>
      <c r="J2026" s="55" t="n">
        <v>0</v>
      </c>
      <c r="K2026" t="s">
        <v>2081</v>
      </c>
      <c r="L2026" t="s">
        <v>2151</v>
      </c>
      <c r="M2026" t="s">
        <v>2144</v>
      </c>
      <c r="N2026" t="s">
        <v>2145</v>
      </c>
      <c r="O2026" t="s">
        <v>2137</v>
      </c>
      <c r="P2026" t="s"/>
    </row>
    <row r="2027" spans="1:16">
      <c r="I2027" s="54" t="n">
        <v>2025</v>
      </c>
      <c r="J2027" t="s"/>
      <c r="K2027" t="s">
        <v>2081</v>
      </c>
      <c r="L2027" t="s">
        <v>2151</v>
      </c>
      <c r="M2027" t="s">
        <v>2144</v>
      </c>
      <c r="N2027" t="s">
        <v>2145</v>
      </c>
      <c r="O2027" t="s">
        <v>2138</v>
      </c>
      <c r="P2027" t="s"/>
    </row>
    <row r="2028" spans="1:16">
      <c r="I2028" s="54" t="n">
        <v>2026</v>
      </c>
      <c r="J2028" s="55" t="n">
        <v>0</v>
      </c>
      <c r="K2028" t="s">
        <v>2081</v>
      </c>
      <c r="L2028" t="s">
        <v>2151</v>
      </c>
      <c r="M2028" t="s">
        <v>2144</v>
      </c>
      <c r="N2028" t="s">
        <v>2145</v>
      </c>
      <c r="O2028" t="s">
        <v>2139</v>
      </c>
      <c r="P2028" t="s"/>
    </row>
    <row r="2029" spans="1:16">
      <c r="I2029" s="54" t="n">
        <v>2027</v>
      </c>
      <c r="J2029" t="s"/>
      <c r="K2029" t="s">
        <v>2081</v>
      </c>
      <c r="L2029" t="s">
        <v>2151</v>
      </c>
      <c r="M2029" t="s">
        <v>2144</v>
      </c>
      <c r="N2029" t="s">
        <v>2145</v>
      </c>
      <c r="O2029" t="s">
        <v>2140</v>
      </c>
      <c r="P2029" t="s"/>
    </row>
    <row r="2030" spans="1:16">
      <c r="I2030" s="54" t="n">
        <v>2028</v>
      </c>
      <c r="J2030" s="55" t="n">
        <v>2.330208333333334e-07</v>
      </c>
      <c r="K2030" t="s">
        <v>2081</v>
      </c>
      <c r="L2030" t="s">
        <v>2151</v>
      </c>
      <c r="M2030" t="s">
        <v>2144</v>
      </c>
      <c r="N2030" t="s">
        <v>2146</v>
      </c>
      <c r="O2030" t="s"/>
      <c r="P2030" t="s"/>
    </row>
    <row r="2031" spans="1:16">
      <c r="I2031" s="54" t="n">
        <v>2029</v>
      </c>
      <c r="J2031" t="s"/>
      <c r="K2031" t="s">
        <v>2081</v>
      </c>
      <c r="L2031" t="s">
        <v>2151</v>
      </c>
      <c r="M2031" t="s">
        <v>2144</v>
      </c>
      <c r="N2031" t="s">
        <v>2146</v>
      </c>
      <c r="O2031" t="s">
        <v>2105</v>
      </c>
      <c r="P2031" t="s"/>
    </row>
    <row r="2032" spans="1:16">
      <c r="I2032" s="54" t="n">
        <v>2030</v>
      </c>
      <c r="J2032" t="s"/>
      <c r="K2032" t="s">
        <v>2081</v>
      </c>
      <c r="L2032" t="s">
        <v>2151</v>
      </c>
      <c r="M2032" t="s">
        <v>2144</v>
      </c>
      <c r="N2032" t="s">
        <v>2146</v>
      </c>
      <c r="O2032" t="s">
        <v>2110</v>
      </c>
      <c r="P2032" t="s"/>
    </row>
    <row r="2033" spans="1:16">
      <c r="I2033" s="54" t="n">
        <v>2031</v>
      </c>
      <c r="J2033" t="s"/>
      <c r="K2033" t="s">
        <v>2081</v>
      </c>
      <c r="L2033" t="s">
        <v>2151</v>
      </c>
      <c r="M2033" t="s">
        <v>2144</v>
      </c>
      <c r="N2033" t="s">
        <v>2146</v>
      </c>
      <c r="O2033" t="s">
        <v>2111</v>
      </c>
      <c r="P2033" t="s"/>
    </row>
    <row r="2034" spans="1:16">
      <c r="I2034" s="54" t="n">
        <v>2032</v>
      </c>
      <c r="J2034" t="s"/>
      <c r="K2034" t="s">
        <v>2081</v>
      </c>
      <c r="L2034" t="s">
        <v>2151</v>
      </c>
      <c r="M2034" t="s">
        <v>2144</v>
      </c>
      <c r="N2034" t="s">
        <v>2146</v>
      </c>
      <c r="O2034" t="s">
        <v>2112</v>
      </c>
      <c r="P2034" t="s"/>
    </row>
    <row r="2035" spans="1:16">
      <c r="I2035" s="54" t="n">
        <v>2033</v>
      </c>
      <c r="J2035" t="s"/>
      <c r="K2035" t="s">
        <v>2081</v>
      </c>
      <c r="L2035" t="s">
        <v>2151</v>
      </c>
      <c r="M2035" t="s">
        <v>2144</v>
      </c>
      <c r="N2035" t="s">
        <v>2146</v>
      </c>
      <c r="O2035" t="s">
        <v>2113</v>
      </c>
      <c r="P2035" t="s"/>
    </row>
    <row r="2036" spans="1:16">
      <c r="I2036" s="54" t="n">
        <v>2034</v>
      </c>
      <c r="J2036" t="s"/>
      <c r="K2036" t="s">
        <v>2081</v>
      </c>
      <c r="L2036" t="s">
        <v>2151</v>
      </c>
      <c r="M2036" t="s">
        <v>2144</v>
      </c>
      <c r="N2036" t="s">
        <v>2146</v>
      </c>
      <c r="O2036" t="s">
        <v>2114</v>
      </c>
      <c r="P2036" t="s"/>
    </row>
    <row r="2037" spans="1:16">
      <c r="I2037" s="54" t="n">
        <v>2035</v>
      </c>
      <c r="J2037" t="s"/>
      <c r="K2037" t="s">
        <v>2081</v>
      </c>
      <c r="L2037" t="s">
        <v>2151</v>
      </c>
      <c r="M2037" t="s">
        <v>2144</v>
      </c>
      <c r="N2037" t="s">
        <v>2146</v>
      </c>
      <c r="O2037" t="s">
        <v>2115</v>
      </c>
      <c r="P2037" t="s"/>
    </row>
    <row r="2038" spans="1:16">
      <c r="I2038" s="54" t="n">
        <v>2036</v>
      </c>
      <c r="J2038" t="s"/>
      <c r="K2038" t="s">
        <v>2081</v>
      </c>
      <c r="L2038" t="s">
        <v>2151</v>
      </c>
      <c r="M2038" t="s">
        <v>2144</v>
      </c>
      <c r="N2038" t="s">
        <v>2146</v>
      </c>
      <c r="O2038" t="s">
        <v>2116</v>
      </c>
      <c r="P2038" t="s"/>
    </row>
    <row r="2039" spans="1:16">
      <c r="I2039" s="54" t="n">
        <v>2037</v>
      </c>
      <c r="J2039" t="s"/>
      <c r="K2039" t="s">
        <v>2081</v>
      </c>
      <c r="L2039" t="s">
        <v>2151</v>
      </c>
      <c r="M2039" t="s">
        <v>2144</v>
      </c>
      <c r="N2039" t="s">
        <v>2146</v>
      </c>
      <c r="O2039" t="s">
        <v>2117</v>
      </c>
      <c r="P2039" t="s"/>
    </row>
    <row r="2040" spans="1:16">
      <c r="I2040" s="54" t="n">
        <v>2038</v>
      </c>
      <c r="J2040" t="s"/>
      <c r="K2040" t="s">
        <v>2081</v>
      </c>
      <c r="L2040" t="s">
        <v>2151</v>
      </c>
      <c r="M2040" t="s">
        <v>2144</v>
      </c>
      <c r="N2040" t="s">
        <v>2146</v>
      </c>
      <c r="O2040" t="s">
        <v>2118</v>
      </c>
      <c r="P2040" t="s"/>
    </row>
    <row r="2041" spans="1:16">
      <c r="I2041" s="54" t="n">
        <v>2039</v>
      </c>
      <c r="J2041" s="55" t="n">
        <v>5.787037037037037e-09</v>
      </c>
      <c r="K2041" t="s">
        <v>2081</v>
      </c>
      <c r="L2041" t="s">
        <v>2151</v>
      </c>
      <c r="M2041" t="s">
        <v>2144</v>
      </c>
      <c r="N2041" t="s">
        <v>2146</v>
      </c>
      <c r="O2041" t="s">
        <v>2119</v>
      </c>
      <c r="P2041" t="s"/>
    </row>
    <row r="2042" spans="1:16">
      <c r="I2042" s="54" t="n">
        <v>2040</v>
      </c>
      <c r="J2042" s="55" t="n">
        <v>0</v>
      </c>
      <c r="K2042" t="s">
        <v>2081</v>
      </c>
      <c r="L2042" t="s">
        <v>2151</v>
      </c>
      <c r="M2042" t="s">
        <v>2144</v>
      </c>
      <c r="N2042" t="s">
        <v>2146</v>
      </c>
      <c r="O2042" t="s">
        <v>2120</v>
      </c>
      <c r="P2042" t="s"/>
    </row>
    <row r="2043" spans="1:16">
      <c r="I2043" s="54" t="n">
        <v>2041</v>
      </c>
      <c r="J2043" s="55" t="n">
        <v>0</v>
      </c>
      <c r="K2043" t="s">
        <v>2081</v>
      </c>
      <c r="L2043" t="s">
        <v>2151</v>
      </c>
      <c r="M2043" t="s">
        <v>2144</v>
      </c>
      <c r="N2043" t="s">
        <v>2146</v>
      </c>
      <c r="O2043" t="s">
        <v>2121</v>
      </c>
      <c r="P2043" t="s"/>
    </row>
    <row r="2044" spans="1:16">
      <c r="I2044" s="54" t="n">
        <v>2042</v>
      </c>
      <c r="J2044" t="s"/>
      <c r="K2044" t="s">
        <v>2081</v>
      </c>
      <c r="L2044" t="s">
        <v>2151</v>
      </c>
      <c r="M2044" t="s">
        <v>2144</v>
      </c>
      <c r="N2044" t="s">
        <v>2146</v>
      </c>
      <c r="O2044" t="s">
        <v>2122</v>
      </c>
      <c r="P2044" t="s"/>
    </row>
    <row r="2045" spans="1:16">
      <c r="I2045" s="54" t="n">
        <v>2043</v>
      </c>
      <c r="J2045" t="s"/>
      <c r="K2045" t="s">
        <v>2081</v>
      </c>
      <c r="L2045" t="s">
        <v>2151</v>
      </c>
      <c r="M2045" t="s">
        <v>2144</v>
      </c>
      <c r="N2045" t="s">
        <v>2146</v>
      </c>
      <c r="O2045" t="s">
        <v>2123</v>
      </c>
      <c r="P2045" t="s"/>
    </row>
    <row r="2046" spans="1:16">
      <c r="I2046" s="54" t="n">
        <v>2044</v>
      </c>
      <c r="J2046" t="s"/>
      <c r="K2046" t="s">
        <v>2081</v>
      </c>
      <c r="L2046" t="s">
        <v>2151</v>
      </c>
      <c r="M2046" t="s">
        <v>2144</v>
      </c>
      <c r="N2046" t="s">
        <v>2146</v>
      </c>
      <c r="O2046" t="s">
        <v>2124</v>
      </c>
      <c r="P2046" t="s"/>
    </row>
    <row r="2047" spans="1:16">
      <c r="I2047" s="54" t="n">
        <v>2045</v>
      </c>
      <c r="J2047" s="55" t="n">
        <v>0</v>
      </c>
      <c r="K2047" t="s">
        <v>2081</v>
      </c>
      <c r="L2047" t="s">
        <v>2151</v>
      </c>
      <c r="M2047" t="s">
        <v>2144</v>
      </c>
      <c r="N2047" t="s">
        <v>2146</v>
      </c>
      <c r="O2047" t="s">
        <v>2125</v>
      </c>
      <c r="P2047" t="s"/>
    </row>
    <row r="2048" spans="1:16">
      <c r="I2048" s="54" t="n">
        <v>2046</v>
      </c>
      <c r="J2048" t="s"/>
      <c r="K2048" t="s">
        <v>2081</v>
      </c>
      <c r="L2048" t="s">
        <v>2151</v>
      </c>
      <c r="M2048" t="s">
        <v>2144</v>
      </c>
      <c r="N2048" t="s">
        <v>2146</v>
      </c>
      <c r="O2048" t="s">
        <v>2126</v>
      </c>
      <c r="P2048" t="s"/>
    </row>
    <row r="2049" spans="1:16">
      <c r="I2049" s="54" t="n">
        <v>2047</v>
      </c>
      <c r="J2049" s="55" t="n">
        <v>0</v>
      </c>
      <c r="K2049" t="s">
        <v>2081</v>
      </c>
      <c r="L2049" t="s">
        <v>2151</v>
      </c>
      <c r="M2049" t="s">
        <v>2144</v>
      </c>
      <c r="N2049" t="s">
        <v>2146</v>
      </c>
      <c r="O2049" t="s">
        <v>2127</v>
      </c>
      <c r="P2049" t="s"/>
    </row>
    <row r="2050" spans="1:16">
      <c r="I2050" s="54" t="n">
        <v>2048</v>
      </c>
      <c r="J2050" t="s"/>
      <c r="K2050" t="s">
        <v>2081</v>
      </c>
      <c r="L2050" t="s">
        <v>2151</v>
      </c>
      <c r="M2050" t="s">
        <v>2144</v>
      </c>
      <c r="N2050" t="s">
        <v>2146</v>
      </c>
      <c r="O2050" t="s">
        <v>2128</v>
      </c>
      <c r="P2050" t="s"/>
    </row>
    <row r="2051" spans="1:16">
      <c r="I2051" s="54" t="n">
        <v>2049</v>
      </c>
      <c r="J2051" s="55" t="n">
        <v>2.315972222222222e-08</v>
      </c>
      <c r="K2051" t="s">
        <v>2081</v>
      </c>
      <c r="L2051" t="s">
        <v>2151</v>
      </c>
      <c r="M2051" t="s">
        <v>2144</v>
      </c>
      <c r="N2051" t="s">
        <v>2146</v>
      </c>
      <c r="O2051" t="s">
        <v>2152</v>
      </c>
      <c r="P2051" t="s"/>
    </row>
    <row r="2052" spans="1:16">
      <c r="I2052" s="54" t="n">
        <v>2050</v>
      </c>
      <c r="J2052" t="s"/>
      <c r="K2052" t="s">
        <v>2081</v>
      </c>
      <c r="L2052" t="s">
        <v>2151</v>
      </c>
      <c r="M2052" t="s">
        <v>2144</v>
      </c>
      <c r="N2052" t="s">
        <v>2146</v>
      </c>
      <c r="O2052" t="s">
        <v>2152</v>
      </c>
      <c r="P2052" t="s">
        <v>759</v>
      </c>
    </row>
    <row r="2053" spans="1:16">
      <c r="I2053" s="54" t="n">
        <v>2051</v>
      </c>
      <c r="J2053" t="s"/>
      <c r="K2053" t="s">
        <v>2081</v>
      </c>
      <c r="L2053" t="s">
        <v>2151</v>
      </c>
      <c r="M2053" t="s">
        <v>2144</v>
      </c>
      <c r="N2053" t="s">
        <v>2146</v>
      </c>
      <c r="O2053" t="s">
        <v>2152</v>
      </c>
      <c r="P2053" t="s">
        <v>1202</v>
      </c>
    </row>
    <row r="2054" spans="1:16">
      <c r="I2054" s="54" t="n">
        <v>2052</v>
      </c>
      <c r="J2054" t="s"/>
      <c r="K2054" t="s">
        <v>2081</v>
      </c>
      <c r="L2054" t="s">
        <v>2151</v>
      </c>
      <c r="M2054" t="s">
        <v>2144</v>
      </c>
      <c r="N2054" t="s">
        <v>2146</v>
      </c>
      <c r="O2054" t="s">
        <v>2152</v>
      </c>
      <c r="P2054" t="s">
        <v>1653</v>
      </c>
    </row>
    <row r="2055" spans="1:16">
      <c r="I2055" s="54" t="n">
        <v>2053</v>
      </c>
      <c r="J2055" t="s"/>
      <c r="K2055" t="s">
        <v>2081</v>
      </c>
      <c r="L2055" t="s">
        <v>2151</v>
      </c>
      <c r="M2055" t="s">
        <v>2144</v>
      </c>
      <c r="N2055" t="s">
        <v>2146</v>
      </c>
      <c r="O2055" t="s">
        <v>2152</v>
      </c>
      <c r="P2055" t="s">
        <v>1658</v>
      </c>
    </row>
    <row r="2056" spans="1:16">
      <c r="I2056" s="54" t="n">
        <v>2054</v>
      </c>
      <c r="J2056" t="s"/>
      <c r="K2056" t="s">
        <v>2081</v>
      </c>
      <c r="L2056" t="s">
        <v>2151</v>
      </c>
      <c r="M2056" t="s">
        <v>2144</v>
      </c>
      <c r="N2056" t="s">
        <v>2146</v>
      </c>
      <c r="O2056" t="s">
        <v>2152</v>
      </c>
      <c r="P2056" t="s">
        <v>845</v>
      </c>
    </row>
    <row r="2057" spans="1:16">
      <c r="I2057" s="54" t="n">
        <v>2055</v>
      </c>
      <c r="J2057" t="s"/>
      <c r="K2057" t="s">
        <v>2081</v>
      </c>
      <c r="L2057" t="s">
        <v>2151</v>
      </c>
      <c r="M2057" t="s">
        <v>2144</v>
      </c>
      <c r="N2057" t="s">
        <v>2146</v>
      </c>
      <c r="O2057" t="s">
        <v>2152</v>
      </c>
      <c r="P2057" t="s">
        <v>1663</v>
      </c>
    </row>
    <row r="2058" spans="1:16">
      <c r="I2058" s="54" t="n">
        <v>2056</v>
      </c>
      <c r="J2058" t="s"/>
      <c r="K2058" t="s">
        <v>2081</v>
      </c>
      <c r="L2058" t="s">
        <v>2151</v>
      </c>
      <c r="M2058" t="s">
        <v>2144</v>
      </c>
      <c r="N2058" t="s">
        <v>2146</v>
      </c>
      <c r="O2058" t="s">
        <v>2152</v>
      </c>
      <c r="P2058" t="s">
        <v>1633</v>
      </c>
    </row>
    <row r="2059" spans="1:16">
      <c r="I2059" s="54" t="n">
        <v>2057</v>
      </c>
      <c r="J2059" t="s"/>
      <c r="K2059" t="s">
        <v>2081</v>
      </c>
      <c r="L2059" t="s">
        <v>2151</v>
      </c>
      <c r="M2059" t="s">
        <v>2144</v>
      </c>
      <c r="N2059" t="s">
        <v>2146</v>
      </c>
      <c r="O2059" t="s">
        <v>2152</v>
      </c>
      <c r="P2059" t="s">
        <v>934</v>
      </c>
    </row>
    <row r="2060" spans="1:16">
      <c r="I2060" s="54" t="n">
        <v>2058</v>
      </c>
      <c r="J2060" t="s"/>
      <c r="K2060" t="s">
        <v>2081</v>
      </c>
      <c r="L2060" t="s">
        <v>2151</v>
      </c>
      <c r="M2060" t="s">
        <v>2144</v>
      </c>
      <c r="N2060" t="s">
        <v>2146</v>
      </c>
      <c r="O2060" t="s">
        <v>2152</v>
      </c>
      <c r="P2060" t="s">
        <v>966</v>
      </c>
    </row>
    <row r="2061" spans="1:16">
      <c r="I2061" s="54" t="n">
        <v>2059</v>
      </c>
      <c r="J2061" t="s"/>
      <c r="K2061" t="s">
        <v>2081</v>
      </c>
      <c r="L2061" t="s">
        <v>2151</v>
      </c>
      <c r="M2061" t="s">
        <v>2144</v>
      </c>
      <c r="N2061" t="s">
        <v>2146</v>
      </c>
      <c r="O2061" t="s">
        <v>2152</v>
      </c>
      <c r="P2061" t="s">
        <v>1589</v>
      </c>
    </row>
    <row r="2062" spans="1:16">
      <c r="I2062" s="54" t="n">
        <v>2060</v>
      </c>
      <c r="J2062" t="s"/>
      <c r="K2062" t="s">
        <v>2081</v>
      </c>
      <c r="L2062" t="s">
        <v>2151</v>
      </c>
      <c r="M2062" t="s">
        <v>2144</v>
      </c>
      <c r="N2062" t="s">
        <v>2146</v>
      </c>
      <c r="O2062" t="s">
        <v>2152</v>
      </c>
      <c r="P2062" t="s">
        <v>2180</v>
      </c>
    </row>
    <row r="2063" spans="1:16">
      <c r="I2063" s="54" t="n">
        <v>2061</v>
      </c>
      <c r="J2063" t="s"/>
      <c r="K2063" t="s">
        <v>2081</v>
      </c>
      <c r="L2063" t="s">
        <v>2151</v>
      </c>
      <c r="M2063" t="s">
        <v>2144</v>
      </c>
      <c r="N2063" t="s">
        <v>2146</v>
      </c>
      <c r="O2063" t="s">
        <v>2152</v>
      </c>
      <c r="P2063" t="s">
        <v>2155</v>
      </c>
    </row>
    <row r="2064" spans="1:16">
      <c r="I2064" s="54" t="n">
        <v>2062</v>
      </c>
      <c r="J2064" t="s"/>
      <c r="K2064" t="s">
        <v>2081</v>
      </c>
      <c r="L2064" t="s">
        <v>2151</v>
      </c>
      <c r="M2064" t="s">
        <v>2144</v>
      </c>
      <c r="N2064" t="s">
        <v>2146</v>
      </c>
      <c r="O2064" t="s">
        <v>2152</v>
      </c>
      <c r="P2064" t="s">
        <v>2181</v>
      </c>
    </row>
    <row r="2065" spans="1:16">
      <c r="I2065" s="54" t="n">
        <v>2063</v>
      </c>
      <c r="J2065" t="s"/>
      <c r="K2065" t="s">
        <v>2081</v>
      </c>
      <c r="L2065" t="s">
        <v>2151</v>
      </c>
      <c r="M2065" t="s">
        <v>2144</v>
      </c>
      <c r="N2065" t="s">
        <v>2146</v>
      </c>
      <c r="O2065" t="s">
        <v>2152</v>
      </c>
      <c r="P2065" t="s">
        <v>2182</v>
      </c>
    </row>
    <row r="2066" spans="1:16">
      <c r="I2066" s="54" t="n">
        <v>2064</v>
      </c>
      <c r="J2066" t="s"/>
      <c r="K2066" t="s">
        <v>2081</v>
      </c>
      <c r="L2066" t="s">
        <v>2151</v>
      </c>
      <c r="M2066" t="s">
        <v>2144</v>
      </c>
      <c r="N2066" t="s">
        <v>2146</v>
      </c>
      <c r="O2066" t="s">
        <v>2152</v>
      </c>
      <c r="P2066" t="s">
        <v>2157</v>
      </c>
    </row>
    <row r="2067" spans="1:16">
      <c r="I2067" s="54" t="n">
        <v>2065</v>
      </c>
      <c r="J2067" t="s"/>
      <c r="K2067" t="s">
        <v>2081</v>
      </c>
      <c r="L2067" t="s">
        <v>2151</v>
      </c>
      <c r="M2067" t="s">
        <v>2144</v>
      </c>
      <c r="N2067" t="s">
        <v>2146</v>
      </c>
      <c r="O2067" t="s">
        <v>2152</v>
      </c>
      <c r="P2067" t="s">
        <v>986</v>
      </c>
    </row>
    <row r="2068" spans="1:16">
      <c r="I2068" s="54" t="n">
        <v>2066</v>
      </c>
      <c r="J2068" t="s"/>
      <c r="K2068" t="s">
        <v>2081</v>
      </c>
      <c r="L2068" t="s">
        <v>2151</v>
      </c>
      <c r="M2068" t="s">
        <v>2144</v>
      </c>
      <c r="N2068" t="s">
        <v>2146</v>
      </c>
      <c r="O2068" t="s">
        <v>2152</v>
      </c>
      <c r="P2068" t="s">
        <v>2186</v>
      </c>
    </row>
    <row r="2069" spans="1:16">
      <c r="I2069" s="54" t="n">
        <v>2067</v>
      </c>
      <c r="J2069" t="s"/>
      <c r="K2069" t="s">
        <v>2081</v>
      </c>
      <c r="L2069" t="s">
        <v>2151</v>
      </c>
      <c r="M2069" t="s">
        <v>2144</v>
      </c>
      <c r="N2069" t="s">
        <v>2146</v>
      </c>
      <c r="O2069" t="s">
        <v>2152</v>
      </c>
      <c r="P2069" t="s">
        <v>2158</v>
      </c>
    </row>
    <row r="2070" spans="1:16">
      <c r="I2070" s="54" t="n">
        <v>2068</v>
      </c>
      <c r="J2070" t="s"/>
      <c r="K2070" t="s">
        <v>2081</v>
      </c>
      <c r="L2070" t="s">
        <v>2151</v>
      </c>
      <c r="M2070" t="s">
        <v>2144</v>
      </c>
      <c r="N2070" t="s">
        <v>2146</v>
      </c>
      <c r="O2070" t="s">
        <v>2152</v>
      </c>
      <c r="P2070" t="s">
        <v>2187</v>
      </c>
    </row>
    <row r="2071" spans="1:16">
      <c r="I2071" s="54" t="n">
        <v>2069</v>
      </c>
      <c r="J2071" t="s"/>
      <c r="K2071" t="s">
        <v>2081</v>
      </c>
      <c r="L2071" t="s">
        <v>2151</v>
      </c>
      <c r="M2071" t="s">
        <v>2144</v>
      </c>
      <c r="N2071" t="s">
        <v>2146</v>
      </c>
      <c r="O2071" t="s">
        <v>2152</v>
      </c>
      <c r="P2071" t="s">
        <v>2188</v>
      </c>
    </row>
    <row r="2072" spans="1:16">
      <c r="I2072" s="54" t="n">
        <v>2070</v>
      </c>
      <c r="J2072" t="s"/>
      <c r="K2072" t="s">
        <v>2081</v>
      </c>
      <c r="L2072" t="s">
        <v>2151</v>
      </c>
      <c r="M2072" t="s">
        <v>2144</v>
      </c>
      <c r="N2072" t="s">
        <v>2146</v>
      </c>
      <c r="O2072" t="s">
        <v>2152</v>
      </c>
      <c r="P2072" t="s">
        <v>1005</v>
      </c>
    </row>
    <row r="2073" spans="1:16">
      <c r="I2073" s="54" t="n">
        <v>2071</v>
      </c>
      <c r="J2073" t="s"/>
      <c r="K2073" t="s">
        <v>2081</v>
      </c>
      <c r="L2073" t="s">
        <v>2151</v>
      </c>
      <c r="M2073" t="s">
        <v>2144</v>
      </c>
      <c r="N2073" t="s">
        <v>2146</v>
      </c>
      <c r="O2073" t="s">
        <v>2152</v>
      </c>
      <c r="P2073" t="s">
        <v>2159</v>
      </c>
    </row>
    <row r="2074" spans="1:16">
      <c r="I2074" s="54" t="n">
        <v>2072</v>
      </c>
      <c r="J2074" t="s"/>
      <c r="K2074" t="s">
        <v>2081</v>
      </c>
      <c r="L2074" t="s">
        <v>2151</v>
      </c>
      <c r="M2074" t="s">
        <v>2144</v>
      </c>
      <c r="N2074" t="s">
        <v>2146</v>
      </c>
      <c r="O2074" t="s">
        <v>2152</v>
      </c>
      <c r="P2074" t="s">
        <v>2189</v>
      </c>
    </row>
    <row r="2075" spans="1:16">
      <c r="I2075" s="54" t="n">
        <v>2073</v>
      </c>
      <c r="J2075" t="s"/>
      <c r="K2075" t="s">
        <v>2081</v>
      </c>
      <c r="L2075" t="s">
        <v>2151</v>
      </c>
      <c r="M2075" t="s">
        <v>2144</v>
      </c>
      <c r="N2075" t="s">
        <v>2146</v>
      </c>
      <c r="O2075" t="s">
        <v>2152</v>
      </c>
      <c r="P2075" t="s">
        <v>1382</v>
      </c>
    </row>
    <row r="2076" spans="1:16">
      <c r="I2076" s="54" t="n">
        <v>2074</v>
      </c>
      <c r="J2076" t="s"/>
      <c r="K2076" t="s">
        <v>2081</v>
      </c>
      <c r="L2076" t="s">
        <v>2151</v>
      </c>
      <c r="M2076" t="s">
        <v>2144</v>
      </c>
      <c r="N2076" t="s">
        <v>2146</v>
      </c>
      <c r="O2076" t="s">
        <v>2152</v>
      </c>
      <c r="P2076" t="s">
        <v>2190</v>
      </c>
    </row>
    <row r="2077" spans="1:16">
      <c r="I2077" s="54" t="n">
        <v>2075</v>
      </c>
      <c r="J2077" t="s"/>
      <c r="K2077" t="s">
        <v>2081</v>
      </c>
      <c r="L2077" t="s">
        <v>2151</v>
      </c>
      <c r="M2077" t="s">
        <v>2144</v>
      </c>
      <c r="N2077" t="s">
        <v>2146</v>
      </c>
      <c r="O2077" t="s">
        <v>2152</v>
      </c>
      <c r="P2077" t="s">
        <v>2160</v>
      </c>
    </row>
    <row r="2078" spans="1:16">
      <c r="I2078" s="54" t="n">
        <v>2076</v>
      </c>
      <c r="J2078" t="s"/>
      <c r="K2078" t="s">
        <v>2081</v>
      </c>
      <c r="L2078" t="s">
        <v>2151</v>
      </c>
      <c r="M2078" t="s">
        <v>2144</v>
      </c>
      <c r="N2078" t="s">
        <v>2146</v>
      </c>
      <c r="O2078" t="s">
        <v>2152</v>
      </c>
      <c r="P2078" t="s">
        <v>2191</v>
      </c>
    </row>
    <row r="2079" spans="1:16">
      <c r="I2079" s="54" t="n">
        <v>2077</v>
      </c>
      <c r="J2079" t="s"/>
      <c r="K2079" t="s">
        <v>2081</v>
      </c>
      <c r="L2079" t="s">
        <v>2151</v>
      </c>
      <c r="M2079" t="s">
        <v>2144</v>
      </c>
      <c r="N2079" t="s">
        <v>2146</v>
      </c>
      <c r="O2079" t="s">
        <v>2152</v>
      </c>
      <c r="P2079" t="s">
        <v>2192</v>
      </c>
    </row>
    <row r="2080" spans="1:16">
      <c r="I2080" s="54" t="n">
        <v>2078</v>
      </c>
      <c r="J2080" t="s"/>
      <c r="K2080" t="s">
        <v>2081</v>
      </c>
      <c r="L2080" t="s">
        <v>2151</v>
      </c>
      <c r="M2080" t="s">
        <v>2144</v>
      </c>
      <c r="N2080" t="s">
        <v>2146</v>
      </c>
      <c r="O2080" t="s">
        <v>2152</v>
      </c>
      <c r="P2080" t="s">
        <v>1017</v>
      </c>
    </row>
    <row r="2081" spans="1:16">
      <c r="I2081" s="54" t="n">
        <v>2079</v>
      </c>
      <c r="J2081" t="s"/>
      <c r="K2081" t="s">
        <v>2081</v>
      </c>
      <c r="L2081" t="s">
        <v>2151</v>
      </c>
      <c r="M2081" t="s">
        <v>2144</v>
      </c>
      <c r="N2081" t="s">
        <v>2146</v>
      </c>
      <c r="O2081" t="s">
        <v>2152</v>
      </c>
      <c r="P2081" t="s">
        <v>1780</v>
      </c>
    </row>
    <row r="2082" spans="1:16">
      <c r="I2082" s="54" t="n">
        <v>2080</v>
      </c>
      <c r="J2082" t="s"/>
      <c r="K2082" t="s">
        <v>2081</v>
      </c>
      <c r="L2082" t="s">
        <v>2151</v>
      </c>
      <c r="M2082" t="s">
        <v>2144</v>
      </c>
      <c r="N2082" t="s">
        <v>2146</v>
      </c>
      <c r="O2082" t="s">
        <v>2152</v>
      </c>
      <c r="P2082" t="s">
        <v>2196</v>
      </c>
    </row>
    <row r="2083" spans="1:16">
      <c r="I2083" s="54" t="n">
        <v>2081</v>
      </c>
      <c r="J2083" t="s"/>
      <c r="K2083" t="s">
        <v>2081</v>
      </c>
      <c r="L2083" t="s">
        <v>2151</v>
      </c>
      <c r="M2083" t="s">
        <v>2144</v>
      </c>
      <c r="N2083" t="s">
        <v>2146</v>
      </c>
      <c r="O2083" t="s">
        <v>2152</v>
      </c>
      <c r="P2083" t="s">
        <v>2162</v>
      </c>
    </row>
    <row r="2084" spans="1:16">
      <c r="I2084" s="54" t="n">
        <v>2082</v>
      </c>
      <c r="J2084" t="s"/>
      <c r="K2084" t="s">
        <v>2081</v>
      </c>
      <c r="L2084" t="s">
        <v>2151</v>
      </c>
      <c r="M2084" t="s">
        <v>2144</v>
      </c>
      <c r="N2084" t="s">
        <v>2146</v>
      </c>
      <c r="O2084" t="s">
        <v>2152</v>
      </c>
      <c r="P2084" t="s">
        <v>2197</v>
      </c>
    </row>
    <row r="2085" spans="1:16">
      <c r="I2085" s="54" t="n">
        <v>2083</v>
      </c>
      <c r="J2085" t="s"/>
      <c r="K2085" t="s">
        <v>2081</v>
      </c>
      <c r="L2085" t="s">
        <v>2151</v>
      </c>
      <c r="M2085" t="s">
        <v>2144</v>
      </c>
      <c r="N2085" t="s">
        <v>2146</v>
      </c>
      <c r="O2085" t="s">
        <v>2152</v>
      </c>
      <c r="P2085" t="s">
        <v>2198</v>
      </c>
    </row>
    <row r="2086" spans="1:16">
      <c r="I2086" s="54" t="n">
        <v>2084</v>
      </c>
      <c r="J2086" t="s"/>
      <c r="K2086" t="s">
        <v>2081</v>
      </c>
      <c r="L2086" t="s">
        <v>2151</v>
      </c>
      <c r="M2086" t="s">
        <v>2144</v>
      </c>
      <c r="N2086" t="s">
        <v>2146</v>
      </c>
      <c r="O2086" t="s">
        <v>2152</v>
      </c>
      <c r="P2086" t="s">
        <v>2199</v>
      </c>
    </row>
    <row r="2087" spans="1:16">
      <c r="I2087" s="54" t="n">
        <v>2085</v>
      </c>
      <c r="J2087" t="s"/>
      <c r="K2087" t="s">
        <v>2081</v>
      </c>
      <c r="L2087" t="s">
        <v>2151</v>
      </c>
      <c r="M2087" t="s">
        <v>2144</v>
      </c>
      <c r="N2087" t="s">
        <v>2146</v>
      </c>
      <c r="O2087" t="s">
        <v>2152</v>
      </c>
      <c r="P2087" t="s">
        <v>2163</v>
      </c>
    </row>
    <row r="2088" spans="1:16">
      <c r="I2088" s="54" t="n">
        <v>2086</v>
      </c>
      <c r="J2088" t="s"/>
      <c r="K2088" t="s">
        <v>2081</v>
      </c>
      <c r="L2088" t="s">
        <v>2151</v>
      </c>
      <c r="M2088" t="s">
        <v>2144</v>
      </c>
      <c r="N2088" t="s">
        <v>2146</v>
      </c>
      <c r="O2088" t="s">
        <v>2152</v>
      </c>
      <c r="P2088" t="s">
        <v>2200</v>
      </c>
    </row>
    <row r="2089" spans="1:16">
      <c r="I2089" s="54" t="n">
        <v>2087</v>
      </c>
      <c r="J2089" t="s"/>
      <c r="K2089" t="s">
        <v>2081</v>
      </c>
      <c r="L2089" t="s">
        <v>2151</v>
      </c>
      <c r="M2089" t="s">
        <v>2144</v>
      </c>
      <c r="N2089" t="s">
        <v>2146</v>
      </c>
      <c r="O2089" t="s">
        <v>2152</v>
      </c>
      <c r="P2089" t="s">
        <v>2201</v>
      </c>
    </row>
    <row r="2090" spans="1:16">
      <c r="I2090" s="54" t="n">
        <v>2088</v>
      </c>
      <c r="J2090" t="s"/>
      <c r="K2090" t="s">
        <v>2081</v>
      </c>
      <c r="L2090" t="s">
        <v>2151</v>
      </c>
      <c r="M2090" t="s">
        <v>2144</v>
      </c>
      <c r="N2090" t="s">
        <v>2146</v>
      </c>
      <c r="O2090" t="s">
        <v>2152</v>
      </c>
      <c r="P2090" t="s">
        <v>2165</v>
      </c>
    </row>
    <row r="2091" spans="1:16">
      <c r="I2091" s="54" t="n">
        <v>2089</v>
      </c>
      <c r="J2091" s="55" t="n">
        <v>0</v>
      </c>
      <c r="K2091" t="s">
        <v>2081</v>
      </c>
      <c r="L2091" t="s">
        <v>2151</v>
      </c>
      <c r="M2091" t="s">
        <v>2144</v>
      </c>
      <c r="N2091" t="s">
        <v>2146</v>
      </c>
      <c r="O2091" t="s">
        <v>2152</v>
      </c>
      <c r="P2091" t="s">
        <v>2166</v>
      </c>
    </row>
    <row r="2092" spans="1:16">
      <c r="I2092" s="54" t="n">
        <v>2090</v>
      </c>
      <c r="J2092" t="s"/>
      <c r="K2092" t="s">
        <v>2081</v>
      </c>
      <c r="L2092" t="s">
        <v>2151</v>
      </c>
      <c r="M2092" t="s">
        <v>2144</v>
      </c>
      <c r="N2092" t="s">
        <v>2146</v>
      </c>
      <c r="O2092" t="s">
        <v>2152</v>
      </c>
      <c r="P2092" t="s">
        <v>2169</v>
      </c>
    </row>
    <row r="2093" spans="1:16">
      <c r="I2093" s="54" t="n">
        <v>2091</v>
      </c>
      <c r="J2093" t="s"/>
      <c r="K2093" t="s">
        <v>2081</v>
      </c>
      <c r="L2093" t="s">
        <v>2151</v>
      </c>
      <c r="M2093" t="s">
        <v>2144</v>
      </c>
      <c r="N2093" t="s">
        <v>2146</v>
      </c>
      <c r="O2093" t="s">
        <v>2152</v>
      </c>
      <c r="P2093" t="s">
        <v>2205</v>
      </c>
    </row>
    <row r="2094" spans="1:16">
      <c r="I2094" s="54" t="n">
        <v>2092</v>
      </c>
      <c r="J2094" t="s"/>
      <c r="K2094" t="s">
        <v>2081</v>
      </c>
      <c r="L2094" t="s">
        <v>2151</v>
      </c>
      <c r="M2094" t="s">
        <v>2144</v>
      </c>
      <c r="N2094" t="s">
        <v>2146</v>
      </c>
      <c r="O2094" t="s">
        <v>2152</v>
      </c>
      <c r="P2094" t="s">
        <v>2170</v>
      </c>
    </row>
    <row r="2095" spans="1:16">
      <c r="I2095" s="54" t="n">
        <v>2093</v>
      </c>
      <c r="J2095" t="s"/>
      <c r="K2095" t="s">
        <v>2081</v>
      </c>
      <c r="L2095" t="s">
        <v>2151</v>
      </c>
      <c r="M2095" t="s">
        <v>2144</v>
      </c>
      <c r="N2095" t="s">
        <v>2146</v>
      </c>
      <c r="O2095" t="s">
        <v>2152</v>
      </c>
      <c r="P2095" t="s">
        <v>2206</v>
      </c>
    </row>
    <row r="2096" spans="1:16">
      <c r="I2096" s="54" t="n">
        <v>2094</v>
      </c>
      <c r="J2096" t="s"/>
      <c r="K2096" t="s">
        <v>2081</v>
      </c>
      <c r="L2096" t="s">
        <v>2151</v>
      </c>
      <c r="M2096" t="s">
        <v>2144</v>
      </c>
      <c r="N2096" t="s">
        <v>2146</v>
      </c>
      <c r="O2096" t="s">
        <v>2152</v>
      </c>
      <c r="P2096" t="s">
        <v>2207</v>
      </c>
    </row>
    <row r="2097" spans="1:16">
      <c r="I2097" s="54" t="n">
        <v>2095</v>
      </c>
      <c r="J2097" s="55" t="n">
        <v>0</v>
      </c>
      <c r="K2097" t="s">
        <v>2081</v>
      </c>
      <c r="L2097" t="s">
        <v>2151</v>
      </c>
      <c r="M2097" t="s">
        <v>2144</v>
      </c>
      <c r="N2097" t="s">
        <v>2146</v>
      </c>
      <c r="O2097" t="s">
        <v>2152</v>
      </c>
      <c r="P2097" t="s">
        <v>2176</v>
      </c>
    </row>
    <row r="2098" spans="1:16">
      <c r="I2098" s="54" t="n">
        <v>2096</v>
      </c>
      <c r="J2098" t="s"/>
      <c r="K2098" t="s">
        <v>2081</v>
      </c>
      <c r="L2098" t="s">
        <v>2151</v>
      </c>
      <c r="M2098" t="s">
        <v>2144</v>
      </c>
      <c r="N2098" t="s">
        <v>2146</v>
      </c>
      <c r="O2098" t="s">
        <v>2152</v>
      </c>
      <c r="P2098" t="s">
        <v>2167</v>
      </c>
    </row>
    <row r="2099" spans="1:16">
      <c r="I2099" s="54" t="n">
        <v>2097</v>
      </c>
      <c r="J2099" t="s"/>
      <c r="K2099" t="s">
        <v>2081</v>
      </c>
      <c r="L2099" t="s">
        <v>2151</v>
      </c>
      <c r="M2099" t="s">
        <v>2144</v>
      </c>
      <c r="N2099" t="s">
        <v>2146</v>
      </c>
      <c r="O2099" t="s">
        <v>2152</v>
      </c>
      <c r="P2099" t="s">
        <v>2202</v>
      </c>
    </row>
    <row r="2100" spans="1:16">
      <c r="I2100" s="54" t="n">
        <v>2098</v>
      </c>
      <c r="J2100" t="s"/>
      <c r="K2100" t="s">
        <v>2081</v>
      </c>
      <c r="L2100" t="s">
        <v>2151</v>
      </c>
      <c r="M2100" t="s">
        <v>2144</v>
      </c>
      <c r="N2100" t="s">
        <v>2146</v>
      </c>
      <c r="O2100" t="s">
        <v>2152</v>
      </c>
      <c r="P2100" t="s">
        <v>2168</v>
      </c>
    </row>
    <row r="2101" spans="1:16">
      <c r="I2101" s="54" t="n">
        <v>2099</v>
      </c>
      <c r="J2101" t="s"/>
      <c r="K2101" t="s">
        <v>2081</v>
      </c>
      <c r="L2101" t="s">
        <v>2151</v>
      </c>
      <c r="M2101" t="s">
        <v>2144</v>
      </c>
      <c r="N2101" t="s">
        <v>2146</v>
      </c>
      <c r="O2101" t="s">
        <v>2152</v>
      </c>
      <c r="P2101" t="s">
        <v>2203</v>
      </c>
    </row>
    <row r="2102" spans="1:16">
      <c r="I2102" s="54" t="n">
        <v>2100</v>
      </c>
      <c r="J2102" t="s"/>
      <c r="K2102" t="s">
        <v>2081</v>
      </c>
      <c r="L2102" t="s">
        <v>2151</v>
      </c>
      <c r="M2102" t="s">
        <v>2144</v>
      </c>
      <c r="N2102" t="s">
        <v>2146</v>
      </c>
      <c r="O2102" t="s">
        <v>2152</v>
      </c>
      <c r="P2102" t="s">
        <v>2204</v>
      </c>
    </row>
    <row r="2103" spans="1:16">
      <c r="I2103" s="54" t="n">
        <v>2101</v>
      </c>
      <c r="J2103" t="s"/>
      <c r="K2103" t="s">
        <v>2081</v>
      </c>
      <c r="L2103" t="s">
        <v>2151</v>
      </c>
      <c r="M2103" t="s">
        <v>2144</v>
      </c>
      <c r="N2103" t="s">
        <v>2146</v>
      </c>
      <c r="O2103" t="s">
        <v>2134</v>
      </c>
      <c r="P2103" t="s"/>
    </row>
    <row r="2104" spans="1:16">
      <c r="I2104" s="54" t="n">
        <v>2102</v>
      </c>
      <c r="J2104" s="55" t="n">
        <v>0</v>
      </c>
      <c r="K2104" t="s">
        <v>2081</v>
      </c>
      <c r="L2104" t="s">
        <v>2151</v>
      </c>
      <c r="M2104" t="s">
        <v>2144</v>
      </c>
      <c r="N2104" t="s">
        <v>2146</v>
      </c>
      <c r="O2104" t="s">
        <v>2135</v>
      </c>
      <c r="P2104" t="s"/>
    </row>
    <row r="2105" spans="1:16">
      <c r="I2105" s="54" t="n">
        <v>2103</v>
      </c>
      <c r="J2105" t="s"/>
      <c r="K2105" t="s">
        <v>2081</v>
      </c>
      <c r="L2105" t="s">
        <v>2151</v>
      </c>
      <c r="M2105" t="s">
        <v>2144</v>
      </c>
      <c r="N2105" t="s">
        <v>2146</v>
      </c>
      <c r="O2105" t="s">
        <v>2136</v>
      </c>
      <c r="P2105" t="s"/>
    </row>
    <row r="2106" spans="1:16">
      <c r="I2106" s="54" t="n">
        <v>2104</v>
      </c>
      <c r="J2106" s="55" t="n">
        <v>0</v>
      </c>
      <c r="K2106" t="s">
        <v>2081</v>
      </c>
      <c r="L2106" t="s">
        <v>2151</v>
      </c>
      <c r="M2106" t="s">
        <v>2144</v>
      </c>
      <c r="N2106" t="s">
        <v>2146</v>
      </c>
      <c r="O2106" t="s">
        <v>2137</v>
      </c>
      <c r="P2106" t="s"/>
    </row>
    <row r="2107" spans="1:16">
      <c r="I2107" s="54" t="n">
        <v>2105</v>
      </c>
      <c r="J2107" t="s"/>
      <c r="K2107" t="s">
        <v>2081</v>
      </c>
      <c r="L2107" t="s">
        <v>2151</v>
      </c>
      <c r="M2107" t="s">
        <v>2144</v>
      </c>
      <c r="N2107" t="s">
        <v>2146</v>
      </c>
      <c r="O2107" t="s">
        <v>2138</v>
      </c>
      <c r="P2107" t="s"/>
    </row>
    <row r="2108" spans="1:16">
      <c r="I2108" s="54" t="n">
        <v>2106</v>
      </c>
      <c r="J2108" s="55" t="n">
        <v>0</v>
      </c>
      <c r="K2108" t="s">
        <v>2081</v>
      </c>
      <c r="L2108" t="s">
        <v>2151</v>
      </c>
      <c r="M2108" t="s">
        <v>2144</v>
      </c>
      <c r="N2108" t="s">
        <v>2146</v>
      </c>
      <c r="O2108" t="s">
        <v>2139</v>
      </c>
      <c r="P2108" t="s"/>
    </row>
    <row r="2109" spans="1:16">
      <c r="I2109" s="54" t="n">
        <v>2107</v>
      </c>
      <c r="J2109" t="s"/>
      <c r="K2109" t="s">
        <v>2081</v>
      </c>
      <c r="L2109" t="s">
        <v>2151</v>
      </c>
      <c r="M2109" t="s">
        <v>2144</v>
      </c>
      <c r="N2109" t="s">
        <v>2146</v>
      </c>
      <c r="O2109" t="s">
        <v>2140</v>
      </c>
      <c r="P2109" t="s"/>
    </row>
    <row r="2110" spans="1:16">
      <c r="I2110" s="54" t="n">
        <v>2108</v>
      </c>
      <c r="J2110" t="s"/>
      <c r="K2110" t="s">
        <v>2081</v>
      </c>
      <c r="L2110" t="s">
        <v>2151</v>
      </c>
      <c r="M2110" t="s">
        <v>2144</v>
      </c>
      <c r="N2110" t="s">
        <v>2142</v>
      </c>
      <c r="O2110" t="s"/>
      <c r="P2110" t="s"/>
    </row>
    <row r="2111" spans="1:16">
      <c r="I2111" s="54" t="n">
        <v>2109</v>
      </c>
      <c r="J2111" t="s"/>
      <c r="K2111" t="s">
        <v>2081</v>
      </c>
      <c r="L2111" t="s">
        <v>2151</v>
      </c>
      <c r="M2111" t="s">
        <v>2144</v>
      </c>
      <c r="N2111" t="s">
        <v>2143</v>
      </c>
      <c r="O2111" t="s"/>
      <c r="P2111" t="s"/>
    </row>
    <row r="2112" spans="1:16">
      <c r="I2112" s="54" t="n">
        <v>2110</v>
      </c>
      <c r="J2112" t="s"/>
      <c r="K2112" t="s">
        <v>2081</v>
      </c>
      <c r="L2112" t="s">
        <v>2151</v>
      </c>
      <c r="M2112" t="s">
        <v>2142</v>
      </c>
      <c r="N2112" t="s"/>
      <c r="O2112" t="s"/>
      <c r="P2112" t="s"/>
    </row>
    <row r="2113" spans="1:16">
      <c r="I2113" s="54" t="n">
        <v>2111</v>
      </c>
      <c r="J2113" t="s"/>
      <c r="K2113" t="s">
        <v>2081</v>
      </c>
      <c r="L2113" t="s">
        <v>2151</v>
      </c>
      <c r="M2113" t="s">
        <v>2143</v>
      </c>
      <c r="N2113" t="s"/>
      <c r="O2113" t="s"/>
      <c r="P2113" t="s"/>
    </row>
    <row r="2114" spans="1:16">
      <c r="I2114" s="54" t="n">
        <v>2112</v>
      </c>
      <c r="J2114" s="55" t="n">
        <v>0</v>
      </c>
      <c r="K2114" t="s">
        <v>2081</v>
      </c>
      <c r="L2114" t="s">
        <v>2151</v>
      </c>
      <c r="M2114" t="s">
        <v>2147</v>
      </c>
      <c r="N2114" t="s"/>
      <c r="O2114" t="s"/>
      <c r="P2114" t="s"/>
    </row>
    <row r="2115" spans="1:16">
      <c r="I2115" s="54" t="n">
        <v>2113</v>
      </c>
      <c r="J2115" t="s"/>
      <c r="K2115" t="s">
        <v>2081</v>
      </c>
      <c r="L2115" t="s">
        <v>2151</v>
      </c>
      <c r="M2115" t="s">
        <v>2148</v>
      </c>
      <c r="N2115" t="s"/>
      <c r="O2115" t="s"/>
      <c r="P2115" t="s"/>
    </row>
    <row r="2116" spans="1:16">
      <c r="I2116" s="54" t="n">
        <v>2114</v>
      </c>
      <c r="J2116" s="55" t="n">
        <v>1.157407407407407e-08</v>
      </c>
      <c r="K2116" t="s">
        <v>2081</v>
      </c>
      <c r="L2116" t="s">
        <v>2151</v>
      </c>
      <c r="M2116" t="s">
        <v>2149</v>
      </c>
      <c r="N2116" t="s"/>
      <c r="O2116" t="s"/>
      <c r="P2116" t="s"/>
    </row>
    <row r="2117" spans="1:16">
      <c r="I2117" s="54" t="n">
        <v>2115</v>
      </c>
      <c r="J2117" t="s"/>
      <c r="K2117" t="s">
        <v>2081</v>
      </c>
      <c r="L2117" t="s">
        <v>2151</v>
      </c>
      <c r="M2117" t="s">
        <v>2138</v>
      </c>
      <c r="N2117" t="s"/>
      <c r="O2117" t="s"/>
      <c r="P2117" t="s"/>
    </row>
    <row r="2118" spans="1:16">
      <c r="I2118" s="54" t="n">
        <v>2116</v>
      </c>
      <c r="J2118" t="s"/>
      <c r="K2118" t="s">
        <v>2081</v>
      </c>
      <c r="L2118" t="s">
        <v>2151</v>
      </c>
      <c r="M2118" t="s">
        <v>2150</v>
      </c>
      <c r="N2118" t="s"/>
      <c r="O2118" t="s"/>
      <c r="P2118" t="s"/>
    </row>
    <row r="2119" spans="1:16">
      <c r="I2119" s="54" t="n">
        <v>2117</v>
      </c>
      <c r="J2119" s="55" t="n">
        <v>3.733333333333333e-07</v>
      </c>
      <c r="K2119" t="s">
        <v>2081</v>
      </c>
      <c r="L2119" t="s">
        <v>2208</v>
      </c>
      <c r="M2119" t="s"/>
      <c r="N2119" t="s"/>
      <c r="O2119" t="s"/>
      <c r="P2119" t="s"/>
    </row>
    <row r="2120" spans="1:16">
      <c r="I2120" s="54" t="n">
        <v>2118</v>
      </c>
      <c r="J2120" t="s"/>
      <c r="K2120" t="s">
        <v>2081</v>
      </c>
      <c r="L2120" t="s">
        <v>2208</v>
      </c>
      <c r="M2120" t="s">
        <v>2098</v>
      </c>
      <c r="N2120" t="s"/>
      <c r="O2120" t="s"/>
      <c r="P2120" t="s"/>
    </row>
    <row r="2121" spans="1:16">
      <c r="I2121" s="54" t="n">
        <v>2119</v>
      </c>
      <c r="J2121" t="s"/>
      <c r="K2121" t="s">
        <v>2081</v>
      </c>
      <c r="L2121" t="s">
        <v>2208</v>
      </c>
      <c r="M2121" t="s">
        <v>2083</v>
      </c>
      <c r="N2121" t="s"/>
      <c r="O2121" t="s"/>
      <c r="P2121" t="s"/>
    </row>
    <row r="2122" spans="1:16">
      <c r="I2122" s="54" t="n">
        <v>2120</v>
      </c>
      <c r="J2122" t="s"/>
      <c r="K2122" t="s">
        <v>2081</v>
      </c>
      <c r="L2122" t="s">
        <v>2208</v>
      </c>
      <c r="M2122" t="s">
        <v>2084</v>
      </c>
      <c r="N2122" t="s"/>
      <c r="O2122" t="s"/>
      <c r="P2122" t="s"/>
    </row>
    <row r="2123" spans="1:16">
      <c r="I2123" s="54" t="n">
        <v>2121</v>
      </c>
      <c r="J2123" t="s"/>
      <c r="K2123" t="s">
        <v>2081</v>
      </c>
      <c r="L2123" t="s">
        <v>2208</v>
      </c>
      <c r="M2123" t="s">
        <v>2085</v>
      </c>
      <c r="N2123" t="s"/>
      <c r="O2123" t="s"/>
      <c r="P2123" t="s"/>
    </row>
    <row r="2124" spans="1:16">
      <c r="I2124" s="54" t="n">
        <v>2122</v>
      </c>
      <c r="J2124" s="55" t="n">
        <v>0</v>
      </c>
      <c r="K2124" t="s">
        <v>2081</v>
      </c>
      <c r="L2124" t="s">
        <v>2208</v>
      </c>
      <c r="M2124" t="s">
        <v>2099</v>
      </c>
      <c r="N2124" t="s"/>
      <c r="O2124" t="s"/>
      <c r="P2124" t="s"/>
    </row>
    <row r="2125" spans="1:16">
      <c r="I2125" s="54" t="n">
        <v>2123</v>
      </c>
      <c r="J2125" t="s"/>
      <c r="K2125" t="s">
        <v>2081</v>
      </c>
      <c r="L2125" t="s">
        <v>2208</v>
      </c>
      <c r="M2125" t="s">
        <v>2100</v>
      </c>
      <c r="N2125" t="s"/>
      <c r="O2125" t="s"/>
      <c r="P2125" t="s"/>
    </row>
    <row r="2126" spans="1:16">
      <c r="I2126" s="54" t="n">
        <v>2124</v>
      </c>
      <c r="J2126" s="55" t="n">
        <v>1.808796296296296e-07</v>
      </c>
      <c r="K2126" t="s">
        <v>2081</v>
      </c>
      <c r="L2126" t="s">
        <v>2208</v>
      </c>
      <c r="M2126" t="s">
        <v>2209</v>
      </c>
      <c r="N2126" t="s"/>
      <c r="O2126" t="s"/>
      <c r="P2126" t="s"/>
    </row>
    <row r="2127" spans="1:16">
      <c r="I2127" s="54" t="n">
        <v>2125</v>
      </c>
      <c r="J2127" t="s"/>
      <c r="K2127" t="s">
        <v>2081</v>
      </c>
      <c r="L2127" t="s">
        <v>2208</v>
      </c>
      <c r="M2127" t="s">
        <v>2209</v>
      </c>
      <c r="N2127" t="s">
        <v>2102</v>
      </c>
      <c r="O2127" t="s"/>
      <c r="P2127" t="s"/>
    </row>
    <row r="2128" spans="1:16">
      <c r="I2128" s="54" t="n">
        <v>2126</v>
      </c>
      <c r="J2128" t="s"/>
      <c r="K2128" t="s">
        <v>2081</v>
      </c>
      <c r="L2128" t="s">
        <v>2208</v>
      </c>
      <c r="M2128" t="s">
        <v>2209</v>
      </c>
      <c r="N2128" t="s">
        <v>2100</v>
      </c>
      <c r="O2128" t="s"/>
      <c r="P2128" t="s"/>
    </row>
    <row r="2129" spans="1:16">
      <c r="I2129" s="54" t="n">
        <v>2127</v>
      </c>
      <c r="J2129" t="s"/>
      <c r="K2129" t="s">
        <v>2081</v>
      </c>
      <c r="L2129" t="s">
        <v>2208</v>
      </c>
      <c r="M2129" t="s">
        <v>2209</v>
      </c>
      <c r="N2129" t="s">
        <v>2103</v>
      </c>
      <c r="O2129" t="s"/>
      <c r="P2129" t="s"/>
    </row>
    <row r="2130" spans="1:16">
      <c r="I2130" s="54" t="n">
        <v>2128</v>
      </c>
      <c r="J2130" t="s"/>
      <c r="K2130" t="s">
        <v>2081</v>
      </c>
      <c r="L2130" t="s">
        <v>2208</v>
      </c>
      <c r="M2130" t="s">
        <v>2209</v>
      </c>
      <c r="N2130" t="s">
        <v>2084</v>
      </c>
      <c r="O2130" t="s"/>
      <c r="P2130" t="s"/>
    </row>
    <row r="2131" spans="1:16">
      <c r="I2131" s="54" t="n">
        <v>2129</v>
      </c>
      <c r="J2131" t="s"/>
      <c r="K2131" t="s">
        <v>2081</v>
      </c>
      <c r="L2131" t="s">
        <v>2208</v>
      </c>
      <c r="M2131" t="s">
        <v>2209</v>
      </c>
      <c r="N2131" t="s">
        <v>2085</v>
      </c>
      <c r="O2131" t="s"/>
      <c r="P2131" t="s"/>
    </row>
    <row r="2132" spans="1:16">
      <c r="I2132" s="54" t="n">
        <v>2130</v>
      </c>
      <c r="J2132" s="55" t="n">
        <v>0</v>
      </c>
      <c r="K2132" t="s">
        <v>2081</v>
      </c>
      <c r="L2132" t="s">
        <v>2208</v>
      </c>
      <c r="M2132" t="s">
        <v>2209</v>
      </c>
      <c r="N2132" t="s">
        <v>2104</v>
      </c>
      <c r="O2132" t="s"/>
      <c r="P2132" t="s"/>
    </row>
    <row r="2133" spans="1:16">
      <c r="I2133" s="54" t="n">
        <v>2131</v>
      </c>
      <c r="J2133" t="s"/>
      <c r="K2133" t="s">
        <v>2081</v>
      </c>
      <c r="L2133" t="s">
        <v>2208</v>
      </c>
      <c r="M2133" t="s">
        <v>2209</v>
      </c>
      <c r="N2133" t="s">
        <v>2105</v>
      </c>
      <c r="O2133" t="s"/>
      <c r="P2133" t="s"/>
    </row>
    <row r="2134" spans="1:16">
      <c r="I2134" s="54" t="n">
        <v>2132</v>
      </c>
      <c r="J2134" s="55" t="n">
        <v>0</v>
      </c>
      <c r="K2134" t="s">
        <v>2081</v>
      </c>
      <c r="L2134" t="s">
        <v>2208</v>
      </c>
      <c r="M2134" t="s">
        <v>2209</v>
      </c>
      <c r="N2134" t="s">
        <v>2086</v>
      </c>
      <c r="O2134" t="s"/>
      <c r="P2134" t="s"/>
    </row>
    <row r="2135" spans="1:16">
      <c r="I2135" s="54" t="n">
        <v>2133</v>
      </c>
      <c r="J2135" s="55" t="n">
        <v>0</v>
      </c>
      <c r="K2135" t="s">
        <v>2081</v>
      </c>
      <c r="L2135" t="s">
        <v>2208</v>
      </c>
      <c r="M2135" t="s">
        <v>2209</v>
      </c>
      <c r="N2135" t="s">
        <v>2106</v>
      </c>
      <c r="O2135" t="s"/>
      <c r="P2135" t="s"/>
    </row>
    <row r="2136" spans="1:16">
      <c r="I2136" s="54" t="n">
        <v>2134</v>
      </c>
      <c r="J2136" t="s"/>
      <c r="K2136" t="s">
        <v>2081</v>
      </c>
      <c r="L2136" t="s">
        <v>2208</v>
      </c>
      <c r="M2136" t="s">
        <v>2209</v>
      </c>
      <c r="N2136" t="s">
        <v>2107</v>
      </c>
      <c r="O2136" t="s"/>
      <c r="P2136" t="s"/>
    </row>
    <row r="2137" spans="1:16">
      <c r="I2137" s="54" t="n">
        <v>2135</v>
      </c>
      <c r="J2137" t="s"/>
      <c r="K2137" t="s">
        <v>2081</v>
      </c>
      <c r="L2137" t="s">
        <v>2208</v>
      </c>
      <c r="M2137" t="s">
        <v>2209</v>
      </c>
      <c r="N2137" t="s">
        <v>2108</v>
      </c>
      <c r="O2137" t="s"/>
      <c r="P2137" t="s"/>
    </row>
    <row r="2138" spans="1:16">
      <c r="I2138" s="54" t="n">
        <v>2136</v>
      </c>
      <c r="J2138" s="55" t="n">
        <v>1.808796296296296e-07</v>
      </c>
      <c r="K2138" t="s">
        <v>2081</v>
      </c>
      <c r="L2138" t="s">
        <v>2208</v>
      </c>
      <c r="M2138" t="s">
        <v>2209</v>
      </c>
      <c r="N2138" t="s">
        <v>2210</v>
      </c>
      <c r="O2138" t="s"/>
      <c r="P2138" t="s"/>
    </row>
    <row r="2139" spans="1:16">
      <c r="I2139" s="54" t="n">
        <v>2137</v>
      </c>
      <c r="J2139" t="s"/>
      <c r="K2139" t="s">
        <v>2081</v>
      </c>
      <c r="L2139" t="s">
        <v>2208</v>
      </c>
      <c r="M2139" t="s">
        <v>2209</v>
      </c>
      <c r="N2139" t="s">
        <v>2210</v>
      </c>
      <c r="O2139" t="s">
        <v>2105</v>
      </c>
      <c r="P2139" t="s"/>
    </row>
    <row r="2140" spans="1:16">
      <c r="I2140" s="54" t="n">
        <v>2138</v>
      </c>
      <c r="J2140" t="s"/>
      <c r="K2140" t="s">
        <v>2081</v>
      </c>
      <c r="L2140" t="s">
        <v>2208</v>
      </c>
      <c r="M2140" t="s">
        <v>2209</v>
      </c>
      <c r="N2140" t="s">
        <v>2210</v>
      </c>
      <c r="O2140" t="s">
        <v>2110</v>
      </c>
      <c r="P2140" t="s"/>
    </row>
    <row r="2141" spans="1:16">
      <c r="I2141" s="54" t="n">
        <v>2139</v>
      </c>
      <c r="J2141" t="s"/>
      <c r="K2141" t="s">
        <v>2081</v>
      </c>
      <c r="L2141" t="s">
        <v>2208</v>
      </c>
      <c r="M2141" t="s">
        <v>2209</v>
      </c>
      <c r="N2141" t="s">
        <v>2210</v>
      </c>
      <c r="O2141" t="s">
        <v>2111</v>
      </c>
      <c r="P2141" t="s"/>
    </row>
    <row r="2142" spans="1:16">
      <c r="I2142" s="54" t="n">
        <v>2140</v>
      </c>
      <c r="J2142" t="s"/>
      <c r="K2142" t="s">
        <v>2081</v>
      </c>
      <c r="L2142" t="s">
        <v>2208</v>
      </c>
      <c r="M2142" t="s">
        <v>2209</v>
      </c>
      <c r="N2142" t="s">
        <v>2210</v>
      </c>
      <c r="O2142" t="s">
        <v>2112</v>
      </c>
      <c r="P2142" t="s"/>
    </row>
    <row r="2143" spans="1:16">
      <c r="I2143" s="54" t="n">
        <v>2141</v>
      </c>
      <c r="J2143" t="s"/>
      <c r="K2143" t="s">
        <v>2081</v>
      </c>
      <c r="L2143" t="s">
        <v>2208</v>
      </c>
      <c r="M2143" t="s">
        <v>2209</v>
      </c>
      <c r="N2143" t="s">
        <v>2210</v>
      </c>
      <c r="O2143" t="s">
        <v>2113</v>
      </c>
      <c r="P2143" t="s"/>
    </row>
    <row r="2144" spans="1:16">
      <c r="I2144" s="54" t="n">
        <v>2142</v>
      </c>
      <c r="J2144" t="s"/>
      <c r="K2144" t="s">
        <v>2081</v>
      </c>
      <c r="L2144" t="s">
        <v>2208</v>
      </c>
      <c r="M2144" t="s">
        <v>2209</v>
      </c>
      <c r="N2144" t="s">
        <v>2210</v>
      </c>
      <c r="O2144" t="s">
        <v>2114</v>
      </c>
      <c r="P2144" t="s"/>
    </row>
    <row r="2145" spans="1:16">
      <c r="I2145" s="54" t="n">
        <v>2143</v>
      </c>
      <c r="J2145" t="s"/>
      <c r="K2145" t="s">
        <v>2081</v>
      </c>
      <c r="L2145" t="s">
        <v>2208</v>
      </c>
      <c r="M2145" t="s">
        <v>2209</v>
      </c>
      <c r="N2145" t="s">
        <v>2210</v>
      </c>
      <c r="O2145" t="s">
        <v>2115</v>
      </c>
      <c r="P2145" t="s"/>
    </row>
    <row r="2146" spans="1:16">
      <c r="I2146" s="54" t="n">
        <v>2144</v>
      </c>
      <c r="J2146" t="s"/>
      <c r="K2146" t="s">
        <v>2081</v>
      </c>
      <c r="L2146" t="s">
        <v>2208</v>
      </c>
      <c r="M2146" t="s">
        <v>2209</v>
      </c>
      <c r="N2146" t="s">
        <v>2210</v>
      </c>
      <c r="O2146" t="s">
        <v>2116</v>
      </c>
      <c r="P2146" t="s"/>
    </row>
    <row r="2147" spans="1:16">
      <c r="I2147" s="54" t="n">
        <v>2145</v>
      </c>
      <c r="J2147" t="s"/>
      <c r="K2147" t="s">
        <v>2081</v>
      </c>
      <c r="L2147" t="s">
        <v>2208</v>
      </c>
      <c r="M2147" t="s">
        <v>2209</v>
      </c>
      <c r="N2147" t="s">
        <v>2210</v>
      </c>
      <c r="O2147" t="s">
        <v>2117</v>
      </c>
      <c r="P2147" t="s"/>
    </row>
    <row r="2148" spans="1:16">
      <c r="I2148" s="54" t="n">
        <v>2146</v>
      </c>
      <c r="J2148" t="s"/>
      <c r="K2148" t="s">
        <v>2081</v>
      </c>
      <c r="L2148" t="s">
        <v>2208</v>
      </c>
      <c r="M2148" t="s">
        <v>2209</v>
      </c>
      <c r="N2148" t="s">
        <v>2210</v>
      </c>
      <c r="O2148" t="s">
        <v>2118</v>
      </c>
      <c r="P2148" t="s"/>
    </row>
    <row r="2149" spans="1:16">
      <c r="I2149" s="54" t="n">
        <v>2147</v>
      </c>
      <c r="J2149" s="55" t="n">
        <v>0</v>
      </c>
      <c r="K2149" t="s">
        <v>2081</v>
      </c>
      <c r="L2149" t="s">
        <v>2208</v>
      </c>
      <c r="M2149" t="s">
        <v>2209</v>
      </c>
      <c r="N2149" t="s">
        <v>2210</v>
      </c>
      <c r="O2149" t="s">
        <v>2119</v>
      </c>
      <c r="P2149" t="s"/>
    </row>
    <row r="2150" spans="1:16">
      <c r="I2150" s="54" t="n">
        <v>2148</v>
      </c>
      <c r="J2150" s="55" t="n">
        <v>0</v>
      </c>
      <c r="K2150" t="s">
        <v>2081</v>
      </c>
      <c r="L2150" t="s">
        <v>2208</v>
      </c>
      <c r="M2150" t="s">
        <v>2209</v>
      </c>
      <c r="N2150" t="s">
        <v>2210</v>
      </c>
      <c r="O2150" t="s">
        <v>2120</v>
      </c>
      <c r="P2150" t="s"/>
    </row>
    <row r="2151" spans="1:16">
      <c r="I2151" s="54" t="n">
        <v>2149</v>
      </c>
      <c r="J2151" s="55" t="n">
        <v>0</v>
      </c>
      <c r="K2151" t="s">
        <v>2081</v>
      </c>
      <c r="L2151" t="s">
        <v>2208</v>
      </c>
      <c r="M2151" t="s">
        <v>2209</v>
      </c>
      <c r="N2151" t="s">
        <v>2210</v>
      </c>
      <c r="O2151" t="s">
        <v>2121</v>
      </c>
      <c r="P2151" t="s"/>
    </row>
    <row r="2152" spans="1:16">
      <c r="I2152" s="54" t="n">
        <v>2150</v>
      </c>
      <c r="J2152" t="s"/>
      <c r="K2152" t="s">
        <v>2081</v>
      </c>
      <c r="L2152" t="s">
        <v>2208</v>
      </c>
      <c r="M2152" t="s">
        <v>2209</v>
      </c>
      <c r="N2152" t="s">
        <v>2210</v>
      </c>
      <c r="O2152" t="s">
        <v>2122</v>
      </c>
      <c r="P2152" t="s"/>
    </row>
    <row r="2153" spans="1:16">
      <c r="I2153" s="54" t="n">
        <v>2151</v>
      </c>
      <c r="J2153" t="s"/>
      <c r="K2153" t="s">
        <v>2081</v>
      </c>
      <c r="L2153" t="s">
        <v>2208</v>
      </c>
      <c r="M2153" t="s">
        <v>2209</v>
      </c>
      <c r="N2153" t="s">
        <v>2210</v>
      </c>
      <c r="O2153" t="s">
        <v>2123</v>
      </c>
      <c r="P2153" t="s"/>
    </row>
    <row r="2154" spans="1:16">
      <c r="I2154" s="54" t="n">
        <v>2152</v>
      </c>
      <c r="J2154" t="s"/>
      <c r="K2154" t="s">
        <v>2081</v>
      </c>
      <c r="L2154" t="s">
        <v>2208</v>
      </c>
      <c r="M2154" t="s">
        <v>2209</v>
      </c>
      <c r="N2154" t="s">
        <v>2210</v>
      </c>
      <c r="O2154" t="s">
        <v>2124</v>
      </c>
      <c r="P2154" t="s"/>
    </row>
    <row r="2155" spans="1:16">
      <c r="I2155" s="54" t="n">
        <v>2153</v>
      </c>
      <c r="J2155" s="55" t="n">
        <v>0</v>
      </c>
      <c r="K2155" t="s">
        <v>2081</v>
      </c>
      <c r="L2155" t="s">
        <v>2208</v>
      </c>
      <c r="M2155" t="s">
        <v>2209</v>
      </c>
      <c r="N2155" t="s">
        <v>2210</v>
      </c>
      <c r="O2155" t="s">
        <v>2125</v>
      </c>
      <c r="P2155" t="s"/>
    </row>
    <row r="2156" spans="1:16">
      <c r="I2156" s="54" t="n">
        <v>2154</v>
      </c>
      <c r="J2156" t="s"/>
      <c r="K2156" t="s">
        <v>2081</v>
      </c>
      <c r="L2156" t="s">
        <v>2208</v>
      </c>
      <c r="M2156" t="s">
        <v>2209</v>
      </c>
      <c r="N2156" t="s">
        <v>2210</v>
      </c>
      <c r="O2156" t="s">
        <v>2126</v>
      </c>
      <c r="P2156" t="s"/>
    </row>
    <row r="2157" spans="1:16">
      <c r="I2157" s="54" t="n">
        <v>2155</v>
      </c>
      <c r="J2157" s="55" t="n">
        <v>0</v>
      </c>
      <c r="K2157" t="s">
        <v>2081</v>
      </c>
      <c r="L2157" t="s">
        <v>2208</v>
      </c>
      <c r="M2157" t="s">
        <v>2209</v>
      </c>
      <c r="N2157" t="s">
        <v>2210</v>
      </c>
      <c r="O2157" t="s">
        <v>2127</v>
      </c>
      <c r="P2157" t="s"/>
    </row>
    <row r="2158" spans="1:16">
      <c r="I2158" s="54" t="n">
        <v>2156</v>
      </c>
      <c r="J2158" t="s"/>
      <c r="K2158" t="s">
        <v>2081</v>
      </c>
      <c r="L2158" t="s">
        <v>2208</v>
      </c>
      <c r="M2158" t="s">
        <v>2209</v>
      </c>
      <c r="N2158" t="s">
        <v>2210</v>
      </c>
      <c r="O2158" t="s">
        <v>2128</v>
      </c>
      <c r="P2158" t="s"/>
    </row>
    <row r="2159" spans="1:16">
      <c r="I2159" s="54" t="n">
        <v>2157</v>
      </c>
      <c r="J2159" s="55" t="n">
        <v>0</v>
      </c>
      <c r="K2159" t="s">
        <v>2081</v>
      </c>
      <c r="L2159" t="s">
        <v>2208</v>
      </c>
      <c r="M2159" t="s">
        <v>2209</v>
      </c>
      <c r="N2159" t="s">
        <v>2210</v>
      </c>
      <c r="O2159" t="s">
        <v>2211</v>
      </c>
      <c r="P2159" t="s"/>
    </row>
    <row r="2160" spans="1:16">
      <c r="I2160" s="54" t="n">
        <v>2158</v>
      </c>
      <c r="J2160" t="s"/>
      <c r="K2160" t="s">
        <v>2081</v>
      </c>
      <c r="L2160" t="s">
        <v>2208</v>
      </c>
      <c r="M2160" t="s">
        <v>2209</v>
      </c>
      <c r="N2160" t="s">
        <v>2210</v>
      </c>
      <c r="O2160" t="s">
        <v>2211</v>
      </c>
      <c r="P2160" t="s">
        <v>1530</v>
      </c>
    </row>
    <row r="2161" spans="1:16">
      <c r="I2161" s="54" t="n">
        <v>2159</v>
      </c>
      <c r="J2161" t="s"/>
      <c r="K2161" t="s">
        <v>2081</v>
      </c>
      <c r="L2161" t="s">
        <v>2208</v>
      </c>
      <c r="M2161" t="s">
        <v>2209</v>
      </c>
      <c r="N2161" t="s">
        <v>2210</v>
      </c>
      <c r="O2161" t="s">
        <v>2211</v>
      </c>
      <c r="P2161" t="s">
        <v>753</v>
      </c>
    </row>
    <row r="2162" spans="1:16">
      <c r="I2162" s="54" t="n">
        <v>2160</v>
      </c>
      <c r="J2162" t="s"/>
      <c r="K2162" t="s">
        <v>2081</v>
      </c>
      <c r="L2162" t="s">
        <v>2208</v>
      </c>
      <c r="M2162" t="s">
        <v>2209</v>
      </c>
      <c r="N2162" t="s">
        <v>2210</v>
      </c>
      <c r="O2162" t="s">
        <v>2211</v>
      </c>
      <c r="P2162" t="s">
        <v>1830</v>
      </c>
    </row>
    <row r="2163" spans="1:16">
      <c r="I2163" s="54" t="n">
        <v>2161</v>
      </c>
      <c r="J2163" t="s"/>
      <c r="K2163" t="s">
        <v>2081</v>
      </c>
      <c r="L2163" t="s">
        <v>2208</v>
      </c>
      <c r="M2163" t="s">
        <v>2209</v>
      </c>
      <c r="N2163" t="s">
        <v>2210</v>
      </c>
      <c r="O2163" t="s">
        <v>2211</v>
      </c>
      <c r="P2163" t="s">
        <v>1816</v>
      </c>
    </row>
    <row r="2164" spans="1:16">
      <c r="I2164" s="54" t="n">
        <v>2162</v>
      </c>
      <c r="J2164" t="s"/>
      <c r="K2164" t="s">
        <v>2081</v>
      </c>
      <c r="L2164" t="s">
        <v>2208</v>
      </c>
      <c r="M2164" t="s">
        <v>2209</v>
      </c>
      <c r="N2164" t="s">
        <v>2210</v>
      </c>
      <c r="O2164" t="s">
        <v>2211</v>
      </c>
      <c r="P2164" t="s">
        <v>1351</v>
      </c>
    </row>
    <row r="2165" spans="1:16">
      <c r="I2165" s="54" t="n">
        <v>2163</v>
      </c>
      <c r="J2165" t="s"/>
      <c r="K2165" t="s">
        <v>2081</v>
      </c>
      <c r="L2165" t="s">
        <v>2208</v>
      </c>
      <c r="M2165" t="s">
        <v>2209</v>
      </c>
      <c r="N2165" t="s">
        <v>2210</v>
      </c>
      <c r="O2165" t="s">
        <v>2211</v>
      </c>
      <c r="P2165" t="s">
        <v>1819</v>
      </c>
    </row>
    <row r="2166" spans="1:16">
      <c r="I2166" s="54" t="n">
        <v>2164</v>
      </c>
      <c r="J2166" t="s"/>
      <c r="K2166" t="s">
        <v>2081</v>
      </c>
      <c r="L2166" t="s">
        <v>2208</v>
      </c>
      <c r="M2166" t="s">
        <v>2209</v>
      </c>
      <c r="N2166" t="s">
        <v>2210</v>
      </c>
      <c r="O2166" t="s">
        <v>2211</v>
      </c>
      <c r="P2166" t="s">
        <v>1792</v>
      </c>
    </row>
    <row r="2167" spans="1:16">
      <c r="I2167" s="54" t="n">
        <v>2165</v>
      </c>
      <c r="J2167" t="s"/>
      <c r="K2167" t="s">
        <v>2081</v>
      </c>
      <c r="L2167" t="s">
        <v>2208</v>
      </c>
      <c r="M2167" t="s">
        <v>2209</v>
      </c>
      <c r="N2167" t="s">
        <v>2210</v>
      </c>
      <c r="O2167" t="s">
        <v>2211</v>
      </c>
      <c r="P2167" t="s">
        <v>1566</v>
      </c>
    </row>
    <row r="2168" spans="1:16">
      <c r="I2168" s="54" t="n">
        <v>2166</v>
      </c>
      <c r="J2168" t="s"/>
      <c r="K2168" t="s">
        <v>2081</v>
      </c>
      <c r="L2168" t="s">
        <v>2208</v>
      </c>
      <c r="M2168" t="s">
        <v>2209</v>
      </c>
      <c r="N2168" t="s">
        <v>2210</v>
      </c>
      <c r="O2168" t="s">
        <v>2211</v>
      </c>
      <c r="P2168" t="s">
        <v>2212</v>
      </c>
    </row>
    <row r="2169" spans="1:16">
      <c r="I2169" s="54" t="n">
        <v>2167</v>
      </c>
      <c r="J2169" t="s"/>
      <c r="K2169" t="s">
        <v>2081</v>
      </c>
      <c r="L2169" t="s">
        <v>2208</v>
      </c>
      <c r="M2169" t="s">
        <v>2209</v>
      </c>
      <c r="N2169" t="s">
        <v>2210</v>
      </c>
      <c r="O2169" t="s">
        <v>2211</v>
      </c>
      <c r="P2169" t="s">
        <v>2213</v>
      </c>
    </row>
    <row r="2170" spans="1:16">
      <c r="I2170" s="54" t="n">
        <v>2168</v>
      </c>
      <c r="J2170" t="s"/>
      <c r="K2170" t="s">
        <v>2081</v>
      </c>
      <c r="L2170" t="s">
        <v>2208</v>
      </c>
      <c r="M2170" t="s">
        <v>2209</v>
      </c>
      <c r="N2170" t="s">
        <v>2210</v>
      </c>
      <c r="O2170" t="s">
        <v>2211</v>
      </c>
      <c r="P2170" t="s">
        <v>2214</v>
      </c>
    </row>
    <row r="2171" spans="1:16">
      <c r="I2171" s="54" t="n">
        <v>2169</v>
      </c>
      <c r="J2171" t="s"/>
      <c r="K2171" t="s">
        <v>2081</v>
      </c>
      <c r="L2171" t="s">
        <v>2208</v>
      </c>
      <c r="M2171" t="s">
        <v>2209</v>
      </c>
      <c r="N2171" t="s">
        <v>2210</v>
      </c>
      <c r="O2171" t="s">
        <v>2211</v>
      </c>
      <c r="P2171" t="s">
        <v>2215</v>
      </c>
    </row>
    <row r="2172" spans="1:16">
      <c r="I2172" s="54" t="n">
        <v>2170</v>
      </c>
      <c r="J2172" t="s"/>
      <c r="K2172" t="s">
        <v>2081</v>
      </c>
      <c r="L2172" t="s">
        <v>2208</v>
      </c>
      <c r="M2172" t="s">
        <v>2209</v>
      </c>
      <c r="N2172" t="s">
        <v>2210</v>
      </c>
      <c r="O2172" t="s">
        <v>2211</v>
      </c>
      <c r="P2172" t="s">
        <v>2216</v>
      </c>
    </row>
    <row r="2173" spans="1:16">
      <c r="I2173" s="54" t="n">
        <v>2171</v>
      </c>
      <c r="J2173" t="s"/>
      <c r="K2173" t="s">
        <v>2081</v>
      </c>
      <c r="L2173" t="s">
        <v>2208</v>
      </c>
      <c r="M2173" t="s">
        <v>2209</v>
      </c>
      <c r="N2173" t="s">
        <v>2210</v>
      </c>
      <c r="O2173" t="s">
        <v>2211</v>
      </c>
      <c r="P2173" t="s">
        <v>1633</v>
      </c>
    </row>
    <row r="2174" spans="1:16">
      <c r="I2174" s="54" t="n">
        <v>2172</v>
      </c>
      <c r="J2174" t="s"/>
      <c r="K2174" t="s">
        <v>2081</v>
      </c>
      <c r="L2174" t="s">
        <v>2208</v>
      </c>
      <c r="M2174" t="s">
        <v>2209</v>
      </c>
      <c r="N2174" t="s">
        <v>2210</v>
      </c>
      <c r="O2174" t="s">
        <v>2211</v>
      </c>
      <c r="P2174" t="s">
        <v>929</v>
      </c>
    </row>
    <row r="2175" spans="1:16">
      <c r="I2175" s="54" t="n">
        <v>2173</v>
      </c>
      <c r="J2175" t="s"/>
      <c r="K2175" t="s">
        <v>2081</v>
      </c>
      <c r="L2175" t="s">
        <v>2208</v>
      </c>
      <c r="M2175" t="s">
        <v>2209</v>
      </c>
      <c r="N2175" t="s">
        <v>2210</v>
      </c>
      <c r="O2175" t="s">
        <v>2211</v>
      </c>
      <c r="P2175" t="s">
        <v>2217</v>
      </c>
    </row>
    <row r="2176" spans="1:16">
      <c r="I2176" s="54" t="n">
        <v>2174</v>
      </c>
      <c r="J2176" t="s"/>
      <c r="K2176" t="s">
        <v>2081</v>
      </c>
      <c r="L2176" t="s">
        <v>2208</v>
      </c>
      <c r="M2176" t="s">
        <v>2209</v>
      </c>
      <c r="N2176" t="s">
        <v>2210</v>
      </c>
      <c r="O2176" t="s">
        <v>2211</v>
      </c>
      <c r="P2176" t="s">
        <v>2218</v>
      </c>
    </row>
    <row r="2177" spans="1:16">
      <c r="I2177" s="54" t="n">
        <v>2175</v>
      </c>
      <c r="J2177" t="s"/>
      <c r="K2177" t="s">
        <v>2081</v>
      </c>
      <c r="L2177" t="s">
        <v>2208</v>
      </c>
      <c r="M2177" t="s">
        <v>2209</v>
      </c>
      <c r="N2177" t="s">
        <v>2210</v>
      </c>
      <c r="O2177" t="s">
        <v>2211</v>
      </c>
      <c r="P2177" t="s">
        <v>1682</v>
      </c>
    </row>
    <row r="2178" spans="1:16">
      <c r="I2178" s="54" t="n">
        <v>2176</v>
      </c>
      <c r="J2178" t="s"/>
      <c r="K2178" t="s">
        <v>2081</v>
      </c>
      <c r="L2178" t="s">
        <v>2208</v>
      </c>
      <c r="M2178" t="s">
        <v>2209</v>
      </c>
      <c r="N2178" t="s">
        <v>2210</v>
      </c>
      <c r="O2178" t="s">
        <v>2211</v>
      </c>
      <c r="P2178" t="s">
        <v>986</v>
      </c>
    </row>
    <row r="2179" spans="1:16">
      <c r="I2179" s="54" t="n">
        <v>2177</v>
      </c>
      <c r="J2179" t="s"/>
      <c r="K2179" t="s">
        <v>2081</v>
      </c>
      <c r="L2179" t="s">
        <v>2208</v>
      </c>
      <c r="M2179" t="s">
        <v>2209</v>
      </c>
      <c r="N2179" t="s">
        <v>2210</v>
      </c>
      <c r="O2179" t="s">
        <v>2211</v>
      </c>
      <c r="P2179" t="s">
        <v>2219</v>
      </c>
    </row>
    <row r="2180" spans="1:16">
      <c r="I2180" s="54" t="n">
        <v>2178</v>
      </c>
      <c r="J2180" t="s"/>
      <c r="K2180" t="s">
        <v>2081</v>
      </c>
      <c r="L2180" t="s">
        <v>2208</v>
      </c>
      <c r="M2180" t="s">
        <v>2209</v>
      </c>
      <c r="N2180" t="s">
        <v>2210</v>
      </c>
      <c r="O2180" t="s">
        <v>2211</v>
      </c>
      <c r="P2180" t="s">
        <v>1382</v>
      </c>
    </row>
    <row r="2181" spans="1:16">
      <c r="I2181" s="54" t="n">
        <v>2179</v>
      </c>
      <c r="J2181" t="s"/>
      <c r="K2181" t="s">
        <v>2081</v>
      </c>
      <c r="L2181" t="s">
        <v>2208</v>
      </c>
      <c r="M2181" t="s">
        <v>2209</v>
      </c>
      <c r="N2181" t="s">
        <v>2210</v>
      </c>
      <c r="O2181" t="s">
        <v>2211</v>
      </c>
      <c r="P2181" t="s">
        <v>646</v>
      </c>
    </row>
    <row r="2182" spans="1:16">
      <c r="I2182" s="54" t="n">
        <v>2180</v>
      </c>
      <c r="J2182" t="s"/>
      <c r="K2182" t="s">
        <v>2081</v>
      </c>
      <c r="L2182" t="s">
        <v>2208</v>
      </c>
      <c r="M2182" t="s">
        <v>2209</v>
      </c>
      <c r="N2182" t="s">
        <v>2210</v>
      </c>
      <c r="O2182" t="s">
        <v>2211</v>
      </c>
      <c r="P2182" t="s">
        <v>2220</v>
      </c>
    </row>
    <row r="2183" spans="1:16">
      <c r="I2183" s="54" t="n">
        <v>2181</v>
      </c>
      <c r="J2183" t="s"/>
      <c r="K2183" t="s">
        <v>2081</v>
      </c>
      <c r="L2183" t="s">
        <v>2208</v>
      </c>
      <c r="M2183" t="s">
        <v>2209</v>
      </c>
      <c r="N2183" t="s">
        <v>2210</v>
      </c>
      <c r="O2183" t="s">
        <v>2211</v>
      </c>
      <c r="P2183" t="s">
        <v>1407</v>
      </c>
    </row>
    <row r="2184" spans="1:16">
      <c r="I2184" s="54" t="n">
        <v>2182</v>
      </c>
      <c r="J2184" t="s"/>
      <c r="K2184" t="s">
        <v>2081</v>
      </c>
      <c r="L2184" t="s">
        <v>2208</v>
      </c>
      <c r="M2184" t="s">
        <v>2209</v>
      </c>
      <c r="N2184" t="s">
        <v>2210</v>
      </c>
      <c r="O2184" t="s">
        <v>2211</v>
      </c>
      <c r="P2184" t="s">
        <v>2221</v>
      </c>
    </row>
    <row r="2185" spans="1:16">
      <c r="I2185" s="54" t="n">
        <v>2183</v>
      </c>
      <c r="J2185" t="s"/>
      <c r="K2185" t="s">
        <v>2081</v>
      </c>
      <c r="L2185" t="s">
        <v>2208</v>
      </c>
      <c r="M2185" t="s">
        <v>2209</v>
      </c>
      <c r="N2185" t="s">
        <v>2210</v>
      </c>
      <c r="O2185" t="s">
        <v>2211</v>
      </c>
      <c r="P2185" t="s">
        <v>2222</v>
      </c>
    </row>
    <row r="2186" spans="1:16">
      <c r="I2186" s="54" t="n">
        <v>2184</v>
      </c>
      <c r="J2186" t="s"/>
      <c r="K2186" t="s">
        <v>2081</v>
      </c>
      <c r="L2186" t="s">
        <v>2208</v>
      </c>
      <c r="M2186" t="s">
        <v>2209</v>
      </c>
      <c r="N2186" t="s">
        <v>2210</v>
      </c>
      <c r="O2186" t="s">
        <v>2211</v>
      </c>
      <c r="P2186" t="s">
        <v>2223</v>
      </c>
    </row>
    <row r="2187" spans="1:16">
      <c r="I2187" s="54" t="n">
        <v>2185</v>
      </c>
      <c r="J2187" s="55" t="n">
        <v>0</v>
      </c>
      <c r="K2187" t="s">
        <v>2081</v>
      </c>
      <c r="L2187" t="s">
        <v>2208</v>
      </c>
      <c r="M2187" t="s">
        <v>2209</v>
      </c>
      <c r="N2187" t="s">
        <v>2210</v>
      </c>
      <c r="O2187" t="s">
        <v>2211</v>
      </c>
      <c r="P2187" t="s">
        <v>2224</v>
      </c>
    </row>
    <row r="2188" spans="1:16">
      <c r="I2188" s="54" t="n">
        <v>2186</v>
      </c>
      <c r="J2188" t="s"/>
      <c r="K2188" t="s">
        <v>2081</v>
      </c>
      <c r="L2188" t="s">
        <v>2208</v>
      </c>
      <c r="M2188" t="s">
        <v>2209</v>
      </c>
      <c r="N2188" t="s">
        <v>2210</v>
      </c>
      <c r="O2188" t="s">
        <v>2211</v>
      </c>
      <c r="P2188" t="s">
        <v>2225</v>
      </c>
    </row>
    <row r="2189" spans="1:16">
      <c r="I2189" s="54" t="n">
        <v>2187</v>
      </c>
      <c r="J2189" t="s"/>
      <c r="K2189" t="s">
        <v>2081</v>
      </c>
      <c r="L2189" t="s">
        <v>2208</v>
      </c>
      <c r="M2189" t="s">
        <v>2209</v>
      </c>
      <c r="N2189" t="s">
        <v>2210</v>
      </c>
      <c r="O2189" t="s">
        <v>2211</v>
      </c>
      <c r="P2189" t="s">
        <v>2226</v>
      </c>
    </row>
    <row r="2190" spans="1:16">
      <c r="I2190" s="54" t="n">
        <v>2188</v>
      </c>
      <c r="J2190" t="s"/>
      <c r="K2190" t="s">
        <v>2081</v>
      </c>
      <c r="L2190" t="s">
        <v>2208</v>
      </c>
      <c r="M2190" t="s">
        <v>2209</v>
      </c>
      <c r="N2190" t="s">
        <v>2210</v>
      </c>
      <c r="O2190" t="s">
        <v>2211</v>
      </c>
      <c r="P2190" t="s">
        <v>1913</v>
      </c>
    </row>
    <row r="2191" spans="1:16">
      <c r="I2191" s="54" t="n">
        <v>2189</v>
      </c>
      <c r="J2191" t="s"/>
      <c r="K2191" t="s">
        <v>2081</v>
      </c>
      <c r="L2191" t="s">
        <v>2208</v>
      </c>
      <c r="M2191" t="s">
        <v>2209</v>
      </c>
      <c r="N2191" t="s">
        <v>2210</v>
      </c>
      <c r="O2191" t="s">
        <v>2211</v>
      </c>
      <c r="P2191" t="s">
        <v>2227</v>
      </c>
    </row>
    <row r="2192" spans="1:16">
      <c r="I2192" s="54" t="n">
        <v>2190</v>
      </c>
      <c r="J2192" s="55" t="n">
        <v>0</v>
      </c>
      <c r="K2192" t="s">
        <v>2081</v>
      </c>
      <c r="L2192" t="s">
        <v>2208</v>
      </c>
      <c r="M2192" t="s">
        <v>2209</v>
      </c>
      <c r="N2192" t="s">
        <v>2210</v>
      </c>
      <c r="O2192" t="s">
        <v>2211</v>
      </c>
      <c r="P2192" t="s">
        <v>2228</v>
      </c>
    </row>
    <row r="2193" spans="1:16">
      <c r="I2193" s="54" t="n">
        <v>2191</v>
      </c>
      <c r="J2193" s="55" t="n">
        <v>0</v>
      </c>
      <c r="K2193" t="s">
        <v>2081</v>
      </c>
      <c r="L2193" t="s">
        <v>2208</v>
      </c>
      <c r="M2193" t="s">
        <v>2209</v>
      </c>
      <c r="N2193" t="s">
        <v>2210</v>
      </c>
      <c r="O2193" t="s">
        <v>2211</v>
      </c>
      <c r="P2193" t="s">
        <v>2229</v>
      </c>
    </row>
    <row r="2194" spans="1:16">
      <c r="I2194" s="54" t="n">
        <v>2192</v>
      </c>
      <c r="J2194" t="s"/>
      <c r="K2194" t="s">
        <v>2081</v>
      </c>
      <c r="L2194" t="s">
        <v>2208</v>
      </c>
      <c r="M2194" t="s">
        <v>2209</v>
      </c>
      <c r="N2194" t="s">
        <v>2210</v>
      </c>
      <c r="O2194" t="s">
        <v>2211</v>
      </c>
      <c r="P2194" t="s">
        <v>1287</v>
      </c>
    </row>
    <row r="2195" spans="1:16">
      <c r="I2195" s="54" t="n">
        <v>2193</v>
      </c>
      <c r="J2195" t="s"/>
      <c r="K2195" t="s">
        <v>2081</v>
      </c>
      <c r="L2195" t="s">
        <v>2208</v>
      </c>
      <c r="M2195" t="s">
        <v>2209</v>
      </c>
      <c r="N2195" t="s">
        <v>2210</v>
      </c>
      <c r="O2195" t="s">
        <v>2211</v>
      </c>
      <c r="P2195" t="s">
        <v>2230</v>
      </c>
    </row>
    <row r="2196" spans="1:16">
      <c r="I2196" s="54" t="n">
        <v>2194</v>
      </c>
      <c r="J2196" t="s"/>
      <c r="K2196" t="s">
        <v>2081</v>
      </c>
      <c r="L2196" t="s">
        <v>2208</v>
      </c>
      <c r="M2196" t="s">
        <v>2209</v>
      </c>
      <c r="N2196" t="s">
        <v>2210</v>
      </c>
      <c r="O2196" t="s">
        <v>2211</v>
      </c>
      <c r="P2196" t="s">
        <v>2231</v>
      </c>
    </row>
    <row r="2197" spans="1:16">
      <c r="I2197" s="54" t="n">
        <v>2195</v>
      </c>
      <c r="J2197" t="s"/>
      <c r="K2197" t="s">
        <v>2081</v>
      </c>
      <c r="L2197" t="s">
        <v>2208</v>
      </c>
      <c r="M2197" t="s">
        <v>2209</v>
      </c>
      <c r="N2197" t="s">
        <v>2210</v>
      </c>
      <c r="O2197" t="s">
        <v>2211</v>
      </c>
      <c r="P2197" t="s">
        <v>2232</v>
      </c>
    </row>
    <row r="2198" spans="1:16">
      <c r="I2198" s="54" t="n">
        <v>2196</v>
      </c>
      <c r="J2198" t="s"/>
      <c r="K2198" t="s">
        <v>2081</v>
      </c>
      <c r="L2198" t="s">
        <v>2208</v>
      </c>
      <c r="M2198" t="s">
        <v>2209</v>
      </c>
      <c r="N2198" t="s">
        <v>2210</v>
      </c>
      <c r="O2198" t="s">
        <v>2134</v>
      </c>
      <c r="P2198" t="s"/>
    </row>
    <row r="2199" spans="1:16">
      <c r="I2199" s="54" t="n">
        <v>2197</v>
      </c>
      <c r="J2199" s="55" t="n">
        <v>0</v>
      </c>
      <c r="K2199" t="s">
        <v>2081</v>
      </c>
      <c r="L2199" t="s">
        <v>2208</v>
      </c>
      <c r="M2199" t="s">
        <v>2209</v>
      </c>
      <c r="N2199" t="s">
        <v>2210</v>
      </c>
      <c r="O2199" t="s">
        <v>2135</v>
      </c>
      <c r="P2199" t="s"/>
    </row>
    <row r="2200" spans="1:16">
      <c r="I2200" s="54" t="n">
        <v>2198</v>
      </c>
      <c r="J2200" t="s"/>
      <c r="K2200" t="s">
        <v>2081</v>
      </c>
      <c r="L2200" t="s">
        <v>2208</v>
      </c>
      <c r="M2200" t="s">
        <v>2209</v>
      </c>
      <c r="N2200" t="s">
        <v>2210</v>
      </c>
      <c r="O2200" t="s">
        <v>2136</v>
      </c>
      <c r="P2200" t="s"/>
    </row>
    <row r="2201" spans="1:16">
      <c r="I2201" s="54" t="n">
        <v>2199</v>
      </c>
      <c r="J2201" s="55" t="n">
        <v>0</v>
      </c>
      <c r="K2201" t="s">
        <v>2081</v>
      </c>
      <c r="L2201" t="s">
        <v>2208</v>
      </c>
      <c r="M2201" t="s">
        <v>2209</v>
      </c>
      <c r="N2201" t="s">
        <v>2210</v>
      </c>
      <c r="O2201" t="s">
        <v>2137</v>
      </c>
      <c r="P2201" t="s"/>
    </row>
    <row r="2202" spans="1:16">
      <c r="I2202" s="54" t="n">
        <v>2200</v>
      </c>
      <c r="J2202" t="s"/>
      <c r="K2202" t="s">
        <v>2081</v>
      </c>
      <c r="L2202" t="s">
        <v>2208</v>
      </c>
      <c r="M2202" t="s">
        <v>2209</v>
      </c>
      <c r="N2202" t="s">
        <v>2210</v>
      </c>
      <c r="O2202" t="s">
        <v>2138</v>
      </c>
      <c r="P2202" t="s"/>
    </row>
    <row r="2203" spans="1:16">
      <c r="I2203" s="54" t="n">
        <v>2201</v>
      </c>
      <c r="J2203" s="55" t="n">
        <v>0</v>
      </c>
      <c r="K2203" t="s">
        <v>2081</v>
      </c>
      <c r="L2203" t="s">
        <v>2208</v>
      </c>
      <c r="M2203" t="s">
        <v>2209</v>
      </c>
      <c r="N2203" t="s">
        <v>2210</v>
      </c>
      <c r="O2203" t="s">
        <v>2139</v>
      </c>
      <c r="P2203" t="s"/>
    </row>
    <row r="2204" spans="1:16">
      <c r="I2204" s="54" t="n">
        <v>2202</v>
      </c>
      <c r="J2204" t="s"/>
      <c r="K2204" t="s">
        <v>2081</v>
      </c>
      <c r="L2204" t="s">
        <v>2208</v>
      </c>
      <c r="M2204" t="s">
        <v>2209</v>
      </c>
      <c r="N2204" t="s">
        <v>2210</v>
      </c>
      <c r="O2204" t="s">
        <v>2140</v>
      </c>
      <c r="P2204" t="s"/>
    </row>
    <row r="2205" spans="1:16">
      <c r="I2205" s="54" t="n">
        <v>2203</v>
      </c>
      <c r="J2205" s="55" t="n">
        <v>0</v>
      </c>
      <c r="K2205" t="s">
        <v>2081</v>
      </c>
      <c r="L2205" t="s">
        <v>2208</v>
      </c>
      <c r="M2205" t="s">
        <v>2209</v>
      </c>
      <c r="N2205" t="s">
        <v>2233</v>
      </c>
      <c r="O2205" t="s"/>
      <c r="P2205" t="s"/>
    </row>
    <row r="2206" spans="1:16">
      <c r="I2206" s="54" t="n">
        <v>2204</v>
      </c>
      <c r="J2206" t="s"/>
      <c r="K2206" t="s">
        <v>2081</v>
      </c>
      <c r="L2206" t="s">
        <v>2208</v>
      </c>
      <c r="M2206" t="s">
        <v>2209</v>
      </c>
      <c r="N2206" t="s">
        <v>2233</v>
      </c>
      <c r="O2206" t="s">
        <v>2105</v>
      </c>
      <c r="P2206" t="s"/>
    </row>
    <row r="2207" spans="1:16">
      <c r="I2207" s="54" t="n">
        <v>2205</v>
      </c>
      <c r="J2207" t="s"/>
      <c r="K2207" t="s">
        <v>2081</v>
      </c>
      <c r="L2207" t="s">
        <v>2208</v>
      </c>
      <c r="M2207" t="s">
        <v>2209</v>
      </c>
      <c r="N2207" t="s">
        <v>2233</v>
      </c>
      <c r="O2207" t="s">
        <v>2110</v>
      </c>
      <c r="P2207" t="s"/>
    </row>
    <row r="2208" spans="1:16">
      <c r="I2208" s="54" t="n">
        <v>2206</v>
      </c>
      <c r="J2208" t="s"/>
      <c r="K2208" t="s">
        <v>2081</v>
      </c>
      <c r="L2208" t="s">
        <v>2208</v>
      </c>
      <c r="M2208" t="s">
        <v>2209</v>
      </c>
      <c r="N2208" t="s">
        <v>2233</v>
      </c>
      <c r="O2208" t="s">
        <v>2111</v>
      </c>
      <c r="P2208" t="s"/>
    </row>
    <row r="2209" spans="1:16">
      <c r="I2209" s="54" t="n">
        <v>2207</v>
      </c>
      <c r="J2209" t="s"/>
      <c r="K2209" t="s">
        <v>2081</v>
      </c>
      <c r="L2209" t="s">
        <v>2208</v>
      </c>
      <c r="M2209" t="s">
        <v>2209</v>
      </c>
      <c r="N2209" t="s">
        <v>2233</v>
      </c>
      <c r="O2209" t="s">
        <v>2112</v>
      </c>
      <c r="P2209" t="s"/>
    </row>
    <row r="2210" spans="1:16">
      <c r="I2210" s="54" t="n">
        <v>2208</v>
      </c>
      <c r="J2210" t="s"/>
      <c r="K2210" t="s">
        <v>2081</v>
      </c>
      <c r="L2210" t="s">
        <v>2208</v>
      </c>
      <c r="M2210" t="s">
        <v>2209</v>
      </c>
      <c r="N2210" t="s">
        <v>2233</v>
      </c>
      <c r="O2210" t="s">
        <v>2113</v>
      </c>
      <c r="P2210" t="s"/>
    </row>
    <row r="2211" spans="1:16">
      <c r="I2211" s="54" t="n">
        <v>2209</v>
      </c>
      <c r="J2211" t="s"/>
      <c r="K2211" t="s">
        <v>2081</v>
      </c>
      <c r="L2211" t="s">
        <v>2208</v>
      </c>
      <c r="M2211" t="s">
        <v>2209</v>
      </c>
      <c r="N2211" t="s">
        <v>2233</v>
      </c>
      <c r="O2211" t="s">
        <v>2114</v>
      </c>
      <c r="P2211" t="s"/>
    </row>
    <row r="2212" spans="1:16">
      <c r="I2212" s="54" t="n">
        <v>2210</v>
      </c>
      <c r="J2212" t="s"/>
      <c r="K2212" t="s">
        <v>2081</v>
      </c>
      <c r="L2212" t="s">
        <v>2208</v>
      </c>
      <c r="M2212" t="s">
        <v>2209</v>
      </c>
      <c r="N2212" t="s">
        <v>2233</v>
      </c>
      <c r="O2212" t="s">
        <v>2115</v>
      </c>
      <c r="P2212" t="s"/>
    </row>
    <row r="2213" spans="1:16">
      <c r="I2213" s="54" t="n">
        <v>2211</v>
      </c>
      <c r="J2213" t="s"/>
      <c r="K2213" t="s">
        <v>2081</v>
      </c>
      <c r="L2213" t="s">
        <v>2208</v>
      </c>
      <c r="M2213" t="s">
        <v>2209</v>
      </c>
      <c r="N2213" t="s">
        <v>2233</v>
      </c>
      <c r="O2213" t="s">
        <v>2116</v>
      </c>
      <c r="P2213" t="s"/>
    </row>
    <row r="2214" spans="1:16">
      <c r="I2214" s="54" t="n">
        <v>2212</v>
      </c>
      <c r="J2214" t="s"/>
      <c r="K2214" t="s">
        <v>2081</v>
      </c>
      <c r="L2214" t="s">
        <v>2208</v>
      </c>
      <c r="M2214" t="s">
        <v>2209</v>
      </c>
      <c r="N2214" t="s">
        <v>2233</v>
      </c>
      <c r="O2214" t="s">
        <v>2117</v>
      </c>
      <c r="P2214" t="s"/>
    </row>
    <row r="2215" spans="1:16">
      <c r="I2215" s="54" t="n">
        <v>2213</v>
      </c>
      <c r="J2215" t="s"/>
      <c r="K2215" t="s">
        <v>2081</v>
      </c>
      <c r="L2215" t="s">
        <v>2208</v>
      </c>
      <c r="M2215" t="s">
        <v>2209</v>
      </c>
      <c r="N2215" t="s">
        <v>2233</v>
      </c>
      <c r="O2215" t="s">
        <v>2118</v>
      </c>
      <c r="P2215" t="s"/>
    </row>
    <row r="2216" spans="1:16">
      <c r="I2216" s="54" t="n">
        <v>2214</v>
      </c>
      <c r="J2216" s="55" t="n">
        <v>0</v>
      </c>
      <c r="K2216" t="s">
        <v>2081</v>
      </c>
      <c r="L2216" t="s">
        <v>2208</v>
      </c>
      <c r="M2216" t="s">
        <v>2209</v>
      </c>
      <c r="N2216" t="s">
        <v>2233</v>
      </c>
      <c r="O2216" t="s">
        <v>2119</v>
      </c>
      <c r="P2216" t="s"/>
    </row>
    <row r="2217" spans="1:16">
      <c r="I2217" s="54" t="n">
        <v>2215</v>
      </c>
      <c r="J2217" s="55" t="n">
        <v>0</v>
      </c>
      <c r="K2217" t="s">
        <v>2081</v>
      </c>
      <c r="L2217" t="s">
        <v>2208</v>
      </c>
      <c r="M2217" t="s">
        <v>2209</v>
      </c>
      <c r="N2217" t="s">
        <v>2233</v>
      </c>
      <c r="O2217" t="s">
        <v>2120</v>
      </c>
      <c r="P2217" t="s"/>
    </row>
    <row r="2218" spans="1:16">
      <c r="I2218" s="54" t="n">
        <v>2216</v>
      </c>
      <c r="J2218" s="55" t="n">
        <v>0</v>
      </c>
      <c r="K2218" t="s">
        <v>2081</v>
      </c>
      <c r="L2218" t="s">
        <v>2208</v>
      </c>
      <c r="M2218" t="s">
        <v>2209</v>
      </c>
      <c r="N2218" t="s">
        <v>2233</v>
      </c>
      <c r="O2218" t="s">
        <v>2121</v>
      </c>
      <c r="P2218" t="s"/>
    </row>
    <row r="2219" spans="1:16">
      <c r="I2219" s="54" t="n">
        <v>2217</v>
      </c>
      <c r="J2219" t="s"/>
      <c r="K2219" t="s">
        <v>2081</v>
      </c>
      <c r="L2219" t="s">
        <v>2208</v>
      </c>
      <c r="M2219" t="s">
        <v>2209</v>
      </c>
      <c r="N2219" t="s">
        <v>2233</v>
      </c>
      <c r="O2219" t="s">
        <v>2122</v>
      </c>
      <c r="P2219" t="s"/>
    </row>
    <row r="2220" spans="1:16">
      <c r="I2220" s="54" t="n">
        <v>2218</v>
      </c>
      <c r="J2220" t="s"/>
      <c r="K2220" t="s">
        <v>2081</v>
      </c>
      <c r="L2220" t="s">
        <v>2208</v>
      </c>
      <c r="M2220" t="s">
        <v>2209</v>
      </c>
      <c r="N2220" t="s">
        <v>2233</v>
      </c>
      <c r="O2220" t="s">
        <v>2123</v>
      </c>
      <c r="P2220" t="s"/>
    </row>
    <row r="2221" spans="1:16">
      <c r="I2221" s="54" t="n">
        <v>2219</v>
      </c>
      <c r="J2221" t="s"/>
      <c r="K2221" t="s">
        <v>2081</v>
      </c>
      <c r="L2221" t="s">
        <v>2208</v>
      </c>
      <c r="M2221" t="s">
        <v>2209</v>
      </c>
      <c r="N2221" t="s">
        <v>2233</v>
      </c>
      <c r="O2221" t="s">
        <v>2124</v>
      </c>
      <c r="P2221" t="s"/>
    </row>
    <row r="2222" spans="1:16">
      <c r="I2222" s="54" t="n">
        <v>2220</v>
      </c>
      <c r="J2222" s="55" t="n">
        <v>0</v>
      </c>
      <c r="K2222" t="s">
        <v>2081</v>
      </c>
      <c r="L2222" t="s">
        <v>2208</v>
      </c>
      <c r="M2222" t="s">
        <v>2209</v>
      </c>
      <c r="N2222" t="s">
        <v>2233</v>
      </c>
      <c r="O2222" t="s">
        <v>2125</v>
      </c>
      <c r="P2222" t="s"/>
    </row>
    <row r="2223" spans="1:16">
      <c r="I2223" s="54" t="n">
        <v>2221</v>
      </c>
      <c r="J2223" t="s"/>
      <c r="K2223" t="s">
        <v>2081</v>
      </c>
      <c r="L2223" t="s">
        <v>2208</v>
      </c>
      <c r="M2223" t="s">
        <v>2209</v>
      </c>
      <c r="N2223" t="s">
        <v>2233</v>
      </c>
      <c r="O2223" t="s">
        <v>2126</v>
      </c>
      <c r="P2223" t="s"/>
    </row>
    <row r="2224" spans="1:16">
      <c r="I2224" s="54" t="n">
        <v>2222</v>
      </c>
      <c r="J2224" s="55" t="n">
        <v>0</v>
      </c>
      <c r="K2224" t="s">
        <v>2081</v>
      </c>
      <c r="L2224" t="s">
        <v>2208</v>
      </c>
      <c r="M2224" t="s">
        <v>2209</v>
      </c>
      <c r="N2224" t="s">
        <v>2233</v>
      </c>
      <c r="O2224" t="s">
        <v>2127</v>
      </c>
      <c r="P2224" t="s"/>
    </row>
    <row r="2225" spans="1:16">
      <c r="I2225" s="54" t="n">
        <v>2223</v>
      </c>
      <c r="J2225" t="s"/>
      <c r="K2225" t="s">
        <v>2081</v>
      </c>
      <c r="L2225" t="s">
        <v>2208</v>
      </c>
      <c r="M2225" t="s">
        <v>2209</v>
      </c>
      <c r="N2225" t="s">
        <v>2233</v>
      </c>
      <c r="O2225" t="s">
        <v>2128</v>
      </c>
      <c r="P2225" t="s"/>
    </row>
    <row r="2226" spans="1:16">
      <c r="I2226" s="54" t="n">
        <v>2224</v>
      </c>
      <c r="J2226" s="55" t="n">
        <v>0</v>
      </c>
      <c r="K2226" t="s">
        <v>2081</v>
      </c>
      <c r="L2226" t="s">
        <v>2208</v>
      </c>
      <c r="M2226" t="s">
        <v>2209</v>
      </c>
      <c r="N2226" t="s">
        <v>2233</v>
      </c>
      <c r="O2226" t="s">
        <v>2211</v>
      </c>
      <c r="P2226" t="s"/>
    </row>
    <row r="2227" spans="1:16">
      <c r="I2227" s="54" t="n">
        <v>2225</v>
      </c>
      <c r="J2227" t="s"/>
      <c r="K2227" t="s">
        <v>2081</v>
      </c>
      <c r="L2227" t="s">
        <v>2208</v>
      </c>
      <c r="M2227" t="s">
        <v>2209</v>
      </c>
      <c r="N2227" t="s">
        <v>2233</v>
      </c>
      <c r="O2227" t="s">
        <v>2211</v>
      </c>
      <c r="P2227" t="s">
        <v>753</v>
      </c>
    </row>
    <row r="2228" spans="1:16">
      <c r="I2228" s="54" t="n">
        <v>2226</v>
      </c>
      <c r="J2228" t="s"/>
      <c r="K2228" t="s">
        <v>2081</v>
      </c>
      <c r="L2228" t="s">
        <v>2208</v>
      </c>
      <c r="M2228" t="s">
        <v>2209</v>
      </c>
      <c r="N2228" t="s">
        <v>2233</v>
      </c>
      <c r="O2228" t="s">
        <v>2211</v>
      </c>
      <c r="P2228" t="s">
        <v>1351</v>
      </c>
    </row>
    <row r="2229" spans="1:16">
      <c r="I2229" s="54" t="n">
        <v>2227</v>
      </c>
      <c r="J2229" t="s"/>
      <c r="K2229" t="s">
        <v>2081</v>
      </c>
      <c r="L2229" t="s">
        <v>2208</v>
      </c>
      <c r="M2229" t="s">
        <v>2209</v>
      </c>
      <c r="N2229" t="s">
        <v>2233</v>
      </c>
      <c r="O2229" t="s">
        <v>2211</v>
      </c>
      <c r="P2229" t="s">
        <v>1566</v>
      </c>
    </row>
    <row r="2230" spans="1:16">
      <c r="I2230" s="54" t="n">
        <v>2228</v>
      </c>
      <c r="J2230" t="s"/>
      <c r="K2230" t="s">
        <v>2081</v>
      </c>
      <c r="L2230" t="s">
        <v>2208</v>
      </c>
      <c r="M2230" t="s">
        <v>2209</v>
      </c>
      <c r="N2230" t="s">
        <v>2233</v>
      </c>
      <c r="O2230" t="s">
        <v>2211</v>
      </c>
      <c r="P2230" t="s">
        <v>2213</v>
      </c>
    </row>
    <row r="2231" spans="1:16">
      <c r="I2231" s="54" t="n">
        <v>2229</v>
      </c>
      <c r="J2231" t="s"/>
      <c r="K2231" t="s">
        <v>2081</v>
      </c>
      <c r="L2231" t="s">
        <v>2208</v>
      </c>
      <c r="M2231" t="s">
        <v>2209</v>
      </c>
      <c r="N2231" t="s">
        <v>2233</v>
      </c>
      <c r="O2231" t="s">
        <v>2211</v>
      </c>
      <c r="P2231" t="s">
        <v>1633</v>
      </c>
    </row>
    <row r="2232" spans="1:16">
      <c r="I2232" s="54" t="n">
        <v>2230</v>
      </c>
      <c r="J2232" t="s"/>
      <c r="K2232" t="s">
        <v>2081</v>
      </c>
      <c r="L2232" t="s">
        <v>2208</v>
      </c>
      <c r="M2232" t="s">
        <v>2209</v>
      </c>
      <c r="N2232" t="s">
        <v>2233</v>
      </c>
      <c r="O2232" t="s">
        <v>2211</v>
      </c>
      <c r="P2232" t="s">
        <v>929</v>
      </c>
    </row>
    <row r="2233" spans="1:16">
      <c r="I2233" s="54" t="n">
        <v>2231</v>
      </c>
      <c r="J2233" t="s"/>
      <c r="K2233" t="s">
        <v>2081</v>
      </c>
      <c r="L2233" t="s">
        <v>2208</v>
      </c>
      <c r="M2233" t="s">
        <v>2209</v>
      </c>
      <c r="N2233" t="s">
        <v>2233</v>
      </c>
      <c r="O2233" t="s">
        <v>2211</v>
      </c>
      <c r="P2233" t="s">
        <v>2217</v>
      </c>
    </row>
    <row r="2234" spans="1:16">
      <c r="I2234" s="54" t="n">
        <v>2232</v>
      </c>
      <c r="J2234" t="s"/>
      <c r="K2234" t="s">
        <v>2081</v>
      </c>
      <c r="L2234" t="s">
        <v>2208</v>
      </c>
      <c r="M2234" t="s">
        <v>2209</v>
      </c>
      <c r="N2234" t="s">
        <v>2233</v>
      </c>
      <c r="O2234" t="s">
        <v>2211</v>
      </c>
      <c r="P2234" t="s">
        <v>2218</v>
      </c>
    </row>
    <row r="2235" spans="1:16">
      <c r="I2235" s="54" t="n">
        <v>2233</v>
      </c>
      <c r="J2235" t="s"/>
      <c r="K2235" t="s">
        <v>2081</v>
      </c>
      <c r="L2235" t="s">
        <v>2208</v>
      </c>
      <c r="M2235" t="s">
        <v>2209</v>
      </c>
      <c r="N2235" t="s">
        <v>2233</v>
      </c>
      <c r="O2235" t="s">
        <v>2211</v>
      </c>
      <c r="P2235" t="s">
        <v>986</v>
      </c>
    </row>
    <row r="2236" spans="1:16">
      <c r="I2236" s="54" t="n">
        <v>2234</v>
      </c>
      <c r="J2236" t="s"/>
      <c r="K2236" t="s">
        <v>2081</v>
      </c>
      <c r="L2236" t="s">
        <v>2208</v>
      </c>
      <c r="M2236" t="s">
        <v>2209</v>
      </c>
      <c r="N2236" t="s">
        <v>2233</v>
      </c>
      <c r="O2236" t="s">
        <v>2211</v>
      </c>
      <c r="P2236" t="s">
        <v>2219</v>
      </c>
    </row>
    <row r="2237" spans="1:16">
      <c r="I2237" s="54" t="n">
        <v>2235</v>
      </c>
      <c r="J2237" t="s"/>
      <c r="K2237" t="s">
        <v>2081</v>
      </c>
      <c r="L2237" t="s">
        <v>2208</v>
      </c>
      <c r="M2237" t="s">
        <v>2209</v>
      </c>
      <c r="N2237" t="s">
        <v>2233</v>
      </c>
      <c r="O2237" t="s">
        <v>2211</v>
      </c>
      <c r="P2237" t="s">
        <v>1382</v>
      </c>
    </row>
    <row r="2238" spans="1:16">
      <c r="I2238" s="54" t="n">
        <v>2236</v>
      </c>
      <c r="J2238" t="s"/>
      <c r="K2238" t="s">
        <v>2081</v>
      </c>
      <c r="L2238" t="s">
        <v>2208</v>
      </c>
      <c r="M2238" t="s">
        <v>2209</v>
      </c>
      <c r="N2238" t="s">
        <v>2233</v>
      </c>
      <c r="O2238" t="s">
        <v>2211</v>
      </c>
      <c r="P2238" t="s">
        <v>646</v>
      </c>
    </row>
    <row r="2239" spans="1:16">
      <c r="I2239" s="54" t="n">
        <v>2237</v>
      </c>
      <c r="J2239" t="s"/>
      <c r="K2239" t="s">
        <v>2081</v>
      </c>
      <c r="L2239" t="s">
        <v>2208</v>
      </c>
      <c r="M2239" t="s">
        <v>2209</v>
      </c>
      <c r="N2239" t="s">
        <v>2233</v>
      </c>
      <c r="O2239" t="s">
        <v>2211</v>
      </c>
      <c r="P2239" t="s">
        <v>2220</v>
      </c>
    </row>
    <row r="2240" spans="1:16">
      <c r="I2240" s="54" t="n">
        <v>2238</v>
      </c>
      <c r="J2240" t="s"/>
      <c r="K2240" t="s">
        <v>2081</v>
      </c>
      <c r="L2240" t="s">
        <v>2208</v>
      </c>
      <c r="M2240" t="s">
        <v>2209</v>
      </c>
      <c r="N2240" t="s">
        <v>2233</v>
      </c>
      <c r="O2240" t="s">
        <v>2211</v>
      </c>
      <c r="P2240" t="s">
        <v>2222</v>
      </c>
    </row>
    <row r="2241" spans="1:16">
      <c r="I2241" s="54" t="n">
        <v>2239</v>
      </c>
      <c r="J2241" t="s"/>
      <c r="K2241" t="s">
        <v>2081</v>
      </c>
      <c r="L2241" t="s">
        <v>2208</v>
      </c>
      <c r="M2241" t="s">
        <v>2209</v>
      </c>
      <c r="N2241" t="s">
        <v>2233</v>
      </c>
      <c r="O2241" t="s">
        <v>2211</v>
      </c>
      <c r="P2241" t="s">
        <v>2223</v>
      </c>
    </row>
    <row r="2242" spans="1:16">
      <c r="I2242" s="54" t="n">
        <v>2240</v>
      </c>
      <c r="J2242" t="s"/>
      <c r="K2242" t="s">
        <v>2081</v>
      </c>
      <c r="L2242" t="s">
        <v>2208</v>
      </c>
      <c r="M2242" t="s">
        <v>2209</v>
      </c>
      <c r="N2242" t="s">
        <v>2233</v>
      </c>
      <c r="O2242" t="s">
        <v>2211</v>
      </c>
      <c r="P2242" t="s">
        <v>2225</v>
      </c>
    </row>
    <row r="2243" spans="1:16">
      <c r="I2243" s="54" t="n">
        <v>2241</v>
      </c>
      <c r="J2243" s="55" t="n">
        <v>0</v>
      </c>
      <c r="K2243" t="s">
        <v>2081</v>
      </c>
      <c r="L2243" t="s">
        <v>2208</v>
      </c>
      <c r="M2243" t="s">
        <v>2209</v>
      </c>
      <c r="N2243" t="s">
        <v>2233</v>
      </c>
      <c r="O2243" t="s">
        <v>2211</v>
      </c>
      <c r="P2243" t="s">
        <v>2228</v>
      </c>
    </row>
    <row r="2244" spans="1:16">
      <c r="I2244" s="54" t="n">
        <v>2242</v>
      </c>
      <c r="J2244" t="s"/>
      <c r="K2244" t="s">
        <v>2081</v>
      </c>
      <c r="L2244" t="s">
        <v>2208</v>
      </c>
      <c r="M2244" t="s">
        <v>2209</v>
      </c>
      <c r="N2244" t="s">
        <v>2233</v>
      </c>
      <c r="O2244" t="s">
        <v>2211</v>
      </c>
      <c r="P2244" t="s">
        <v>2231</v>
      </c>
    </row>
    <row r="2245" spans="1:16">
      <c r="I2245" s="54" t="n">
        <v>2243</v>
      </c>
      <c r="J2245" t="s"/>
      <c r="K2245" t="s">
        <v>2081</v>
      </c>
      <c r="L2245" t="s">
        <v>2208</v>
      </c>
      <c r="M2245" t="s">
        <v>2209</v>
      </c>
      <c r="N2245" t="s">
        <v>2233</v>
      </c>
      <c r="O2245" t="s">
        <v>2211</v>
      </c>
      <c r="P2245" t="s">
        <v>2232</v>
      </c>
    </row>
    <row r="2246" spans="1:16">
      <c r="I2246" s="54" t="n">
        <v>2244</v>
      </c>
      <c r="J2246" t="s"/>
      <c r="K2246" t="s">
        <v>2081</v>
      </c>
      <c r="L2246" t="s">
        <v>2208</v>
      </c>
      <c r="M2246" t="s">
        <v>2209</v>
      </c>
      <c r="N2246" t="s">
        <v>2233</v>
      </c>
      <c r="O2246" t="s">
        <v>2134</v>
      </c>
      <c r="P2246" t="s"/>
    </row>
    <row r="2247" spans="1:16">
      <c r="I2247" s="54" t="n">
        <v>2245</v>
      </c>
      <c r="J2247" s="55" t="n">
        <v>0</v>
      </c>
      <c r="K2247" t="s">
        <v>2081</v>
      </c>
      <c r="L2247" t="s">
        <v>2208</v>
      </c>
      <c r="M2247" t="s">
        <v>2209</v>
      </c>
      <c r="N2247" t="s">
        <v>2233</v>
      </c>
      <c r="O2247" t="s">
        <v>2135</v>
      </c>
      <c r="P2247" t="s"/>
    </row>
    <row r="2248" spans="1:16">
      <c r="I2248" s="54" t="n">
        <v>2246</v>
      </c>
      <c r="J2248" t="s"/>
      <c r="K2248" t="s">
        <v>2081</v>
      </c>
      <c r="L2248" t="s">
        <v>2208</v>
      </c>
      <c r="M2248" t="s">
        <v>2209</v>
      </c>
      <c r="N2248" t="s">
        <v>2233</v>
      </c>
      <c r="O2248" t="s">
        <v>2136</v>
      </c>
      <c r="P2248" t="s"/>
    </row>
    <row r="2249" spans="1:16">
      <c r="I2249" s="54" t="n">
        <v>2247</v>
      </c>
      <c r="J2249" s="55" t="n">
        <v>0</v>
      </c>
      <c r="K2249" t="s">
        <v>2081</v>
      </c>
      <c r="L2249" t="s">
        <v>2208</v>
      </c>
      <c r="M2249" t="s">
        <v>2209</v>
      </c>
      <c r="N2249" t="s">
        <v>2233</v>
      </c>
      <c r="O2249" t="s">
        <v>2137</v>
      </c>
      <c r="P2249" t="s"/>
    </row>
    <row r="2250" spans="1:16">
      <c r="I2250" s="54" t="n">
        <v>2248</v>
      </c>
      <c r="J2250" t="s"/>
      <c r="K2250" t="s">
        <v>2081</v>
      </c>
      <c r="L2250" t="s">
        <v>2208</v>
      </c>
      <c r="M2250" t="s">
        <v>2209</v>
      </c>
      <c r="N2250" t="s">
        <v>2233</v>
      </c>
      <c r="O2250" t="s">
        <v>2138</v>
      </c>
      <c r="P2250" t="s"/>
    </row>
    <row r="2251" spans="1:16">
      <c r="I2251" s="54" t="n">
        <v>2249</v>
      </c>
      <c r="J2251" s="55" t="n">
        <v>0</v>
      </c>
      <c r="K2251" t="s">
        <v>2081</v>
      </c>
      <c r="L2251" t="s">
        <v>2208</v>
      </c>
      <c r="M2251" t="s">
        <v>2209</v>
      </c>
      <c r="N2251" t="s">
        <v>2233</v>
      </c>
      <c r="O2251" t="s">
        <v>2139</v>
      </c>
      <c r="P2251" t="s"/>
    </row>
    <row r="2252" spans="1:16">
      <c r="I2252" s="54" t="n">
        <v>2250</v>
      </c>
      <c r="J2252" t="s"/>
      <c r="K2252" t="s">
        <v>2081</v>
      </c>
      <c r="L2252" t="s">
        <v>2208</v>
      </c>
      <c r="M2252" t="s">
        <v>2209</v>
      </c>
      <c r="N2252" t="s">
        <v>2233</v>
      </c>
      <c r="O2252" t="s">
        <v>2140</v>
      </c>
      <c r="P2252" t="s"/>
    </row>
    <row r="2253" spans="1:16">
      <c r="I2253" s="54" t="n">
        <v>2251</v>
      </c>
      <c r="J2253" t="s"/>
      <c r="K2253" t="s">
        <v>2081</v>
      </c>
      <c r="L2253" t="s">
        <v>2208</v>
      </c>
      <c r="M2253" t="s">
        <v>2209</v>
      </c>
      <c r="N2253" t="s">
        <v>2142</v>
      </c>
      <c r="O2253" t="s"/>
      <c r="P2253" t="s"/>
    </row>
    <row r="2254" spans="1:16">
      <c r="I2254" s="54" t="n">
        <v>2252</v>
      </c>
      <c r="J2254" t="s"/>
      <c r="K2254" t="s">
        <v>2081</v>
      </c>
      <c r="L2254" t="s">
        <v>2208</v>
      </c>
      <c r="M2254" t="s">
        <v>2209</v>
      </c>
      <c r="N2254" t="s">
        <v>2143</v>
      </c>
      <c r="O2254" t="s"/>
      <c r="P2254" t="s"/>
    </row>
    <row r="2255" spans="1:16">
      <c r="I2255" s="54" t="n">
        <v>2253</v>
      </c>
      <c r="J2255" s="55" t="n">
        <v>1.808680555555555e-07</v>
      </c>
      <c r="K2255" t="s">
        <v>2081</v>
      </c>
      <c r="L2255" t="s">
        <v>2208</v>
      </c>
      <c r="M2255" t="s">
        <v>2234</v>
      </c>
      <c r="N2255" t="s"/>
      <c r="O2255" t="s"/>
      <c r="P2255" t="s"/>
    </row>
    <row r="2256" spans="1:16">
      <c r="I2256" s="54" t="n">
        <v>2254</v>
      </c>
      <c r="J2256" t="s"/>
      <c r="K2256" t="s">
        <v>2081</v>
      </c>
      <c r="L2256" t="s">
        <v>2208</v>
      </c>
      <c r="M2256" t="s">
        <v>2234</v>
      </c>
      <c r="N2256" t="s">
        <v>2102</v>
      </c>
      <c r="O2256" t="s"/>
      <c r="P2256" t="s"/>
    </row>
    <row r="2257" spans="1:16">
      <c r="I2257" s="54" t="n">
        <v>2255</v>
      </c>
      <c r="J2257" t="s"/>
      <c r="K2257" t="s">
        <v>2081</v>
      </c>
      <c r="L2257" t="s">
        <v>2208</v>
      </c>
      <c r="M2257" t="s">
        <v>2234</v>
      </c>
      <c r="N2257" t="s">
        <v>2100</v>
      </c>
      <c r="O2257" t="s"/>
      <c r="P2257" t="s"/>
    </row>
    <row r="2258" spans="1:16">
      <c r="I2258" s="54" t="n">
        <v>2256</v>
      </c>
      <c r="J2258" t="s"/>
      <c r="K2258" t="s">
        <v>2081</v>
      </c>
      <c r="L2258" t="s">
        <v>2208</v>
      </c>
      <c r="M2258" t="s">
        <v>2234</v>
      </c>
      <c r="N2258" t="s">
        <v>2103</v>
      </c>
      <c r="O2258" t="s"/>
      <c r="P2258" t="s"/>
    </row>
    <row r="2259" spans="1:16">
      <c r="I2259" s="54" t="n">
        <v>2257</v>
      </c>
      <c r="J2259" t="s"/>
      <c r="K2259" t="s">
        <v>2081</v>
      </c>
      <c r="L2259" t="s">
        <v>2208</v>
      </c>
      <c r="M2259" t="s">
        <v>2234</v>
      </c>
      <c r="N2259" t="s">
        <v>2084</v>
      </c>
      <c r="O2259" t="s"/>
      <c r="P2259" t="s"/>
    </row>
    <row r="2260" spans="1:16">
      <c r="I2260" s="54" t="n">
        <v>2258</v>
      </c>
      <c r="J2260" t="s"/>
      <c r="K2260" t="s">
        <v>2081</v>
      </c>
      <c r="L2260" t="s">
        <v>2208</v>
      </c>
      <c r="M2260" t="s">
        <v>2234</v>
      </c>
      <c r="N2260" t="s">
        <v>2085</v>
      </c>
      <c r="O2260" t="s"/>
      <c r="P2260" t="s"/>
    </row>
    <row r="2261" spans="1:16">
      <c r="I2261" s="54" t="n">
        <v>2259</v>
      </c>
      <c r="J2261" s="55" t="n">
        <v>0</v>
      </c>
      <c r="K2261" t="s">
        <v>2081</v>
      </c>
      <c r="L2261" t="s">
        <v>2208</v>
      </c>
      <c r="M2261" t="s">
        <v>2234</v>
      </c>
      <c r="N2261" t="s">
        <v>2104</v>
      </c>
      <c r="O2261" t="s"/>
      <c r="P2261" t="s"/>
    </row>
    <row r="2262" spans="1:16">
      <c r="I2262" s="54" t="n">
        <v>2260</v>
      </c>
      <c r="J2262" t="s"/>
      <c r="K2262" t="s">
        <v>2081</v>
      </c>
      <c r="L2262" t="s">
        <v>2208</v>
      </c>
      <c r="M2262" t="s">
        <v>2234</v>
      </c>
      <c r="N2262" t="s">
        <v>2105</v>
      </c>
      <c r="O2262" t="s"/>
      <c r="P2262" t="s"/>
    </row>
    <row r="2263" spans="1:16">
      <c r="I2263" s="54" t="n">
        <v>2261</v>
      </c>
      <c r="J2263" s="55" t="n">
        <v>0</v>
      </c>
      <c r="K2263" t="s">
        <v>2081</v>
      </c>
      <c r="L2263" t="s">
        <v>2208</v>
      </c>
      <c r="M2263" t="s">
        <v>2234</v>
      </c>
      <c r="N2263" t="s">
        <v>2086</v>
      </c>
      <c r="O2263" t="s"/>
      <c r="P2263" t="s"/>
    </row>
    <row r="2264" spans="1:16">
      <c r="I2264" s="54" t="n">
        <v>2262</v>
      </c>
      <c r="J2264" s="55" t="n">
        <v>0</v>
      </c>
      <c r="K2264" t="s">
        <v>2081</v>
      </c>
      <c r="L2264" t="s">
        <v>2208</v>
      </c>
      <c r="M2264" t="s">
        <v>2234</v>
      </c>
      <c r="N2264" t="s">
        <v>2106</v>
      </c>
      <c r="O2264" t="s"/>
      <c r="P2264" t="s"/>
    </row>
    <row r="2265" spans="1:16">
      <c r="I2265" s="54" t="n">
        <v>2263</v>
      </c>
      <c r="J2265" t="s"/>
      <c r="K2265" t="s">
        <v>2081</v>
      </c>
      <c r="L2265" t="s">
        <v>2208</v>
      </c>
      <c r="M2265" t="s">
        <v>2234</v>
      </c>
      <c r="N2265" t="s">
        <v>2107</v>
      </c>
      <c r="O2265" t="s"/>
      <c r="P2265" t="s"/>
    </row>
    <row r="2266" spans="1:16">
      <c r="I2266" s="54" t="n">
        <v>2264</v>
      </c>
      <c r="J2266" t="s"/>
      <c r="K2266" t="s">
        <v>2081</v>
      </c>
      <c r="L2266" t="s">
        <v>2208</v>
      </c>
      <c r="M2266" t="s">
        <v>2234</v>
      </c>
      <c r="N2266" t="s">
        <v>2108</v>
      </c>
      <c r="O2266" t="s"/>
      <c r="P2266" t="s"/>
    </row>
    <row r="2267" spans="1:16">
      <c r="I2267" s="54" t="n">
        <v>2265</v>
      </c>
      <c r="J2267" s="55" t="n">
        <v>1.808680555555555e-07</v>
      </c>
      <c r="K2267" t="s">
        <v>2081</v>
      </c>
      <c r="L2267" t="s">
        <v>2208</v>
      </c>
      <c r="M2267" t="s">
        <v>2234</v>
      </c>
      <c r="N2267" t="s">
        <v>2235</v>
      </c>
      <c r="O2267" t="s"/>
      <c r="P2267" t="s"/>
    </row>
    <row r="2268" spans="1:16">
      <c r="I2268" s="54" t="n">
        <v>2266</v>
      </c>
      <c r="J2268" t="s"/>
      <c r="K2268" t="s">
        <v>2081</v>
      </c>
      <c r="L2268" t="s">
        <v>2208</v>
      </c>
      <c r="M2268" t="s">
        <v>2234</v>
      </c>
      <c r="N2268" t="s">
        <v>2235</v>
      </c>
      <c r="O2268" t="s">
        <v>2105</v>
      </c>
      <c r="P2268" t="s"/>
    </row>
    <row r="2269" spans="1:16">
      <c r="I2269" s="54" t="n">
        <v>2267</v>
      </c>
      <c r="J2269" t="s"/>
      <c r="K2269" t="s">
        <v>2081</v>
      </c>
      <c r="L2269" t="s">
        <v>2208</v>
      </c>
      <c r="M2269" t="s">
        <v>2234</v>
      </c>
      <c r="N2269" t="s">
        <v>2235</v>
      </c>
      <c r="O2269" t="s">
        <v>2110</v>
      </c>
      <c r="P2269" t="s"/>
    </row>
    <row r="2270" spans="1:16">
      <c r="I2270" s="54" t="n">
        <v>2268</v>
      </c>
      <c r="J2270" t="s"/>
      <c r="K2270" t="s">
        <v>2081</v>
      </c>
      <c r="L2270" t="s">
        <v>2208</v>
      </c>
      <c r="M2270" t="s">
        <v>2234</v>
      </c>
      <c r="N2270" t="s">
        <v>2235</v>
      </c>
      <c r="O2270" t="s">
        <v>2111</v>
      </c>
      <c r="P2270" t="s"/>
    </row>
    <row r="2271" spans="1:16">
      <c r="I2271" s="54" t="n">
        <v>2269</v>
      </c>
      <c r="J2271" t="s"/>
      <c r="K2271" t="s">
        <v>2081</v>
      </c>
      <c r="L2271" t="s">
        <v>2208</v>
      </c>
      <c r="M2271" t="s">
        <v>2234</v>
      </c>
      <c r="N2271" t="s">
        <v>2235</v>
      </c>
      <c r="O2271" t="s">
        <v>2112</v>
      </c>
      <c r="P2271" t="s"/>
    </row>
    <row r="2272" spans="1:16">
      <c r="I2272" s="54" t="n">
        <v>2270</v>
      </c>
      <c r="J2272" t="s"/>
      <c r="K2272" t="s">
        <v>2081</v>
      </c>
      <c r="L2272" t="s">
        <v>2208</v>
      </c>
      <c r="M2272" t="s">
        <v>2234</v>
      </c>
      <c r="N2272" t="s">
        <v>2235</v>
      </c>
      <c r="O2272" t="s">
        <v>2113</v>
      </c>
      <c r="P2272" t="s"/>
    </row>
    <row r="2273" spans="1:16">
      <c r="I2273" s="54" t="n">
        <v>2271</v>
      </c>
      <c r="J2273" t="s"/>
      <c r="K2273" t="s">
        <v>2081</v>
      </c>
      <c r="L2273" t="s">
        <v>2208</v>
      </c>
      <c r="M2273" t="s">
        <v>2234</v>
      </c>
      <c r="N2273" t="s">
        <v>2235</v>
      </c>
      <c r="O2273" t="s">
        <v>2114</v>
      </c>
      <c r="P2273" t="s"/>
    </row>
    <row r="2274" spans="1:16">
      <c r="I2274" s="54" t="n">
        <v>2272</v>
      </c>
      <c r="J2274" t="s"/>
      <c r="K2274" t="s">
        <v>2081</v>
      </c>
      <c r="L2274" t="s">
        <v>2208</v>
      </c>
      <c r="M2274" t="s">
        <v>2234</v>
      </c>
      <c r="N2274" t="s">
        <v>2235</v>
      </c>
      <c r="O2274" t="s">
        <v>2115</v>
      </c>
      <c r="P2274" t="s"/>
    </row>
    <row r="2275" spans="1:16">
      <c r="I2275" s="54" t="n">
        <v>2273</v>
      </c>
      <c r="J2275" t="s"/>
      <c r="K2275" t="s">
        <v>2081</v>
      </c>
      <c r="L2275" t="s">
        <v>2208</v>
      </c>
      <c r="M2275" t="s">
        <v>2234</v>
      </c>
      <c r="N2275" t="s">
        <v>2235</v>
      </c>
      <c r="O2275" t="s">
        <v>2116</v>
      </c>
      <c r="P2275" t="s"/>
    </row>
    <row r="2276" spans="1:16">
      <c r="I2276" s="54" t="n">
        <v>2274</v>
      </c>
      <c r="J2276" t="s"/>
      <c r="K2276" t="s">
        <v>2081</v>
      </c>
      <c r="L2276" t="s">
        <v>2208</v>
      </c>
      <c r="M2276" t="s">
        <v>2234</v>
      </c>
      <c r="N2276" t="s">
        <v>2235</v>
      </c>
      <c r="O2276" t="s">
        <v>2117</v>
      </c>
      <c r="P2276" t="s"/>
    </row>
    <row r="2277" spans="1:16">
      <c r="I2277" s="54" t="n">
        <v>2275</v>
      </c>
      <c r="J2277" t="s"/>
      <c r="K2277" t="s">
        <v>2081</v>
      </c>
      <c r="L2277" t="s">
        <v>2208</v>
      </c>
      <c r="M2277" t="s">
        <v>2234</v>
      </c>
      <c r="N2277" t="s">
        <v>2235</v>
      </c>
      <c r="O2277" t="s">
        <v>2118</v>
      </c>
      <c r="P2277" t="s"/>
    </row>
    <row r="2278" spans="1:16">
      <c r="I2278" s="54" t="n">
        <v>2276</v>
      </c>
      <c r="J2278" s="55" t="n">
        <v>0</v>
      </c>
      <c r="K2278" t="s">
        <v>2081</v>
      </c>
      <c r="L2278" t="s">
        <v>2208</v>
      </c>
      <c r="M2278" t="s">
        <v>2234</v>
      </c>
      <c r="N2278" t="s">
        <v>2235</v>
      </c>
      <c r="O2278" t="s">
        <v>2119</v>
      </c>
      <c r="P2278" t="s"/>
    </row>
    <row r="2279" spans="1:16">
      <c r="I2279" s="54" t="n">
        <v>2277</v>
      </c>
      <c r="J2279" s="55" t="n">
        <v>0</v>
      </c>
      <c r="K2279" t="s">
        <v>2081</v>
      </c>
      <c r="L2279" t="s">
        <v>2208</v>
      </c>
      <c r="M2279" t="s">
        <v>2234</v>
      </c>
      <c r="N2279" t="s">
        <v>2235</v>
      </c>
      <c r="O2279" t="s">
        <v>2120</v>
      </c>
      <c r="P2279" t="s"/>
    </row>
    <row r="2280" spans="1:16">
      <c r="I2280" s="54" t="n">
        <v>2278</v>
      </c>
      <c r="J2280" s="55" t="n">
        <v>0</v>
      </c>
      <c r="K2280" t="s">
        <v>2081</v>
      </c>
      <c r="L2280" t="s">
        <v>2208</v>
      </c>
      <c r="M2280" t="s">
        <v>2234</v>
      </c>
      <c r="N2280" t="s">
        <v>2235</v>
      </c>
      <c r="O2280" t="s">
        <v>2121</v>
      </c>
      <c r="P2280" t="s"/>
    </row>
    <row r="2281" spans="1:16">
      <c r="I2281" s="54" t="n">
        <v>2279</v>
      </c>
      <c r="J2281" t="s"/>
      <c r="K2281" t="s">
        <v>2081</v>
      </c>
      <c r="L2281" t="s">
        <v>2208</v>
      </c>
      <c r="M2281" t="s">
        <v>2234</v>
      </c>
      <c r="N2281" t="s">
        <v>2235</v>
      </c>
      <c r="O2281" t="s">
        <v>2122</v>
      </c>
      <c r="P2281" t="s"/>
    </row>
    <row r="2282" spans="1:16">
      <c r="I2282" s="54" t="n">
        <v>2280</v>
      </c>
      <c r="J2282" t="s"/>
      <c r="K2282" t="s">
        <v>2081</v>
      </c>
      <c r="L2282" t="s">
        <v>2208</v>
      </c>
      <c r="M2282" t="s">
        <v>2234</v>
      </c>
      <c r="N2282" t="s">
        <v>2235</v>
      </c>
      <c r="O2282" t="s">
        <v>2123</v>
      </c>
      <c r="P2282" t="s"/>
    </row>
    <row r="2283" spans="1:16">
      <c r="I2283" s="54" t="n">
        <v>2281</v>
      </c>
      <c r="J2283" t="s"/>
      <c r="K2283" t="s">
        <v>2081</v>
      </c>
      <c r="L2283" t="s">
        <v>2208</v>
      </c>
      <c r="M2283" t="s">
        <v>2234</v>
      </c>
      <c r="N2283" t="s">
        <v>2235</v>
      </c>
      <c r="O2283" t="s">
        <v>2124</v>
      </c>
      <c r="P2283" t="s"/>
    </row>
    <row r="2284" spans="1:16">
      <c r="I2284" s="54" t="n">
        <v>2282</v>
      </c>
      <c r="J2284" s="55" t="n">
        <v>0</v>
      </c>
      <c r="K2284" t="s">
        <v>2081</v>
      </c>
      <c r="L2284" t="s">
        <v>2208</v>
      </c>
      <c r="M2284" t="s">
        <v>2234</v>
      </c>
      <c r="N2284" t="s">
        <v>2235</v>
      </c>
      <c r="O2284" t="s">
        <v>2125</v>
      </c>
      <c r="P2284" t="s"/>
    </row>
    <row r="2285" spans="1:16">
      <c r="I2285" s="54" t="n">
        <v>2283</v>
      </c>
      <c r="J2285" t="s"/>
      <c r="K2285" t="s">
        <v>2081</v>
      </c>
      <c r="L2285" t="s">
        <v>2208</v>
      </c>
      <c r="M2285" t="s">
        <v>2234</v>
      </c>
      <c r="N2285" t="s">
        <v>2235</v>
      </c>
      <c r="O2285" t="s">
        <v>2126</v>
      </c>
      <c r="P2285" t="s"/>
    </row>
    <row r="2286" spans="1:16">
      <c r="I2286" s="54" t="n">
        <v>2284</v>
      </c>
      <c r="J2286" s="55" t="n">
        <v>0</v>
      </c>
      <c r="K2286" t="s">
        <v>2081</v>
      </c>
      <c r="L2286" t="s">
        <v>2208</v>
      </c>
      <c r="M2286" t="s">
        <v>2234</v>
      </c>
      <c r="N2286" t="s">
        <v>2235</v>
      </c>
      <c r="O2286" t="s">
        <v>2127</v>
      </c>
      <c r="P2286" t="s"/>
    </row>
    <row r="2287" spans="1:16">
      <c r="I2287" s="54" t="n">
        <v>2285</v>
      </c>
      <c r="J2287" t="s"/>
      <c r="K2287" t="s">
        <v>2081</v>
      </c>
      <c r="L2287" t="s">
        <v>2208</v>
      </c>
      <c r="M2287" t="s">
        <v>2234</v>
      </c>
      <c r="N2287" t="s">
        <v>2235</v>
      </c>
      <c r="O2287" t="s">
        <v>2128</v>
      </c>
      <c r="P2287" t="s"/>
    </row>
    <row r="2288" spans="1:16">
      <c r="I2288" s="54" t="n">
        <v>2286</v>
      </c>
      <c r="J2288" s="55" t="n">
        <v>0</v>
      </c>
      <c r="K2288" t="s">
        <v>2081</v>
      </c>
      <c r="L2288" t="s">
        <v>2208</v>
      </c>
      <c r="M2288" t="s">
        <v>2234</v>
      </c>
      <c r="N2288" t="s">
        <v>2235</v>
      </c>
      <c r="O2288" t="s">
        <v>2211</v>
      </c>
      <c r="P2288" t="s"/>
    </row>
    <row r="2289" spans="1:16">
      <c r="I2289" s="54" t="n">
        <v>2287</v>
      </c>
      <c r="J2289" t="s"/>
      <c r="K2289" t="s">
        <v>2081</v>
      </c>
      <c r="L2289" t="s">
        <v>2208</v>
      </c>
      <c r="M2289" t="s">
        <v>2234</v>
      </c>
      <c r="N2289" t="s">
        <v>2235</v>
      </c>
      <c r="O2289" t="s">
        <v>2211</v>
      </c>
      <c r="P2289" t="s">
        <v>1530</v>
      </c>
    </row>
    <row r="2290" spans="1:16">
      <c r="I2290" s="54" t="n">
        <v>2288</v>
      </c>
      <c r="J2290" t="s"/>
      <c r="K2290" t="s">
        <v>2081</v>
      </c>
      <c r="L2290" t="s">
        <v>2208</v>
      </c>
      <c r="M2290" t="s">
        <v>2234</v>
      </c>
      <c r="N2290" t="s">
        <v>2235</v>
      </c>
      <c r="O2290" t="s">
        <v>2211</v>
      </c>
      <c r="P2290" t="s">
        <v>753</v>
      </c>
    </row>
    <row r="2291" spans="1:16">
      <c r="I2291" s="54" t="n">
        <v>2289</v>
      </c>
      <c r="J2291" t="s"/>
      <c r="K2291" t="s">
        <v>2081</v>
      </c>
      <c r="L2291" t="s">
        <v>2208</v>
      </c>
      <c r="M2291" t="s">
        <v>2234</v>
      </c>
      <c r="N2291" t="s">
        <v>2235</v>
      </c>
      <c r="O2291" t="s">
        <v>2211</v>
      </c>
      <c r="P2291" t="s">
        <v>1830</v>
      </c>
    </row>
    <row r="2292" spans="1:16">
      <c r="I2292" s="54" t="n">
        <v>2290</v>
      </c>
      <c r="J2292" t="s"/>
      <c r="K2292" t="s">
        <v>2081</v>
      </c>
      <c r="L2292" t="s">
        <v>2208</v>
      </c>
      <c r="M2292" t="s">
        <v>2234</v>
      </c>
      <c r="N2292" t="s">
        <v>2235</v>
      </c>
      <c r="O2292" t="s">
        <v>2211</v>
      </c>
      <c r="P2292" t="s">
        <v>1816</v>
      </c>
    </row>
    <row r="2293" spans="1:16">
      <c r="I2293" s="54" t="n">
        <v>2291</v>
      </c>
      <c r="J2293" t="s"/>
      <c r="K2293" t="s">
        <v>2081</v>
      </c>
      <c r="L2293" t="s">
        <v>2208</v>
      </c>
      <c r="M2293" t="s">
        <v>2234</v>
      </c>
      <c r="N2293" t="s">
        <v>2235</v>
      </c>
      <c r="O2293" t="s">
        <v>2211</v>
      </c>
      <c r="P2293" t="s">
        <v>1351</v>
      </c>
    </row>
    <row r="2294" spans="1:16">
      <c r="I2294" s="54" t="n">
        <v>2292</v>
      </c>
      <c r="J2294" t="s"/>
      <c r="K2294" t="s">
        <v>2081</v>
      </c>
      <c r="L2294" t="s">
        <v>2208</v>
      </c>
      <c r="M2294" t="s">
        <v>2234</v>
      </c>
      <c r="N2294" t="s">
        <v>2235</v>
      </c>
      <c r="O2294" t="s">
        <v>2211</v>
      </c>
      <c r="P2294" t="s">
        <v>1819</v>
      </c>
    </row>
    <row r="2295" spans="1:16">
      <c r="I2295" s="54" t="n">
        <v>2293</v>
      </c>
      <c r="J2295" t="s"/>
      <c r="K2295" t="s">
        <v>2081</v>
      </c>
      <c r="L2295" t="s">
        <v>2208</v>
      </c>
      <c r="M2295" t="s">
        <v>2234</v>
      </c>
      <c r="N2295" t="s">
        <v>2235</v>
      </c>
      <c r="O2295" t="s">
        <v>2211</v>
      </c>
      <c r="P2295" t="s">
        <v>1792</v>
      </c>
    </row>
    <row r="2296" spans="1:16">
      <c r="I2296" s="54" t="n">
        <v>2294</v>
      </c>
      <c r="J2296" t="s"/>
      <c r="K2296" t="s">
        <v>2081</v>
      </c>
      <c r="L2296" t="s">
        <v>2208</v>
      </c>
      <c r="M2296" t="s">
        <v>2234</v>
      </c>
      <c r="N2296" t="s">
        <v>2235</v>
      </c>
      <c r="O2296" t="s">
        <v>2211</v>
      </c>
      <c r="P2296" t="s">
        <v>1566</v>
      </c>
    </row>
    <row r="2297" spans="1:16">
      <c r="I2297" s="54" t="n">
        <v>2295</v>
      </c>
      <c r="J2297" t="s"/>
      <c r="K2297" t="s">
        <v>2081</v>
      </c>
      <c r="L2297" t="s">
        <v>2208</v>
      </c>
      <c r="M2297" t="s">
        <v>2234</v>
      </c>
      <c r="N2297" t="s">
        <v>2235</v>
      </c>
      <c r="O2297" t="s">
        <v>2211</v>
      </c>
      <c r="P2297" t="s">
        <v>2212</v>
      </c>
    </row>
    <row r="2298" spans="1:16">
      <c r="I2298" s="54" t="n">
        <v>2296</v>
      </c>
      <c r="J2298" t="s"/>
      <c r="K2298" t="s">
        <v>2081</v>
      </c>
      <c r="L2298" t="s">
        <v>2208</v>
      </c>
      <c r="M2298" t="s">
        <v>2234</v>
      </c>
      <c r="N2298" t="s">
        <v>2235</v>
      </c>
      <c r="O2298" t="s">
        <v>2211</v>
      </c>
      <c r="P2298" t="s">
        <v>2213</v>
      </c>
    </row>
    <row r="2299" spans="1:16">
      <c r="I2299" s="54" t="n">
        <v>2297</v>
      </c>
      <c r="J2299" t="s"/>
      <c r="K2299" t="s">
        <v>2081</v>
      </c>
      <c r="L2299" t="s">
        <v>2208</v>
      </c>
      <c r="M2299" t="s">
        <v>2234</v>
      </c>
      <c r="N2299" t="s">
        <v>2235</v>
      </c>
      <c r="O2299" t="s">
        <v>2211</v>
      </c>
      <c r="P2299" t="s">
        <v>2214</v>
      </c>
    </row>
    <row r="2300" spans="1:16">
      <c r="I2300" s="54" t="n">
        <v>2298</v>
      </c>
      <c r="J2300" t="s"/>
      <c r="K2300" t="s">
        <v>2081</v>
      </c>
      <c r="L2300" t="s">
        <v>2208</v>
      </c>
      <c r="M2300" t="s">
        <v>2234</v>
      </c>
      <c r="N2300" t="s">
        <v>2235</v>
      </c>
      <c r="O2300" t="s">
        <v>2211</v>
      </c>
      <c r="P2300" t="s">
        <v>2215</v>
      </c>
    </row>
    <row r="2301" spans="1:16">
      <c r="I2301" s="54" t="n">
        <v>2299</v>
      </c>
      <c r="J2301" t="s"/>
      <c r="K2301" t="s">
        <v>2081</v>
      </c>
      <c r="L2301" t="s">
        <v>2208</v>
      </c>
      <c r="M2301" t="s">
        <v>2234</v>
      </c>
      <c r="N2301" t="s">
        <v>2235</v>
      </c>
      <c r="O2301" t="s">
        <v>2211</v>
      </c>
      <c r="P2301" t="s">
        <v>2216</v>
      </c>
    </row>
    <row r="2302" spans="1:16">
      <c r="I2302" s="54" t="n">
        <v>2300</v>
      </c>
      <c r="J2302" t="s"/>
      <c r="K2302" t="s">
        <v>2081</v>
      </c>
      <c r="L2302" t="s">
        <v>2208</v>
      </c>
      <c r="M2302" t="s">
        <v>2234</v>
      </c>
      <c r="N2302" t="s">
        <v>2235</v>
      </c>
      <c r="O2302" t="s">
        <v>2211</v>
      </c>
      <c r="P2302" t="s">
        <v>1633</v>
      </c>
    </row>
    <row r="2303" spans="1:16">
      <c r="I2303" s="54" t="n">
        <v>2301</v>
      </c>
      <c r="J2303" t="s"/>
      <c r="K2303" t="s">
        <v>2081</v>
      </c>
      <c r="L2303" t="s">
        <v>2208</v>
      </c>
      <c r="M2303" t="s">
        <v>2234</v>
      </c>
      <c r="N2303" t="s">
        <v>2235</v>
      </c>
      <c r="O2303" t="s">
        <v>2211</v>
      </c>
      <c r="P2303" t="s">
        <v>929</v>
      </c>
    </row>
    <row r="2304" spans="1:16">
      <c r="I2304" s="54" t="n">
        <v>2302</v>
      </c>
      <c r="J2304" t="s"/>
      <c r="K2304" t="s">
        <v>2081</v>
      </c>
      <c r="L2304" t="s">
        <v>2208</v>
      </c>
      <c r="M2304" t="s">
        <v>2234</v>
      </c>
      <c r="N2304" t="s">
        <v>2235</v>
      </c>
      <c r="O2304" t="s">
        <v>2211</v>
      </c>
      <c r="P2304" t="s">
        <v>2217</v>
      </c>
    </row>
    <row r="2305" spans="1:16">
      <c r="I2305" s="54" t="n">
        <v>2303</v>
      </c>
      <c r="J2305" t="s"/>
      <c r="K2305" t="s">
        <v>2081</v>
      </c>
      <c r="L2305" t="s">
        <v>2208</v>
      </c>
      <c r="M2305" t="s">
        <v>2234</v>
      </c>
      <c r="N2305" t="s">
        <v>2235</v>
      </c>
      <c r="O2305" t="s">
        <v>2211</v>
      </c>
      <c r="P2305" t="s">
        <v>2218</v>
      </c>
    </row>
    <row r="2306" spans="1:16">
      <c r="I2306" s="54" t="n">
        <v>2304</v>
      </c>
      <c r="J2306" t="s"/>
      <c r="K2306" t="s">
        <v>2081</v>
      </c>
      <c r="L2306" t="s">
        <v>2208</v>
      </c>
      <c r="M2306" t="s">
        <v>2234</v>
      </c>
      <c r="N2306" t="s">
        <v>2235</v>
      </c>
      <c r="O2306" t="s">
        <v>2211</v>
      </c>
      <c r="P2306" t="s">
        <v>1682</v>
      </c>
    </row>
    <row r="2307" spans="1:16">
      <c r="I2307" s="54" t="n">
        <v>2305</v>
      </c>
      <c r="J2307" t="s"/>
      <c r="K2307" t="s">
        <v>2081</v>
      </c>
      <c r="L2307" t="s">
        <v>2208</v>
      </c>
      <c r="M2307" t="s">
        <v>2234</v>
      </c>
      <c r="N2307" t="s">
        <v>2235</v>
      </c>
      <c r="O2307" t="s">
        <v>2211</v>
      </c>
      <c r="P2307" t="s">
        <v>986</v>
      </c>
    </row>
    <row r="2308" spans="1:16">
      <c r="I2308" s="54" t="n">
        <v>2306</v>
      </c>
      <c r="J2308" t="s"/>
      <c r="K2308" t="s">
        <v>2081</v>
      </c>
      <c r="L2308" t="s">
        <v>2208</v>
      </c>
      <c r="M2308" t="s">
        <v>2234</v>
      </c>
      <c r="N2308" t="s">
        <v>2235</v>
      </c>
      <c r="O2308" t="s">
        <v>2211</v>
      </c>
      <c r="P2308" t="s">
        <v>2219</v>
      </c>
    </row>
    <row r="2309" spans="1:16">
      <c r="I2309" s="54" t="n">
        <v>2307</v>
      </c>
      <c r="J2309" t="s"/>
      <c r="K2309" t="s">
        <v>2081</v>
      </c>
      <c r="L2309" t="s">
        <v>2208</v>
      </c>
      <c r="M2309" t="s">
        <v>2234</v>
      </c>
      <c r="N2309" t="s">
        <v>2235</v>
      </c>
      <c r="O2309" t="s">
        <v>2211</v>
      </c>
      <c r="P2309" t="s">
        <v>1382</v>
      </c>
    </row>
    <row r="2310" spans="1:16">
      <c r="I2310" s="54" t="n">
        <v>2308</v>
      </c>
      <c r="J2310" t="s"/>
      <c r="K2310" t="s">
        <v>2081</v>
      </c>
      <c r="L2310" t="s">
        <v>2208</v>
      </c>
      <c r="M2310" t="s">
        <v>2234</v>
      </c>
      <c r="N2310" t="s">
        <v>2235</v>
      </c>
      <c r="O2310" t="s">
        <v>2211</v>
      </c>
      <c r="P2310" t="s">
        <v>1407</v>
      </c>
    </row>
    <row r="2311" spans="1:16">
      <c r="I2311" s="54" t="n">
        <v>2309</v>
      </c>
      <c r="J2311" t="s"/>
      <c r="K2311" t="s">
        <v>2081</v>
      </c>
      <c r="L2311" t="s">
        <v>2208</v>
      </c>
      <c r="M2311" t="s">
        <v>2234</v>
      </c>
      <c r="N2311" t="s">
        <v>2235</v>
      </c>
      <c r="O2311" t="s">
        <v>2211</v>
      </c>
      <c r="P2311" t="s">
        <v>2221</v>
      </c>
    </row>
    <row r="2312" spans="1:16">
      <c r="I2312" s="54" t="n">
        <v>2310</v>
      </c>
      <c r="J2312" t="s"/>
      <c r="K2312" t="s">
        <v>2081</v>
      </c>
      <c r="L2312" t="s">
        <v>2208</v>
      </c>
      <c r="M2312" t="s">
        <v>2234</v>
      </c>
      <c r="N2312" t="s">
        <v>2235</v>
      </c>
      <c r="O2312" t="s">
        <v>2211</v>
      </c>
      <c r="P2312" t="s">
        <v>2222</v>
      </c>
    </row>
    <row r="2313" spans="1:16">
      <c r="I2313" s="54" t="n">
        <v>2311</v>
      </c>
      <c r="J2313" t="s"/>
      <c r="K2313" t="s">
        <v>2081</v>
      </c>
      <c r="L2313" t="s">
        <v>2208</v>
      </c>
      <c r="M2313" t="s">
        <v>2234</v>
      </c>
      <c r="N2313" t="s">
        <v>2235</v>
      </c>
      <c r="O2313" t="s">
        <v>2211</v>
      </c>
      <c r="P2313" t="s">
        <v>2223</v>
      </c>
    </row>
    <row r="2314" spans="1:16">
      <c r="I2314" s="54" t="n">
        <v>2312</v>
      </c>
      <c r="J2314" t="s"/>
      <c r="K2314" t="s">
        <v>2081</v>
      </c>
      <c r="L2314" t="s">
        <v>2208</v>
      </c>
      <c r="M2314" t="s">
        <v>2234</v>
      </c>
      <c r="N2314" t="s">
        <v>2235</v>
      </c>
      <c r="O2314" t="s">
        <v>2211</v>
      </c>
      <c r="P2314" t="s">
        <v>2225</v>
      </c>
    </row>
    <row r="2315" spans="1:16">
      <c r="I2315" s="54" t="n">
        <v>2313</v>
      </c>
      <c r="J2315" s="55" t="n">
        <v>0</v>
      </c>
      <c r="K2315" t="s">
        <v>2081</v>
      </c>
      <c r="L2315" t="s">
        <v>2208</v>
      </c>
      <c r="M2315" t="s">
        <v>2234</v>
      </c>
      <c r="N2315" t="s">
        <v>2235</v>
      </c>
      <c r="O2315" t="s">
        <v>2211</v>
      </c>
      <c r="P2315" t="s">
        <v>2228</v>
      </c>
    </row>
    <row r="2316" spans="1:16">
      <c r="I2316" s="54" t="n">
        <v>2314</v>
      </c>
      <c r="J2316" t="s"/>
      <c r="K2316" t="s">
        <v>2081</v>
      </c>
      <c r="L2316" t="s">
        <v>2208</v>
      </c>
      <c r="M2316" t="s">
        <v>2234</v>
      </c>
      <c r="N2316" t="s">
        <v>2235</v>
      </c>
      <c r="O2316" t="s">
        <v>2211</v>
      </c>
      <c r="P2316" t="s">
        <v>2231</v>
      </c>
    </row>
    <row r="2317" spans="1:16">
      <c r="I2317" s="54" t="n">
        <v>2315</v>
      </c>
      <c r="J2317" t="s"/>
      <c r="K2317" t="s">
        <v>2081</v>
      </c>
      <c r="L2317" t="s">
        <v>2208</v>
      </c>
      <c r="M2317" t="s">
        <v>2234</v>
      </c>
      <c r="N2317" t="s">
        <v>2235</v>
      </c>
      <c r="O2317" t="s">
        <v>2211</v>
      </c>
      <c r="P2317" t="s">
        <v>2232</v>
      </c>
    </row>
    <row r="2318" spans="1:16">
      <c r="I2318" s="54" t="n">
        <v>2316</v>
      </c>
      <c r="J2318" t="s"/>
      <c r="K2318" t="s">
        <v>2081</v>
      </c>
      <c r="L2318" t="s">
        <v>2208</v>
      </c>
      <c r="M2318" t="s">
        <v>2234</v>
      </c>
      <c r="N2318" t="s">
        <v>2235</v>
      </c>
      <c r="O2318" t="s">
        <v>2134</v>
      </c>
      <c r="P2318" t="s"/>
    </row>
    <row r="2319" spans="1:16">
      <c r="I2319" s="54" t="n">
        <v>2317</v>
      </c>
      <c r="J2319" s="55" t="n">
        <v>0</v>
      </c>
      <c r="K2319" t="s">
        <v>2081</v>
      </c>
      <c r="L2319" t="s">
        <v>2208</v>
      </c>
      <c r="M2319" t="s">
        <v>2234</v>
      </c>
      <c r="N2319" t="s">
        <v>2235</v>
      </c>
      <c r="O2319" t="s">
        <v>2135</v>
      </c>
      <c r="P2319" t="s"/>
    </row>
    <row r="2320" spans="1:16">
      <c r="I2320" s="54" t="n">
        <v>2318</v>
      </c>
      <c r="J2320" t="s"/>
      <c r="K2320" t="s">
        <v>2081</v>
      </c>
      <c r="L2320" t="s">
        <v>2208</v>
      </c>
      <c r="M2320" t="s">
        <v>2234</v>
      </c>
      <c r="N2320" t="s">
        <v>2235</v>
      </c>
      <c r="O2320" t="s">
        <v>2136</v>
      </c>
      <c r="P2320" t="s"/>
    </row>
    <row r="2321" spans="1:16">
      <c r="I2321" s="54" t="n">
        <v>2319</v>
      </c>
      <c r="J2321" s="55" t="n">
        <v>0</v>
      </c>
      <c r="K2321" t="s">
        <v>2081</v>
      </c>
      <c r="L2321" t="s">
        <v>2208</v>
      </c>
      <c r="M2321" t="s">
        <v>2234</v>
      </c>
      <c r="N2321" t="s">
        <v>2235</v>
      </c>
      <c r="O2321" t="s">
        <v>2137</v>
      </c>
      <c r="P2321" t="s"/>
    </row>
    <row r="2322" spans="1:16">
      <c r="I2322" s="54" t="n">
        <v>2320</v>
      </c>
      <c r="J2322" t="s"/>
      <c r="K2322" t="s">
        <v>2081</v>
      </c>
      <c r="L2322" t="s">
        <v>2208</v>
      </c>
      <c r="M2322" t="s">
        <v>2234</v>
      </c>
      <c r="N2322" t="s">
        <v>2235</v>
      </c>
      <c r="O2322" t="s">
        <v>2138</v>
      </c>
      <c r="P2322" t="s"/>
    </row>
    <row r="2323" spans="1:16">
      <c r="I2323" s="54" t="n">
        <v>2321</v>
      </c>
      <c r="J2323" s="55" t="n">
        <v>0</v>
      </c>
      <c r="K2323" t="s">
        <v>2081</v>
      </c>
      <c r="L2323" t="s">
        <v>2208</v>
      </c>
      <c r="M2323" t="s">
        <v>2234</v>
      </c>
      <c r="N2323" t="s">
        <v>2235</v>
      </c>
      <c r="O2323" t="s">
        <v>2139</v>
      </c>
      <c r="P2323" t="s"/>
    </row>
    <row r="2324" spans="1:16">
      <c r="I2324" s="54" t="n">
        <v>2322</v>
      </c>
      <c r="J2324" t="s"/>
      <c r="K2324" t="s">
        <v>2081</v>
      </c>
      <c r="L2324" t="s">
        <v>2208</v>
      </c>
      <c r="M2324" t="s">
        <v>2234</v>
      </c>
      <c r="N2324" t="s">
        <v>2235</v>
      </c>
      <c r="O2324" t="s">
        <v>2140</v>
      </c>
      <c r="P2324" t="s"/>
    </row>
    <row r="2325" spans="1:16">
      <c r="I2325" s="54" t="n">
        <v>2323</v>
      </c>
      <c r="J2325" s="55" t="n">
        <v>0</v>
      </c>
      <c r="K2325" t="s">
        <v>2081</v>
      </c>
      <c r="L2325" t="s">
        <v>2208</v>
      </c>
      <c r="M2325" t="s">
        <v>2234</v>
      </c>
      <c r="N2325" t="s">
        <v>2236</v>
      </c>
      <c r="O2325" t="s"/>
      <c r="P2325" t="s"/>
    </row>
    <row r="2326" spans="1:16">
      <c r="I2326" s="54" t="n">
        <v>2324</v>
      </c>
      <c r="J2326" t="s"/>
      <c r="K2326" t="s">
        <v>2081</v>
      </c>
      <c r="L2326" t="s">
        <v>2208</v>
      </c>
      <c r="M2326" t="s">
        <v>2234</v>
      </c>
      <c r="N2326" t="s">
        <v>2236</v>
      </c>
      <c r="O2326" t="s">
        <v>2105</v>
      </c>
      <c r="P2326" t="s"/>
    </row>
    <row r="2327" spans="1:16">
      <c r="I2327" s="54" t="n">
        <v>2325</v>
      </c>
      <c r="J2327" t="s"/>
      <c r="K2327" t="s">
        <v>2081</v>
      </c>
      <c r="L2327" t="s">
        <v>2208</v>
      </c>
      <c r="M2327" t="s">
        <v>2234</v>
      </c>
      <c r="N2327" t="s">
        <v>2236</v>
      </c>
      <c r="O2327" t="s">
        <v>2110</v>
      </c>
      <c r="P2327" t="s"/>
    </row>
    <row r="2328" spans="1:16">
      <c r="I2328" s="54" t="n">
        <v>2326</v>
      </c>
      <c r="J2328" t="s"/>
      <c r="K2328" t="s">
        <v>2081</v>
      </c>
      <c r="L2328" t="s">
        <v>2208</v>
      </c>
      <c r="M2328" t="s">
        <v>2234</v>
      </c>
      <c r="N2328" t="s">
        <v>2236</v>
      </c>
      <c r="O2328" t="s">
        <v>2111</v>
      </c>
      <c r="P2328" t="s"/>
    </row>
    <row r="2329" spans="1:16">
      <c r="I2329" s="54" t="n">
        <v>2327</v>
      </c>
      <c r="J2329" t="s"/>
      <c r="K2329" t="s">
        <v>2081</v>
      </c>
      <c r="L2329" t="s">
        <v>2208</v>
      </c>
      <c r="M2329" t="s">
        <v>2234</v>
      </c>
      <c r="N2329" t="s">
        <v>2236</v>
      </c>
      <c r="O2329" t="s">
        <v>2112</v>
      </c>
      <c r="P2329" t="s"/>
    </row>
    <row r="2330" spans="1:16">
      <c r="I2330" s="54" t="n">
        <v>2328</v>
      </c>
      <c r="J2330" t="s"/>
      <c r="K2330" t="s">
        <v>2081</v>
      </c>
      <c r="L2330" t="s">
        <v>2208</v>
      </c>
      <c r="M2330" t="s">
        <v>2234</v>
      </c>
      <c r="N2330" t="s">
        <v>2236</v>
      </c>
      <c r="O2330" t="s">
        <v>2113</v>
      </c>
      <c r="P2330" t="s"/>
    </row>
    <row r="2331" spans="1:16">
      <c r="I2331" s="54" t="n">
        <v>2329</v>
      </c>
      <c r="J2331" t="s"/>
      <c r="K2331" t="s">
        <v>2081</v>
      </c>
      <c r="L2331" t="s">
        <v>2208</v>
      </c>
      <c r="M2331" t="s">
        <v>2234</v>
      </c>
      <c r="N2331" t="s">
        <v>2236</v>
      </c>
      <c r="O2331" t="s">
        <v>2114</v>
      </c>
      <c r="P2331" t="s"/>
    </row>
    <row r="2332" spans="1:16">
      <c r="I2332" s="54" t="n">
        <v>2330</v>
      </c>
      <c r="J2332" t="s"/>
      <c r="K2332" t="s">
        <v>2081</v>
      </c>
      <c r="L2332" t="s">
        <v>2208</v>
      </c>
      <c r="M2332" t="s">
        <v>2234</v>
      </c>
      <c r="N2332" t="s">
        <v>2236</v>
      </c>
      <c r="O2332" t="s">
        <v>2115</v>
      </c>
      <c r="P2332" t="s"/>
    </row>
    <row r="2333" spans="1:16">
      <c r="I2333" s="54" t="n">
        <v>2331</v>
      </c>
      <c r="J2333" t="s"/>
      <c r="K2333" t="s">
        <v>2081</v>
      </c>
      <c r="L2333" t="s">
        <v>2208</v>
      </c>
      <c r="M2333" t="s">
        <v>2234</v>
      </c>
      <c r="N2333" t="s">
        <v>2236</v>
      </c>
      <c r="O2333" t="s">
        <v>2116</v>
      </c>
      <c r="P2333" t="s"/>
    </row>
    <row r="2334" spans="1:16">
      <c r="I2334" s="54" t="n">
        <v>2332</v>
      </c>
      <c r="J2334" t="s"/>
      <c r="K2334" t="s">
        <v>2081</v>
      </c>
      <c r="L2334" t="s">
        <v>2208</v>
      </c>
      <c r="M2334" t="s">
        <v>2234</v>
      </c>
      <c r="N2334" t="s">
        <v>2236</v>
      </c>
      <c r="O2334" t="s">
        <v>2117</v>
      </c>
      <c r="P2334" t="s"/>
    </row>
    <row r="2335" spans="1:16">
      <c r="I2335" s="54" t="n">
        <v>2333</v>
      </c>
      <c r="J2335" t="s"/>
      <c r="K2335" t="s">
        <v>2081</v>
      </c>
      <c r="L2335" t="s">
        <v>2208</v>
      </c>
      <c r="M2335" t="s">
        <v>2234</v>
      </c>
      <c r="N2335" t="s">
        <v>2236</v>
      </c>
      <c r="O2335" t="s">
        <v>2118</v>
      </c>
      <c r="P2335" t="s"/>
    </row>
    <row r="2336" spans="1:16">
      <c r="I2336" s="54" t="n">
        <v>2334</v>
      </c>
      <c r="J2336" s="55" t="n">
        <v>0</v>
      </c>
      <c r="K2336" t="s">
        <v>2081</v>
      </c>
      <c r="L2336" t="s">
        <v>2208</v>
      </c>
      <c r="M2336" t="s">
        <v>2234</v>
      </c>
      <c r="N2336" t="s">
        <v>2236</v>
      </c>
      <c r="O2336" t="s">
        <v>2119</v>
      </c>
      <c r="P2336" t="s"/>
    </row>
    <row r="2337" spans="1:16">
      <c r="I2337" s="54" t="n">
        <v>2335</v>
      </c>
      <c r="J2337" s="55" t="n">
        <v>0</v>
      </c>
      <c r="K2337" t="s">
        <v>2081</v>
      </c>
      <c r="L2337" t="s">
        <v>2208</v>
      </c>
      <c r="M2337" t="s">
        <v>2234</v>
      </c>
      <c r="N2337" t="s">
        <v>2236</v>
      </c>
      <c r="O2337" t="s">
        <v>2120</v>
      </c>
      <c r="P2337" t="s"/>
    </row>
    <row r="2338" spans="1:16">
      <c r="I2338" s="54" t="n">
        <v>2336</v>
      </c>
      <c r="J2338" s="55" t="n">
        <v>0</v>
      </c>
      <c r="K2338" t="s">
        <v>2081</v>
      </c>
      <c r="L2338" t="s">
        <v>2208</v>
      </c>
      <c r="M2338" t="s">
        <v>2234</v>
      </c>
      <c r="N2338" t="s">
        <v>2236</v>
      </c>
      <c r="O2338" t="s">
        <v>2121</v>
      </c>
      <c r="P2338" t="s"/>
    </row>
    <row r="2339" spans="1:16">
      <c r="I2339" s="54" t="n">
        <v>2337</v>
      </c>
      <c r="J2339" t="s"/>
      <c r="K2339" t="s">
        <v>2081</v>
      </c>
      <c r="L2339" t="s">
        <v>2208</v>
      </c>
      <c r="M2339" t="s">
        <v>2234</v>
      </c>
      <c r="N2339" t="s">
        <v>2236</v>
      </c>
      <c r="O2339" t="s">
        <v>2122</v>
      </c>
      <c r="P2339" t="s"/>
    </row>
    <row r="2340" spans="1:16">
      <c r="I2340" s="54" t="n">
        <v>2338</v>
      </c>
      <c r="J2340" t="s"/>
      <c r="K2340" t="s">
        <v>2081</v>
      </c>
      <c r="L2340" t="s">
        <v>2208</v>
      </c>
      <c r="M2340" t="s">
        <v>2234</v>
      </c>
      <c r="N2340" t="s">
        <v>2236</v>
      </c>
      <c r="O2340" t="s">
        <v>2123</v>
      </c>
      <c r="P2340" t="s"/>
    </row>
    <row r="2341" spans="1:16">
      <c r="I2341" s="54" t="n">
        <v>2339</v>
      </c>
      <c r="J2341" t="s"/>
      <c r="K2341" t="s">
        <v>2081</v>
      </c>
      <c r="L2341" t="s">
        <v>2208</v>
      </c>
      <c r="M2341" t="s">
        <v>2234</v>
      </c>
      <c r="N2341" t="s">
        <v>2236</v>
      </c>
      <c r="O2341" t="s">
        <v>2124</v>
      </c>
      <c r="P2341" t="s"/>
    </row>
    <row r="2342" spans="1:16">
      <c r="I2342" s="54" t="n">
        <v>2340</v>
      </c>
      <c r="J2342" s="55" t="n">
        <v>0</v>
      </c>
      <c r="K2342" t="s">
        <v>2081</v>
      </c>
      <c r="L2342" t="s">
        <v>2208</v>
      </c>
      <c r="M2342" t="s">
        <v>2234</v>
      </c>
      <c r="N2342" t="s">
        <v>2236</v>
      </c>
      <c r="O2342" t="s">
        <v>2125</v>
      </c>
      <c r="P2342" t="s"/>
    </row>
    <row r="2343" spans="1:16">
      <c r="I2343" s="54" t="n">
        <v>2341</v>
      </c>
      <c r="J2343" t="s"/>
      <c r="K2343" t="s">
        <v>2081</v>
      </c>
      <c r="L2343" t="s">
        <v>2208</v>
      </c>
      <c r="M2343" t="s">
        <v>2234</v>
      </c>
      <c r="N2343" t="s">
        <v>2236</v>
      </c>
      <c r="O2343" t="s">
        <v>2126</v>
      </c>
      <c r="P2343" t="s"/>
    </row>
    <row r="2344" spans="1:16">
      <c r="I2344" s="54" t="n">
        <v>2342</v>
      </c>
      <c r="J2344" s="55" t="n">
        <v>0</v>
      </c>
      <c r="K2344" t="s">
        <v>2081</v>
      </c>
      <c r="L2344" t="s">
        <v>2208</v>
      </c>
      <c r="M2344" t="s">
        <v>2234</v>
      </c>
      <c r="N2344" t="s">
        <v>2236</v>
      </c>
      <c r="O2344" t="s">
        <v>2127</v>
      </c>
      <c r="P2344" t="s"/>
    </row>
    <row r="2345" spans="1:16">
      <c r="I2345" s="54" t="n">
        <v>2343</v>
      </c>
      <c r="J2345" t="s"/>
      <c r="K2345" t="s">
        <v>2081</v>
      </c>
      <c r="L2345" t="s">
        <v>2208</v>
      </c>
      <c r="M2345" t="s">
        <v>2234</v>
      </c>
      <c r="N2345" t="s">
        <v>2236</v>
      </c>
      <c r="O2345" t="s">
        <v>2128</v>
      </c>
      <c r="P2345" t="s"/>
    </row>
    <row r="2346" spans="1:16">
      <c r="I2346" s="54" t="n">
        <v>2344</v>
      </c>
      <c r="J2346" s="55" t="n">
        <v>0</v>
      </c>
      <c r="K2346" t="s">
        <v>2081</v>
      </c>
      <c r="L2346" t="s">
        <v>2208</v>
      </c>
      <c r="M2346" t="s">
        <v>2234</v>
      </c>
      <c r="N2346" t="s">
        <v>2236</v>
      </c>
      <c r="O2346" t="s">
        <v>2211</v>
      </c>
      <c r="P2346" t="s"/>
    </row>
    <row r="2347" spans="1:16">
      <c r="I2347" s="54" t="n">
        <v>2345</v>
      </c>
      <c r="J2347" t="s"/>
      <c r="K2347" t="s">
        <v>2081</v>
      </c>
      <c r="L2347" t="s">
        <v>2208</v>
      </c>
      <c r="M2347" t="s">
        <v>2234</v>
      </c>
      <c r="N2347" t="s">
        <v>2236</v>
      </c>
      <c r="O2347" t="s">
        <v>2211</v>
      </c>
      <c r="P2347" t="s">
        <v>753</v>
      </c>
    </row>
    <row r="2348" spans="1:16">
      <c r="I2348" s="54" t="n">
        <v>2346</v>
      </c>
      <c r="J2348" t="s"/>
      <c r="K2348" t="s">
        <v>2081</v>
      </c>
      <c r="L2348" t="s">
        <v>2208</v>
      </c>
      <c r="M2348" t="s">
        <v>2234</v>
      </c>
      <c r="N2348" t="s">
        <v>2236</v>
      </c>
      <c r="O2348" t="s">
        <v>2211</v>
      </c>
      <c r="P2348" t="s">
        <v>1351</v>
      </c>
    </row>
    <row r="2349" spans="1:16">
      <c r="I2349" s="54" t="n">
        <v>2347</v>
      </c>
      <c r="J2349" t="s"/>
      <c r="K2349" t="s">
        <v>2081</v>
      </c>
      <c r="L2349" t="s">
        <v>2208</v>
      </c>
      <c r="M2349" t="s">
        <v>2234</v>
      </c>
      <c r="N2349" t="s">
        <v>2236</v>
      </c>
      <c r="O2349" t="s">
        <v>2211</v>
      </c>
      <c r="P2349" t="s">
        <v>1566</v>
      </c>
    </row>
    <row r="2350" spans="1:16">
      <c r="I2350" s="54" t="n">
        <v>2348</v>
      </c>
      <c r="J2350" t="s"/>
      <c r="K2350" t="s">
        <v>2081</v>
      </c>
      <c r="L2350" t="s">
        <v>2208</v>
      </c>
      <c r="M2350" t="s">
        <v>2234</v>
      </c>
      <c r="N2350" t="s">
        <v>2236</v>
      </c>
      <c r="O2350" t="s">
        <v>2211</v>
      </c>
      <c r="P2350" t="s">
        <v>2213</v>
      </c>
    </row>
    <row r="2351" spans="1:16">
      <c r="I2351" s="54" t="n">
        <v>2349</v>
      </c>
      <c r="J2351" t="s"/>
      <c r="K2351" t="s">
        <v>2081</v>
      </c>
      <c r="L2351" t="s">
        <v>2208</v>
      </c>
      <c r="M2351" t="s">
        <v>2234</v>
      </c>
      <c r="N2351" t="s">
        <v>2236</v>
      </c>
      <c r="O2351" t="s">
        <v>2211</v>
      </c>
      <c r="P2351" t="s">
        <v>1633</v>
      </c>
    </row>
    <row r="2352" spans="1:16">
      <c r="I2352" s="54" t="n">
        <v>2350</v>
      </c>
      <c r="J2352" t="s"/>
      <c r="K2352" t="s">
        <v>2081</v>
      </c>
      <c r="L2352" t="s">
        <v>2208</v>
      </c>
      <c r="M2352" t="s">
        <v>2234</v>
      </c>
      <c r="N2352" t="s">
        <v>2236</v>
      </c>
      <c r="O2352" t="s">
        <v>2211</v>
      </c>
      <c r="P2352" t="s">
        <v>929</v>
      </c>
    </row>
    <row r="2353" spans="1:16">
      <c r="I2353" s="54" t="n">
        <v>2351</v>
      </c>
      <c r="J2353" t="s"/>
      <c r="K2353" t="s">
        <v>2081</v>
      </c>
      <c r="L2353" t="s">
        <v>2208</v>
      </c>
      <c r="M2353" t="s">
        <v>2234</v>
      </c>
      <c r="N2353" t="s">
        <v>2236</v>
      </c>
      <c r="O2353" t="s">
        <v>2211</v>
      </c>
      <c r="P2353" t="s">
        <v>2217</v>
      </c>
    </row>
    <row r="2354" spans="1:16">
      <c r="I2354" s="54" t="n">
        <v>2352</v>
      </c>
      <c r="J2354" t="s"/>
      <c r="K2354" t="s">
        <v>2081</v>
      </c>
      <c r="L2354" t="s">
        <v>2208</v>
      </c>
      <c r="M2354" t="s">
        <v>2234</v>
      </c>
      <c r="N2354" t="s">
        <v>2236</v>
      </c>
      <c r="O2354" t="s">
        <v>2211</v>
      </c>
      <c r="P2354" t="s">
        <v>2218</v>
      </c>
    </row>
    <row r="2355" spans="1:16">
      <c r="I2355" s="54" t="n">
        <v>2353</v>
      </c>
      <c r="J2355" t="s"/>
      <c r="K2355" t="s">
        <v>2081</v>
      </c>
      <c r="L2355" t="s">
        <v>2208</v>
      </c>
      <c r="M2355" t="s">
        <v>2234</v>
      </c>
      <c r="N2355" t="s">
        <v>2236</v>
      </c>
      <c r="O2355" t="s">
        <v>2211</v>
      </c>
      <c r="P2355" t="s">
        <v>986</v>
      </c>
    </row>
    <row r="2356" spans="1:16">
      <c r="I2356" s="54" t="n">
        <v>2354</v>
      </c>
      <c r="J2356" t="s"/>
      <c r="K2356" t="s">
        <v>2081</v>
      </c>
      <c r="L2356" t="s">
        <v>2208</v>
      </c>
      <c r="M2356" t="s">
        <v>2234</v>
      </c>
      <c r="N2356" t="s">
        <v>2236</v>
      </c>
      <c r="O2356" t="s">
        <v>2211</v>
      </c>
      <c r="P2356" t="s">
        <v>2219</v>
      </c>
    </row>
    <row r="2357" spans="1:16">
      <c r="I2357" s="54" t="n">
        <v>2355</v>
      </c>
      <c r="J2357" t="s"/>
      <c r="K2357" t="s">
        <v>2081</v>
      </c>
      <c r="L2357" t="s">
        <v>2208</v>
      </c>
      <c r="M2357" t="s">
        <v>2234</v>
      </c>
      <c r="N2357" t="s">
        <v>2236</v>
      </c>
      <c r="O2357" t="s">
        <v>2211</v>
      </c>
      <c r="P2357" t="s">
        <v>1382</v>
      </c>
    </row>
    <row r="2358" spans="1:16">
      <c r="I2358" s="54" t="n">
        <v>2356</v>
      </c>
      <c r="J2358" t="s"/>
      <c r="K2358" t="s">
        <v>2081</v>
      </c>
      <c r="L2358" t="s">
        <v>2208</v>
      </c>
      <c r="M2358" t="s">
        <v>2234</v>
      </c>
      <c r="N2358" t="s">
        <v>2236</v>
      </c>
      <c r="O2358" t="s">
        <v>2211</v>
      </c>
      <c r="P2358" t="s">
        <v>2222</v>
      </c>
    </row>
    <row r="2359" spans="1:16">
      <c r="I2359" s="54" t="n">
        <v>2357</v>
      </c>
      <c r="J2359" t="s"/>
      <c r="K2359" t="s">
        <v>2081</v>
      </c>
      <c r="L2359" t="s">
        <v>2208</v>
      </c>
      <c r="M2359" t="s">
        <v>2234</v>
      </c>
      <c r="N2359" t="s">
        <v>2236</v>
      </c>
      <c r="O2359" t="s">
        <v>2211</v>
      </c>
      <c r="P2359" t="s">
        <v>2223</v>
      </c>
    </row>
    <row r="2360" spans="1:16">
      <c r="I2360" s="54" t="n">
        <v>2358</v>
      </c>
      <c r="J2360" t="s"/>
      <c r="K2360" t="s">
        <v>2081</v>
      </c>
      <c r="L2360" t="s">
        <v>2208</v>
      </c>
      <c r="M2360" t="s">
        <v>2234</v>
      </c>
      <c r="N2360" t="s">
        <v>2236</v>
      </c>
      <c r="O2360" t="s">
        <v>2211</v>
      </c>
      <c r="P2360" t="s">
        <v>2225</v>
      </c>
    </row>
    <row r="2361" spans="1:16">
      <c r="I2361" s="54" t="n">
        <v>2359</v>
      </c>
      <c r="J2361" s="55" t="n">
        <v>0</v>
      </c>
      <c r="K2361" t="s">
        <v>2081</v>
      </c>
      <c r="L2361" t="s">
        <v>2208</v>
      </c>
      <c r="M2361" t="s">
        <v>2234</v>
      </c>
      <c r="N2361" t="s">
        <v>2236</v>
      </c>
      <c r="O2361" t="s">
        <v>2211</v>
      </c>
      <c r="P2361" t="s">
        <v>2228</v>
      </c>
    </row>
    <row r="2362" spans="1:16">
      <c r="I2362" s="54" t="n">
        <v>2360</v>
      </c>
      <c r="J2362" t="s"/>
      <c r="K2362" t="s">
        <v>2081</v>
      </c>
      <c r="L2362" t="s">
        <v>2208</v>
      </c>
      <c r="M2362" t="s">
        <v>2234</v>
      </c>
      <c r="N2362" t="s">
        <v>2236</v>
      </c>
      <c r="O2362" t="s">
        <v>2211</v>
      </c>
      <c r="P2362" t="s">
        <v>2231</v>
      </c>
    </row>
    <row r="2363" spans="1:16">
      <c r="I2363" s="54" t="n">
        <v>2361</v>
      </c>
      <c r="J2363" t="s"/>
      <c r="K2363" t="s">
        <v>2081</v>
      </c>
      <c r="L2363" t="s">
        <v>2208</v>
      </c>
      <c r="M2363" t="s">
        <v>2234</v>
      </c>
      <c r="N2363" t="s">
        <v>2236</v>
      </c>
      <c r="O2363" t="s">
        <v>2211</v>
      </c>
      <c r="P2363" t="s">
        <v>2232</v>
      </c>
    </row>
    <row r="2364" spans="1:16">
      <c r="I2364" s="54" t="n">
        <v>2362</v>
      </c>
      <c r="J2364" t="s"/>
      <c r="K2364" t="s">
        <v>2081</v>
      </c>
      <c r="L2364" t="s">
        <v>2208</v>
      </c>
      <c r="M2364" t="s">
        <v>2234</v>
      </c>
      <c r="N2364" t="s">
        <v>2236</v>
      </c>
      <c r="O2364" t="s">
        <v>2134</v>
      </c>
      <c r="P2364" t="s"/>
    </row>
    <row r="2365" spans="1:16">
      <c r="I2365" s="54" t="n">
        <v>2363</v>
      </c>
      <c r="J2365" s="55" t="n">
        <v>0</v>
      </c>
      <c r="K2365" t="s">
        <v>2081</v>
      </c>
      <c r="L2365" t="s">
        <v>2208</v>
      </c>
      <c r="M2365" t="s">
        <v>2234</v>
      </c>
      <c r="N2365" t="s">
        <v>2236</v>
      </c>
      <c r="O2365" t="s">
        <v>2135</v>
      </c>
      <c r="P2365" t="s"/>
    </row>
    <row r="2366" spans="1:16">
      <c r="I2366" s="54" t="n">
        <v>2364</v>
      </c>
      <c r="J2366" t="s"/>
      <c r="K2366" t="s">
        <v>2081</v>
      </c>
      <c r="L2366" t="s">
        <v>2208</v>
      </c>
      <c r="M2366" t="s">
        <v>2234</v>
      </c>
      <c r="N2366" t="s">
        <v>2236</v>
      </c>
      <c r="O2366" t="s">
        <v>2136</v>
      </c>
      <c r="P2366" t="s"/>
    </row>
    <row r="2367" spans="1:16">
      <c r="I2367" s="54" t="n">
        <v>2365</v>
      </c>
      <c r="J2367" s="55" t="n">
        <v>0</v>
      </c>
      <c r="K2367" t="s">
        <v>2081</v>
      </c>
      <c r="L2367" t="s">
        <v>2208</v>
      </c>
      <c r="M2367" t="s">
        <v>2234</v>
      </c>
      <c r="N2367" t="s">
        <v>2236</v>
      </c>
      <c r="O2367" t="s">
        <v>2137</v>
      </c>
      <c r="P2367" t="s"/>
    </row>
    <row r="2368" spans="1:16">
      <c r="I2368" s="54" t="n">
        <v>2366</v>
      </c>
      <c r="J2368" t="s"/>
      <c r="K2368" t="s">
        <v>2081</v>
      </c>
      <c r="L2368" t="s">
        <v>2208</v>
      </c>
      <c r="M2368" t="s">
        <v>2234</v>
      </c>
      <c r="N2368" t="s">
        <v>2236</v>
      </c>
      <c r="O2368" t="s">
        <v>2138</v>
      </c>
      <c r="P2368" t="s"/>
    </row>
    <row r="2369" spans="1:16">
      <c r="I2369" s="54" t="n">
        <v>2367</v>
      </c>
      <c r="J2369" s="55" t="n">
        <v>0</v>
      </c>
      <c r="K2369" t="s">
        <v>2081</v>
      </c>
      <c r="L2369" t="s">
        <v>2208</v>
      </c>
      <c r="M2369" t="s">
        <v>2234</v>
      </c>
      <c r="N2369" t="s">
        <v>2236</v>
      </c>
      <c r="O2369" t="s">
        <v>2139</v>
      </c>
      <c r="P2369" t="s"/>
    </row>
    <row r="2370" spans="1:16">
      <c r="I2370" s="54" t="n">
        <v>2368</v>
      </c>
      <c r="J2370" t="s"/>
      <c r="K2370" t="s">
        <v>2081</v>
      </c>
      <c r="L2370" t="s">
        <v>2208</v>
      </c>
      <c r="M2370" t="s">
        <v>2234</v>
      </c>
      <c r="N2370" t="s">
        <v>2236</v>
      </c>
      <c r="O2370" t="s">
        <v>2140</v>
      </c>
      <c r="P2370" t="s"/>
    </row>
    <row r="2371" spans="1:16">
      <c r="I2371" s="54" t="n">
        <v>2369</v>
      </c>
      <c r="J2371" t="s"/>
      <c r="K2371" t="s">
        <v>2081</v>
      </c>
      <c r="L2371" t="s">
        <v>2208</v>
      </c>
      <c r="M2371" t="s">
        <v>2234</v>
      </c>
      <c r="N2371" t="s">
        <v>2142</v>
      </c>
      <c r="O2371" t="s"/>
      <c r="P2371" t="s"/>
    </row>
    <row r="2372" spans="1:16">
      <c r="I2372" s="54" t="n">
        <v>2370</v>
      </c>
      <c r="J2372" t="s"/>
      <c r="K2372" t="s">
        <v>2081</v>
      </c>
      <c r="L2372" t="s">
        <v>2208</v>
      </c>
      <c r="M2372" t="s">
        <v>2234</v>
      </c>
      <c r="N2372" t="s">
        <v>2143</v>
      </c>
      <c r="O2372" t="s"/>
      <c r="P2372" t="s"/>
    </row>
    <row r="2373" spans="1:16">
      <c r="I2373" s="54" t="n">
        <v>2371</v>
      </c>
      <c r="J2373" t="s"/>
      <c r="K2373" t="s">
        <v>2081</v>
      </c>
      <c r="L2373" t="s">
        <v>2208</v>
      </c>
      <c r="M2373" t="s">
        <v>2142</v>
      </c>
      <c r="N2373" t="s"/>
      <c r="O2373" t="s"/>
      <c r="P2373" t="s"/>
    </row>
    <row r="2374" spans="1:16">
      <c r="I2374" s="54" t="n">
        <v>2372</v>
      </c>
      <c r="J2374" t="s"/>
      <c r="K2374" t="s">
        <v>2081</v>
      </c>
      <c r="L2374" t="s">
        <v>2208</v>
      </c>
      <c r="M2374" t="s">
        <v>2143</v>
      </c>
      <c r="N2374" t="s"/>
      <c r="O2374" t="s"/>
      <c r="P2374" t="s"/>
    </row>
    <row r="2375" spans="1:16">
      <c r="I2375" s="54" t="n">
        <v>2373</v>
      </c>
      <c r="J2375" s="55" t="n">
        <v>0</v>
      </c>
      <c r="K2375" t="s">
        <v>2081</v>
      </c>
      <c r="L2375" t="s">
        <v>2208</v>
      </c>
      <c r="M2375" t="s">
        <v>2147</v>
      </c>
      <c r="N2375" t="s"/>
      <c r="O2375" t="s"/>
      <c r="P2375" t="s"/>
    </row>
    <row r="2376" spans="1:16">
      <c r="I2376" s="54" t="n">
        <v>2374</v>
      </c>
      <c r="J2376" t="s"/>
      <c r="K2376" t="s">
        <v>2081</v>
      </c>
      <c r="L2376" t="s">
        <v>2208</v>
      </c>
      <c r="M2376" t="s">
        <v>2148</v>
      </c>
      <c r="N2376" t="s"/>
      <c r="O2376" t="s"/>
      <c r="P2376" t="s"/>
    </row>
    <row r="2377" spans="1:16">
      <c r="I2377" s="54" t="n">
        <v>2375</v>
      </c>
      <c r="J2377" s="55" t="n">
        <v>0</v>
      </c>
      <c r="K2377" t="s">
        <v>2081</v>
      </c>
      <c r="L2377" t="s">
        <v>2208</v>
      </c>
      <c r="M2377" t="s">
        <v>2149</v>
      </c>
      <c r="N2377" t="s"/>
      <c r="O2377" t="s"/>
      <c r="P2377" t="s"/>
    </row>
    <row r="2378" spans="1:16">
      <c r="I2378" s="54" t="n">
        <v>2376</v>
      </c>
      <c r="J2378" t="s"/>
      <c r="K2378" t="s">
        <v>2081</v>
      </c>
      <c r="L2378" t="s">
        <v>2208</v>
      </c>
      <c r="M2378" t="s">
        <v>2138</v>
      </c>
      <c r="N2378" t="s"/>
      <c r="O2378" t="s"/>
      <c r="P2378" t="s"/>
    </row>
    <row r="2379" spans="1:16">
      <c r="I2379" s="54" t="n">
        <v>2377</v>
      </c>
      <c r="J2379" t="s"/>
      <c r="K2379" t="s">
        <v>2081</v>
      </c>
      <c r="L2379" t="s">
        <v>2208</v>
      </c>
      <c r="M2379" t="s">
        <v>2150</v>
      </c>
      <c r="N2379" t="s"/>
      <c r="O2379" t="s"/>
      <c r="P2379" t="s"/>
    </row>
    <row r="2380" spans="1:16">
      <c r="I2380" s="54" t="n">
        <v>2378</v>
      </c>
      <c r="J2380" s="55" t="n">
        <v>7.986689814814815e-07</v>
      </c>
      <c r="K2380" t="s">
        <v>2081</v>
      </c>
      <c r="L2380" t="s">
        <v>2237</v>
      </c>
      <c r="M2380" t="s"/>
      <c r="N2380" t="s"/>
      <c r="O2380" t="s"/>
      <c r="P2380" t="s"/>
    </row>
    <row r="2381" spans="1:16">
      <c r="I2381" s="54" t="n">
        <v>2379</v>
      </c>
      <c r="J2381" t="s"/>
      <c r="K2381" t="s">
        <v>2081</v>
      </c>
      <c r="L2381" t="s">
        <v>2237</v>
      </c>
      <c r="M2381" t="s">
        <v>2098</v>
      </c>
      <c r="N2381" t="s"/>
      <c r="O2381" t="s"/>
      <c r="P2381" t="s"/>
    </row>
    <row r="2382" spans="1:16">
      <c r="I2382" s="54" t="n">
        <v>2380</v>
      </c>
      <c r="J2382" t="s"/>
      <c r="K2382" t="s">
        <v>2081</v>
      </c>
      <c r="L2382" t="s">
        <v>2237</v>
      </c>
      <c r="M2382" t="s">
        <v>2083</v>
      </c>
      <c r="N2382" t="s"/>
      <c r="O2382" t="s"/>
      <c r="P2382" t="s"/>
    </row>
    <row r="2383" spans="1:16">
      <c r="I2383" s="54" t="n">
        <v>2381</v>
      </c>
      <c r="J2383" t="s"/>
      <c r="K2383" t="s">
        <v>2081</v>
      </c>
      <c r="L2383" t="s">
        <v>2237</v>
      </c>
      <c r="M2383" t="s">
        <v>2084</v>
      </c>
      <c r="N2383" t="s"/>
      <c r="O2383" t="s"/>
      <c r="P2383" t="s"/>
    </row>
    <row r="2384" spans="1:16">
      <c r="I2384" s="54" t="n">
        <v>2382</v>
      </c>
      <c r="J2384" t="s"/>
      <c r="K2384" t="s">
        <v>2081</v>
      </c>
      <c r="L2384" t="s">
        <v>2237</v>
      </c>
      <c r="M2384" t="s">
        <v>2085</v>
      </c>
      <c r="N2384" t="s"/>
      <c r="O2384" t="s"/>
      <c r="P2384" t="s"/>
    </row>
    <row r="2385" spans="1:16">
      <c r="I2385" s="54" t="n">
        <v>2383</v>
      </c>
      <c r="J2385" s="55" t="n">
        <v>0</v>
      </c>
      <c r="K2385" t="s">
        <v>2081</v>
      </c>
      <c r="L2385" t="s">
        <v>2237</v>
      </c>
      <c r="M2385" t="s">
        <v>2099</v>
      </c>
      <c r="N2385" t="s"/>
      <c r="O2385" t="s"/>
      <c r="P2385" t="s"/>
    </row>
    <row r="2386" spans="1:16">
      <c r="I2386" s="54" t="n">
        <v>2384</v>
      </c>
      <c r="J2386" t="s"/>
      <c r="K2386" t="s">
        <v>2081</v>
      </c>
      <c r="L2386" t="s">
        <v>2237</v>
      </c>
      <c r="M2386" t="s">
        <v>2100</v>
      </c>
      <c r="N2386" t="s"/>
      <c r="O2386" t="s"/>
      <c r="P2386" t="s"/>
    </row>
    <row r="2387" spans="1:16">
      <c r="I2387" s="54" t="n">
        <v>2385</v>
      </c>
      <c r="J2387" s="55" t="n">
        <v>1.810532407407407e-07</v>
      </c>
      <c r="K2387" t="s">
        <v>2081</v>
      </c>
      <c r="L2387" t="s">
        <v>2237</v>
      </c>
      <c r="M2387" t="s">
        <v>2238</v>
      </c>
      <c r="N2387" t="s"/>
      <c r="O2387" t="s"/>
      <c r="P2387" t="s"/>
    </row>
    <row r="2388" spans="1:16">
      <c r="I2388" s="54" t="n">
        <v>2386</v>
      </c>
      <c r="J2388" t="s"/>
      <c r="K2388" t="s">
        <v>2081</v>
      </c>
      <c r="L2388" t="s">
        <v>2237</v>
      </c>
      <c r="M2388" t="s">
        <v>2238</v>
      </c>
      <c r="N2388" t="s">
        <v>2102</v>
      </c>
      <c r="O2388" t="s"/>
      <c r="P2388" t="s"/>
    </row>
    <row r="2389" spans="1:16">
      <c r="I2389" s="54" t="n">
        <v>2387</v>
      </c>
      <c r="J2389" t="s"/>
      <c r="K2389" t="s">
        <v>2081</v>
      </c>
      <c r="L2389" t="s">
        <v>2237</v>
      </c>
      <c r="M2389" t="s">
        <v>2238</v>
      </c>
      <c r="N2389" t="s">
        <v>2100</v>
      </c>
      <c r="O2389" t="s"/>
      <c r="P2389" t="s"/>
    </row>
    <row r="2390" spans="1:16">
      <c r="I2390" s="54" t="n">
        <v>2388</v>
      </c>
      <c r="J2390" t="s"/>
      <c r="K2390" t="s">
        <v>2081</v>
      </c>
      <c r="L2390" t="s">
        <v>2237</v>
      </c>
      <c r="M2390" t="s">
        <v>2238</v>
      </c>
      <c r="N2390" t="s">
        <v>2103</v>
      </c>
      <c r="O2390" t="s"/>
      <c r="P2390" t="s"/>
    </row>
    <row r="2391" spans="1:16">
      <c r="I2391" s="54" t="n">
        <v>2389</v>
      </c>
      <c r="J2391" t="s"/>
      <c r="K2391" t="s">
        <v>2081</v>
      </c>
      <c r="L2391" t="s">
        <v>2237</v>
      </c>
      <c r="M2391" t="s">
        <v>2238</v>
      </c>
      <c r="N2391" t="s">
        <v>2084</v>
      </c>
      <c r="O2391" t="s"/>
      <c r="P2391" t="s"/>
    </row>
    <row r="2392" spans="1:16">
      <c r="I2392" s="54" t="n">
        <v>2390</v>
      </c>
      <c r="J2392" t="s"/>
      <c r="K2392" t="s">
        <v>2081</v>
      </c>
      <c r="L2392" t="s">
        <v>2237</v>
      </c>
      <c r="M2392" t="s">
        <v>2238</v>
      </c>
      <c r="N2392" t="s">
        <v>2085</v>
      </c>
      <c r="O2392" t="s"/>
      <c r="P2392" t="s"/>
    </row>
    <row r="2393" spans="1:16">
      <c r="I2393" s="54" t="n">
        <v>2391</v>
      </c>
      <c r="J2393" s="55" t="n">
        <v>0</v>
      </c>
      <c r="K2393" t="s">
        <v>2081</v>
      </c>
      <c r="L2393" t="s">
        <v>2237</v>
      </c>
      <c r="M2393" t="s">
        <v>2238</v>
      </c>
      <c r="N2393" t="s">
        <v>2104</v>
      </c>
      <c r="O2393" t="s"/>
      <c r="P2393" t="s"/>
    </row>
    <row r="2394" spans="1:16">
      <c r="I2394" s="54" t="n">
        <v>2392</v>
      </c>
      <c r="J2394" t="s"/>
      <c r="K2394" t="s">
        <v>2081</v>
      </c>
      <c r="L2394" t="s">
        <v>2237</v>
      </c>
      <c r="M2394" t="s">
        <v>2238</v>
      </c>
      <c r="N2394" t="s">
        <v>2105</v>
      </c>
      <c r="O2394" t="s"/>
      <c r="P2394" t="s"/>
    </row>
    <row r="2395" spans="1:16">
      <c r="I2395" s="54" t="n">
        <v>2393</v>
      </c>
      <c r="J2395" s="55" t="n">
        <v>0</v>
      </c>
      <c r="K2395" t="s">
        <v>2081</v>
      </c>
      <c r="L2395" t="s">
        <v>2237</v>
      </c>
      <c r="M2395" t="s">
        <v>2238</v>
      </c>
      <c r="N2395" t="s">
        <v>2086</v>
      </c>
      <c r="O2395" t="s"/>
      <c r="P2395" t="s"/>
    </row>
    <row r="2396" spans="1:16">
      <c r="I2396" s="54" t="n">
        <v>2394</v>
      </c>
      <c r="J2396" s="55" t="n">
        <v>0</v>
      </c>
      <c r="K2396" t="s">
        <v>2081</v>
      </c>
      <c r="L2396" t="s">
        <v>2237</v>
      </c>
      <c r="M2396" t="s">
        <v>2238</v>
      </c>
      <c r="N2396" t="s">
        <v>2106</v>
      </c>
      <c r="O2396" t="s"/>
      <c r="P2396" t="s"/>
    </row>
    <row r="2397" spans="1:16">
      <c r="I2397" s="54" t="n">
        <v>2395</v>
      </c>
      <c r="J2397" t="s"/>
      <c r="K2397" t="s">
        <v>2081</v>
      </c>
      <c r="L2397" t="s">
        <v>2237</v>
      </c>
      <c r="M2397" t="s">
        <v>2238</v>
      </c>
      <c r="N2397" t="s">
        <v>2107</v>
      </c>
      <c r="O2397" t="s"/>
      <c r="P2397" t="s"/>
    </row>
    <row r="2398" spans="1:16">
      <c r="I2398" s="54" t="n">
        <v>2396</v>
      </c>
      <c r="J2398" t="s"/>
      <c r="K2398" t="s">
        <v>2081</v>
      </c>
      <c r="L2398" t="s">
        <v>2237</v>
      </c>
      <c r="M2398" t="s">
        <v>2238</v>
      </c>
      <c r="N2398" t="s">
        <v>2108</v>
      </c>
      <c r="O2398" t="s"/>
      <c r="P2398" t="s"/>
    </row>
    <row r="2399" spans="1:16">
      <c r="I2399" s="54" t="n">
        <v>2397</v>
      </c>
      <c r="J2399" s="55" t="n">
        <v>1.810532407407407e-07</v>
      </c>
      <c r="K2399" t="s">
        <v>2081</v>
      </c>
      <c r="L2399" t="s">
        <v>2237</v>
      </c>
      <c r="M2399" t="s">
        <v>2238</v>
      </c>
      <c r="N2399" t="s">
        <v>2239</v>
      </c>
      <c r="O2399" t="s"/>
      <c r="P2399" t="s"/>
    </row>
    <row r="2400" spans="1:16">
      <c r="I2400" s="54" t="n">
        <v>2398</v>
      </c>
      <c r="J2400" t="s"/>
      <c r="K2400" t="s">
        <v>2081</v>
      </c>
      <c r="L2400" t="s">
        <v>2237</v>
      </c>
      <c r="M2400" t="s">
        <v>2238</v>
      </c>
      <c r="N2400" t="s">
        <v>2239</v>
      </c>
      <c r="O2400" t="s">
        <v>2105</v>
      </c>
      <c r="P2400" t="s"/>
    </row>
    <row r="2401" spans="1:16">
      <c r="I2401" s="54" t="n">
        <v>2399</v>
      </c>
      <c r="J2401" t="s"/>
      <c r="K2401" t="s">
        <v>2081</v>
      </c>
      <c r="L2401" t="s">
        <v>2237</v>
      </c>
      <c r="M2401" t="s">
        <v>2238</v>
      </c>
      <c r="N2401" t="s">
        <v>2239</v>
      </c>
      <c r="O2401" t="s">
        <v>2110</v>
      </c>
      <c r="P2401" t="s"/>
    </row>
    <row r="2402" spans="1:16">
      <c r="I2402" s="54" t="n">
        <v>2400</v>
      </c>
      <c r="J2402" t="s"/>
      <c r="K2402" t="s">
        <v>2081</v>
      </c>
      <c r="L2402" t="s">
        <v>2237</v>
      </c>
      <c r="M2402" t="s">
        <v>2238</v>
      </c>
      <c r="N2402" t="s">
        <v>2239</v>
      </c>
      <c r="O2402" t="s">
        <v>2111</v>
      </c>
      <c r="P2402" t="s"/>
    </row>
    <row r="2403" spans="1:16">
      <c r="I2403" s="54" t="n">
        <v>2401</v>
      </c>
      <c r="J2403" t="s"/>
      <c r="K2403" t="s">
        <v>2081</v>
      </c>
      <c r="L2403" t="s">
        <v>2237</v>
      </c>
      <c r="M2403" t="s">
        <v>2238</v>
      </c>
      <c r="N2403" t="s">
        <v>2239</v>
      </c>
      <c r="O2403" t="s">
        <v>2112</v>
      </c>
      <c r="P2403" t="s"/>
    </row>
    <row r="2404" spans="1:16">
      <c r="I2404" s="54" t="n">
        <v>2402</v>
      </c>
      <c r="J2404" t="s"/>
      <c r="K2404" t="s">
        <v>2081</v>
      </c>
      <c r="L2404" t="s">
        <v>2237</v>
      </c>
      <c r="M2404" t="s">
        <v>2238</v>
      </c>
      <c r="N2404" t="s">
        <v>2239</v>
      </c>
      <c r="O2404" t="s">
        <v>2113</v>
      </c>
      <c r="P2404" t="s"/>
    </row>
    <row r="2405" spans="1:16">
      <c r="I2405" s="54" t="n">
        <v>2403</v>
      </c>
      <c r="J2405" t="s"/>
      <c r="K2405" t="s">
        <v>2081</v>
      </c>
      <c r="L2405" t="s">
        <v>2237</v>
      </c>
      <c r="M2405" t="s">
        <v>2238</v>
      </c>
      <c r="N2405" t="s">
        <v>2239</v>
      </c>
      <c r="O2405" t="s">
        <v>2114</v>
      </c>
      <c r="P2405" t="s"/>
    </row>
    <row r="2406" spans="1:16">
      <c r="I2406" s="54" t="n">
        <v>2404</v>
      </c>
      <c r="J2406" t="s"/>
      <c r="K2406" t="s">
        <v>2081</v>
      </c>
      <c r="L2406" t="s">
        <v>2237</v>
      </c>
      <c r="M2406" t="s">
        <v>2238</v>
      </c>
      <c r="N2406" t="s">
        <v>2239</v>
      </c>
      <c r="O2406" t="s">
        <v>2115</v>
      </c>
      <c r="P2406" t="s"/>
    </row>
    <row r="2407" spans="1:16">
      <c r="I2407" s="54" t="n">
        <v>2405</v>
      </c>
      <c r="J2407" t="s"/>
      <c r="K2407" t="s">
        <v>2081</v>
      </c>
      <c r="L2407" t="s">
        <v>2237</v>
      </c>
      <c r="M2407" t="s">
        <v>2238</v>
      </c>
      <c r="N2407" t="s">
        <v>2239</v>
      </c>
      <c r="O2407" t="s">
        <v>2116</v>
      </c>
      <c r="P2407" t="s"/>
    </row>
    <row r="2408" spans="1:16">
      <c r="I2408" s="54" t="n">
        <v>2406</v>
      </c>
      <c r="J2408" t="s"/>
      <c r="K2408" t="s">
        <v>2081</v>
      </c>
      <c r="L2408" t="s">
        <v>2237</v>
      </c>
      <c r="M2408" t="s">
        <v>2238</v>
      </c>
      <c r="N2408" t="s">
        <v>2239</v>
      </c>
      <c r="O2408" t="s">
        <v>2117</v>
      </c>
      <c r="P2408" t="s"/>
    </row>
    <row r="2409" spans="1:16">
      <c r="I2409" s="54" t="n">
        <v>2407</v>
      </c>
      <c r="J2409" t="s"/>
      <c r="K2409" t="s">
        <v>2081</v>
      </c>
      <c r="L2409" t="s">
        <v>2237</v>
      </c>
      <c r="M2409" t="s">
        <v>2238</v>
      </c>
      <c r="N2409" t="s">
        <v>2239</v>
      </c>
      <c r="O2409" t="s">
        <v>2118</v>
      </c>
      <c r="P2409" t="s"/>
    </row>
    <row r="2410" spans="1:16">
      <c r="I2410" s="54" t="n">
        <v>2408</v>
      </c>
      <c r="J2410" s="55" t="n">
        <v>0</v>
      </c>
      <c r="K2410" t="s">
        <v>2081</v>
      </c>
      <c r="L2410" t="s">
        <v>2237</v>
      </c>
      <c r="M2410" t="s">
        <v>2238</v>
      </c>
      <c r="N2410" t="s">
        <v>2239</v>
      </c>
      <c r="O2410" t="s">
        <v>2119</v>
      </c>
      <c r="P2410" t="s"/>
    </row>
    <row r="2411" spans="1:16">
      <c r="I2411" s="54" t="n">
        <v>2409</v>
      </c>
      <c r="J2411" s="55" t="n">
        <v>0</v>
      </c>
      <c r="K2411" t="s">
        <v>2081</v>
      </c>
      <c r="L2411" t="s">
        <v>2237</v>
      </c>
      <c r="M2411" t="s">
        <v>2238</v>
      </c>
      <c r="N2411" t="s">
        <v>2239</v>
      </c>
      <c r="O2411" t="s">
        <v>2120</v>
      </c>
      <c r="P2411" t="s"/>
    </row>
    <row r="2412" spans="1:16">
      <c r="I2412" s="54" t="n">
        <v>2410</v>
      </c>
      <c r="J2412" s="55" t="n">
        <v>0</v>
      </c>
      <c r="K2412" t="s">
        <v>2081</v>
      </c>
      <c r="L2412" t="s">
        <v>2237</v>
      </c>
      <c r="M2412" t="s">
        <v>2238</v>
      </c>
      <c r="N2412" t="s">
        <v>2239</v>
      </c>
      <c r="O2412" t="s">
        <v>2121</v>
      </c>
      <c r="P2412" t="s"/>
    </row>
    <row r="2413" spans="1:16">
      <c r="I2413" s="54" t="n">
        <v>2411</v>
      </c>
      <c r="J2413" t="s"/>
      <c r="K2413" t="s">
        <v>2081</v>
      </c>
      <c r="L2413" t="s">
        <v>2237</v>
      </c>
      <c r="M2413" t="s">
        <v>2238</v>
      </c>
      <c r="N2413" t="s">
        <v>2239</v>
      </c>
      <c r="O2413" t="s">
        <v>2122</v>
      </c>
      <c r="P2413" t="s"/>
    </row>
    <row r="2414" spans="1:16">
      <c r="I2414" s="54" t="n">
        <v>2412</v>
      </c>
      <c r="J2414" t="s"/>
      <c r="K2414" t="s">
        <v>2081</v>
      </c>
      <c r="L2414" t="s">
        <v>2237</v>
      </c>
      <c r="M2414" t="s">
        <v>2238</v>
      </c>
      <c r="N2414" t="s">
        <v>2239</v>
      </c>
      <c r="O2414" t="s">
        <v>2123</v>
      </c>
      <c r="P2414" t="s"/>
    </row>
    <row r="2415" spans="1:16">
      <c r="I2415" s="54" t="n">
        <v>2413</v>
      </c>
      <c r="J2415" t="s"/>
      <c r="K2415" t="s">
        <v>2081</v>
      </c>
      <c r="L2415" t="s">
        <v>2237</v>
      </c>
      <c r="M2415" t="s">
        <v>2238</v>
      </c>
      <c r="N2415" t="s">
        <v>2239</v>
      </c>
      <c r="O2415" t="s">
        <v>2124</v>
      </c>
      <c r="P2415" t="s"/>
    </row>
    <row r="2416" spans="1:16">
      <c r="I2416" s="54" t="n">
        <v>2414</v>
      </c>
      <c r="J2416" s="55" t="n">
        <v>0</v>
      </c>
      <c r="K2416" t="s">
        <v>2081</v>
      </c>
      <c r="L2416" t="s">
        <v>2237</v>
      </c>
      <c r="M2416" t="s">
        <v>2238</v>
      </c>
      <c r="N2416" t="s">
        <v>2239</v>
      </c>
      <c r="O2416" t="s">
        <v>2125</v>
      </c>
      <c r="P2416" t="s"/>
    </row>
    <row r="2417" spans="1:16">
      <c r="I2417" s="54" t="n">
        <v>2415</v>
      </c>
      <c r="J2417" t="s"/>
      <c r="K2417" t="s">
        <v>2081</v>
      </c>
      <c r="L2417" t="s">
        <v>2237</v>
      </c>
      <c r="M2417" t="s">
        <v>2238</v>
      </c>
      <c r="N2417" t="s">
        <v>2239</v>
      </c>
      <c r="O2417" t="s">
        <v>2126</v>
      </c>
      <c r="P2417" t="s"/>
    </row>
    <row r="2418" spans="1:16">
      <c r="I2418" s="54" t="n">
        <v>2416</v>
      </c>
      <c r="J2418" s="55" t="n">
        <v>0</v>
      </c>
      <c r="K2418" t="s">
        <v>2081</v>
      </c>
      <c r="L2418" t="s">
        <v>2237</v>
      </c>
      <c r="M2418" t="s">
        <v>2238</v>
      </c>
      <c r="N2418" t="s">
        <v>2239</v>
      </c>
      <c r="O2418" t="s">
        <v>2127</v>
      </c>
      <c r="P2418" t="s"/>
    </row>
    <row r="2419" spans="1:16">
      <c r="I2419" s="54" t="n">
        <v>2417</v>
      </c>
      <c r="J2419" t="s"/>
      <c r="K2419" t="s">
        <v>2081</v>
      </c>
      <c r="L2419" t="s">
        <v>2237</v>
      </c>
      <c r="M2419" t="s">
        <v>2238</v>
      </c>
      <c r="N2419" t="s">
        <v>2239</v>
      </c>
      <c r="O2419" t="s">
        <v>2128</v>
      </c>
      <c r="P2419" t="s"/>
    </row>
    <row r="2420" spans="1:16">
      <c r="I2420" s="54" t="n">
        <v>2418</v>
      </c>
      <c r="J2420" s="55" t="n">
        <v>1.810532407407407e-07</v>
      </c>
      <c r="K2420" t="s">
        <v>2081</v>
      </c>
      <c r="L2420" t="s">
        <v>2237</v>
      </c>
      <c r="M2420" t="s">
        <v>2238</v>
      </c>
      <c r="N2420" t="s">
        <v>2239</v>
      </c>
      <c r="O2420" t="s">
        <v>2240</v>
      </c>
      <c r="P2420" t="s"/>
    </row>
    <row r="2421" spans="1:16">
      <c r="I2421" s="54" t="n">
        <v>2419</v>
      </c>
      <c r="J2421" t="s"/>
      <c r="K2421" t="s">
        <v>2081</v>
      </c>
      <c r="L2421" t="s">
        <v>2237</v>
      </c>
      <c r="M2421" t="s">
        <v>2238</v>
      </c>
      <c r="N2421" t="s">
        <v>2239</v>
      </c>
      <c r="O2421" t="s">
        <v>2240</v>
      </c>
      <c r="P2421" t="s">
        <v>2023</v>
      </c>
    </row>
    <row r="2422" spans="1:16">
      <c r="I2422" s="54" t="n">
        <v>2420</v>
      </c>
      <c r="J2422" t="s"/>
      <c r="K2422" t="s">
        <v>2081</v>
      </c>
      <c r="L2422" t="s">
        <v>2237</v>
      </c>
      <c r="M2422" t="s">
        <v>2238</v>
      </c>
      <c r="N2422" t="s">
        <v>2239</v>
      </c>
      <c r="O2422" t="s">
        <v>2240</v>
      </c>
      <c r="P2422" t="s">
        <v>1980</v>
      </c>
    </row>
    <row r="2423" spans="1:16">
      <c r="I2423" s="54" t="n">
        <v>2421</v>
      </c>
      <c r="J2423" t="s"/>
      <c r="K2423" t="s">
        <v>2081</v>
      </c>
      <c r="L2423" t="s">
        <v>2237</v>
      </c>
      <c r="M2423" t="s">
        <v>2238</v>
      </c>
      <c r="N2423" t="s">
        <v>2239</v>
      </c>
      <c r="O2423" t="s">
        <v>2240</v>
      </c>
      <c r="P2423" t="s">
        <v>768</v>
      </c>
    </row>
    <row r="2424" spans="1:16">
      <c r="I2424" s="54" t="n">
        <v>2422</v>
      </c>
      <c r="J2424" t="s"/>
      <c r="K2424" t="s">
        <v>2081</v>
      </c>
      <c r="L2424" t="s">
        <v>2237</v>
      </c>
      <c r="M2424" t="s">
        <v>2238</v>
      </c>
      <c r="N2424" t="s">
        <v>2239</v>
      </c>
      <c r="O2424" t="s">
        <v>2240</v>
      </c>
      <c r="P2424" t="s">
        <v>2025</v>
      </c>
    </row>
    <row r="2425" spans="1:16">
      <c r="I2425" s="54" t="n">
        <v>2423</v>
      </c>
      <c r="J2425" t="s"/>
      <c r="K2425" t="s">
        <v>2081</v>
      </c>
      <c r="L2425" t="s">
        <v>2237</v>
      </c>
      <c r="M2425" t="s">
        <v>2238</v>
      </c>
      <c r="N2425" t="s">
        <v>2239</v>
      </c>
      <c r="O2425" t="s">
        <v>2240</v>
      </c>
      <c r="P2425" t="s">
        <v>2241</v>
      </c>
    </row>
    <row r="2426" spans="1:16">
      <c r="I2426" s="54" t="n">
        <v>2424</v>
      </c>
      <c r="J2426" s="55" t="n">
        <v>1.810532407407407e-07</v>
      </c>
      <c r="K2426" t="s">
        <v>2081</v>
      </c>
      <c r="L2426" t="s">
        <v>2237</v>
      </c>
      <c r="M2426" t="s">
        <v>2238</v>
      </c>
      <c r="N2426" t="s">
        <v>2239</v>
      </c>
      <c r="O2426" t="s">
        <v>2240</v>
      </c>
      <c r="P2426" t="s">
        <v>2242</v>
      </c>
    </row>
    <row r="2427" spans="1:16">
      <c r="I2427" s="54" t="n">
        <v>2425</v>
      </c>
      <c r="J2427" t="s"/>
      <c r="K2427" t="s">
        <v>2081</v>
      </c>
      <c r="L2427" t="s">
        <v>2237</v>
      </c>
      <c r="M2427" t="s">
        <v>2238</v>
      </c>
      <c r="N2427" t="s">
        <v>2239</v>
      </c>
      <c r="O2427" t="s">
        <v>2240</v>
      </c>
      <c r="P2427" t="s">
        <v>2046</v>
      </c>
    </row>
    <row r="2428" spans="1:16">
      <c r="I2428" s="54" t="n">
        <v>2426</v>
      </c>
      <c r="J2428" t="s"/>
      <c r="K2428" t="s">
        <v>2081</v>
      </c>
      <c r="L2428" t="s">
        <v>2237</v>
      </c>
      <c r="M2428" t="s">
        <v>2238</v>
      </c>
      <c r="N2428" t="s">
        <v>2239</v>
      </c>
      <c r="O2428" t="s">
        <v>2134</v>
      </c>
      <c r="P2428" t="s"/>
    </row>
    <row r="2429" spans="1:16">
      <c r="I2429" s="54" t="n">
        <v>2427</v>
      </c>
      <c r="J2429" s="55" t="n">
        <v>0</v>
      </c>
      <c r="K2429" t="s">
        <v>2081</v>
      </c>
      <c r="L2429" t="s">
        <v>2237</v>
      </c>
      <c r="M2429" t="s">
        <v>2238</v>
      </c>
      <c r="N2429" t="s">
        <v>2239</v>
      </c>
      <c r="O2429" t="s">
        <v>2135</v>
      </c>
      <c r="P2429" t="s"/>
    </row>
    <row r="2430" spans="1:16">
      <c r="I2430" s="54" t="n">
        <v>2428</v>
      </c>
      <c r="J2430" t="s"/>
      <c r="K2430" t="s">
        <v>2081</v>
      </c>
      <c r="L2430" t="s">
        <v>2237</v>
      </c>
      <c r="M2430" t="s">
        <v>2238</v>
      </c>
      <c r="N2430" t="s">
        <v>2239</v>
      </c>
      <c r="O2430" t="s">
        <v>2136</v>
      </c>
      <c r="P2430" t="s"/>
    </row>
    <row r="2431" spans="1:16">
      <c r="I2431" s="54" t="n">
        <v>2429</v>
      </c>
      <c r="J2431" s="55" t="n">
        <v>0</v>
      </c>
      <c r="K2431" t="s">
        <v>2081</v>
      </c>
      <c r="L2431" t="s">
        <v>2237</v>
      </c>
      <c r="M2431" t="s">
        <v>2238</v>
      </c>
      <c r="N2431" t="s">
        <v>2239</v>
      </c>
      <c r="O2431" t="s">
        <v>2137</v>
      </c>
      <c r="P2431" t="s"/>
    </row>
    <row r="2432" spans="1:16">
      <c r="I2432" s="54" t="n">
        <v>2430</v>
      </c>
      <c r="J2432" t="s"/>
      <c r="K2432" t="s">
        <v>2081</v>
      </c>
      <c r="L2432" t="s">
        <v>2237</v>
      </c>
      <c r="M2432" t="s">
        <v>2238</v>
      </c>
      <c r="N2432" t="s">
        <v>2239</v>
      </c>
      <c r="O2432" t="s">
        <v>2138</v>
      </c>
      <c r="P2432" t="s"/>
    </row>
    <row r="2433" spans="1:16">
      <c r="I2433" s="54" t="n">
        <v>2431</v>
      </c>
      <c r="J2433" s="55" t="n">
        <v>0</v>
      </c>
      <c r="K2433" t="s">
        <v>2081</v>
      </c>
      <c r="L2433" t="s">
        <v>2237</v>
      </c>
      <c r="M2433" t="s">
        <v>2238</v>
      </c>
      <c r="N2433" t="s">
        <v>2239</v>
      </c>
      <c r="O2433" t="s">
        <v>2139</v>
      </c>
      <c r="P2433" t="s"/>
    </row>
    <row r="2434" spans="1:16">
      <c r="I2434" s="54" t="n">
        <v>2432</v>
      </c>
      <c r="J2434" t="s"/>
      <c r="K2434" t="s">
        <v>2081</v>
      </c>
      <c r="L2434" t="s">
        <v>2237</v>
      </c>
      <c r="M2434" t="s">
        <v>2238</v>
      </c>
      <c r="N2434" t="s">
        <v>2239</v>
      </c>
      <c r="O2434" t="s">
        <v>2140</v>
      </c>
      <c r="P2434" t="s"/>
    </row>
    <row r="2435" spans="1:16">
      <c r="I2435" s="54" t="n">
        <v>2433</v>
      </c>
      <c r="J2435" s="55" t="n">
        <v>0</v>
      </c>
      <c r="K2435" t="s">
        <v>2081</v>
      </c>
      <c r="L2435" t="s">
        <v>2237</v>
      </c>
      <c r="M2435" t="s">
        <v>2238</v>
      </c>
      <c r="N2435" t="s">
        <v>2243</v>
      </c>
      <c r="O2435" t="s"/>
      <c r="P2435" t="s"/>
    </row>
    <row r="2436" spans="1:16">
      <c r="I2436" s="54" t="n">
        <v>2434</v>
      </c>
      <c r="J2436" t="s"/>
      <c r="K2436" t="s">
        <v>2081</v>
      </c>
      <c r="L2436" t="s">
        <v>2237</v>
      </c>
      <c r="M2436" t="s">
        <v>2238</v>
      </c>
      <c r="N2436" t="s">
        <v>2243</v>
      </c>
      <c r="O2436" t="s">
        <v>2105</v>
      </c>
      <c r="P2436" t="s"/>
    </row>
    <row r="2437" spans="1:16">
      <c r="I2437" s="54" t="n">
        <v>2435</v>
      </c>
      <c r="J2437" t="s"/>
      <c r="K2437" t="s">
        <v>2081</v>
      </c>
      <c r="L2437" t="s">
        <v>2237</v>
      </c>
      <c r="M2437" t="s">
        <v>2238</v>
      </c>
      <c r="N2437" t="s">
        <v>2243</v>
      </c>
      <c r="O2437" t="s">
        <v>2110</v>
      </c>
      <c r="P2437" t="s"/>
    </row>
    <row r="2438" spans="1:16">
      <c r="I2438" s="54" t="n">
        <v>2436</v>
      </c>
      <c r="J2438" t="s"/>
      <c r="K2438" t="s">
        <v>2081</v>
      </c>
      <c r="L2438" t="s">
        <v>2237</v>
      </c>
      <c r="M2438" t="s">
        <v>2238</v>
      </c>
      <c r="N2438" t="s">
        <v>2243</v>
      </c>
      <c r="O2438" t="s">
        <v>2111</v>
      </c>
      <c r="P2438" t="s"/>
    </row>
    <row r="2439" spans="1:16">
      <c r="I2439" s="54" t="n">
        <v>2437</v>
      </c>
      <c r="J2439" t="s"/>
      <c r="K2439" t="s">
        <v>2081</v>
      </c>
      <c r="L2439" t="s">
        <v>2237</v>
      </c>
      <c r="M2439" t="s">
        <v>2238</v>
      </c>
      <c r="N2439" t="s">
        <v>2243</v>
      </c>
      <c r="O2439" t="s">
        <v>2112</v>
      </c>
      <c r="P2439" t="s"/>
    </row>
    <row r="2440" spans="1:16">
      <c r="I2440" s="54" t="n">
        <v>2438</v>
      </c>
      <c r="J2440" t="s"/>
      <c r="K2440" t="s">
        <v>2081</v>
      </c>
      <c r="L2440" t="s">
        <v>2237</v>
      </c>
      <c r="M2440" t="s">
        <v>2238</v>
      </c>
      <c r="N2440" t="s">
        <v>2243</v>
      </c>
      <c r="O2440" t="s">
        <v>2113</v>
      </c>
      <c r="P2440" t="s"/>
    </row>
    <row r="2441" spans="1:16">
      <c r="I2441" s="54" t="n">
        <v>2439</v>
      </c>
      <c r="J2441" t="s"/>
      <c r="K2441" t="s">
        <v>2081</v>
      </c>
      <c r="L2441" t="s">
        <v>2237</v>
      </c>
      <c r="M2441" t="s">
        <v>2238</v>
      </c>
      <c r="N2441" t="s">
        <v>2243</v>
      </c>
      <c r="O2441" t="s">
        <v>2114</v>
      </c>
      <c r="P2441" t="s"/>
    </row>
    <row r="2442" spans="1:16">
      <c r="I2442" s="54" t="n">
        <v>2440</v>
      </c>
      <c r="J2442" t="s"/>
      <c r="K2442" t="s">
        <v>2081</v>
      </c>
      <c r="L2442" t="s">
        <v>2237</v>
      </c>
      <c r="M2442" t="s">
        <v>2238</v>
      </c>
      <c r="N2442" t="s">
        <v>2243</v>
      </c>
      <c r="O2442" t="s">
        <v>2115</v>
      </c>
      <c r="P2442" t="s"/>
    </row>
    <row r="2443" spans="1:16">
      <c r="I2443" s="54" t="n">
        <v>2441</v>
      </c>
      <c r="J2443" t="s"/>
      <c r="K2443" t="s">
        <v>2081</v>
      </c>
      <c r="L2443" t="s">
        <v>2237</v>
      </c>
      <c r="M2443" t="s">
        <v>2238</v>
      </c>
      <c r="N2443" t="s">
        <v>2243</v>
      </c>
      <c r="O2443" t="s">
        <v>2116</v>
      </c>
      <c r="P2443" t="s"/>
    </row>
    <row r="2444" spans="1:16">
      <c r="I2444" s="54" t="n">
        <v>2442</v>
      </c>
      <c r="J2444" t="s"/>
      <c r="K2444" t="s">
        <v>2081</v>
      </c>
      <c r="L2444" t="s">
        <v>2237</v>
      </c>
      <c r="M2444" t="s">
        <v>2238</v>
      </c>
      <c r="N2444" t="s">
        <v>2243</v>
      </c>
      <c r="O2444" t="s">
        <v>2117</v>
      </c>
      <c r="P2444" t="s"/>
    </row>
    <row r="2445" spans="1:16">
      <c r="I2445" s="54" t="n">
        <v>2443</v>
      </c>
      <c r="J2445" t="s"/>
      <c r="K2445" t="s">
        <v>2081</v>
      </c>
      <c r="L2445" t="s">
        <v>2237</v>
      </c>
      <c r="M2445" t="s">
        <v>2238</v>
      </c>
      <c r="N2445" t="s">
        <v>2243</v>
      </c>
      <c r="O2445" t="s">
        <v>2118</v>
      </c>
      <c r="P2445" t="s"/>
    </row>
    <row r="2446" spans="1:16">
      <c r="I2446" s="54" t="n">
        <v>2444</v>
      </c>
      <c r="J2446" s="55" t="n">
        <v>0</v>
      </c>
      <c r="K2446" t="s">
        <v>2081</v>
      </c>
      <c r="L2446" t="s">
        <v>2237</v>
      </c>
      <c r="M2446" t="s">
        <v>2238</v>
      </c>
      <c r="N2446" t="s">
        <v>2243</v>
      </c>
      <c r="O2446" t="s">
        <v>2119</v>
      </c>
      <c r="P2446" t="s"/>
    </row>
    <row r="2447" spans="1:16">
      <c r="I2447" s="54" t="n">
        <v>2445</v>
      </c>
      <c r="J2447" s="55" t="n">
        <v>0</v>
      </c>
      <c r="K2447" t="s">
        <v>2081</v>
      </c>
      <c r="L2447" t="s">
        <v>2237</v>
      </c>
      <c r="M2447" t="s">
        <v>2238</v>
      </c>
      <c r="N2447" t="s">
        <v>2243</v>
      </c>
      <c r="O2447" t="s">
        <v>2120</v>
      </c>
      <c r="P2447" t="s"/>
    </row>
    <row r="2448" spans="1:16">
      <c r="I2448" s="54" t="n">
        <v>2446</v>
      </c>
      <c r="J2448" s="55" t="n">
        <v>0</v>
      </c>
      <c r="K2448" t="s">
        <v>2081</v>
      </c>
      <c r="L2448" t="s">
        <v>2237</v>
      </c>
      <c r="M2448" t="s">
        <v>2238</v>
      </c>
      <c r="N2448" t="s">
        <v>2243</v>
      </c>
      <c r="O2448" t="s">
        <v>2121</v>
      </c>
      <c r="P2448" t="s"/>
    </row>
    <row r="2449" spans="1:16">
      <c r="I2449" s="54" t="n">
        <v>2447</v>
      </c>
      <c r="J2449" t="s"/>
      <c r="K2449" t="s">
        <v>2081</v>
      </c>
      <c r="L2449" t="s">
        <v>2237</v>
      </c>
      <c r="M2449" t="s">
        <v>2238</v>
      </c>
      <c r="N2449" t="s">
        <v>2243</v>
      </c>
      <c r="O2449" t="s">
        <v>2122</v>
      </c>
      <c r="P2449" t="s"/>
    </row>
    <row r="2450" spans="1:16">
      <c r="I2450" s="54" t="n">
        <v>2448</v>
      </c>
      <c r="J2450" t="s"/>
      <c r="K2450" t="s">
        <v>2081</v>
      </c>
      <c r="L2450" t="s">
        <v>2237</v>
      </c>
      <c r="M2450" t="s">
        <v>2238</v>
      </c>
      <c r="N2450" t="s">
        <v>2243</v>
      </c>
      <c r="O2450" t="s">
        <v>2123</v>
      </c>
      <c r="P2450" t="s"/>
    </row>
    <row r="2451" spans="1:16">
      <c r="I2451" s="54" t="n">
        <v>2449</v>
      </c>
      <c r="J2451" t="s"/>
      <c r="K2451" t="s">
        <v>2081</v>
      </c>
      <c r="L2451" t="s">
        <v>2237</v>
      </c>
      <c r="M2451" t="s">
        <v>2238</v>
      </c>
      <c r="N2451" t="s">
        <v>2243</v>
      </c>
      <c r="O2451" t="s">
        <v>2124</v>
      </c>
      <c r="P2451" t="s"/>
    </row>
    <row r="2452" spans="1:16">
      <c r="I2452" s="54" t="n">
        <v>2450</v>
      </c>
      <c r="J2452" s="55" t="n">
        <v>0</v>
      </c>
      <c r="K2452" t="s">
        <v>2081</v>
      </c>
      <c r="L2452" t="s">
        <v>2237</v>
      </c>
      <c r="M2452" t="s">
        <v>2238</v>
      </c>
      <c r="N2452" t="s">
        <v>2243</v>
      </c>
      <c r="O2452" t="s">
        <v>2125</v>
      </c>
      <c r="P2452" t="s"/>
    </row>
    <row r="2453" spans="1:16">
      <c r="I2453" s="54" t="n">
        <v>2451</v>
      </c>
      <c r="J2453" t="s"/>
      <c r="K2453" t="s">
        <v>2081</v>
      </c>
      <c r="L2453" t="s">
        <v>2237</v>
      </c>
      <c r="M2453" t="s">
        <v>2238</v>
      </c>
      <c r="N2453" t="s">
        <v>2243</v>
      </c>
      <c r="O2453" t="s">
        <v>2126</v>
      </c>
      <c r="P2453" t="s"/>
    </row>
    <row r="2454" spans="1:16">
      <c r="I2454" s="54" t="n">
        <v>2452</v>
      </c>
      <c r="J2454" s="55" t="n">
        <v>0</v>
      </c>
      <c r="K2454" t="s">
        <v>2081</v>
      </c>
      <c r="L2454" t="s">
        <v>2237</v>
      </c>
      <c r="M2454" t="s">
        <v>2238</v>
      </c>
      <c r="N2454" t="s">
        <v>2243</v>
      </c>
      <c r="O2454" t="s">
        <v>2127</v>
      </c>
      <c r="P2454" t="s"/>
    </row>
    <row r="2455" spans="1:16">
      <c r="I2455" s="54" t="n">
        <v>2453</v>
      </c>
      <c r="J2455" t="s"/>
      <c r="K2455" t="s">
        <v>2081</v>
      </c>
      <c r="L2455" t="s">
        <v>2237</v>
      </c>
      <c r="M2455" t="s">
        <v>2238</v>
      </c>
      <c r="N2455" t="s">
        <v>2243</v>
      </c>
      <c r="O2455" t="s">
        <v>2128</v>
      </c>
      <c r="P2455" t="s"/>
    </row>
    <row r="2456" spans="1:16">
      <c r="I2456" s="54" t="n">
        <v>2454</v>
      </c>
      <c r="J2456" s="55" t="n">
        <v>0</v>
      </c>
      <c r="K2456" t="s">
        <v>2081</v>
      </c>
      <c r="L2456" t="s">
        <v>2237</v>
      </c>
      <c r="M2456" t="s">
        <v>2238</v>
      </c>
      <c r="N2456" t="s">
        <v>2243</v>
      </c>
      <c r="O2456" t="s">
        <v>2240</v>
      </c>
      <c r="P2456" t="s"/>
    </row>
    <row r="2457" spans="1:16">
      <c r="I2457" s="54" t="n">
        <v>2455</v>
      </c>
      <c r="J2457" t="s"/>
      <c r="K2457" t="s">
        <v>2081</v>
      </c>
      <c r="L2457" t="s">
        <v>2237</v>
      </c>
      <c r="M2457" t="s">
        <v>2238</v>
      </c>
      <c r="N2457" t="s">
        <v>2243</v>
      </c>
      <c r="O2457" t="s">
        <v>2240</v>
      </c>
      <c r="P2457" t="s">
        <v>2023</v>
      </c>
    </row>
    <row r="2458" spans="1:16">
      <c r="I2458" s="54" t="n">
        <v>2456</v>
      </c>
      <c r="J2458" t="s"/>
      <c r="K2458" t="s">
        <v>2081</v>
      </c>
      <c r="L2458" t="s">
        <v>2237</v>
      </c>
      <c r="M2458" t="s">
        <v>2238</v>
      </c>
      <c r="N2458" t="s">
        <v>2243</v>
      </c>
      <c r="O2458" t="s">
        <v>2240</v>
      </c>
      <c r="P2458" t="s">
        <v>768</v>
      </c>
    </row>
    <row r="2459" spans="1:16">
      <c r="I2459" s="54" t="n">
        <v>2457</v>
      </c>
      <c r="J2459" t="s"/>
      <c r="K2459" t="s">
        <v>2081</v>
      </c>
      <c r="L2459" t="s">
        <v>2237</v>
      </c>
      <c r="M2459" t="s">
        <v>2238</v>
      </c>
      <c r="N2459" t="s">
        <v>2243</v>
      </c>
      <c r="O2459" t="s">
        <v>2240</v>
      </c>
      <c r="P2459" t="s">
        <v>2025</v>
      </c>
    </row>
    <row r="2460" spans="1:16">
      <c r="I2460" s="54" t="n">
        <v>2458</v>
      </c>
      <c r="J2460" t="s"/>
      <c r="K2460" t="s">
        <v>2081</v>
      </c>
      <c r="L2460" t="s">
        <v>2237</v>
      </c>
      <c r="M2460" t="s">
        <v>2238</v>
      </c>
      <c r="N2460" t="s">
        <v>2243</v>
      </c>
      <c r="O2460" t="s">
        <v>2240</v>
      </c>
      <c r="P2460" t="s">
        <v>2241</v>
      </c>
    </row>
    <row r="2461" spans="1:16">
      <c r="I2461" s="54" t="n">
        <v>2459</v>
      </c>
      <c r="J2461" t="s"/>
      <c r="K2461" t="s">
        <v>2081</v>
      </c>
      <c r="L2461" t="s">
        <v>2237</v>
      </c>
      <c r="M2461" t="s">
        <v>2238</v>
      </c>
      <c r="N2461" t="s">
        <v>2243</v>
      </c>
      <c r="O2461" t="s">
        <v>2134</v>
      </c>
      <c r="P2461" t="s"/>
    </row>
    <row r="2462" spans="1:16">
      <c r="I2462" s="54" t="n">
        <v>2460</v>
      </c>
      <c r="J2462" s="55" t="n">
        <v>0</v>
      </c>
      <c r="K2462" t="s">
        <v>2081</v>
      </c>
      <c r="L2462" t="s">
        <v>2237</v>
      </c>
      <c r="M2462" t="s">
        <v>2238</v>
      </c>
      <c r="N2462" t="s">
        <v>2243</v>
      </c>
      <c r="O2462" t="s">
        <v>2135</v>
      </c>
      <c r="P2462" t="s"/>
    </row>
    <row r="2463" spans="1:16">
      <c r="I2463" s="54" t="n">
        <v>2461</v>
      </c>
      <c r="J2463" t="s"/>
      <c r="K2463" t="s">
        <v>2081</v>
      </c>
      <c r="L2463" t="s">
        <v>2237</v>
      </c>
      <c r="M2463" t="s">
        <v>2238</v>
      </c>
      <c r="N2463" t="s">
        <v>2243</v>
      </c>
      <c r="O2463" t="s">
        <v>2136</v>
      </c>
      <c r="P2463" t="s"/>
    </row>
    <row r="2464" spans="1:16">
      <c r="I2464" s="54" t="n">
        <v>2462</v>
      </c>
      <c r="J2464" s="55" t="n">
        <v>0</v>
      </c>
      <c r="K2464" t="s">
        <v>2081</v>
      </c>
      <c r="L2464" t="s">
        <v>2237</v>
      </c>
      <c r="M2464" t="s">
        <v>2238</v>
      </c>
      <c r="N2464" t="s">
        <v>2243</v>
      </c>
      <c r="O2464" t="s">
        <v>2137</v>
      </c>
      <c r="P2464" t="s"/>
    </row>
    <row r="2465" spans="1:16">
      <c r="I2465" s="54" t="n">
        <v>2463</v>
      </c>
      <c r="J2465" t="s"/>
      <c r="K2465" t="s">
        <v>2081</v>
      </c>
      <c r="L2465" t="s">
        <v>2237</v>
      </c>
      <c r="M2465" t="s">
        <v>2238</v>
      </c>
      <c r="N2465" t="s">
        <v>2243</v>
      </c>
      <c r="O2465" t="s">
        <v>2138</v>
      </c>
      <c r="P2465" t="s"/>
    </row>
    <row r="2466" spans="1:16">
      <c r="I2466" s="54" t="n">
        <v>2464</v>
      </c>
      <c r="J2466" s="55" t="n">
        <v>0</v>
      </c>
      <c r="K2466" t="s">
        <v>2081</v>
      </c>
      <c r="L2466" t="s">
        <v>2237</v>
      </c>
      <c r="M2466" t="s">
        <v>2238</v>
      </c>
      <c r="N2466" t="s">
        <v>2243</v>
      </c>
      <c r="O2466" t="s">
        <v>2139</v>
      </c>
      <c r="P2466" t="s"/>
    </row>
    <row r="2467" spans="1:16">
      <c r="I2467" s="54" t="n">
        <v>2465</v>
      </c>
      <c r="J2467" t="s"/>
      <c r="K2467" t="s">
        <v>2081</v>
      </c>
      <c r="L2467" t="s">
        <v>2237</v>
      </c>
      <c r="M2467" t="s">
        <v>2238</v>
      </c>
      <c r="N2467" t="s">
        <v>2243</v>
      </c>
      <c r="O2467" t="s">
        <v>2140</v>
      </c>
      <c r="P2467" t="s"/>
    </row>
    <row r="2468" spans="1:16">
      <c r="I2468" s="54" t="n">
        <v>2466</v>
      </c>
      <c r="J2468" t="s"/>
      <c r="K2468" t="s">
        <v>2081</v>
      </c>
      <c r="L2468" t="s">
        <v>2237</v>
      </c>
      <c r="M2468" t="s">
        <v>2238</v>
      </c>
      <c r="N2468" t="s">
        <v>2142</v>
      </c>
      <c r="O2468" t="s"/>
      <c r="P2468" t="s"/>
    </row>
    <row r="2469" spans="1:16">
      <c r="I2469" s="54" t="n">
        <v>2467</v>
      </c>
      <c r="J2469" t="s"/>
      <c r="K2469" t="s">
        <v>2081</v>
      </c>
      <c r="L2469" t="s">
        <v>2237</v>
      </c>
      <c r="M2469" t="s">
        <v>2238</v>
      </c>
      <c r="N2469" t="s">
        <v>2143</v>
      </c>
      <c r="O2469" t="s"/>
      <c r="P2469" t="s"/>
    </row>
    <row r="2470" spans="1:16">
      <c r="I2470" s="54" t="n">
        <v>2468</v>
      </c>
      <c r="J2470" s="55" t="n">
        <v>1.806365740740741e-07</v>
      </c>
      <c r="K2470" t="s">
        <v>2081</v>
      </c>
      <c r="L2470" t="s">
        <v>2237</v>
      </c>
      <c r="M2470" t="s">
        <v>2244</v>
      </c>
      <c r="N2470" t="s"/>
      <c r="O2470" t="s"/>
      <c r="P2470" t="s"/>
    </row>
    <row r="2471" spans="1:16">
      <c r="I2471" s="54" t="n">
        <v>2469</v>
      </c>
      <c r="J2471" t="s"/>
      <c r="K2471" t="s">
        <v>2081</v>
      </c>
      <c r="L2471" t="s">
        <v>2237</v>
      </c>
      <c r="M2471" t="s">
        <v>2244</v>
      </c>
      <c r="N2471" t="s">
        <v>2102</v>
      </c>
      <c r="O2471" t="s"/>
      <c r="P2471" t="s"/>
    </row>
    <row r="2472" spans="1:16">
      <c r="I2472" s="54" t="n">
        <v>2470</v>
      </c>
      <c r="J2472" t="s"/>
      <c r="K2472" t="s">
        <v>2081</v>
      </c>
      <c r="L2472" t="s">
        <v>2237</v>
      </c>
      <c r="M2472" t="s">
        <v>2244</v>
      </c>
      <c r="N2472" t="s">
        <v>2100</v>
      </c>
      <c r="O2472" t="s"/>
      <c r="P2472" t="s"/>
    </row>
    <row r="2473" spans="1:16">
      <c r="I2473" s="54" t="n">
        <v>2471</v>
      </c>
      <c r="J2473" t="s"/>
      <c r="K2473" t="s">
        <v>2081</v>
      </c>
      <c r="L2473" t="s">
        <v>2237</v>
      </c>
      <c r="M2473" t="s">
        <v>2244</v>
      </c>
      <c r="N2473" t="s">
        <v>2103</v>
      </c>
      <c r="O2473" t="s"/>
      <c r="P2473" t="s"/>
    </row>
    <row r="2474" spans="1:16">
      <c r="I2474" s="54" t="n">
        <v>2472</v>
      </c>
      <c r="J2474" t="s"/>
      <c r="K2474" t="s">
        <v>2081</v>
      </c>
      <c r="L2474" t="s">
        <v>2237</v>
      </c>
      <c r="M2474" t="s">
        <v>2244</v>
      </c>
      <c r="N2474" t="s">
        <v>2084</v>
      </c>
      <c r="O2474" t="s"/>
      <c r="P2474" t="s"/>
    </row>
    <row r="2475" spans="1:16">
      <c r="I2475" s="54" t="n">
        <v>2473</v>
      </c>
      <c r="J2475" t="s"/>
      <c r="K2475" t="s">
        <v>2081</v>
      </c>
      <c r="L2475" t="s">
        <v>2237</v>
      </c>
      <c r="M2475" t="s">
        <v>2244</v>
      </c>
      <c r="N2475" t="s">
        <v>2085</v>
      </c>
      <c r="O2475" t="s"/>
      <c r="P2475" t="s"/>
    </row>
    <row r="2476" spans="1:16">
      <c r="I2476" s="54" t="n">
        <v>2474</v>
      </c>
      <c r="J2476" s="55" t="n">
        <v>0</v>
      </c>
      <c r="K2476" t="s">
        <v>2081</v>
      </c>
      <c r="L2476" t="s">
        <v>2237</v>
      </c>
      <c r="M2476" t="s">
        <v>2244</v>
      </c>
      <c r="N2476" t="s">
        <v>2104</v>
      </c>
      <c r="O2476" t="s"/>
      <c r="P2476" t="s"/>
    </row>
    <row r="2477" spans="1:16">
      <c r="I2477" s="54" t="n">
        <v>2475</v>
      </c>
      <c r="J2477" t="s"/>
      <c r="K2477" t="s">
        <v>2081</v>
      </c>
      <c r="L2477" t="s">
        <v>2237</v>
      </c>
      <c r="M2477" t="s">
        <v>2244</v>
      </c>
      <c r="N2477" t="s">
        <v>2105</v>
      </c>
      <c r="O2477" t="s"/>
      <c r="P2477" t="s"/>
    </row>
    <row r="2478" spans="1:16">
      <c r="I2478" s="54" t="n">
        <v>2476</v>
      </c>
      <c r="J2478" s="55" t="n">
        <v>0</v>
      </c>
      <c r="K2478" t="s">
        <v>2081</v>
      </c>
      <c r="L2478" t="s">
        <v>2237</v>
      </c>
      <c r="M2478" t="s">
        <v>2244</v>
      </c>
      <c r="N2478" t="s">
        <v>2086</v>
      </c>
      <c r="O2478" t="s"/>
      <c r="P2478" t="s"/>
    </row>
    <row r="2479" spans="1:16">
      <c r="I2479" s="54" t="n">
        <v>2477</v>
      </c>
      <c r="J2479" s="55" t="n">
        <v>0</v>
      </c>
      <c r="K2479" t="s">
        <v>2081</v>
      </c>
      <c r="L2479" t="s">
        <v>2237</v>
      </c>
      <c r="M2479" t="s">
        <v>2244</v>
      </c>
      <c r="N2479" t="s">
        <v>2106</v>
      </c>
      <c r="O2479" t="s"/>
      <c r="P2479" t="s"/>
    </row>
    <row r="2480" spans="1:16">
      <c r="I2480" s="54" t="n">
        <v>2478</v>
      </c>
      <c r="J2480" t="s"/>
      <c r="K2480" t="s">
        <v>2081</v>
      </c>
      <c r="L2480" t="s">
        <v>2237</v>
      </c>
      <c r="M2480" t="s">
        <v>2244</v>
      </c>
      <c r="N2480" t="s">
        <v>2107</v>
      </c>
      <c r="O2480" t="s"/>
      <c r="P2480" t="s"/>
    </row>
    <row r="2481" spans="1:16">
      <c r="I2481" s="54" t="n">
        <v>2479</v>
      </c>
      <c r="J2481" t="s"/>
      <c r="K2481" t="s">
        <v>2081</v>
      </c>
      <c r="L2481" t="s">
        <v>2237</v>
      </c>
      <c r="M2481" t="s">
        <v>2244</v>
      </c>
      <c r="N2481" t="s">
        <v>2108</v>
      </c>
      <c r="O2481" t="s"/>
      <c r="P2481" t="s"/>
    </row>
    <row r="2482" spans="1:16">
      <c r="I2482" s="54" t="n">
        <v>2480</v>
      </c>
      <c r="J2482" s="55" t="n">
        <v>1.806365740740741e-07</v>
      </c>
      <c r="K2482" t="s">
        <v>2081</v>
      </c>
      <c r="L2482" t="s">
        <v>2237</v>
      </c>
      <c r="M2482" t="s">
        <v>2244</v>
      </c>
      <c r="N2482" t="s">
        <v>2245</v>
      </c>
      <c r="O2482" t="s"/>
      <c r="P2482" t="s"/>
    </row>
    <row r="2483" spans="1:16">
      <c r="I2483" s="54" t="n">
        <v>2481</v>
      </c>
      <c r="J2483" t="s"/>
      <c r="K2483" t="s">
        <v>2081</v>
      </c>
      <c r="L2483" t="s">
        <v>2237</v>
      </c>
      <c r="M2483" t="s">
        <v>2244</v>
      </c>
      <c r="N2483" t="s">
        <v>2245</v>
      </c>
      <c r="O2483" t="s">
        <v>2105</v>
      </c>
      <c r="P2483" t="s"/>
    </row>
    <row r="2484" spans="1:16">
      <c r="I2484" s="54" t="n">
        <v>2482</v>
      </c>
      <c r="J2484" t="s"/>
      <c r="K2484" t="s">
        <v>2081</v>
      </c>
      <c r="L2484" t="s">
        <v>2237</v>
      </c>
      <c r="M2484" t="s">
        <v>2244</v>
      </c>
      <c r="N2484" t="s">
        <v>2245</v>
      </c>
      <c r="O2484" t="s">
        <v>2110</v>
      </c>
      <c r="P2484" t="s"/>
    </row>
    <row r="2485" spans="1:16">
      <c r="I2485" s="54" t="n">
        <v>2483</v>
      </c>
      <c r="J2485" t="s"/>
      <c r="K2485" t="s">
        <v>2081</v>
      </c>
      <c r="L2485" t="s">
        <v>2237</v>
      </c>
      <c r="M2485" t="s">
        <v>2244</v>
      </c>
      <c r="N2485" t="s">
        <v>2245</v>
      </c>
      <c r="O2485" t="s">
        <v>2111</v>
      </c>
      <c r="P2485" t="s"/>
    </row>
    <row r="2486" spans="1:16">
      <c r="I2486" s="54" t="n">
        <v>2484</v>
      </c>
      <c r="J2486" t="s"/>
      <c r="K2486" t="s">
        <v>2081</v>
      </c>
      <c r="L2486" t="s">
        <v>2237</v>
      </c>
      <c r="M2486" t="s">
        <v>2244</v>
      </c>
      <c r="N2486" t="s">
        <v>2245</v>
      </c>
      <c r="O2486" t="s">
        <v>2112</v>
      </c>
      <c r="P2486" t="s"/>
    </row>
    <row r="2487" spans="1:16">
      <c r="I2487" s="54" t="n">
        <v>2485</v>
      </c>
      <c r="J2487" t="s"/>
      <c r="K2487" t="s">
        <v>2081</v>
      </c>
      <c r="L2487" t="s">
        <v>2237</v>
      </c>
      <c r="M2487" t="s">
        <v>2244</v>
      </c>
      <c r="N2487" t="s">
        <v>2245</v>
      </c>
      <c r="O2487" t="s">
        <v>2113</v>
      </c>
      <c r="P2487" t="s"/>
    </row>
    <row r="2488" spans="1:16">
      <c r="I2488" s="54" t="n">
        <v>2486</v>
      </c>
      <c r="J2488" t="s"/>
      <c r="K2488" t="s">
        <v>2081</v>
      </c>
      <c r="L2488" t="s">
        <v>2237</v>
      </c>
      <c r="M2488" t="s">
        <v>2244</v>
      </c>
      <c r="N2488" t="s">
        <v>2245</v>
      </c>
      <c r="O2488" t="s">
        <v>2114</v>
      </c>
      <c r="P2488" t="s"/>
    </row>
    <row r="2489" spans="1:16">
      <c r="I2489" s="54" t="n">
        <v>2487</v>
      </c>
      <c r="J2489" t="s"/>
      <c r="K2489" t="s">
        <v>2081</v>
      </c>
      <c r="L2489" t="s">
        <v>2237</v>
      </c>
      <c r="M2489" t="s">
        <v>2244</v>
      </c>
      <c r="N2489" t="s">
        <v>2245</v>
      </c>
      <c r="O2489" t="s">
        <v>2115</v>
      </c>
      <c r="P2489" t="s"/>
    </row>
    <row r="2490" spans="1:16">
      <c r="I2490" s="54" t="n">
        <v>2488</v>
      </c>
      <c r="J2490" t="s"/>
      <c r="K2490" t="s">
        <v>2081</v>
      </c>
      <c r="L2490" t="s">
        <v>2237</v>
      </c>
      <c r="M2490" t="s">
        <v>2244</v>
      </c>
      <c r="N2490" t="s">
        <v>2245</v>
      </c>
      <c r="O2490" t="s">
        <v>2116</v>
      </c>
      <c r="P2490" t="s"/>
    </row>
    <row r="2491" spans="1:16">
      <c r="I2491" s="54" t="n">
        <v>2489</v>
      </c>
      <c r="J2491" t="s"/>
      <c r="K2491" t="s">
        <v>2081</v>
      </c>
      <c r="L2491" t="s">
        <v>2237</v>
      </c>
      <c r="M2491" t="s">
        <v>2244</v>
      </c>
      <c r="N2491" t="s">
        <v>2245</v>
      </c>
      <c r="O2491" t="s">
        <v>2117</v>
      </c>
      <c r="P2491" t="s"/>
    </row>
    <row r="2492" spans="1:16">
      <c r="I2492" s="54" t="n">
        <v>2490</v>
      </c>
      <c r="J2492" t="s"/>
      <c r="K2492" t="s">
        <v>2081</v>
      </c>
      <c r="L2492" t="s">
        <v>2237</v>
      </c>
      <c r="M2492" t="s">
        <v>2244</v>
      </c>
      <c r="N2492" t="s">
        <v>2245</v>
      </c>
      <c r="O2492" t="s">
        <v>2118</v>
      </c>
      <c r="P2492" t="s"/>
    </row>
    <row r="2493" spans="1:16">
      <c r="I2493" s="54" t="n">
        <v>2491</v>
      </c>
      <c r="J2493" s="55" t="n">
        <v>0</v>
      </c>
      <c r="K2493" t="s">
        <v>2081</v>
      </c>
      <c r="L2493" t="s">
        <v>2237</v>
      </c>
      <c r="M2493" t="s">
        <v>2244</v>
      </c>
      <c r="N2493" t="s">
        <v>2245</v>
      </c>
      <c r="O2493" t="s">
        <v>2119</v>
      </c>
      <c r="P2493" t="s"/>
    </row>
    <row r="2494" spans="1:16">
      <c r="I2494" s="54" t="n">
        <v>2492</v>
      </c>
      <c r="J2494" s="55" t="n">
        <v>0</v>
      </c>
      <c r="K2494" t="s">
        <v>2081</v>
      </c>
      <c r="L2494" t="s">
        <v>2237</v>
      </c>
      <c r="M2494" t="s">
        <v>2244</v>
      </c>
      <c r="N2494" t="s">
        <v>2245</v>
      </c>
      <c r="O2494" t="s">
        <v>2120</v>
      </c>
      <c r="P2494" t="s"/>
    </row>
    <row r="2495" spans="1:16">
      <c r="I2495" s="54" t="n">
        <v>2493</v>
      </c>
      <c r="J2495" s="55" t="n">
        <v>0</v>
      </c>
      <c r="K2495" t="s">
        <v>2081</v>
      </c>
      <c r="L2495" t="s">
        <v>2237</v>
      </c>
      <c r="M2495" t="s">
        <v>2244</v>
      </c>
      <c r="N2495" t="s">
        <v>2245</v>
      </c>
      <c r="O2495" t="s">
        <v>2121</v>
      </c>
      <c r="P2495" t="s"/>
    </row>
    <row r="2496" spans="1:16">
      <c r="I2496" s="54" t="n">
        <v>2494</v>
      </c>
      <c r="J2496" t="s"/>
      <c r="K2496" t="s">
        <v>2081</v>
      </c>
      <c r="L2496" t="s">
        <v>2237</v>
      </c>
      <c r="M2496" t="s">
        <v>2244</v>
      </c>
      <c r="N2496" t="s">
        <v>2245</v>
      </c>
      <c r="O2496" t="s">
        <v>2122</v>
      </c>
      <c r="P2496" t="s"/>
    </row>
    <row r="2497" spans="1:16">
      <c r="I2497" s="54" t="n">
        <v>2495</v>
      </c>
      <c r="J2497" t="s"/>
      <c r="K2497" t="s">
        <v>2081</v>
      </c>
      <c r="L2497" t="s">
        <v>2237</v>
      </c>
      <c r="M2497" t="s">
        <v>2244</v>
      </c>
      <c r="N2497" t="s">
        <v>2245</v>
      </c>
      <c r="O2497" t="s">
        <v>2123</v>
      </c>
      <c r="P2497" t="s"/>
    </row>
    <row r="2498" spans="1:16">
      <c r="I2498" s="54" t="n">
        <v>2496</v>
      </c>
      <c r="J2498" t="s"/>
      <c r="K2498" t="s">
        <v>2081</v>
      </c>
      <c r="L2498" t="s">
        <v>2237</v>
      </c>
      <c r="M2498" t="s">
        <v>2244</v>
      </c>
      <c r="N2498" t="s">
        <v>2245</v>
      </c>
      <c r="O2498" t="s">
        <v>2124</v>
      </c>
      <c r="P2498" t="s"/>
    </row>
    <row r="2499" spans="1:16">
      <c r="I2499" s="54" t="n">
        <v>2497</v>
      </c>
      <c r="J2499" s="55" t="n">
        <v>0</v>
      </c>
      <c r="K2499" t="s">
        <v>2081</v>
      </c>
      <c r="L2499" t="s">
        <v>2237</v>
      </c>
      <c r="M2499" t="s">
        <v>2244</v>
      </c>
      <c r="N2499" t="s">
        <v>2245</v>
      </c>
      <c r="O2499" t="s">
        <v>2125</v>
      </c>
      <c r="P2499" t="s"/>
    </row>
    <row r="2500" spans="1:16">
      <c r="I2500" s="54" t="n">
        <v>2498</v>
      </c>
      <c r="J2500" t="s"/>
      <c r="K2500" t="s">
        <v>2081</v>
      </c>
      <c r="L2500" t="s">
        <v>2237</v>
      </c>
      <c r="M2500" t="s">
        <v>2244</v>
      </c>
      <c r="N2500" t="s">
        <v>2245</v>
      </c>
      <c r="O2500" t="s">
        <v>2126</v>
      </c>
      <c r="P2500" t="s"/>
    </row>
    <row r="2501" spans="1:16">
      <c r="I2501" s="54" t="n">
        <v>2499</v>
      </c>
      <c r="J2501" s="55" t="n">
        <v>0</v>
      </c>
      <c r="K2501" t="s">
        <v>2081</v>
      </c>
      <c r="L2501" t="s">
        <v>2237</v>
      </c>
      <c r="M2501" t="s">
        <v>2244</v>
      </c>
      <c r="N2501" t="s">
        <v>2245</v>
      </c>
      <c r="O2501" t="s">
        <v>2127</v>
      </c>
      <c r="P2501" t="s"/>
    </row>
    <row r="2502" spans="1:16">
      <c r="I2502" s="54" t="n">
        <v>2500</v>
      </c>
      <c r="J2502" t="s"/>
      <c r="K2502" t="s">
        <v>2081</v>
      </c>
      <c r="L2502" t="s">
        <v>2237</v>
      </c>
      <c r="M2502" t="s">
        <v>2244</v>
      </c>
      <c r="N2502" t="s">
        <v>2245</v>
      </c>
      <c r="O2502" t="s">
        <v>2128</v>
      </c>
      <c r="P2502" t="s"/>
    </row>
    <row r="2503" spans="1:16">
      <c r="I2503" s="54" t="n">
        <v>2501</v>
      </c>
      <c r="J2503" s="55" t="n">
        <v>0</v>
      </c>
      <c r="K2503" t="s">
        <v>2081</v>
      </c>
      <c r="L2503" t="s">
        <v>2237</v>
      </c>
      <c r="M2503" t="s">
        <v>2244</v>
      </c>
      <c r="N2503" t="s">
        <v>2245</v>
      </c>
      <c r="O2503" t="s">
        <v>2240</v>
      </c>
      <c r="P2503" t="s"/>
    </row>
    <row r="2504" spans="1:16">
      <c r="I2504" s="54" t="n">
        <v>2502</v>
      </c>
      <c r="J2504" t="s"/>
      <c r="K2504" t="s">
        <v>2081</v>
      </c>
      <c r="L2504" t="s">
        <v>2237</v>
      </c>
      <c r="M2504" t="s">
        <v>2244</v>
      </c>
      <c r="N2504" t="s">
        <v>2245</v>
      </c>
      <c r="O2504" t="s">
        <v>2240</v>
      </c>
      <c r="P2504" t="s">
        <v>1980</v>
      </c>
    </row>
    <row r="2505" spans="1:16">
      <c r="I2505" s="54" t="n">
        <v>2503</v>
      </c>
      <c r="J2505" t="s"/>
      <c r="K2505" t="s">
        <v>2081</v>
      </c>
      <c r="L2505" t="s">
        <v>2237</v>
      </c>
      <c r="M2505" t="s">
        <v>2244</v>
      </c>
      <c r="N2505" t="s">
        <v>2245</v>
      </c>
      <c r="O2505" t="s">
        <v>2240</v>
      </c>
      <c r="P2505" t="s">
        <v>768</v>
      </c>
    </row>
    <row r="2506" spans="1:16">
      <c r="I2506" s="54" t="n">
        <v>2504</v>
      </c>
      <c r="J2506" t="s"/>
      <c r="K2506" t="s">
        <v>2081</v>
      </c>
      <c r="L2506" t="s">
        <v>2237</v>
      </c>
      <c r="M2506" t="s">
        <v>2244</v>
      </c>
      <c r="N2506" t="s">
        <v>2245</v>
      </c>
      <c r="O2506" t="s">
        <v>2240</v>
      </c>
      <c r="P2506" t="s">
        <v>2241</v>
      </c>
    </row>
    <row r="2507" spans="1:16">
      <c r="I2507" s="54" t="n">
        <v>2505</v>
      </c>
      <c r="J2507" t="s"/>
      <c r="K2507" t="s">
        <v>2081</v>
      </c>
      <c r="L2507" t="s">
        <v>2237</v>
      </c>
      <c r="M2507" t="s">
        <v>2244</v>
      </c>
      <c r="N2507" t="s">
        <v>2245</v>
      </c>
      <c r="O2507" t="s">
        <v>2134</v>
      </c>
      <c r="P2507" t="s"/>
    </row>
    <row r="2508" spans="1:16">
      <c r="I2508" s="54" t="n">
        <v>2506</v>
      </c>
      <c r="J2508" s="55" t="n">
        <v>0</v>
      </c>
      <c r="K2508" t="s">
        <v>2081</v>
      </c>
      <c r="L2508" t="s">
        <v>2237</v>
      </c>
      <c r="M2508" t="s">
        <v>2244</v>
      </c>
      <c r="N2508" t="s">
        <v>2245</v>
      </c>
      <c r="O2508" t="s">
        <v>2135</v>
      </c>
      <c r="P2508" t="s"/>
    </row>
    <row r="2509" spans="1:16">
      <c r="I2509" s="54" t="n">
        <v>2507</v>
      </c>
      <c r="J2509" t="s"/>
      <c r="K2509" t="s">
        <v>2081</v>
      </c>
      <c r="L2509" t="s">
        <v>2237</v>
      </c>
      <c r="M2509" t="s">
        <v>2244</v>
      </c>
      <c r="N2509" t="s">
        <v>2245</v>
      </c>
      <c r="O2509" t="s">
        <v>2136</v>
      </c>
      <c r="P2509" t="s"/>
    </row>
    <row r="2510" spans="1:16">
      <c r="I2510" s="54" t="n">
        <v>2508</v>
      </c>
      <c r="J2510" s="55" t="n">
        <v>0</v>
      </c>
      <c r="K2510" t="s">
        <v>2081</v>
      </c>
      <c r="L2510" t="s">
        <v>2237</v>
      </c>
      <c r="M2510" t="s">
        <v>2244</v>
      </c>
      <c r="N2510" t="s">
        <v>2245</v>
      </c>
      <c r="O2510" t="s">
        <v>2137</v>
      </c>
      <c r="P2510" t="s"/>
    </row>
    <row r="2511" spans="1:16">
      <c r="I2511" s="54" t="n">
        <v>2509</v>
      </c>
      <c r="J2511" t="s"/>
      <c r="K2511" t="s">
        <v>2081</v>
      </c>
      <c r="L2511" t="s">
        <v>2237</v>
      </c>
      <c r="M2511" t="s">
        <v>2244</v>
      </c>
      <c r="N2511" t="s">
        <v>2245</v>
      </c>
      <c r="O2511" t="s">
        <v>2138</v>
      </c>
      <c r="P2511" t="s"/>
    </row>
    <row r="2512" spans="1:16">
      <c r="I2512" s="54" t="n">
        <v>2510</v>
      </c>
      <c r="J2512" s="55" t="n">
        <v>0</v>
      </c>
      <c r="K2512" t="s">
        <v>2081</v>
      </c>
      <c r="L2512" t="s">
        <v>2237</v>
      </c>
      <c r="M2512" t="s">
        <v>2244</v>
      </c>
      <c r="N2512" t="s">
        <v>2245</v>
      </c>
      <c r="O2512" t="s">
        <v>2139</v>
      </c>
      <c r="P2512" t="s"/>
    </row>
    <row r="2513" spans="1:16">
      <c r="I2513" s="54" t="n">
        <v>2511</v>
      </c>
      <c r="J2513" t="s"/>
      <c r="K2513" t="s">
        <v>2081</v>
      </c>
      <c r="L2513" t="s">
        <v>2237</v>
      </c>
      <c r="M2513" t="s">
        <v>2244</v>
      </c>
      <c r="N2513" t="s">
        <v>2245</v>
      </c>
      <c r="O2513" t="s">
        <v>2140</v>
      </c>
      <c r="P2513" t="s"/>
    </row>
    <row r="2514" spans="1:16">
      <c r="I2514" s="54" t="n">
        <v>2512</v>
      </c>
      <c r="J2514" s="55" t="n">
        <v>0</v>
      </c>
      <c r="K2514" t="s">
        <v>2081</v>
      </c>
      <c r="L2514" t="s">
        <v>2237</v>
      </c>
      <c r="M2514" t="s">
        <v>2244</v>
      </c>
      <c r="N2514" t="s">
        <v>2246</v>
      </c>
      <c r="O2514" t="s"/>
      <c r="P2514" t="s"/>
    </row>
    <row r="2515" spans="1:16">
      <c r="I2515" s="54" t="n">
        <v>2513</v>
      </c>
      <c r="J2515" t="s"/>
      <c r="K2515" t="s">
        <v>2081</v>
      </c>
      <c r="L2515" t="s">
        <v>2237</v>
      </c>
      <c r="M2515" t="s">
        <v>2244</v>
      </c>
      <c r="N2515" t="s">
        <v>2246</v>
      </c>
      <c r="O2515" t="s">
        <v>2105</v>
      </c>
      <c r="P2515" t="s"/>
    </row>
    <row r="2516" spans="1:16">
      <c r="I2516" s="54" t="n">
        <v>2514</v>
      </c>
      <c r="J2516" t="s"/>
      <c r="K2516" t="s">
        <v>2081</v>
      </c>
      <c r="L2516" t="s">
        <v>2237</v>
      </c>
      <c r="M2516" t="s">
        <v>2244</v>
      </c>
      <c r="N2516" t="s">
        <v>2246</v>
      </c>
      <c r="O2516" t="s">
        <v>2110</v>
      </c>
      <c r="P2516" t="s"/>
    </row>
    <row r="2517" spans="1:16">
      <c r="I2517" s="54" t="n">
        <v>2515</v>
      </c>
      <c r="J2517" t="s"/>
      <c r="K2517" t="s">
        <v>2081</v>
      </c>
      <c r="L2517" t="s">
        <v>2237</v>
      </c>
      <c r="M2517" t="s">
        <v>2244</v>
      </c>
      <c r="N2517" t="s">
        <v>2246</v>
      </c>
      <c r="O2517" t="s">
        <v>2111</v>
      </c>
      <c r="P2517" t="s"/>
    </row>
    <row r="2518" spans="1:16">
      <c r="I2518" s="54" t="n">
        <v>2516</v>
      </c>
      <c r="J2518" t="s"/>
      <c r="K2518" t="s">
        <v>2081</v>
      </c>
      <c r="L2518" t="s">
        <v>2237</v>
      </c>
      <c r="M2518" t="s">
        <v>2244</v>
      </c>
      <c r="N2518" t="s">
        <v>2246</v>
      </c>
      <c r="O2518" t="s">
        <v>2112</v>
      </c>
      <c r="P2518" t="s"/>
    </row>
    <row r="2519" spans="1:16">
      <c r="I2519" s="54" t="n">
        <v>2517</v>
      </c>
      <c r="J2519" t="s"/>
      <c r="K2519" t="s">
        <v>2081</v>
      </c>
      <c r="L2519" t="s">
        <v>2237</v>
      </c>
      <c r="M2519" t="s">
        <v>2244</v>
      </c>
      <c r="N2519" t="s">
        <v>2246</v>
      </c>
      <c r="O2519" t="s">
        <v>2113</v>
      </c>
      <c r="P2519" t="s"/>
    </row>
    <row r="2520" spans="1:16">
      <c r="I2520" s="54" t="n">
        <v>2518</v>
      </c>
      <c r="J2520" t="s"/>
      <c r="K2520" t="s">
        <v>2081</v>
      </c>
      <c r="L2520" t="s">
        <v>2237</v>
      </c>
      <c r="M2520" t="s">
        <v>2244</v>
      </c>
      <c r="N2520" t="s">
        <v>2246</v>
      </c>
      <c r="O2520" t="s">
        <v>2114</v>
      </c>
      <c r="P2520" t="s"/>
    </row>
    <row r="2521" spans="1:16">
      <c r="I2521" s="54" t="n">
        <v>2519</v>
      </c>
      <c r="J2521" t="s"/>
      <c r="K2521" t="s">
        <v>2081</v>
      </c>
      <c r="L2521" t="s">
        <v>2237</v>
      </c>
      <c r="M2521" t="s">
        <v>2244</v>
      </c>
      <c r="N2521" t="s">
        <v>2246</v>
      </c>
      <c r="O2521" t="s">
        <v>2115</v>
      </c>
      <c r="P2521" t="s"/>
    </row>
    <row r="2522" spans="1:16">
      <c r="I2522" s="54" t="n">
        <v>2520</v>
      </c>
      <c r="J2522" t="s"/>
      <c r="K2522" t="s">
        <v>2081</v>
      </c>
      <c r="L2522" t="s">
        <v>2237</v>
      </c>
      <c r="M2522" t="s">
        <v>2244</v>
      </c>
      <c r="N2522" t="s">
        <v>2246</v>
      </c>
      <c r="O2522" t="s">
        <v>2116</v>
      </c>
      <c r="P2522" t="s"/>
    </row>
    <row r="2523" spans="1:16">
      <c r="I2523" s="54" t="n">
        <v>2521</v>
      </c>
      <c r="J2523" t="s"/>
      <c r="K2523" t="s">
        <v>2081</v>
      </c>
      <c r="L2523" t="s">
        <v>2237</v>
      </c>
      <c r="M2523" t="s">
        <v>2244</v>
      </c>
      <c r="N2523" t="s">
        <v>2246</v>
      </c>
      <c r="O2523" t="s">
        <v>2117</v>
      </c>
      <c r="P2523" t="s"/>
    </row>
    <row r="2524" spans="1:16">
      <c r="I2524" s="54" t="n">
        <v>2522</v>
      </c>
      <c r="J2524" t="s"/>
      <c r="K2524" t="s">
        <v>2081</v>
      </c>
      <c r="L2524" t="s">
        <v>2237</v>
      </c>
      <c r="M2524" t="s">
        <v>2244</v>
      </c>
      <c r="N2524" t="s">
        <v>2246</v>
      </c>
      <c r="O2524" t="s">
        <v>2118</v>
      </c>
      <c r="P2524" t="s"/>
    </row>
    <row r="2525" spans="1:16">
      <c r="I2525" s="54" t="n">
        <v>2523</v>
      </c>
      <c r="J2525" s="55" t="n">
        <v>0</v>
      </c>
      <c r="K2525" t="s">
        <v>2081</v>
      </c>
      <c r="L2525" t="s">
        <v>2237</v>
      </c>
      <c r="M2525" t="s">
        <v>2244</v>
      </c>
      <c r="N2525" t="s">
        <v>2246</v>
      </c>
      <c r="O2525" t="s">
        <v>2119</v>
      </c>
      <c r="P2525" t="s"/>
    </row>
    <row r="2526" spans="1:16">
      <c r="I2526" s="54" t="n">
        <v>2524</v>
      </c>
      <c r="J2526" s="55" t="n">
        <v>0</v>
      </c>
      <c r="K2526" t="s">
        <v>2081</v>
      </c>
      <c r="L2526" t="s">
        <v>2237</v>
      </c>
      <c r="M2526" t="s">
        <v>2244</v>
      </c>
      <c r="N2526" t="s">
        <v>2246</v>
      </c>
      <c r="O2526" t="s">
        <v>2120</v>
      </c>
      <c r="P2526" t="s"/>
    </row>
    <row r="2527" spans="1:16">
      <c r="I2527" s="54" t="n">
        <v>2525</v>
      </c>
      <c r="J2527" s="55" t="n">
        <v>0</v>
      </c>
      <c r="K2527" t="s">
        <v>2081</v>
      </c>
      <c r="L2527" t="s">
        <v>2237</v>
      </c>
      <c r="M2527" t="s">
        <v>2244</v>
      </c>
      <c r="N2527" t="s">
        <v>2246</v>
      </c>
      <c r="O2527" t="s">
        <v>2121</v>
      </c>
      <c r="P2527" t="s"/>
    </row>
    <row r="2528" spans="1:16">
      <c r="I2528" s="54" t="n">
        <v>2526</v>
      </c>
      <c r="J2528" t="s"/>
      <c r="K2528" t="s">
        <v>2081</v>
      </c>
      <c r="L2528" t="s">
        <v>2237</v>
      </c>
      <c r="M2528" t="s">
        <v>2244</v>
      </c>
      <c r="N2528" t="s">
        <v>2246</v>
      </c>
      <c r="O2528" t="s">
        <v>2122</v>
      </c>
      <c r="P2528" t="s"/>
    </row>
    <row r="2529" spans="1:16">
      <c r="I2529" s="54" t="n">
        <v>2527</v>
      </c>
      <c r="J2529" t="s"/>
      <c r="K2529" t="s">
        <v>2081</v>
      </c>
      <c r="L2529" t="s">
        <v>2237</v>
      </c>
      <c r="M2529" t="s">
        <v>2244</v>
      </c>
      <c r="N2529" t="s">
        <v>2246</v>
      </c>
      <c r="O2529" t="s">
        <v>2123</v>
      </c>
      <c r="P2529" t="s"/>
    </row>
    <row r="2530" spans="1:16">
      <c r="I2530" s="54" t="n">
        <v>2528</v>
      </c>
      <c r="J2530" t="s"/>
      <c r="K2530" t="s">
        <v>2081</v>
      </c>
      <c r="L2530" t="s">
        <v>2237</v>
      </c>
      <c r="M2530" t="s">
        <v>2244</v>
      </c>
      <c r="N2530" t="s">
        <v>2246</v>
      </c>
      <c r="O2530" t="s">
        <v>2124</v>
      </c>
      <c r="P2530" t="s"/>
    </row>
    <row r="2531" spans="1:16">
      <c r="I2531" s="54" t="n">
        <v>2529</v>
      </c>
      <c r="J2531" s="55" t="n">
        <v>0</v>
      </c>
      <c r="K2531" t="s">
        <v>2081</v>
      </c>
      <c r="L2531" t="s">
        <v>2237</v>
      </c>
      <c r="M2531" t="s">
        <v>2244</v>
      </c>
      <c r="N2531" t="s">
        <v>2246</v>
      </c>
      <c r="O2531" t="s">
        <v>2125</v>
      </c>
      <c r="P2531" t="s"/>
    </row>
    <row r="2532" spans="1:16">
      <c r="I2532" s="54" t="n">
        <v>2530</v>
      </c>
      <c r="J2532" t="s"/>
      <c r="K2532" t="s">
        <v>2081</v>
      </c>
      <c r="L2532" t="s">
        <v>2237</v>
      </c>
      <c r="M2532" t="s">
        <v>2244</v>
      </c>
      <c r="N2532" t="s">
        <v>2246</v>
      </c>
      <c r="O2532" t="s">
        <v>2126</v>
      </c>
      <c r="P2532" t="s"/>
    </row>
    <row r="2533" spans="1:16">
      <c r="I2533" s="54" t="n">
        <v>2531</v>
      </c>
      <c r="J2533" s="55" t="n">
        <v>0</v>
      </c>
      <c r="K2533" t="s">
        <v>2081</v>
      </c>
      <c r="L2533" t="s">
        <v>2237</v>
      </c>
      <c r="M2533" t="s">
        <v>2244</v>
      </c>
      <c r="N2533" t="s">
        <v>2246</v>
      </c>
      <c r="O2533" t="s">
        <v>2127</v>
      </c>
      <c r="P2533" t="s"/>
    </row>
    <row r="2534" spans="1:16">
      <c r="I2534" s="54" t="n">
        <v>2532</v>
      </c>
      <c r="J2534" t="s"/>
      <c r="K2534" t="s">
        <v>2081</v>
      </c>
      <c r="L2534" t="s">
        <v>2237</v>
      </c>
      <c r="M2534" t="s">
        <v>2244</v>
      </c>
      <c r="N2534" t="s">
        <v>2246</v>
      </c>
      <c r="O2534" t="s">
        <v>2128</v>
      </c>
      <c r="P2534" t="s"/>
    </row>
    <row r="2535" spans="1:16">
      <c r="I2535" s="54" t="n">
        <v>2533</v>
      </c>
      <c r="J2535" s="55" t="n">
        <v>0</v>
      </c>
      <c r="K2535" t="s">
        <v>2081</v>
      </c>
      <c r="L2535" t="s">
        <v>2237</v>
      </c>
      <c r="M2535" t="s">
        <v>2244</v>
      </c>
      <c r="N2535" t="s">
        <v>2246</v>
      </c>
      <c r="O2535" t="s">
        <v>2240</v>
      </c>
      <c r="P2535" t="s"/>
    </row>
    <row r="2536" spans="1:16">
      <c r="I2536" s="54" t="n">
        <v>2534</v>
      </c>
      <c r="J2536" t="s"/>
      <c r="K2536" t="s">
        <v>2081</v>
      </c>
      <c r="L2536" t="s">
        <v>2237</v>
      </c>
      <c r="M2536" t="s">
        <v>2244</v>
      </c>
      <c r="N2536" t="s">
        <v>2246</v>
      </c>
      <c r="O2536" t="s">
        <v>2240</v>
      </c>
      <c r="P2536" t="s">
        <v>768</v>
      </c>
    </row>
    <row r="2537" spans="1:16">
      <c r="I2537" s="54" t="n">
        <v>2535</v>
      </c>
      <c r="J2537" t="s"/>
      <c r="K2537" t="s">
        <v>2081</v>
      </c>
      <c r="L2537" t="s">
        <v>2237</v>
      </c>
      <c r="M2537" t="s">
        <v>2244</v>
      </c>
      <c r="N2537" t="s">
        <v>2246</v>
      </c>
      <c r="O2537" t="s">
        <v>2240</v>
      </c>
      <c r="P2537" t="s">
        <v>2241</v>
      </c>
    </row>
    <row r="2538" spans="1:16">
      <c r="I2538" s="54" t="n">
        <v>2536</v>
      </c>
      <c r="J2538" t="s"/>
      <c r="K2538" t="s">
        <v>2081</v>
      </c>
      <c r="L2538" t="s">
        <v>2237</v>
      </c>
      <c r="M2538" t="s">
        <v>2244</v>
      </c>
      <c r="N2538" t="s">
        <v>2246</v>
      </c>
      <c r="O2538" t="s">
        <v>2134</v>
      </c>
      <c r="P2538" t="s"/>
    </row>
    <row r="2539" spans="1:16">
      <c r="I2539" s="54" t="n">
        <v>2537</v>
      </c>
      <c r="J2539" s="55" t="n">
        <v>0</v>
      </c>
      <c r="K2539" t="s">
        <v>2081</v>
      </c>
      <c r="L2539" t="s">
        <v>2237</v>
      </c>
      <c r="M2539" t="s">
        <v>2244</v>
      </c>
      <c r="N2539" t="s">
        <v>2246</v>
      </c>
      <c r="O2539" t="s">
        <v>2135</v>
      </c>
      <c r="P2539" t="s"/>
    </row>
    <row r="2540" spans="1:16">
      <c r="I2540" s="54" t="n">
        <v>2538</v>
      </c>
      <c r="J2540" t="s"/>
      <c r="K2540" t="s">
        <v>2081</v>
      </c>
      <c r="L2540" t="s">
        <v>2237</v>
      </c>
      <c r="M2540" t="s">
        <v>2244</v>
      </c>
      <c r="N2540" t="s">
        <v>2246</v>
      </c>
      <c r="O2540" t="s">
        <v>2136</v>
      </c>
      <c r="P2540" t="s"/>
    </row>
    <row r="2541" spans="1:16">
      <c r="I2541" s="54" t="n">
        <v>2539</v>
      </c>
      <c r="J2541" s="55" t="n">
        <v>0</v>
      </c>
      <c r="K2541" t="s">
        <v>2081</v>
      </c>
      <c r="L2541" t="s">
        <v>2237</v>
      </c>
      <c r="M2541" t="s">
        <v>2244</v>
      </c>
      <c r="N2541" t="s">
        <v>2246</v>
      </c>
      <c r="O2541" t="s">
        <v>2137</v>
      </c>
      <c r="P2541" t="s"/>
    </row>
    <row r="2542" spans="1:16">
      <c r="I2542" s="54" t="n">
        <v>2540</v>
      </c>
      <c r="J2542" t="s"/>
      <c r="K2542" t="s">
        <v>2081</v>
      </c>
      <c r="L2542" t="s">
        <v>2237</v>
      </c>
      <c r="M2542" t="s">
        <v>2244</v>
      </c>
      <c r="N2542" t="s">
        <v>2246</v>
      </c>
      <c r="O2542" t="s">
        <v>2138</v>
      </c>
      <c r="P2542" t="s"/>
    </row>
    <row r="2543" spans="1:16">
      <c r="I2543" s="54" t="n">
        <v>2541</v>
      </c>
      <c r="J2543" s="55" t="n">
        <v>0</v>
      </c>
      <c r="K2543" t="s">
        <v>2081</v>
      </c>
      <c r="L2543" t="s">
        <v>2237</v>
      </c>
      <c r="M2543" t="s">
        <v>2244</v>
      </c>
      <c r="N2543" t="s">
        <v>2246</v>
      </c>
      <c r="O2543" t="s">
        <v>2139</v>
      </c>
      <c r="P2543" t="s"/>
    </row>
    <row r="2544" spans="1:16">
      <c r="I2544" s="54" t="n">
        <v>2542</v>
      </c>
      <c r="J2544" t="s"/>
      <c r="K2544" t="s">
        <v>2081</v>
      </c>
      <c r="L2544" t="s">
        <v>2237</v>
      </c>
      <c r="M2544" t="s">
        <v>2244</v>
      </c>
      <c r="N2544" t="s">
        <v>2246</v>
      </c>
      <c r="O2544" t="s">
        <v>2140</v>
      </c>
      <c r="P2544" t="s"/>
    </row>
    <row r="2545" spans="1:16">
      <c r="I2545" s="54" t="n">
        <v>2543</v>
      </c>
      <c r="J2545" t="s"/>
      <c r="K2545" t="s">
        <v>2081</v>
      </c>
      <c r="L2545" t="s">
        <v>2237</v>
      </c>
      <c r="M2545" t="s">
        <v>2244</v>
      </c>
      <c r="N2545" t="s">
        <v>2142</v>
      </c>
      <c r="O2545" t="s"/>
      <c r="P2545" t="s"/>
    </row>
    <row r="2546" spans="1:16">
      <c r="I2546" s="54" t="n">
        <v>2544</v>
      </c>
      <c r="J2546" t="s"/>
      <c r="K2546" t="s">
        <v>2081</v>
      </c>
      <c r="L2546" t="s">
        <v>2237</v>
      </c>
      <c r="M2546" t="s">
        <v>2244</v>
      </c>
      <c r="N2546" t="s">
        <v>2143</v>
      </c>
      <c r="O2546" t="s"/>
      <c r="P2546" t="s"/>
    </row>
    <row r="2547" spans="1:16">
      <c r="I2547" s="54" t="n">
        <v>2545</v>
      </c>
      <c r="J2547" t="s"/>
      <c r="K2547" t="s">
        <v>2081</v>
      </c>
      <c r="L2547" t="s">
        <v>2237</v>
      </c>
      <c r="M2547" t="s">
        <v>2142</v>
      </c>
      <c r="N2547" t="s"/>
      <c r="O2547" t="s"/>
      <c r="P2547" t="s"/>
    </row>
    <row r="2548" spans="1:16">
      <c r="I2548" s="54" t="n">
        <v>2546</v>
      </c>
      <c r="J2548" t="s"/>
      <c r="K2548" t="s">
        <v>2081</v>
      </c>
      <c r="L2548" t="s">
        <v>2237</v>
      </c>
      <c r="M2548" t="s">
        <v>2143</v>
      </c>
      <c r="N2548" t="s"/>
      <c r="O2548" t="s"/>
      <c r="P2548" t="s"/>
    </row>
    <row r="2549" spans="1:16">
      <c r="I2549" s="54" t="n">
        <v>2547</v>
      </c>
      <c r="J2549" s="55" t="n">
        <v>0</v>
      </c>
      <c r="K2549" t="s">
        <v>2081</v>
      </c>
      <c r="L2549" t="s">
        <v>2237</v>
      </c>
      <c r="M2549" t="s">
        <v>2247</v>
      </c>
      <c r="N2549" t="s"/>
      <c r="O2549" t="s"/>
      <c r="P2549" t="s"/>
    </row>
    <row r="2550" spans="1:16">
      <c r="I2550" s="54" t="n">
        <v>2548</v>
      </c>
      <c r="J2550" t="s"/>
      <c r="K2550" t="s">
        <v>2081</v>
      </c>
      <c r="L2550" t="s">
        <v>2237</v>
      </c>
      <c r="M2550" t="s">
        <v>2248</v>
      </c>
      <c r="N2550" t="s"/>
      <c r="O2550" t="s"/>
      <c r="P2550" t="s"/>
    </row>
    <row r="2551" spans="1:16">
      <c r="I2551" s="54" t="n">
        <v>2549</v>
      </c>
      <c r="J2551" s="55" t="n">
        <v>0</v>
      </c>
      <c r="K2551" t="s">
        <v>2081</v>
      </c>
      <c r="L2551" t="s">
        <v>2237</v>
      </c>
      <c r="M2551" t="s">
        <v>2249</v>
      </c>
      <c r="N2551" t="s"/>
      <c r="O2551" t="s"/>
      <c r="P2551" t="s"/>
    </row>
    <row r="2552" spans="1:16">
      <c r="I2552" s="54" t="n">
        <v>2550</v>
      </c>
      <c r="J2552" t="s"/>
      <c r="K2552" t="s">
        <v>2081</v>
      </c>
      <c r="L2552" t="s">
        <v>2237</v>
      </c>
      <c r="M2552" t="s">
        <v>2250</v>
      </c>
      <c r="N2552" t="s"/>
      <c r="O2552" t="s"/>
      <c r="P2552" t="s"/>
    </row>
    <row r="2553" spans="1:16">
      <c r="I2553" s="54" t="n">
        <v>2551</v>
      </c>
      <c r="J2553" s="55" t="n">
        <v>2.561342592592593e-07</v>
      </c>
      <c r="K2553" t="s">
        <v>2081</v>
      </c>
      <c r="L2553" t="s">
        <v>2237</v>
      </c>
      <c r="M2553" t="s">
        <v>2251</v>
      </c>
      <c r="N2553" t="s"/>
      <c r="O2553" t="s"/>
      <c r="P2553" t="s"/>
    </row>
    <row r="2554" spans="1:16">
      <c r="I2554" s="54" t="n">
        <v>2552</v>
      </c>
      <c r="J2554" t="s"/>
      <c r="K2554" t="s">
        <v>2081</v>
      </c>
      <c r="L2554" t="s">
        <v>2237</v>
      </c>
      <c r="M2554" t="s">
        <v>2251</v>
      </c>
      <c r="N2554" t="s">
        <v>2250</v>
      </c>
      <c r="O2554" t="s"/>
      <c r="P2554" t="s"/>
    </row>
    <row r="2555" spans="1:16">
      <c r="I2555" s="54" t="n">
        <v>2553</v>
      </c>
      <c r="J2555" t="s"/>
      <c r="K2555" t="s">
        <v>2081</v>
      </c>
      <c r="L2555" t="s">
        <v>2237</v>
      </c>
      <c r="M2555" t="s">
        <v>2251</v>
      </c>
      <c r="N2555" t="s">
        <v>2102</v>
      </c>
      <c r="O2555" t="s"/>
      <c r="P2555" t="s"/>
    </row>
    <row r="2556" spans="1:16">
      <c r="I2556" s="54" t="n">
        <v>2554</v>
      </c>
      <c r="J2556" t="s"/>
      <c r="K2556" t="s">
        <v>2081</v>
      </c>
      <c r="L2556" t="s">
        <v>2237</v>
      </c>
      <c r="M2556" t="s">
        <v>2251</v>
      </c>
      <c r="N2556" t="s">
        <v>2100</v>
      </c>
      <c r="O2556" t="s"/>
      <c r="P2556" t="s"/>
    </row>
    <row r="2557" spans="1:16">
      <c r="I2557" s="54" t="n">
        <v>2555</v>
      </c>
      <c r="J2557" t="s"/>
      <c r="K2557" t="s">
        <v>2081</v>
      </c>
      <c r="L2557" t="s">
        <v>2237</v>
      </c>
      <c r="M2557" t="s">
        <v>2251</v>
      </c>
      <c r="N2557" t="s">
        <v>2103</v>
      </c>
      <c r="O2557" t="s"/>
      <c r="P2557" t="s"/>
    </row>
    <row r="2558" spans="1:16">
      <c r="I2558" s="54" t="n">
        <v>2556</v>
      </c>
      <c r="J2558" t="s"/>
      <c r="K2558" t="s">
        <v>2081</v>
      </c>
      <c r="L2558" t="s">
        <v>2237</v>
      </c>
      <c r="M2558" t="s">
        <v>2251</v>
      </c>
      <c r="N2558" t="s">
        <v>2084</v>
      </c>
      <c r="O2558" t="s"/>
      <c r="P2558" t="s"/>
    </row>
    <row r="2559" spans="1:16">
      <c r="I2559" s="54" t="n">
        <v>2557</v>
      </c>
      <c r="J2559" t="s"/>
      <c r="K2559" t="s">
        <v>2081</v>
      </c>
      <c r="L2559" t="s">
        <v>2237</v>
      </c>
      <c r="M2559" t="s">
        <v>2251</v>
      </c>
      <c r="N2559" t="s">
        <v>2085</v>
      </c>
      <c r="O2559" t="s"/>
      <c r="P2559" t="s"/>
    </row>
    <row r="2560" spans="1:16">
      <c r="I2560" s="54" t="n">
        <v>2558</v>
      </c>
      <c r="J2560" s="55" t="n">
        <v>0</v>
      </c>
      <c r="K2560" t="s">
        <v>2081</v>
      </c>
      <c r="L2560" t="s">
        <v>2237</v>
      </c>
      <c r="M2560" t="s">
        <v>2251</v>
      </c>
      <c r="N2560" t="s">
        <v>2104</v>
      </c>
      <c r="O2560" t="s"/>
      <c r="P2560" t="s"/>
    </row>
    <row r="2561" spans="1:16">
      <c r="I2561" s="54" t="n">
        <v>2559</v>
      </c>
      <c r="J2561" t="s"/>
      <c r="K2561" t="s">
        <v>2081</v>
      </c>
      <c r="L2561" t="s">
        <v>2237</v>
      </c>
      <c r="M2561" t="s">
        <v>2251</v>
      </c>
      <c r="N2561" t="s">
        <v>2105</v>
      </c>
      <c r="O2561" t="s"/>
      <c r="P2561" t="s"/>
    </row>
    <row r="2562" spans="1:16">
      <c r="I2562" s="54" t="n">
        <v>2560</v>
      </c>
      <c r="J2562" s="55" t="n">
        <v>0</v>
      </c>
      <c r="K2562" t="s">
        <v>2081</v>
      </c>
      <c r="L2562" t="s">
        <v>2237</v>
      </c>
      <c r="M2562" t="s">
        <v>2251</v>
      </c>
      <c r="N2562" t="s">
        <v>2086</v>
      </c>
      <c r="O2562" t="s"/>
      <c r="P2562" t="s"/>
    </row>
    <row r="2563" spans="1:16">
      <c r="I2563" s="54" t="n">
        <v>2561</v>
      </c>
      <c r="J2563" s="55" t="n">
        <v>0</v>
      </c>
      <c r="K2563" t="s">
        <v>2081</v>
      </c>
      <c r="L2563" t="s">
        <v>2237</v>
      </c>
      <c r="M2563" t="s">
        <v>2251</v>
      </c>
      <c r="N2563" t="s">
        <v>2106</v>
      </c>
      <c r="O2563" t="s"/>
      <c r="P2563" t="s"/>
    </row>
    <row r="2564" spans="1:16">
      <c r="I2564" s="54" t="n">
        <v>2562</v>
      </c>
      <c r="J2564" t="s"/>
      <c r="K2564" t="s">
        <v>2081</v>
      </c>
      <c r="L2564" t="s">
        <v>2237</v>
      </c>
      <c r="M2564" t="s">
        <v>2251</v>
      </c>
      <c r="N2564" t="s">
        <v>2107</v>
      </c>
      <c r="O2564" t="s"/>
      <c r="P2564" t="s"/>
    </row>
    <row r="2565" spans="1:16">
      <c r="I2565" s="54" t="n">
        <v>2563</v>
      </c>
      <c r="J2565" t="s"/>
      <c r="K2565" t="s">
        <v>2081</v>
      </c>
      <c r="L2565" t="s">
        <v>2237</v>
      </c>
      <c r="M2565" t="s">
        <v>2251</v>
      </c>
      <c r="N2565" t="s">
        <v>2108</v>
      </c>
      <c r="O2565" t="s"/>
      <c r="P2565" t="s"/>
    </row>
    <row r="2566" spans="1:16">
      <c r="I2566" s="54" t="n">
        <v>2564</v>
      </c>
      <c r="J2566" s="55" t="n">
        <v>2.156018518518518e-07</v>
      </c>
      <c r="K2566" t="s">
        <v>2081</v>
      </c>
      <c r="L2566" t="s">
        <v>2237</v>
      </c>
      <c r="M2566" t="s">
        <v>2251</v>
      </c>
      <c r="N2566" t="s">
        <v>2252</v>
      </c>
      <c r="O2566" t="s"/>
      <c r="P2566" t="s"/>
    </row>
    <row r="2567" spans="1:16">
      <c r="I2567" s="54" t="n">
        <v>2565</v>
      </c>
      <c r="J2567" t="s"/>
      <c r="K2567" t="s">
        <v>2081</v>
      </c>
      <c r="L2567" t="s">
        <v>2237</v>
      </c>
      <c r="M2567" t="s">
        <v>2251</v>
      </c>
      <c r="N2567" t="s">
        <v>2252</v>
      </c>
      <c r="O2567" t="s">
        <v>2105</v>
      </c>
      <c r="P2567" t="s"/>
    </row>
    <row r="2568" spans="1:16">
      <c r="I2568" s="54" t="n">
        <v>2566</v>
      </c>
      <c r="J2568" t="s"/>
      <c r="K2568" t="s">
        <v>2081</v>
      </c>
      <c r="L2568" t="s">
        <v>2237</v>
      </c>
      <c r="M2568" t="s">
        <v>2251</v>
      </c>
      <c r="N2568" t="s">
        <v>2252</v>
      </c>
      <c r="O2568" t="s">
        <v>2110</v>
      </c>
      <c r="P2568" t="s"/>
    </row>
    <row r="2569" spans="1:16">
      <c r="I2569" s="54" t="n">
        <v>2567</v>
      </c>
      <c r="J2569" t="s"/>
      <c r="K2569" t="s">
        <v>2081</v>
      </c>
      <c r="L2569" t="s">
        <v>2237</v>
      </c>
      <c r="M2569" t="s">
        <v>2251</v>
      </c>
      <c r="N2569" t="s">
        <v>2252</v>
      </c>
      <c r="O2569" t="s">
        <v>2111</v>
      </c>
      <c r="P2569" t="s"/>
    </row>
    <row r="2570" spans="1:16">
      <c r="I2570" s="54" t="n">
        <v>2568</v>
      </c>
      <c r="J2570" t="s"/>
      <c r="K2570" t="s">
        <v>2081</v>
      </c>
      <c r="L2570" t="s">
        <v>2237</v>
      </c>
      <c r="M2570" t="s">
        <v>2251</v>
      </c>
      <c r="N2570" t="s">
        <v>2252</v>
      </c>
      <c r="O2570" t="s">
        <v>2112</v>
      </c>
      <c r="P2570" t="s"/>
    </row>
    <row r="2571" spans="1:16">
      <c r="I2571" s="54" t="n">
        <v>2569</v>
      </c>
      <c r="J2571" t="s"/>
      <c r="K2571" t="s">
        <v>2081</v>
      </c>
      <c r="L2571" t="s">
        <v>2237</v>
      </c>
      <c r="M2571" t="s">
        <v>2251</v>
      </c>
      <c r="N2571" t="s">
        <v>2252</v>
      </c>
      <c r="O2571" t="s">
        <v>2113</v>
      </c>
      <c r="P2571" t="s"/>
    </row>
    <row r="2572" spans="1:16">
      <c r="I2572" s="54" t="n">
        <v>2570</v>
      </c>
      <c r="J2572" t="s"/>
      <c r="K2572" t="s">
        <v>2081</v>
      </c>
      <c r="L2572" t="s">
        <v>2237</v>
      </c>
      <c r="M2572" t="s">
        <v>2251</v>
      </c>
      <c r="N2572" t="s">
        <v>2252</v>
      </c>
      <c r="O2572" t="s">
        <v>2114</v>
      </c>
      <c r="P2572" t="s"/>
    </row>
    <row r="2573" spans="1:16">
      <c r="I2573" s="54" t="n">
        <v>2571</v>
      </c>
      <c r="J2573" t="s"/>
      <c r="K2573" t="s">
        <v>2081</v>
      </c>
      <c r="L2573" t="s">
        <v>2237</v>
      </c>
      <c r="M2573" t="s">
        <v>2251</v>
      </c>
      <c r="N2573" t="s">
        <v>2252</v>
      </c>
      <c r="O2573" t="s">
        <v>2115</v>
      </c>
      <c r="P2573" t="s"/>
    </row>
    <row r="2574" spans="1:16">
      <c r="I2574" s="54" t="n">
        <v>2572</v>
      </c>
      <c r="J2574" t="s"/>
      <c r="K2574" t="s">
        <v>2081</v>
      </c>
      <c r="L2574" t="s">
        <v>2237</v>
      </c>
      <c r="M2574" t="s">
        <v>2251</v>
      </c>
      <c r="N2574" t="s">
        <v>2252</v>
      </c>
      <c r="O2574" t="s">
        <v>2116</v>
      </c>
      <c r="P2574" t="s"/>
    </row>
    <row r="2575" spans="1:16">
      <c r="I2575" s="54" t="n">
        <v>2573</v>
      </c>
      <c r="J2575" t="s"/>
      <c r="K2575" t="s">
        <v>2081</v>
      </c>
      <c r="L2575" t="s">
        <v>2237</v>
      </c>
      <c r="M2575" t="s">
        <v>2251</v>
      </c>
      <c r="N2575" t="s">
        <v>2252</v>
      </c>
      <c r="O2575" t="s">
        <v>2117</v>
      </c>
      <c r="P2575" t="s"/>
    </row>
    <row r="2576" spans="1:16">
      <c r="I2576" s="54" t="n">
        <v>2574</v>
      </c>
      <c r="J2576" t="s"/>
      <c r="K2576" t="s">
        <v>2081</v>
      </c>
      <c r="L2576" t="s">
        <v>2237</v>
      </c>
      <c r="M2576" t="s">
        <v>2251</v>
      </c>
      <c r="N2576" t="s">
        <v>2252</v>
      </c>
      <c r="O2576" t="s">
        <v>2118</v>
      </c>
      <c r="P2576" t="s"/>
    </row>
    <row r="2577" spans="1:16">
      <c r="I2577" s="54" t="n">
        <v>2575</v>
      </c>
      <c r="J2577" s="55" t="n">
        <v>0</v>
      </c>
      <c r="K2577" t="s">
        <v>2081</v>
      </c>
      <c r="L2577" t="s">
        <v>2237</v>
      </c>
      <c r="M2577" t="s">
        <v>2251</v>
      </c>
      <c r="N2577" t="s">
        <v>2252</v>
      </c>
      <c r="O2577" t="s">
        <v>2119</v>
      </c>
      <c r="P2577" t="s"/>
    </row>
    <row r="2578" spans="1:16">
      <c r="I2578" s="54" t="n">
        <v>2576</v>
      </c>
      <c r="J2578" s="55" t="n">
        <v>0</v>
      </c>
      <c r="K2578" t="s">
        <v>2081</v>
      </c>
      <c r="L2578" t="s">
        <v>2237</v>
      </c>
      <c r="M2578" t="s">
        <v>2251</v>
      </c>
      <c r="N2578" t="s">
        <v>2252</v>
      </c>
      <c r="O2578" t="s">
        <v>2120</v>
      </c>
      <c r="P2578" t="s"/>
    </row>
    <row r="2579" spans="1:16">
      <c r="I2579" s="54" t="n">
        <v>2577</v>
      </c>
      <c r="J2579" s="55" t="n">
        <v>0</v>
      </c>
      <c r="K2579" t="s">
        <v>2081</v>
      </c>
      <c r="L2579" t="s">
        <v>2237</v>
      </c>
      <c r="M2579" t="s">
        <v>2251</v>
      </c>
      <c r="N2579" t="s">
        <v>2252</v>
      </c>
      <c r="O2579" t="s">
        <v>2121</v>
      </c>
      <c r="P2579" t="s"/>
    </row>
    <row r="2580" spans="1:16">
      <c r="I2580" s="54" t="n">
        <v>2578</v>
      </c>
      <c r="J2580" t="s"/>
      <c r="K2580" t="s">
        <v>2081</v>
      </c>
      <c r="L2580" t="s">
        <v>2237</v>
      </c>
      <c r="M2580" t="s">
        <v>2251</v>
      </c>
      <c r="N2580" t="s">
        <v>2252</v>
      </c>
      <c r="O2580" t="s">
        <v>2122</v>
      </c>
      <c r="P2580" t="s"/>
    </row>
    <row r="2581" spans="1:16">
      <c r="I2581" s="54" t="n">
        <v>2579</v>
      </c>
      <c r="J2581" t="s"/>
      <c r="K2581" t="s">
        <v>2081</v>
      </c>
      <c r="L2581" t="s">
        <v>2237</v>
      </c>
      <c r="M2581" t="s">
        <v>2251</v>
      </c>
      <c r="N2581" t="s">
        <v>2252</v>
      </c>
      <c r="O2581" t="s">
        <v>2123</v>
      </c>
      <c r="P2581" t="s"/>
    </row>
    <row r="2582" spans="1:16">
      <c r="I2582" s="54" t="n">
        <v>2580</v>
      </c>
      <c r="J2582" t="s"/>
      <c r="K2582" t="s">
        <v>2081</v>
      </c>
      <c r="L2582" t="s">
        <v>2237</v>
      </c>
      <c r="M2582" t="s">
        <v>2251</v>
      </c>
      <c r="N2582" t="s">
        <v>2252</v>
      </c>
      <c r="O2582" t="s">
        <v>2124</v>
      </c>
      <c r="P2582" t="s"/>
    </row>
    <row r="2583" spans="1:16">
      <c r="I2583" s="54" t="n">
        <v>2581</v>
      </c>
      <c r="J2583" s="55" t="n">
        <v>0</v>
      </c>
      <c r="K2583" t="s">
        <v>2081</v>
      </c>
      <c r="L2583" t="s">
        <v>2237</v>
      </c>
      <c r="M2583" t="s">
        <v>2251</v>
      </c>
      <c r="N2583" t="s">
        <v>2252</v>
      </c>
      <c r="O2583" t="s">
        <v>2125</v>
      </c>
      <c r="P2583" t="s"/>
    </row>
    <row r="2584" spans="1:16">
      <c r="I2584" s="54" t="n">
        <v>2582</v>
      </c>
      <c r="J2584" t="s"/>
      <c r="K2584" t="s">
        <v>2081</v>
      </c>
      <c r="L2584" t="s">
        <v>2237</v>
      </c>
      <c r="M2584" t="s">
        <v>2251</v>
      </c>
      <c r="N2584" t="s">
        <v>2252</v>
      </c>
      <c r="O2584" t="s">
        <v>2126</v>
      </c>
      <c r="P2584" t="s"/>
    </row>
    <row r="2585" spans="1:16">
      <c r="I2585" s="54" t="n">
        <v>2583</v>
      </c>
      <c r="J2585" s="55" t="n">
        <v>0</v>
      </c>
      <c r="K2585" t="s">
        <v>2081</v>
      </c>
      <c r="L2585" t="s">
        <v>2237</v>
      </c>
      <c r="M2585" t="s">
        <v>2251</v>
      </c>
      <c r="N2585" t="s">
        <v>2252</v>
      </c>
      <c r="O2585" t="s">
        <v>2127</v>
      </c>
      <c r="P2585" t="s"/>
    </row>
    <row r="2586" spans="1:16">
      <c r="I2586" s="54" t="n">
        <v>2584</v>
      </c>
      <c r="J2586" t="s"/>
      <c r="K2586" t="s">
        <v>2081</v>
      </c>
      <c r="L2586" t="s">
        <v>2237</v>
      </c>
      <c r="M2586" t="s">
        <v>2251</v>
      </c>
      <c r="N2586" t="s">
        <v>2252</v>
      </c>
      <c r="O2586" t="s">
        <v>2128</v>
      </c>
      <c r="P2586" t="s"/>
    </row>
    <row r="2587" spans="1:16">
      <c r="I2587" s="54" t="n">
        <v>2585</v>
      </c>
      <c r="J2587" s="55" t="n">
        <v>0</v>
      </c>
      <c r="K2587" t="s">
        <v>2081</v>
      </c>
      <c r="L2587" t="s">
        <v>2237</v>
      </c>
      <c r="M2587" t="s">
        <v>2251</v>
      </c>
      <c r="N2587" t="s">
        <v>2252</v>
      </c>
      <c r="O2587" t="s">
        <v>2240</v>
      </c>
      <c r="P2587" t="s"/>
    </row>
    <row r="2588" spans="1:16">
      <c r="I2588" s="54" t="n">
        <v>2586</v>
      </c>
      <c r="J2588" t="s"/>
      <c r="K2588" t="s">
        <v>2081</v>
      </c>
      <c r="L2588" t="s">
        <v>2237</v>
      </c>
      <c r="M2588" t="s">
        <v>2251</v>
      </c>
      <c r="N2588" t="s">
        <v>2252</v>
      </c>
      <c r="O2588" t="s">
        <v>2240</v>
      </c>
      <c r="P2588" t="s">
        <v>1980</v>
      </c>
    </row>
    <row r="2589" spans="1:16">
      <c r="I2589" s="54" t="n">
        <v>2587</v>
      </c>
      <c r="J2589" t="s"/>
      <c r="K2589" t="s">
        <v>2081</v>
      </c>
      <c r="L2589" t="s">
        <v>2237</v>
      </c>
      <c r="M2589" t="s">
        <v>2251</v>
      </c>
      <c r="N2589" t="s">
        <v>2252</v>
      </c>
      <c r="O2589" t="s">
        <v>2240</v>
      </c>
      <c r="P2589" t="s">
        <v>768</v>
      </c>
    </row>
    <row r="2590" spans="1:16">
      <c r="I2590" s="54" t="n">
        <v>2588</v>
      </c>
      <c r="J2590" t="s"/>
      <c r="K2590" t="s">
        <v>2081</v>
      </c>
      <c r="L2590" t="s">
        <v>2237</v>
      </c>
      <c r="M2590" t="s">
        <v>2251</v>
      </c>
      <c r="N2590" t="s">
        <v>2252</v>
      </c>
      <c r="O2590" t="s">
        <v>2240</v>
      </c>
      <c r="P2590" t="s">
        <v>2241</v>
      </c>
    </row>
    <row r="2591" spans="1:16">
      <c r="I2591" s="54" t="n">
        <v>2589</v>
      </c>
      <c r="J2591" t="s"/>
      <c r="K2591" t="s">
        <v>2081</v>
      </c>
      <c r="L2591" t="s">
        <v>2237</v>
      </c>
      <c r="M2591" t="s">
        <v>2251</v>
      </c>
      <c r="N2591" t="s">
        <v>2252</v>
      </c>
      <c r="O2591" t="s">
        <v>2134</v>
      </c>
      <c r="P2591" t="s"/>
    </row>
    <row r="2592" spans="1:16">
      <c r="I2592" s="54" t="n">
        <v>2590</v>
      </c>
      <c r="J2592" s="55" t="n">
        <v>0</v>
      </c>
      <c r="K2592" t="s">
        <v>2081</v>
      </c>
      <c r="L2592" t="s">
        <v>2237</v>
      </c>
      <c r="M2592" t="s">
        <v>2251</v>
      </c>
      <c r="N2592" t="s">
        <v>2252</v>
      </c>
      <c r="O2592" t="s">
        <v>2135</v>
      </c>
      <c r="P2592" t="s"/>
    </row>
    <row r="2593" spans="1:16">
      <c r="I2593" s="54" t="n">
        <v>2591</v>
      </c>
      <c r="J2593" t="s"/>
      <c r="K2593" t="s">
        <v>2081</v>
      </c>
      <c r="L2593" t="s">
        <v>2237</v>
      </c>
      <c r="M2593" t="s">
        <v>2251</v>
      </c>
      <c r="N2593" t="s">
        <v>2252</v>
      </c>
      <c r="O2593" t="s">
        <v>2136</v>
      </c>
      <c r="P2593" t="s"/>
    </row>
    <row r="2594" spans="1:16">
      <c r="I2594" s="54" t="n">
        <v>2592</v>
      </c>
      <c r="J2594" s="55" t="n">
        <v>0</v>
      </c>
      <c r="K2594" t="s">
        <v>2081</v>
      </c>
      <c r="L2594" t="s">
        <v>2237</v>
      </c>
      <c r="M2594" t="s">
        <v>2251</v>
      </c>
      <c r="N2594" t="s">
        <v>2252</v>
      </c>
      <c r="O2594" t="s">
        <v>2137</v>
      </c>
      <c r="P2594" t="s"/>
    </row>
    <row r="2595" spans="1:16">
      <c r="I2595" s="54" t="n">
        <v>2593</v>
      </c>
      <c r="J2595" t="s"/>
      <c r="K2595" t="s">
        <v>2081</v>
      </c>
      <c r="L2595" t="s">
        <v>2237</v>
      </c>
      <c r="M2595" t="s">
        <v>2251</v>
      </c>
      <c r="N2595" t="s">
        <v>2252</v>
      </c>
      <c r="O2595" t="s">
        <v>2138</v>
      </c>
      <c r="P2595" t="s"/>
    </row>
    <row r="2596" spans="1:16">
      <c r="I2596" s="54" t="n">
        <v>2594</v>
      </c>
      <c r="J2596" s="55" t="n">
        <v>0</v>
      </c>
      <c r="K2596" t="s">
        <v>2081</v>
      </c>
      <c r="L2596" t="s">
        <v>2237</v>
      </c>
      <c r="M2596" t="s">
        <v>2251</v>
      </c>
      <c r="N2596" t="s">
        <v>2252</v>
      </c>
      <c r="O2596" t="s">
        <v>2139</v>
      </c>
      <c r="P2596" t="s"/>
    </row>
    <row r="2597" spans="1:16">
      <c r="I2597" s="54" t="n">
        <v>2595</v>
      </c>
      <c r="J2597" t="s"/>
      <c r="K2597" t="s">
        <v>2081</v>
      </c>
      <c r="L2597" t="s">
        <v>2237</v>
      </c>
      <c r="M2597" t="s">
        <v>2251</v>
      </c>
      <c r="N2597" t="s">
        <v>2252</v>
      </c>
      <c r="O2597" t="s">
        <v>2140</v>
      </c>
      <c r="P2597" t="s"/>
    </row>
    <row r="2598" spans="1:16">
      <c r="I2598" s="54" t="n">
        <v>2596</v>
      </c>
      <c r="J2598" s="55" t="n">
        <v>4.053240740740741e-08</v>
      </c>
      <c r="K2598" t="s">
        <v>2081</v>
      </c>
      <c r="L2598" t="s">
        <v>2237</v>
      </c>
      <c r="M2598" t="s">
        <v>2251</v>
      </c>
      <c r="N2598" t="s">
        <v>2253</v>
      </c>
      <c r="O2598" t="s"/>
      <c r="P2598" t="s"/>
    </row>
    <row r="2599" spans="1:16">
      <c r="I2599" s="54" t="n">
        <v>2597</v>
      </c>
      <c r="J2599" t="s"/>
      <c r="K2599" t="s">
        <v>2081</v>
      </c>
      <c r="L2599" t="s">
        <v>2237</v>
      </c>
      <c r="M2599" t="s">
        <v>2251</v>
      </c>
      <c r="N2599" t="s">
        <v>2253</v>
      </c>
      <c r="O2599" t="s">
        <v>2105</v>
      </c>
      <c r="P2599" t="s"/>
    </row>
    <row r="2600" spans="1:16">
      <c r="I2600" s="54" t="n">
        <v>2598</v>
      </c>
      <c r="J2600" t="s"/>
      <c r="K2600" t="s">
        <v>2081</v>
      </c>
      <c r="L2600" t="s">
        <v>2237</v>
      </c>
      <c r="M2600" t="s">
        <v>2251</v>
      </c>
      <c r="N2600" t="s">
        <v>2253</v>
      </c>
      <c r="O2600" t="s">
        <v>2110</v>
      </c>
      <c r="P2600" t="s"/>
    </row>
    <row r="2601" spans="1:16">
      <c r="I2601" s="54" t="n">
        <v>2599</v>
      </c>
      <c r="J2601" t="s"/>
      <c r="K2601" t="s">
        <v>2081</v>
      </c>
      <c r="L2601" t="s">
        <v>2237</v>
      </c>
      <c r="M2601" t="s">
        <v>2251</v>
      </c>
      <c r="N2601" t="s">
        <v>2253</v>
      </c>
      <c r="O2601" t="s">
        <v>2111</v>
      </c>
      <c r="P2601" t="s"/>
    </row>
    <row r="2602" spans="1:16">
      <c r="I2602" s="54" t="n">
        <v>2600</v>
      </c>
      <c r="J2602" t="s"/>
      <c r="K2602" t="s">
        <v>2081</v>
      </c>
      <c r="L2602" t="s">
        <v>2237</v>
      </c>
      <c r="M2602" t="s">
        <v>2251</v>
      </c>
      <c r="N2602" t="s">
        <v>2253</v>
      </c>
      <c r="O2602" t="s">
        <v>2112</v>
      </c>
      <c r="P2602" t="s"/>
    </row>
    <row r="2603" spans="1:16">
      <c r="I2603" s="54" t="n">
        <v>2601</v>
      </c>
      <c r="J2603" t="s"/>
      <c r="K2603" t="s">
        <v>2081</v>
      </c>
      <c r="L2603" t="s">
        <v>2237</v>
      </c>
      <c r="M2603" t="s">
        <v>2251</v>
      </c>
      <c r="N2603" t="s">
        <v>2253</v>
      </c>
      <c r="O2603" t="s">
        <v>2113</v>
      </c>
      <c r="P2603" t="s"/>
    </row>
    <row r="2604" spans="1:16">
      <c r="I2604" s="54" t="n">
        <v>2602</v>
      </c>
      <c r="J2604" t="s"/>
      <c r="K2604" t="s">
        <v>2081</v>
      </c>
      <c r="L2604" t="s">
        <v>2237</v>
      </c>
      <c r="M2604" t="s">
        <v>2251</v>
      </c>
      <c r="N2604" t="s">
        <v>2253</v>
      </c>
      <c r="O2604" t="s">
        <v>2114</v>
      </c>
      <c r="P2604" t="s"/>
    </row>
    <row r="2605" spans="1:16">
      <c r="I2605" s="54" t="n">
        <v>2603</v>
      </c>
      <c r="J2605" t="s"/>
      <c r="K2605" t="s">
        <v>2081</v>
      </c>
      <c r="L2605" t="s">
        <v>2237</v>
      </c>
      <c r="M2605" t="s">
        <v>2251</v>
      </c>
      <c r="N2605" t="s">
        <v>2253</v>
      </c>
      <c r="O2605" t="s">
        <v>2115</v>
      </c>
      <c r="P2605" t="s"/>
    </row>
    <row r="2606" spans="1:16">
      <c r="I2606" s="54" t="n">
        <v>2604</v>
      </c>
      <c r="J2606" t="s"/>
      <c r="K2606" t="s">
        <v>2081</v>
      </c>
      <c r="L2606" t="s">
        <v>2237</v>
      </c>
      <c r="M2606" t="s">
        <v>2251</v>
      </c>
      <c r="N2606" t="s">
        <v>2253</v>
      </c>
      <c r="O2606" t="s">
        <v>2116</v>
      </c>
      <c r="P2606" t="s"/>
    </row>
    <row r="2607" spans="1:16">
      <c r="I2607" s="54" t="n">
        <v>2605</v>
      </c>
      <c r="J2607" t="s"/>
      <c r="K2607" t="s">
        <v>2081</v>
      </c>
      <c r="L2607" t="s">
        <v>2237</v>
      </c>
      <c r="M2607" t="s">
        <v>2251</v>
      </c>
      <c r="N2607" t="s">
        <v>2253</v>
      </c>
      <c r="O2607" t="s">
        <v>2117</v>
      </c>
      <c r="P2607" t="s"/>
    </row>
    <row r="2608" spans="1:16">
      <c r="I2608" s="54" t="n">
        <v>2606</v>
      </c>
      <c r="J2608" t="s"/>
      <c r="K2608" t="s">
        <v>2081</v>
      </c>
      <c r="L2608" t="s">
        <v>2237</v>
      </c>
      <c r="M2608" t="s">
        <v>2251</v>
      </c>
      <c r="N2608" t="s">
        <v>2253</v>
      </c>
      <c r="O2608" t="s">
        <v>2118</v>
      </c>
      <c r="P2608" t="s"/>
    </row>
    <row r="2609" spans="1:16">
      <c r="I2609" s="54" t="n">
        <v>2607</v>
      </c>
      <c r="J2609" s="55" t="n">
        <v>0</v>
      </c>
      <c r="K2609" t="s">
        <v>2081</v>
      </c>
      <c r="L2609" t="s">
        <v>2237</v>
      </c>
      <c r="M2609" t="s">
        <v>2251</v>
      </c>
      <c r="N2609" t="s">
        <v>2253</v>
      </c>
      <c r="O2609" t="s">
        <v>2119</v>
      </c>
      <c r="P2609" t="s"/>
    </row>
    <row r="2610" spans="1:16">
      <c r="I2610" s="54" t="n">
        <v>2608</v>
      </c>
      <c r="J2610" s="55" t="n">
        <v>0</v>
      </c>
      <c r="K2610" t="s">
        <v>2081</v>
      </c>
      <c r="L2610" t="s">
        <v>2237</v>
      </c>
      <c r="M2610" t="s">
        <v>2251</v>
      </c>
      <c r="N2610" t="s">
        <v>2253</v>
      </c>
      <c r="O2610" t="s">
        <v>2120</v>
      </c>
      <c r="P2610" t="s"/>
    </row>
    <row r="2611" spans="1:16">
      <c r="I2611" s="54" t="n">
        <v>2609</v>
      </c>
      <c r="J2611" s="55" t="n">
        <v>0</v>
      </c>
      <c r="K2611" t="s">
        <v>2081</v>
      </c>
      <c r="L2611" t="s">
        <v>2237</v>
      </c>
      <c r="M2611" t="s">
        <v>2251</v>
      </c>
      <c r="N2611" t="s">
        <v>2253</v>
      </c>
      <c r="O2611" t="s">
        <v>2121</v>
      </c>
      <c r="P2611" t="s"/>
    </row>
    <row r="2612" spans="1:16">
      <c r="I2612" s="54" t="n">
        <v>2610</v>
      </c>
      <c r="J2612" t="s"/>
      <c r="K2612" t="s">
        <v>2081</v>
      </c>
      <c r="L2612" t="s">
        <v>2237</v>
      </c>
      <c r="M2612" t="s">
        <v>2251</v>
      </c>
      <c r="N2612" t="s">
        <v>2253</v>
      </c>
      <c r="O2612" t="s">
        <v>2122</v>
      </c>
      <c r="P2612" t="s"/>
    </row>
    <row r="2613" spans="1:16">
      <c r="I2613" s="54" t="n">
        <v>2611</v>
      </c>
      <c r="J2613" t="s"/>
      <c r="K2613" t="s">
        <v>2081</v>
      </c>
      <c r="L2613" t="s">
        <v>2237</v>
      </c>
      <c r="M2613" t="s">
        <v>2251</v>
      </c>
      <c r="N2613" t="s">
        <v>2253</v>
      </c>
      <c r="O2613" t="s">
        <v>2123</v>
      </c>
      <c r="P2613" t="s"/>
    </row>
    <row r="2614" spans="1:16">
      <c r="I2614" s="54" t="n">
        <v>2612</v>
      </c>
      <c r="J2614" t="s"/>
      <c r="K2614" t="s">
        <v>2081</v>
      </c>
      <c r="L2614" t="s">
        <v>2237</v>
      </c>
      <c r="M2614" t="s">
        <v>2251</v>
      </c>
      <c r="N2614" t="s">
        <v>2253</v>
      </c>
      <c r="O2614" t="s">
        <v>2124</v>
      </c>
      <c r="P2614" t="s"/>
    </row>
    <row r="2615" spans="1:16">
      <c r="I2615" s="54" t="n">
        <v>2613</v>
      </c>
      <c r="J2615" s="55" t="n">
        <v>0</v>
      </c>
      <c r="K2615" t="s">
        <v>2081</v>
      </c>
      <c r="L2615" t="s">
        <v>2237</v>
      </c>
      <c r="M2615" t="s">
        <v>2251</v>
      </c>
      <c r="N2615" t="s">
        <v>2253</v>
      </c>
      <c r="O2615" t="s">
        <v>2125</v>
      </c>
      <c r="P2615" t="s"/>
    </row>
    <row r="2616" spans="1:16">
      <c r="I2616" s="54" t="n">
        <v>2614</v>
      </c>
      <c r="J2616" t="s"/>
      <c r="K2616" t="s">
        <v>2081</v>
      </c>
      <c r="L2616" t="s">
        <v>2237</v>
      </c>
      <c r="M2616" t="s">
        <v>2251</v>
      </c>
      <c r="N2616" t="s">
        <v>2253</v>
      </c>
      <c r="O2616" t="s">
        <v>2126</v>
      </c>
      <c r="P2616" t="s"/>
    </row>
    <row r="2617" spans="1:16">
      <c r="I2617" s="54" t="n">
        <v>2615</v>
      </c>
      <c r="J2617" s="55" t="n">
        <v>0</v>
      </c>
      <c r="K2617" t="s">
        <v>2081</v>
      </c>
      <c r="L2617" t="s">
        <v>2237</v>
      </c>
      <c r="M2617" t="s">
        <v>2251</v>
      </c>
      <c r="N2617" t="s">
        <v>2253</v>
      </c>
      <c r="O2617" t="s">
        <v>2127</v>
      </c>
      <c r="P2617" t="s"/>
    </row>
    <row r="2618" spans="1:16">
      <c r="I2618" s="54" t="n">
        <v>2616</v>
      </c>
      <c r="J2618" t="s"/>
      <c r="K2618" t="s">
        <v>2081</v>
      </c>
      <c r="L2618" t="s">
        <v>2237</v>
      </c>
      <c r="M2618" t="s">
        <v>2251</v>
      </c>
      <c r="N2618" t="s">
        <v>2253</v>
      </c>
      <c r="O2618" t="s">
        <v>2128</v>
      </c>
      <c r="P2618" t="s"/>
    </row>
    <row r="2619" spans="1:16">
      <c r="I2619" s="54" t="n">
        <v>2617</v>
      </c>
      <c r="J2619" s="55" t="n">
        <v>0</v>
      </c>
      <c r="K2619" t="s">
        <v>2081</v>
      </c>
      <c r="L2619" t="s">
        <v>2237</v>
      </c>
      <c r="M2619" t="s">
        <v>2251</v>
      </c>
      <c r="N2619" t="s">
        <v>2253</v>
      </c>
      <c r="O2619" t="s">
        <v>2240</v>
      </c>
      <c r="P2619" t="s"/>
    </row>
    <row r="2620" spans="1:16">
      <c r="I2620" s="54" t="n">
        <v>2618</v>
      </c>
      <c r="J2620" t="s"/>
      <c r="K2620" t="s">
        <v>2081</v>
      </c>
      <c r="L2620" t="s">
        <v>2237</v>
      </c>
      <c r="M2620" t="s">
        <v>2251</v>
      </c>
      <c r="N2620" t="s">
        <v>2253</v>
      </c>
      <c r="O2620" t="s">
        <v>2240</v>
      </c>
      <c r="P2620" t="s">
        <v>768</v>
      </c>
    </row>
    <row r="2621" spans="1:16">
      <c r="I2621" s="54" t="n">
        <v>2619</v>
      </c>
      <c r="J2621" t="s"/>
      <c r="K2621" t="s">
        <v>2081</v>
      </c>
      <c r="L2621" t="s">
        <v>2237</v>
      </c>
      <c r="M2621" t="s">
        <v>2251</v>
      </c>
      <c r="N2621" t="s">
        <v>2253</v>
      </c>
      <c r="O2621" t="s">
        <v>2240</v>
      </c>
      <c r="P2621" t="s">
        <v>2241</v>
      </c>
    </row>
    <row r="2622" spans="1:16">
      <c r="I2622" s="54" t="n">
        <v>2620</v>
      </c>
      <c r="J2622" t="s"/>
      <c r="K2622" t="s">
        <v>2081</v>
      </c>
      <c r="L2622" t="s">
        <v>2237</v>
      </c>
      <c r="M2622" t="s">
        <v>2251</v>
      </c>
      <c r="N2622" t="s">
        <v>2253</v>
      </c>
      <c r="O2622" t="s">
        <v>2134</v>
      </c>
      <c r="P2622" t="s"/>
    </row>
    <row r="2623" spans="1:16">
      <c r="I2623" s="54" t="n">
        <v>2621</v>
      </c>
      <c r="J2623" s="55" t="n">
        <v>0</v>
      </c>
      <c r="K2623" t="s">
        <v>2081</v>
      </c>
      <c r="L2623" t="s">
        <v>2237</v>
      </c>
      <c r="M2623" t="s">
        <v>2251</v>
      </c>
      <c r="N2623" t="s">
        <v>2253</v>
      </c>
      <c r="O2623" t="s">
        <v>2135</v>
      </c>
      <c r="P2623" t="s"/>
    </row>
    <row r="2624" spans="1:16">
      <c r="I2624" s="54" t="n">
        <v>2622</v>
      </c>
      <c r="J2624" t="s"/>
      <c r="K2624" t="s">
        <v>2081</v>
      </c>
      <c r="L2624" t="s">
        <v>2237</v>
      </c>
      <c r="M2624" t="s">
        <v>2251</v>
      </c>
      <c r="N2624" t="s">
        <v>2253</v>
      </c>
      <c r="O2624" t="s">
        <v>2136</v>
      </c>
      <c r="P2624" t="s"/>
    </row>
    <row r="2625" spans="1:16">
      <c r="I2625" s="54" t="n">
        <v>2623</v>
      </c>
      <c r="J2625" s="55" t="n">
        <v>0</v>
      </c>
      <c r="K2625" t="s">
        <v>2081</v>
      </c>
      <c r="L2625" t="s">
        <v>2237</v>
      </c>
      <c r="M2625" t="s">
        <v>2251</v>
      </c>
      <c r="N2625" t="s">
        <v>2253</v>
      </c>
      <c r="O2625" t="s">
        <v>2137</v>
      </c>
      <c r="P2625" t="s"/>
    </row>
    <row r="2626" spans="1:16">
      <c r="I2626" s="54" t="n">
        <v>2624</v>
      </c>
      <c r="J2626" t="s"/>
      <c r="K2626" t="s">
        <v>2081</v>
      </c>
      <c r="L2626" t="s">
        <v>2237</v>
      </c>
      <c r="M2626" t="s">
        <v>2251</v>
      </c>
      <c r="N2626" t="s">
        <v>2253</v>
      </c>
      <c r="O2626" t="s">
        <v>2138</v>
      </c>
      <c r="P2626" t="s"/>
    </row>
    <row r="2627" spans="1:16">
      <c r="I2627" s="54" t="n">
        <v>2625</v>
      </c>
      <c r="J2627" s="55" t="n">
        <v>0</v>
      </c>
      <c r="K2627" t="s">
        <v>2081</v>
      </c>
      <c r="L2627" t="s">
        <v>2237</v>
      </c>
      <c r="M2627" t="s">
        <v>2251</v>
      </c>
      <c r="N2627" t="s">
        <v>2253</v>
      </c>
      <c r="O2627" t="s">
        <v>2139</v>
      </c>
      <c r="P2627" t="s"/>
    </row>
    <row r="2628" spans="1:16">
      <c r="I2628" s="54" t="n">
        <v>2626</v>
      </c>
      <c r="J2628" t="s"/>
      <c r="K2628" t="s">
        <v>2081</v>
      </c>
      <c r="L2628" t="s">
        <v>2237</v>
      </c>
      <c r="M2628" t="s">
        <v>2251</v>
      </c>
      <c r="N2628" t="s">
        <v>2253</v>
      </c>
      <c r="O2628" t="s">
        <v>2140</v>
      </c>
      <c r="P2628" t="s"/>
    </row>
    <row r="2629" spans="1:16">
      <c r="I2629" s="54" t="n">
        <v>2627</v>
      </c>
      <c r="J2629" t="s"/>
      <c r="K2629" t="s">
        <v>2081</v>
      </c>
      <c r="L2629" t="s">
        <v>2237</v>
      </c>
      <c r="M2629" t="s">
        <v>2251</v>
      </c>
      <c r="N2629" t="s">
        <v>2142</v>
      </c>
      <c r="O2629" t="s"/>
      <c r="P2629" t="s"/>
    </row>
    <row r="2630" spans="1:16">
      <c r="I2630" s="54" t="n">
        <v>2628</v>
      </c>
      <c r="J2630" t="s"/>
      <c r="K2630" t="s">
        <v>2081</v>
      </c>
      <c r="L2630" t="s">
        <v>2237</v>
      </c>
      <c r="M2630" t="s">
        <v>2251</v>
      </c>
      <c r="N2630" t="s">
        <v>2143</v>
      </c>
      <c r="O2630" t="s"/>
      <c r="P2630" t="s"/>
    </row>
    <row r="2631" spans="1:16">
      <c r="I2631" s="54" t="n">
        <v>2629</v>
      </c>
      <c r="J2631" t="s"/>
      <c r="K2631" t="s">
        <v>2081</v>
      </c>
      <c r="L2631" t="s">
        <v>2237</v>
      </c>
      <c r="M2631" t="s">
        <v>2254</v>
      </c>
      <c r="N2631" t="s"/>
      <c r="O2631" t="s"/>
      <c r="P2631" t="s"/>
    </row>
    <row r="2632" spans="1:16">
      <c r="I2632" s="54" t="n">
        <v>2630</v>
      </c>
      <c r="J2632" s="55" t="n">
        <v>0</v>
      </c>
      <c r="K2632" t="s">
        <v>2081</v>
      </c>
      <c r="L2632" t="s">
        <v>2237</v>
      </c>
      <c r="M2632" t="s">
        <v>2255</v>
      </c>
      <c r="N2632" t="s"/>
      <c r="O2632" t="s"/>
      <c r="P2632" t="s"/>
    </row>
    <row r="2633" spans="1:16">
      <c r="I2633" s="54" t="n">
        <v>2631</v>
      </c>
      <c r="J2633" t="s"/>
      <c r="K2633" t="s">
        <v>2081</v>
      </c>
      <c r="L2633" t="s">
        <v>2237</v>
      </c>
      <c r="M2633" t="s">
        <v>2148</v>
      </c>
      <c r="N2633" t="s"/>
      <c r="O2633" t="s"/>
      <c r="P2633" t="s"/>
    </row>
    <row r="2634" spans="1:16">
      <c r="I2634" s="54" t="n">
        <v>2632</v>
      </c>
      <c r="J2634" s="55" t="n">
        <v>0</v>
      </c>
      <c r="K2634" t="s">
        <v>2081</v>
      </c>
      <c r="L2634" t="s">
        <v>2237</v>
      </c>
      <c r="M2634" t="s">
        <v>2149</v>
      </c>
      <c r="N2634" t="s"/>
      <c r="O2634" t="s"/>
      <c r="P2634" t="s"/>
    </row>
    <row r="2635" spans="1:16">
      <c r="I2635" s="54" t="n">
        <v>2633</v>
      </c>
      <c r="J2635" t="s"/>
      <c r="K2635" t="s">
        <v>2081</v>
      </c>
      <c r="L2635" t="s">
        <v>2237</v>
      </c>
      <c r="M2635" t="s">
        <v>2138</v>
      </c>
      <c r="N2635" t="s"/>
      <c r="O2635" t="s"/>
      <c r="P2635" t="s"/>
    </row>
    <row r="2636" spans="1:16">
      <c r="I2636" s="54" t="n">
        <v>2634</v>
      </c>
      <c r="J2636" t="s"/>
      <c r="K2636" t="s">
        <v>2081</v>
      </c>
      <c r="L2636" t="s">
        <v>2237</v>
      </c>
      <c r="M2636" t="s">
        <v>2150</v>
      </c>
      <c r="N2636" t="s"/>
      <c r="O2636" t="s"/>
      <c r="P2636" t="s"/>
    </row>
    <row r="2637" spans="1:16">
      <c r="I2637" s="54" t="n">
        <v>2635</v>
      </c>
      <c r="J2637" s="55" t="n">
        <v>5.427893518518519e-07</v>
      </c>
      <c r="K2637" t="s">
        <v>2081</v>
      </c>
      <c r="L2637" t="s">
        <v>2256</v>
      </c>
      <c r="M2637" t="s"/>
      <c r="N2637" t="s"/>
      <c r="O2637" t="s"/>
      <c r="P2637" t="s"/>
    </row>
    <row r="2638" spans="1:16">
      <c r="I2638" s="54" t="n">
        <v>2636</v>
      </c>
      <c r="J2638" t="s"/>
      <c r="K2638" t="s">
        <v>2081</v>
      </c>
      <c r="L2638" t="s">
        <v>2256</v>
      </c>
      <c r="M2638" t="s">
        <v>2098</v>
      </c>
      <c r="N2638" t="s"/>
      <c r="O2638" t="s"/>
      <c r="P2638" t="s"/>
    </row>
    <row r="2639" spans="1:16">
      <c r="I2639" s="54" t="n">
        <v>2637</v>
      </c>
      <c r="J2639" t="s"/>
      <c r="K2639" t="s">
        <v>2081</v>
      </c>
      <c r="L2639" t="s">
        <v>2256</v>
      </c>
      <c r="M2639" t="s">
        <v>2083</v>
      </c>
      <c r="N2639" t="s"/>
      <c r="O2639" t="s"/>
      <c r="P2639" t="s"/>
    </row>
    <row r="2640" spans="1:16">
      <c r="I2640" s="54" t="n">
        <v>2638</v>
      </c>
      <c r="J2640" t="s"/>
      <c r="K2640" t="s">
        <v>2081</v>
      </c>
      <c r="L2640" t="s">
        <v>2256</v>
      </c>
      <c r="M2640" t="s">
        <v>2084</v>
      </c>
      <c r="N2640" t="s"/>
      <c r="O2640" t="s"/>
      <c r="P2640" t="s"/>
    </row>
    <row r="2641" spans="1:16">
      <c r="I2641" s="54" t="n">
        <v>2639</v>
      </c>
      <c r="J2641" t="s"/>
      <c r="K2641" t="s">
        <v>2081</v>
      </c>
      <c r="L2641" t="s">
        <v>2256</v>
      </c>
      <c r="M2641" t="s">
        <v>2085</v>
      </c>
      <c r="N2641" t="s"/>
      <c r="O2641" t="s"/>
      <c r="P2641" t="s"/>
    </row>
    <row r="2642" spans="1:16">
      <c r="I2642" s="54" t="n">
        <v>2640</v>
      </c>
      <c r="J2642" s="55" t="n">
        <v>0</v>
      </c>
      <c r="K2642" t="s">
        <v>2081</v>
      </c>
      <c r="L2642" t="s">
        <v>2256</v>
      </c>
      <c r="M2642" t="s">
        <v>2099</v>
      </c>
      <c r="N2642" t="s"/>
      <c r="O2642" t="s"/>
      <c r="P2642" t="s"/>
    </row>
    <row r="2643" spans="1:16">
      <c r="I2643" s="54" t="n">
        <v>2641</v>
      </c>
      <c r="J2643" t="s"/>
      <c r="K2643" t="s">
        <v>2081</v>
      </c>
      <c r="L2643" t="s">
        <v>2256</v>
      </c>
      <c r="M2643" t="s">
        <v>2100</v>
      </c>
      <c r="N2643" t="s"/>
      <c r="O2643" t="s"/>
      <c r="P2643" t="s"/>
    </row>
    <row r="2644" spans="1:16">
      <c r="I2644" s="54" t="n">
        <v>2642</v>
      </c>
      <c r="J2644" s="55" t="n">
        <v>1.808796296296296e-07</v>
      </c>
      <c r="K2644" t="s">
        <v>2081</v>
      </c>
      <c r="L2644" t="s">
        <v>2256</v>
      </c>
      <c r="M2644" t="s">
        <v>2257</v>
      </c>
      <c r="N2644" t="s"/>
      <c r="O2644" t="s"/>
      <c r="P2644" t="s"/>
    </row>
    <row r="2645" spans="1:16">
      <c r="I2645" s="54" t="n">
        <v>2643</v>
      </c>
      <c r="J2645" t="s"/>
      <c r="K2645" t="s">
        <v>2081</v>
      </c>
      <c r="L2645" t="s">
        <v>2256</v>
      </c>
      <c r="M2645" t="s">
        <v>2257</v>
      </c>
      <c r="N2645" t="s">
        <v>2102</v>
      </c>
      <c r="O2645" t="s"/>
      <c r="P2645" t="s"/>
    </row>
    <row r="2646" spans="1:16">
      <c r="I2646" s="54" t="n">
        <v>2644</v>
      </c>
      <c r="J2646" t="s"/>
      <c r="K2646" t="s">
        <v>2081</v>
      </c>
      <c r="L2646" t="s">
        <v>2256</v>
      </c>
      <c r="M2646" t="s">
        <v>2257</v>
      </c>
      <c r="N2646" t="s">
        <v>2100</v>
      </c>
      <c r="O2646" t="s"/>
      <c r="P2646" t="s"/>
    </row>
    <row r="2647" spans="1:16">
      <c r="I2647" s="54" t="n">
        <v>2645</v>
      </c>
      <c r="J2647" t="s"/>
      <c r="K2647" t="s">
        <v>2081</v>
      </c>
      <c r="L2647" t="s">
        <v>2256</v>
      </c>
      <c r="M2647" t="s">
        <v>2257</v>
      </c>
      <c r="N2647" t="s">
        <v>2103</v>
      </c>
      <c r="O2647" t="s"/>
      <c r="P2647" t="s"/>
    </row>
    <row r="2648" spans="1:16">
      <c r="I2648" s="54" t="n">
        <v>2646</v>
      </c>
      <c r="J2648" t="s"/>
      <c r="K2648" t="s">
        <v>2081</v>
      </c>
      <c r="L2648" t="s">
        <v>2256</v>
      </c>
      <c r="M2648" t="s">
        <v>2257</v>
      </c>
      <c r="N2648" t="s">
        <v>2084</v>
      </c>
      <c r="O2648" t="s"/>
      <c r="P2648" t="s"/>
    </row>
    <row r="2649" spans="1:16">
      <c r="I2649" s="54" t="n">
        <v>2647</v>
      </c>
      <c r="J2649" t="s"/>
      <c r="K2649" t="s">
        <v>2081</v>
      </c>
      <c r="L2649" t="s">
        <v>2256</v>
      </c>
      <c r="M2649" t="s">
        <v>2257</v>
      </c>
      <c r="N2649" t="s">
        <v>2085</v>
      </c>
      <c r="O2649" t="s"/>
      <c r="P2649" t="s"/>
    </row>
    <row r="2650" spans="1:16">
      <c r="I2650" s="54" t="n">
        <v>2648</v>
      </c>
      <c r="J2650" s="55" t="n">
        <v>0</v>
      </c>
      <c r="K2650" t="s">
        <v>2081</v>
      </c>
      <c r="L2650" t="s">
        <v>2256</v>
      </c>
      <c r="M2650" t="s">
        <v>2257</v>
      </c>
      <c r="N2650" t="s">
        <v>2104</v>
      </c>
      <c r="O2650" t="s"/>
      <c r="P2650" t="s"/>
    </row>
    <row r="2651" spans="1:16">
      <c r="I2651" s="54" t="n">
        <v>2649</v>
      </c>
      <c r="J2651" t="s"/>
      <c r="K2651" t="s">
        <v>2081</v>
      </c>
      <c r="L2651" t="s">
        <v>2256</v>
      </c>
      <c r="M2651" t="s">
        <v>2257</v>
      </c>
      <c r="N2651" t="s">
        <v>2105</v>
      </c>
      <c r="O2651" t="s"/>
      <c r="P2651" t="s"/>
    </row>
    <row r="2652" spans="1:16">
      <c r="I2652" s="54" t="n">
        <v>2650</v>
      </c>
      <c r="J2652" s="55" t="n">
        <v>0</v>
      </c>
      <c r="K2652" t="s">
        <v>2081</v>
      </c>
      <c r="L2652" t="s">
        <v>2256</v>
      </c>
      <c r="M2652" t="s">
        <v>2257</v>
      </c>
      <c r="N2652" t="s">
        <v>2086</v>
      </c>
      <c r="O2652" t="s"/>
      <c r="P2652" t="s"/>
    </row>
    <row r="2653" spans="1:16">
      <c r="I2653" s="54" t="n">
        <v>2651</v>
      </c>
      <c r="J2653" s="55" t="n">
        <v>0</v>
      </c>
      <c r="K2653" t="s">
        <v>2081</v>
      </c>
      <c r="L2653" t="s">
        <v>2256</v>
      </c>
      <c r="M2653" t="s">
        <v>2257</v>
      </c>
      <c r="N2653" t="s">
        <v>2106</v>
      </c>
      <c r="O2653" t="s"/>
      <c r="P2653" t="s"/>
    </row>
    <row r="2654" spans="1:16">
      <c r="I2654" s="54" t="n">
        <v>2652</v>
      </c>
      <c r="J2654" t="s"/>
      <c r="K2654" t="s">
        <v>2081</v>
      </c>
      <c r="L2654" t="s">
        <v>2256</v>
      </c>
      <c r="M2654" t="s">
        <v>2257</v>
      </c>
      <c r="N2654" t="s">
        <v>2107</v>
      </c>
      <c r="O2654" t="s"/>
      <c r="P2654" t="s"/>
    </row>
    <row r="2655" spans="1:16">
      <c r="I2655" s="54" t="n">
        <v>2653</v>
      </c>
      <c r="J2655" t="s"/>
      <c r="K2655" t="s">
        <v>2081</v>
      </c>
      <c r="L2655" t="s">
        <v>2256</v>
      </c>
      <c r="M2655" t="s">
        <v>2257</v>
      </c>
      <c r="N2655" t="s">
        <v>2108</v>
      </c>
      <c r="O2655" t="s"/>
      <c r="P2655" t="s"/>
    </row>
    <row r="2656" spans="1:16">
      <c r="I2656" s="54" t="n">
        <v>2654</v>
      </c>
      <c r="J2656" s="55" t="n">
        <v>1.808796296296296e-07</v>
      </c>
      <c r="K2656" t="s">
        <v>2081</v>
      </c>
      <c r="L2656" t="s">
        <v>2256</v>
      </c>
      <c r="M2656" t="s">
        <v>2257</v>
      </c>
      <c r="N2656" t="s">
        <v>2258</v>
      </c>
      <c r="O2656" t="s"/>
      <c r="P2656" t="s"/>
    </row>
    <row r="2657" spans="1:16">
      <c r="I2657" s="54" t="n">
        <v>2655</v>
      </c>
      <c r="J2657" t="s"/>
      <c r="K2657" t="s">
        <v>2081</v>
      </c>
      <c r="L2657" t="s">
        <v>2256</v>
      </c>
      <c r="M2657" t="s">
        <v>2257</v>
      </c>
      <c r="N2657" t="s">
        <v>2258</v>
      </c>
      <c r="O2657" t="s">
        <v>2105</v>
      </c>
      <c r="P2657" t="s"/>
    </row>
    <row r="2658" spans="1:16">
      <c r="I2658" s="54" t="n">
        <v>2656</v>
      </c>
      <c r="J2658" t="s"/>
      <c r="K2658" t="s">
        <v>2081</v>
      </c>
      <c r="L2658" t="s">
        <v>2256</v>
      </c>
      <c r="M2658" t="s">
        <v>2257</v>
      </c>
      <c r="N2658" t="s">
        <v>2258</v>
      </c>
      <c r="O2658" t="s">
        <v>2110</v>
      </c>
      <c r="P2658" t="s"/>
    </row>
    <row r="2659" spans="1:16">
      <c r="I2659" s="54" t="n">
        <v>2657</v>
      </c>
      <c r="J2659" t="s"/>
      <c r="K2659" t="s">
        <v>2081</v>
      </c>
      <c r="L2659" t="s">
        <v>2256</v>
      </c>
      <c r="M2659" t="s">
        <v>2257</v>
      </c>
      <c r="N2659" t="s">
        <v>2258</v>
      </c>
      <c r="O2659" t="s">
        <v>2111</v>
      </c>
      <c r="P2659" t="s"/>
    </row>
    <row r="2660" spans="1:16">
      <c r="I2660" s="54" t="n">
        <v>2658</v>
      </c>
      <c r="J2660" t="s"/>
      <c r="K2660" t="s">
        <v>2081</v>
      </c>
      <c r="L2660" t="s">
        <v>2256</v>
      </c>
      <c r="M2660" t="s">
        <v>2257</v>
      </c>
      <c r="N2660" t="s">
        <v>2258</v>
      </c>
      <c r="O2660" t="s">
        <v>2112</v>
      </c>
      <c r="P2660" t="s"/>
    </row>
    <row r="2661" spans="1:16">
      <c r="I2661" s="54" t="n">
        <v>2659</v>
      </c>
      <c r="J2661" t="s"/>
      <c r="K2661" t="s">
        <v>2081</v>
      </c>
      <c r="L2661" t="s">
        <v>2256</v>
      </c>
      <c r="M2661" t="s">
        <v>2257</v>
      </c>
      <c r="N2661" t="s">
        <v>2258</v>
      </c>
      <c r="O2661" t="s">
        <v>2113</v>
      </c>
      <c r="P2661" t="s"/>
    </row>
    <row r="2662" spans="1:16">
      <c r="I2662" s="54" t="n">
        <v>2660</v>
      </c>
      <c r="J2662" t="s"/>
      <c r="K2662" t="s">
        <v>2081</v>
      </c>
      <c r="L2662" t="s">
        <v>2256</v>
      </c>
      <c r="M2662" t="s">
        <v>2257</v>
      </c>
      <c r="N2662" t="s">
        <v>2258</v>
      </c>
      <c r="O2662" t="s">
        <v>2114</v>
      </c>
      <c r="P2662" t="s"/>
    </row>
    <row r="2663" spans="1:16">
      <c r="I2663" s="54" t="n">
        <v>2661</v>
      </c>
      <c r="J2663" t="s"/>
      <c r="K2663" t="s">
        <v>2081</v>
      </c>
      <c r="L2663" t="s">
        <v>2256</v>
      </c>
      <c r="M2663" t="s">
        <v>2257</v>
      </c>
      <c r="N2663" t="s">
        <v>2258</v>
      </c>
      <c r="O2663" t="s">
        <v>2115</v>
      </c>
      <c r="P2663" t="s"/>
    </row>
    <row r="2664" spans="1:16">
      <c r="I2664" s="54" t="n">
        <v>2662</v>
      </c>
      <c r="J2664" t="s"/>
      <c r="K2664" t="s">
        <v>2081</v>
      </c>
      <c r="L2664" t="s">
        <v>2256</v>
      </c>
      <c r="M2664" t="s">
        <v>2257</v>
      </c>
      <c r="N2664" t="s">
        <v>2258</v>
      </c>
      <c r="O2664" t="s">
        <v>2116</v>
      </c>
      <c r="P2664" t="s"/>
    </row>
    <row r="2665" spans="1:16">
      <c r="I2665" s="54" t="n">
        <v>2663</v>
      </c>
      <c r="J2665" t="s"/>
      <c r="K2665" t="s">
        <v>2081</v>
      </c>
      <c r="L2665" t="s">
        <v>2256</v>
      </c>
      <c r="M2665" t="s">
        <v>2257</v>
      </c>
      <c r="N2665" t="s">
        <v>2258</v>
      </c>
      <c r="O2665" t="s">
        <v>2117</v>
      </c>
      <c r="P2665" t="s"/>
    </row>
    <row r="2666" spans="1:16">
      <c r="I2666" s="54" t="n">
        <v>2664</v>
      </c>
      <c r="J2666" t="s"/>
      <c r="K2666" t="s">
        <v>2081</v>
      </c>
      <c r="L2666" t="s">
        <v>2256</v>
      </c>
      <c r="M2666" t="s">
        <v>2257</v>
      </c>
      <c r="N2666" t="s">
        <v>2258</v>
      </c>
      <c r="O2666" t="s">
        <v>2118</v>
      </c>
      <c r="P2666" t="s"/>
    </row>
    <row r="2667" spans="1:16">
      <c r="I2667" s="54" t="n">
        <v>2665</v>
      </c>
      <c r="J2667" s="55" t="n">
        <v>0</v>
      </c>
      <c r="K2667" t="s">
        <v>2081</v>
      </c>
      <c r="L2667" t="s">
        <v>2256</v>
      </c>
      <c r="M2667" t="s">
        <v>2257</v>
      </c>
      <c r="N2667" t="s">
        <v>2258</v>
      </c>
      <c r="O2667" t="s">
        <v>2119</v>
      </c>
      <c r="P2667" t="s"/>
    </row>
    <row r="2668" spans="1:16">
      <c r="I2668" s="54" t="n">
        <v>2666</v>
      </c>
      <c r="J2668" s="55" t="n">
        <v>0</v>
      </c>
      <c r="K2668" t="s">
        <v>2081</v>
      </c>
      <c r="L2668" t="s">
        <v>2256</v>
      </c>
      <c r="M2668" t="s">
        <v>2257</v>
      </c>
      <c r="N2668" t="s">
        <v>2258</v>
      </c>
      <c r="O2668" t="s">
        <v>2120</v>
      </c>
      <c r="P2668" t="s"/>
    </row>
    <row r="2669" spans="1:16">
      <c r="I2669" s="54" t="n">
        <v>2667</v>
      </c>
      <c r="J2669" s="55" t="n">
        <v>0</v>
      </c>
      <c r="K2669" t="s">
        <v>2081</v>
      </c>
      <c r="L2669" t="s">
        <v>2256</v>
      </c>
      <c r="M2669" t="s">
        <v>2257</v>
      </c>
      <c r="N2669" t="s">
        <v>2258</v>
      </c>
      <c r="O2669" t="s">
        <v>2121</v>
      </c>
      <c r="P2669" t="s"/>
    </row>
    <row r="2670" spans="1:16">
      <c r="I2670" s="54" t="n">
        <v>2668</v>
      </c>
      <c r="J2670" t="s"/>
      <c r="K2670" t="s">
        <v>2081</v>
      </c>
      <c r="L2670" t="s">
        <v>2256</v>
      </c>
      <c r="M2670" t="s">
        <v>2257</v>
      </c>
      <c r="N2670" t="s">
        <v>2258</v>
      </c>
      <c r="O2670" t="s">
        <v>2122</v>
      </c>
      <c r="P2670" t="s"/>
    </row>
    <row r="2671" spans="1:16">
      <c r="I2671" s="54" t="n">
        <v>2669</v>
      </c>
      <c r="J2671" t="s"/>
      <c r="K2671" t="s">
        <v>2081</v>
      </c>
      <c r="L2671" t="s">
        <v>2256</v>
      </c>
      <c r="M2671" t="s">
        <v>2257</v>
      </c>
      <c r="N2671" t="s">
        <v>2258</v>
      </c>
      <c r="O2671" t="s">
        <v>2123</v>
      </c>
      <c r="P2671" t="s"/>
    </row>
    <row r="2672" spans="1:16">
      <c r="I2672" s="54" t="n">
        <v>2670</v>
      </c>
      <c r="J2672" t="s"/>
      <c r="K2672" t="s">
        <v>2081</v>
      </c>
      <c r="L2672" t="s">
        <v>2256</v>
      </c>
      <c r="M2672" t="s">
        <v>2257</v>
      </c>
      <c r="N2672" t="s">
        <v>2258</v>
      </c>
      <c r="O2672" t="s">
        <v>2124</v>
      </c>
      <c r="P2672" t="s"/>
    </row>
    <row r="2673" spans="1:16">
      <c r="I2673" s="54" t="n">
        <v>2671</v>
      </c>
      <c r="J2673" s="55" t="n">
        <v>0</v>
      </c>
      <c r="K2673" t="s">
        <v>2081</v>
      </c>
      <c r="L2673" t="s">
        <v>2256</v>
      </c>
      <c r="M2673" t="s">
        <v>2257</v>
      </c>
      <c r="N2673" t="s">
        <v>2258</v>
      </c>
      <c r="O2673" t="s">
        <v>2125</v>
      </c>
      <c r="P2673" t="s"/>
    </row>
    <row r="2674" spans="1:16">
      <c r="I2674" s="54" t="n">
        <v>2672</v>
      </c>
      <c r="J2674" t="s"/>
      <c r="K2674" t="s">
        <v>2081</v>
      </c>
      <c r="L2674" t="s">
        <v>2256</v>
      </c>
      <c r="M2674" t="s">
        <v>2257</v>
      </c>
      <c r="N2674" t="s">
        <v>2258</v>
      </c>
      <c r="O2674" t="s">
        <v>2126</v>
      </c>
      <c r="P2674" t="s"/>
    </row>
    <row r="2675" spans="1:16">
      <c r="I2675" s="54" t="n">
        <v>2673</v>
      </c>
      <c r="J2675" s="55" t="n">
        <v>0</v>
      </c>
      <c r="K2675" t="s">
        <v>2081</v>
      </c>
      <c r="L2675" t="s">
        <v>2256</v>
      </c>
      <c r="M2675" t="s">
        <v>2257</v>
      </c>
      <c r="N2675" t="s">
        <v>2258</v>
      </c>
      <c r="O2675" t="s">
        <v>2127</v>
      </c>
      <c r="P2675" t="s"/>
    </row>
    <row r="2676" spans="1:16">
      <c r="I2676" s="54" t="n">
        <v>2674</v>
      </c>
      <c r="J2676" t="s"/>
      <c r="K2676" t="s">
        <v>2081</v>
      </c>
      <c r="L2676" t="s">
        <v>2256</v>
      </c>
      <c r="M2676" t="s">
        <v>2257</v>
      </c>
      <c r="N2676" t="s">
        <v>2258</v>
      </c>
      <c r="O2676" t="s">
        <v>2128</v>
      </c>
      <c r="P2676" t="s"/>
    </row>
    <row r="2677" spans="1:16">
      <c r="I2677" s="54" t="n">
        <v>2675</v>
      </c>
      <c r="J2677" s="55" t="n">
        <v>0</v>
      </c>
      <c r="K2677" t="s">
        <v>2081</v>
      </c>
      <c r="L2677" t="s">
        <v>2256</v>
      </c>
      <c r="M2677" t="s">
        <v>2257</v>
      </c>
      <c r="N2677" t="s">
        <v>2258</v>
      </c>
      <c r="O2677" t="s">
        <v>2259</v>
      </c>
      <c r="P2677" t="s"/>
    </row>
    <row r="2678" spans="1:16">
      <c r="I2678" s="54" t="n">
        <v>2676</v>
      </c>
      <c r="J2678" t="s"/>
      <c r="K2678" t="s">
        <v>2081</v>
      </c>
      <c r="L2678" t="s">
        <v>2256</v>
      </c>
      <c r="M2678" t="s">
        <v>2257</v>
      </c>
      <c r="N2678" t="s">
        <v>2258</v>
      </c>
      <c r="O2678" t="s">
        <v>2259</v>
      </c>
      <c r="P2678" t="s">
        <v>648</v>
      </c>
    </row>
    <row r="2679" spans="1:16">
      <c r="I2679" s="54" t="n">
        <v>2677</v>
      </c>
      <c r="J2679" t="s"/>
      <c r="K2679" t="s">
        <v>2081</v>
      </c>
      <c r="L2679" t="s">
        <v>2256</v>
      </c>
      <c r="M2679" t="s">
        <v>2257</v>
      </c>
      <c r="N2679" t="s">
        <v>2258</v>
      </c>
      <c r="O2679" t="s">
        <v>2259</v>
      </c>
      <c r="P2679" t="s">
        <v>1238</v>
      </c>
    </row>
    <row r="2680" spans="1:16">
      <c r="I2680" s="54" t="n">
        <v>2678</v>
      </c>
      <c r="J2680" t="s"/>
      <c r="K2680" t="s">
        <v>2081</v>
      </c>
      <c r="L2680" t="s">
        <v>2256</v>
      </c>
      <c r="M2680" t="s">
        <v>2257</v>
      </c>
      <c r="N2680" t="s">
        <v>2258</v>
      </c>
      <c r="O2680" t="s">
        <v>2259</v>
      </c>
      <c r="P2680" t="s">
        <v>1830</v>
      </c>
    </row>
    <row r="2681" spans="1:16">
      <c r="I2681" s="54" t="n">
        <v>2679</v>
      </c>
      <c r="J2681" t="s"/>
      <c r="K2681" t="s">
        <v>2081</v>
      </c>
      <c r="L2681" t="s">
        <v>2256</v>
      </c>
      <c r="M2681" t="s">
        <v>2257</v>
      </c>
      <c r="N2681" t="s">
        <v>2258</v>
      </c>
      <c r="O2681" t="s">
        <v>2259</v>
      </c>
      <c r="P2681" t="s">
        <v>1633</v>
      </c>
    </row>
    <row r="2682" spans="1:16">
      <c r="I2682" s="54" t="n">
        <v>2680</v>
      </c>
      <c r="J2682" t="s"/>
      <c r="K2682" t="s">
        <v>2081</v>
      </c>
      <c r="L2682" t="s">
        <v>2256</v>
      </c>
      <c r="M2682" t="s">
        <v>2257</v>
      </c>
      <c r="N2682" t="s">
        <v>2258</v>
      </c>
      <c r="O2682" t="s">
        <v>2259</v>
      </c>
      <c r="P2682" t="s">
        <v>1682</v>
      </c>
    </row>
    <row r="2683" spans="1:16">
      <c r="I2683" s="54" t="n">
        <v>2681</v>
      </c>
      <c r="J2683" s="55" t="n">
        <v>0</v>
      </c>
      <c r="K2683" t="s">
        <v>2081</v>
      </c>
      <c r="L2683" t="s">
        <v>2256</v>
      </c>
      <c r="M2683" t="s">
        <v>2257</v>
      </c>
      <c r="N2683" t="s">
        <v>2258</v>
      </c>
      <c r="O2683" t="s">
        <v>2259</v>
      </c>
      <c r="P2683" t="s">
        <v>2260</v>
      </c>
    </row>
    <row r="2684" spans="1:16">
      <c r="I2684" s="54" t="n">
        <v>2682</v>
      </c>
      <c r="J2684" t="s"/>
      <c r="K2684" t="s">
        <v>2081</v>
      </c>
      <c r="L2684" t="s">
        <v>2256</v>
      </c>
      <c r="M2684" t="s">
        <v>2257</v>
      </c>
      <c r="N2684" t="s">
        <v>2258</v>
      </c>
      <c r="O2684" t="s">
        <v>2259</v>
      </c>
      <c r="P2684" t="s">
        <v>1901</v>
      </c>
    </row>
    <row r="2685" spans="1:16">
      <c r="I2685" s="54" t="n">
        <v>2683</v>
      </c>
      <c r="J2685" s="55" t="n">
        <v>0</v>
      </c>
      <c r="K2685" t="s">
        <v>2081</v>
      </c>
      <c r="L2685" t="s">
        <v>2256</v>
      </c>
      <c r="M2685" t="s">
        <v>2257</v>
      </c>
      <c r="N2685" t="s">
        <v>2258</v>
      </c>
      <c r="O2685" t="s">
        <v>2259</v>
      </c>
      <c r="P2685" t="s">
        <v>2229</v>
      </c>
    </row>
    <row r="2686" spans="1:16">
      <c r="I2686" s="54" t="n">
        <v>2684</v>
      </c>
      <c r="J2686" t="s"/>
      <c r="K2686" t="s">
        <v>2081</v>
      </c>
      <c r="L2686" t="s">
        <v>2256</v>
      </c>
      <c r="M2686" t="s">
        <v>2257</v>
      </c>
      <c r="N2686" t="s">
        <v>2258</v>
      </c>
      <c r="O2686" t="s">
        <v>2259</v>
      </c>
      <c r="P2686" t="s">
        <v>1287</v>
      </c>
    </row>
    <row r="2687" spans="1:16">
      <c r="I2687" s="54" t="n">
        <v>2685</v>
      </c>
      <c r="J2687" t="s"/>
      <c r="K2687" t="s">
        <v>2081</v>
      </c>
      <c r="L2687" t="s">
        <v>2256</v>
      </c>
      <c r="M2687" t="s">
        <v>2257</v>
      </c>
      <c r="N2687" t="s">
        <v>2258</v>
      </c>
      <c r="O2687" t="s">
        <v>2134</v>
      </c>
      <c r="P2687" t="s"/>
    </row>
    <row r="2688" spans="1:16">
      <c r="I2688" s="54" t="n">
        <v>2686</v>
      </c>
      <c r="J2688" s="55" t="n">
        <v>0</v>
      </c>
      <c r="K2688" t="s">
        <v>2081</v>
      </c>
      <c r="L2688" t="s">
        <v>2256</v>
      </c>
      <c r="M2688" t="s">
        <v>2257</v>
      </c>
      <c r="N2688" t="s">
        <v>2258</v>
      </c>
      <c r="O2688" t="s">
        <v>2135</v>
      </c>
      <c r="P2688" t="s"/>
    </row>
    <row r="2689" spans="1:16">
      <c r="I2689" s="54" t="n">
        <v>2687</v>
      </c>
      <c r="J2689" t="s"/>
      <c r="K2689" t="s">
        <v>2081</v>
      </c>
      <c r="L2689" t="s">
        <v>2256</v>
      </c>
      <c r="M2689" t="s">
        <v>2257</v>
      </c>
      <c r="N2689" t="s">
        <v>2258</v>
      </c>
      <c r="O2689" t="s">
        <v>2136</v>
      </c>
      <c r="P2689" t="s"/>
    </row>
    <row r="2690" spans="1:16">
      <c r="I2690" s="54" t="n">
        <v>2688</v>
      </c>
      <c r="J2690" s="55" t="n">
        <v>0</v>
      </c>
      <c r="K2690" t="s">
        <v>2081</v>
      </c>
      <c r="L2690" t="s">
        <v>2256</v>
      </c>
      <c r="M2690" t="s">
        <v>2257</v>
      </c>
      <c r="N2690" t="s">
        <v>2258</v>
      </c>
      <c r="O2690" t="s">
        <v>2137</v>
      </c>
      <c r="P2690" t="s"/>
    </row>
    <row r="2691" spans="1:16">
      <c r="I2691" s="54" t="n">
        <v>2689</v>
      </c>
      <c r="J2691" t="s"/>
      <c r="K2691" t="s">
        <v>2081</v>
      </c>
      <c r="L2691" t="s">
        <v>2256</v>
      </c>
      <c r="M2691" t="s">
        <v>2257</v>
      </c>
      <c r="N2691" t="s">
        <v>2258</v>
      </c>
      <c r="O2691" t="s">
        <v>2138</v>
      </c>
      <c r="P2691" t="s"/>
    </row>
    <row r="2692" spans="1:16">
      <c r="I2692" s="54" t="n">
        <v>2690</v>
      </c>
      <c r="J2692" s="55" t="n">
        <v>0</v>
      </c>
      <c r="K2692" t="s">
        <v>2081</v>
      </c>
      <c r="L2692" t="s">
        <v>2256</v>
      </c>
      <c r="M2692" t="s">
        <v>2257</v>
      </c>
      <c r="N2692" t="s">
        <v>2258</v>
      </c>
      <c r="O2692" t="s">
        <v>2139</v>
      </c>
      <c r="P2692" t="s"/>
    </row>
    <row r="2693" spans="1:16">
      <c r="I2693" s="54" t="n">
        <v>2691</v>
      </c>
      <c r="J2693" t="s"/>
      <c r="K2693" t="s">
        <v>2081</v>
      </c>
      <c r="L2693" t="s">
        <v>2256</v>
      </c>
      <c r="M2693" t="s">
        <v>2257</v>
      </c>
      <c r="N2693" t="s">
        <v>2258</v>
      </c>
      <c r="O2693" t="s">
        <v>2140</v>
      </c>
      <c r="P2693" t="s"/>
    </row>
    <row r="2694" spans="1:16">
      <c r="I2694" s="54" t="n">
        <v>2692</v>
      </c>
      <c r="J2694" s="55" t="n">
        <v>0</v>
      </c>
      <c r="K2694" t="s">
        <v>2081</v>
      </c>
      <c r="L2694" t="s">
        <v>2256</v>
      </c>
      <c r="M2694" t="s">
        <v>2257</v>
      </c>
      <c r="N2694" t="s">
        <v>2261</v>
      </c>
      <c r="O2694" t="s"/>
      <c r="P2694" t="s"/>
    </row>
    <row r="2695" spans="1:16">
      <c r="I2695" s="54" t="n">
        <v>2693</v>
      </c>
      <c r="J2695" t="s"/>
      <c r="K2695" t="s">
        <v>2081</v>
      </c>
      <c r="L2695" t="s">
        <v>2256</v>
      </c>
      <c r="M2695" t="s">
        <v>2257</v>
      </c>
      <c r="N2695" t="s">
        <v>2261</v>
      </c>
      <c r="O2695" t="s">
        <v>2105</v>
      </c>
      <c r="P2695" t="s"/>
    </row>
    <row r="2696" spans="1:16">
      <c r="I2696" s="54" t="n">
        <v>2694</v>
      </c>
      <c r="J2696" t="s"/>
      <c r="K2696" t="s">
        <v>2081</v>
      </c>
      <c r="L2696" t="s">
        <v>2256</v>
      </c>
      <c r="M2696" t="s">
        <v>2257</v>
      </c>
      <c r="N2696" t="s">
        <v>2261</v>
      </c>
      <c r="O2696" t="s">
        <v>2110</v>
      </c>
      <c r="P2696" t="s"/>
    </row>
    <row r="2697" spans="1:16">
      <c r="I2697" s="54" t="n">
        <v>2695</v>
      </c>
      <c r="J2697" t="s"/>
      <c r="K2697" t="s">
        <v>2081</v>
      </c>
      <c r="L2697" t="s">
        <v>2256</v>
      </c>
      <c r="M2697" t="s">
        <v>2257</v>
      </c>
      <c r="N2697" t="s">
        <v>2261</v>
      </c>
      <c r="O2697" t="s">
        <v>2111</v>
      </c>
      <c r="P2697" t="s"/>
    </row>
    <row r="2698" spans="1:16">
      <c r="I2698" s="54" t="n">
        <v>2696</v>
      </c>
      <c r="J2698" t="s"/>
      <c r="K2698" t="s">
        <v>2081</v>
      </c>
      <c r="L2698" t="s">
        <v>2256</v>
      </c>
      <c r="M2698" t="s">
        <v>2257</v>
      </c>
      <c r="N2698" t="s">
        <v>2261</v>
      </c>
      <c r="O2698" t="s">
        <v>2112</v>
      </c>
      <c r="P2698" t="s"/>
    </row>
    <row r="2699" spans="1:16">
      <c r="I2699" s="54" t="n">
        <v>2697</v>
      </c>
      <c r="J2699" t="s"/>
      <c r="K2699" t="s">
        <v>2081</v>
      </c>
      <c r="L2699" t="s">
        <v>2256</v>
      </c>
      <c r="M2699" t="s">
        <v>2257</v>
      </c>
      <c r="N2699" t="s">
        <v>2261</v>
      </c>
      <c r="O2699" t="s">
        <v>2113</v>
      </c>
      <c r="P2699" t="s"/>
    </row>
    <row r="2700" spans="1:16">
      <c r="I2700" s="54" t="n">
        <v>2698</v>
      </c>
      <c r="J2700" t="s"/>
      <c r="K2700" t="s">
        <v>2081</v>
      </c>
      <c r="L2700" t="s">
        <v>2256</v>
      </c>
      <c r="M2700" t="s">
        <v>2257</v>
      </c>
      <c r="N2700" t="s">
        <v>2261</v>
      </c>
      <c r="O2700" t="s">
        <v>2114</v>
      </c>
      <c r="P2700" t="s"/>
    </row>
    <row r="2701" spans="1:16">
      <c r="I2701" s="54" t="n">
        <v>2699</v>
      </c>
      <c r="J2701" t="s"/>
      <c r="K2701" t="s">
        <v>2081</v>
      </c>
      <c r="L2701" t="s">
        <v>2256</v>
      </c>
      <c r="M2701" t="s">
        <v>2257</v>
      </c>
      <c r="N2701" t="s">
        <v>2261</v>
      </c>
      <c r="O2701" t="s">
        <v>2115</v>
      </c>
      <c r="P2701" t="s"/>
    </row>
    <row r="2702" spans="1:16">
      <c r="I2702" s="54" t="n">
        <v>2700</v>
      </c>
      <c r="J2702" t="s"/>
      <c r="K2702" t="s">
        <v>2081</v>
      </c>
      <c r="L2702" t="s">
        <v>2256</v>
      </c>
      <c r="M2702" t="s">
        <v>2257</v>
      </c>
      <c r="N2702" t="s">
        <v>2261</v>
      </c>
      <c r="O2702" t="s">
        <v>2116</v>
      </c>
      <c r="P2702" t="s"/>
    </row>
    <row r="2703" spans="1:16">
      <c r="I2703" s="54" t="n">
        <v>2701</v>
      </c>
      <c r="J2703" t="s"/>
      <c r="K2703" t="s">
        <v>2081</v>
      </c>
      <c r="L2703" t="s">
        <v>2256</v>
      </c>
      <c r="M2703" t="s">
        <v>2257</v>
      </c>
      <c r="N2703" t="s">
        <v>2261</v>
      </c>
      <c r="O2703" t="s">
        <v>2117</v>
      </c>
      <c r="P2703" t="s"/>
    </row>
    <row r="2704" spans="1:16">
      <c r="I2704" s="54" t="n">
        <v>2702</v>
      </c>
      <c r="J2704" t="s"/>
      <c r="K2704" t="s">
        <v>2081</v>
      </c>
      <c r="L2704" t="s">
        <v>2256</v>
      </c>
      <c r="M2704" t="s">
        <v>2257</v>
      </c>
      <c r="N2704" t="s">
        <v>2261</v>
      </c>
      <c r="O2704" t="s">
        <v>2118</v>
      </c>
      <c r="P2704" t="s"/>
    </row>
    <row r="2705" spans="1:16">
      <c r="I2705" s="54" t="n">
        <v>2703</v>
      </c>
      <c r="J2705" s="55" t="n">
        <v>0</v>
      </c>
      <c r="K2705" t="s">
        <v>2081</v>
      </c>
      <c r="L2705" t="s">
        <v>2256</v>
      </c>
      <c r="M2705" t="s">
        <v>2257</v>
      </c>
      <c r="N2705" t="s">
        <v>2261</v>
      </c>
      <c r="O2705" t="s">
        <v>2119</v>
      </c>
      <c r="P2705" t="s"/>
    </row>
    <row r="2706" spans="1:16">
      <c r="I2706" s="54" t="n">
        <v>2704</v>
      </c>
      <c r="J2706" s="55" t="n">
        <v>0</v>
      </c>
      <c r="K2706" t="s">
        <v>2081</v>
      </c>
      <c r="L2706" t="s">
        <v>2256</v>
      </c>
      <c r="M2706" t="s">
        <v>2257</v>
      </c>
      <c r="N2706" t="s">
        <v>2261</v>
      </c>
      <c r="O2706" t="s">
        <v>2120</v>
      </c>
      <c r="P2706" t="s"/>
    </row>
    <row r="2707" spans="1:16">
      <c r="I2707" s="54" t="n">
        <v>2705</v>
      </c>
      <c r="J2707" s="55" t="n">
        <v>0</v>
      </c>
      <c r="K2707" t="s">
        <v>2081</v>
      </c>
      <c r="L2707" t="s">
        <v>2256</v>
      </c>
      <c r="M2707" t="s">
        <v>2257</v>
      </c>
      <c r="N2707" t="s">
        <v>2261</v>
      </c>
      <c r="O2707" t="s">
        <v>2121</v>
      </c>
      <c r="P2707" t="s"/>
    </row>
    <row r="2708" spans="1:16">
      <c r="I2708" s="54" t="n">
        <v>2706</v>
      </c>
      <c r="J2708" t="s"/>
      <c r="K2708" t="s">
        <v>2081</v>
      </c>
      <c r="L2708" t="s">
        <v>2256</v>
      </c>
      <c r="M2708" t="s">
        <v>2257</v>
      </c>
      <c r="N2708" t="s">
        <v>2261</v>
      </c>
      <c r="O2708" t="s">
        <v>2122</v>
      </c>
      <c r="P2708" t="s"/>
    </row>
    <row r="2709" spans="1:16">
      <c r="I2709" s="54" t="n">
        <v>2707</v>
      </c>
      <c r="J2709" t="s"/>
      <c r="K2709" t="s">
        <v>2081</v>
      </c>
      <c r="L2709" t="s">
        <v>2256</v>
      </c>
      <c r="M2709" t="s">
        <v>2257</v>
      </c>
      <c r="N2709" t="s">
        <v>2261</v>
      </c>
      <c r="O2709" t="s">
        <v>2123</v>
      </c>
      <c r="P2709" t="s"/>
    </row>
    <row r="2710" spans="1:16">
      <c r="I2710" s="54" t="n">
        <v>2708</v>
      </c>
      <c r="J2710" t="s"/>
      <c r="K2710" t="s">
        <v>2081</v>
      </c>
      <c r="L2710" t="s">
        <v>2256</v>
      </c>
      <c r="M2710" t="s">
        <v>2257</v>
      </c>
      <c r="N2710" t="s">
        <v>2261</v>
      </c>
      <c r="O2710" t="s">
        <v>2124</v>
      </c>
      <c r="P2710" t="s"/>
    </row>
    <row r="2711" spans="1:16">
      <c r="I2711" s="54" t="n">
        <v>2709</v>
      </c>
      <c r="J2711" s="55" t="n">
        <v>0</v>
      </c>
      <c r="K2711" t="s">
        <v>2081</v>
      </c>
      <c r="L2711" t="s">
        <v>2256</v>
      </c>
      <c r="M2711" t="s">
        <v>2257</v>
      </c>
      <c r="N2711" t="s">
        <v>2261</v>
      </c>
      <c r="O2711" t="s">
        <v>2125</v>
      </c>
      <c r="P2711" t="s"/>
    </row>
    <row r="2712" spans="1:16">
      <c r="I2712" s="54" t="n">
        <v>2710</v>
      </c>
      <c r="J2712" t="s"/>
      <c r="K2712" t="s">
        <v>2081</v>
      </c>
      <c r="L2712" t="s">
        <v>2256</v>
      </c>
      <c r="M2712" t="s">
        <v>2257</v>
      </c>
      <c r="N2712" t="s">
        <v>2261</v>
      </c>
      <c r="O2712" t="s">
        <v>2126</v>
      </c>
      <c r="P2712" t="s"/>
    </row>
    <row r="2713" spans="1:16">
      <c r="I2713" s="54" t="n">
        <v>2711</v>
      </c>
      <c r="J2713" s="55" t="n">
        <v>0</v>
      </c>
      <c r="K2713" t="s">
        <v>2081</v>
      </c>
      <c r="L2713" t="s">
        <v>2256</v>
      </c>
      <c r="M2713" t="s">
        <v>2257</v>
      </c>
      <c r="N2713" t="s">
        <v>2261</v>
      </c>
      <c r="O2713" t="s">
        <v>2127</v>
      </c>
      <c r="P2713" t="s"/>
    </row>
    <row r="2714" spans="1:16">
      <c r="I2714" s="54" t="n">
        <v>2712</v>
      </c>
      <c r="J2714" t="s"/>
      <c r="K2714" t="s">
        <v>2081</v>
      </c>
      <c r="L2714" t="s">
        <v>2256</v>
      </c>
      <c r="M2714" t="s">
        <v>2257</v>
      </c>
      <c r="N2714" t="s">
        <v>2261</v>
      </c>
      <c r="O2714" t="s">
        <v>2128</v>
      </c>
      <c r="P2714" t="s"/>
    </row>
    <row r="2715" spans="1:16">
      <c r="I2715" s="54" t="n">
        <v>2713</v>
      </c>
      <c r="J2715" s="55" t="n">
        <v>0</v>
      </c>
      <c r="K2715" t="s">
        <v>2081</v>
      </c>
      <c r="L2715" t="s">
        <v>2256</v>
      </c>
      <c r="M2715" t="s">
        <v>2257</v>
      </c>
      <c r="N2715" t="s">
        <v>2261</v>
      </c>
      <c r="O2715" t="s">
        <v>2259</v>
      </c>
      <c r="P2715" t="s"/>
    </row>
    <row r="2716" spans="1:16">
      <c r="I2716" s="54" t="n">
        <v>2714</v>
      </c>
      <c r="J2716" t="s"/>
      <c r="K2716" t="s">
        <v>2081</v>
      </c>
      <c r="L2716" t="s">
        <v>2256</v>
      </c>
      <c r="M2716" t="s">
        <v>2257</v>
      </c>
      <c r="N2716" t="s">
        <v>2261</v>
      </c>
      <c r="O2716" t="s">
        <v>2259</v>
      </c>
      <c r="P2716" t="s">
        <v>648</v>
      </c>
    </row>
    <row r="2717" spans="1:16">
      <c r="I2717" s="54" t="n">
        <v>2715</v>
      </c>
      <c r="J2717" t="s"/>
      <c r="K2717" t="s">
        <v>2081</v>
      </c>
      <c r="L2717" t="s">
        <v>2256</v>
      </c>
      <c r="M2717" t="s">
        <v>2257</v>
      </c>
      <c r="N2717" t="s">
        <v>2261</v>
      </c>
      <c r="O2717" t="s">
        <v>2259</v>
      </c>
      <c r="P2717" t="s">
        <v>1633</v>
      </c>
    </row>
    <row r="2718" spans="1:16">
      <c r="I2718" s="54" t="n">
        <v>2716</v>
      </c>
      <c r="J2718" t="s"/>
      <c r="K2718" t="s">
        <v>2081</v>
      </c>
      <c r="L2718" t="s">
        <v>2256</v>
      </c>
      <c r="M2718" t="s">
        <v>2257</v>
      </c>
      <c r="N2718" t="s">
        <v>2261</v>
      </c>
      <c r="O2718" t="s">
        <v>2134</v>
      </c>
      <c r="P2718" t="s"/>
    </row>
    <row r="2719" spans="1:16">
      <c r="I2719" s="54" t="n">
        <v>2717</v>
      </c>
      <c r="J2719" s="55" t="n">
        <v>0</v>
      </c>
      <c r="K2719" t="s">
        <v>2081</v>
      </c>
      <c r="L2719" t="s">
        <v>2256</v>
      </c>
      <c r="M2719" t="s">
        <v>2257</v>
      </c>
      <c r="N2719" t="s">
        <v>2261</v>
      </c>
      <c r="O2719" t="s">
        <v>2135</v>
      </c>
      <c r="P2719" t="s"/>
    </row>
    <row r="2720" spans="1:16">
      <c r="I2720" s="54" t="n">
        <v>2718</v>
      </c>
      <c r="J2720" t="s"/>
      <c r="K2720" t="s">
        <v>2081</v>
      </c>
      <c r="L2720" t="s">
        <v>2256</v>
      </c>
      <c r="M2720" t="s">
        <v>2257</v>
      </c>
      <c r="N2720" t="s">
        <v>2261</v>
      </c>
      <c r="O2720" t="s">
        <v>2136</v>
      </c>
      <c r="P2720" t="s"/>
    </row>
    <row r="2721" spans="1:16">
      <c r="I2721" s="54" t="n">
        <v>2719</v>
      </c>
      <c r="J2721" s="55" t="n">
        <v>0</v>
      </c>
      <c r="K2721" t="s">
        <v>2081</v>
      </c>
      <c r="L2721" t="s">
        <v>2256</v>
      </c>
      <c r="M2721" t="s">
        <v>2257</v>
      </c>
      <c r="N2721" t="s">
        <v>2261</v>
      </c>
      <c r="O2721" t="s">
        <v>2137</v>
      </c>
      <c r="P2721" t="s"/>
    </row>
    <row r="2722" spans="1:16">
      <c r="I2722" s="54" t="n">
        <v>2720</v>
      </c>
      <c r="J2722" t="s"/>
      <c r="K2722" t="s">
        <v>2081</v>
      </c>
      <c r="L2722" t="s">
        <v>2256</v>
      </c>
      <c r="M2722" t="s">
        <v>2257</v>
      </c>
      <c r="N2722" t="s">
        <v>2261</v>
      </c>
      <c r="O2722" t="s">
        <v>2138</v>
      </c>
      <c r="P2722" t="s"/>
    </row>
    <row r="2723" spans="1:16">
      <c r="I2723" s="54" t="n">
        <v>2721</v>
      </c>
      <c r="J2723" s="55" t="n">
        <v>0</v>
      </c>
      <c r="K2723" t="s">
        <v>2081</v>
      </c>
      <c r="L2723" t="s">
        <v>2256</v>
      </c>
      <c r="M2723" t="s">
        <v>2257</v>
      </c>
      <c r="N2723" t="s">
        <v>2261</v>
      </c>
      <c r="O2723" t="s">
        <v>2139</v>
      </c>
      <c r="P2723" t="s"/>
    </row>
    <row r="2724" spans="1:16">
      <c r="I2724" s="54" t="n">
        <v>2722</v>
      </c>
      <c r="J2724" t="s"/>
      <c r="K2724" t="s">
        <v>2081</v>
      </c>
      <c r="L2724" t="s">
        <v>2256</v>
      </c>
      <c r="M2724" t="s">
        <v>2257</v>
      </c>
      <c r="N2724" t="s">
        <v>2261</v>
      </c>
      <c r="O2724" t="s">
        <v>2140</v>
      </c>
      <c r="P2724" t="s"/>
    </row>
    <row r="2725" spans="1:16">
      <c r="I2725" s="54" t="n">
        <v>2723</v>
      </c>
      <c r="J2725" t="s"/>
      <c r="K2725" t="s">
        <v>2081</v>
      </c>
      <c r="L2725" t="s">
        <v>2256</v>
      </c>
      <c r="M2725" t="s">
        <v>2257</v>
      </c>
      <c r="N2725" t="s">
        <v>2142</v>
      </c>
      <c r="O2725" t="s"/>
      <c r="P2725" t="s"/>
    </row>
    <row r="2726" spans="1:16">
      <c r="I2726" s="54" t="n">
        <v>2724</v>
      </c>
      <c r="J2726" t="s"/>
      <c r="K2726" t="s">
        <v>2081</v>
      </c>
      <c r="L2726" t="s">
        <v>2256</v>
      </c>
      <c r="M2726" t="s">
        <v>2257</v>
      </c>
      <c r="N2726" t="s">
        <v>2143</v>
      </c>
      <c r="O2726" t="s"/>
      <c r="P2726" t="s"/>
    </row>
    <row r="2727" spans="1:16">
      <c r="I2727" s="54" t="n">
        <v>2725</v>
      </c>
      <c r="J2727" s="55" t="n">
        <v>3.619097222222222e-07</v>
      </c>
      <c r="K2727" t="s">
        <v>2081</v>
      </c>
      <c r="L2727" t="s">
        <v>2256</v>
      </c>
      <c r="M2727" t="s">
        <v>2262</v>
      </c>
      <c r="N2727" t="s"/>
      <c r="O2727" t="s"/>
      <c r="P2727" t="s"/>
    </row>
    <row r="2728" spans="1:16">
      <c r="I2728" s="54" t="n">
        <v>2726</v>
      </c>
      <c r="J2728" t="s"/>
      <c r="K2728" t="s">
        <v>2081</v>
      </c>
      <c r="L2728" t="s">
        <v>2256</v>
      </c>
      <c r="M2728" t="s">
        <v>2262</v>
      </c>
      <c r="N2728" t="s">
        <v>2102</v>
      </c>
      <c r="O2728" t="s"/>
      <c r="P2728" t="s"/>
    </row>
    <row r="2729" spans="1:16">
      <c r="I2729" s="54" t="n">
        <v>2727</v>
      </c>
      <c r="J2729" t="s"/>
      <c r="K2729" t="s">
        <v>2081</v>
      </c>
      <c r="L2729" t="s">
        <v>2256</v>
      </c>
      <c r="M2729" t="s">
        <v>2262</v>
      </c>
      <c r="N2729" t="s">
        <v>2100</v>
      </c>
      <c r="O2729" t="s"/>
      <c r="P2729" t="s"/>
    </row>
    <row r="2730" spans="1:16">
      <c r="I2730" s="54" t="n">
        <v>2728</v>
      </c>
      <c r="J2730" t="s"/>
      <c r="K2730" t="s">
        <v>2081</v>
      </c>
      <c r="L2730" t="s">
        <v>2256</v>
      </c>
      <c r="M2730" t="s">
        <v>2262</v>
      </c>
      <c r="N2730" t="s">
        <v>2103</v>
      </c>
      <c r="O2730" t="s"/>
      <c r="P2730" t="s"/>
    </row>
    <row r="2731" spans="1:16">
      <c r="I2731" s="54" t="n">
        <v>2729</v>
      </c>
      <c r="J2731" t="s"/>
      <c r="K2731" t="s">
        <v>2081</v>
      </c>
      <c r="L2731" t="s">
        <v>2256</v>
      </c>
      <c r="M2731" t="s">
        <v>2262</v>
      </c>
      <c r="N2731" t="s">
        <v>2084</v>
      </c>
      <c r="O2731" t="s"/>
      <c r="P2731" t="s"/>
    </row>
    <row r="2732" spans="1:16">
      <c r="I2732" s="54" t="n">
        <v>2730</v>
      </c>
      <c r="J2732" t="s"/>
      <c r="K2732" t="s">
        <v>2081</v>
      </c>
      <c r="L2732" t="s">
        <v>2256</v>
      </c>
      <c r="M2732" t="s">
        <v>2262</v>
      </c>
      <c r="N2732" t="s">
        <v>2085</v>
      </c>
      <c r="O2732" t="s"/>
      <c r="P2732" t="s"/>
    </row>
    <row r="2733" spans="1:16">
      <c r="I2733" s="54" t="n">
        <v>2731</v>
      </c>
      <c r="J2733" s="55" t="n">
        <v>0</v>
      </c>
      <c r="K2733" t="s">
        <v>2081</v>
      </c>
      <c r="L2733" t="s">
        <v>2256</v>
      </c>
      <c r="M2733" t="s">
        <v>2262</v>
      </c>
      <c r="N2733" t="s">
        <v>2104</v>
      </c>
      <c r="O2733" t="s"/>
      <c r="P2733" t="s"/>
    </row>
    <row r="2734" spans="1:16">
      <c r="I2734" s="54" t="n">
        <v>2732</v>
      </c>
      <c r="J2734" t="s"/>
      <c r="K2734" t="s">
        <v>2081</v>
      </c>
      <c r="L2734" t="s">
        <v>2256</v>
      </c>
      <c r="M2734" t="s">
        <v>2262</v>
      </c>
      <c r="N2734" t="s">
        <v>2105</v>
      </c>
      <c r="O2734" t="s"/>
      <c r="P2734" t="s"/>
    </row>
    <row r="2735" spans="1:16">
      <c r="I2735" s="54" t="n">
        <v>2733</v>
      </c>
      <c r="J2735" s="55" t="n">
        <v>0</v>
      </c>
      <c r="K2735" t="s">
        <v>2081</v>
      </c>
      <c r="L2735" t="s">
        <v>2256</v>
      </c>
      <c r="M2735" t="s">
        <v>2262</v>
      </c>
      <c r="N2735" t="s">
        <v>2086</v>
      </c>
      <c r="O2735" t="s"/>
      <c r="P2735" t="s"/>
    </row>
    <row r="2736" spans="1:16">
      <c r="I2736" s="54" t="n">
        <v>2734</v>
      </c>
      <c r="J2736" s="55" t="n">
        <v>0</v>
      </c>
      <c r="K2736" t="s">
        <v>2081</v>
      </c>
      <c r="L2736" t="s">
        <v>2256</v>
      </c>
      <c r="M2736" t="s">
        <v>2262</v>
      </c>
      <c r="N2736" t="s">
        <v>2106</v>
      </c>
      <c r="O2736" t="s"/>
      <c r="P2736" t="s"/>
    </row>
    <row r="2737" spans="1:16">
      <c r="I2737" s="54" t="n">
        <v>2735</v>
      </c>
      <c r="J2737" t="s"/>
      <c r="K2737" t="s">
        <v>2081</v>
      </c>
      <c r="L2737" t="s">
        <v>2256</v>
      </c>
      <c r="M2737" t="s">
        <v>2262</v>
      </c>
      <c r="N2737" t="s">
        <v>2107</v>
      </c>
      <c r="O2737" t="s"/>
      <c r="P2737" t="s"/>
    </row>
    <row r="2738" spans="1:16">
      <c r="I2738" s="54" t="n">
        <v>2736</v>
      </c>
      <c r="J2738" t="s"/>
      <c r="K2738" t="s">
        <v>2081</v>
      </c>
      <c r="L2738" t="s">
        <v>2256</v>
      </c>
      <c r="M2738" t="s">
        <v>2262</v>
      </c>
      <c r="N2738" t="s">
        <v>2108</v>
      </c>
      <c r="O2738" t="s"/>
      <c r="P2738" t="s"/>
    </row>
    <row r="2739" spans="1:16">
      <c r="I2739" s="54" t="n">
        <v>2737</v>
      </c>
      <c r="J2739" s="55" t="n">
        <v>1.808564814814815e-07</v>
      </c>
      <c r="K2739" t="s">
        <v>2081</v>
      </c>
      <c r="L2739" t="s">
        <v>2256</v>
      </c>
      <c r="M2739" t="s">
        <v>2262</v>
      </c>
      <c r="N2739" t="s">
        <v>2263</v>
      </c>
      <c r="O2739" t="s"/>
      <c r="P2739" t="s"/>
    </row>
    <row r="2740" spans="1:16">
      <c r="I2740" s="54" t="n">
        <v>2738</v>
      </c>
      <c r="J2740" t="s"/>
      <c r="K2740" t="s">
        <v>2081</v>
      </c>
      <c r="L2740" t="s">
        <v>2256</v>
      </c>
      <c r="M2740" t="s">
        <v>2262</v>
      </c>
      <c r="N2740" t="s">
        <v>2263</v>
      </c>
      <c r="O2740" t="s">
        <v>2105</v>
      </c>
      <c r="P2740" t="s"/>
    </row>
    <row r="2741" spans="1:16">
      <c r="I2741" s="54" t="n">
        <v>2739</v>
      </c>
      <c r="J2741" t="s"/>
      <c r="K2741" t="s">
        <v>2081</v>
      </c>
      <c r="L2741" t="s">
        <v>2256</v>
      </c>
      <c r="M2741" t="s">
        <v>2262</v>
      </c>
      <c r="N2741" t="s">
        <v>2263</v>
      </c>
      <c r="O2741" t="s">
        <v>2110</v>
      </c>
      <c r="P2741" t="s"/>
    </row>
    <row r="2742" spans="1:16">
      <c r="I2742" s="54" t="n">
        <v>2740</v>
      </c>
      <c r="J2742" t="s"/>
      <c r="K2742" t="s">
        <v>2081</v>
      </c>
      <c r="L2742" t="s">
        <v>2256</v>
      </c>
      <c r="M2742" t="s">
        <v>2262</v>
      </c>
      <c r="N2742" t="s">
        <v>2263</v>
      </c>
      <c r="O2742" t="s">
        <v>2111</v>
      </c>
      <c r="P2742" t="s"/>
    </row>
    <row r="2743" spans="1:16">
      <c r="I2743" s="54" t="n">
        <v>2741</v>
      </c>
      <c r="J2743" t="s"/>
      <c r="K2743" t="s">
        <v>2081</v>
      </c>
      <c r="L2743" t="s">
        <v>2256</v>
      </c>
      <c r="M2743" t="s">
        <v>2262</v>
      </c>
      <c r="N2743" t="s">
        <v>2263</v>
      </c>
      <c r="O2743" t="s">
        <v>2112</v>
      </c>
      <c r="P2743" t="s"/>
    </row>
    <row r="2744" spans="1:16">
      <c r="I2744" s="54" t="n">
        <v>2742</v>
      </c>
      <c r="J2744" t="s"/>
      <c r="K2744" t="s">
        <v>2081</v>
      </c>
      <c r="L2744" t="s">
        <v>2256</v>
      </c>
      <c r="M2744" t="s">
        <v>2262</v>
      </c>
      <c r="N2744" t="s">
        <v>2263</v>
      </c>
      <c r="O2744" t="s">
        <v>2113</v>
      </c>
      <c r="P2744" t="s"/>
    </row>
    <row r="2745" spans="1:16">
      <c r="I2745" s="54" t="n">
        <v>2743</v>
      </c>
      <c r="J2745" t="s"/>
      <c r="K2745" t="s">
        <v>2081</v>
      </c>
      <c r="L2745" t="s">
        <v>2256</v>
      </c>
      <c r="M2745" t="s">
        <v>2262</v>
      </c>
      <c r="N2745" t="s">
        <v>2263</v>
      </c>
      <c r="O2745" t="s">
        <v>2114</v>
      </c>
      <c r="P2745" t="s"/>
    </row>
    <row r="2746" spans="1:16">
      <c r="I2746" s="54" t="n">
        <v>2744</v>
      </c>
      <c r="J2746" t="s"/>
      <c r="K2746" t="s">
        <v>2081</v>
      </c>
      <c r="L2746" t="s">
        <v>2256</v>
      </c>
      <c r="M2746" t="s">
        <v>2262</v>
      </c>
      <c r="N2746" t="s">
        <v>2263</v>
      </c>
      <c r="O2746" t="s">
        <v>2115</v>
      </c>
      <c r="P2746" t="s"/>
    </row>
    <row r="2747" spans="1:16">
      <c r="I2747" s="54" t="n">
        <v>2745</v>
      </c>
      <c r="J2747" t="s"/>
      <c r="K2747" t="s">
        <v>2081</v>
      </c>
      <c r="L2747" t="s">
        <v>2256</v>
      </c>
      <c r="M2747" t="s">
        <v>2262</v>
      </c>
      <c r="N2747" t="s">
        <v>2263</v>
      </c>
      <c r="O2747" t="s">
        <v>2116</v>
      </c>
      <c r="P2747" t="s"/>
    </row>
    <row r="2748" spans="1:16">
      <c r="I2748" s="54" t="n">
        <v>2746</v>
      </c>
      <c r="J2748" t="s"/>
      <c r="K2748" t="s">
        <v>2081</v>
      </c>
      <c r="L2748" t="s">
        <v>2256</v>
      </c>
      <c r="M2748" t="s">
        <v>2262</v>
      </c>
      <c r="N2748" t="s">
        <v>2263</v>
      </c>
      <c r="O2748" t="s">
        <v>2117</v>
      </c>
      <c r="P2748" t="s"/>
    </row>
    <row r="2749" spans="1:16">
      <c r="I2749" s="54" t="n">
        <v>2747</v>
      </c>
      <c r="J2749" t="s"/>
      <c r="K2749" t="s">
        <v>2081</v>
      </c>
      <c r="L2749" t="s">
        <v>2256</v>
      </c>
      <c r="M2749" t="s">
        <v>2262</v>
      </c>
      <c r="N2749" t="s">
        <v>2263</v>
      </c>
      <c r="O2749" t="s">
        <v>2118</v>
      </c>
      <c r="P2749" t="s"/>
    </row>
    <row r="2750" spans="1:16">
      <c r="I2750" s="54" t="n">
        <v>2748</v>
      </c>
      <c r="J2750" s="55" t="n">
        <v>0</v>
      </c>
      <c r="K2750" t="s">
        <v>2081</v>
      </c>
      <c r="L2750" t="s">
        <v>2256</v>
      </c>
      <c r="M2750" t="s">
        <v>2262</v>
      </c>
      <c r="N2750" t="s">
        <v>2263</v>
      </c>
      <c r="O2750" t="s">
        <v>2119</v>
      </c>
      <c r="P2750" t="s"/>
    </row>
    <row r="2751" spans="1:16">
      <c r="I2751" s="54" t="n">
        <v>2749</v>
      </c>
      <c r="J2751" s="55" t="n">
        <v>0</v>
      </c>
      <c r="K2751" t="s">
        <v>2081</v>
      </c>
      <c r="L2751" t="s">
        <v>2256</v>
      </c>
      <c r="M2751" t="s">
        <v>2262</v>
      </c>
      <c r="N2751" t="s">
        <v>2263</v>
      </c>
      <c r="O2751" t="s">
        <v>2120</v>
      </c>
      <c r="P2751" t="s"/>
    </row>
    <row r="2752" spans="1:16">
      <c r="I2752" s="54" t="n">
        <v>2750</v>
      </c>
      <c r="J2752" s="55" t="n">
        <v>0</v>
      </c>
      <c r="K2752" t="s">
        <v>2081</v>
      </c>
      <c r="L2752" t="s">
        <v>2256</v>
      </c>
      <c r="M2752" t="s">
        <v>2262</v>
      </c>
      <c r="N2752" t="s">
        <v>2263</v>
      </c>
      <c r="O2752" t="s">
        <v>2121</v>
      </c>
      <c r="P2752" t="s"/>
    </row>
    <row r="2753" spans="1:16">
      <c r="I2753" s="54" t="n">
        <v>2751</v>
      </c>
      <c r="J2753" t="s"/>
      <c r="K2753" t="s">
        <v>2081</v>
      </c>
      <c r="L2753" t="s">
        <v>2256</v>
      </c>
      <c r="M2753" t="s">
        <v>2262</v>
      </c>
      <c r="N2753" t="s">
        <v>2263</v>
      </c>
      <c r="O2753" t="s">
        <v>2122</v>
      </c>
      <c r="P2753" t="s"/>
    </row>
    <row r="2754" spans="1:16">
      <c r="I2754" s="54" t="n">
        <v>2752</v>
      </c>
      <c r="J2754" t="s"/>
      <c r="K2754" t="s">
        <v>2081</v>
      </c>
      <c r="L2754" t="s">
        <v>2256</v>
      </c>
      <c r="M2754" t="s">
        <v>2262</v>
      </c>
      <c r="N2754" t="s">
        <v>2263</v>
      </c>
      <c r="O2754" t="s">
        <v>2123</v>
      </c>
      <c r="P2754" t="s"/>
    </row>
    <row r="2755" spans="1:16">
      <c r="I2755" s="54" t="n">
        <v>2753</v>
      </c>
      <c r="J2755" t="s"/>
      <c r="K2755" t="s">
        <v>2081</v>
      </c>
      <c r="L2755" t="s">
        <v>2256</v>
      </c>
      <c r="M2755" t="s">
        <v>2262</v>
      </c>
      <c r="N2755" t="s">
        <v>2263</v>
      </c>
      <c r="O2755" t="s">
        <v>2124</v>
      </c>
      <c r="P2755" t="s"/>
    </row>
    <row r="2756" spans="1:16">
      <c r="I2756" s="54" t="n">
        <v>2754</v>
      </c>
      <c r="J2756" s="55" t="n">
        <v>0</v>
      </c>
      <c r="K2756" t="s">
        <v>2081</v>
      </c>
      <c r="L2756" t="s">
        <v>2256</v>
      </c>
      <c r="M2756" t="s">
        <v>2262</v>
      </c>
      <c r="N2756" t="s">
        <v>2263</v>
      </c>
      <c r="O2756" t="s">
        <v>2125</v>
      </c>
      <c r="P2756" t="s"/>
    </row>
    <row r="2757" spans="1:16">
      <c r="I2757" s="54" t="n">
        <v>2755</v>
      </c>
      <c r="J2757" t="s"/>
      <c r="K2757" t="s">
        <v>2081</v>
      </c>
      <c r="L2757" t="s">
        <v>2256</v>
      </c>
      <c r="M2757" t="s">
        <v>2262</v>
      </c>
      <c r="N2757" t="s">
        <v>2263</v>
      </c>
      <c r="O2757" t="s">
        <v>2126</v>
      </c>
      <c r="P2757" t="s"/>
    </row>
    <row r="2758" spans="1:16">
      <c r="I2758" s="54" t="n">
        <v>2756</v>
      </c>
      <c r="J2758" s="55" t="n">
        <v>0</v>
      </c>
      <c r="K2758" t="s">
        <v>2081</v>
      </c>
      <c r="L2758" t="s">
        <v>2256</v>
      </c>
      <c r="M2758" t="s">
        <v>2262</v>
      </c>
      <c r="N2758" t="s">
        <v>2263</v>
      </c>
      <c r="O2758" t="s">
        <v>2127</v>
      </c>
      <c r="P2758" t="s"/>
    </row>
    <row r="2759" spans="1:16">
      <c r="I2759" s="54" t="n">
        <v>2757</v>
      </c>
      <c r="J2759" t="s"/>
      <c r="K2759" t="s">
        <v>2081</v>
      </c>
      <c r="L2759" t="s">
        <v>2256</v>
      </c>
      <c r="M2759" t="s">
        <v>2262</v>
      </c>
      <c r="N2759" t="s">
        <v>2263</v>
      </c>
      <c r="O2759" t="s">
        <v>2128</v>
      </c>
      <c r="P2759" t="s"/>
    </row>
    <row r="2760" spans="1:16">
      <c r="I2760" s="54" t="n">
        <v>2758</v>
      </c>
      <c r="J2760" s="55" t="n">
        <v>0</v>
      </c>
      <c r="K2760" t="s">
        <v>2081</v>
      </c>
      <c r="L2760" t="s">
        <v>2256</v>
      </c>
      <c r="M2760" t="s">
        <v>2262</v>
      </c>
      <c r="N2760" t="s">
        <v>2263</v>
      </c>
      <c r="O2760" t="s">
        <v>2259</v>
      </c>
      <c r="P2760" t="s"/>
    </row>
    <row r="2761" spans="1:16">
      <c r="I2761" s="54" t="n">
        <v>2759</v>
      </c>
      <c r="J2761" t="s"/>
      <c r="K2761" t="s">
        <v>2081</v>
      </c>
      <c r="L2761" t="s">
        <v>2256</v>
      </c>
      <c r="M2761" t="s">
        <v>2262</v>
      </c>
      <c r="N2761" t="s">
        <v>2263</v>
      </c>
      <c r="O2761" t="s">
        <v>2259</v>
      </c>
      <c r="P2761" t="s">
        <v>1238</v>
      </c>
    </row>
    <row r="2762" spans="1:16">
      <c r="I2762" s="54" t="n">
        <v>2760</v>
      </c>
      <c r="J2762" t="s"/>
      <c r="K2762" t="s">
        <v>2081</v>
      </c>
      <c r="L2762" t="s">
        <v>2256</v>
      </c>
      <c r="M2762" t="s">
        <v>2262</v>
      </c>
      <c r="N2762" t="s">
        <v>2263</v>
      </c>
      <c r="O2762" t="s">
        <v>2259</v>
      </c>
      <c r="P2762" t="s">
        <v>1830</v>
      </c>
    </row>
    <row r="2763" spans="1:16">
      <c r="I2763" s="54" t="n">
        <v>2761</v>
      </c>
      <c r="J2763" t="s"/>
      <c r="K2763" t="s">
        <v>2081</v>
      </c>
      <c r="L2763" t="s">
        <v>2256</v>
      </c>
      <c r="M2763" t="s">
        <v>2262</v>
      </c>
      <c r="N2763" t="s">
        <v>2263</v>
      </c>
      <c r="O2763" t="s">
        <v>2259</v>
      </c>
      <c r="P2763" t="s">
        <v>1633</v>
      </c>
    </row>
    <row r="2764" spans="1:16">
      <c r="I2764" s="54" t="n">
        <v>2762</v>
      </c>
      <c r="J2764" t="s"/>
      <c r="K2764" t="s">
        <v>2081</v>
      </c>
      <c r="L2764" t="s">
        <v>2256</v>
      </c>
      <c r="M2764" t="s">
        <v>2262</v>
      </c>
      <c r="N2764" t="s">
        <v>2263</v>
      </c>
      <c r="O2764" t="s">
        <v>2259</v>
      </c>
      <c r="P2764" t="s">
        <v>1682</v>
      </c>
    </row>
    <row r="2765" spans="1:16">
      <c r="I2765" s="54" t="n">
        <v>2763</v>
      </c>
      <c r="J2765" t="s"/>
      <c r="K2765" t="s">
        <v>2081</v>
      </c>
      <c r="L2765" t="s">
        <v>2256</v>
      </c>
      <c r="M2765" t="s">
        <v>2262</v>
      </c>
      <c r="N2765" t="s">
        <v>2263</v>
      </c>
      <c r="O2765" t="s">
        <v>2134</v>
      </c>
      <c r="P2765" t="s"/>
    </row>
    <row r="2766" spans="1:16">
      <c r="I2766" s="54" t="n">
        <v>2764</v>
      </c>
      <c r="J2766" s="55" t="n">
        <v>0</v>
      </c>
      <c r="K2766" t="s">
        <v>2081</v>
      </c>
      <c r="L2766" t="s">
        <v>2256</v>
      </c>
      <c r="M2766" t="s">
        <v>2262</v>
      </c>
      <c r="N2766" t="s">
        <v>2263</v>
      </c>
      <c r="O2766" t="s">
        <v>2135</v>
      </c>
      <c r="P2766" t="s"/>
    </row>
    <row r="2767" spans="1:16">
      <c r="I2767" s="54" t="n">
        <v>2765</v>
      </c>
      <c r="J2767" t="s"/>
      <c r="K2767" t="s">
        <v>2081</v>
      </c>
      <c r="L2767" t="s">
        <v>2256</v>
      </c>
      <c r="M2767" t="s">
        <v>2262</v>
      </c>
      <c r="N2767" t="s">
        <v>2263</v>
      </c>
      <c r="O2767" t="s">
        <v>2136</v>
      </c>
      <c r="P2767" t="s"/>
    </row>
    <row r="2768" spans="1:16">
      <c r="I2768" s="54" t="n">
        <v>2766</v>
      </c>
      <c r="J2768" s="55" t="n">
        <v>0</v>
      </c>
      <c r="K2768" t="s">
        <v>2081</v>
      </c>
      <c r="L2768" t="s">
        <v>2256</v>
      </c>
      <c r="M2768" t="s">
        <v>2262</v>
      </c>
      <c r="N2768" t="s">
        <v>2263</v>
      </c>
      <c r="O2768" t="s">
        <v>2137</v>
      </c>
      <c r="P2768" t="s"/>
    </row>
    <row r="2769" spans="1:16">
      <c r="I2769" s="54" t="n">
        <v>2767</v>
      </c>
      <c r="J2769" t="s"/>
      <c r="K2769" t="s">
        <v>2081</v>
      </c>
      <c r="L2769" t="s">
        <v>2256</v>
      </c>
      <c r="M2769" t="s">
        <v>2262</v>
      </c>
      <c r="N2769" t="s">
        <v>2263</v>
      </c>
      <c r="O2769" t="s">
        <v>2138</v>
      </c>
      <c r="P2769" t="s"/>
    </row>
    <row r="2770" spans="1:16">
      <c r="I2770" s="54" t="n">
        <v>2768</v>
      </c>
      <c r="J2770" s="55" t="n">
        <v>0</v>
      </c>
      <c r="K2770" t="s">
        <v>2081</v>
      </c>
      <c r="L2770" t="s">
        <v>2256</v>
      </c>
      <c r="M2770" t="s">
        <v>2262</v>
      </c>
      <c r="N2770" t="s">
        <v>2263</v>
      </c>
      <c r="O2770" t="s">
        <v>2139</v>
      </c>
      <c r="P2770" t="s"/>
    </row>
    <row r="2771" spans="1:16">
      <c r="I2771" s="54" t="n">
        <v>2769</v>
      </c>
      <c r="J2771" t="s"/>
      <c r="K2771" t="s">
        <v>2081</v>
      </c>
      <c r="L2771" t="s">
        <v>2256</v>
      </c>
      <c r="M2771" t="s">
        <v>2262</v>
      </c>
      <c r="N2771" t="s">
        <v>2263</v>
      </c>
      <c r="O2771" t="s">
        <v>2140</v>
      </c>
      <c r="P2771" t="s"/>
    </row>
    <row r="2772" spans="1:16">
      <c r="I2772" s="54" t="n">
        <v>2770</v>
      </c>
      <c r="J2772" s="55" t="n">
        <v>1.810532407407407e-07</v>
      </c>
      <c r="K2772" t="s">
        <v>2081</v>
      </c>
      <c r="L2772" t="s">
        <v>2256</v>
      </c>
      <c r="M2772" t="s">
        <v>2262</v>
      </c>
      <c r="N2772" t="s">
        <v>2264</v>
      </c>
      <c r="O2772" t="s"/>
      <c r="P2772" t="s"/>
    </row>
    <row r="2773" spans="1:16">
      <c r="I2773" s="54" t="n">
        <v>2771</v>
      </c>
      <c r="J2773" t="s"/>
      <c r="K2773" t="s">
        <v>2081</v>
      </c>
      <c r="L2773" t="s">
        <v>2256</v>
      </c>
      <c r="M2773" t="s">
        <v>2262</v>
      </c>
      <c r="N2773" t="s">
        <v>2264</v>
      </c>
      <c r="O2773" t="s">
        <v>2105</v>
      </c>
      <c r="P2773" t="s"/>
    </row>
    <row r="2774" spans="1:16">
      <c r="I2774" s="54" t="n">
        <v>2772</v>
      </c>
      <c r="J2774" t="s"/>
      <c r="K2774" t="s">
        <v>2081</v>
      </c>
      <c r="L2774" t="s">
        <v>2256</v>
      </c>
      <c r="M2774" t="s">
        <v>2262</v>
      </c>
      <c r="N2774" t="s">
        <v>2264</v>
      </c>
      <c r="O2774" t="s">
        <v>2110</v>
      </c>
      <c r="P2774" t="s"/>
    </row>
    <row r="2775" spans="1:16">
      <c r="I2775" s="54" t="n">
        <v>2773</v>
      </c>
      <c r="J2775" t="s"/>
      <c r="K2775" t="s">
        <v>2081</v>
      </c>
      <c r="L2775" t="s">
        <v>2256</v>
      </c>
      <c r="M2775" t="s">
        <v>2262</v>
      </c>
      <c r="N2775" t="s">
        <v>2264</v>
      </c>
      <c r="O2775" t="s">
        <v>2111</v>
      </c>
      <c r="P2775" t="s"/>
    </row>
    <row r="2776" spans="1:16">
      <c r="I2776" s="54" t="n">
        <v>2774</v>
      </c>
      <c r="J2776" t="s"/>
      <c r="K2776" t="s">
        <v>2081</v>
      </c>
      <c r="L2776" t="s">
        <v>2256</v>
      </c>
      <c r="M2776" t="s">
        <v>2262</v>
      </c>
      <c r="N2776" t="s">
        <v>2264</v>
      </c>
      <c r="O2776" t="s">
        <v>2112</v>
      </c>
      <c r="P2776" t="s"/>
    </row>
    <row r="2777" spans="1:16">
      <c r="I2777" s="54" t="n">
        <v>2775</v>
      </c>
      <c r="J2777" t="s"/>
      <c r="K2777" t="s">
        <v>2081</v>
      </c>
      <c r="L2777" t="s">
        <v>2256</v>
      </c>
      <c r="M2777" t="s">
        <v>2262</v>
      </c>
      <c r="N2777" t="s">
        <v>2264</v>
      </c>
      <c r="O2777" t="s">
        <v>2113</v>
      </c>
      <c r="P2777" t="s"/>
    </row>
    <row r="2778" spans="1:16">
      <c r="I2778" s="54" t="n">
        <v>2776</v>
      </c>
      <c r="J2778" t="s"/>
      <c r="K2778" t="s">
        <v>2081</v>
      </c>
      <c r="L2778" t="s">
        <v>2256</v>
      </c>
      <c r="M2778" t="s">
        <v>2262</v>
      </c>
      <c r="N2778" t="s">
        <v>2264</v>
      </c>
      <c r="O2778" t="s">
        <v>2114</v>
      </c>
      <c r="P2778" t="s"/>
    </row>
    <row r="2779" spans="1:16">
      <c r="I2779" s="54" t="n">
        <v>2777</v>
      </c>
      <c r="J2779" t="s"/>
      <c r="K2779" t="s">
        <v>2081</v>
      </c>
      <c r="L2779" t="s">
        <v>2256</v>
      </c>
      <c r="M2779" t="s">
        <v>2262</v>
      </c>
      <c r="N2779" t="s">
        <v>2264</v>
      </c>
      <c r="O2779" t="s">
        <v>2115</v>
      </c>
      <c r="P2779" t="s"/>
    </row>
    <row r="2780" spans="1:16">
      <c r="I2780" s="54" t="n">
        <v>2778</v>
      </c>
      <c r="J2780" t="s"/>
      <c r="K2780" t="s">
        <v>2081</v>
      </c>
      <c r="L2780" t="s">
        <v>2256</v>
      </c>
      <c r="M2780" t="s">
        <v>2262</v>
      </c>
      <c r="N2780" t="s">
        <v>2264</v>
      </c>
      <c r="O2780" t="s">
        <v>2116</v>
      </c>
      <c r="P2780" t="s"/>
    </row>
    <row r="2781" spans="1:16">
      <c r="I2781" s="54" t="n">
        <v>2779</v>
      </c>
      <c r="J2781" t="s"/>
      <c r="K2781" t="s">
        <v>2081</v>
      </c>
      <c r="L2781" t="s">
        <v>2256</v>
      </c>
      <c r="M2781" t="s">
        <v>2262</v>
      </c>
      <c r="N2781" t="s">
        <v>2264</v>
      </c>
      <c r="O2781" t="s">
        <v>2117</v>
      </c>
      <c r="P2781" t="s"/>
    </row>
    <row r="2782" spans="1:16">
      <c r="I2782" s="54" t="n">
        <v>2780</v>
      </c>
      <c r="J2782" t="s"/>
      <c r="K2782" t="s">
        <v>2081</v>
      </c>
      <c r="L2782" t="s">
        <v>2256</v>
      </c>
      <c r="M2782" t="s">
        <v>2262</v>
      </c>
      <c r="N2782" t="s">
        <v>2264</v>
      </c>
      <c r="O2782" t="s">
        <v>2118</v>
      </c>
      <c r="P2782" t="s"/>
    </row>
    <row r="2783" spans="1:16">
      <c r="I2783" s="54" t="n">
        <v>2781</v>
      </c>
      <c r="J2783" s="55" t="n">
        <v>0</v>
      </c>
      <c r="K2783" t="s">
        <v>2081</v>
      </c>
      <c r="L2783" t="s">
        <v>2256</v>
      </c>
      <c r="M2783" t="s">
        <v>2262</v>
      </c>
      <c r="N2783" t="s">
        <v>2264</v>
      </c>
      <c r="O2783" t="s">
        <v>2119</v>
      </c>
      <c r="P2783" t="s"/>
    </row>
    <row r="2784" spans="1:16">
      <c r="I2784" s="54" t="n">
        <v>2782</v>
      </c>
      <c r="J2784" s="55" t="n">
        <v>0</v>
      </c>
      <c r="K2784" t="s">
        <v>2081</v>
      </c>
      <c r="L2784" t="s">
        <v>2256</v>
      </c>
      <c r="M2784" t="s">
        <v>2262</v>
      </c>
      <c r="N2784" t="s">
        <v>2264</v>
      </c>
      <c r="O2784" t="s">
        <v>2120</v>
      </c>
      <c r="P2784" t="s"/>
    </row>
    <row r="2785" spans="1:16">
      <c r="I2785" s="54" t="n">
        <v>2783</v>
      </c>
      <c r="J2785" s="55" t="n">
        <v>0</v>
      </c>
      <c r="K2785" t="s">
        <v>2081</v>
      </c>
      <c r="L2785" t="s">
        <v>2256</v>
      </c>
      <c r="M2785" t="s">
        <v>2262</v>
      </c>
      <c r="N2785" t="s">
        <v>2264</v>
      </c>
      <c r="O2785" t="s">
        <v>2121</v>
      </c>
      <c r="P2785" t="s"/>
    </row>
    <row r="2786" spans="1:16">
      <c r="I2786" s="54" t="n">
        <v>2784</v>
      </c>
      <c r="J2786" t="s"/>
      <c r="K2786" t="s">
        <v>2081</v>
      </c>
      <c r="L2786" t="s">
        <v>2256</v>
      </c>
      <c r="M2786" t="s">
        <v>2262</v>
      </c>
      <c r="N2786" t="s">
        <v>2264</v>
      </c>
      <c r="O2786" t="s">
        <v>2122</v>
      </c>
      <c r="P2786" t="s"/>
    </row>
    <row r="2787" spans="1:16">
      <c r="I2787" s="54" t="n">
        <v>2785</v>
      </c>
      <c r="J2787" t="s"/>
      <c r="K2787" t="s">
        <v>2081</v>
      </c>
      <c r="L2787" t="s">
        <v>2256</v>
      </c>
      <c r="M2787" t="s">
        <v>2262</v>
      </c>
      <c r="N2787" t="s">
        <v>2264</v>
      </c>
      <c r="O2787" t="s">
        <v>2123</v>
      </c>
      <c r="P2787" t="s"/>
    </row>
    <row r="2788" spans="1:16">
      <c r="I2788" s="54" t="n">
        <v>2786</v>
      </c>
      <c r="J2788" t="s"/>
      <c r="K2788" t="s">
        <v>2081</v>
      </c>
      <c r="L2788" t="s">
        <v>2256</v>
      </c>
      <c r="M2788" t="s">
        <v>2262</v>
      </c>
      <c r="N2788" t="s">
        <v>2264</v>
      </c>
      <c r="O2788" t="s">
        <v>2124</v>
      </c>
      <c r="P2788" t="s"/>
    </row>
    <row r="2789" spans="1:16">
      <c r="I2789" s="54" t="n">
        <v>2787</v>
      </c>
      <c r="J2789" s="55" t="n">
        <v>0</v>
      </c>
      <c r="K2789" t="s">
        <v>2081</v>
      </c>
      <c r="L2789" t="s">
        <v>2256</v>
      </c>
      <c r="M2789" t="s">
        <v>2262</v>
      </c>
      <c r="N2789" t="s">
        <v>2264</v>
      </c>
      <c r="O2789" t="s">
        <v>2125</v>
      </c>
      <c r="P2789" t="s"/>
    </row>
    <row r="2790" spans="1:16">
      <c r="I2790" s="54" t="n">
        <v>2788</v>
      </c>
      <c r="J2790" t="s"/>
      <c r="K2790" t="s">
        <v>2081</v>
      </c>
      <c r="L2790" t="s">
        <v>2256</v>
      </c>
      <c r="M2790" t="s">
        <v>2262</v>
      </c>
      <c r="N2790" t="s">
        <v>2264</v>
      </c>
      <c r="O2790" t="s">
        <v>2126</v>
      </c>
      <c r="P2790" t="s"/>
    </row>
    <row r="2791" spans="1:16">
      <c r="I2791" s="54" t="n">
        <v>2789</v>
      </c>
      <c r="J2791" s="55" t="n">
        <v>0</v>
      </c>
      <c r="K2791" t="s">
        <v>2081</v>
      </c>
      <c r="L2791" t="s">
        <v>2256</v>
      </c>
      <c r="M2791" t="s">
        <v>2262</v>
      </c>
      <c r="N2791" t="s">
        <v>2264</v>
      </c>
      <c r="O2791" t="s">
        <v>2127</v>
      </c>
      <c r="P2791" t="s"/>
    </row>
    <row r="2792" spans="1:16">
      <c r="I2792" s="54" t="n">
        <v>2790</v>
      </c>
      <c r="J2792" t="s"/>
      <c r="K2792" t="s">
        <v>2081</v>
      </c>
      <c r="L2792" t="s">
        <v>2256</v>
      </c>
      <c r="M2792" t="s">
        <v>2262</v>
      </c>
      <c r="N2792" t="s">
        <v>2264</v>
      </c>
      <c r="O2792" t="s">
        <v>2128</v>
      </c>
      <c r="P2792" t="s"/>
    </row>
    <row r="2793" spans="1:16">
      <c r="I2793" s="54" t="n">
        <v>2791</v>
      </c>
      <c r="J2793" s="55" t="n">
        <v>0</v>
      </c>
      <c r="K2793" t="s">
        <v>2081</v>
      </c>
      <c r="L2793" t="s">
        <v>2256</v>
      </c>
      <c r="M2793" t="s">
        <v>2262</v>
      </c>
      <c r="N2793" t="s">
        <v>2264</v>
      </c>
      <c r="O2793" t="s">
        <v>2259</v>
      </c>
      <c r="P2793" t="s"/>
    </row>
    <row r="2794" spans="1:16">
      <c r="I2794" s="54" t="n">
        <v>2792</v>
      </c>
      <c r="J2794" t="s"/>
      <c r="K2794" t="s">
        <v>2081</v>
      </c>
      <c r="L2794" t="s">
        <v>2256</v>
      </c>
      <c r="M2794" t="s">
        <v>2262</v>
      </c>
      <c r="N2794" t="s">
        <v>2264</v>
      </c>
      <c r="O2794" t="s">
        <v>2259</v>
      </c>
      <c r="P2794" t="s">
        <v>1633</v>
      </c>
    </row>
    <row r="2795" spans="1:16">
      <c r="I2795" s="54" t="n">
        <v>2793</v>
      </c>
      <c r="J2795" t="s"/>
      <c r="K2795" t="s">
        <v>2081</v>
      </c>
      <c r="L2795" t="s">
        <v>2256</v>
      </c>
      <c r="M2795" t="s">
        <v>2262</v>
      </c>
      <c r="N2795" t="s">
        <v>2264</v>
      </c>
      <c r="O2795" t="s">
        <v>2134</v>
      </c>
      <c r="P2795" t="s"/>
    </row>
    <row r="2796" spans="1:16">
      <c r="I2796" s="54" t="n">
        <v>2794</v>
      </c>
      <c r="J2796" s="55" t="n">
        <v>0</v>
      </c>
      <c r="K2796" t="s">
        <v>2081</v>
      </c>
      <c r="L2796" t="s">
        <v>2256</v>
      </c>
      <c r="M2796" t="s">
        <v>2262</v>
      </c>
      <c r="N2796" t="s">
        <v>2264</v>
      </c>
      <c r="O2796" t="s">
        <v>2135</v>
      </c>
      <c r="P2796" t="s"/>
    </row>
    <row r="2797" spans="1:16">
      <c r="I2797" s="54" t="n">
        <v>2795</v>
      </c>
      <c r="J2797" t="s"/>
      <c r="K2797" t="s">
        <v>2081</v>
      </c>
      <c r="L2797" t="s">
        <v>2256</v>
      </c>
      <c r="M2797" t="s">
        <v>2262</v>
      </c>
      <c r="N2797" t="s">
        <v>2264</v>
      </c>
      <c r="O2797" t="s">
        <v>2136</v>
      </c>
      <c r="P2797" t="s"/>
    </row>
    <row r="2798" spans="1:16">
      <c r="I2798" s="54" t="n">
        <v>2796</v>
      </c>
      <c r="J2798" s="55" t="n">
        <v>0</v>
      </c>
      <c r="K2798" t="s">
        <v>2081</v>
      </c>
      <c r="L2798" t="s">
        <v>2256</v>
      </c>
      <c r="M2798" t="s">
        <v>2262</v>
      </c>
      <c r="N2798" t="s">
        <v>2264</v>
      </c>
      <c r="O2798" t="s">
        <v>2137</v>
      </c>
      <c r="P2798" t="s"/>
    </row>
    <row r="2799" spans="1:16">
      <c r="I2799" s="54" t="n">
        <v>2797</v>
      </c>
      <c r="J2799" t="s"/>
      <c r="K2799" t="s">
        <v>2081</v>
      </c>
      <c r="L2799" t="s">
        <v>2256</v>
      </c>
      <c r="M2799" t="s">
        <v>2262</v>
      </c>
      <c r="N2799" t="s">
        <v>2264</v>
      </c>
      <c r="O2799" t="s">
        <v>2138</v>
      </c>
      <c r="P2799" t="s"/>
    </row>
    <row r="2800" spans="1:16">
      <c r="I2800" s="54" t="n">
        <v>2798</v>
      </c>
      <c r="J2800" s="55" t="n">
        <v>0</v>
      </c>
      <c r="K2800" t="s">
        <v>2081</v>
      </c>
      <c r="L2800" t="s">
        <v>2256</v>
      </c>
      <c r="M2800" t="s">
        <v>2262</v>
      </c>
      <c r="N2800" t="s">
        <v>2264</v>
      </c>
      <c r="O2800" t="s">
        <v>2139</v>
      </c>
      <c r="P2800" t="s"/>
    </row>
    <row r="2801" spans="1:16">
      <c r="I2801" s="54" t="n">
        <v>2799</v>
      </c>
      <c r="J2801" t="s"/>
      <c r="K2801" t="s">
        <v>2081</v>
      </c>
      <c r="L2801" t="s">
        <v>2256</v>
      </c>
      <c r="M2801" t="s">
        <v>2262</v>
      </c>
      <c r="N2801" t="s">
        <v>2264</v>
      </c>
      <c r="O2801" t="s">
        <v>2140</v>
      </c>
      <c r="P2801" t="s"/>
    </row>
    <row r="2802" spans="1:16">
      <c r="I2802" s="54" t="n">
        <v>2800</v>
      </c>
      <c r="J2802" t="s"/>
      <c r="K2802" t="s">
        <v>2081</v>
      </c>
      <c r="L2802" t="s">
        <v>2256</v>
      </c>
      <c r="M2802" t="s">
        <v>2262</v>
      </c>
      <c r="N2802" t="s">
        <v>2142</v>
      </c>
      <c r="O2802" t="s"/>
      <c r="P2802" t="s"/>
    </row>
    <row r="2803" spans="1:16">
      <c r="I2803" s="54" t="n">
        <v>2801</v>
      </c>
      <c r="J2803" t="s"/>
      <c r="K2803" t="s">
        <v>2081</v>
      </c>
      <c r="L2803" t="s">
        <v>2256</v>
      </c>
      <c r="M2803" t="s">
        <v>2262</v>
      </c>
      <c r="N2803" t="s">
        <v>2143</v>
      </c>
      <c r="O2803" t="s"/>
      <c r="P2803" t="s"/>
    </row>
    <row r="2804" spans="1:16">
      <c r="I2804" s="54" t="n">
        <v>2802</v>
      </c>
      <c r="J2804" t="s"/>
      <c r="K2804" t="s">
        <v>2081</v>
      </c>
      <c r="L2804" t="s">
        <v>2256</v>
      </c>
      <c r="M2804" t="s">
        <v>2142</v>
      </c>
      <c r="N2804" t="s"/>
      <c r="O2804" t="s"/>
      <c r="P2804" t="s"/>
    </row>
    <row r="2805" spans="1:16">
      <c r="I2805" s="54" t="n">
        <v>2803</v>
      </c>
      <c r="J2805" t="s"/>
      <c r="K2805" t="s">
        <v>2081</v>
      </c>
      <c r="L2805" t="s">
        <v>2256</v>
      </c>
      <c r="M2805" t="s">
        <v>2143</v>
      </c>
      <c r="N2805" t="s"/>
      <c r="O2805" t="s"/>
      <c r="P2805" t="s"/>
    </row>
    <row r="2806" spans="1:16">
      <c r="I2806" s="54" t="n">
        <v>2804</v>
      </c>
      <c r="J2806" s="55" t="n">
        <v>0</v>
      </c>
      <c r="K2806" t="s">
        <v>2081</v>
      </c>
      <c r="L2806" t="s">
        <v>2256</v>
      </c>
      <c r="M2806" t="s">
        <v>2147</v>
      </c>
      <c r="N2806" t="s"/>
      <c r="O2806" t="s"/>
      <c r="P2806" t="s"/>
    </row>
    <row r="2807" spans="1:16">
      <c r="I2807" s="54" t="n">
        <v>2805</v>
      </c>
      <c r="J2807" t="s"/>
      <c r="K2807" t="s">
        <v>2081</v>
      </c>
      <c r="L2807" t="s">
        <v>2256</v>
      </c>
      <c r="M2807" t="s">
        <v>2148</v>
      </c>
      <c r="N2807" t="s"/>
      <c r="O2807" t="s"/>
      <c r="P2807" t="s"/>
    </row>
    <row r="2808" spans="1:16">
      <c r="I2808" s="54" t="n">
        <v>2806</v>
      </c>
      <c r="J2808" s="55" t="n">
        <v>0</v>
      </c>
      <c r="K2808" t="s">
        <v>2081</v>
      </c>
      <c r="L2808" t="s">
        <v>2256</v>
      </c>
      <c r="M2808" t="s">
        <v>2149</v>
      </c>
      <c r="N2808" t="s"/>
      <c r="O2808" t="s"/>
      <c r="P2808" t="s"/>
    </row>
    <row r="2809" spans="1:16">
      <c r="I2809" s="54" t="n">
        <v>2807</v>
      </c>
      <c r="J2809" t="s"/>
      <c r="K2809" t="s">
        <v>2081</v>
      </c>
      <c r="L2809" t="s">
        <v>2256</v>
      </c>
      <c r="M2809" t="s">
        <v>2138</v>
      </c>
      <c r="N2809" t="s"/>
      <c r="O2809" t="s"/>
      <c r="P2809" t="s"/>
    </row>
    <row r="2810" spans="1:16">
      <c r="I2810" s="54" t="n">
        <v>2808</v>
      </c>
      <c r="J2810" t="s"/>
      <c r="K2810" t="s">
        <v>2081</v>
      </c>
      <c r="L2810" t="s">
        <v>2256</v>
      </c>
      <c r="M2810" t="s">
        <v>2150</v>
      </c>
      <c r="N2810" t="s"/>
      <c r="O2810" t="s"/>
      <c r="P2810" t="s"/>
    </row>
    <row r="2811" spans="1:16">
      <c r="I2811" s="54" t="n">
        <v>2809</v>
      </c>
      <c r="J2811" s="55" t="n">
        <v>2.315381944444445e-06</v>
      </c>
      <c r="K2811" t="s">
        <v>2081</v>
      </c>
      <c r="L2811" t="s">
        <v>2265</v>
      </c>
      <c r="M2811" t="s"/>
      <c r="N2811" t="s"/>
      <c r="O2811" t="s"/>
      <c r="P2811" t="s"/>
    </row>
    <row r="2812" spans="1:16">
      <c r="I2812" s="54" t="n">
        <v>2810</v>
      </c>
      <c r="J2812" t="s"/>
      <c r="K2812" t="s">
        <v>2081</v>
      </c>
      <c r="L2812" t="s">
        <v>2265</v>
      </c>
      <c r="M2812" t="s">
        <v>2098</v>
      </c>
      <c r="N2812" t="s"/>
      <c r="O2812" t="s"/>
      <c r="P2812" t="s"/>
    </row>
    <row r="2813" spans="1:16">
      <c r="I2813" s="54" t="n">
        <v>2811</v>
      </c>
      <c r="J2813" t="s"/>
      <c r="K2813" t="s">
        <v>2081</v>
      </c>
      <c r="L2813" t="s">
        <v>2265</v>
      </c>
      <c r="M2813" t="s">
        <v>2083</v>
      </c>
      <c r="N2813" t="s"/>
      <c r="O2813" t="s"/>
      <c r="P2813" t="s"/>
    </row>
    <row r="2814" spans="1:16">
      <c r="I2814" s="54" t="n">
        <v>2812</v>
      </c>
      <c r="J2814" t="s"/>
      <c r="K2814" t="s">
        <v>2081</v>
      </c>
      <c r="L2814" t="s">
        <v>2265</v>
      </c>
      <c r="M2814" t="s">
        <v>2084</v>
      </c>
      <c r="N2814" t="s"/>
      <c r="O2814" t="s"/>
      <c r="P2814" t="s"/>
    </row>
    <row r="2815" spans="1:16">
      <c r="I2815" s="54" t="n">
        <v>2813</v>
      </c>
      <c r="J2815" t="s"/>
      <c r="K2815" t="s">
        <v>2081</v>
      </c>
      <c r="L2815" t="s">
        <v>2265</v>
      </c>
      <c r="M2815" t="s">
        <v>2085</v>
      </c>
      <c r="N2815" t="s"/>
      <c r="O2815" t="s"/>
      <c r="P2815" t="s"/>
    </row>
    <row r="2816" spans="1:16">
      <c r="I2816" s="54" t="n">
        <v>2814</v>
      </c>
      <c r="J2816" s="55" t="n">
        <v>0</v>
      </c>
      <c r="K2816" t="s">
        <v>2081</v>
      </c>
      <c r="L2816" t="s">
        <v>2265</v>
      </c>
      <c r="M2816" t="s">
        <v>2099</v>
      </c>
      <c r="N2816" t="s"/>
      <c r="O2816" t="s"/>
      <c r="P2816" t="s"/>
    </row>
    <row r="2817" spans="1:16">
      <c r="I2817" s="54" t="n">
        <v>2815</v>
      </c>
      <c r="J2817" t="s"/>
      <c r="K2817" t="s">
        <v>2081</v>
      </c>
      <c r="L2817" t="s">
        <v>2265</v>
      </c>
      <c r="M2817" t="s">
        <v>2100</v>
      </c>
      <c r="N2817" t="s"/>
      <c r="O2817" t="s"/>
      <c r="P2817" t="s"/>
    </row>
    <row r="2818" spans="1:16">
      <c r="I2818" s="54" t="n">
        <v>2816</v>
      </c>
      <c r="J2818" s="55" t="n">
        <v>2.134537037037037e-06</v>
      </c>
      <c r="K2818" t="s">
        <v>2081</v>
      </c>
      <c r="L2818" t="s">
        <v>2265</v>
      </c>
      <c r="M2818" t="s">
        <v>2266</v>
      </c>
      <c r="N2818" t="s"/>
      <c r="O2818" t="s"/>
      <c r="P2818" t="s"/>
    </row>
    <row r="2819" spans="1:16">
      <c r="I2819" s="54" t="n">
        <v>2817</v>
      </c>
      <c r="J2819" t="s"/>
      <c r="K2819" t="s">
        <v>2081</v>
      </c>
      <c r="L2819" t="s">
        <v>2265</v>
      </c>
      <c r="M2819" t="s">
        <v>2266</v>
      </c>
      <c r="N2819" t="s">
        <v>2102</v>
      </c>
      <c r="O2819" t="s"/>
      <c r="P2819" t="s"/>
    </row>
    <row r="2820" spans="1:16">
      <c r="I2820" s="54" t="n">
        <v>2818</v>
      </c>
      <c r="J2820" t="s"/>
      <c r="K2820" t="s">
        <v>2081</v>
      </c>
      <c r="L2820" t="s">
        <v>2265</v>
      </c>
      <c r="M2820" t="s">
        <v>2266</v>
      </c>
      <c r="N2820" t="s">
        <v>2100</v>
      </c>
      <c r="O2820" t="s"/>
      <c r="P2820" t="s"/>
    </row>
    <row r="2821" spans="1:16">
      <c r="I2821" s="54" t="n">
        <v>2819</v>
      </c>
      <c r="J2821" t="s"/>
      <c r="K2821" t="s">
        <v>2081</v>
      </c>
      <c r="L2821" t="s">
        <v>2265</v>
      </c>
      <c r="M2821" t="s">
        <v>2266</v>
      </c>
      <c r="N2821" t="s">
        <v>2103</v>
      </c>
      <c r="O2821" t="s"/>
      <c r="P2821" t="s"/>
    </row>
    <row r="2822" spans="1:16">
      <c r="I2822" s="54" t="n">
        <v>2820</v>
      </c>
      <c r="J2822" t="s"/>
      <c r="K2822" t="s">
        <v>2081</v>
      </c>
      <c r="L2822" t="s">
        <v>2265</v>
      </c>
      <c r="M2822" t="s">
        <v>2266</v>
      </c>
      <c r="N2822" t="s">
        <v>2084</v>
      </c>
      <c r="O2822" t="s"/>
      <c r="P2822" t="s"/>
    </row>
    <row r="2823" spans="1:16">
      <c r="I2823" s="54" t="n">
        <v>2821</v>
      </c>
      <c r="J2823" t="s"/>
      <c r="K2823" t="s">
        <v>2081</v>
      </c>
      <c r="L2823" t="s">
        <v>2265</v>
      </c>
      <c r="M2823" t="s">
        <v>2266</v>
      </c>
      <c r="N2823" t="s">
        <v>2085</v>
      </c>
      <c r="O2823" t="s"/>
      <c r="P2823" t="s"/>
    </row>
    <row r="2824" spans="1:16">
      <c r="I2824" s="54" t="n">
        <v>2822</v>
      </c>
      <c r="J2824" s="55" t="n">
        <v>0</v>
      </c>
      <c r="K2824" t="s">
        <v>2081</v>
      </c>
      <c r="L2824" t="s">
        <v>2265</v>
      </c>
      <c r="M2824" t="s">
        <v>2266</v>
      </c>
      <c r="N2824" t="s">
        <v>2104</v>
      </c>
      <c r="O2824" t="s"/>
      <c r="P2824" t="s"/>
    </row>
    <row r="2825" spans="1:16">
      <c r="I2825" s="54" t="n">
        <v>2823</v>
      </c>
      <c r="J2825" t="s"/>
      <c r="K2825" t="s">
        <v>2081</v>
      </c>
      <c r="L2825" t="s">
        <v>2265</v>
      </c>
      <c r="M2825" t="s">
        <v>2266</v>
      </c>
      <c r="N2825" t="s">
        <v>2105</v>
      </c>
      <c r="O2825" t="s"/>
      <c r="P2825" t="s"/>
    </row>
    <row r="2826" spans="1:16">
      <c r="I2826" s="54" t="n">
        <v>2824</v>
      </c>
      <c r="J2826" s="55" t="n">
        <v>0</v>
      </c>
      <c r="K2826" t="s">
        <v>2081</v>
      </c>
      <c r="L2826" t="s">
        <v>2265</v>
      </c>
      <c r="M2826" t="s">
        <v>2266</v>
      </c>
      <c r="N2826" t="s">
        <v>2086</v>
      </c>
      <c r="O2826" t="s"/>
      <c r="P2826" t="s"/>
    </row>
    <row r="2827" spans="1:16">
      <c r="I2827" s="54" t="n">
        <v>2825</v>
      </c>
      <c r="J2827" s="55" t="n">
        <v>0</v>
      </c>
      <c r="K2827" t="s">
        <v>2081</v>
      </c>
      <c r="L2827" t="s">
        <v>2265</v>
      </c>
      <c r="M2827" t="s">
        <v>2266</v>
      </c>
      <c r="N2827" t="s">
        <v>2106</v>
      </c>
      <c r="O2827" t="s"/>
      <c r="P2827" t="s"/>
    </row>
    <row r="2828" spans="1:16">
      <c r="I2828" s="54" t="n">
        <v>2826</v>
      </c>
      <c r="J2828" t="s"/>
      <c r="K2828" t="s">
        <v>2081</v>
      </c>
      <c r="L2828" t="s">
        <v>2265</v>
      </c>
      <c r="M2828" t="s">
        <v>2266</v>
      </c>
      <c r="N2828" t="s">
        <v>2107</v>
      </c>
      <c r="O2828" t="s"/>
      <c r="P2828" t="s"/>
    </row>
    <row r="2829" spans="1:16">
      <c r="I2829" s="54" t="n">
        <v>2827</v>
      </c>
      <c r="J2829" t="s"/>
      <c r="K2829" t="s">
        <v>2081</v>
      </c>
      <c r="L2829" t="s">
        <v>2265</v>
      </c>
      <c r="M2829" t="s">
        <v>2266</v>
      </c>
      <c r="N2829" t="s">
        <v>2108</v>
      </c>
      <c r="O2829" t="s"/>
      <c r="P2829" t="s"/>
    </row>
    <row r="2830" spans="1:16">
      <c r="I2830" s="54" t="n">
        <v>2828</v>
      </c>
      <c r="J2830" s="55" t="n">
        <v>2.134537037037037e-06</v>
      </c>
      <c r="K2830" t="s">
        <v>2081</v>
      </c>
      <c r="L2830" t="s">
        <v>2265</v>
      </c>
      <c r="M2830" t="s">
        <v>2266</v>
      </c>
      <c r="N2830" t="s">
        <v>2267</v>
      </c>
      <c r="O2830" t="s"/>
      <c r="P2830" t="s"/>
    </row>
    <row r="2831" spans="1:16">
      <c r="I2831" s="54" t="n">
        <v>2829</v>
      </c>
      <c r="J2831" t="s"/>
      <c r="K2831" t="s">
        <v>2081</v>
      </c>
      <c r="L2831" t="s">
        <v>2265</v>
      </c>
      <c r="M2831" t="s">
        <v>2266</v>
      </c>
      <c r="N2831" t="s">
        <v>2267</v>
      </c>
      <c r="O2831" t="s">
        <v>2105</v>
      </c>
      <c r="P2831" t="s"/>
    </row>
    <row r="2832" spans="1:16">
      <c r="I2832" s="54" t="n">
        <v>2830</v>
      </c>
      <c r="J2832" t="s"/>
      <c r="K2832" t="s">
        <v>2081</v>
      </c>
      <c r="L2832" t="s">
        <v>2265</v>
      </c>
      <c r="M2832" t="s">
        <v>2266</v>
      </c>
      <c r="N2832" t="s">
        <v>2267</v>
      </c>
      <c r="O2832" t="s">
        <v>2110</v>
      </c>
      <c r="P2832" t="s"/>
    </row>
    <row r="2833" spans="1:16">
      <c r="I2833" s="54" t="n">
        <v>2831</v>
      </c>
      <c r="J2833" t="s"/>
      <c r="K2833" t="s">
        <v>2081</v>
      </c>
      <c r="L2833" t="s">
        <v>2265</v>
      </c>
      <c r="M2833" t="s">
        <v>2266</v>
      </c>
      <c r="N2833" t="s">
        <v>2267</v>
      </c>
      <c r="O2833" t="s">
        <v>2111</v>
      </c>
      <c r="P2833" t="s"/>
    </row>
    <row r="2834" spans="1:16">
      <c r="I2834" s="54" t="n">
        <v>2832</v>
      </c>
      <c r="J2834" t="s"/>
      <c r="K2834" t="s">
        <v>2081</v>
      </c>
      <c r="L2834" t="s">
        <v>2265</v>
      </c>
      <c r="M2834" t="s">
        <v>2266</v>
      </c>
      <c r="N2834" t="s">
        <v>2267</v>
      </c>
      <c r="O2834" t="s">
        <v>2112</v>
      </c>
      <c r="P2834" t="s"/>
    </row>
    <row r="2835" spans="1:16">
      <c r="I2835" s="54" t="n">
        <v>2833</v>
      </c>
      <c r="J2835" t="s"/>
      <c r="K2835" t="s">
        <v>2081</v>
      </c>
      <c r="L2835" t="s">
        <v>2265</v>
      </c>
      <c r="M2835" t="s">
        <v>2266</v>
      </c>
      <c r="N2835" t="s">
        <v>2267</v>
      </c>
      <c r="O2835" t="s">
        <v>2113</v>
      </c>
      <c r="P2835" t="s"/>
    </row>
    <row r="2836" spans="1:16">
      <c r="I2836" s="54" t="n">
        <v>2834</v>
      </c>
      <c r="J2836" t="s"/>
      <c r="K2836" t="s">
        <v>2081</v>
      </c>
      <c r="L2836" t="s">
        <v>2265</v>
      </c>
      <c r="M2836" t="s">
        <v>2266</v>
      </c>
      <c r="N2836" t="s">
        <v>2267</v>
      </c>
      <c r="O2836" t="s">
        <v>2114</v>
      </c>
      <c r="P2836" t="s"/>
    </row>
    <row r="2837" spans="1:16">
      <c r="I2837" s="54" t="n">
        <v>2835</v>
      </c>
      <c r="J2837" t="s"/>
      <c r="K2837" t="s">
        <v>2081</v>
      </c>
      <c r="L2837" t="s">
        <v>2265</v>
      </c>
      <c r="M2837" t="s">
        <v>2266</v>
      </c>
      <c r="N2837" t="s">
        <v>2267</v>
      </c>
      <c r="O2837" t="s">
        <v>2115</v>
      </c>
      <c r="P2837" t="s"/>
    </row>
    <row r="2838" spans="1:16">
      <c r="I2838" s="54" t="n">
        <v>2836</v>
      </c>
      <c r="J2838" t="s"/>
      <c r="K2838" t="s">
        <v>2081</v>
      </c>
      <c r="L2838" t="s">
        <v>2265</v>
      </c>
      <c r="M2838" t="s">
        <v>2266</v>
      </c>
      <c r="N2838" t="s">
        <v>2267</v>
      </c>
      <c r="O2838" t="s">
        <v>2116</v>
      </c>
      <c r="P2838" t="s"/>
    </row>
    <row r="2839" spans="1:16">
      <c r="I2839" s="54" t="n">
        <v>2837</v>
      </c>
      <c r="J2839" t="s"/>
      <c r="K2839" t="s">
        <v>2081</v>
      </c>
      <c r="L2839" t="s">
        <v>2265</v>
      </c>
      <c r="M2839" t="s">
        <v>2266</v>
      </c>
      <c r="N2839" t="s">
        <v>2267</v>
      </c>
      <c r="O2839" t="s">
        <v>2117</v>
      </c>
      <c r="P2839" t="s"/>
    </row>
    <row r="2840" spans="1:16">
      <c r="I2840" s="54" t="n">
        <v>2838</v>
      </c>
      <c r="J2840" t="s"/>
      <c r="K2840" t="s">
        <v>2081</v>
      </c>
      <c r="L2840" t="s">
        <v>2265</v>
      </c>
      <c r="M2840" t="s">
        <v>2266</v>
      </c>
      <c r="N2840" t="s">
        <v>2267</v>
      </c>
      <c r="O2840" t="s">
        <v>2118</v>
      </c>
      <c r="P2840" t="s"/>
    </row>
    <row r="2841" spans="1:16">
      <c r="I2841" s="54" t="n">
        <v>2839</v>
      </c>
      <c r="J2841" s="55" t="n">
        <v>0</v>
      </c>
      <c r="K2841" t="s">
        <v>2081</v>
      </c>
      <c r="L2841" t="s">
        <v>2265</v>
      </c>
      <c r="M2841" t="s">
        <v>2266</v>
      </c>
      <c r="N2841" t="s">
        <v>2267</v>
      </c>
      <c r="O2841" t="s">
        <v>2119</v>
      </c>
      <c r="P2841" t="s"/>
    </row>
    <row r="2842" spans="1:16">
      <c r="I2842" s="54" t="n">
        <v>2840</v>
      </c>
      <c r="J2842" s="55" t="n">
        <v>0</v>
      </c>
      <c r="K2842" t="s">
        <v>2081</v>
      </c>
      <c r="L2842" t="s">
        <v>2265</v>
      </c>
      <c r="M2842" t="s">
        <v>2266</v>
      </c>
      <c r="N2842" t="s">
        <v>2267</v>
      </c>
      <c r="O2842" t="s">
        <v>2120</v>
      </c>
      <c r="P2842" t="s"/>
    </row>
    <row r="2843" spans="1:16">
      <c r="I2843" s="54" t="n">
        <v>2841</v>
      </c>
      <c r="J2843" s="55" t="n">
        <v>0</v>
      </c>
      <c r="K2843" t="s">
        <v>2081</v>
      </c>
      <c r="L2843" t="s">
        <v>2265</v>
      </c>
      <c r="M2843" t="s">
        <v>2266</v>
      </c>
      <c r="N2843" t="s">
        <v>2267</v>
      </c>
      <c r="O2843" t="s">
        <v>2121</v>
      </c>
      <c r="P2843" t="s"/>
    </row>
    <row r="2844" spans="1:16">
      <c r="I2844" s="54" t="n">
        <v>2842</v>
      </c>
      <c r="J2844" t="s"/>
      <c r="K2844" t="s">
        <v>2081</v>
      </c>
      <c r="L2844" t="s">
        <v>2265</v>
      </c>
      <c r="M2844" t="s">
        <v>2266</v>
      </c>
      <c r="N2844" t="s">
        <v>2267</v>
      </c>
      <c r="O2844" t="s">
        <v>2122</v>
      </c>
      <c r="P2844" t="s"/>
    </row>
    <row r="2845" spans="1:16">
      <c r="I2845" s="54" t="n">
        <v>2843</v>
      </c>
      <c r="J2845" t="s"/>
      <c r="K2845" t="s">
        <v>2081</v>
      </c>
      <c r="L2845" t="s">
        <v>2265</v>
      </c>
      <c r="M2845" t="s">
        <v>2266</v>
      </c>
      <c r="N2845" t="s">
        <v>2267</v>
      </c>
      <c r="O2845" t="s">
        <v>2123</v>
      </c>
      <c r="P2845" t="s"/>
    </row>
    <row r="2846" spans="1:16">
      <c r="I2846" s="54" t="n">
        <v>2844</v>
      </c>
      <c r="J2846" t="s"/>
      <c r="K2846" t="s">
        <v>2081</v>
      </c>
      <c r="L2846" t="s">
        <v>2265</v>
      </c>
      <c r="M2846" t="s">
        <v>2266</v>
      </c>
      <c r="N2846" t="s">
        <v>2267</v>
      </c>
      <c r="O2846" t="s">
        <v>2124</v>
      </c>
      <c r="P2846" t="s"/>
    </row>
    <row r="2847" spans="1:16">
      <c r="I2847" s="54" t="n">
        <v>2845</v>
      </c>
      <c r="J2847" s="55" t="n">
        <v>0</v>
      </c>
      <c r="K2847" t="s">
        <v>2081</v>
      </c>
      <c r="L2847" t="s">
        <v>2265</v>
      </c>
      <c r="M2847" t="s">
        <v>2266</v>
      </c>
      <c r="N2847" t="s">
        <v>2267</v>
      </c>
      <c r="O2847" t="s">
        <v>2125</v>
      </c>
      <c r="P2847" t="s"/>
    </row>
    <row r="2848" spans="1:16">
      <c r="I2848" s="54" t="n">
        <v>2846</v>
      </c>
      <c r="J2848" t="s"/>
      <c r="K2848" t="s">
        <v>2081</v>
      </c>
      <c r="L2848" t="s">
        <v>2265</v>
      </c>
      <c r="M2848" t="s">
        <v>2266</v>
      </c>
      <c r="N2848" t="s">
        <v>2267</v>
      </c>
      <c r="O2848" t="s">
        <v>2126</v>
      </c>
      <c r="P2848" t="s"/>
    </row>
    <row r="2849" spans="1:16">
      <c r="I2849" s="54" t="n">
        <v>2847</v>
      </c>
      <c r="J2849" s="55" t="n">
        <v>0</v>
      </c>
      <c r="K2849" t="s">
        <v>2081</v>
      </c>
      <c r="L2849" t="s">
        <v>2265</v>
      </c>
      <c r="M2849" t="s">
        <v>2266</v>
      </c>
      <c r="N2849" t="s">
        <v>2267</v>
      </c>
      <c r="O2849" t="s">
        <v>2127</v>
      </c>
      <c r="P2849" t="s"/>
    </row>
    <row r="2850" spans="1:16">
      <c r="I2850" s="54" t="n">
        <v>2848</v>
      </c>
      <c r="J2850" t="s"/>
      <c r="K2850" t="s">
        <v>2081</v>
      </c>
      <c r="L2850" t="s">
        <v>2265</v>
      </c>
      <c r="M2850" t="s">
        <v>2266</v>
      </c>
      <c r="N2850" t="s">
        <v>2267</v>
      </c>
      <c r="O2850" t="s">
        <v>2128</v>
      </c>
      <c r="P2850" t="s"/>
    </row>
    <row r="2851" spans="1:16">
      <c r="I2851" s="54" t="n">
        <v>2849</v>
      </c>
      <c r="J2851" s="55" t="n">
        <v>1.953680555555556e-06</v>
      </c>
      <c r="K2851" t="s">
        <v>2081</v>
      </c>
      <c r="L2851" t="s">
        <v>2265</v>
      </c>
      <c r="M2851" t="s">
        <v>2266</v>
      </c>
      <c r="N2851" t="s">
        <v>2267</v>
      </c>
      <c r="O2851" t="s">
        <v>2268</v>
      </c>
      <c r="P2851" t="s"/>
    </row>
    <row r="2852" spans="1:16">
      <c r="I2852" s="54" t="n">
        <v>2850</v>
      </c>
      <c r="J2852" t="s"/>
      <c r="K2852" t="s">
        <v>2081</v>
      </c>
      <c r="L2852" t="s">
        <v>2265</v>
      </c>
      <c r="M2852" t="s">
        <v>2266</v>
      </c>
      <c r="N2852" t="s">
        <v>2267</v>
      </c>
      <c r="O2852" t="s">
        <v>2268</v>
      </c>
      <c r="P2852" t="s">
        <v>1530</v>
      </c>
    </row>
    <row r="2853" spans="1:16">
      <c r="I2853" s="54" t="n">
        <v>2851</v>
      </c>
      <c r="J2853" t="s"/>
      <c r="K2853" t="s">
        <v>2081</v>
      </c>
      <c r="L2853" t="s">
        <v>2265</v>
      </c>
      <c r="M2853" t="s">
        <v>2266</v>
      </c>
      <c r="N2853" t="s">
        <v>2267</v>
      </c>
      <c r="O2853" t="s">
        <v>2268</v>
      </c>
      <c r="P2853" t="s">
        <v>1830</v>
      </c>
    </row>
    <row r="2854" spans="1:16">
      <c r="I2854" s="54" t="n">
        <v>2852</v>
      </c>
      <c r="J2854" t="s"/>
      <c r="K2854" t="s">
        <v>2081</v>
      </c>
      <c r="L2854" t="s">
        <v>2265</v>
      </c>
      <c r="M2854" t="s">
        <v>2266</v>
      </c>
      <c r="N2854" t="s">
        <v>2267</v>
      </c>
      <c r="O2854" t="s">
        <v>2268</v>
      </c>
      <c r="P2854" t="s">
        <v>1865</v>
      </c>
    </row>
    <row r="2855" spans="1:16">
      <c r="I2855" s="54" t="n">
        <v>2853</v>
      </c>
      <c r="J2855" t="s"/>
      <c r="K2855" t="s">
        <v>2081</v>
      </c>
      <c r="L2855" t="s">
        <v>2265</v>
      </c>
      <c r="M2855" t="s">
        <v>2266</v>
      </c>
      <c r="N2855" t="s">
        <v>2267</v>
      </c>
      <c r="O2855" t="s">
        <v>2268</v>
      </c>
      <c r="P2855" t="s">
        <v>1856</v>
      </c>
    </row>
    <row r="2856" spans="1:16">
      <c r="I2856" s="54" t="n">
        <v>2854</v>
      </c>
      <c r="J2856" t="s"/>
      <c r="K2856" t="s">
        <v>2081</v>
      </c>
      <c r="L2856" t="s">
        <v>2265</v>
      </c>
      <c r="M2856" t="s">
        <v>2266</v>
      </c>
      <c r="N2856" t="s">
        <v>2267</v>
      </c>
      <c r="O2856" t="s">
        <v>2268</v>
      </c>
      <c r="P2856" t="s">
        <v>1573</v>
      </c>
    </row>
    <row r="2857" spans="1:16">
      <c r="I2857" s="54" t="n">
        <v>2855</v>
      </c>
      <c r="J2857" t="s"/>
      <c r="K2857" t="s">
        <v>2081</v>
      </c>
      <c r="L2857" t="s">
        <v>2265</v>
      </c>
      <c r="M2857" t="s">
        <v>2266</v>
      </c>
      <c r="N2857" t="s">
        <v>2267</v>
      </c>
      <c r="O2857" t="s">
        <v>2268</v>
      </c>
      <c r="P2857" t="s">
        <v>1578</v>
      </c>
    </row>
    <row r="2858" spans="1:16">
      <c r="I2858" s="54" t="n">
        <v>2856</v>
      </c>
      <c r="J2858" t="s"/>
      <c r="K2858" t="s">
        <v>2081</v>
      </c>
      <c r="L2858" t="s">
        <v>2265</v>
      </c>
      <c r="M2858" t="s">
        <v>2266</v>
      </c>
      <c r="N2858" t="s">
        <v>2267</v>
      </c>
      <c r="O2858" t="s">
        <v>2268</v>
      </c>
      <c r="P2858" t="s">
        <v>1382</v>
      </c>
    </row>
    <row r="2859" spans="1:16">
      <c r="I2859" s="54" t="n">
        <v>2857</v>
      </c>
      <c r="J2859" s="55" t="n">
        <v>1.953680555555556e-06</v>
      </c>
      <c r="K2859" t="s">
        <v>2081</v>
      </c>
      <c r="L2859" t="s">
        <v>2265</v>
      </c>
      <c r="M2859" t="s">
        <v>2266</v>
      </c>
      <c r="N2859" t="s">
        <v>2267</v>
      </c>
      <c r="O2859" t="s">
        <v>2268</v>
      </c>
      <c r="P2859" t="s">
        <v>2269</v>
      </c>
    </row>
    <row r="2860" spans="1:16">
      <c r="I2860" s="54" t="n">
        <v>2858</v>
      </c>
      <c r="J2860" t="s"/>
      <c r="K2860" t="s">
        <v>2081</v>
      </c>
      <c r="L2860" t="s">
        <v>2265</v>
      </c>
      <c r="M2860" t="s">
        <v>2266</v>
      </c>
      <c r="N2860" t="s">
        <v>2267</v>
      </c>
      <c r="O2860" t="s">
        <v>2268</v>
      </c>
      <c r="P2860" t="s">
        <v>1238</v>
      </c>
    </row>
    <row r="2861" spans="1:16">
      <c r="I2861" s="54" t="n">
        <v>2859</v>
      </c>
      <c r="J2861" t="s"/>
      <c r="K2861" t="s">
        <v>2081</v>
      </c>
      <c r="L2861" t="s">
        <v>2265</v>
      </c>
      <c r="M2861" t="s">
        <v>2266</v>
      </c>
      <c r="N2861" t="s">
        <v>2267</v>
      </c>
      <c r="O2861" t="s">
        <v>2134</v>
      </c>
      <c r="P2861" t="s"/>
    </row>
    <row r="2862" spans="1:16">
      <c r="I2862" s="54" t="n">
        <v>2860</v>
      </c>
      <c r="J2862" s="55" t="n">
        <v>0</v>
      </c>
      <c r="K2862" t="s">
        <v>2081</v>
      </c>
      <c r="L2862" t="s">
        <v>2265</v>
      </c>
      <c r="M2862" t="s">
        <v>2266</v>
      </c>
      <c r="N2862" t="s">
        <v>2267</v>
      </c>
      <c r="O2862" t="s">
        <v>2135</v>
      </c>
      <c r="P2862" t="s"/>
    </row>
    <row r="2863" spans="1:16">
      <c r="I2863" s="54" t="n">
        <v>2861</v>
      </c>
      <c r="J2863" t="s"/>
      <c r="K2863" t="s">
        <v>2081</v>
      </c>
      <c r="L2863" t="s">
        <v>2265</v>
      </c>
      <c r="M2863" t="s">
        <v>2266</v>
      </c>
      <c r="N2863" t="s">
        <v>2267</v>
      </c>
      <c r="O2863" t="s">
        <v>2136</v>
      </c>
      <c r="P2863" t="s"/>
    </row>
    <row r="2864" spans="1:16">
      <c r="I2864" s="54" t="n">
        <v>2862</v>
      </c>
      <c r="J2864" s="55" t="n">
        <v>0</v>
      </c>
      <c r="K2864" t="s">
        <v>2081</v>
      </c>
      <c r="L2864" t="s">
        <v>2265</v>
      </c>
      <c r="M2864" t="s">
        <v>2266</v>
      </c>
      <c r="N2864" t="s">
        <v>2267</v>
      </c>
      <c r="O2864" t="s">
        <v>2137</v>
      </c>
      <c r="P2864" t="s"/>
    </row>
    <row r="2865" spans="1:16">
      <c r="I2865" s="54" t="n">
        <v>2863</v>
      </c>
      <c r="J2865" t="s"/>
      <c r="K2865" t="s">
        <v>2081</v>
      </c>
      <c r="L2865" t="s">
        <v>2265</v>
      </c>
      <c r="M2865" t="s">
        <v>2266</v>
      </c>
      <c r="N2865" t="s">
        <v>2267</v>
      </c>
      <c r="O2865" t="s">
        <v>2138</v>
      </c>
      <c r="P2865" t="s"/>
    </row>
    <row r="2866" spans="1:16">
      <c r="I2866" s="54" t="n">
        <v>2864</v>
      </c>
      <c r="J2866" s="55" t="n">
        <v>0</v>
      </c>
      <c r="K2866" t="s">
        <v>2081</v>
      </c>
      <c r="L2866" t="s">
        <v>2265</v>
      </c>
      <c r="M2866" t="s">
        <v>2266</v>
      </c>
      <c r="N2866" t="s">
        <v>2267</v>
      </c>
      <c r="O2866" t="s">
        <v>2139</v>
      </c>
      <c r="P2866" t="s"/>
    </row>
    <row r="2867" spans="1:16">
      <c r="I2867" s="54" t="n">
        <v>2865</v>
      </c>
      <c r="J2867" t="s"/>
      <c r="K2867" t="s">
        <v>2081</v>
      </c>
      <c r="L2867" t="s">
        <v>2265</v>
      </c>
      <c r="M2867" t="s">
        <v>2266</v>
      </c>
      <c r="N2867" t="s">
        <v>2267</v>
      </c>
      <c r="O2867" t="s">
        <v>2140</v>
      </c>
      <c r="P2867" t="s"/>
    </row>
    <row r="2868" spans="1:16">
      <c r="I2868" s="54" t="n">
        <v>2866</v>
      </c>
      <c r="J2868" s="55" t="n">
        <v>0</v>
      </c>
      <c r="K2868" t="s">
        <v>2081</v>
      </c>
      <c r="L2868" t="s">
        <v>2265</v>
      </c>
      <c r="M2868" t="s">
        <v>2266</v>
      </c>
      <c r="N2868" t="s">
        <v>2270</v>
      </c>
      <c r="O2868" t="s"/>
      <c r="P2868" t="s"/>
    </row>
    <row r="2869" spans="1:16">
      <c r="I2869" s="54" t="n">
        <v>2867</v>
      </c>
      <c r="J2869" t="s"/>
      <c r="K2869" t="s">
        <v>2081</v>
      </c>
      <c r="L2869" t="s">
        <v>2265</v>
      </c>
      <c r="M2869" t="s">
        <v>2266</v>
      </c>
      <c r="N2869" t="s">
        <v>2270</v>
      </c>
      <c r="O2869" t="s">
        <v>2105</v>
      </c>
      <c r="P2869" t="s"/>
    </row>
    <row r="2870" spans="1:16">
      <c r="I2870" s="54" t="n">
        <v>2868</v>
      </c>
      <c r="J2870" t="s"/>
      <c r="K2870" t="s">
        <v>2081</v>
      </c>
      <c r="L2870" t="s">
        <v>2265</v>
      </c>
      <c r="M2870" t="s">
        <v>2266</v>
      </c>
      <c r="N2870" t="s">
        <v>2270</v>
      </c>
      <c r="O2870" t="s">
        <v>2110</v>
      </c>
      <c r="P2870" t="s"/>
    </row>
    <row r="2871" spans="1:16">
      <c r="I2871" s="54" t="n">
        <v>2869</v>
      </c>
      <c r="J2871" t="s"/>
      <c r="K2871" t="s">
        <v>2081</v>
      </c>
      <c r="L2871" t="s">
        <v>2265</v>
      </c>
      <c r="M2871" t="s">
        <v>2266</v>
      </c>
      <c r="N2871" t="s">
        <v>2270</v>
      </c>
      <c r="O2871" t="s">
        <v>2111</v>
      </c>
      <c r="P2871" t="s"/>
    </row>
    <row r="2872" spans="1:16">
      <c r="I2872" s="54" t="n">
        <v>2870</v>
      </c>
      <c r="J2872" t="s"/>
      <c r="K2872" t="s">
        <v>2081</v>
      </c>
      <c r="L2872" t="s">
        <v>2265</v>
      </c>
      <c r="M2872" t="s">
        <v>2266</v>
      </c>
      <c r="N2872" t="s">
        <v>2270</v>
      </c>
      <c r="O2872" t="s">
        <v>2112</v>
      </c>
      <c r="P2872" t="s"/>
    </row>
    <row r="2873" spans="1:16">
      <c r="I2873" s="54" t="n">
        <v>2871</v>
      </c>
      <c r="J2873" t="s"/>
      <c r="K2873" t="s">
        <v>2081</v>
      </c>
      <c r="L2873" t="s">
        <v>2265</v>
      </c>
      <c r="M2873" t="s">
        <v>2266</v>
      </c>
      <c r="N2873" t="s">
        <v>2270</v>
      </c>
      <c r="O2873" t="s">
        <v>2113</v>
      </c>
      <c r="P2873" t="s"/>
    </row>
    <row r="2874" spans="1:16">
      <c r="I2874" s="54" t="n">
        <v>2872</v>
      </c>
      <c r="J2874" t="s"/>
      <c r="K2874" t="s">
        <v>2081</v>
      </c>
      <c r="L2874" t="s">
        <v>2265</v>
      </c>
      <c r="M2874" t="s">
        <v>2266</v>
      </c>
      <c r="N2874" t="s">
        <v>2270</v>
      </c>
      <c r="O2874" t="s">
        <v>2114</v>
      </c>
      <c r="P2874" t="s"/>
    </row>
    <row r="2875" spans="1:16">
      <c r="I2875" s="54" t="n">
        <v>2873</v>
      </c>
      <c r="J2875" t="s"/>
      <c r="K2875" t="s">
        <v>2081</v>
      </c>
      <c r="L2875" t="s">
        <v>2265</v>
      </c>
      <c r="M2875" t="s">
        <v>2266</v>
      </c>
      <c r="N2875" t="s">
        <v>2270</v>
      </c>
      <c r="O2875" t="s">
        <v>2115</v>
      </c>
      <c r="P2875" t="s"/>
    </row>
    <row r="2876" spans="1:16">
      <c r="I2876" s="54" t="n">
        <v>2874</v>
      </c>
      <c r="J2876" t="s"/>
      <c r="K2876" t="s">
        <v>2081</v>
      </c>
      <c r="L2876" t="s">
        <v>2265</v>
      </c>
      <c r="M2876" t="s">
        <v>2266</v>
      </c>
      <c r="N2876" t="s">
        <v>2270</v>
      </c>
      <c r="O2876" t="s">
        <v>2116</v>
      </c>
      <c r="P2876" t="s"/>
    </row>
    <row r="2877" spans="1:16">
      <c r="I2877" s="54" t="n">
        <v>2875</v>
      </c>
      <c r="J2877" t="s"/>
      <c r="K2877" t="s">
        <v>2081</v>
      </c>
      <c r="L2877" t="s">
        <v>2265</v>
      </c>
      <c r="M2877" t="s">
        <v>2266</v>
      </c>
      <c r="N2877" t="s">
        <v>2270</v>
      </c>
      <c r="O2877" t="s">
        <v>2117</v>
      </c>
      <c r="P2877" t="s"/>
    </row>
    <row r="2878" spans="1:16">
      <c r="I2878" s="54" t="n">
        <v>2876</v>
      </c>
      <c r="J2878" t="s"/>
      <c r="K2878" t="s">
        <v>2081</v>
      </c>
      <c r="L2878" t="s">
        <v>2265</v>
      </c>
      <c r="M2878" t="s">
        <v>2266</v>
      </c>
      <c r="N2878" t="s">
        <v>2270</v>
      </c>
      <c r="O2878" t="s">
        <v>2118</v>
      </c>
      <c r="P2878" t="s"/>
    </row>
    <row r="2879" spans="1:16">
      <c r="I2879" s="54" t="n">
        <v>2877</v>
      </c>
      <c r="J2879" s="55" t="n">
        <v>0</v>
      </c>
      <c r="K2879" t="s">
        <v>2081</v>
      </c>
      <c r="L2879" t="s">
        <v>2265</v>
      </c>
      <c r="M2879" t="s">
        <v>2266</v>
      </c>
      <c r="N2879" t="s">
        <v>2270</v>
      </c>
      <c r="O2879" t="s">
        <v>2119</v>
      </c>
      <c r="P2879" t="s"/>
    </row>
    <row r="2880" spans="1:16">
      <c r="I2880" s="54" t="n">
        <v>2878</v>
      </c>
      <c r="J2880" s="55" t="n">
        <v>0</v>
      </c>
      <c r="K2880" t="s">
        <v>2081</v>
      </c>
      <c r="L2880" t="s">
        <v>2265</v>
      </c>
      <c r="M2880" t="s">
        <v>2266</v>
      </c>
      <c r="N2880" t="s">
        <v>2270</v>
      </c>
      <c r="O2880" t="s">
        <v>2120</v>
      </c>
      <c r="P2880" t="s"/>
    </row>
    <row r="2881" spans="1:16">
      <c r="I2881" s="54" t="n">
        <v>2879</v>
      </c>
      <c r="J2881" s="55" t="n">
        <v>0</v>
      </c>
      <c r="K2881" t="s">
        <v>2081</v>
      </c>
      <c r="L2881" t="s">
        <v>2265</v>
      </c>
      <c r="M2881" t="s">
        <v>2266</v>
      </c>
      <c r="N2881" t="s">
        <v>2270</v>
      </c>
      <c r="O2881" t="s">
        <v>2121</v>
      </c>
      <c r="P2881" t="s"/>
    </row>
    <row r="2882" spans="1:16">
      <c r="I2882" s="54" t="n">
        <v>2880</v>
      </c>
      <c r="J2882" t="s"/>
      <c r="K2882" t="s">
        <v>2081</v>
      </c>
      <c r="L2882" t="s">
        <v>2265</v>
      </c>
      <c r="M2882" t="s">
        <v>2266</v>
      </c>
      <c r="N2882" t="s">
        <v>2270</v>
      </c>
      <c r="O2882" t="s">
        <v>2122</v>
      </c>
      <c r="P2882" t="s"/>
    </row>
    <row r="2883" spans="1:16">
      <c r="I2883" s="54" t="n">
        <v>2881</v>
      </c>
      <c r="J2883" t="s"/>
      <c r="K2883" t="s">
        <v>2081</v>
      </c>
      <c r="L2883" t="s">
        <v>2265</v>
      </c>
      <c r="M2883" t="s">
        <v>2266</v>
      </c>
      <c r="N2883" t="s">
        <v>2270</v>
      </c>
      <c r="O2883" t="s">
        <v>2123</v>
      </c>
      <c r="P2883" t="s"/>
    </row>
    <row r="2884" spans="1:16">
      <c r="I2884" s="54" t="n">
        <v>2882</v>
      </c>
      <c r="J2884" t="s"/>
      <c r="K2884" t="s">
        <v>2081</v>
      </c>
      <c r="L2884" t="s">
        <v>2265</v>
      </c>
      <c r="M2884" t="s">
        <v>2266</v>
      </c>
      <c r="N2884" t="s">
        <v>2270</v>
      </c>
      <c r="O2884" t="s">
        <v>2124</v>
      </c>
      <c r="P2884" t="s"/>
    </row>
    <row r="2885" spans="1:16">
      <c r="I2885" s="54" t="n">
        <v>2883</v>
      </c>
      <c r="J2885" s="55" t="n">
        <v>0</v>
      </c>
      <c r="K2885" t="s">
        <v>2081</v>
      </c>
      <c r="L2885" t="s">
        <v>2265</v>
      </c>
      <c r="M2885" t="s">
        <v>2266</v>
      </c>
      <c r="N2885" t="s">
        <v>2270</v>
      </c>
      <c r="O2885" t="s">
        <v>2125</v>
      </c>
      <c r="P2885" t="s"/>
    </row>
    <row r="2886" spans="1:16">
      <c r="I2886" s="54" t="n">
        <v>2884</v>
      </c>
      <c r="J2886" t="s"/>
      <c r="K2886" t="s">
        <v>2081</v>
      </c>
      <c r="L2886" t="s">
        <v>2265</v>
      </c>
      <c r="M2886" t="s">
        <v>2266</v>
      </c>
      <c r="N2886" t="s">
        <v>2270</v>
      </c>
      <c r="O2886" t="s">
        <v>2126</v>
      </c>
      <c r="P2886" t="s"/>
    </row>
    <row r="2887" spans="1:16">
      <c r="I2887" s="54" t="n">
        <v>2885</v>
      </c>
      <c r="J2887" s="55" t="n">
        <v>0</v>
      </c>
      <c r="K2887" t="s">
        <v>2081</v>
      </c>
      <c r="L2887" t="s">
        <v>2265</v>
      </c>
      <c r="M2887" t="s">
        <v>2266</v>
      </c>
      <c r="N2887" t="s">
        <v>2270</v>
      </c>
      <c r="O2887" t="s">
        <v>2127</v>
      </c>
      <c r="P2887" t="s"/>
    </row>
    <row r="2888" spans="1:16">
      <c r="I2888" s="54" t="n">
        <v>2886</v>
      </c>
      <c r="J2888" t="s"/>
      <c r="K2888" t="s">
        <v>2081</v>
      </c>
      <c r="L2888" t="s">
        <v>2265</v>
      </c>
      <c r="M2888" t="s">
        <v>2266</v>
      </c>
      <c r="N2888" t="s">
        <v>2270</v>
      </c>
      <c r="O2888" t="s">
        <v>2128</v>
      </c>
      <c r="P2888" t="s"/>
    </row>
    <row r="2889" spans="1:16">
      <c r="I2889" s="54" t="n">
        <v>2887</v>
      </c>
      <c r="J2889" s="55" t="n">
        <v>0</v>
      </c>
      <c r="K2889" t="s">
        <v>2081</v>
      </c>
      <c r="L2889" t="s">
        <v>2265</v>
      </c>
      <c r="M2889" t="s">
        <v>2266</v>
      </c>
      <c r="N2889" t="s">
        <v>2270</v>
      </c>
      <c r="O2889" t="s">
        <v>2268</v>
      </c>
      <c r="P2889" t="s"/>
    </row>
    <row r="2890" spans="1:16">
      <c r="I2890" s="54" t="n">
        <v>2888</v>
      </c>
      <c r="J2890" t="s"/>
      <c r="K2890" t="s">
        <v>2081</v>
      </c>
      <c r="L2890" t="s">
        <v>2265</v>
      </c>
      <c r="M2890" t="s">
        <v>2266</v>
      </c>
      <c r="N2890" t="s">
        <v>2270</v>
      </c>
      <c r="O2890" t="s">
        <v>2268</v>
      </c>
      <c r="P2890" t="s">
        <v>1865</v>
      </c>
    </row>
    <row r="2891" spans="1:16">
      <c r="I2891" s="54" t="n">
        <v>2889</v>
      </c>
      <c r="J2891" t="s"/>
      <c r="K2891" t="s">
        <v>2081</v>
      </c>
      <c r="L2891" t="s">
        <v>2265</v>
      </c>
      <c r="M2891" t="s">
        <v>2266</v>
      </c>
      <c r="N2891" t="s">
        <v>2270</v>
      </c>
      <c r="O2891" t="s">
        <v>2268</v>
      </c>
      <c r="P2891" t="s">
        <v>1573</v>
      </c>
    </row>
    <row r="2892" spans="1:16">
      <c r="I2892" s="54" t="n">
        <v>2890</v>
      </c>
      <c r="J2892" t="s"/>
      <c r="K2892" t="s">
        <v>2081</v>
      </c>
      <c r="L2892" t="s">
        <v>2265</v>
      </c>
      <c r="M2892" t="s">
        <v>2266</v>
      </c>
      <c r="N2892" t="s">
        <v>2270</v>
      </c>
      <c r="O2892" t="s">
        <v>2268</v>
      </c>
      <c r="P2892" t="s">
        <v>1578</v>
      </c>
    </row>
    <row r="2893" spans="1:16">
      <c r="I2893" s="54" t="n">
        <v>2891</v>
      </c>
      <c r="J2893" t="s"/>
      <c r="K2893" t="s">
        <v>2081</v>
      </c>
      <c r="L2893" t="s">
        <v>2265</v>
      </c>
      <c r="M2893" t="s">
        <v>2266</v>
      </c>
      <c r="N2893" t="s">
        <v>2270</v>
      </c>
      <c r="O2893" t="s">
        <v>2268</v>
      </c>
      <c r="P2893" t="s">
        <v>1382</v>
      </c>
    </row>
    <row r="2894" spans="1:16">
      <c r="I2894" s="54" t="n">
        <v>2892</v>
      </c>
      <c r="J2894" t="s"/>
      <c r="K2894" t="s">
        <v>2081</v>
      </c>
      <c r="L2894" t="s">
        <v>2265</v>
      </c>
      <c r="M2894" t="s">
        <v>2266</v>
      </c>
      <c r="N2894" t="s">
        <v>2270</v>
      </c>
      <c r="O2894" t="s">
        <v>2134</v>
      </c>
      <c r="P2894" t="s"/>
    </row>
    <row r="2895" spans="1:16">
      <c r="I2895" s="54" t="n">
        <v>2893</v>
      </c>
      <c r="J2895" s="55" t="n">
        <v>0</v>
      </c>
      <c r="K2895" t="s">
        <v>2081</v>
      </c>
      <c r="L2895" t="s">
        <v>2265</v>
      </c>
      <c r="M2895" t="s">
        <v>2266</v>
      </c>
      <c r="N2895" t="s">
        <v>2270</v>
      </c>
      <c r="O2895" t="s">
        <v>2135</v>
      </c>
      <c r="P2895" t="s"/>
    </row>
    <row r="2896" spans="1:16">
      <c r="I2896" s="54" t="n">
        <v>2894</v>
      </c>
      <c r="J2896" t="s"/>
      <c r="K2896" t="s">
        <v>2081</v>
      </c>
      <c r="L2896" t="s">
        <v>2265</v>
      </c>
      <c r="M2896" t="s">
        <v>2266</v>
      </c>
      <c r="N2896" t="s">
        <v>2270</v>
      </c>
      <c r="O2896" t="s">
        <v>2136</v>
      </c>
      <c r="P2896" t="s"/>
    </row>
    <row r="2897" spans="1:16">
      <c r="I2897" s="54" t="n">
        <v>2895</v>
      </c>
      <c r="J2897" s="55" t="n">
        <v>0</v>
      </c>
      <c r="K2897" t="s">
        <v>2081</v>
      </c>
      <c r="L2897" t="s">
        <v>2265</v>
      </c>
      <c r="M2897" t="s">
        <v>2266</v>
      </c>
      <c r="N2897" t="s">
        <v>2270</v>
      </c>
      <c r="O2897" t="s">
        <v>2137</v>
      </c>
      <c r="P2897" t="s"/>
    </row>
    <row r="2898" spans="1:16">
      <c r="I2898" s="54" t="n">
        <v>2896</v>
      </c>
      <c r="J2898" t="s"/>
      <c r="K2898" t="s">
        <v>2081</v>
      </c>
      <c r="L2898" t="s">
        <v>2265</v>
      </c>
      <c r="M2898" t="s">
        <v>2266</v>
      </c>
      <c r="N2898" t="s">
        <v>2270</v>
      </c>
      <c r="O2898" t="s">
        <v>2138</v>
      </c>
      <c r="P2898" t="s"/>
    </row>
    <row r="2899" spans="1:16">
      <c r="I2899" s="54" t="n">
        <v>2897</v>
      </c>
      <c r="J2899" s="55" t="n">
        <v>0</v>
      </c>
      <c r="K2899" t="s">
        <v>2081</v>
      </c>
      <c r="L2899" t="s">
        <v>2265</v>
      </c>
      <c r="M2899" t="s">
        <v>2266</v>
      </c>
      <c r="N2899" t="s">
        <v>2270</v>
      </c>
      <c r="O2899" t="s">
        <v>2139</v>
      </c>
      <c r="P2899" t="s"/>
    </row>
    <row r="2900" spans="1:16">
      <c r="I2900" s="54" t="n">
        <v>2898</v>
      </c>
      <c r="J2900" t="s"/>
      <c r="K2900" t="s">
        <v>2081</v>
      </c>
      <c r="L2900" t="s">
        <v>2265</v>
      </c>
      <c r="M2900" t="s">
        <v>2266</v>
      </c>
      <c r="N2900" t="s">
        <v>2270</v>
      </c>
      <c r="O2900" t="s">
        <v>2140</v>
      </c>
      <c r="P2900" t="s"/>
    </row>
    <row r="2901" spans="1:16">
      <c r="I2901" s="54" t="n">
        <v>2899</v>
      </c>
      <c r="J2901" t="s"/>
      <c r="K2901" t="s">
        <v>2081</v>
      </c>
      <c r="L2901" t="s">
        <v>2265</v>
      </c>
      <c r="M2901" t="s">
        <v>2266</v>
      </c>
      <c r="N2901" t="s">
        <v>2142</v>
      </c>
      <c r="O2901" t="s"/>
      <c r="P2901" t="s"/>
    </row>
    <row r="2902" spans="1:16">
      <c r="I2902" s="54" t="n">
        <v>2900</v>
      </c>
      <c r="J2902" t="s"/>
      <c r="K2902" t="s">
        <v>2081</v>
      </c>
      <c r="L2902" t="s">
        <v>2265</v>
      </c>
      <c r="M2902" t="s">
        <v>2266</v>
      </c>
      <c r="N2902" t="s">
        <v>2143</v>
      </c>
      <c r="O2902" t="s"/>
      <c r="P2902" t="s"/>
    </row>
    <row r="2903" spans="1:16">
      <c r="I2903" s="54" t="n">
        <v>2901</v>
      </c>
      <c r="J2903" s="55" t="n">
        <v>1.808449074074074e-07</v>
      </c>
      <c r="K2903" t="s">
        <v>2081</v>
      </c>
      <c r="L2903" t="s">
        <v>2265</v>
      </c>
      <c r="M2903" t="s">
        <v>2271</v>
      </c>
      <c r="N2903" t="s"/>
      <c r="O2903" t="s"/>
      <c r="P2903" t="s"/>
    </row>
    <row r="2904" spans="1:16">
      <c r="I2904" s="54" t="n">
        <v>2902</v>
      </c>
      <c r="J2904" t="s"/>
      <c r="K2904" t="s">
        <v>2081</v>
      </c>
      <c r="L2904" t="s">
        <v>2265</v>
      </c>
      <c r="M2904" t="s">
        <v>2271</v>
      </c>
      <c r="N2904" t="s">
        <v>2102</v>
      </c>
      <c r="O2904" t="s"/>
      <c r="P2904" t="s"/>
    </row>
    <row r="2905" spans="1:16">
      <c r="I2905" s="54" t="n">
        <v>2903</v>
      </c>
      <c r="J2905" t="s"/>
      <c r="K2905" t="s">
        <v>2081</v>
      </c>
      <c r="L2905" t="s">
        <v>2265</v>
      </c>
      <c r="M2905" t="s">
        <v>2271</v>
      </c>
      <c r="N2905" t="s">
        <v>2100</v>
      </c>
      <c r="O2905" t="s"/>
      <c r="P2905" t="s"/>
    </row>
    <row r="2906" spans="1:16">
      <c r="I2906" s="54" t="n">
        <v>2904</v>
      </c>
      <c r="J2906" t="s"/>
      <c r="K2906" t="s">
        <v>2081</v>
      </c>
      <c r="L2906" t="s">
        <v>2265</v>
      </c>
      <c r="M2906" t="s">
        <v>2271</v>
      </c>
      <c r="N2906" t="s">
        <v>2103</v>
      </c>
      <c r="O2906" t="s"/>
      <c r="P2906" t="s"/>
    </row>
    <row r="2907" spans="1:16">
      <c r="I2907" s="54" t="n">
        <v>2905</v>
      </c>
      <c r="J2907" t="s"/>
      <c r="K2907" t="s">
        <v>2081</v>
      </c>
      <c r="L2907" t="s">
        <v>2265</v>
      </c>
      <c r="M2907" t="s">
        <v>2271</v>
      </c>
      <c r="N2907" t="s">
        <v>2084</v>
      </c>
      <c r="O2907" t="s"/>
      <c r="P2907" t="s"/>
    </row>
    <row r="2908" spans="1:16">
      <c r="I2908" s="54" t="n">
        <v>2906</v>
      </c>
      <c r="J2908" t="s"/>
      <c r="K2908" t="s">
        <v>2081</v>
      </c>
      <c r="L2908" t="s">
        <v>2265</v>
      </c>
      <c r="M2908" t="s">
        <v>2271</v>
      </c>
      <c r="N2908" t="s">
        <v>2085</v>
      </c>
      <c r="O2908" t="s"/>
      <c r="P2908" t="s"/>
    </row>
    <row r="2909" spans="1:16">
      <c r="I2909" s="54" t="n">
        <v>2907</v>
      </c>
      <c r="J2909" s="55" t="n">
        <v>0</v>
      </c>
      <c r="K2909" t="s">
        <v>2081</v>
      </c>
      <c r="L2909" t="s">
        <v>2265</v>
      </c>
      <c r="M2909" t="s">
        <v>2271</v>
      </c>
      <c r="N2909" t="s">
        <v>2104</v>
      </c>
      <c r="O2909" t="s"/>
      <c r="P2909" t="s"/>
    </row>
    <row r="2910" spans="1:16">
      <c r="I2910" s="54" t="n">
        <v>2908</v>
      </c>
      <c r="J2910" t="s"/>
      <c r="K2910" t="s">
        <v>2081</v>
      </c>
      <c r="L2910" t="s">
        <v>2265</v>
      </c>
      <c r="M2910" t="s">
        <v>2271</v>
      </c>
      <c r="N2910" t="s">
        <v>2105</v>
      </c>
      <c r="O2910" t="s"/>
      <c r="P2910" t="s"/>
    </row>
    <row r="2911" spans="1:16">
      <c r="I2911" s="54" t="n">
        <v>2909</v>
      </c>
      <c r="J2911" s="55" t="n">
        <v>0</v>
      </c>
      <c r="K2911" t="s">
        <v>2081</v>
      </c>
      <c r="L2911" t="s">
        <v>2265</v>
      </c>
      <c r="M2911" t="s">
        <v>2271</v>
      </c>
      <c r="N2911" t="s">
        <v>2086</v>
      </c>
      <c r="O2911" t="s"/>
      <c r="P2911" t="s"/>
    </row>
    <row r="2912" spans="1:16">
      <c r="I2912" s="54" t="n">
        <v>2910</v>
      </c>
      <c r="J2912" s="55" t="n">
        <v>0</v>
      </c>
      <c r="K2912" t="s">
        <v>2081</v>
      </c>
      <c r="L2912" t="s">
        <v>2265</v>
      </c>
      <c r="M2912" t="s">
        <v>2271</v>
      </c>
      <c r="N2912" t="s">
        <v>2106</v>
      </c>
      <c r="O2912" t="s"/>
      <c r="P2912" t="s"/>
    </row>
    <row r="2913" spans="1:16">
      <c r="I2913" s="54" t="n">
        <v>2911</v>
      </c>
      <c r="J2913" t="s"/>
      <c r="K2913" t="s">
        <v>2081</v>
      </c>
      <c r="L2913" t="s">
        <v>2265</v>
      </c>
      <c r="M2913" t="s">
        <v>2271</v>
      </c>
      <c r="N2913" t="s">
        <v>2107</v>
      </c>
      <c r="O2913" t="s"/>
      <c r="P2913" t="s"/>
    </row>
    <row r="2914" spans="1:16">
      <c r="I2914" s="54" t="n">
        <v>2912</v>
      </c>
      <c r="J2914" t="s"/>
      <c r="K2914" t="s">
        <v>2081</v>
      </c>
      <c r="L2914" t="s">
        <v>2265</v>
      </c>
      <c r="M2914" t="s">
        <v>2271</v>
      </c>
      <c r="N2914" t="s">
        <v>2108</v>
      </c>
      <c r="O2914" t="s"/>
      <c r="P2914" t="s"/>
    </row>
    <row r="2915" spans="1:16">
      <c r="I2915" s="54" t="n">
        <v>2913</v>
      </c>
      <c r="J2915" s="55" t="n">
        <v>1.808449074074074e-07</v>
      </c>
      <c r="K2915" t="s">
        <v>2081</v>
      </c>
      <c r="L2915" t="s">
        <v>2265</v>
      </c>
      <c r="M2915" t="s">
        <v>2271</v>
      </c>
      <c r="N2915" t="s">
        <v>2272</v>
      </c>
      <c r="O2915" t="s"/>
      <c r="P2915" t="s"/>
    </row>
    <row r="2916" spans="1:16">
      <c r="I2916" s="54" t="n">
        <v>2914</v>
      </c>
      <c r="J2916" t="s"/>
      <c r="K2916" t="s">
        <v>2081</v>
      </c>
      <c r="L2916" t="s">
        <v>2265</v>
      </c>
      <c r="M2916" t="s">
        <v>2271</v>
      </c>
      <c r="N2916" t="s">
        <v>2272</v>
      </c>
      <c r="O2916" t="s">
        <v>2105</v>
      </c>
      <c r="P2916" t="s"/>
    </row>
    <row r="2917" spans="1:16">
      <c r="I2917" s="54" t="n">
        <v>2915</v>
      </c>
      <c r="J2917" t="s"/>
      <c r="K2917" t="s">
        <v>2081</v>
      </c>
      <c r="L2917" t="s">
        <v>2265</v>
      </c>
      <c r="M2917" t="s">
        <v>2271</v>
      </c>
      <c r="N2917" t="s">
        <v>2272</v>
      </c>
      <c r="O2917" t="s">
        <v>2110</v>
      </c>
      <c r="P2917" t="s"/>
    </row>
    <row r="2918" spans="1:16">
      <c r="I2918" s="54" t="n">
        <v>2916</v>
      </c>
      <c r="J2918" t="s"/>
      <c r="K2918" t="s">
        <v>2081</v>
      </c>
      <c r="L2918" t="s">
        <v>2265</v>
      </c>
      <c r="M2918" t="s">
        <v>2271</v>
      </c>
      <c r="N2918" t="s">
        <v>2272</v>
      </c>
      <c r="O2918" t="s">
        <v>2111</v>
      </c>
      <c r="P2918" t="s"/>
    </row>
    <row r="2919" spans="1:16">
      <c r="I2919" s="54" t="n">
        <v>2917</v>
      </c>
      <c r="J2919" t="s"/>
      <c r="K2919" t="s">
        <v>2081</v>
      </c>
      <c r="L2919" t="s">
        <v>2265</v>
      </c>
      <c r="M2919" t="s">
        <v>2271</v>
      </c>
      <c r="N2919" t="s">
        <v>2272</v>
      </c>
      <c r="O2919" t="s">
        <v>2112</v>
      </c>
      <c r="P2919" t="s"/>
    </row>
    <row r="2920" spans="1:16">
      <c r="I2920" s="54" t="n">
        <v>2918</v>
      </c>
      <c r="J2920" t="s"/>
      <c r="K2920" t="s">
        <v>2081</v>
      </c>
      <c r="L2920" t="s">
        <v>2265</v>
      </c>
      <c r="M2920" t="s">
        <v>2271</v>
      </c>
      <c r="N2920" t="s">
        <v>2272</v>
      </c>
      <c r="O2920" t="s">
        <v>2113</v>
      </c>
      <c r="P2920" t="s"/>
    </row>
    <row r="2921" spans="1:16">
      <c r="I2921" s="54" t="n">
        <v>2919</v>
      </c>
      <c r="J2921" t="s"/>
      <c r="K2921" t="s">
        <v>2081</v>
      </c>
      <c r="L2921" t="s">
        <v>2265</v>
      </c>
      <c r="M2921" t="s">
        <v>2271</v>
      </c>
      <c r="N2921" t="s">
        <v>2272</v>
      </c>
      <c r="O2921" t="s">
        <v>2114</v>
      </c>
      <c r="P2921" t="s"/>
    </row>
    <row r="2922" spans="1:16">
      <c r="I2922" s="54" t="n">
        <v>2920</v>
      </c>
      <c r="J2922" t="s"/>
      <c r="K2922" t="s">
        <v>2081</v>
      </c>
      <c r="L2922" t="s">
        <v>2265</v>
      </c>
      <c r="M2922" t="s">
        <v>2271</v>
      </c>
      <c r="N2922" t="s">
        <v>2272</v>
      </c>
      <c r="O2922" t="s">
        <v>2115</v>
      </c>
      <c r="P2922" t="s"/>
    </row>
    <row r="2923" spans="1:16">
      <c r="I2923" s="54" t="n">
        <v>2921</v>
      </c>
      <c r="J2923" t="s"/>
      <c r="K2923" t="s">
        <v>2081</v>
      </c>
      <c r="L2923" t="s">
        <v>2265</v>
      </c>
      <c r="M2923" t="s">
        <v>2271</v>
      </c>
      <c r="N2923" t="s">
        <v>2272</v>
      </c>
      <c r="O2923" t="s">
        <v>2116</v>
      </c>
      <c r="P2923" t="s"/>
    </row>
    <row r="2924" spans="1:16">
      <c r="I2924" s="54" t="n">
        <v>2922</v>
      </c>
      <c r="J2924" t="s"/>
      <c r="K2924" t="s">
        <v>2081</v>
      </c>
      <c r="L2924" t="s">
        <v>2265</v>
      </c>
      <c r="M2924" t="s">
        <v>2271</v>
      </c>
      <c r="N2924" t="s">
        <v>2272</v>
      </c>
      <c r="O2924" t="s">
        <v>2117</v>
      </c>
      <c r="P2924" t="s"/>
    </row>
    <row r="2925" spans="1:16">
      <c r="I2925" s="54" t="n">
        <v>2923</v>
      </c>
      <c r="J2925" t="s"/>
      <c r="K2925" t="s">
        <v>2081</v>
      </c>
      <c r="L2925" t="s">
        <v>2265</v>
      </c>
      <c r="M2925" t="s">
        <v>2271</v>
      </c>
      <c r="N2925" t="s">
        <v>2272</v>
      </c>
      <c r="O2925" t="s">
        <v>2118</v>
      </c>
      <c r="P2925" t="s"/>
    </row>
    <row r="2926" spans="1:16">
      <c r="I2926" s="54" t="n">
        <v>2924</v>
      </c>
      <c r="J2926" s="55" t="n">
        <v>0</v>
      </c>
      <c r="K2926" t="s">
        <v>2081</v>
      </c>
      <c r="L2926" t="s">
        <v>2265</v>
      </c>
      <c r="M2926" t="s">
        <v>2271</v>
      </c>
      <c r="N2926" t="s">
        <v>2272</v>
      </c>
      <c r="O2926" t="s">
        <v>2119</v>
      </c>
      <c r="P2926" t="s"/>
    </row>
    <row r="2927" spans="1:16">
      <c r="I2927" s="54" t="n">
        <v>2925</v>
      </c>
      <c r="J2927" s="55" t="n">
        <v>0</v>
      </c>
      <c r="K2927" t="s">
        <v>2081</v>
      </c>
      <c r="L2927" t="s">
        <v>2265</v>
      </c>
      <c r="M2927" t="s">
        <v>2271</v>
      </c>
      <c r="N2927" t="s">
        <v>2272</v>
      </c>
      <c r="O2927" t="s">
        <v>2120</v>
      </c>
      <c r="P2927" t="s"/>
    </row>
    <row r="2928" spans="1:16">
      <c r="I2928" s="54" t="n">
        <v>2926</v>
      </c>
      <c r="J2928" s="55" t="n">
        <v>0</v>
      </c>
      <c r="K2928" t="s">
        <v>2081</v>
      </c>
      <c r="L2928" t="s">
        <v>2265</v>
      </c>
      <c r="M2928" t="s">
        <v>2271</v>
      </c>
      <c r="N2928" t="s">
        <v>2272</v>
      </c>
      <c r="O2928" t="s">
        <v>2121</v>
      </c>
      <c r="P2928" t="s"/>
    </row>
    <row r="2929" spans="1:16">
      <c r="I2929" s="54" t="n">
        <v>2927</v>
      </c>
      <c r="J2929" t="s"/>
      <c r="K2929" t="s">
        <v>2081</v>
      </c>
      <c r="L2929" t="s">
        <v>2265</v>
      </c>
      <c r="M2929" t="s">
        <v>2271</v>
      </c>
      <c r="N2929" t="s">
        <v>2272</v>
      </c>
      <c r="O2929" t="s">
        <v>2122</v>
      </c>
      <c r="P2929" t="s"/>
    </row>
    <row r="2930" spans="1:16">
      <c r="I2930" s="54" t="n">
        <v>2928</v>
      </c>
      <c r="J2930" t="s"/>
      <c r="K2930" t="s">
        <v>2081</v>
      </c>
      <c r="L2930" t="s">
        <v>2265</v>
      </c>
      <c r="M2930" t="s">
        <v>2271</v>
      </c>
      <c r="N2930" t="s">
        <v>2272</v>
      </c>
      <c r="O2930" t="s">
        <v>2123</v>
      </c>
      <c r="P2930" t="s"/>
    </row>
    <row r="2931" spans="1:16">
      <c r="I2931" s="54" t="n">
        <v>2929</v>
      </c>
      <c r="J2931" t="s"/>
      <c r="K2931" t="s">
        <v>2081</v>
      </c>
      <c r="L2931" t="s">
        <v>2265</v>
      </c>
      <c r="M2931" t="s">
        <v>2271</v>
      </c>
      <c r="N2931" t="s">
        <v>2272</v>
      </c>
      <c r="O2931" t="s">
        <v>2124</v>
      </c>
      <c r="P2931" t="s"/>
    </row>
    <row r="2932" spans="1:16">
      <c r="I2932" s="54" t="n">
        <v>2930</v>
      </c>
      <c r="J2932" s="55" t="n">
        <v>0</v>
      </c>
      <c r="K2932" t="s">
        <v>2081</v>
      </c>
      <c r="L2932" t="s">
        <v>2265</v>
      </c>
      <c r="M2932" t="s">
        <v>2271</v>
      </c>
      <c r="N2932" t="s">
        <v>2272</v>
      </c>
      <c r="O2932" t="s">
        <v>2125</v>
      </c>
      <c r="P2932" t="s"/>
    </row>
    <row r="2933" spans="1:16">
      <c r="I2933" s="54" t="n">
        <v>2931</v>
      </c>
      <c r="J2933" t="s"/>
      <c r="K2933" t="s">
        <v>2081</v>
      </c>
      <c r="L2933" t="s">
        <v>2265</v>
      </c>
      <c r="M2933" t="s">
        <v>2271</v>
      </c>
      <c r="N2933" t="s">
        <v>2272</v>
      </c>
      <c r="O2933" t="s">
        <v>2126</v>
      </c>
      <c r="P2933" t="s"/>
    </row>
    <row r="2934" spans="1:16">
      <c r="I2934" s="54" t="n">
        <v>2932</v>
      </c>
      <c r="J2934" s="55" t="n">
        <v>0</v>
      </c>
      <c r="K2934" t="s">
        <v>2081</v>
      </c>
      <c r="L2934" t="s">
        <v>2265</v>
      </c>
      <c r="M2934" t="s">
        <v>2271</v>
      </c>
      <c r="N2934" t="s">
        <v>2272</v>
      </c>
      <c r="O2934" t="s">
        <v>2127</v>
      </c>
      <c r="P2934" t="s"/>
    </row>
    <row r="2935" spans="1:16">
      <c r="I2935" s="54" t="n">
        <v>2933</v>
      </c>
      <c r="J2935" t="s"/>
      <c r="K2935" t="s">
        <v>2081</v>
      </c>
      <c r="L2935" t="s">
        <v>2265</v>
      </c>
      <c r="M2935" t="s">
        <v>2271</v>
      </c>
      <c r="N2935" t="s">
        <v>2272</v>
      </c>
      <c r="O2935" t="s">
        <v>2128</v>
      </c>
      <c r="P2935" t="s"/>
    </row>
    <row r="2936" spans="1:16">
      <c r="I2936" s="54" t="n">
        <v>2934</v>
      </c>
      <c r="J2936" s="55" t="n">
        <v>0</v>
      </c>
      <c r="K2936" t="s">
        <v>2081</v>
      </c>
      <c r="L2936" t="s">
        <v>2265</v>
      </c>
      <c r="M2936" t="s">
        <v>2271</v>
      </c>
      <c r="N2936" t="s">
        <v>2272</v>
      </c>
      <c r="O2936" t="s">
        <v>2268</v>
      </c>
      <c r="P2936" t="s"/>
    </row>
    <row r="2937" spans="1:16">
      <c r="I2937" s="54" t="n">
        <v>2935</v>
      </c>
      <c r="J2937" t="s"/>
      <c r="K2937" t="s">
        <v>2081</v>
      </c>
      <c r="L2937" t="s">
        <v>2265</v>
      </c>
      <c r="M2937" t="s">
        <v>2271</v>
      </c>
      <c r="N2937" t="s">
        <v>2272</v>
      </c>
      <c r="O2937" t="s">
        <v>2268</v>
      </c>
      <c r="P2937" t="s">
        <v>1530</v>
      </c>
    </row>
    <row r="2938" spans="1:16">
      <c r="I2938" s="54" t="n">
        <v>2936</v>
      </c>
      <c r="J2938" t="s"/>
      <c r="K2938" t="s">
        <v>2081</v>
      </c>
      <c r="L2938" t="s">
        <v>2265</v>
      </c>
      <c r="M2938" t="s">
        <v>2271</v>
      </c>
      <c r="N2938" t="s">
        <v>2272</v>
      </c>
      <c r="O2938" t="s">
        <v>2268</v>
      </c>
      <c r="P2938" t="s">
        <v>1830</v>
      </c>
    </row>
    <row r="2939" spans="1:16">
      <c r="I2939" s="54" t="n">
        <v>2937</v>
      </c>
      <c r="J2939" t="s"/>
      <c r="K2939" t="s">
        <v>2081</v>
      </c>
      <c r="L2939" t="s">
        <v>2265</v>
      </c>
      <c r="M2939" t="s">
        <v>2271</v>
      </c>
      <c r="N2939" t="s">
        <v>2272</v>
      </c>
      <c r="O2939" t="s">
        <v>2268</v>
      </c>
      <c r="P2939" t="s">
        <v>1856</v>
      </c>
    </row>
    <row r="2940" spans="1:16">
      <c r="I2940" s="54" t="n">
        <v>2938</v>
      </c>
      <c r="J2940" t="s"/>
      <c r="K2940" t="s">
        <v>2081</v>
      </c>
      <c r="L2940" t="s">
        <v>2265</v>
      </c>
      <c r="M2940" t="s">
        <v>2271</v>
      </c>
      <c r="N2940" t="s">
        <v>2272</v>
      </c>
      <c r="O2940" t="s">
        <v>2268</v>
      </c>
      <c r="P2940" t="s">
        <v>1573</v>
      </c>
    </row>
    <row r="2941" spans="1:16">
      <c r="I2941" s="54" t="n">
        <v>2939</v>
      </c>
      <c r="J2941" t="s"/>
      <c r="K2941" t="s">
        <v>2081</v>
      </c>
      <c r="L2941" t="s">
        <v>2265</v>
      </c>
      <c r="M2941" t="s">
        <v>2271</v>
      </c>
      <c r="N2941" t="s">
        <v>2272</v>
      </c>
      <c r="O2941" t="s">
        <v>2268</v>
      </c>
      <c r="P2941" t="s">
        <v>1382</v>
      </c>
    </row>
    <row r="2942" spans="1:16">
      <c r="I2942" s="54" t="n">
        <v>2940</v>
      </c>
      <c r="J2942" t="s"/>
      <c r="K2942" t="s">
        <v>2081</v>
      </c>
      <c r="L2942" t="s">
        <v>2265</v>
      </c>
      <c r="M2942" t="s">
        <v>2271</v>
      </c>
      <c r="N2942" t="s">
        <v>2272</v>
      </c>
      <c r="O2942" t="s">
        <v>2134</v>
      </c>
      <c r="P2942" t="s"/>
    </row>
    <row r="2943" spans="1:16">
      <c r="I2943" s="54" t="n">
        <v>2941</v>
      </c>
      <c r="J2943" s="55" t="n">
        <v>0</v>
      </c>
      <c r="K2943" t="s">
        <v>2081</v>
      </c>
      <c r="L2943" t="s">
        <v>2265</v>
      </c>
      <c r="M2943" t="s">
        <v>2271</v>
      </c>
      <c r="N2943" t="s">
        <v>2272</v>
      </c>
      <c r="O2943" t="s">
        <v>2135</v>
      </c>
      <c r="P2943" t="s"/>
    </row>
    <row r="2944" spans="1:16">
      <c r="I2944" s="54" t="n">
        <v>2942</v>
      </c>
      <c r="J2944" t="s"/>
      <c r="K2944" t="s">
        <v>2081</v>
      </c>
      <c r="L2944" t="s">
        <v>2265</v>
      </c>
      <c r="M2944" t="s">
        <v>2271</v>
      </c>
      <c r="N2944" t="s">
        <v>2272</v>
      </c>
      <c r="O2944" t="s">
        <v>2136</v>
      </c>
      <c r="P2944" t="s"/>
    </row>
    <row r="2945" spans="1:16">
      <c r="I2945" s="54" t="n">
        <v>2943</v>
      </c>
      <c r="J2945" s="55" t="n">
        <v>0</v>
      </c>
      <c r="K2945" t="s">
        <v>2081</v>
      </c>
      <c r="L2945" t="s">
        <v>2265</v>
      </c>
      <c r="M2945" t="s">
        <v>2271</v>
      </c>
      <c r="N2945" t="s">
        <v>2272</v>
      </c>
      <c r="O2945" t="s">
        <v>2137</v>
      </c>
      <c r="P2945" t="s"/>
    </row>
    <row r="2946" spans="1:16">
      <c r="I2946" s="54" t="n">
        <v>2944</v>
      </c>
      <c r="J2946" t="s"/>
      <c r="K2946" t="s">
        <v>2081</v>
      </c>
      <c r="L2946" t="s">
        <v>2265</v>
      </c>
      <c r="M2946" t="s">
        <v>2271</v>
      </c>
      <c r="N2946" t="s">
        <v>2272</v>
      </c>
      <c r="O2946" t="s">
        <v>2138</v>
      </c>
      <c r="P2946" t="s"/>
    </row>
    <row r="2947" spans="1:16">
      <c r="I2947" s="54" t="n">
        <v>2945</v>
      </c>
      <c r="J2947" s="55" t="n">
        <v>0</v>
      </c>
      <c r="K2947" t="s">
        <v>2081</v>
      </c>
      <c r="L2947" t="s">
        <v>2265</v>
      </c>
      <c r="M2947" t="s">
        <v>2271</v>
      </c>
      <c r="N2947" t="s">
        <v>2272</v>
      </c>
      <c r="O2947" t="s">
        <v>2139</v>
      </c>
      <c r="P2947" t="s"/>
    </row>
    <row r="2948" spans="1:16">
      <c r="I2948" s="54" t="n">
        <v>2946</v>
      </c>
      <c r="J2948" t="s"/>
      <c r="K2948" t="s">
        <v>2081</v>
      </c>
      <c r="L2948" t="s">
        <v>2265</v>
      </c>
      <c r="M2948" t="s">
        <v>2271</v>
      </c>
      <c r="N2948" t="s">
        <v>2272</v>
      </c>
      <c r="O2948" t="s">
        <v>2140</v>
      </c>
      <c r="P2948" t="s"/>
    </row>
    <row r="2949" spans="1:16">
      <c r="I2949" s="54" t="n">
        <v>2947</v>
      </c>
      <c r="J2949" s="55" t="n">
        <v>0</v>
      </c>
      <c r="K2949" t="s">
        <v>2081</v>
      </c>
      <c r="L2949" t="s">
        <v>2265</v>
      </c>
      <c r="M2949" t="s">
        <v>2271</v>
      </c>
      <c r="N2949" t="s">
        <v>2273</v>
      </c>
      <c r="O2949" t="s"/>
      <c r="P2949" t="s"/>
    </row>
    <row r="2950" spans="1:16">
      <c r="I2950" s="54" t="n">
        <v>2948</v>
      </c>
      <c r="J2950" t="s"/>
      <c r="K2950" t="s">
        <v>2081</v>
      </c>
      <c r="L2950" t="s">
        <v>2265</v>
      </c>
      <c r="M2950" t="s">
        <v>2271</v>
      </c>
      <c r="N2950" t="s">
        <v>2273</v>
      </c>
      <c r="O2950" t="s">
        <v>2105</v>
      </c>
      <c r="P2950" t="s"/>
    </row>
    <row r="2951" spans="1:16">
      <c r="I2951" s="54" t="n">
        <v>2949</v>
      </c>
      <c r="J2951" t="s"/>
      <c r="K2951" t="s">
        <v>2081</v>
      </c>
      <c r="L2951" t="s">
        <v>2265</v>
      </c>
      <c r="M2951" t="s">
        <v>2271</v>
      </c>
      <c r="N2951" t="s">
        <v>2273</v>
      </c>
      <c r="O2951" t="s">
        <v>2110</v>
      </c>
      <c r="P2951" t="s"/>
    </row>
    <row r="2952" spans="1:16">
      <c r="I2952" s="54" t="n">
        <v>2950</v>
      </c>
      <c r="J2952" t="s"/>
      <c r="K2952" t="s">
        <v>2081</v>
      </c>
      <c r="L2952" t="s">
        <v>2265</v>
      </c>
      <c r="M2952" t="s">
        <v>2271</v>
      </c>
      <c r="N2952" t="s">
        <v>2273</v>
      </c>
      <c r="O2952" t="s">
        <v>2111</v>
      </c>
      <c r="P2952" t="s"/>
    </row>
    <row r="2953" spans="1:16">
      <c r="I2953" s="54" t="n">
        <v>2951</v>
      </c>
      <c r="J2953" t="s"/>
      <c r="K2953" t="s">
        <v>2081</v>
      </c>
      <c r="L2953" t="s">
        <v>2265</v>
      </c>
      <c r="M2953" t="s">
        <v>2271</v>
      </c>
      <c r="N2953" t="s">
        <v>2273</v>
      </c>
      <c r="O2953" t="s">
        <v>2112</v>
      </c>
      <c r="P2953" t="s"/>
    </row>
    <row r="2954" spans="1:16">
      <c r="I2954" s="54" t="n">
        <v>2952</v>
      </c>
      <c r="J2954" t="s"/>
      <c r="K2954" t="s">
        <v>2081</v>
      </c>
      <c r="L2954" t="s">
        <v>2265</v>
      </c>
      <c r="M2954" t="s">
        <v>2271</v>
      </c>
      <c r="N2954" t="s">
        <v>2273</v>
      </c>
      <c r="O2954" t="s">
        <v>2113</v>
      </c>
      <c r="P2954" t="s"/>
    </row>
    <row r="2955" spans="1:16">
      <c r="I2955" s="54" t="n">
        <v>2953</v>
      </c>
      <c r="J2955" t="s"/>
      <c r="K2955" t="s">
        <v>2081</v>
      </c>
      <c r="L2955" t="s">
        <v>2265</v>
      </c>
      <c r="M2955" t="s">
        <v>2271</v>
      </c>
      <c r="N2955" t="s">
        <v>2273</v>
      </c>
      <c r="O2955" t="s">
        <v>2114</v>
      </c>
      <c r="P2955" t="s"/>
    </row>
    <row r="2956" spans="1:16">
      <c r="I2956" s="54" t="n">
        <v>2954</v>
      </c>
      <c r="J2956" t="s"/>
      <c r="K2956" t="s">
        <v>2081</v>
      </c>
      <c r="L2956" t="s">
        <v>2265</v>
      </c>
      <c r="M2956" t="s">
        <v>2271</v>
      </c>
      <c r="N2956" t="s">
        <v>2273</v>
      </c>
      <c r="O2956" t="s">
        <v>2115</v>
      </c>
      <c r="P2956" t="s"/>
    </row>
    <row r="2957" spans="1:16">
      <c r="I2957" s="54" t="n">
        <v>2955</v>
      </c>
      <c r="J2957" t="s"/>
      <c r="K2957" t="s">
        <v>2081</v>
      </c>
      <c r="L2957" t="s">
        <v>2265</v>
      </c>
      <c r="M2957" t="s">
        <v>2271</v>
      </c>
      <c r="N2957" t="s">
        <v>2273</v>
      </c>
      <c r="O2957" t="s">
        <v>2116</v>
      </c>
      <c r="P2957" t="s"/>
    </row>
    <row r="2958" spans="1:16">
      <c r="I2958" s="54" t="n">
        <v>2956</v>
      </c>
      <c r="J2958" t="s"/>
      <c r="K2958" t="s">
        <v>2081</v>
      </c>
      <c r="L2958" t="s">
        <v>2265</v>
      </c>
      <c r="M2958" t="s">
        <v>2271</v>
      </c>
      <c r="N2958" t="s">
        <v>2273</v>
      </c>
      <c r="O2958" t="s">
        <v>2117</v>
      </c>
      <c r="P2958" t="s"/>
    </row>
    <row r="2959" spans="1:16">
      <c r="I2959" s="54" t="n">
        <v>2957</v>
      </c>
      <c r="J2959" t="s"/>
      <c r="K2959" t="s">
        <v>2081</v>
      </c>
      <c r="L2959" t="s">
        <v>2265</v>
      </c>
      <c r="M2959" t="s">
        <v>2271</v>
      </c>
      <c r="N2959" t="s">
        <v>2273</v>
      </c>
      <c r="O2959" t="s">
        <v>2118</v>
      </c>
      <c r="P2959" t="s"/>
    </row>
    <row r="2960" spans="1:16">
      <c r="I2960" s="54" t="n">
        <v>2958</v>
      </c>
      <c r="J2960" s="55" t="n">
        <v>0</v>
      </c>
      <c r="K2960" t="s">
        <v>2081</v>
      </c>
      <c r="L2960" t="s">
        <v>2265</v>
      </c>
      <c r="M2960" t="s">
        <v>2271</v>
      </c>
      <c r="N2960" t="s">
        <v>2273</v>
      </c>
      <c r="O2960" t="s">
        <v>2119</v>
      </c>
      <c r="P2960" t="s"/>
    </row>
    <row r="2961" spans="1:16">
      <c r="I2961" s="54" t="n">
        <v>2959</v>
      </c>
      <c r="J2961" s="55" t="n">
        <v>0</v>
      </c>
      <c r="K2961" t="s">
        <v>2081</v>
      </c>
      <c r="L2961" t="s">
        <v>2265</v>
      </c>
      <c r="M2961" t="s">
        <v>2271</v>
      </c>
      <c r="N2961" t="s">
        <v>2273</v>
      </c>
      <c r="O2961" t="s">
        <v>2120</v>
      </c>
      <c r="P2961" t="s"/>
    </row>
    <row r="2962" spans="1:16">
      <c r="I2962" s="54" t="n">
        <v>2960</v>
      </c>
      <c r="J2962" s="55" t="n">
        <v>0</v>
      </c>
      <c r="K2962" t="s">
        <v>2081</v>
      </c>
      <c r="L2962" t="s">
        <v>2265</v>
      </c>
      <c r="M2962" t="s">
        <v>2271</v>
      </c>
      <c r="N2962" t="s">
        <v>2273</v>
      </c>
      <c r="O2962" t="s">
        <v>2121</v>
      </c>
      <c r="P2962" t="s"/>
    </row>
    <row r="2963" spans="1:16">
      <c r="I2963" s="54" t="n">
        <v>2961</v>
      </c>
      <c r="J2963" t="s"/>
      <c r="K2963" t="s">
        <v>2081</v>
      </c>
      <c r="L2963" t="s">
        <v>2265</v>
      </c>
      <c r="M2963" t="s">
        <v>2271</v>
      </c>
      <c r="N2963" t="s">
        <v>2273</v>
      </c>
      <c r="O2963" t="s">
        <v>2122</v>
      </c>
      <c r="P2963" t="s"/>
    </row>
    <row r="2964" spans="1:16">
      <c r="I2964" s="54" t="n">
        <v>2962</v>
      </c>
      <c r="J2964" t="s"/>
      <c r="K2964" t="s">
        <v>2081</v>
      </c>
      <c r="L2964" t="s">
        <v>2265</v>
      </c>
      <c r="M2964" t="s">
        <v>2271</v>
      </c>
      <c r="N2964" t="s">
        <v>2273</v>
      </c>
      <c r="O2964" t="s">
        <v>2123</v>
      </c>
      <c r="P2964" t="s"/>
    </row>
    <row r="2965" spans="1:16">
      <c r="I2965" s="54" t="n">
        <v>2963</v>
      </c>
      <c r="J2965" t="s"/>
      <c r="K2965" t="s">
        <v>2081</v>
      </c>
      <c r="L2965" t="s">
        <v>2265</v>
      </c>
      <c r="M2965" t="s">
        <v>2271</v>
      </c>
      <c r="N2965" t="s">
        <v>2273</v>
      </c>
      <c r="O2965" t="s">
        <v>2124</v>
      </c>
      <c r="P2965" t="s"/>
    </row>
    <row r="2966" spans="1:16">
      <c r="I2966" s="54" t="n">
        <v>2964</v>
      </c>
      <c r="J2966" s="55" t="n">
        <v>0</v>
      </c>
      <c r="K2966" t="s">
        <v>2081</v>
      </c>
      <c r="L2966" t="s">
        <v>2265</v>
      </c>
      <c r="M2966" t="s">
        <v>2271</v>
      </c>
      <c r="N2966" t="s">
        <v>2273</v>
      </c>
      <c r="O2966" t="s">
        <v>2125</v>
      </c>
      <c r="P2966" t="s"/>
    </row>
    <row r="2967" spans="1:16">
      <c r="I2967" s="54" t="n">
        <v>2965</v>
      </c>
      <c r="J2967" t="s"/>
      <c r="K2967" t="s">
        <v>2081</v>
      </c>
      <c r="L2967" t="s">
        <v>2265</v>
      </c>
      <c r="M2967" t="s">
        <v>2271</v>
      </c>
      <c r="N2967" t="s">
        <v>2273</v>
      </c>
      <c r="O2967" t="s">
        <v>2126</v>
      </c>
      <c r="P2967" t="s"/>
    </row>
    <row r="2968" spans="1:16">
      <c r="I2968" s="54" t="n">
        <v>2966</v>
      </c>
      <c r="J2968" s="55" t="n">
        <v>0</v>
      </c>
      <c r="K2968" t="s">
        <v>2081</v>
      </c>
      <c r="L2968" t="s">
        <v>2265</v>
      </c>
      <c r="M2968" t="s">
        <v>2271</v>
      </c>
      <c r="N2968" t="s">
        <v>2273</v>
      </c>
      <c r="O2968" t="s">
        <v>2127</v>
      </c>
      <c r="P2968" t="s"/>
    </row>
    <row r="2969" spans="1:16">
      <c r="I2969" s="54" t="n">
        <v>2967</v>
      </c>
      <c r="J2969" t="s"/>
      <c r="K2969" t="s">
        <v>2081</v>
      </c>
      <c r="L2969" t="s">
        <v>2265</v>
      </c>
      <c r="M2969" t="s">
        <v>2271</v>
      </c>
      <c r="N2969" t="s">
        <v>2273</v>
      </c>
      <c r="O2969" t="s">
        <v>2128</v>
      </c>
      <c r="P2969" t="s"/>
    </row>
    <row r="2970" spans="1:16">
      <c r="I2970" s="54" t="n">
        <v>2968</v>
      </c>
      <c r="J2970" s="55" t="n">
        <v>0</v>
      </c>
      <c r="K2970" t="s">
        <v>2081</v>
      </c>
      <c r="L2970" t="s">
        <v>2265</v>
      </c>
      <c r="M2970" t="s">
        <v>2271</v>
      </c>
      <c r="N2970" t="s">
        <v>2273</v>
      </c>
      <c r="O2970" t="s">
        <v>2268</v>
      </c>
      <c r="P2970" t="s"/>
    </row>
    <row r="2971" spans="1:16">
      <c r="I2971" s="54" t="n">
        <v>2969</v>
      </c>
      <c r="J2971" t="s"/>
      <c r="K2971" t="s">
        <v>2081</v>
      </c>
      <c r="L2971" t="s">
        <v>2265</v>
      </c>
      <c r="M2971" t="s">
        <v>2271</v>
      </c>
      <c r="N2971" t="s">
        <v>2273</v>
      </c>
      <c r="O2971" t="s">
        <v>2268</v>
      </c>
      <c r="P2971" t="s">
        <v>1573</v>
      </c>
    </row>
    <row r="2972" spans="1:16">
      <c r="I2972" s="54" t="n">
        <v>2970</v>
      </c>
      <c r="J2972" t="s"/>
      <c r="K2972" t="s">
        <v>2081</v>
      </c>
      <c r="L2972" t="s">
        <v>2265</v>
      </c>
      <c r="M2972" t="s">
        <v>2271</v>
      </c>
      <c r="N2972" t="s">
        <v>2273</v>
      </c>
      <c r="O2972" t="s">
        <v>2268</v>
      </c>
      <c r="P2972" t="s">
        <v>1382</v>
      </c>
    </row>
    <row r="2973" spans="1:16">
      <c r="I2973" s="54" t="n">
        <v>2971</v>
      </c>
      <c r="J2973" t="s"/>
      <c r="K2973" t="s">
        <v>2081</v>
      </c>
      <c r="L2973" t="s">
        <v>2265</v>
      </c>
      <c r="M2973" t="s">
        <v>2271</v>
      </c>
      <c r="N2973" t="s">
        <v>2273</v>
      </c>
      <c r="O2973" t="s">
        <v>2134</v>
      </c>
      <c r="P2973" t="s"/>
    </row>
    <row r="2974" spans="1:16">
      <c r="I2974" s="54" t="n">
        <v>2972</v>
      </c>
      <c r="J2974" s="55" t="n">
        <v>0</v>
      </c>
      <c r="K2974" t="s">
        <v>2081</v>
      </c>
      <c r="L2974" t="s">
        <v>2265</v>
      </c>
      <c r="M2974" t="s">
        <v>2271</v>
      </c>
      <c r="N2974" t="s">
        <v>2273</v>
      </c>
      <c r="O2974" t="s">
        <v>2135</v>
      </c>
      <c r="P2974" t="s"/>
    </row>
    <row r="2975" spans="1:16">
      <c r="I2975" s="54" t="n">
        <v>2973</v>
      </c>
      <c r="J2975" t="s"/>
      <c r="K2975" t="s">
        <v>2081</v>
      </c>
      <c r="L2975" t="s">
        <v>2265</v>
      </c>
      <c r="M2975" t="s">
        <v>2271</v>
      </c>
      <c r="N2975" t="s">
        <v>2273</v>
      </c>
      <c r="O2975" t="s">
        <v>2136</v>
      </c>
      <c r="P2975" t="s"/>
    </row>
    <row r="2976" spans="1:16">
      <c r="I2976" s="54" t="n">
        <v>2974</v>
      </c>
      <c r="J2976" s="55" t="n">
        <v>0</v>
      </c>
      <c r="K2976" t="s">
        <v>2081</v>
      </c>
      <c r="L2976" t="s">
        <v>2265</v>
      </c>
      <c r="M2976" t="s">
        <v>2271</v>
      </c>
      <c r="N2976" t="s">
        <v>2273</v>
      </c>
      <c r="O2976" t="s">
        <v>2137</v>
      </c>
      <c r="P2976" t="s"/>
    </row>
    <row r="2977" spans="1:16">
      <c r="I2977" s="54" t="n">
        <v>2975</v>
      </c>
      <c r="J2977" t="s"/>
      <c r="K2977" t="s">
        <v>2081</v>
      </c>
      <c r="L2977" t="s">
        <v>2265</v>
      </c>
      <c r="M2977" t="s">
        <v>2271</v>
      </c>
      <c r="N2977" t="s">
        <v>2273</v>
      </c>
      <c r="O2977" t="s">
        <v>2138</v>
      </c>
      <c r="P2977" t="s"/>
    </row>
    <row r="2978" spans="1:16">
      <c r="I2978" s="54" t="n">
        <v>2976</v>
      </c>
      <c r="J2978" s="55" t="n">
        <v>0</v>
      </c>
      <c r="K2978" t="s">
        <v>2081</v>
      </c>
      <c r="L2978" t="s">
        <v>2265</v>
      </c>
      <c r="M2978" t="s">
        <v>2271</v>
      </c>
      <c r="N2978" t="s">
        <v>2273</v>
      </c>
      <c r="O2978" t="s">
        <v>2139</v>
      </c>
      <c r="P2978" t="s"/>
    </row>
    <row r="2979" spans="1:16">
      <c r="I2979" s="54" t="n">
        <v>2977</v>
      </c>
      <c r="J2979" t="s"/>
      <c r="K2979" t="s">
        <v>2081</v>
      </c>
      <c r="L2979" t="s">
        <v>2265</v>
      </c>
      <c r="M2979" t="s">
        <v>2271</v>
      </c>
      <c r="N2979" t="s">
        <v>2273</v>
      </c>
      <c r="O2979" t="s">
        <v>2140</v>
      </c>
      <c r="P2979" t="s"/>
    </row>
    <row r="2980" spans="1:16">
      <c r="I2980" s="54" t="n">
        <v>2978</v>
      </c>
      <c r="J2980" t="s"/>
      <c r="K2980" t="s">
        <v>2081</v>
      </c>
      <c r="L2980" t="s">
        <v>2265</v>
      </c>
      <c r="M2980" t="s">
        <v>2271</v>
      </c>
      <c r="N2980" t="s">
        <v>2142</v>
      </c>
      <c r="O2980" t="s"/>
      <c r="P2980" t="s"/>
    </row>
    <row r="2981" spans="1:16">
      <c r="I2981" s="54" t="n">
        <v>2979</v>
      </c>
      <c r="J2981" t="s"/>
      <c r="K2981" t="s">
        <v>2081</v>
      </c>
      <c r="L2981" t="s">
        <v>2265</v>
      </c>
      <c r="M2981" t="s">
        <v>2271</v>
      </c>
      <c r="N2981" t="s">
        <v>2143</v>
      </c>
      <c r="O2981" t="s"/>
      <c r="P2981" t="s"/>
    </row>
    <row r="2982" spans="1:16">
      <c r="I2982" s="54" t="n">
        <v>2980</v>
      </c>
      <c r="J2982" t="s"/>
      <c r="K2982" t="s">
        <v>2081</v>
      </c>
      <c r="L2982" t="s">
        <v>2265</v>
      </c>
      <c r="M2982" t="s">
        <v>2142</v>
      </c>
      <c r="N2982" t="s"/>
      <c r="O2982" t="s"/>
      <c r="P2982" t="s"/>
    </row>
    <row r="2983" spans="1:16">
      <c r="I2983" s="54" t="n">
        <v>2981</v>
      </c>
      <c r="J2983" t="s"/>
      <c r="K2983" t="s">
        <v>2081</v>
      </c>
      <c r="L2983" t="s">
        <v>2265</v>
      </c>
      <c r="M2983" t="s">
        <v>2143</v>
      </c>
      <c r="N2983" t="s"/>
      <c r="O2983" t="s"/>
      <c r="P2983" t="s"/>
    </row>
    <row r="2984" spans="1:16">
      <c r="I2984" s="54" t="n">
        <v>2982</v>
      </c>
      <c r="J2984" s="55" t="n">
        <v>0</v>
      </c>
      <c r="K2984" t="s">
        <v>2081</v>
      </c>
      <c r="L2984" t="s">
        <v>2265</v>
      </c>
      <c r="M2984" t="s">
        <v>2147</v>
      </c>
      <c r="N2984" t="s"/>
      <c r="O2984" t="s"/>
      <c r="P2984" t="s"/>
    </row>
    <row r="2985" spans="1:16">
      <c r="I2985" s="54" t="n">
        <v>2983</v>
      </c>
      <c r="J2985" t="s"/>
      <c r="K2985" t="s">
        <v>2081</v>
      </c>
      <c r="L2985" t="s">
        <v>2265</v>
      </c>
      <c r="M2985" t="s">
        <v>2148</v>
      </c>
      <c r="N2985" t="s"/>
      <c r="O2985" t="s"/>
      <c r="P2985" t="s"/>
    </row>
    <row r="2986" spans="1:16">
      <c r="I2986" s="54" t="n">
        <v>2984</v>
      </c>
      <c r="J2986" s="55" t="n">
        <v>0</v>
      </c>
      <c r="K2986" t="s">
        <v>2081</v>
      </c>
      <c r="L2986" t="s">
        <v>2265</v>
      </c>
      <c r="M2986" t="s">
        <v>2149</v>
      </c>
      <c r="N2986" t="s"/>
      <c r="O2986" t="s"/>
      <c r="P2986" t="s"/>
    </row>
    <row r="2987" spans="1:16">
      <c r="I2987" s="54" t="n">
        <v>2985</v>
      </c>
      <c r="J2987" t="s"/>
      <c r="K2987" t="s">
        <v>2081</v>
      </c>
      <c r="L2987" t="s">
        <v>2265</v>
      </c>
      <c r="M2987" t="s">
        <v>2138</v>
      </c>
      <c r="N2987" t="s"/>
      <c r="O2987" t="s"/>
      <c r="P2987" t="s"/>
    </row>
    <row r="2988" spans="1:16">
      <c r="I2988" s="54" t="n">
        <v>2986</v>
      </c>
      <c r="J2988" t="s"/>
      <c r="K2988" t="s">
        <v>2081</v>
      </c>
      <c r="L2988" t="s">
        <v>2265</v>
      </c>
      <c r="M2988" t="s">
        <v>2150</v>
      </c>
      <c r="N2988" t="s"/>
      <c r="O2988" t="s"/>
      <c r="P2988" t="s"/>
    </row>
    <row r="2989" spans="1:16">
      <c r="I2989" s="54" t="n">
        <v>2987</v>
      </c>
      <c r="J2989" s="55" t="n">
        <v>2.320960648148148e-06</v>
      </c>
      <c r="K2989" t="s">
        <v>2081</v>
      </c>
      <c r="L2989" t="s">
        <v>2274</v>
      </c>
      <c r="M2989" t="s"/>
      <c r="N2989" t="s"/>
      <c r="O2989" t="s"/>
      <c r="P2989" t="s"/>
    </row>
    <row r="2990" spans="1:16">
      <c r="I2990" s="54" t="n">
        <v>2988</v>
      </c>
      <c r="J2990" t="s"/>
      <c r="K2990" t="s">
        <v>2081</v>
      </c>
      <c r="L2990" t="s">
        <v>2274</v>
      </c>
      <c r="M2990" t="s">
        <v>2098</v>
      </c>
      <c r="N2990" t="s"/>
      <c r="O2990" t="s"/>
      <c r="P2990" t="s"/>
    </row>
    <row r="2991" spans="1:16">
      <c r="I2991" s="54" t="n">
        <v>2989</v>
      </c>
      <c r="J2991" t="s"/>
      <c r="K2991" t="s">
        <v>2081</v>
      </c>
      <c r="L2991" t="s">
        <v>2274</v>
      </c>
      <c r="M2991" t="s">
        <v>2083</v>
      </c>
      <c r="N2991" t="s"/>
      <c r="O2991" t="s"/>
      <c r="P2991" t="s"/>
    </row>
    <row r="2992" spans="1:16">
      <c r="I2992" s="54" t="n">
        <v>2990</v>
      </c>
      <c r="J2992" t="s"/>
      <c r="K2992" t="s">
        <v>2081</v>
      </c>
      <c r="L2992" t="s">
        <v>2274</v>
      </c>
      <c r="M2992" t="s">
        <v>2084</v>
      </c>
      <c r="N2992" t="s"/>
      <c r="O2992" t="s"/>
      <c r="P2992" t="s"/>
    </row>
    <row r="2993" spans="1:16">
      <c r="I2993" s="54" t="n">
        <v>2991</v>
      </c>
      <c r="J2993" t="s"/>
      <c r="K2993" t="s">
        <v>2081</v>
      </c>
      <c r="L2993" t="s">
        <v>2274</v>
      </c>
      <c r="M2993" t="s">
        <v>2085</v>
      </c>
      <c r="N2993" t="s"/>
      <c r="O2993" t="s"/>
      <c r="P2993" t="s"/>
    </row>
    <row r="2994" spans="1:16">
      <c r="I2994" s="54" t="n">
        <v>2992</v>
      </c>
      <c r="J2994" s="55" t="n">
        <v>0</v>
      </c>
      <c r="K2994" t="s">
        <v>2081</v>
      </c>
      <c r="L2994" t="s">
        <v>2274</v>
      </c>
      <c r="M2994" t="s">
        <v>2099</v>
      </c>
      <c r="N2994" t="s"/>
      <c r="O2994" t="s"/>
      <c r="P2994" t="s"/>
    </row>
    <row r="2995" spans="1:16">
      <c r="I2995" s="54" t="n">
        <v>2993</v>
      </c>
      <c r="J2995" t="s"/>
      <c r="K2995" t="s">
        <v>2081</v>
      </c>
      <c r="L2995" t="s">
        <v>2274</v>
      </c>
      <c r="M2995" t="s">
        <v>2100</v>
      </c>
      <c r="N2995" t="s"/>
      <c r="O2995" t="s"/>
      <c r="P2995" t="s"/>
    </row>
    <row r="2996" spans="1:16">
      <c r="I2996" s="54" t="n">
        <v>2994</v>
      </c>
      <c r="J2996" s="55" t="n">
        <v>1.778402777777778e-06</v>
      </c>
      <c r="K2996" t="s">
        <v>2081</v>
      </c>
      <c r="L2996" t="s">
        <v>2274</v>
      </c>
      <c r="M2996" t="s">
        <v>2275</v>
      </c>
      <c r="N2996" t="s"/>
      <c r="O2996" t="s"/>
      <c r="P2996" t="s"/>
    </row>
    <row r="2997" spans="1:16">
      <c r="I2997" s="54" t="n">
        <v>2995</v>
      </c>
      <c r="J2997" t="s"/>
      <c r="K2997" t="s">
        <v>2081</v>
      </c>
      <c r="L2997" t="s">
        <v>2274</v>
      </c>
      <c r="M2997" t="s">
        <v>2275</v>
      </c>
      <c r="N2997" t="s">
        <v>2102</v>
      </c>
      <c r="O2997" t="s"/>
      <c r="P2997" t="s"/>
    </row>
    <row r="2998" spans="1:16">
      <c r="I2998" s="54" t="n">
        <v>2996</v>
      </c>
      <c r="J2998" t="s"/>
      <c r="K2998" t="s">
        <v>2081</v>
      </c>
      <c r="L2998" t="s">
        <v>2274</v>
      </c>
      <c r="M2998" t="s">
        <v>2275</v>
      </c>
      <c r="N2998" t="s">
        <v>2100</v>
      </c>
      <c r="O2998" t="s"/>
      <c r="P2998" t="s"/>
    </row>
    <row r="2999" spans="1:16">
      <c r="I2999" s="54" t="n">
        <v>2997</v>
      </c>
      <c r="J2999" t="s"/>
      <c r="K2999" t="s">
        <v>2081</v>
      </c>
      <c r="L2999" t="s">
        <v>2274</v>
      </c>
      <c r="M2999" t="s">
        <v>2275</v>
      </c>
      <c r="N2999" t="s">
        <v>2103</v>
      </c>
      <c r="O2999" t="s"/>
      <c r="P2999" t="s"/>
    </row>
    <row r="3000" spans="1:16">
      <c r="I3000" s="54" t="n">
        <v>2998</v>
      </c>
      <c r="J3000" t="s"/>
      <c r="K3000" t="s">
        <v>2081</v>
      </c>
      <c r="L3000" t="s">
        <v>2274</v>
      </c>
      <c r="M3000" t="s">
        <v>2275</v>
      </c>
      <c r="N3000" t="s">
        <v>2084</v>
      </c>
      <c r="O3000" t="s"/>
      <c r="P3000" t="s"/>
    </row>
    <row r="3001" spans="1:16">
      <c r="I3001" s="54" t="n">
        <v>2999</v>
      </c>
      <c r="J3001" t="s"/>
      <c r="K3001" t="s">
        <v>2081</v>
      </c>
      <c r="L3001" t="s">
        <v>2274</v>
      </c>
      <c r="M3001" t="s">
        <v>2275</v>
      </c>
      <c r="N3001" t="s">
        <v>2085</v>
      </c>
      <c r="O3001" t="s"/>
      <c r="P3001" t="s"/>
    </row>
    <row r="3002" spans="1:16">
      <c r="I3002" s="54" t="n">
        <v>3000</v>
      </c>
      <c r="J3002" s="55" t="n">
        <v>0</v>
      </c>
      <c r="K3002" t="s">
        <v>2081</v>
      </c>
      <c r="L3002" t="s">
        <v>2274</v>
      </c>
      <c r="M3002" t="s">
        <v>2275</v>
      </c>
      <c r="N3002" t="s">
        <v>2104</v>
      </c>
      <c r="O3002" t="s"/>
      <c r="P3002" t="s"/>
    </row>
    <row r="3003" spans="1:16">
      <c r="I3003" s="54" t="n">
        <v>3001</v>
      </c>
      <c r="J3003" t="s"/>
      <c r="K3003" t="s">
        <v>2081</v>
      </c>
      <c r="L3003" t="s">
        <v>2274</v>
      </c>
      <c r="M3003" t="s">
        <v>2275</v>
      </c>
      <c r="N3003" t="s">
        <v>2105</v>
      </c>
      <c r="O3003" t="s"/>
      <c r="P3003" t="s"/>
    </row>
    <row r="3004" spans="1:16">
      <c r="I3004" s="54" t="n">
        <v>3002</v>
      </c>
      <c r="J3004" s="55" t="n">
        <v>0</v>
      </c>
      <c r="K3004" t="s">
        <v>2081</v>
      </c>
      <c r="L3004" t="s">
        <v>2274</v>
      </c>
      <c r="M3004" t="s">
        <v>2275</v>
      </c>
      <c r="N3004" t="s">
        <v>2086</v>
      </c>
      <c r="O3004" t="s"/>
      <c r="P3004" t="s"/>
    </row>
    <row r="3005" spans="1:16">
      <c r="I3005" s="54" t="n">
        <v>3003</v>
      </c>
      <c r="J3005" s="55" t="n">
        <v>0</v>
      </c>
      <c r="K3005" t="s">
        <v>2081</v>
      </c>
      <c r="L3005" t="s">
        <v>2274</v>
      </c>
      <c r="M3005" t="s">
        <v>2275</v>
      </c>
      <c r="N3005" t="s">
        <v>2106</v>
      </c>
      <c r="O3005" t="s"/>
      <c r="P3005" t="s"/>
    </row>
    <row r="3006" spans="1:16">
      <c r="I3006" s="54" t="n">
        <v>3004</v>
      </c>
      <c r="J3006" t="s"/>
      <c r="K3006" t="s">
        <v>2081</v>
      </c>
      <c r="L3006" t="s">
        <v>2274</v>
      </c>
      <c r="M3006" t="s">
        <v>2275</v>
      </c>
      <c r="N3006" t="s">
        <v>2107</v>
      </c>
      <c r="O3006" t="s"/>
      <c r="P3006" t="s"/>
    </row>
    <row r="3007" spans="1:16">
      <c r="I3007" s="54" t="n">
        <v>3005</v>
      </c>
      <c r="J3007" t="s"/>
      <c r="K3007" t="s">
        <v>2081</v>
      </c>
      <c r="L3007" t="s">
        <v>2274</v>
      </c>
      <c r="M3007" t="s">
        <v>2275</v>
      </c>
      <c r="N3007" t="s">
        <v>2108</v>
      </c>
      <c r="O3007" t="s"/>
      <c r="P3007" t="s"/>
    </row>
    <row r="3008" spans="1:16">
      <c r="I3008" s="54" t="n">
        <v>3006</v>
      </c>
      <c r="J3008" s="55" t="n">
        <v>1.808564814814815e-07</v>
      </c>
      <c r="K3008" t="s">
        <v>2081</v>
      </c>
      <c r="L3008" t="s">
        <v>2274</v>
      </c>
      <c r="M3008" t="s">
        <v>2275</v>
      </c>
      <c r="N3008" t="s">
        <v>2276</v>
      </c>
      <c r="O3008" t="s"/>
      <c r="P3008" t="s"/>
    </row>
    <row r="3009" spans="1:16">
      <c r="I3009" s="54" t="n">
        <v>3007</v>
      </c>
      <c r="J3009" t="s"/>
      <c r="K3009" t="s">
        <v>2081</v>
      </c>
      <c r="L3009" t="s">
        <v>2274</v>
      </c>
      <c r="M3009" t="s">
        <v>2275</v>
      </c>
      <c r="N3009" t="s">
        <v>2276</v>
      </c>
      <c r="O3009" t="s">
        <v>2105</v>
      </c>
      <c r="P3009" t="s"/>
    </row>
    <row r="3010" spans="1:16">
      <c r="I3010" s="54" t="n">
        <v>3008</v>
      </c>
      <c r="J3010" t="s"/>
      <c r="K3010" t="s">
        <v>2081</v>
      </c>
      <c r="L3010" t="s">
        <v>2274</v>
      </c>
      <c r="M3010" t="s">
        <v>2275</v>
      </c>
      <c r="N3010" t="s">
        <v>2276</v>
      </c>
      <c r="O3010" t="s">
        <v>2110</v>
      </c>
      <c r="P3010" t="s"/>
    </row>
    <row r="3011" spans="1:16">
      <c r="I3011" s="54" t="n">
        <v>3009</v>
      </c>
      <c r="J3011" t="s"/>
      <c r="K3011" t="s">
        <v>2081</v>
      </c>
      <c r="L3011" t="s">
        <v>2274</v>
      </c>
      <c r="M3011" t="s">
        <v>2275</v>
      </c>
      <c r="N3011" t="s">
        <v>2276</v>
      </c>
      <c r="O3011" t="s">
        <v>2111</v>
      </c>
      <c r="P3011" t="s"/>
    </row>
    <row r="3012" spans="1:16">
      <c r="I3012" s="54" t="n">
        <v>3010</v>
      </c>
      <c r="J3012" t="s"/>
      <c r="K3012" t="s">
        <v>2081</v>
      </c>
      <c r="L3012" t="s">
        <v>2274</v>
      </c>
      <c r="M3012" t="s">
        <v>2275</v>
      </c>
      <c r="N3012" t="s">
        <v>2276</v>
      </c>
      <c r="O3012" t="s">
        <v>2112</v>
      </c>
      <c r="P3012" t="s"/>
    </row>
    <row r="3013" spans="1:16">
      <c r="I3013" s="54" t="n">
        <v>3011</v>
      </c>
      <c r="J3013" t="s"/>
      <c r="K3013" t="s">
        <v>2081</v>
      </c>
      <c r="L3013" t="s">
        <v>2274</v>
      </c>
      <c r="M3013" t="s">
        <v>2275</v>
      </c>
      <c r="N3013" t="s">
        <v>2276</v>
      </c>
      <c r="O3013" t="s">
        <v>2113</v>
      </c>
      <c r="P3013" t="s"/>
    </row>
    <row r="3014" spans="1:16">
      <c r="I3014" s="54" t="n">
        <v>3012</v>
      </c>
      <c r="J3014" t="s"/>
      <c r="K3014" t="s">
        <v>2081</v>
      </c>
      <c r="L3014" t="s">
        <v>2274</v>
      </c>
      <c r="M3014" t="s">
        <v>2275</v>
      </c>
      <c r="N3014" t="s">
        <v>2276</v>
      </c>
      <c r="O3014" t="s">
        <v>2114</v>
      </c>
      <c r="P3014" t="s"/>
    </row>
    <row r="3015" spans="1:16">
      <c r="I3015" s="54" t="n">
        <v>3013</v>
      </c>
      <c r="J3015" t="s"/>
      <c r="K3015" t="s">
        <v>2081</v>
      </c>
      <c r="L3015" t="s">
        <v>2274</v>
      </c>
      <c r="M3015" t="s">
        <v>2275</v>
      </c>
      <c r="N3015" t="s">
        <v>2276</v>
      </c>
      <c r="O3015" t="s">
        <v>2115</v>
      </c>
      <c r="P3015" t="s"/>
    </row>
    <row r="3016" spans="1:16">
      <c r="I3016" s="54" t="n">
        <v>3014</v>
      </c>
      <c r="J3016" t="s"/>
      <c r="K3016" t="s">
        <v>2081</v>
      </c>
      <c r="L3016" t="s">
        <v>2274</v>
      </c>
      <c r="M3016" t="s">
        <v>2275</v>
      </c>
      <c r="N3016" t="s">
        <v>2276</v>
      </c>
      <c r="O3016" t="s">
        <v>2116</v>
      </c>
      <c r="P3016" t="s"/>
    </row>
    <row r="3017" spans="1:16">
      <c r="I3017" s="54" t="n">
        <v>3015</v>
      </c>
      <c r="J3017" t="s"/>
      <c r="K3017" t="s">
        <v>2081</v>
      </c>
      <c r="L3017" t="s">
        <v>2274</v>
      </c>
      <c r="M3017" t="s">
        <v>2275</v>
      </c>
      <c r="N3017" t="s">
        <v>2276</v>
      </c>
      <c r="O3017" t="s">
        <v>2117</v>
      </c>
      <c r="P3017" t="s"/>
    </row>
    <row r="3018" spans="1:16">
      <c r="I3018" s="54" t="n">
        <v>3016</v>
      </c>
      <c r="J3018" t="s"/>
      <c r="K3018" t="s">
        <v>2081</v>
      </c>
      <c r="L3018" t="s">
        <v>2274</v>
      </c>
      <c r="M3018" t="s">
        <v>2275</v>
      </c>
      <c r="N3018" t="s">
        <v>2276</v>
      </c>
      <c r="O3018" t="s">
        <v>2118</v>
      </c>
      <c r="P3018" t="s"/>
    </row>
    <row r="3019" spans="1:16">
      <c r="I3019" s="54" t="n">
        <v>3017</v>
      </c>
      <c r="J3019" s="55" t="n">
        <v>0</v>
      </c>
      <c r="K3019" t="s">
        <v>2081</v>
      </c>
      <c r="L3019" t="s">
        <v>2274</v>
      </c>
      <c r="M3019" t="s">
        <v>2275</v>
      </c>
      <c r="N3019" t="s">
        <v>2276</v>
      </c>
      <c r="O3019" t="s">
        <v>2119</v>
      </c>
      <c r="P3019" t="s"/>
    </row>
    <row r="3020" spans="1:16">
      <c r="I3020" s="54" t="n">
        <v>3018</v>
      </c>
      <c r="J3020" s="55" t="n">
        <v>0</v>
      </c>
      <c r="K3020" t="s">
        <v>2081</v>
      </c>
      <c r="L3020" t="s">
        <v>2274</v>
      </c>
      <c r="M3020" t="s">
        <v>2275</v>
      </c>
      <c r="N3020" t="s">
        <v>2276</v>
      </c>
      <c r="O3020" t="s">
        <v>2120</v>
      </c>
      <c r="P3020" t="s"/>
    </row>
    <row r="3021" spans="1:16">
      <c r="I3021" s="54" t="n">
        <v>3019</v>
      </c>
      <c r="J3021" s="55" t="n">
        <v>0</v>
      </c>
      <c r="K3021" t="s">
        <v>2081</v>
      </c>
      <c r="L3021" t="s">
        <v>2274</v>
      </c>
      <c r="M3021" t="s">
        <v>2275</v>
      </c>
      <c r="N3021" t="s">
        <v>2276</v>
      </c>
      <c r="O3021" t="s">
        <v>2121</v>
      </c>
      <c r="P3021" t="s"/>
    </row>
    <row r="3022" spans="1:16">
      <c r="I3022" s="54" t="n">
        <v>3020</v>
      </c>
      <c r="J3022" t="s"/>
      <c r="K3022" t="s">
        <v>2081</v>
      </c>
      <c r="L3022" t="s">
        <v>2274</v>
      </c>
      <c r="M3022" t="s">
        <v>2275</v>
      </c>
      <c r="N3022" t="s">
        <v>2276</v>
      </c>
      <c r="O3022" t="s">
        <v>2122</v>
      </c>
      <c r="P3022" t="s"/>
    </row>
    <row r="3023" spans="1:16">
      <c r="I3023" s="54" t="n">
        <v>3021</v>
      </c>
      <c r="J3023" t="s"/>
      <c r="K3023" t="s">
        <v>2081</v>
      </c>
      <c r="L3023" t="s">
        <v>2274</v>
      </c>
      <c r="M3023" t="s">
        <v>2275</v>
      </c>
      <c r="N3023" t="s">
        <v>2276</v>
      </c>
      <c r="O3023" t="s">
        <v>2123</v>
      </c>
      <c r="P3023" t="s"/>
    </row>
    <row r="3024" spans="1:16">
      <c r="I3024" s="54" t="n">
        <v>3022</v>
      </c>
      <c r="J3024" t="s"/>
      <c r="K3024" t="s">
        <v>2081</v>
      </c>
      <c r="L3024" t="s">
        <v>2274</v>
      </c>
      <c r="M3024" t="s">
        <v>2275</v>
      </c>
      <c r="N3024" t="s">
        <v>2276</v>
      </c>
      <c r="O3024" t="s">
        <v>2124</v>
      </c>
      <c r="P3024" t="s"/>
    </row>
    <row r="3025" spans="1:16">
      <c r="I3025" s="54" t="n">
        <v>3023</v>
      </c>
      <c r="J3025" s="55" t="n">
        <v>0</v>
      </c>
      <c r="K3025" t="s">
        <v>2081</v>
      </c>
      <c r="L3025" t="s">
        <v>2274</v>
      </c>
      <c r="M3025" t="s">
        <v>2275</v>
      </c>
      <c r="N3025" t="s">
        <v>2276</v>
      </c>
      <c r="O3025" t="s">
        <v>2125</v>
      </c>
      <c r="P3025" t="s"/>
    </row>
    <row r="3026" spans="1:16">
      <c r="I3026" s="54" t="n">
        <v>3024</v>
      </c>
      <c r="J3026" t="s"/>
      <c r="K3026" t="s">
        <v>2081</v>
      </c>
      <c r="L3026" t="s">
        <v>2274</v>
      </c>
      <c r="M3026" t="s">
        <v>2275</v>
      </c>
      <c r="N3026" t="s">
        <v>2276</v>
      </c>
      <c r="O3026" t="s">
        <v>2126</v>
      </c>
      <c r="P3026" t="s"/>
    </row>
    <row r="3027" spans="1:16">
      <c r="I3027" s="54" t="n">
        <v>3025</v>
      </c>
      <c r="J3027" s="55" t="n">
        <v>0</v>
      </c>
      <c r="K3027" t="s">
        <v>2081</v>
      </c>
      <c r="L3027" t="s">
        <v>2274</v>
      </c>
      <c r="M3027" t="s">
        <v>2275</v>
      </c>
      <c r="N3027" t="s">
        <v>2276</v>
      </c>
      <c r="O3027" t="s">
        <v>2127</v>
      </c>
      <c r="P3027" t="s"/>
    </row>
    <row r="3028" spans="1:16">
      <c r="I3028" s="54" t="n">
        <v>3026</v>
      </c>
      <c r="J3028" t="s"/>
      <c r="K3028" t="s">
        <v>2081</v>
      </c>
      <c r="L3028" t="s">
        <v>2274</v>
      </c>
      <c r="M3028" t="s">
        <v>2275</v>
      </c>
      <c r="N3028" t="s">
        <v>2276</v>
      </c>
      <c r="O3028" t="s">
        <v>2128</v>
      </c>
      <c r="P3028" t="s"/>
    </row>
    <row r="3029" spans="1:16">
      <c r="I3029" s="54" t="n">
        <v>3027</v>
      </c>
      <c r="J3029" s="55" t="n">
        <v>1.808564814814815e-07</v>
      </c>
      <c r="K3029" t="s">
        <v>2081</v>
      </c>
      <c r="L3029" t="s">
        <v>2274</v>
      </c>
      <c r="M3029" t="s">
        <v>2275</v>
      </c>
      <c r="N3029" t="s">
        <v>2276</v>
      </c>
      <c r="O3029" t="s">
        <v>2277</v>
      </c>
      <c r="P3029" t="s"/>
    </row>
    <row r="3030" spans="1:16">
      <c r="I3030" s="54" t="n">
        <v>3028</v>
      </c>
      <c r="J3030" t="s"/>
      <c r="K3030" t="s">
        <v>2081</v>
      </c>
      <c r="L3030" t="s">
        <v>2274</v>
      </c>
      <c r="M3030" t="s">
        <v>2275</v>
      </c>
      <c r="N3030" t="s">
        <v>2276</v>
      </c>
      <c r="O3030" t="s">
        <v>2277</v>
      </c>
      <c r="P3030" t="s">
        <v>1530</v>
      </c>
    </row>
    <row r="3031" spans="1:16">
      <c r="I3031" s="54" t="n">
        <v>3029</v>
      </c>
      <c r="J3031" t="s"/>
      <c r="K3031" t="s">
        <v>2081</v>
      </c>
      <c r="L3031" t="s">
        <v>2274</v>
      </c>
      <c r="M3031" t="s">
        <v>2275</v>
      </c>
      <c r="N3031" t="s">
        <v>2276</v>
      </c>
      <c r="O3031" t="s">
        <v>2277</v>
      </c>
      <c r="P3031" t="s">
        <v>1531</v>
      </c>
    </row>
    <row r="3032" spans="1:16">
      <c r="I3032" s="54" t="n">
        <v>3030</v>
      </c>
      <c r="J3032" t="s"/>
      <c r="K3032" t="s">
        <v>2081</v>
      </c>
      <c r="L3032" t="s">
        <v>2274</v>
      </c>
      <c r="M3032" t="s">
        <v>2275</v>
      </c>
      <c r="N3032" t="s">
        <v>2276</v>
      </c>
      <c r="O3032" t="s">
        <v>2277</v>
      </c>
      <c r="P3032" t="s">
        <v>1534</v>
      </c>
    </row>
    <row r="3033" spans="1:16">
      <c r="I3033" s="54" t="n">
        <v>3031</v>
      </c>
      <c r="J3033" t="s"/>
      <c r="K3033" t="s">
        <v>2081</v>
      </c>
      <c r="L3033" t="s">
        <v>2274</v>
      </c>
      <c r="M3033" t="s">
        <v>2275</v>
      </c>
      <c r="N3033" t="s">
        <v>2276</v>
      </c>
      <c r="O3033" t="s">
        <v>2277</v>
      </c>
      <c r="P3033" t="s">
        <v>1544</v>
      </c>
    </row>
    <row r="3034" spans="1:16">
      <c r="I3034" s="54" t="n">
        <v>3032</v>
      </c>
      <c r="J3034" t="s"/>
      <c r="K3034" t="s">
        <v>2081</v>
      </c>
      <c r="L3034" t="s">
        <v>2274</v>
      </c>
      <c r="M3034" t="s">
        <v>2275</v>
      </c>
      <c r="N3034" t="s">
        <v>2276</v>
      </c>
      <c r="O3034" t="s">
        <v>2277</v>
      </c>
      <c r="P3034" t="s">
        <v>702</v>
      </c>
    </row>
    <row r="3035" spans="1:16">
      <c r="I3035" s="54" t="n">
        <v>3033</v>
      </c>
      <c r="J3035" t="s"/>
      <c r="K3035" t="s">
        <v>2081</v>
      </c>
      <c r="L3035" t="s">
        <v>2274</v>
      </c>
      <c r="M3035" t="s">
        <v>2275</v>
      </c>
      <c r="N3035" t="s">
        <v>2276</v>
      </c>
      <c r="O3035" t="s">
        <v>2277</v>
      </c>
      <c r="P3035" t="s">
        <v>705</v>
      </c>
    </row>
    <row r="3036" spans="1:16">
      <c r="I3036" s="54" t="n">
        <v>3034</v>
      </c>
      <c r="J3036" t="s"/>
      <c r="K3036" t="s">
        <v>2081</v>
      </c>
      <c r="L3036" t="s">
        <v>2274</v>
      </c>
      <c r="M3036" t="s">
        <v>2275</v>
      </c>
      <c r="N3036" t="s">
        <v>2276</v>
      </c>
      <c r="O3036" t="s">
        <v>2277</v>
      </c>
      <c r="P3036" t="s">
        <v>711</v>
      </c>
    </row>
    <row r="3037" spans="1:16">
      <c r="I3037" s="54" t="n">
        <v>3035</v>
      </c>
      <c r="J3037" t="s"/>
      <c r="K3037" t="s">
        <v>2081</v>
      </c>
      <c r="L3037" t="s">
        <v>2274</v>
      </c>
      <c r="M3037" t="s">
        <v>2275</v>
      </c>
      <c r="N3037" t="s">
        <v>2276</v>
      </c>
      <c r="O3037" t="s">
        <v>2277</v>
      </c>
      <c r="P3037" t="s">
        <v>735</v>
      </c>
    </row>
    <row r="3038" spans="1:16">
      <c r="I3038" s="54" t="n">
        <v>3036</v>
      </c>
      <c r="J3038" t="s"/>
      <c r="K3038" t="s">
        <v>2081</v>
      </c>
      <c r="L3038" t="s">
        <v>2274</v>
      </c>
      <c r="M3038" t="s">
        <v>2275</v>
      </c>
      <c r="N3038" t="s">
        <v>2276</v>
      </c>
      <c r="O3038" t="s">
        <v>2277</v>
      </c>
      <c r="P3038" t="s">
        <v>738</v>
      </c>
    </row>
    <row r="3039" spans="1:16">
      <c r="I3039" s="54" t="n">
        <v>3037</v>
      </c>
      <c r="J3039" t="s"/>
      <c r="K3039" t="s">
        <v>2081</v>
      </c>
      <c r="L3039" t="s">
        <v>2274</v>
      </c>
      <c r="M3039" t="s">
        <v>2275</v>
      </c>
      <c r="N3039" t="s">
        <v>2276</v>
      </c>
      <c r="O3039" t="s">
        <v>2277</v>
      </c>
      <c r="P3039" t="s">
        <v>741</v>
      </c>
    </row>
    <row r="3040" spans="1:16">
      <c r="I3040" s="54" t="n">
        <v>3038</v>
      </c>
      <c r="J3040" t="s"/>
      <c r="K3040" t="s">
        <v>2081</v>
      </c>
      <c r="L3040" t="s">
        <v>2274</v>
      </c>
      <c r="M3040" t="s">
        <v>2275</v>
      </c>
      <c r="N3040" t="s">
        <v>2276</v>
      </c>
      <c r="O3040" t="s">
        <v>2277</v>
      </c>
      <c r="P3040" t="s">
        <v>747</v>
      </c>
    </row>
    <row r="3041" spans="1:16">
      <c r="I3041" s="54" t="n">
        <v>3039</v>
      </c>
      <c r="J3041" t="s"/>
      <c r="K3041" t="s">
        <v>2081</v>
      </c>
      <c r="L3041" t="s">
        <v>2274</v>
      </c>
      <c r="M3041" t="s">
        <v>2275</v>
      </c>
      <c r="N3041" t="s">
        <v>2276</v>
      </c>
      <c r="O3041" t="s">
        <v>2277</v>
      </c>
      <c r="P3041" t="s">
        <v>753</v>
      </c>
    </row>
    <row r="3042" spans="1:16">
      <c r="I3042" s="54" t="n">
        <v>3040</v>
      </c>
      <c r="J3042" t="s"/>
      <c r="K3042" t="s">
        <v>2081</v>
      </c>
      <c r="L3042" t="s">
        <v>2274</v>
      </c>
      <c r="M3042" t="s">
        <v>2275</v>
      </c>
      <c r="N3042" t="s">
        <v>2276</v>
      </c>
      <c r="O3042" t="s">
        <v>2277</v>
      </c>
      <c r="P3042" t="s">
        <v>759</v>
      </c>
    </row>
    <row r="3043" spans="1:16">
      <c r="I3043" s="54" t="n">
        <v>3041</v>
      </c>
      <c r="J3043" t="s"/>
      <c r="K3043" t="s">
        <v>2081</v>
      </c>
      <c r="L3043" t="s">
        <v>2274</v>
      </c>
      <c r="M3043" t="s">
        <v>2275</v>
      </c>
      <c r="N3043" t="s">
        <v>2276</v>
      </c>
      <c r="O3043" t="s">
        <v>2277</v>
      </c>
      <c r="P3043" t="s">
        <v>765</v>
      </c>
    </row>
    <row r="3044" spans="1:16">
      <c r="I3044" s="54" t="n">
        <v>3042</v>
      </c>
      <c r="J3044" t="s"/>
      <c r="K3044" t="s">
        <v>2081</v>
      </c>
      <c r="L3044" t="s">
        <v>2274</v>
      </c>
      <c r="M3044" t="s">
        <v>2275</v>
      </c>
      <c r="N3044" t="s">
        <v>2276</v>
      </c>
      <c r="O3044" t="s">
        <v>2277</v>
      </c>
      <c r="P3044" t="s">
        <v>768</v>
      </c>
    </row>
    <row r="3045" spans="1:16">
      <c r="I3045" s="54" t="n">
        <v>3043</v>
      </c>
      <c r="J3045" t="s"/>
      <c r="K3045" t="s">
        <v>2081</v>
      </c>
      <c r="L3045" t="s">
        <v>2274</v>
      </c>
      <c r="M3045" t="s">
        <v>2275</v>
      </c>
      <c r="N3045" t="s">
        <v>2276</v>
      </c>
      <c r="O3045" t="s">
        <v>2277</v>
      </c>
      <c r="P3045" t="s">
        <v>771</v>
      </c>
    </row>
    <row r="3046" spans="1:16">
      <c r="I3046" s="54" t="n">
        <v>3044</v>
      </c>
      <c r="J3046" t="s"/>
      <c r="K3046" t="s">
        <v>2081</v>
      </c>
      <c r="L3046" t="s">
        <v>2274</v>
      </c>
      <c r="M3046" t="s">
        <v>2275</v>
      </c>
      <c r="N3046" t="s">
        <v>2276</v>
      </c>
      <c r="O3046" t="s">
        <v>2277</v>
      </c>
      <c r="P3046" t="s">
        <v>774</v>
      </c>
    </row>
    <row r="3047" spans="1:16">
      <c r="I3047" s="54" t="n">
        <v>3045</v>
      </c>
      <c r="J3047" t="s"/>
      <c r="K3047" t="s">
        <v>2081</v>
      </c>
      <c r="L3047" t="s">
        <v>2274</v>
      </c>
      <c r="M3047" t="s">
        <v>2275</v>
      </c>
      <c r="N3047" t="s">
        <v>2276</v>
      </c>
      <c r="O3047" t="s">
        <v>2277</v>
      </c>
      <c r="P3047" t="s">
        <v>786</v>
      </c>
    </row>
    <row r="3048" spans="1:16">
      <c r="I3048" s="54" t="n">
        <v>3046</v>
      </c>
      <c r="J3048" t="s"/>
      <c r="K3048" t="s">
        <v>2081</v>
      </c>
      <c r="L3048" t="s">
        <v>2274</v>
      </c>
      <c r="M3048" t="s">
        <v>2275</v>
      </c>
      <c r="N3048" t="s">
        <v>2276</v>
      </c>
      <c r="O3048" t="s">
        <v>2277</v>
      </c>
      <c r="P3048" t="s">
        <v>789</v>
      </c>
    </row>
    <row r="3049" spans="1:16">
      <c r="I3049" s="54" t="n">
        <v>3047</v>
      </c>
      <c r="J3049" t="s"/>
      <c r="K3049" t="s">
        <v>2081</v>
      </c>
      <c r="L3049" t="s">
        <v>2274</v>
      </c>
      <c r="M3049" t="s">
        <v>2275</v>
      </c>
      <c r="N3049" t="s">
        <v>2276</v>
      </c>
      <c r="O3049" t="s">
        <v>2277</v>
      </c>
      <c r="P3049" t="s">
        <v>795</v>
      </c>
    </row>
    <row r="3050" spans="1:16">
      <c r="I3050" s="54" t="n">
        <v>3048</v>
      </c>
      <c r="J3050" t="s"/>
      <c r="K3050" t="s">
        <v>2081</v>
      </c>
      <c r="L3050" t="s">
        <v>2274</v>
      </c>
      <c r="M3050" t="s">
        <v>2275</v>
      </c>
      <c r="N3050" t="s">
        <v>2276</v>
      </c>
      <c r="O3050" t="s">
        <v>2277</v>
      </c>
      <c r="P3050" t="s">
        <v>797</v>
      </c>
    </row>
    <row r="3051" spans="1:16">
      <c r="I3051" s="54" t="n">
        <v>3049</v>
      </c>
      <c r="J3051" t="s"/>
      <c r="K3051" t="s">
        <v>2081</v>
      </c>
      <c r="L3051" t="s">
        <v>2274</v>
      </c>
      <c r="M3051" t="s">
        <v>2275</v>
      </c>
      <c r="N3051" t="s">
        <v>2276</v>
      </c>
      <c r="O3051" t="s">
        <v>2277</v>
      </c>
      <c r="P3051" t="s">
        <v>803</v>
      </c>
    </row>
    <row r="3052" spans="1:16">
      <c r="I3052" s="54" t="n">
        <v>3050</v>
      </c>
      <c r="J3052" t="s"/>
      <c r="K3052" t="s">
        <v>2081</v>
      </c>
      <c r="L3052" t="s">
        <v>2274</v>
      </c>
      <c r="M3052" t="s">
        <v>2275</v>
      </c>
      <c r="N3052" t="s">
        <v>2276</v>
      </c>
      <c r="O3052" t="s">
        <v>2277</v>
      </c>
      <c r="P3052" t="s">
        <v>806</v>
      </c>
    </row>
    <row r="3053" spans="1:16">
      <c r="I3053" s="54" t="n">
        <v>3051</v>
      </c>
      <c r="J3053" t="s"/>
      <c r="K3053" t="s">
        <v>2081</v>
      </c>
      <c r="L3053" t="s">
        <v>2274</v>
      </c>
      <c r="M3053" t="s">
        <v>2275</v>
      </c>
      <c r="N3053" t="s">
        <v>2276</v>
      </c>
      <c r="O3053" t="s">
        <v>2277</v>
      </c>
      <c r="P3053" t="s">
        <v>812</v>
      </c>
    </row>
    <row r="3054" spans="1:16">
      <c r="I3054" s="54" t="n">
        <v>3052</v>
      </c>
      <c r="J3054" t="s"/>
      <c r="K3054" t="s">
        <v>2081</v>
      </c>
      <c r="L3054" t="s">
        <v>2274</v>
      </c>
      <c r="M3054" t="s">
        <v>2275</v>
      </c>
      <c r="N3054" t="s">
        <v>2276</v>
      </c>
      <c r="O3054" t="s">
        <v>2277</v>
      </c>
      <c r="P3054" t="s">
        <v>815</v>
      </c>
    </row>
    <row r="3055" spans="1:16">
      <c r="I3055" s="54" t="n">
        <v>3053</v>
      </c>
      <c r="J3055" t="s"/>
      <c r="K3055" t="s">
        <v>2081</v>
      </c>
      <c r="L3055" t="s">
        <v>2274</v>
      </c>
      <c r="M3055" t="s">
        <v>2275</v>
      </c>
      <c r="N3055" t="s">
        <v>2276</v>
      </c>
      <c r="O3055" t="s">
        <v>2277</v>
      </c>
      <c r="P3055" t="s">
        <v>821</v>
      </c>
    </row>
    <row r="3056" spans="1:16">
      <c r="I3056" s="54" t="n">
        <v>3054</v>
      </c>
      <c r="J3056" t="s"/>
      <c r="K3056" t="s">
        <v>2081</v>
      </c>
      <c r="L3056" t="s">
        <v>2274</v>
      </c>
      <c r="M3056" t="s">
        <v>2275</v>
      </c>
      <c r="N3056" t="s">
        <v>2276</v>
      </c>
      <c r="O3056" t="s">
        <v>2277</v>
      </c>
      <c r="P3056" t="s">
        <v>1872</v>
      </c>
    </row>
    <row r="3057" spans="1:16">
      <c r="I3057" s="54" t="n">
        <v>3055</v>
      </c>
      <c r="J3057" t="s"/>
      <c r="K3057" t="s">
        <v>2081</v>
      </c>
      <c r="L3057" t="s">
        <v>2274</v>
      </c>
      <c r="M3057" t="s">
        <v>2275</v>
      </c>
      <c r="N3057" t="s">
        <v>2276</v>
      </c>
      <c r="O3057" t="s">
        <v>2277</v>
      </c>
      <c r="P3057" t="s">
        <v>1869</v>
      </c>
    </row>
    <row r="3058" spans="1:16">
      <c r="I3058" s="54" t="n">
        <v>3056</v>
      </c>
      <c r="J3058" t="s"/>
      <c r="K3058" t="s">
        <v>2081</v>
      </c>
      <c r="L3058" t="s">
        <v>2274</v>
      </c>
      <c r="M3058" t="s">
        <v>2275</v>
      </c>
      <c r="N3058" t="s">
        <v>2276</v>
      </c>
      <c r="O3058" t="s">
        <v>2277</v>
      </c>
      <c r="P3058" t="s">
        <v>827</v>
      </c>
    </row>
    <row r="3059" spans="1:16">
      <c r="I3059" s="54" t="n">
        <v>3057</v>
      </c>
      <c r="J3059" t="s"/>
      <c r="K3059" t="s">
        <v>2081</v>
      </c>
      <c r="L3059" t="s">
        <v>2274</v>
      </c>
      <c r="M3059" t="s">
        <v>2275</v>
      </c>
      <c r="N3059" t="s">
        <v>2276</v>
      </c>
      <c r="O3059" t="s">
        <v>2277</v>
      </c>
      <c r="P3059" t="s">
        <v>1856</v>
      </c>
    </row>
    <row r="3060" spans="1:16">
      <c r="I3060" s="54" t="n">
        <v>3058</v>
      </c>
      <c r="J3060" t="s"/>
      <c r="K3060" t="s">
        <v>2081</v>
      </c>
      <c r="L3060" t="s">
        <v>2274</v>
      </c>
      <c r="M3060" t="s">
        <v>2275</v>
      </c>
      <c r="N3060" t="s">
        <v>2276</v>
      </c>
      <c r="O3060" t="s">
        <v>2277</v>
      </c>
      <c r="P3060" t="s">
        <v>833</v>
      </c>
    </row>
    <row r="3061" spans="1:16">
      <c r="I3061" s="54" t="n">
        <v>3059</v>
      </c>
      <c r="J3061" t="s"/>
      <c r="K3061" t="s">
        <v>2081</v>
      </c>
      <c r="L3061" t="s">
        <v>2274</v>
      </c>
      <c r="M3061" t="s">
        <v>2275</v>
      </c>
      <c r="N3061" t="s">
        <v>2276</v>
      </c>
      <c r="O3061" t="s">
        <v>2277</v>
      </c>
      <c r="P3061" t="s">
        <v>839</v>
      </c>
    </row>
    <row r="3062" spans="1:16">
      <c r="I3062" s="54" t="n">
        <v>3060</v>
      </c>
      <c r="J3062" t="s"/>
      <c r="K3062" t="s">
        <v>2081</v>
      </c>
      <c r="L3062" t="s">
        <v>2274</v>
      </c>
      <c r="M3062" t="s">
        <v>2275</v>
      </c>
      <c r="N3062" t="s">
        <v>2276</v>
      </c>
      <c r="O3062" t="s">
        <v>2277</v>
      </c>
      <c r="P3062" t="s">
        <v>842</v>
      </c>
    </row>
    <row r="3063" spans="1:16">
      <c r="I3063" s="54" t="n">
        <v>3061</v>
      </c>
      <c r="J3063" t="s"/>
      <c r="K3063" t="s">
        <v>2081</v>
      </c>
      <c r="L3063" t="s">
        <v>2274</v>
      </c>
      <c r="M3063" t="s">
        <v>2275</v>
      </c>
      <c r="N3063" t="s">
        <v>2276</v>
      </c>
      <c r="O3063" t="s">
        <v>2277</v>
      </c>
      <c r="P3063" t="s">
        <v>845</v>
      </c>
    </row>
    <row r="3064" spans="1:16">
      <c r="I3064" s="54" t="n">
        <v>3062</v>
      </c>
      <c r="J3064" t="s"/>
      <c r="K3064" t="s">
        <v>2081</v>
      </c>
      <c r="L3064" t="s">
        <v>2274</v>
      </c>
      <c r="M3064" t="s">
        <v>2275</v>
      </c>
      <c r="N3064" t="s">
        <v>2276</v>
      </c>
      <c r="O3064" t="s">
        <v>2277</v>
      </c>
      <c r="P3064" t="s">
        <v>847</v>
      </c>
    </row>
    <row r="3065" spans="1:16">
      <c r="I3065" s="54" t="n">
        <v>3063</v>
      </c>
      <c r="J3065" t="s"/>
      <c r="K3065" t="s">
        <v>2081</v>
      </c>
      <c r="L3065" t="s">
        <v>2274</v>
      </c>
      <c r="M3065" t="s">
        <v>2275</v>
      </c>
      <c r="N3065" t="s">
        <v>2276</v>
      </c>
      <c r="O3065" t="s">
        <v>2277</v>
      </c>
      <c r="P3065" t="s">
        <v>1859</v>
      </c>
    </row>
    <row r="3066" spans="1:16">
      <c r="I3066" s="54" t="n">
        <v>3064</v>
      </c>
      <c r="J3066" t="s"/>
      <c r="K3066" t="s">
        <v>2081</v>
      </c>
      <c r="L3066" t="s">
        <v>2274</v>
      </c>
      <c r="M3066" t="s">
        <v>2275</v>
      </c>
      <c r="N3066" t="s">
        <v>2276</v>
      </c>
      <c r="O3066" t="s">
        <v>2277</v>
      </c>
      <c r="P3066" t="s">
        <v>1348</v>
      </c>
    </row>
    <row r="3067" spans="1:16">
      <c r="I3067" s="54" t="n">
        <v>3065</v>
      </c>
      <c r="J3067" t="s"/>
      <c r="K3067" t="s">
        <v>2081</v>
      </c>
      <c r="L3067" t="s">
        <v>2274</v>
      </c>
      <c r="M3067" t="s">
        <v>2275</v>
      </c>
      <c r="N3067" t="s">
        <v>2276</v>
      </c>
      <c r="O3067" t="s">
        <v>2277</v>
      </c>
      <c r="P3067" t="s">
        <v>1350</v>
      </c>
    </row>
    <row r="3068" spans="1:16">
      <c r="I3068" s="54" t="n">
        <v>3066</v>
      </c>
      <c r="J3068" t="s"/>
      <c r="K3068" t="s">
        <v>2081</v>
      </c>
      <c r="L3068" t="s">
        <v>2274</v>
      </c>
      <c r="M3068" t="s">
        <v>2275</v>
      </c>
      <c r="N3068" t="s">
        <v>2276</v>
      </c>
      <c r="O3068" t="s">
        <v>2277</v>
      </c>
      <c r="P3068" t="s">
        <v>850</v>
      </c>
    </row>
    <row r="3069" spans="1:16">
      <c r="I3069" s="54" t="n">
        <v>3067</v>
      </c>
      <c r="J3069" t="s"/>
      <c r="K3069" t="s">
        <v>2081</v>
      </c>
      <c r="L3069" t="s">
        <v>2274</v>
      </c>
      <c r="M3069" t="s">
        <v>2275</v>
      </c>
      <c r="N3069" t="s">
        <v>2276</v>
      </c>
      <c r="O3069" t="s">
        <v>2277</v>
      </c>
      <c r="P3069" t="s">
        <v>1351</v>
      </c>
    </row>
    <row r="3070" spans="1:16">
      <c r="I3070" s="54" t="n">
        <v>3068</v>
      </c>
      <c r="J3070" t="s"/>
      <c r="K3070" t="s">
        <v>2081</v>
      </c>
      <c r="L3070" t="s">
        <v>2274</v>
      </c>
      <c r="M3070" t="s">
        <v>2275</v>
      </c>
      <c r="N3070" t="s">
        <v>2276</v>
      </c>
      <c r="O3070" t="s">
        <v>2277</v>
      </c>
      <c r="P3070" t="s">
        <v>1352</v>
      </c>
    </row>
    <row r="3071" spans="1:16">
      <c r="I3071" s="54" t="n">
        <v>3069</v>
      </c>
      <c r="J3071" t="s"/>
      <c r="K3071" t="s">
        <v>2081</v>
      </c>
      <c r="L3071" t="s">
        <v>2274</v>
      </c>
      <c r="M3071" t="s">
        <v>2275</v>
      </c>
      <c r="N3071" t="s">
        <v>2276</v>
      </c>
      <c r="O3071" t="s">
        <v>2277</v>
      </c>
      <c r="P3071" t="s">
        <v>1354</v>
      </c>
    </row>
    <row r="3072" spans="1:16">
      <c r="I3072" s="54" t="n">
        <v>3070</v>
      </c>
      <c r="J3072" t="s"/>
      <c r="K3072" t="s">
        <v>2081</v>
      </c>
      <c r="L3072" t="s">
        <v>2274</v>
      </c>
      <c r="M3072" t="s">
        <v>2275</v>
      </c>
      <c r="N3072" t="s">
        <v>2276</v>
      </c>
      <c r="O3072" t="s">
        <v>2277</v>
      </c>
      <c r="P3072" t="s">
        <v>1535</v>
      </c>
    </row>
    <row r="3073" spans="1:16">
      <c r="I3073" s="54" t="n">
        <v>3071</v>
      </c>
      <c r="J3073" t="s"/>
      <c r="K3073" t="s">
        <v>2081</v>
      </c>
      <c r="L3073" t="s">
        <v>2274</v>
      </c>
      <c r="M3073" t="s">
        <v>2275</v>
      </c>
      <c r="N3073" t="s">
        <v>2276</v>
      </c>
      <c r="O3073" t="s">
        <v>2277</v>
      </c>
      <c r="P3073" t="s">
        <v>1536</v>
      </c>
    </row>
    <row r="3074" spans="1:16">
      <c r="I3074" s="54" t="n">
        <v>3072</v>
      </c>
      <c r="J3074" t="s"/>
      <c r="K3074" t="s">
        <v>2081</v>
      </c>
      <c r="L3074" t="s">
        <v>2274</v>
      </c>
      <c r="M3074" t="s">
        <v>2275</v>
      </c>
      <c r="N3074" t="s">
        <v>2276</v>
      </c>
      <c r="O3074" t="s">
        <v>2277</v>
      </c>
      <c r="P3074" t="s">
        <v>1355</v>
      </c>
    </row>
    <row r="3075" spans="1:16">
      <c r="I3075" s="54" t="n">
        <v>3073</v>
      </c>
      <c r="J3075" t="s"/>
      <c r="K3075" t="s">
        <v>2081</v>
      </c>
      <c r="L3075" t="s">
        <v>2274</v>
      </c>
      <c r="M3075" t="s">
        <v>2275</v>
      </c>
      <c r="N3075" t="s">
        <v>2276</v>
      </c>
      <c r="O3075" t="s">
        <v>2277</v>
      </c>
      <c r="P3075" t="s">
        <v>1356</v>
      </c>
    </row>
    <row r="3076" spans="1:16">
      <c r="I3076" s="54" t="n">
        <v>3074</v>
      </c>
      <c r="J3076" t="s"/>
      <c r="K3076" t="s">
        <v>2081</v>
      </c>
      <c r="L3076" t="s">
        <v>2274</v>
      </c>
      <c r="M3076" t="s">
        <v>2275</v>
      </c>
      <c r="N3076" t="s">
        <v>2276</v>
      </c>
      <c r="O3076" t="s">
        <v>2277</v>
      </c>
      <c r="P3076" t="s">
        <v>1361</v>
      </c>
    </row>
    <row r="3077" spans="1:16">
      <c r="I3077" s="54" t="n">
        <v>3075</v>
      </c>
      <c r="J3077" t="s"/>
      <c r="K3077" t="s">
        <v>2081</v>
      </c>
      <c r="L3077" t="s">
        <v>2274</v>
      </c>
      <c r="M3077" t="s">
        <v>2275</v>
      </c>
      <c r="N3077" t="s">
        <v>2276</v>
      </c>
      <c r="O3077" t="s">
        <v>2277</v>
      </c>
      <c r="P3077" t="s">
        <v>1362</v>
      </c>
    </row>
    <row r="3078" spans="1:16">
      <c r="I3078" s="54" t="n">
        <v>3076</v>
      </c>
      <c r="J3078" t="s"/>
      <c r="K3078" t="s">
        <v>2081</v>
      </c>
      <c r="L3078" t="s">
        <v>2274</v>
      </c>
      <c r="M3078" t="s">
        <v>2275</v>
      </c>
      <c r="N3078" t="s">
        <v>2276</v>
      </c>
      <c r="O3078" t="s">
        <v>2277</v>
      </c>
      <c r="P3078" t="s">
        <v>1363</v>
      </c>
    </row>
    <row r="3079" spans="1:16">
      <c r="I3079" s="54" t="n">
        <v>3077</v>
      </c>
      <c r="J3079" t="s"/>
      <c r="K3079" t="s">
        <v>2081</v>
      </c>
      <c r="L3079" t="s">
        <v>2274</v>
      </c>
      <c r="M3079" t="s">
        <v>2275</v>
      </c>
      <c r="N3079" t="s">
        <v>2276</v>
      </c>
      <c r="O3079" t="s">
        <v>2277</v>
      </c>
      <c r="P3079" t="s">
        <v>1364</v>
      </c>
    </row>
    <row r="3080" spans="1:16">
      <c r="I3080" s="54" t="n">
        <v>3078</v>
      </c>
      <c r="J3080" t="s"/>
      <c r="K3080" t="s">
        <v>2081</v>
      </c>
      <c r="L3080" t="s">
        <v>2274</v>
      </c>
      <c r="M3080" t="s">
        <v>2275</v>
      </c>
      <c r="N3080" t="s">
        <v>2276</v>
      </c>
      <c r="O3080" t="s">
        <v>2277</v>
      </c>
      <c r="P3080" t="s">
        <v>1792</v>
      </c>
    </row>
    <row r="3081" spans="1:16">
      <c r="I3081" s="54" t="n">
        <v>3079</v>
      </c>
      <c r="J3081" t="s"/>
      <c r="K3081" t="s">
        <v>2081</v>
      </c>
      <c r="L3081" t="s">
        <v>2274</v>
      </c>
      <c r="M3081" t="s">
        <v>2275</v>
      </c>
      <c r="N3081" t="s">
        <v>2276</v>
      </c>
      <c r="O3081" t="s">
        <v>2277</v>
      </c>
      <c r="P3081" t="s">
        <v>1793</v>
      </c>
    </row>
    <row r="3082" spans="1:16">
      <c r="I3082" s="54" t="n">
        <v>3080</v>
      </c>
      <c r="J3082" t="s"/>
      <c r="K3082" t="s">
        <v>2081</v>
      </c>
      <c r="L3082" t="s">
        <v>2274</v>
      </c>
      <c r="M3082" t="s">
        <v>2275</v>
      </c>
      <c r="N3082" t="s">
        <v>2276</v>
      </c>
      <c r="O3082" t="s">
        <v>2277</v>
      </c>
      <c r="P3082" t="s">
        <v>1786</v>
      </c>
    </row>
    <row r="3083" spans="1:16">
      <c r="I3083" s="54" t="n">
        <v>3081</v>
      </c>
      <c r="J3083" t="s"/>
      <c r="K3083" t="s">
        <v>2081</v>
      </c>
      <c r="L3083" t="s">
        <v>2274</v>
      </c>
      <c r="M3083" t="s">
        <v>2275</v>
      </c>
      <c r="N3083" t="s">
        <v>2276</v>
      </c>
      <c r="O3083" t="s">
        <v>2277</v>
      </c>
      <c r="P3083" t="s">
        <v>1785</v>
      </c>
    </row>
    <row r="3084" spans="1:16">
      <c r="I3084" s="54" t="n">
        <v>3082</v>
      </c>
      <c r="J3084" t="s"/>
      <c r="K3084" t="s">
        <v>2081</v>
      </c>
      <c r="L3084" t="s">
        <v>2274</v>
      </c>
      <c r="M3084" t="s">
        <v>2275</v>
      </c>
      <c r="N3084" t="s">
        <v>2276</v>
      </c>
      <c r="O3084" t="s">
        <v>2277</v>
      </c>
      <c r="P3084" t="s">
        <v>1787</v>
      </c>
    </row>
    <row r="3085" spans="1:16">
      <c r="I3085" s="54" t="n">
        <v>3083</v>
      </c>
      <c r="J3085" t="s"/>
      <c r="K3085" t="s">
        <v>2081</v>
      </c>
      <c r="L3085" t="s">
        <v>2274</v>
      </c>
      <c r="M3085" t="s">
        <v>2275</v>
      </c>
      <c r="N3085" t="s">
        <v>2276</v>
      </c>
      <c r="O3085" t="s">
        <v>2277</v>
      </c>
      <c r="P3085" t="s">
        <v>861</v>
      </c>
    </row>
    <row r="3086" spans="1:16">
      <c r="I3086" s="54" t="n">
        <v>3084</v>
      </c>
      <c r="J3086" t="s"/>
      <c r="K3086" t="s">
        <v>2081</v>
      </c>
      <c r="L3086" t="s">
        <v>2274</v>
      </c>
      <c r="M3086" t="s">
        <v>2275</v>
      </c>
      <c r="N3086" t="s">
        <v>2276</v>
      </c>
      <c r="O3086" t="s">
        <v>2277</v>
      </c>
      <c r="P3086" t="s">
        <v>867</v>
      </c>
    </row>
    <row r="3087" spans="1:16">
      <c r="I3087" s="54" t="n">
        <v>3085</v>
      </c>
      <c r="J3087" t="s"/>
      <c r="K3087" t="s">
        <v>2081</v>
      </c>
      <c r="L3087" t="s">
        <v>2274</v>
      </c>
      <c r="M3087" t="s">
        <v>2275</v>
      </c>
      <c r="N3087" t="s">
        <v>2276</v>
      </c>
      <c r="O3087" t="s">
        <v>2277</v>
      </c>
      <c r="P3087" t="s">
        <v>870</v>
      </c>
    </row>
    <row r="3088" spans="1:16">
      <c r="I3088" s="54" t="n">
        <v>3086</v>
      </c>
      <c r="J3088" t="s"/>
      <c r="K3088" t="s">
        <v>2081</v>
      </c>
      <c r="L3088" t="s">
        <v>2274</v>
      </c>
      <c r="M3088" t="s">
        <v>2275</v>
      </c>
      <c r="N3088" t="s">
        <v>2276</v>
      </c>
      <c r="O3088" t="s">
        <v>2277</v>
      </c>
      <c r="P3088" t="s">
        <v>876</v>
      </c>
    </row>
    <row r="3089" spans="1:16">
      <c r="I3089" s="54" t="n">
        <v>3087</v>
      </c>
      <c r="J3089" t="s"/>
      <c r="K3089" t="s">
        <v>2081</v>
      </c>
      <c r="L3089" t="s">
        <v>2274</v>
      </c>
      <c r="M3089" t="s">
        <v>2275</v>
      </c>
      <c r="N3089" t="s">
        <v>2276</v>
      </c>
      <c r="O3089" t="s">
        <v>2277</v>
      </c>
      <c r="P3089" t="s">
        <v>879</v>
      </c>
    </row>
    <row r="3090" spans="1:16">
      <c r="I3090" s="54" t="n">
        <v>3088</v>
      </c>
      <c r="J3090" t="s"/>
      <c r="K3090" t="s">
        <v>2081</v>
      </c>
      <c r="L3090" t="s">
        <v>2274</v>
      </c>
      <c r="M3090" t="s">
        <v>2275</v>
      </c>
      <c r="N3090" t="s">
        <v>2276</v>
      </c>
      <c r="O3090" t="s">
        <v>2277</v>
      </c>
      <c r="P3090" t="s">
        <v>883</v>
      </c>
    </row>
    <row r="3091" spans="1:16">
      <c r="I3091" s="54" t="n">
        <v>3089</v>
      </c>
      <c r="J3091" t="s"/>
      <c r="K3091" t="s">
        <v>2081</v>
      </c>
      <c r="L3091" t="s">
        <v>2274</v>
      </c>
      <c r="M3091" t="s">
        <v>2275</v>
      </c>
      <c r="N3091" t="s">
        <v>2276</v>
      </c>
      <c r="O3091" t="s">
        <v>2277</v>
      </c>
      <c r="P3091" t="s">
        <v>886</v>
      </c>
    </row>
    <row r="3092" spans="1:16">
      <c r="I3092" s="54" t="n">
        <v>3090</v>
      </c>
      <c r="J3092" t="s"/>
      <c r="K3092" t="s">
        <v>2081</v>
      </c>
      <c r="L3092" t="s">
        <v>2274</v>
      </c>
      <c r="M3092" t="s">
        <v>2275</v>
      </c>
      <c r="N3092" t="s">
        <v>2276</v>
      </c>
      <c r="O3092" t="s">
        <v>2277</v>
      </c>
      <c r="P3092" t="s">
        <v>892</v>
      </c>
    </row>
    <row r="3093" spans="1:16">
      <c r="I3093" s="54" t="n">
        <v>3091</v>
      </c>
      <c r="J3093" t="s"/>
      <c r="K3093" t="s">
        <v>2081</v>
      </c>
      <c r="L3093" t="s">
        <v>2274</v>
      </c>
      <c r="M3093" t="s">
        <v>2275</v>
      </c>
      <c r="N3093" t="s">
        <v>2276</v>
      </c>
      <c r="O3093" t="s">
        <v>2277</v>
      </c>
      <c r="P3093" t="s">
        <v>1367</v>
      </c>
    </row>
    <row r="3094" spans="1:16">
      <c r="I3094" s="54" t="n">
        <v>3092</v>
      </c>
      <c r="J3094" t="s"/>
      <c r="K3094" t="s">
        <v>2081</v>
      </c>
      <c r="L3094" t="s">
        <v>2274</v>
      </c>
      <c r="M3094" t="s">
        <v>2275</v>
      </c>
      <c r="N3094" t="s">
        <v>2276</v>
      </c>
      <c r="O3094" t="s">
        <v>2277</v>
      </c>
      <c r="P3094" t="s">
        <v>1368</v>
      </c>
    </row>
    <row r="3095" spans="1:16">
      <c r="I3095" s="54" t="n">
        <v>3093</v>
      </c>
      <c r="J3095" t="s"/>
      <c r="K3095" t="s">
        <v>2081</v>
      </c>
      <c r="L3095" t="s">
        <v>2274</v>
      </c>
      <c r="M3095" t="s">
        <v>2275</v>
      </c>
      <c r="N3095" t="s">
        <v>2276</v>
      </c>
      <c r="O3095" t="s">
        <v>2277</v>
      </c>
      <c r="P3095" t="s">
        <v>1067</v>
      </c>
    </row>
    <row r="3096" spans="1:16">
      <c r="I3096" s="54" t="n">
        <v>3094</v>
      </c>
      <c r="J3096" t="s"/>
      <c r="K3096" t="s">
        <v>2081</v>
      </c>
      <c r="L3096" t="s">
        <v>2274</v>
      </c>
      <c r="M3096" t="s">
        <v>2275</v>
      </c>
      <c r="N3096" t="s">
        <v>2276</v>
      </c>
      <c r="O3096" t="s">
        <v>2277</v>
      </c>
      <c r="P3096" t="s">
        <v>1070</v>
      </c>
    </row>
    <row r="3097" spans="1:16">
      <c r="I3097" s="54" t="n">
        <v>3095</v>
      </c>
      <c r="J3097" t="s"/>
      <c r="K3097" t="s">
        <v>2081</v>
      </c>
      <c r="L3097" t="s">
        <v>2274</v>
      </c>
      <c r="M3097" t="s">
        <v>2275</v>
      </c>
      <c r="N3097" t="s">
        <v>2276</v>
      </c>
      <c r="O3097" t="s">
        <v>2277</v>
      </c>
      <c r="P3097" t="s">
        <v>900</v>
      </c>
    </row>
    <row r="3098" spans="1:16">
      <c r="I3098" s="54" t="n">
        <v>3096</v>
      </c>
      <c r="J3098" t="s"/>
      <c r="K3098" t="s">
        <v>2081</v>
      </c>
      <c r="L3098" t="s">
        <v>2274</v>
      </c>
      <c r="M3098" t="s">
        <v>2275</v>
      </c>
      <c r="N3098" t="s">
        <v>2276</v>
      </c>
      <c r="O3098" t="s">
        <v>2277</v>
      </c>
      <c r="P3098" t="s">
        <v>903</v>
      </c>
    </row>
    <row r="3099" spans="1:16">
      <c r="I3099" s="54" t="n">
        <v>3097</v>
      </c>
      <c r="J3099" t="s"/>
      <c r="K3099" t="s">
        <v>2081</v>
      </c>
      <c r="L3099" t="s">
        <v>2274</v>
      </c>
      <c r="M3099" t="s">
        <v>2275</v>
      </c>
      <c r="N3099" t="s">
        <v>2276</v>
      </c>
      <c r="O3099" t="s">
        <v>2277</v>
      </c>
      <c r="P3099" t="s">
        <v>909</v>
      </c>
    </row>
    <row r="3100" spans="1:16">
      <c r="I3100" s="54" t="n">
        <v>3098</v>
      </c>
      <c r="J3100" t="s"/>
      <c r="K3100" t="s">
        <v>2081</v>
      </c>
      <c r="L3100" t="s">
        <v>2274</v>
      </c>
      <c r="M3100" t="s">
        <v>2275</v>
      </c>
      <c r="N3100" t="s">
        <v>2276</v>
      </c>
      <c r="O3100" t="s">
        <v>2277</v>
      </c>
      <c r="P3100" t="s">
        <v>918</v>
      </c>
    </row>
    <row r="3101" spans="1:16">
      <c r="I3101" s="54" t="n">
        <v>3099</v>
      </c>
      <c r="J3101" t="s"/>
      <c r="K3101" t="s">
        <v>2081</v>
      </c>
      <c r="L3101" t="s">
        <v>2274</v>
      </c>
      <c r="M3101" t="s">
        <v>2275</v>
      </c>
      <c r="N3101" t="s">
        <v>2276</v>
      </c>
      <c r="O3101" t="s">
        <v>2277</v>
      </c>
      <c r="P3101" t="s">
        <v>920</v>
      </c>
    </row>
    <row r="3102" spans="1:16">
      <c r="I3102" s="54" t="n">
        <v>3100</v>
      </c>
      <c r="J3102" t="s"/>
      <c r="K3102" t="s">
        <v>2081</v>
      </c>
      <c r="L3102" t="s">
        <v>2274</v>
      </c>
      <c r="M3102" t="s">
        <v>2275</v>
      </c>
      <c r="N3102" t="s">
        <v>2276</v>
      </c>
      <c r="O3102" t="s">
        <v>2277</v>
      </c>
      <c r="P3102" t="s">
        <v>923</v>
      </c>
    </row>
    <row r="3103" spans="1:16">
      <c r="I3103" s="54" t="n">
        <v>3101</v>
      </c>
      <c r="J3103" t="s"/>
      <c r="K3103" t="s">
        <v>2081</v>
      </c>
      <c r="L3103" t="s">
        <v>2274</v>
      </c>
      <c r="M3103" t="s">
        <v>2275</v>
      </c>
      <c r="N3103" t="s">
        <v>2276</v>
      </c>
      <c r="O3103" t="s">
        <v>2277</v>
      </c>
      <c r="P3103" t="s">
        <v>926</v>
      </c>
    </row>
    <row r="3104" spans="1:16">
      <c r="I3104" s="54" t="n">
        <v>3102</v>
      </c>
      <c r="J3104" t="s"/>
      <c r="K3104" t="s">
        <v>2081</v>
      </c>
      <c r="L3104" t="s">
        <v>2274</v>
      </c>
      <c r="M3104" t="s">
        <v>2275</v>
      </c>
      <c r="N3104" t="s">
        <v>2276</v>
      </c>
      <c r="O3104" t="s">
        <v>2277</v>
      </c>
      <c r="P3104" t="s">
        <v>929</v>
      </c>
    </row>
    <row r="3105" spans="1:16">
      <c r="I3105" s="54" t="n">
        <v>3103</v>
      </c>
      <c r="J3105" t="s"/>
      <c r="K3105" t="s">
        <v>2081</v>
      </c>
      <c r="L3105" t="s">
        <v>2274</v>
      </c>
      <c r="M3105" t="s">
        <v>2275</v>
      </c>
      <c r="N3105" t="s">
        <v>2276</v>
      </c>
      <c r="O3105" t="s">
        <v>2277</v>
      </c>
      <c r="P3105" t="s">
        <v>934</v>
      </c>
    </row>
    <row r="3106" spans="1:16">
      <c r="I3106" s="54" t="n">
        <v>3104</v>
      </c>
      <c r="J3106" t="s"/>
      <c r="K3106" t="s">
        <v>2081</v>
      </c>
      <c r="L3106" t="s">
        <v>2274</v>
      </c>
      <c r="M3106" t="s">
        <v>2275</v>
      </c>
      <c r="N3106" t="s">
        <v>2276</v>
      </c>
      <c r="O3106" t="s">
        <v>2277</v>
      </c>
      <c r="P3106" t="s">
        <v>937</v>
      </c>
    </row>
    <row r="3107" spans="1:16">
      <c r="I3107" s="54" t="n">
        <v>3105</v>
      </c>
      <c r="J3107" t="s"/>
      <c r="K3107" t="s">
        <v>2081</v>
      </c>
      <c r="L3107" t="s">
        <v>2274</v>
      </c>
      <c r="M3107" t="s">
        <v>2275</v>
      </c>
      <c r="N3107" t="s">
        <v>2276</v>
      </c>
      <c r="O3107" t="s">
        <v>2277</v>
      </c>
      <c r="P3107" t="s">
        <v>1372</v>
      </c>
    </row>
    <row r="3108" spans="1:16">
      <c r="I3108" s="54" t="n">
        <v>3106</v>
      </c>
      <c r="J3108" t="s"/>
      <c r="K3108" t="s">
        <v>2081</v>
      </c>
      <c r="L3108" t="s">
        <v>2274</v>
      </c>
      <c r="M3108" t="s">
        <v>2275</v>
      </c>
      <c r="N3108" t="s">
        <v>2276</v>
      </c>
      <c r="O3108" t="s">
        <v>2277</v>
      </c>
      <c r="P3108" t="s">
        <v>940</v>
      </c>
    </row>
    <row r="3109" spans="1:16">
      <c r="I3109" s="54" t="n">
        <v>3107</v>
      </c>
      <c r="J3109" t="s"/>
      <c r="K3109" t="s">
        <v>2081</v>
      </c>
      <c r="L3109" t="s">
        <v>2274</v>
      </c>
      <c r="M3109" t="s">
        <v>2275</v>
      </c>
      <c r="N3109" t="s">
        <v>2276</v>
      </c>
      <c r="O3109" t="s">
        <v>2277</v>
      </c>
      <c r="P3109" t="s">
        <v>946</v>
      </c>
    </row>
    <row r="3110" spans="1:16">
      <c r="I3110" s="54" t="n">
        <v>3108</v>
      </c>
      <c r="J3110" t="s"/>
      <c r="K3110" t="s">
        <v>2081</v>
      </c>
      <c r="L3110" t="s">
        <v>2274</v>
      </c>
      <c r="M3110" t="s">
        <v>2275</v>
      </c>
      <c r="N3110" t="s">
        <v>2276</v>
      </c>
      <c r="O3110" t="s">
        <v>2277</v>
      </c>
      <c r="P3110" t="s">
        <v>952</v>
      </c>
    </row>
    <row r="3111" spans="1:16">
      <c r="I3111" s="54" t="n">
        <v>3109</v>
      </c>
      <c r="J3111" t="s"/>
      <c r="K3111" t="s">
        <v>2081</v>
      </c>
      <c r="L3111" t="s">
        <v>2274</v>
      </c>
      <c r="M3111" t="s">
        <v>2275</v>
      </c>
      <c r="N3111" t="s">
        <v>2276</v>
      </c>
      <c r="O3111" t="s">
        <v>2277</v>
      </c>
      <c r="P3111" t="s">
        <v>961</v>
      </c>
    </row>
    <row r="3112" spans="1:16">
      <c r="I3112" s="54" t="n">
        <v>3110</v>
      </c>
      <c r="J3112" t="s"/>
      <c r="K3112" t="s">
        <v>2081</v>
      </c>
      <c r="L3112" t="s">
        <v>2274</v>
      </c>
      <c r="M3112" t="s">
        <v>2275</v>
      </c>
      <c r="N3112" t="s">
        <v>2276</v>
      </c>
      <c r="O3112" t="s">
        <v>2277</v>
      </c>
      <c r="P3112" t="s">
        <v>1682</v>
      </c>
    </row>
    <row r="3113" spans="1:16">
      <c r="I3113" s="54" t="n">
        <v>3111</v>
      </c>
      <c r="J3113" t="s"/>
      <c r="K3113" t="s">
        <v>2081</v>
      </c>
      <c r="L3113" t="s">
        <v>2274</v>
      </c>
      <c r="M3113" t="s">
        <v>2275</v>
      </c>
      <c r="N3113" t="s">
        <v>2276</v>
      </c>
      <c r="O3113" t="s">
        <v>2277</v>
      </c>
      <c r="P3113" t="s">
        <v>1683</v>
      </c>
    </row>
    <row r="3114" spans="1:16">
      <c r="I3114" s="54" t="n">
        <v>3112</v>
      </c>
      <c r="J3114" t="s"/>
      <c r="K3114" t="s">
        <v>2081</v>
      </c>
      <c r="L3114" t="s">
        <v>2274</v>
      </c>
      <c r="M3114" t="s">
        <v>2275</v>
      </c>
      <c r="N3114" t="s">
        <v>2276</v>
      </c>
      <c r="O3114" t="s">
        <v>2277</v>
      </c>
      <c r="P3114" t="s">
        <v>1678</v>
      </c>
    </row>
    <row r="3115" spans="1:16">
      <c r="I3115" s="54" t="n">
        <v>3113</v>
      </c>
      <c r="J3115" t="s"/>
      <c r="K3115" t="s">
        <v>2081</v>
      </c>
      <c r="L3115" t="s">
        <v>2274</v>
      </c>
      <c r="M3115" t="s">
        <v>2275</v>
      </c>
      <c r="N3115" t="s">
        <v>2276</v>
      </c>
      <c r="O3115" t="s">
        <v>2277</v>
      </c>
      <c r="P3115" t="s">
        <v>966</v>
      </c>
    </row>
    <row r="3116" spans="1:16">
      <c r="I3116" s="54" t="n">
        <v>3114</v>
      </c>
      <c r="J3116" t="s"/>
      <c r="K3116" t="s">
        <v>2081</v>
      </c>
      <c r="L3116" t="s">
        <v>2274</v>
      </c>
      <c r="M3116" t="s">
        <v>2275</v>
      </c>
      <c r="N3116" t="s">
        <v>2276</v>
      </c>
      <c r="O3116" t="s">
        <v>2277</v>
      </c>
      <c r="P3116" t="s">
        <v>972</v>
      </c>
    </row>
    <row r="3117" spans="1:16">
      <c r="I3117" s="54" t="n">
        <v>3115</v>
      </c>
      <c r="J3117" t="s"/>
      <c r="K3117" t="s">
        <v>2081</v>
      </c>
      <c r="L3117" t="s">
        <v>2274</v>
      </c>
      <c r="M3117" t="s">
        <v>2275</v>
      </c>
      <c r="N3117" t="s">
        <v>2276</v>
      </c>
      <c r="O3117" t="s">
        <v>2277</v>
      </c>
      <c r="P3117" t="s">
        <v>1376</v>
      </c>
    </row>
    <row r="3118" spans="1:16">
      <c r="I3118" s="54" t="n">
        <v>3116</v>
      </c>
      <c r="J3118" t="s"/>
      <c r="K3118" t="s">
        <v>2081</v>
      </c>
      <c r="L3118" t="s">
        <v>2274</v>
      </c>
      <c r="M3118" t="s">
        <v>2275</v>
      </c>
      <c r="N3118" t="s">
        <v>2276</v>
      </c>
      <c r="O3118" t="s">
        <v>2277</v>
      </c>
      <c r="P3118" t="s">
        <v>1377</v>
      </c>
    </row>
    <row r="3119" spans="1:16">
      <c r="I3119" s="54" t="n">
        <v>3117</v>
      </c>
      <c r="J3119" t="s"/>
      <c r="K3119" t="s">
        <v>2081</v>
      </c>
      <c r="L3119" t="s">
        <v>2274</v>
      </c>
      <c r="M3119" t="s">
        <v>2275</v>
      </c>
      <c r="N3119" t="s">
        <v>2276</v>
      </c>
      <c r="O3119" t="s">
        <v>2277</v>
      </c>
      <c r="P3119" t="s">
        <v>977</v>
      </c>
    </row>
    <row r="3120" spans="1:16">
      <c r="I3120" s="54" t="n">
        <v>3118</v>
      </c>
      <c r="J3120" t="s"/>
      <c r="K3120" t="s">
        <v>2081</v>
      </c>
      <c r="L3120" t="s">
        <v>2274</v>
      </c>
      <c r="M3120" t="s">
        <v>2275</v>
      </c>
      <c r="N3120" t="s">
        <v>2276</v>
      </c>
      <c r="O3120" t="s">
        <v>2277</v>
      </c>
      <c r="P3120" t="s">
        <v>986</v>
      </c>
    </row>
    <row r="3121" spans="1:16">
      <c r="I3121" s="54" t="n">
        <v>3119</v>
      </c>
      <c r="J3121" t="s"/>
      <c r="K3121" t="s">
        <v>2081</v>
      </c>
      <c r="L3121" t="s">
        <v>2274</v>
      </c>
      <c r="M3121" t="s">
        <v>2275</v>
      </c>
      <c r="N3121" t="s">
        <v>2276</v>
      </c>
      <c r="O3121" t="s">
        <v>2277</v>
      </c>
      <c r="P3121" t="s">
        <v>992</v>
      </c>
    </row>
    <row r="3122" spans="1:16">
      <c r="I3122" s="54" t="n">
        <v>3120</v>
      </c>
      <c r="J3122" t="s"/>
      <c r="K3122" t="s">
        <v>2081</v>
      </c>
      <c r="L3122" t="s">
        <v>2274</v>
      </c>
      <c r="M3122" t="s">
        <v>2275</v>
      </c>
      <c r="N3122" t="s">
        <v>2276</v>
      </c>
      <c r="O3122" t="s">
        <v>2277</v>
      </c>
      <c r="P3122" t="s">
        <v>1378</v>
      </c>
    </row>
    <row r="3123" spans="1:16">
      <c r="I3123" s="54" t="n">
        <v>3121</v>
      </c>
      <c r="J3123" t="s"/>
      <c r="K3123" t="s">
        <v>2081</v>
      </c>
      <c r="L3123" t="s">
        <v>2274</v>
      </c>
      <c r="M3123" t="s">
        <v>2275</v>
      </c>
      <c r="N3123" t="s">
        <v>2276</v>
      </c>
      <c r="O3123" t="s">
        <v>2277</v>
      </c>
      <c r="P3123" t="s">
        <v>1379</v>
      </c>
    </row>
    <row r="3124" spans="1:16">
      <c r="I3124" s="54" t="n">
        <v>3122</v>
      </c>
      <c r="J3124" t="s"/>
      <c r="K3124" t="s">
        <v>2081</v>
      </c>
      <c r="L3124" t="s">
        <v>2274</v>
      </c>
      <c r="M3124" t="s">
        <v>2275</v>
      </c>
      <c r="N3124" t="s">
        <v>2276</v>
      </c>
      <c r="O3124" t="s">
        <v>2277</v>
      </c>
      <c r="P3124" t="s">
        <v>1000</v>
      </c>
    </row>
    <row r="3125" spans="1:16">
      <c r="I3125" s="54" t="n">
        <v>3123</v>
      </c>
      <c r="J3125" t="s"/>
      <c r="K3125" t="s">
        <v>2081</v>
      </c>
      <c r="L3125" t="s">
        <v>2274</v>
      </c>
      <c r="M3125" t="s">
        <v>2275</v>
      </c>
      <c r="N3125" t="s">
        <v>2276</v>
      </c>
      <c r="O3125" t="s">
        <v>2277</v>
      </c>
      <c r="P3125" t="s">
        <v>1005</v>
      </c>
    </row>
    <row r="3126" spans="1:16">
      <c r="I3126" s="54" t="n">
        <v>3124</v>
      </c>
      <c r="J3126" t="s"/>
      <c r="K3126" t="s">
        <v>2081</v>
      </c>
      <c r="L3126" t="s">
        <v>2274</v>
      </c>
      <c r="M3126" t="s">
        <v>2275</v>
      </c>
      <c r="N3126" t="s">
        <v>2276</v>
      </c>
      <c r="O3126" t="s">
        <v>2277</v>
      </c>
      <c r="P3126" t="s">
        <v>1008</v>
      </c>
    </row>
    <row r="3127" spans="1:16">
      <c r="I3127" s="54" t="n">
        <v>3125</v>
      </c>
      <c r="J3127" t="s"/>
      <c r="K3127" t="s">
        <v>2081</v>
      </c>
      <c r="L3127" t="s">
        <v>2274</v>
      </c>
      <c r="M3127" t="s">
        <v>2275</v>
      </c>
      <c r="N3127" t="s">
        <v>2276</v>
      </c>
      <c r="O3127" t="s">
        <v>2277</v>
      </c>
      <c r="P3127" t="s">
        <v>1380</v>
      </c>
    </row>
    <row r="3128" spans="1:16">
      <c r="I3128" s="54" t="n">
        <v>3126</v>
      </c>
      <c r="J3128" t="s"/>
      <c r="K3128" t="s">
        <v>2081</v>
      </c>
      <c r="L3128" t="s">
        <v>2274</v>
      </c>
      <c r="M3128" t="s">
        <v>2275</v>
      </c>
      <c r="N3128" t="s">
        <v>2276</v>
      </c>
      <c r="O3128" t="s">
        <v>2277</v>
      </c>
      <c r="P3128" t="s">
        <v>1011</v>
      </c>
    </row>
    <row r="3129" spans="1:16">
      <c r="I3129" s="54" t="n">
        <v>3127</v>
      </c>
      <c r="J3129" t="s"/>
      <c r="K3129" t="s">
        <v>2081</v>
      </c>
      <c r="L3129" t="s">
        <v>2274</v>
      </c>
      <c r="M3129" t="s">
        <v>2275</v>
      </c>
      <c r="N3129" t="s">
        <v>2276</v>
      </c>
      <c r="O3129" t="s">
        <v>2277</v>
      </c>
      <c r="P3129" t="s">
        <v>1014</v>
      </c>
    </row>
    <row r="3130" spans="1:16">
      <c r="I3130" s="54" t="n">
        <v>3128</v>
      </c>
      <c r="J3130" t="s"/>
      <c r="K3130" t="s">
        <v>2081</v>
      </c>
      <c r="L3130" t="s">
        <v>2274</v>
      </c>
      <c r="M3130" t="s">
        <v>2275</v>
      </c>
      <c r="N3130" t="s">
        <v>2276</v>
      </c>
      <c r="O3130" t="s">
        <v>2277</v>
      </c>
      <c r="P3130" t="s">
        <v>1382</v>
      </c>
    </row>
    <row r="3131" spans="1:16">
      <c r="I3131" s="54" t="n">
        <v>3129</v>
      </c>
      <c r="J3131" t="s"/>
      <c r="K3131" t="s">
        <v>2081</v>
      </c>
      <c r="L3131" t="s">
        <v>2274</v>
      </c>
      <c r="M3131" t="s">
        <v>2275</v>
      </c>
      <c r="N3131" t="s">
        <v>2276</v>
      </c>
      <c r="O3131" t="s">
        <v>2277</v>
      </c>
      <c r="P3131" t="s">
        <v>1383</v>
      </c>
    </row>
    <row r="3132" spans="1:16">
      <c r="I3132" s="54" t="n">
        <v>3130</v>
      </c>
      <c r="J3132" t="s"/>
      <c r="K3132" t="s">
        <v>2081</v>
      </c>
      <c r="L3132" t="s">
        <v>2274</v>
      </c>
      <c r="M3132" t="s">
        <v>2275</v>
      </c>
      <c r="N3132" t="s">
        <v>2276</v>
      </c>
      <c r="O3132" t="s">
        <v>2277</v>
      </c>
      <c r="P3132" t="s">
        <v>1386</v>
      </c>
    </row>
    <row r="3133" spans="1:16">
      <c r="I3133" s="54" t="n">
        <v>3131</v>
      </c>
      <c r="J3133" t="s"/>
      <c r="K3133" t="s">
        <v>2081</v>
      </c>
      <c r="L3133" t="s">
        <v>2274</v>
      </c>
      <c r="M3133" t="s">
        <v>2275</v>
      </c>
      <c r="N3133" t="s">
        <v>2276</v>
      </c>
      <c r="O3133" t="s">
        <v>2277</v>
      </c>
      <c r="P3133" t="s">
        <v>1388</v>
      </c>
    </row>
    <row r="3134" spans="1:16">
      <c r="I3134" s="54" t="n">
        <v>3132</v>
      </c>
      <c r="J3134" t="s"/>
      <c r="K3134" t="s">
        <v>2081</v>
      </c>
      <c r="L3134" t="s">
        <v>2274</v>
      </c>
      <c r="M3134" t="s">
        <v>2275</v>
      </c>
      <c r="N3134" t="s">
        <v>2276</v>
      </c>
      <c r="O3134" t="s">
        <v>2277</v>
      </c>
      <c r="P3134" t="s">
        <v>1389</v>
      </c>
    </row>
    <row r="3135" spans="1:16">
      <c r="I3135" s="54" t="n">
        <v>3133</v>
      </c>
      <c r="J3135" t="s"/>
      <c r="K3135" t="s">
        <v>2081</v>
      </c>
      <c r="L3135" t="s">
        <v>2274</v>
      </c>
      <c r="M3135" t="s">
        <v>2275</v>
      </c>
      <c r="N3135" t="s">
        <v>2276</v>
      </c>
      <c r="O3135" t="s">
        <v>2277</v>
      </c>
      <c r="P3135" t="s">
        <v>1390</v>
      </c>
    </row>
    <row r="3136" spans="1:16">
      <c r="I3136" s="54" t="n">
        <v>3134</v>
      </c>
      <c r="J3136" t="s"/>
      <c r="K3136" t="s">
        <v>2081</v>
      </c>
      <c r="L3136" t="s">
        <v>2274</v>
      </c>
      <c r="M3136" t="s">
        <v>2275</v>
      </c>
      <c r="N3136" t="s">
        <v>2276</v>
      </c>
      <c r="O3136" t="s">
        <v>2277</v>
      </c>
      <c r="P3136" t="s">
        <v>1393</v>
      </c>
    </row>
    <row r="3137" spans="1:16">
      <c r="I3137" s="54" t="n">
        <v>3135</v>
      </c>
      <c r="J3137" t="s"/>
      <c r="K3137" t="s">
        <v>2081</v>
      </c>
      <c r="L3137" t="s">
        <v>2274</v>
      </c>
      <c r="M3137" t="s">
        <v>2275</v>
      </c>
      <c r="N3137" t="s">
        <v>2276</v>
      </c>
      <c r="O3137" t="s">
        <v>2277</v>
      </c>
      <c r="P3137" t="s">
        <v>1397</v>
      </c>
    </row>
    <row r="3138" spans="1:16">
      <c r="I3138" s="54" t="n">
        <v>3136</v>
      </c>
      <c r="J3138" t="s"/>
      <c r="K3138" t="s">
        <v>2081</v>
      </c>
      <c r="L3138" t="s">
        <v>2274</v>
      </c>
      <c r="M3138" t="s">
        <v>2275</v>
      </c>
      <c r="N3138" t="s">
        <v>2276</v>
      </c>
      <c r="O3138" t="s">
        <v>2277</v>
      </c>
      <c r="P3138" t="s">
        <v>1398</v>
      </c>
    </row>
    <row r="3139" spans="1:16">
      <c r="I3139" s="54" t="n">
        <v>3137</v>
      </c>
      <c r="J3139" t="s"/>
      <c r="K3139" t="s">
        <v>2081</v>
      </c>
      <c r="L3139" t="s">
        <v>2274</v>
      </c>
      <c r="M3139" t="s">
        <v>2275</v>
      </c>
      <c r="N3139" t="s">
        <v>2276</v>
      </c>
      <c r="O3139" t="s">
        <v>2277</v>
      </c>
      <c r="P3139" t="s">
        <v>1073</v>
      </c>
    </row>
    <row r="3140" spans="1:16">
      <c r="I3140" s="54" t="n">
        <v>3138</v>
      </c>
      <c r="J3140" t="s"/>
      <c r="K3140" t="s">
        <v>2081</v>
      </c>
      <c r="L3140" t="s">
        <v>2274</v>
      </c>
      <c r="M3140" t="s">
        <v>2275</v>
      </c>
      <c r="N3140" t="s">
        <v>2276</v>
      </c>
      <c r="O3140" t="s">
        <v>2277</v>
      </c>
      <c r="P3140" t="s">
        <v>1076</v>
      </c>
    </row>
    <row r="3141" spans="1:16">
      <c r="I3141" s="54" t="n">
        <v>3139</v>
      </c>
      <c r="J3141" t="s"/>
      <c r="K3141" t="s">
        <v>2081</v>
      </c>
      <c r="L3141" t="s">
        <v>2274</v>
      </c>
      <c r="M3141" t="s">
        <v>2275</v>
      </c>
      <c r="N3141" t="s">
        <v>2276</v>
      </c>
      <c r="O3141" t="s">
        <v>2277</v>
      </c>
      <c r="P3141" t="s">
        <v>1017</v>
      </c>
    </row>
    <row r="3142" spans="1:16">
      <c r="I3142" s="54" t="n">
        <v>3140</v>
      </c>
      <c r="J3142" t="s"/>
      <c r="K3142" t="s">
        <v>2081</v>
      </c>
      <c r="L3142" t="s">
        <v>2274</v>
      </c>
      <c r="M3142" t="s">
        <v>2275</v>
      </c>
      <c r="N3142" t="s">
        <v>2276</v>
      </c>
      <c r="O3142" t="s">
        <v>2277</v>
      </c>
      <c r="P3142" t="s">
        <v>1020</v>
      </c>
    </row>
    <row r="3143" spans="1:16">
      <c r="I3143" s="54" t="n">
        <v>3141</v>
      </c>
      <c r="J3143" t="s"/>
      <c r="K3143" t="s">
        <v>2081</v>
      </c>
      <c r="L3143" t="s">
        <v>2274</v>
      </c>
      <c r="M3143" t="s">
        <v>2275</v>
      </c>
      <c r="N3143" t="s">
        <v>2276</v>
      </c>
      <c r="O3143" t="s">
        <v>2277</v>
      </c>
      <c r="P3143" t="s">
        <v>1399</v>
      </c>
    </row>
    <row r="3144" spans="1:16">
      <c r="I3144" s="54" t="n">
        <v>3142</v>
      </c>
      <c r="J3144" t="s"/>
      <c r="K3144" t="s">
        <v>2081</v>
      </c>
      <c r="L3144" t="s">
        <v>2274</v>
      </c>
      <c r="M3144" t="s">
        <v>2275</v>
      </c>
      <c r="N3144" t="s">
        <v>2276</v>
      </c>
      <c r="O3144" t="s">
        <v>2277</v>
      </c>
      <c r="P3144" t="s">
        <v>1407</v>
      </c>
    </row>
    <row r="3145" spans="1:16">
      <c r="I3145" s="54" t="n">
        <v>3143</v>
      </c>
      <c r="J3145" t="s"/>
      <c r="K3145" t="s">
        <v>2081</v>
      </c>
      <c r="L3145" t="s">
        <v>2274</v>
      </c>
      <c r="M3145" t="s">
        <v>2275</v>
      </c>
      <c r="N3145" t="s">
        <v>2276</v>
      </c>
      <c r="O3145" t="s">
        <v>2277</v>
      </c>
      <c r="P3145" t="s">
        <v>1408</v>
      </c>
    </row>
    <row r="3146" spans="1:16">
      <c r="I3146" s="54" t="n">
        <v>3144</v>
      </c>
      <c r="J3146" t="s"/>
      <c r="K3146" t="s">
        <v>2081</v>
      </c>
      <c r="L3146" t="s">
        <v>2274</v>
      </c>
      <c r="M3146" t="s">
        <v>2275</v>
      </c>
      <c r="N3146" t="s">
        <v>2276</v>
      </c>
      <c r="O3146" t="s">
        <v>2277</v>
      </c>
      <c r="P3146" t="s">
        <v>1412</v>
      </c>
    </row>
    <row r="3147" spans="1:16">
      <c r="I3147" s="54" t="n">
        <v>3145</v>
      </c>
      <c r="J3147" t="s"/>
      <c r="K3147" t="s">
        <v>2081</v>
      </c>
      <c r="L3147" t="s">
        <v>2274</v>
      </c>
      <c r="M3147" t="s">
        <v>2275</v>
      </c>
      <c r="N3147" t="s">
        <v>2276</v>
      </c>
      <c r="O3147" t="s">
        <v>2277</v>
      </c>
      <c r="P3147" t="s">
        <v>1413</v>
      </c>
    </row>
    <row r="3148" spans="1:16">
      <c r="I3148" s="54" t="n">
        <v>3146</v>
      </c>
      <c r="J3148" t="s"/>
      <c r="K3148" t="s">
        <v>2081</v>
      </c>
      <c r="L3148" t="s">
        <v>2274</v>
      </c>
      <c r="M3148" t="s">
        <v>2275</v>
      </c>
      <c r="N3148" t="s">
        <v>2276</v>
      </c>
      <c r="O3148" t="s">
        <v>2277</v>
      </c>
      <c r="P3148" t="s">
        <v>1414</v>
      </c>
    </row>
    <row r="3149" spans="1:16">
      <c r="I3149" s="54" t="n">
        <v>3147</v>
      </c>
      <c r="J3149" t="s"/>
      <c r="K3149" t="s">
        <v>2081</v>
      </c>
      <c r="L3149" t="s">
        <v>2274</v>
      </c>
      <c r="M3149" t="s">
        <v>2275</v>
      </c>
      <c r="N3149" t="s">
        <v>2276</v>
      </c>
      <c r="O3149" t="s">
        <v>2277</v>
      </c>
      <c r="P3149" t="s">
        <v>1415</v>
      </c>
    </row>
    <row r="3150" spans="1:16">
      <c r="I3150" s="54" t="n">
        <v>3148</v>
      </c>
      <c r="J3150" t="s"/>
      <c r="K3150" t="s">
        <v>2081</v>
      </c>
      <c r="L3150" t="s">
        <v>2274</v>
      </c>
      <c r="M3150" t="s">
        <v>2275</v>
      </c>
      <c r="N3150" t="s">
        <v>2276</v>
      </c>
      <c r="O3150" t="s">
        <v>2277</v>
      </c>
      <c r="P3150" t="s">
        <v>1418</v>
      </c>
    </row>
    <row r="3151" spans="1:16">
      <c r="I3151" s="54" t="n">
        <v>3149</v>
      </c>
      <c r="J3151" t="s"/>
      <c r="K3151" t="s">
        <v>2081</v>
      </c>
      <c r="L3151" t="s">
        <v>2274</v>
      </c>
      <c r="M3151" t="s">
        <v>2275</v>
      </c>
      <c r="N3151" t="s">
        <v>2276</v>
      </c>
      <c r="O3151" t="s">
        <v>2277</v>
      </c>
      <c r="P3151" t="s">
        <v>1023</v>
      </c>
    </row>
    <row r="3152" spans="1:16">
      <c r="I3152" s="54" t="n">
        <v>3150</v>
      </c>
      <c r="J3152" t="s"/>
      <c r="K3152" t="s">
        <v>2081</v>
      </c>
      <c r="L3152" t="s">
        <v>2274</v>
      </c>
      <c r="M3152" t="s">
        <v>2275</v>
      </c>
      <c r="N3152" t="s">
        <v>2276</v>
      </c>
      <c r="O3152" t="s">
        <v>2277</v>
      </c>
      <c r="P3152" t="s">
        <v>1026</v>
      </c>
    </row>
    <row r="3153" spans="1:16">
      <c r="I3153" s="54" t="n">
        <v>3151</v>
      </c>
      <c r="J3153" t="s"/>
      <c r="K3153" t="s">
        <v>2081</v>
      </c>
      <c r="L3153" t="s">
        <v>2274</v>
      </c>
      <c r="M3153" t="s">
        <v>2275</v>
      </c>
      <c r="N3153" t="s">
        <v>2276</v>
      </c>
      <c r="O3153" t="s">
        <v>2277</v>
      </c>
      <c r="P3153" t="s">
        <v>1423</v>
      </c>
    </row>
    <row r="3154" spans="1:16">
      <c r="I3154" s="54" t="n">
        <v>3152</v>
      </c>
      <c r="J3154" t="s"/>
      <c r="K3154" t="s">
        <v>2081</v>
      </c>
      <c r="L3154" t="s">
        <v>2274</v>
      </c>
      <c r="M3154" t="s">
        <v>2275</v>
      </c>
      <c r="N3154" t="s">
        <v>2276</v>
      </c>
      <c r="O3154" t="s">
        <v>2277</v>
      </c>
      <c r="P3154" t="s">
        <v>1424</v>
      </c>
    </row>
    <row r="3155" spans="1:16">
      <c r="I3155" s="54" t="n">
        <v>3153</v>
      </c>
      <c r="J3155" t="s"/>
      <c r="K3155" t="s">
        <v>2081</v>
      </c>
      <c r="L3155" t="s">
        <v>2274</v>
      </c>
      <c r="M3155" t="s">
        <v>2275</v>
      </c>
      <c r="N3155" t="s">
        <v>2276</v>
      </c>
      <c r="O3155" t="s">
        <v>2277</v>
      </c>
      <c r="P3155" t="s">
        <v>1427</v>
      </c>
    </row>
    <row r="3156" spans="1:16">
      <c r="I3156" s="54" t="n">
        <v>3154</v>
      </c>
      <c r="J3156" t="s"/>
      <c r="K3156" t="s">
        <v>2081</v>
      </c>
      <c r="L3156" t="s">
        <v>2274</v>
      </c>
      <c r="M3156" t="s">
        <v>2275</v>
      </c>
      <c r="N3156" t="s">
        <v>2276</v>
      </c>
      <c r="O3156" t="s">
        <v>2277</v>
      </c>
      <c r="P3156" t="s">
        <v>1034</v>
      </c>
    </row>
    <row r="3157" spans="1:16">
      <c r="I3157" s="54" t="n">
        <v>3155</v>
      </c>
      <c r="J3157" s="55" t="n">
        <v>0</v>
      </c>
      <c r="K3157" t="s">
        <v>2081</v>
      </c>
      <c r="L3157" t="s">
        <v>2274</v>
      </c>
      <c r="M3157" t="s">
        <v>2275</v>
      </c>
      <c r="N3157" t="s">
        <v>2276</v>
      </c>
      <c r="O3157" t="s">
        <v>2277</v>
      </c>
      <c r="P3157" t="s">
        <v>1620</v>
      </c>
    </row>
    <row r="3158" spans="1:16">
      <c r="I3158" s="54" t="n">
        <v>3156</v>
      </c>
      <c r="J3158" s="55" t="n">
        <v>0</v>
      </c>
      <c r="K3158" t="s">
        <v>2081</v>
      </c>
      <c r="L3158" t="s">
        <v>2274</v>
      </c>
      <c r="M3158" t="s">
        <v>2275</v>
      </c>
      <c r="N3158" t="s">
        <v>2276</v>
      </c>
      <c r="O3158" t="s">
        <v>2277</v>
      </c>
      <c r="P3158" t="s">
        <v>1429</v>
      </c>
    </row>
    <row r="3159" spans="1:16">
      <c r="I3159" s="54" t="n">
        <v>3157</v>
      </c>
      <c r="J3159" s="55" t="n">
        <v>0</v>
      </c>
      <c r="K3159" t="s">
        <v>2081</v>
      </c>
      <c r="L3159" t="s">
        <v>2274</v>
      </c>
      <c r="M3159" t="s">
        <v>2275</v>
      </c>
      <c r="N3159" t="s">
        <v>2276</v>
      </c>
      <c r="O3159" t="s">
        <v>2277</v>
      </c>
      <c r="P3159" t="s">
        <v>1448</v>
      </c>
    </row>
    <row r="3160" spans="1:16">
      <c r="I3160" s="54" t="n">
        <v>3158</v>
      </c>
      <c r="J3160" s="55" t="n">
        <v>0</v>
      </c>
      <c r="K3160" t="s">
        <v>2081</v>
      </c>
      <c r="L3160" t="s">
        <v>2274</v>
      </c>
      <c r="M3160" t="s">
        <v>2275</v>
      </c>
      <c r="N3160" t="s">
        <v>2276</v>
      </c>
      <c r="O3160" t="s">
        <v>2277</v>
      </c>
      <c r="P3160" t="s">
        <v>1449</v>
      </c>
    </row>
    <row r="3161" spans="1:16">
      <c r="I3161" s="54" t="n">
        <v>3159</v>
      </c>
      <c r="J3161" s="55" t="n">
        <v>0</v>
      </c>
      <c r="K3161" t="s">
        <v>2081</v>
      </c>
      <c r="L3161" t="s">
        <v>2274</v>
      </c>
      <c r="M3161" t="s">
        <v>2275</v>
      </c>
      <c r="N3161" t="s">
        <v>2276</v>
      </c>
      <c r="O3161" t="s">
        <v>2277</v>
      </c>
      <c r="P3161" t="s">
        <v>1450</v>
      </c>
    </row>
    <row r="3162" spans="1:16">
      <c r="I3162" s="54" t="n">
        <v>3160</v>
      </c>
      <c r="J3162" s="55" t="n">
        <v>0</v>
      </c>
      <c r="K3162" t="s">
        <v>2081</v>
      </c>
      <c r="L3162" t="s">
        <v>2274</v>
      </c>
      <c r="M3162" t="s">
        <v>2275</v>
      </c>
      <c r="N3162" t="s">
        <v>2276</v>
      </c>
      <c r="O3162" t="s">
        <v>2277</v>
      </c>
      <c r="P3162" t="s">
        <v>1801</v>
      </c>
    </row>
    <row r="3163" spans="1:16">
      <c r="I3163" s="54" t="n">
        <v>3161</v>
      </c>
      <c r="J3163" s="55" t="n">
        <v>0</v>
      </c>
      <c r="K3163" t="s">
        <v>2081</v>
      </c>
      <c r="L3163" t="s">
        <v>2274</v>
      </c>
      <c r="M3163" t="s">
        <v>2275</v>
      </c>
      <c r="N3163" t="s">
        <v>2276</v>
      </c>
      <c r="O3163" t="s">
        <v>2277</v>
      </c>
      <c r="P3163" t="s">
        <v>1453</v>
      </c>
    </row>
    <row r="3164" spans="1:16">
      <c r="I3164" s="54" t="n">
        <v>3162</v>
      </c>
      <c r="J3164" s="55" t="n">
        <v>0</v>
      </c>
      <c r="K3164" t="s">
        <v>2081</v>
      </c>
      <c r="L3164" t="s">
        <v>2274</v>
      </c>
      <c r="M3164" t="s">
        <v>2275</v>
      </c>
      <c r="N3164" t="s">
        <v>2276</v>
      </c>
      <c r="O3164" t="s">
        <v>2277</v>
      </c>
      <c r="P3164" t="s">
        <v>1457</v>
      </c>
    </row>
    <row r="3165" spans="1:16">
      <c r="I3165" s="54" t="n">
        <v>3163</v>
      </c>
      <c r="J3165" t="s"/>
      <c r="K3165" t="s">
        <v>2081</v>
      </c>
      <c r="L3165" t="s">
        <v>2274</v>
      </c>
      <c r="M3165" t="s">
        <v>2275</v>
      </c>
      <c r="N3165" t="s">
        <v>2276</v>
      </c>
      <c r="O3165" t="s">
        <v>2277</v>
      </c>
      <c r="P3165" t="s">
        <v>1041</v>
      </c>
    </row>
    <row r="3166" spans="1:16">
      <c r="I3166" s="54" t="n">
        <v>3164</v>
      </c>
      <c r="J3166" t="s"/>
      <c r="K3166" t="s">
        <v>2081</v>
      </c>
      <c r="L3166" t="s">
        <v>2274</v>
      </c>
      <c r="M3166" t="s">
        <v>2275</v>
      </c>
      <c r="N3166" t="s">
        <v>2276</v>
      </c>
      <c r="O3166" t="s">
        <v>2277</v>
      </c>
      <c r="P3166" t="s">
        <v>1463</v>
      </c>
    </row>
    <row r="3167" spans="1:16">
      <c r="I3167" s="54" t="n">
        <v>3165</v>
      </c>
      <c r="J3167" t="s"/>
      <c r="K3167" t="s">
        <v>2081</v>
      </c>
      <c r="L3167" t="s">
        <v>2274</v>
      </c>
      <c r="M3167" t="s">
        <v>2275</v>
      </c>
      <c r="N3167" t="s">
        <v>2276</v>
      </c>
      <c r="O3167" t="s">
        <v>2277</v>
      </c>
      <c r="P3167" t="s">
        <v>1476</v>
      </c>
    </row>
    <row r="3168" spans="1:16">
      <c r="I3168" s="54" t="n">
        <v>3166</v>
      </c>
      <c r="J3168" t="s"/>
      <c r="K3168" t="s">
        <v>2081</v>
      </c>
      <c r="L3168" t="s">
        <v>2274</v>
      </c>
      <c r="M3168" t="s">
        <v>2275</v>
      </c>
      <c r="N3168" t="s">
        <v>2276</v>
      </c>
      <c r="O3168" t="s">
        <v>2277</v>
      </c>
      <c r="P3168" t="s">
        <v>1806</v>
      </c>
    </row>
    <row r="3169" spans="1:16">
      <c r="I3169" s="54" t="n">
        <v>3167</v>
      </c>
      <c r="J3169" t="s"/>
      <c r="K3169" t="s">
        <v>2081</v>
      </c>
      <c r="L3169" t="s">
        <v>2274</v>
      </c>
      <c r="M3169" t="s">
        <v>2275</v>
      </c>
      <c r="N3169" t="s">
        <v>2276</v>
      </c>
      <c r="O3169" t="s">
        <v>2277</v>
      </c>
      <c r="P3169" t="s">
        <v>1478</v>
      </c>
    </row>
    <row r="3170" spans="1:16">
      <c r="I3170" s="54" t="n">
        <v>3168</v>
      </c>
      <c r="J3170" t="s"/>
      <c r="K3170" t="s">
        <v>2081</v>
      </c>
      <c r="L3170" t="s">
        <v>2274</v>
      </c>
      <c r="M3170" t="s">
        <v>2275</v>
      </c>
      <c r="N3170" t="s">
        <v>2276</v>
      </c>
      <c r="O3170" t="s">
        <v>2277</v>
      </c>
      <c r="P3170" t="s">
        <v>1625</v>
      </c>
    </row>
    <row r="3171" spans="1:16">
      <c r="I3171" s="54" t="n">
        <v>3169</v>
      </c>
      <c r="J3171" t="s"/>
      <c r="K3171" t="s">
        <v>2081</v>
      </c>
      <c r="L3171" t="s">
        <v>2274</v>
      </c>
      <c r="M3171" t="s">
        <v>2275</v>
      </c>
      <c r="N3171" t="s">
        <v>2276</v>
      </c>
      <c r="O3171" t="s">
        <v>2277</v>
      </c>
      <c r="P3171" t="s">
        <v>1491</v>
      </c>
    </row>
    <row r="3172" spans="1:16">
      <c r="I3172" s="54" t="n">
        <v>3170</v>
      </c>
      <c r="J3172" t="s"/>
      <c r="K3172" t="s">
        <v>2081</v>
      </c>
      <c r="L3172" t="s">
        <v>2274</v>
      </c>
      <c r="M3172" t="s">
        <v>2275</v>
      </c>
      <c r="N3172" t="s">
        <v>2276</v>
      </c>
      <c r="O3172" t="s">
        <v>2277</v>
      </c>
      <c r="P3172" t="s">
        <v>1494</v>
      </c>
    </row>
    <row r="3173" spans="1:16">
      <c r="I3173" s="54" t="n">
        <v>3171</v>
      </c>
      <c r="J3173" t="s"/>
      <c r="K3173" t="s">
        <v>2081</v>
      </c>
      <c r="L3173" t="s">
        <v>2274</v>
      </c>
      <c r="M3173" t="s">
        <v>2275</v>
      </c>
      <c r="N3173" t="s">
        <v>2276</v>
      </c>
      <c r="O3173" t="s">
        <v>2277</v>
      </c>
      <c r="P3173" t="s">
        <v>1517</v>
      </c>
    </row>
    <row r="3174" spans="1:16">
      <c r="I3174" s="54" t="n">
        <v>3172</v>
      </c>
      <c r="J3174" t="s"/>
      <c r="K3174" t="s">
        <v>2081</v>
      </c>
      <c r="L3174" t="s">
        <v>2274</v>
      </c>
      <c r="M3174" t="s">
        <v>2275</v>
      </c>
      <c r="N3174" t="s">
        <v>2276</v>
      </c>
      <c r="O3174" t="s">
        <v>2277</v>
      </c>
      <c r="P3174" t="s">
        <v>1550</v>
      </c>
    </row>
    <row r="3175" spans="1:16">
      <c r="I3175" s="54" t="n">
        <v>3173</v>
      </c>
      <c r="J3175" t="s"/>
      <c r="K3175" t="s">
        <v>2081</v>
      </c>
      <c r="L3175" t="s">
        <v>2274</v>
      </c>
      <c r="M3175" t="s">
        <v>2275</v>
      </c>
      <c r="N3175" t="s">
        <v>2276</v>
      </c>
      <c r="O3175" t="s">
        <v>2277</v>
      </c>
      <c r="P3175" t="s">
        <v>1551</v>
      </c>
    </row>
    <row r="3176" spans="1:16">
      <c r="I3176" s="54" t="n">
        <v>3174</v>
      </c>
      <c r="J3176" t="s"/>
      <c r="K3176" t="s">
        <v>2081</v>
      </c>
      <c r="L3176" t="s">
        <v>2274</v>
      </c>
      <c r="M3176" t="s">
        <v>2275</v>
      </c>
      <c r="N3176" t="s">
        <v>2276</v>
      </c>
      <c r="O3176" t="s">
        <v>2277</v>
      </c>
      <c r="P3176" t="s">
        <v>1819</v>
      </c>
    </row>
    <row r="3177" spans="1:16">
      <c r="I3177" s="54" t="n">
        <v>3175</v>
      </c>
      <c r="J3177" t="s"/>
      <c r="K3177" t="s">
        <v>2081</v>
      </c>
      <c r="L3177" t="s">
        <v>2274</v>
      </c>
      <c r="M3177" t="s">
        <v>2275</v>
      </c>
      <c r="N3177" t="s">
        <v>2276</v>
      </c>
      <c r="O3177" t="s">
        <v>2277</v>
      </c>
      <c r="P3177" t="s">
        <v>1566</v>
      </c>
    </row>
    <row r="3178" spans="1:16">
      <c r="I3178" s="54" t="n">
        <v>3176</v>
      </c>
      <c r="J3178" t="s"/>
      <c r="K3178" t="s">
        <v>2081</v>
      </c>
      <c r="L3178" t="s">
        <v>2274</v>
      </c>
      <c r="M3178" t="s">
        <v>2275</v>
      </c>
      <c r="N3178" t="s">
        <v>2276</v>
      </c>
      <c r="O3178" t="s">
        <v>2277</v>
      </c>
      <c r="P3178" t="s">
        <v>1633</v>
      </c>
    </row>
    <row r="3179" spans="1:16">
      <c r="I3179" s="54" t="n">
        <v>3177</v>
      </c>
      <c r="J3179" t="s"/>
      <c r="K3179" t="s">
        <v>2081</v>
      </c>
      <c r="L3179" t="s">
        <v>2274</v>
      </c>
      <c r="M3179" t="s">
        <v>2275</v>
      </c>
      <c r="N3179" t="s">
        <v>2276</v>
      </c>
      <c r="O3179" t="s">
        <v>2277</v>
      </c>
      <c r="P3179" t="s">
        <v>1634</v>
      </c>
    </row>
    <row r="3180" spans="1:16">
      <c r="I3180" s="54" t="n">
        <v>3178</v>
      </c>
      <c r="J3180" t="s"/>
      <c r="K3180" t="s">
        <v>2081</v>
      </c>
      <c r="L3180" t="s">
        <v>2274</v>
      </c>
      <c r="M3180" t="s">
        <v>2275</v>
      </c>
      <c r="N3180" t="s">
        <v>2276</v>
      </c>
      <c r="O3180" t="s">
        <v>2277</v>
      </c>
      <c r="P3180" t="s">
        <v>1637</v>
      </c>
    </row>
    <row r="3181" spans="1:16">
      <c r="I3181" s="54" t="n">
        <v>3179</v>
      </c>
      <c r="J3181" t="s"/>
      <c r="K3181" t="s">
        <v>2081</v>
      </c>
      <c r="L3181" t="s">
        <v>2274</v>
      </c>
      <c r="M3181" t="s">
        <v>2275</v>
      </c>
      <c r="N3181" t="s">
        <v>2276</v>
      </c>
      <c r="O3181" t="s">
        <v>2277</v>
      </c>
      <c r="P3181" t="s">
        <v>1638</v>
      </c>
    </row>
    <row r="3182" spans="1:16">
      <c r="I3182" s="54" t="n">
        <v>3180</v>
      </c>
      <c r="J3182" t="s"/>
      <c r="K3182" t="s">
        <v>2081</v>
      </c>
      <c r="L3182" t="s">
        <v>2274</v>
      </c>
      <c r="M3182" t="s">
        <v>2275</v>
      </c>
      <c r="N3182" t="s">
        <v>2276</v>
      </c>
      <c r="O3182" t="s">
        <v>2277</v>
      </c>
      <c r="P3182" t="s">
        <v>1639</v>
      </c>
    </row>
    <row r="3183" spans="1:16">
      <c r="I3183" s="54" t="n">
        <v>3181</v>
      </c>
      <c r="J3183" t="s"/>
      <c r="K3183" t="s">
        <v>2081</v>
      </c>
      <c r="L3183" t="s">
        <v>2274</v>
      </c>
      <c r="M3183" t="s">
        <v>2275</v>
      </c>
      <c r="N3183" t="s">
        <v>2276</v>
      </c>
      <c r="O3183" t="s">
        <v>2277</v>
      </c>
      <c r="P3183" t="s">
        <v>1579</v>
      </c>
    </row>
    <row r="3184" spans="1:16">
      <c r="I3184" s="54" t="n">
        <v>3182</v>
      </c>
      <c r="J3184" t="s"/>
      <c r="K3184" t="s">
        <v>2081</v>
      </c>
      <c r="L3184" t="s">
        <v>2274</v>
      </c>
      <c r="M3184" t="s">
        <v>2275</v>
      </c>
      <c r="N3184" t="s">
        <v>2276</v>
      </c>
      <c r="O3184" t="s">
        <v>2277</v>
      </c>
      <c r="P3184" t="s">
        <v>1580</v>
      </c>
    </row>
    <row r="3185" spans="1:16">
      <c r="I3185" s="54" t="n">
        <v>3183</v>
      </c>
      <c r="J3185" t="s"/>
      <c r="K3185" t="s">
        <v>2081</v>
      </c>
      <c r="L3185" t="s">
        <v>2274</v>
      </c>
      <c r="M3185" t="s">
        <v>2275</v>
      </c>
      <c r="N3185" t="s">
        <v>2276</v>
      </c>
      <c r="O3185" t="s">
        <v>2277</v>
      </c>
      <c r="P3185" t="s">
        <v>1588</v>
      </c>
    </row>
    <row r="3186" spans="1:16">
      <c r="I3186" s="54" t="n">
        <v>3184</v>
      </c>
      <c r="J3186" t="s"/>
      <c r="K3186" t="s">
        <v>2081</v>
      </c>
      <c r="L3186" t="s">
        <v>2274</v>
      </c>
      <c r="M3186" t="s">
        <v>2275</v>
      </c>
      <c r="N3186" t="s">
        <v>2276</v>
      </c>
      <c r="O3186" t="s">
        <v>2277</v>
      </c>
      <c r="P3186" t="s">
        <v>1589</v>
      </c>
    </row>
    <row r="3187" spans="1:16">
      <c r="I3187" s="54" t="n">
        <v>3185</v>
      </c>
      <c r="J3187" s="55" t="n">
        <v>0</v>
      </c>
      <c r="K3187" t="s">
        <v>2081</v>
      </c>
      <c r="L3187" t="s">
        <v>2274</v>
      </c>
      <c r="M3187" t="s">
        <v>2275</v>
      </c>
      <c r="N3187" t="s">
        <v>2276</v>
      </c>
      <c r="O3187" t="s">
        <v>2277</v>
      </c>
      <c r="P3187" t="s">
        <v>1602</v>
      </c>
    </row>
    <row r="3188" spans="1:16">
      <c r="I3188" s="54" t="n">
        <v>3186</v>
      </c>
      <c r="J3188" t="s"/>
      <c r="K3188" t="s">
        <v>2081</v>
      </c>
      <c r="L3188" t="s">
        <v>2274</v>
      </c>
      <c r="M3188" t="s">
        <v>2275</v>
      </c>
      <c r="N3188" t="s">
        <v>2276</v>
      </c>
      <c r="O3188" t="s">
        <v>2277</v>
      </c>
      <c r="P3188" t="s">
        <v>1609</v>
      </c>
    </row>
    <row r="3189" spans="1:16">
      <c r="I3189" s="54" t="n">
        <v>3187</v>
      </c>
      <c r="J3189" s="55" t="n">
        <v>0</v>
      </c>
      <c r="K3189" t="s">
        <v>2081</v>
      </c>
      <c r="L3189" t="s">
        <v>2274</v>
      </c>
      <c r="M3189" t="s">
        <v>2275</v>
      </c>
      <c r="N3189" t="s">
        <v>2276</v>
      </c>
      <c r="O3189" t="s">
        <v>2277</v>
      </c>
      <c r="P3189" t="s">
        <v>1762</v>
      </c>
    </row>
    <row r="3190" spans="1:16">
      <c r="I3190" s="54" t="n">
        <v>3188</v>
      </c>
      <c r="J3190" t="s"/>
      <c r="K3190" t="s">
        <v>2081</v>
      </c>
      <c r="L3190" t="s">
        <v>2274</v>
      </c>
      <c r="M3190" t="s">
        <v>2275</v>
      </c>
      <c r="N3190" t="s">
        <v>2276</v>
      </c>
      <c r="O3190" t="s">
        <v>2277</v>
      </c>
      <c r="P3190" t="s">
        <v>1743</v>
      </c>
    </row>
    <row r="3191" spans="1:16">
      <c r="I3191" s="54" t="n">
        <v>3189</v>
      </c>
      <c r="J3191" t="s"/>
      <c r="K3191" t="s">
        <v>2081</v>
      </c>
      <c r="L3191" t="s">
        <v>2274</v>
      </c>
      <c r="M3191" t="s">
        <v>2275</v>
      </c>
      <c r="N3191" t="s">
        <v>2276</v>
      </c>
      <c r="O3191" t="s">
        <v>2277</v>
      </c>
      <c r="P3191" t="s">
        <v>1744</v>
      </c>
    </row>
    <row r="3192" spans="1:16">
      <c r="I3192" s="54" t="n">
        <v>3190</v>
      </c>
      <c r="J3192" t="s"/>
      <c r="K3192" t="s">
        <v>2081</v>
      </c>
      <c r="L3192" t="s">
        <v>2274</v>
      </c>
      <c r="M3192" t="s">
        <v>2275</v>
      </c>
      <c r="N3192" t="s">
        <v>2276</v>
      </c>
      <c r="O3192" t="s">
        <v>2277</v>
      </c>
      <c r="P3192" t="s">
        <v>1745</v>
      </c>
    </row>
    <row r="3193" spans="1:16">
      <c r="I3193" s="54" t="n">
        <v>3191</v>
      </c>
      <c r="J3193" t="s"/>
      <c r="K3193" t="s">
        <v>2081</v>
      </c>
      <c r="L3193" t="s">
        <v>2274</v>
      </c>
      <c r="M3193" t="s">
        <v>2275</v>
      </c>
      <c r="N3193" t="s">
        <v>2276</v>
      </c>
      <c r="O3193" t="s">
        <v>2277</v>
      </c>
      <c r="P3193" t="s">
        <v>1746</v>
      </c>
    </row>
    <row r="3194" spans="1:16">
      <c r="I3194" s="54" t="n">
        <v>3192</v>
      </c>
      <c r="J3194" s="55" t="n">
        <v>0</v>
      </c>
      <c r="K3194" t="s">
        <v>2081</v>
      </c>
      <c r="L3194" t="s">
        <v>2274</v>
      </c>
      <c r="M3194" t="s">
        <v>2275</v>
      </c>
      <c r="N3194" t="s">
        <v>2276</v>
      </c>
      <c r="O3194" t="s">
        <v>2277</v>
      </c>
      <c r="P3194" t="s">
        <v>1747</v>
      </c>
    </row>
    <row r="3195" spans="1:16">
      <c r="I3195" s="54" t="n">
        <v>3193</v>
      </c>
      <c r="J3195" s="55" t="n">
        <v>0</v>
      </c>
      <c r="K3195" t="s">
        <v>2081</v>
      </c>
      <c r="L3195" t="s">
        <v>2274</v>
      </c>
      <c r="M3195" t="s">
        <v>2275</v>
      </c>
      <c r="N3195" t="s">
        <v>2276</v>
      </c>
      <c r="O3195" t="s">
        <v>2277</v>
      </c>
      <c r="P3195" t="s">
        <v>1748</v>
      </c>
    </row>
    <row r="3196" spans="1:16">
      <c r="I3196" s="54" t="n">
        <v>3194</v>
      </c>
      <c r="J3196" t="s"/>
      <c r="K3196" t="s">
        <v>2081</v>
      </c>
      <c r="L3196" t="s">
        <v>2274</v>
      </c>
      <c r="M3196" t="s">
        <v>2275</v>
      </c>
      <c r="N3196" t="s">
        <v>2276</v>
      </c>
      <c r="O3196" t="s">
        <v>2277</v>
      </c>
      <c r="P3196" t="s">
        <v>1750</v>
      </c>
    </row>
    <row r="3197" spans="1:16">
      <c r="I3197" s="54" t="n">
        <v>3195</v>
      </c>
      <c r="J3197" t="s"/>
      <c r="K3197" t="s">
        <v>2081</v>
      </c>
      <c r="L3197" t="s">
        <v>2274</v>
      </c>
      <c r="M3197" t="s">
        <v>2275</v>
      </c>
      <c r="N3197" t="s">
        <v>2276</v>
      </c>
      <c r="O3197" t="s">
        <v>2277</v>
      </c>
      <c r="P3197" t="s">
        <v>1751</v>
      </c>
    </row>
    <row r="3198" spans="1:16">
      <c r="I3198" s="54" t="n">
        <v>3196</v>
      </c>
      <c r="J3198" t="s"/>
      <c r="K3198" t="s">
        <v>2081</v>
      </c>
      <c r="L3198" t="s">
        <v>2274</v>
      </c>
      <c r="M3198" t="s">
        <v>2275</v>
      </c>
      <c r="N3198" t="s">
        <v>2276</v>
      </c>
      <c r="O3198" t="s">
        <v>2277</v>
      </c>
      <c r="P3198" t="s">
        <v>1753</v>
      </c>
    </row>
    <row r="3199" spans="1:16">
      <c r="I3199" s="54" t="n">
        <v>3197</v>
      </c>
      <c r="J3199" t="s"/>
      <c r="K3199" t="s">
        <v>2081</v>
      </c>
      <c r="L3199" t="s">
        <v>2274</v>
      </c>
      <c r="M3199" t="s">
        <v>2275</v>
      </c>
      <c r="N3199" t="s">
        <v>2276</v>
      </c>
      <c r="O3199" t="s">
        <v>2277</v>
      </c>
      <c r="P3199" t="s">
        <v>1754</v>
      </c>
    </row>
    <row r="3200" spans="1:16">
      <c r="I3200" s="54" t="n">
        <v>3198</v>
      </c>
      <c r="J3200" t="s"/>
      <c r="K3200" t="s">
        <v>2081</v>
      </c>
      <c r="L3200" t="s">
        <v>2274</v>
      </c>
      <c r="M3200" t="s">
        <v>2275</v>
      </c>
      <c r="N3200" t="s">
        <v>2276</v>
      </c>
      <c r="O3200" t="s">
        <v>2277</v>
      </c>
      <c r="P3200" t="s">
        <v>1755</v>
      </c>
    </row>
    <row r="3201" spans="1:16">
      <c r="I3201" s="54" t="n">
        <v>3199</v>
      </c>
      <c r="J3201" t="s"/>
      <c r="K3201" t="s">
        <v>2081</v>
      </c>
      <c r="L3201" t="s">
        <v>2274</v>
      </c>
      <c r="M3201" t="s">
        <v>2275</v>
      </c>
      <c r="N3201" t="s">
        <v>2276</v>
      </c>
      <c r="O3201" t="s">
        <v>2277</v>
      </c>
      <c r="P3201" t="s">
        <v>1757</v>
      </c>
    </row>
    <row r="3202" spans="1:16">
      <c r="I3202" s="54" t="n">
        <v>3200</v>
      </c>
      <c r="J3202" t="s"/>
      <c r="K3202" t="s">
        <v>2081</v>
      </c>
      <c r="L3202" t="s">
        <v>2274</v>
      </c>
      <c r="M3202" t="s">
        <v>2275</v>
      </c>
      <c r="N3202" t="s">
        <v>2276</v>
      </c>
      <c r="O3202" t="s">
        <v>2277</v>
      </c>
      <c r="P3202" t="s">
        <v>1758</v>
      </c>
    </row>
    <row r="3203" spans="1:16">
      <c r="I3203" s="54" t="n">
        <v>3201</v>
      </c>
      <c r="J3203" s="55" t="n">
        <v>0</v>
      </c>
      <c r="K3203" t="s">
        <v>2081</v>
      </c>
      <c r="L3203" t="s">
        <v>2274</v>
      </c>
      <c r="M3203" t="s">
        <v>2275</v>
      </c>
      <c r="N3203" t="s">
        <v>2276</v>
      </c>
      <c r="O3203" t="s">
        <v>2277</v>
      </c>
      <c r="P3203" t="s">
        <v>1759</v>
      </c>
    </row>
    <row r="3204" spans="1:16">
      <c r="I3204" s="54" t="n">
        <v>3202</v>
      </c>
      <c r="J3204" s="55" t="n">
        <v>0</v>
      </c>
      <c r="K3204" t="s">
        <v>2081</v>
      </c>
      <c r="L3204" t="s">
        <v>2274</v>
      </c>
      <c r="M3204" t="s">
        <v>2275</v>
      </c>
      <c r="N3204" t="s">
        <v>2276</v>
      </c>
      <c r="O3204" t="s">
        <v>2277</v>
      </c>
      <c r="P3204" t="s">
        <v>1760</v>
      </c>
    </row>
    <row r="3205" spans="1:16">
      <c r="I3205" s="54" t="n">
        <v>3203</v>
      </c>
      <c r="J3205" t="s"/>
      <c r="K3205" t="s">
        <v>2081</v>
      </c>
      <c r="L3205" t="s">
        <v>2274</v>
      </c>
      <c r="M3205" t="s">
        <v>2275</v>
      </c>
      <c r="N3205" t="s">
        <v>2276</v>
      </c>
      <c r="O3205" t="s">
        <v>2277</v>
      </c>
      <c r="P3205" t="s">
        <v>1764</v>
      </c>
    </row>
    <row r="3206" spans="1:16">
      <c r="I3206" s="54" t="n">
        <v>3204</v>
      </c>
      <c r="J3206" t="s"/>
      <c r="K3206" t="s">
        <v>2081</v>
      </c>
      <c r="L3206" t="s">
        <v>2274</v>
      </c>
      <c r="M3206" t="s">
        <v>2275</v>
      </c>
      <c r="N3206" t="s">
        <v>2276</v>
      </c>
      <c r="O3206" t="s">
        <v>2277</v>
      </c>
      <c r="P3206" t="s">
        <v>1061</v>
      </c>
    </row>
    <row r="3207" spans="1:16">
      <c r="I3207" s="54" t="n">
        <v>3205</v>
      </c>
      <c r="J3207" t="s"/>
      <c r="K3207" t="s">
        <v>2081</v>
      </c>
      <c r="L3207" t="s">
        <v>2274</v>
      </c>
      <c r="M3207" t="s">
        <v>2275</v>
      </c>
      <c r="N3207" t="s">
        <v>2276</v>
      </c>
      <c r="O3207" t="s">
        <v>2277</v>
      </c>
      <c r="P3207" t="s">
        <v>1064</v>
      </c>
    </row>
    <row r="3208" spans="1:16">
      <c r="I3208" s="54" t="n">
        <v>3206</v>
      </c>
      <c r="J3208" t="s"/>
      <c r="K3208" t="s">
        <v>2081</v>
      </c>
      <c r="L3208" t="s">
        <v>2274</v>
      </c>
      <c r="M3208" t="s">
        <v>2275</v>
      </c>
      <c r="N3208" t="s">
        <v>2276</v>
      </c>
      <c r="O3208" t="s">
        <v>2277</v>
      </c>
      <c r="P3208" t="s">
        <v>1766</v>
      </c>
    </row>
    <row r="3209" spans="1:16">
      <c r="I3209" s="54" t="n">
        <v>3207</v>
      </c>
      <c r="J3209" t="s"/>
      <c r="K3209" t="s">
        <v>2081</v>
      </c>
      <c r="L3209" t="s">
        <v>2274</v>
      </c>
      <c r="M3209" t="s">
        <v>2275</v>
      </c>
      <c r="N3209" t="s">
        <v>2276</v>
      </c>
      <c r="O3209" t="s">
        <v>2277</v>
      </c>
      <c r="P3209" t="s">
        <v>1768</v>
      </c>
    </row>
    <row r="3210" spans="1:16">
      <c r="I3210" s="54" t="n">
        <v>3208</v>
      </c>
      <c r="J3210" t="s"/>
      <c r="K3210" t="s">
        <v>2081</v>
      </c>
      <c r="L3210" t="s">
        <v>2274</v>
      </c>
      <c r="M3210" t="s">
        <v>2275</v>
      </c>
      <c r="N3210" t="s">
        <v>2276</v>
      </c>
      <c r="O3210" t="s">
        <v>2277</v>
      </c>
      <c r="P3210" t="s">
        <v>1769</v>
      </c>
    </row>
    <row r="3211" spans="1:16">
      <c r="I3211" s="54" t="n">
        <v>3209</v>
      </c>
      <c r="J3211" t="s"/>
      <c r="K3211" t="s">
        <v>2081</v>
      </c>
      <c r="L3211" t="s">
        <v>2274</v>
      </c>
      <c r="M3211" t="s">
        <v>2275</v>
      </c>
      <c r="N3211" t="s">
        <v>2276</v>
      </c>
      <c r="O3211" t="s">
        <v>2277</v>
      </c>
      <c r="P3211" t="s">
        <v>1770</v>
      </c>
    </row>
    <row r="3212" spans="1:16">
      <c r="I3212" s="54" t="n">
        <v>3210</v>
      </c>
      <c r="J3212" t="s"/>
      <c r="K3212" t="s">
        <v>2081</v>
      </c>
      <c r="L3212" t="s">
        <v>2274</v>
      </c>
      <c r="M3212" t="s">
        <v>2275</v>
      </c>
      <c r="N3212" t="s">
        <v>2276</v>
      </c>
      <c r="O3212" t="s">
        <v>2277</v>
      </c>
      <c r="P3212" t="s">
        <v>1774</v>
      </c>
    </row>
    <row r="3213" spans="1:16">
      <c r="I3213" s="54" t="n">
        <v>3211</v>
      </c>
      <c r="J3213" t="s"/>
      <c r="K3213" t="s">
        <v>2081</v>
      </c>
      <c r="L3213" t="s">
        <v>2274</v>
      </c>
      <c r="M3213" t="s">
        <v>2275</v>
      </c>
      <c r="N3213" t="s">
        <v>2276</v>
      </c>
      <c r="O3213" t="s">
        <v>2277</v>
      </c>
      <c r="P3213" t="s">
        <v>1775</v>
      </c>
    </row>
    <row r="3214" spans="1:16">
      <c r="I3214" s="54" t="n">
        <v>3212</v>
      </c>
      <c r="J3214" t="s"/>
      <c r="K3214" t="s">
        <v>2081</v>
      </c>
      <c r="L3214" t="s">
        <v>2274</v>
      </c>
      <c r="M3214" t="s">
        <v>2275</v>
      </c>
      <c r="N3214" t="s">
        <v>2276</v>
      </c>
      <c r="O3214" t="s">
        <v>2277</v>
      </c>
      <c r="P3214" t="s">
        <v>1780</v>
      </c>
    </row>
    <row r="3215" spans="1:16">
      <c r="I3215" s="54" t="n">
        <v>3213</v>
      </c>
      <c r="J3215" s="55" t="n">
        <v>1.808564814814815e-07</v>
      </c>
      <c r="K3215" t="s">
        <v>2081</v>
      </c>
      <c r="L3215" t="s">
        <v>2274</v>
      </c>
      <c r="M3215" t="s">
        <v>2275</v>
      </c>
      <c r="N3215" t="s">
        <v>2276</v>
      </c>
      <c r="O3215" t="s">
        <v>2277</v>
      </c>
      <c r="P3215" t="s">
        <v>1799</v>
      </c>
    </row>
    <row r="3216" spans="1:16">
      <c r="I3216" s="54" t="n">
        <v>3214</v>
      </c>
      <c r="J3216" s="55" t="n">
        <v>0</v>
      </c>
      <c r="K3216" t="s">
        <v>2081</v>
      </c>
      <c r="L3216" t="s">
        <v>2274</v>
      </c>
      <c r="M3216" t="s">
        <v>2275</v>
      </c>
      <c r="N3216" t="s">
        <v>2276</v>
      </c>
      <c r="O3216" t="s">
        <v>2277</v>
      </c>
      <c r="P3216" t="s">
        <v>1800</v>
      </c>
    </row>
    <row r="3217" spans="1:16">
      <c r="I3217" s="54" t="n">
        <v>3215</v>
      </c>
      <c r="J3217" t="s"/>
      <c r="K3217" t="s">
        <v>2081</v>
      </c>
      <c r="L3217" t="s">
        <v>2274</v>
      </c>
      <c r="M3217" t="s">
        <v>2275</v>
      </c>
      <c r="N3217" t="s">
        <v>2276</v>
      </c>
      <c r="O3217" t="s">
        <v>2277</v>
      </c>
      <c r="P3217" t="s">
        <v>1804</v>
      </c>
    </row>
    <row r="3218" spans="1:16">
      <c r="I3218" s="54" t="n">
        <v>3216</v>
      </c>
      <c r="J3218" t="s"/>
      <c r="K3218" t="s">
        <v>2081</v>
      </c>
      <c r="L3218" t="s">
        <v>2274</v>
      </c>
      <c r="M3218" t="s">
        <v>2275</v>
      </c>
      <c r="N3218" t="s">
        <v>2276</v>
      </c>
      <c r="O3218" t="s">
        <v>2277</v>
      </c>
      <c r="P3218" t="s">
        <v>1805</v>
      </c>
    </row>
    <row r="3219" spans="1:16">
      <c r="I3219" s="54" t="n">
        <v>3217</v>
      </c>
      <c r="J3219" t="s"/>
      <c r="K3219" t="s">
        <v>2081</v>
      </c>
      <c r="L3219" t="s">
        <v>2274</v>
      </c>
      <c r="M3219" t="s">
        <v>2275</v>
      </c>
      <c r="N3219" t="s">
        <v>2276</v>
      </c>
      <c r="O3219" t="s">
        <v>2277</v>
      </c>
      <c r="P3219" t="s">
        <v>1813</v>
      </c>
    </row>
    <row r="3220" spans="1:16">
      <c r="I3220" s="54" t="n">
        <v>3218</v>
      </c>
      <c r="J3220" t="s"/>
      <c r="K3220" t="s">
        <v>2081</v>
      </c>
      <c r="L3220" t="s">
        <v>2274</v>
      </c>
      <c r="M3220" t="s">
        <v>2275</v>
      </c>
      <c r="N3220" t="s">
        <v>2276</v>
      </c>
      <c r="O3220" t="s">
        <v>2277</v>
      </c>
      <c r="P3220" t="s">
        <v>1814</v>
      </c>
    </row>
    <row r="3221" spans="1:16">
      <c r="I3221" s="54" t="n">
        <v>3219</v>
      </c>
      <c r="J3221" t="s"/>
      <c r="K3221" t="s">
        <v>2081</v>
      </c>
      <c r="L3221" t="s">
        <v>2274</v>
      </c>
      <c r="M3221" t="s">
        <v>2275</v>
      </c>
      <c r="N3221" t="s">
        <v>2276</v>
      </c>
      <c r="O3221" t="s">
        <v>2277</v>
      </c>
      <c r="P3221" t="s">
        <v>1815</v>
      </c>
    </row>
    <row r="3222" spans="1:16">
      <c r="I3222" s="54" t="n">
        <v>3220</v>
      </c>
      <c r="J3222" t="s"/>
      <c r="K3222" t="s">
        <v>2081</v>
      </c>
      <c r="L3222" t="s">
        <v>2274</v>
      </c>
      <c r="M3222" t="s">
        <v>2275</v>
      </c>
      <c r="N3222" t="s">
        <v>2276</v>
      </c>
      <c r="O3222" t="s">
        <v>2277</v>
      </c>
      <c r="P3222" t="s">
        <v>1816</v>
      </c>
    </row>
    <row r="3223" spans="1:16">
      <c r="I3223" s="54" t="n">
        <v>3221</v>
      </c>
      <c r="J3223" t="s"/>
      <c r="K3223" t="s">
        <v>2081</v>
      </c>
      <c r="L3223" t="s">
        <v>2274</v>
      </c>
      <c r="M3223" t="s">
        <v>2275</v>
      </c>
      <c r="N3223" t="s">
        <v>2276</v>
      </c>
      <c r="O3223" t="s">
        <v>2277</v>
      </c>
      <c r="P3223" t="s">
        <v>1818</v>
      </c>
    </row>
    <row r="3224" spans="1:16">
      <c r="I3224" s="54" t="n">
        <v>3222</v>
      </c>
      <c r="J3224" s="55" t="n">
        <v>0</v>
      </c>
      <c r="K3224" t="s">
        <v>2081</v>
      </c>
      <c r="L3224" t="s">
        <v>2274</v>
      </c>
      <c r="M3224" t="s">
        <v>2275</v>
      </c>
      <c r="N3224" t="s">
        <v>2276</v>
      </c>
      <c r="O3224" t="s">
        <v>2277</v>
      </c>
      <c r="P3224" t="s">
        <v>1821</v>
      </c>
    </row>
    <row r="3225" spans="1:16">
      <c r="I3225" s="54" t="n">
        <v>3223</v>
      </c>
      <c r="J3225" t="s"/>
      <c r="K3225" t="s">
        <v>2081</v>
      </c>
      <c r="L3225" t="s">
        <v>2274</v>
      </c>
      <c r="M3225" t="s">
        <v>2275</v>
      </c>
      <c r="N3225" t="s">
        <v>2276</v>
      </c>
      <c r="O3225" t="s">
        <v>2277</v>
      </c>
      <c r="P3225" t="s">
        <v>1826</v>
      </c>
    </row>
    <row r="3226" spans="1:16">
      <c r="I3226" s="54" t="n">
        <v>3224</v>
      </c>
      <c r="J3226" t="s"/>
      <c r="K3226" t="s">
        <v>2081</v>
      </c>
      <c r="L3226" t="s">
        <v>2274</v>
      </c>
      <c r="M3226" t="s">
        <v>2275</v>
      </c>
      <c r="N3226" t="s">
        <v>2276</v>
      </c>
      <c r="O3226" t="s">
        <v>2277</v>
      </c>
      <c r="P3226" t="s">
        <v>1830</v>
      </c>
    </row>
    <row r="3227" spans="1:16">
      <c r="I3227" s="54" t="n">
        <v>3225</v>
      </c>
      <c r="J3227" t="s"/>
      <c r="K3227" t="s">
        <v>2081</v>
      </c>
      <c r="L3227" t="s">
        <v>2274</v>
      </c>
      <c r="M3227" t="s">
        <v>2275</v>
      </c>
      <c r="N3227" t="s">
        <v>2276</v>
      </c>
      <c r="O3227" t="s">
        <v>2134</v>
      </c>
      <c r="P3227" t="s"/>
    </row>
    <row r="3228" spans="1:16">
      <c r="I3228" s="54" t="n">
        <v>3226</v>
      </c>
      <c r="J3228" s="55" t="n">
        <v>0</v>
      </c>
      <c r="K3228" t="s">
        <v>2081</v>
      </c>
      <c r="L3228" t="s">
        <v>2274</v>
      </c>
      <c r="M3228" t="s">
        <v>2275</v>
      </c>
      <c r="N3228" t="s">
        <v>2276</v>
      </c>
      <c r="O3228" t="s">
        <v>2135</v>
      </c>
      <c r="P3228" t="s"/>
    </row>
    <row r="3229" spans="1:16">
      <c r="I3229" s="54" t="n">
        <v>3227</v>
      </c>
      <c r="J3229" t="s"/>
      <c r="K3229" t="s">
        <v>2081</v>
      </c>
      <c r="L3229" t="s">
        <v>2274</v>
      </c>
      <c r="M3229" t="s">
        <v>2275</v>
      </c>
      <c r="N3229" t="s">
        <v>2276</v>
      </c>
      <c r="O3229" t="s">
        <v>2136</v>
      </c>
      <c r="P3229" t="s"/>
    </row>
    <row r="3230" spans="1:16">
      <c r="I3230" s="54" t="n">
        <v>3228</v>
      </c>
      <c r="J3230" s="55" t="n">
        <v>0</v>
      </c>
      <c r="K3230" t="s">
        <v>2081</v>
      </c>
      <c r="L3230" t="s">
        <v>2274</v>
      </c>
      <c r="M3230" t="s">
        <v>2275</v>
      </c>
      <c r="N3230" t="s">
        <v>2276</v>
      </c>
      <c r="O3230" t="s">
        <v>2137</v>
      </c>
      <c r="P3230" t="s"/>
    </row>
    <row r="3231" spans="1:16">
      <c r="I3231" s="54" t="n">
        <v>3229</v>
      </c>
      <c r="J3231" t="s"/>
      <c r="K3231" t="s">
        <v>2081</v>
      </c>
      <c r="L3231" t="s">
        <v>2274</v>
      </c>
      <c r="M3231" t="s">
        <v>2275</v>
      </c>
      <c r="N3231" t="s">
        <v>2276</v>
      </c>
      <c r="O3231" t="s">
        <v>2138</v>
      </c>
      <c r="P3231" t="s"/>
    </row>
    <row r="3232" spans="1:16">
      <c r="I3232" s="54" t="n">
        <v>3230</v>
      </c>
      <c r="J3232" s="55" t="n">
        <v>0</v>
      </c>
      <c r="K3232" t="s">
        <v>2081</v>
      </c>
      <c r="L3232" t="s">
        <v>2274</v>
      </c>
      <c r="M3232" t="s">
        <v>2275</v>
      </c>
      <c r="N3232" t="s">
        <v>2276</v>
      </c>
      <c r="O3232" t="s">
        <v>2139</v>
      </c>
      <c r="P3232" t="s"/>
    </row>
    <row r="3233" spans="1:16">
      <c r="I3233" s="54" t="n">
        <v>3231</v>
      </c>
      <c r="J3233" t="s"/>
      <c r="K3233" t="s">
        <v>2081</v>
      </c>
      <c r="L3233" t="s">
        <v>2274</v>
      </c>
      <c r="M3233" t="s">
        <v>2275</v>
      </c>
      <c r="N3233" t="s">
        <v>2276</v>
      </c>
      <c r="O3233" t="s">
        <v>2140</v>
      </c>
      <c r="P3233" t="s"/>
    </row>
    <row r="3234" spans="1:16">
      <c r="I3234" s="54" t="n">
        <v>3232</v>
      </c>
      <c r="J3234" s="55" t="n">
        <v>1.597546296296297e-06</v>
      </c>
      <c r="K3234" t="s">
        <v>2081</v>
      </c>
      <c r="L3234" t="s">
        <v>2274</v>
      </c>
      <c r="M3234" t="s">
        <v>2275</v>
      </c>
      <c r="N3234" t="s">
        <v>2278</v>
      </c>
      <c r="O3234" t="s"/>
      <c r="P3234" t="s"/>
    </row>
    <row r="3235" spans="1:16">
      <c r="I3235" s="54" t="n">
        <v>3233</v>
      </c>
      <c r="J3235" t="s"/>
      <c r="K3235" t="s">
        <v>2081</v>
      </c>
      <c r="L3235" t="s">
        <v>2274</v>
      </c>
      <c r="M3235" t="s">
        <v>2275</v>
      </c>
      <c r="N3235" t="s">
        <v>2278</v>
      </c>
      <c r="O3235" t="s">
        <v>2105</v>
      </c>
      <c r="P3235" t="s"/>
    </row>
    <row r="3236" spans="1:16">
      <c r="I3236" s="54" t="n">
        <v>3234</v>
      </c>
      <c r="J3236" t="s"/>
      <c r="K3236" t="s">
        <v>2081</v>
      </c>
      <c r="L3236" t="s">
        <v>2274</v>
      </c>
      <c r="M3236" t="s">
        <v>2275</v>
      </c>
      <c r="N3236" t="s">
        <v>2278</v>
      </c>
      <c r="O3236" t="s">
        <v>2110</v>
      </c>
      <c r="P3236" t="s"/>
    </row>
    <row r="3237" spans="1:16">
      <c r="I3237" s="54" t="n">
        <v>3235</v>
      </c>
      <c r="J3237" t="s"/>
      <c r="K3237" t="s">
        <v>2081</v>
      </c>
      <c r="L3237" t="s">
        <v>2274</v>
      </c>
      <c r="M3237" t="s">
        <v>2275</v>
      </c>
      <c r="N3237" t="s">
        <v>2278</v>
      </c>
      <c r="O3237" t="s">
        <v>2111</v>
      </c>
      <c r="P3237" t="s"/>
    </row>
    <row r="3238" spans="1:16">
      <c r="I3238" s="54" t="n">
        <v>3236</v>
      </c>
      <c r="J3238" t="s"/>
      <c r="K3238" t="s">
        <v>2081</v>
      </c>
      <c r="L3238" t="s">
        <v>2274</v>
      </c>
      <c r="M3238" t="s">
        <v>2275</v>
      </c>
      <c r="N3238" t="s">
        <v>2278</v>
      </c>
      <c r="O3238" t="s">
        <v>2112</v>
      </c>
      <c r="P3238" t="s"/>
    </row>
    <row r="3239" spans="1:16">
      <c r="I3239" s="54" t="n">
        <v>3237</v>
      </c>
      <c r="J3239" t="s"/>
      <c r="K3239" t="s">
        <v>2081</v>
      </c>
      <c r="L3239" t="s">
        <v>2274</v>
      </c>
      <c r="M3239" t="s">
        <v>2275</v>
      </c>
      <c r="N3239" t="s">
        <v>2278</v>
      </c>
      <c r="O3239" t="s">
        <v>2113</v>
      </c>
      <c r="P3239" t="s"/>
    </row>
    <row r="3240" spans="1:16">
      <c r="I3240" s="54" t="n">
        <v>3238</v>
      </c>
      <c r="J3240" t="s"/>
      <c r="K3240" t="s">
        <v>2081</v>
      </c>
      <c r="L3240" t="s">
        <v>2274</v>
      </c>
      <c r="M3240" t="s">
        <v>2275</v>
      </c>
      <c r="N3240" t="s">
        <v>2278</v>
      </c>
      <c r="O3240" t="s">
        <v>2114</v>
      </c>
      <c r="P3240" t="s"/>
    </row>
    <row r="3241" spans="1:16">
      <c r="I3241" s="54" t="n">
        <v>3239</v>
      </c>
      <c r="J3241" t="s"/>
      <c r="K3241" t="s">
        <v>2081</v>
      </c>
      <c r="L3241" t="s">
        <v>2274</v>
      </c>
      <c r="M3241" t="s">
        <v>2275</v>
      </c>
      <c r="N3241" t="s">
        <v>2278</v>
      </c>
      <c r="O3241" t="s">
        <v>2115</v>
      </c>
      <c r="P3241" t="s"/>
    </row>
    <row r="3242" spans="1:16">
      <c r="I3242" s="54" t="n">
        <v>3240</v>
      </c>
      <c r="J3242" t="s"/>
      <c r="K3242" t="s">
        <v>2081</v>
      </c>
      <c r="L3242" t="s">
        <v>2274</v>
      </c>
      <c r="M3242" t="s">
        <v>2275</v>
      </c>
      <c r="N3242" t="s">
        <v>2278</v>
      </c>
      <c r="O3242" t="s">
        <v>2116</v>
      </c>
      <c r="P3242" t="s"/>
    </row>
    <row r="3243" spans="1:16">
      <c r="I3243" s="54" t="n">
        <v>3241</v>
      </c>
      <c r="J3243" t="s"/>
      <c r="K3243" t="s">
        <v>2081</v>
      </c>
      <c r="L3243" t="s">
        <v>2274</v>
      </c>
      <c r="M3243" t="s">
        <v>2275</v>
      </c>
      <c r="N3243" t="s">
        <v>2278</v>
      </c>
      <c r="O3243" t="s">
        <v>2117</v>
      </c>
      <c r="P3243" t="s"/>
    </row>
    <row r="3244" spans="1:16">
      <c r="I3244" s="54" t="n">
        <v>3242</v>
      </c>
      <c r="J3244" t="s"/>
      <c r="K3244" t="s">
        <v>2081</v>
      </c>
      <c r="L3244" t="s">
        <v>2274</v>
      </c>
      <c r="M3244" t="s">
        <v>2275</v>
      </c>
      <c r="N3244" t="s">
        <v>2278</v>
      </c>
      <c r="O3244" t="s">
        <v>2118</v>
      </c>
      <c r="P3244" t="s"/>
    </row>
    <row r="3245" spans="1:16">
      <c r="I3245" s="54" t="n">
        <v>3243</v>
      </c>
      <c r="J3245" s="55" t="n">
        <v>0</v>
      </c>
      <c r="K3245" t="s">
        <v>2081</v>
      </c>
      <c r="L3245" t="s">
        <v>2274</v>
      </c>
      <c r="M3245" t="s">
        <v>2275</v>
      </c>
      <c r="N3245" t="s">
        <v>2278</v>
      </c>
      <c r="O3245" t="s">
        <v>2119</v>
      </c>
      <c r="P3245" t="s"/>
    </row>
    <row r="3246" spans="1:16">
      <c r="I3246" s="54" t="n">
        <v>3244</v>
      </c>
      <c r="J3246" s="55" t="n">
        <v>0</v>
      </c>
      <c r="K3246" t="s">
        <v>2081</v>
      </c>
      <c r="L3246" t="s">
        <v>2274</v>
      </c>
      <c r="M3246" t="s">
        <v>2275</v>
      </c>
      <c r="N3246" t="s">
        <v>2278</v>
      </c>
      <c r="O3246" t="s">
        <v>2120</v>
      </c>
      <c r="P3246" t="s"/>
    </row>
    <row r="3247" spans="1:16">
      <c r="I3247" s="54" t="n">
        <v>3245</v>
      </c>
      <c r="J3247" s="55" t="n">
        <v>0</v>
      </c>
      <c r="K3247" t="s">
        <v>2081</v>
      </c>
      <c r="L3247" t="s">
        <v>2274</v>
      </c>
      <c r="M3247" t="s">
        <v>2275</v>
      </c>
      <c r="N3247" t="s">
        <v>2278</v>
      </c>
      <c r="O3247" t="s">
        <v>2121</v>
      </c>
      <c r="P3247" t="s"/>
    </row>
    <row r="3248" spans="1:16">
      <c r="I3248" s="54" t="n">
        <v>3246</v>
      </c>
      <c r="J3248" t="s"/>
      <c r="K3248" t="s">
        <v>2081</v>
      </c>
      <c r="L3248" t="s">
        <v>2274</v>
      </c>
      <c r="M3248" t="s">
        <v>2275</v>
      </c>
      <c r="N3248" t="s">
        <v>2278</v>
      </c>
      <c r="O3248" t="s">
        <v>2122</v>
      </c>
      <c r="P3248" t="s"/>
    </row>
    <row r="3249" spans="1:16">
      <c r="I3249" s="54" t="n">
        <v>3247</v>
      </c>
      <c r="J3249" t="s"/>
      <c r="K3249" t="s">
        <v>2081</v>
      </c>
      <c r="L3249" t="s">
        <v>2274</v>
      </c>
      <c r="M3249" t="s">
        <v>2275</v>
      </c>
      <c r="N3249" t="s">
        <v>2278</v>
      </c>
      <c r="O3249" t="s">
        <v>2123</v>
      </c>
      <c r="P3249" t="s"/>
    </row>
    <row r="3250" spans="1:16">
      <c r="I3250" s="54" t="n">
        <v>3248</v>
      </c>
      <c r="J3250" t="s"/>
      <c r="K3250" t="s">
        <v>2081</v>
      </c>
      <c r="L3250" t="s">
        <v>2274</v>
      </c>
      <c r="M3250" t="s">
        <v>2275</v>
      </c>
      <c r="N3250" t="s">
        <v>2278</v>
      </c>
      <c r="O3250" t="s">
        <v>2124</v>
      </c>
      <c r="P3250" t="s"/>
    </row>
    <row r="3251" spans="1:16">
      <c r="I3251" s="54" t="n">
        <v>3249</v>
      </c>
      <c r="J3251" s="55" t="n">
        <v>0</v>
      </c>
      <c r="K3251" t="s">
        <v>2081</v>
      </c>
      <c r="L3251" t="s">
        <v>2274</v>
      </c>
      <c r="M3251" t="s">
        <v>2275</v>
      </c>
      <c r="N3251" t="s">
        <v>2278</v>
      </c>
      <c r="O3251" t="s">
        <v>2125</v>
      </c>
      <c r="P3251" t="s"/>
    </row>
    <row r="3252" spans="1:16">
      <c r="I3252" s="54" t="n">
        <v>3250</v>
      </c>
      <c r="J3252" t="s"/>
      <c r="K3252" t="s">
        <v>2081</v>
      </c>
      <c r="L3252" t="s">
        <v>2274</v>
      </c>
      <c r="M3252" t="s">
        <v>2275</v>
      </c>
      <c r="N3252" t="s">
        <v>2278</v>
      </c>
      <c r="O3252" t="s">
        <v>2126</v>
      </c>
      <c r="P3252" t="s"/>
    </row>
    <row r="3253" spans="1:16">
      <c r="I3253" s="54" t="n">
        <v>3251</v>
      </c>
      <c r="J3253" s="55" t="n">
        <v>0</v>
      </c>
      <c r="K3253" t="s">
        <v>2081</v>
      </c>
      <c r="L3253" t="s">
        <v>2274</v>
      </c>
      <c r="M3253" t="s">
        <v>2275</v>
      </c>
      <c r="N3253" t="s">
        <v>2278</v>
      </c>
      <c r="O3253" t="s">
        <v>2127</v>
      </c>
      <c r="P3253" t="s"/>
    </row>
    <row r="3254" spans="1:16">
      <c r="I3254" s="54" t="n">
        <v>3252</v>
      </c>
      <c r="J3254" t="s"/>
      <c r="K3254" t="s">
        <v>2081</v>
      </c>
      <c r="L3254" t="s">
        <v>2274</v>
      </c>
      <c r="M3254" t="s">
        <v>2275</v>
      </c>
      <c r="N3254" t="s">
        <v>2278</v>
      </c>
      <c r="O3254" t="s">
        <v>2128</v>
      </c>
      <c r="P3254" t="s"/>
    </row>
    <row r="3255" spans="1:16">
      <c r="I3255" s="54" t="n">
        <v>3253</v>
      </c>
      <c r="J3255" s="55" t="n">
        <v>1.597546296296297e-06</v>
      </c>
      <c r="K3255" t="s">
        <v>2081</v>
      </c>
      <c r="L3255" t="s">
        <v>2274</v>
      </c>
      <c r="M3255" t="s">
        <v>2275</v>
      </c>
      <c r="N3255" t="s">
        <v>2278</v>
      </c>
      <c r="O3255" t="s">
        <v>2277</v>
      </c>
      <c r="P3255" t="s"/>
    </row>
    <row r="3256" spans="1:16">
      <c r="I3256" s="54" t="n">
        <v>3254</v>
      </c>
      <c r="J3256" t="s"/>
      <c r="K3256" t="s">
        <v>2081</v>
      </c>
      <c r="L3256" t="s">
        <v>2274</v>
      </c>
      <c r="M3256" t="s">
        <v>2275</v>
      </c>
      <c r="N3256" t="s">
        <v>2278</v>
      </c>
      <c r="O3256" t="s">
        <v>2277</v>
      </c>
      <c r="P3256" t="s">
        <v>702</v>
      </c>
    </row>
    <row r="3257" spans="1:16">
      <c r="I3257" s="54" t="n">
        <v>3255</v>
      </c>
      <c r="J3257" t="s"/>
      <c r="K3257" t="s">
        <v>2081</v>
      </c>
      <c r="L3257" t="s">
        <v>2274</v>
      </c>
      <c r="M3257" t="s">
        <v>2275</v>
      </c>
      <c r="N3257" t="s">
        <v>2278</v>
      </c>
      <c r="O3257" t="s">
        <v>2277</v>
      </c>
      <c r="P3257" t="s">
        <v>705</v>
      </c>
    </row>
    <row r="3258" spans="1:16">
      <c r="I3258" s="54" t="n">
        <v>3256</v>
      </c>
      <c r="J3258" t="s"/>
      <c r="K3258" t="s">
        <v>2081</v>
      </c>
      <c r="L3258" t="s">
        <v>2274</v>
      </c>
      <c r="M3258" t="s">
        <v>2275</v>
      </c>
      <c r="N3258" t="s">
        <v>2278</v>
      </c>
      <c r="O3258" t="s">
        <v>2277</v>
      </c>
      <c r="P3258" t="s">
        <v>711</v>
      </c>
    </row>
    <row r="3259" spans="1:16">
      <c r="I3259" s="54" t="n">
        <v>3257</v>
      </c>
      <c r="J3259" t="s"/>
      <c r="K3259" t="s">
        <v>2081</v>
      </c>
      <c r="L3259" t="s">
        <v>2274</v>
      </c>
      <c r="M3259" t="s">
        <v>2275</v>
      </c>
      <c r="N3259" t="s">
        <v>2278</v>
      </c>
      <c r="O3259" t="s">
        <v>2277</v>
      </c>
      <c r="P3259" t="s">
        <v>735</v>
      </c>
    </row>
    <row r="3260" spans="1:16">
      <c r="I3260" s="54" t="n">
        <v>3258</v>
      </c>
      <c r="J3260" t="s"/>
      <c r="K3260" t="s">
        <v>2081</v>
      </c>
      <c r="L3260" t="s">
        <v>2274</v>
      </c>
      <c r="M3260" t="s">
        <v>2275</v>
      </c>
      <c r="N3260" t="s">
        <v>2278</v>
      </c>
      <c r="O3260" t="s">
        <v>2277</v>
      </c>
      <c r="P3260" t="s">
        <v>738</v>
      </c>
    </row>
    <row r="3261" spans="1:16">
      <c r="I3261" s="54" t="n">
        <v>3259</v>
      </c>
      <c r="J3261" t="s"/>
      <c r="K3261" t="s">
        <v>2081</v>
      </c>
      <c r="L3261" t="s">
        <v>2274</v>
      </c>
      <c r="M3261" t="s">
        <v>2275</v>
      </c>
      <c r="N3261" t="s">
        <v>2278</v>
      </c>
      <c r="O3261" t="s">
        <v>2277</v>
      </c>
      <c r="P3261" t="s">
        <v>741</v>
      </c>
    </row>
    <row r="3262" spans="1:16">
      <c r="I3262" s="54" t="n">
        <v>3260</v>
      </c>
      <c r="J3262" t="s"/>
      <c r="K3262" t="s">
        <v>2081</v>
      </c>
      <c r="L3262" t="s">
        <v>2274</v>
      </c>
      <c r="M3262" t="s">
        <v>2275</v>
      </c>
      <c r="N3262" t="s">
        <v>2278</v>
      </c>
      <c r="O3262" t="s">
        <v>2277</v>
      </c>
      <c r="P3262" t="s">
        <v>747</v>
      </c>
    </row>
    <row r="3263" spans="1:16">
      <c r="I3263" s="54" t="n">
        <v>3261</v>
      </c>
      <c r="J3263" t="s"/>
      <c r="K3263" t="s">
        <v>2081</v>
      </c>
      <c r="L3263" t="s">
        <v>2274</v>
      </c>
      <c r="M3263" t="s">
        <v>2275</v>
      </c>
      <c r="N3263" t="s">
        <v>2278</v>
      </c>
      <c r="O3263" t="s">
        <v>2277</v>
      </c>
      <c r="P3263" t="s">
        <v>753</v>
      </c>
    </row>
    <row r="3264" spans="1:16">
      <c r="I3264" s="54" t="n">
        <v>3262</v>
      </c>
      <c r="J3264" t="s"/>
      <c r="K3264" t="s">
        <v>2081</v>
      </c>
      <c r="L3264" t="s">
        <v>2274</v>
      </c>
      <c r="M3264" t="s">
        <v>2275</v>
      </c>
      <c r="N3264" t="s">
        <v>2278</v>
      </c>
      <c r="O3264" t="s">
        <v>2277</v>
      </c>
      <c r="P3264" t="s">
        <v>759</v>
      </c>
    </row>
    <row r="3265" spans="1:16">
      <c r="I3265" s="54" t="n">
        <v>3263</v>
      </c>
      <c r="J3265" t="s"/>
      <c r="K3265" t="s">
        <v>2081</v>
      </c>
      <c r="L3265" t="s">
        <v>2274</v>
      </c>
      <c r="M3265" t="s">
        <v>2275</v>
      </c>
      <c r="N3265" t="s">
        <v>2278</v>
      </c>
      <c r="O3265" t="s">
        <v>2277</v>
      </c>
      <c r="P3265" t="s">
        <v>765</v>
      </c>
    </row>
    <row r="3266" spans="1:16">
      <c r="I3266" s="54" t="n">
        <v>3264</v>
      </c>
      <c r="J3266" t="s"/>
      <c r="K3266" t="s">
        <v>2081</v>
      </c>
      <c r="L3266" t="s">
        <v>2274</v>
      </c>
      <c r="M3266" t="s">
        <v>2275</v>
      </c>
      <c r="N3266" t="s">
        <v>2278</v>
      </c>
      <c r="O3266" t="s">
        <v>2277</v>
      </c>
      <c r="P3266" t="s">
        <v>768</v>
      </c>
    </row>
    <row r="3267" spans="1:16">
      <c r="I3267" s="54" t="n">
        <v>3265</v>
      </c>
      <c r="J3267" t="s"/>
      <c r="K3267" t="s">
        <v>2081</v>
      </c>
      <c r="L3267" t="s">
        <v>2274</v>
      </c>
      <c r="M3267" t="s">
        <v>2275</v>
      </c>
      <c r="N3267" t="s">
        <v>2278</v>
      </c>
      <c r="O3267" t="s">
        <v>2277</v>
      </c>
      <c r="P3267" t="s">
        <v>771</v>
      </c>
    </row>
    <row r="3268" spans="1:16">
      <c r="I3268" s="54" t="n">
        <v>3266</v>
      </c>
      <c r="J3268" t="s"/>
      <c r="K3268" t="s">
        <v>2081</v>
      </c>
      <c r="L3268" t="s">
        <v>2274</v>
      </c>
      <c r="M3268" t="s">
        <v>2275</v>
      </c>
      <c r="N3268" t="s">
        <v>2278</v>
      </c>
      <c r="O3268" t="s">
        <v>2277</v>
      </c>
      <c r="P3268" t="s">
        <v>774</v>
      </c>
    </row>
    <row r="3269" spans="1:16">
      <c r="I3269" s="54" t="n">
        <v>3267</v>
      </c>
      <c r="J3269" t="s"/>
      <c r="K3269" t="s">
        <v>2081</v>
      </c>
      <c r="L3269" t="s">
        <v>2274</v>
      </c>
      <c r="M3269" t="s">
        <v>2275</v>
      </c>
      <c r="N3269" t="s">
        <v>2278</v>
      </c>
      <c r="O3269" t="s">
        <v>2277</v>
      </c>
      <c r="P3269" t="s">
        <v>786</v>
      </c>
    </row>
    <row r="3270" spans="1:16">
      <c r="I3270" s="54" t="n">
        <v>3268</v>
      </c>
      <c r="J3270" t="s"/>
      <c r="K3270" t="s">
        <v>2081</v>
      </c>
      <c r="L3270" t="s">
        <v>2274</v>
      </c>
      <c r="M3270" t="s">
        <v>2275</v>
      </c>
      <c r="N3270" t="s">
        <v>2278</v>
      </c>
      <c r="O3270" t="s">
        <v>2277</v>
      </c>
      <c r="P3270" t="s">
        <v>789</v>
      </c>
    </row>
    <row r="3271" spans="1:16">
      <c r="I3271" s="54" t="n">
        <v>3269</v>
      </c>
      <c r="J3271" t="s"/>
      <c r="K3271" t="s">
        <v>2081</v>
      </c>
      <c r="L3271" t="s">
        <v>2274</v>
      </c>
      <c r="M3271" t="s">
        <v>2275</v>
      </c>
      <c r="N3271" t="s">
        <v>2278</v>
      </c>
      <c r="O3271" t="s">
        <v>2277</v>
      </c>
      <c r="P3271" t="s">
        <v>795</v>
      </c>
    </row>
    <row r="3272" spans="1:16">
      <c r="I3272" s="54" t="n">
        <v>3270</v>
      </c>
      <c r="J3272" t="s"/>
      <c r="K3272" t="s">
        <v>2081</v>
      </c>
      <c r="L3272" t="s">
        <v>2274</v>
      </c>
      <c r="M3272" t="s">
        <v>2275</v>
      </c>
      <c r="N3272" t="s">
        <v>2278</v>
      </c>
      <c r="O3272" t="s">
        <v>2277</v>
      </c>
      <c r="P3272" t="s">
        <v>797</v>
      </c>
    </row>
    <row r="3273" spans="1:16">
      <c r="I3273" s="54" t="n">
        <v>3271</v>
      </c>
      <c r="J3273" t="s"/>
      <c r="K3273" t="s">
        <v>2081</v>
      </c>
      <c r="L3273" t="s">
        <v>2274</v>
      </c>
      <c r="M3273" t="s">
        <v>2275</v>
      </c>
      <c r="N3273" t="s">
        <v>2278</v>
      </c>
      <c r="O3273" t="s">
        <v>2277</v>
      </c>
      <c r="P3273" t="s">
        <v>803</v>
      </c>
    </row>
    <row r="3274" spans="1:16">
      <c r="I3274" s="54" t="n">
        <v>3272</v>
      </c>
      <c r="J3274" t="s"/>
      <c r="K3274" t="s">
        <v>2081</v>
      </c>
      <c r="L3274" t="s">
        <v>2274</v>
      </c>
      <c r="M3274" t="s">
        <v>2275</v>
      </c>
      <c r="N3274" t="s">
        <v>2278</v>
      </c>
      <c r="O3274" t="s">
        <v>2277</v>
      </c>
      <c r="P3274" t="s">
        <v>806</v>
      </c>
    </row>
    <row r="3275" spans="1:16">
      <c r="I3275" s="54" t="n">
        <v>3273</v>
      </c>
      <c r="J3275" t="s"/>
      <c r="K3275" t="s">
        <v>2081</v>
      </c>
      <c r="L3275" t="s">
        <v>2274</v>
      </c>
      <c r="M3275" t="s">
        <v>2275</v>
      </c>
      <c r="N3275" t="s">
        <v>2278</v>
      </c>
      <c r="O3275" t="s">
        <v>2277</v>
      </c>
      <c r="P3275" t="s">
        <v>812</v>
      </c>
    </row>
    <row r="3276" spans="1:16">
      <c r="I3276" s="54" t="n">
        <v>3274</v>
      </c>
      <c r="J3276" t="s"/>
      <c r="K3276" t="s">
        <v>2081</v>
      </c>
      <c r="L3276" t="s">
        <v>2274</v>
      </c>
      <c r="M3276" t="s">
        <v>2275</v>
      </c>
      <c r="N3276" t="s">
        <v>2278</v>
      </c>
      <c r="O3276" t="s">
        <v>2277</v>
      </c>
      <c r="P3276" t="s">
        <v>815</v>
      </c>
    </row>
    <row r="3277" spans="1:16">
      <c r="I3277" s="54" t="n">
        <v>3275</v>
      </c>
      <c r="J3277" t="s"/>
      <c r="K3277" t="s">
        <v>2081</v>
      </c>
      <c r="L3277" t="s">
        <v>2274</v>
      </c>
      <c r="M3277" t="s">
        <v>2275</v>
      </c>
      <c r="N3277" t="s">
        <v>2278</v>
      </c>
      <c r="O3277" t="s">
        <v>2277</v>
      </c>
      <c r="P3277" t="s">
        <v>821</v>
      </c>
    </row>
    <row r="3278" spans="1:16">
      <c r="I3278" s="54" t="n">
        <v>3276</v>
      </c>
      <c r="J3278" t="s"/>
      <c r="K3278" t="s">
        <v>2081</v>
      </c>
      <c r="L3278" t="s">
        <v>2274</v>
      </c>
      <c r="M3278" t="s">
        <v>2275</v>
      </c>
      <c r="N3278" t="s">
        <v>2278</v>
      </c>
      <c r="O3278" t="s">
        <v>2277</v>
      </c>
      <c r="P3278" t="s">
        <v>827</v>
      </c>
    </row>
    <row r="3279" spans="1:16">
      <c r="I3279" s="54" t="n">
        <v>3277</v>
      </c>
      <c r="J3279" t="s"/>
      <c r="K3279" t="s">
        <v>2081</v>
      </c>
      <c r="L3279" t="s">
        <v>2274</v>
      </c>
      <c r="M3279" t="s">
        <v>2275</v>
      </c>
      <c r="N3279" t="s">
        <v>2278</v>
      </c>
      <c r="O3279" t="s">
        <v>2277</v>
      </c>
      <c r="P3279" t="s">
        <v>833</v>
      </c>
    </row>
    <row r="3280" spans="1:16">
      <c r="I3280" s="54" t="n">
        <v>3278</v>
      </c>
      <c r="J3280" t="s"/>
      <c r="K3280" t="s">
        <v>2081</v>
      </c>
      <c r="L3280" t="s">
        <v>2274</v>
      </c>
      <c r="M3280" t="s">
        <v>2275</v>
      </c>
      <c r="N3280" t="s">
        <v>2278</v>
      </c>
      <c r="O3280" t="s">
        <v>2277</v>
      </c>
      <c r="P3280" t="s">
        <v>839</v>
      </c>
    </row>
    <row r="3281" spans="1:16">
      <c r="I3281" s="54" t="n">
        <v>3279</v>
      </c>
      <c r="J3281" t="s"/>
      <c r="K3281" t="s">
        <v>2081</v>
      </c>
      <c r="L3281" t="s">
        <v>2274</v>
      </c>
      <c r="M3281" t="s">
        <v>2275</v>
      </c>
      <c r="N3281" t="s">
        <v>2278</v>
      </c>
      <c r="O3281" t="s">
        <v>2277</v>
      </c>
      <c r="P3281" t="s">
        <v>842</v>
      </c>
    </row>
    <row r="3282" spans="1:16">
      <c r="I3282" s="54" t="n">
        <v>3280</v>
      </c>
      <c r="J3282" t="s"/>
      <c r="K3282" t="s">
        <v>2081</v>
      </c>
      <c r="L3282" t="s">
        <v>2274</v>
      </c>
      <c r="M3282" t="s">
        <v>2275</v>
      </c>
      <c r="N3282" t="s">
        <v>2278</v>
      </c>
      <c r="O3282" t="s">
        <v>2277</v>
      </c>
      <c r="P3282" t="s">
        <v>845</v>
      </c>
    </row>
    <row r="3283" spans="1:16">
      <c r="I3283" s="54" t="n">
        <v>3281</v>
      </c>
      <c r="J3283" t="s"/>
      <c r="K3283" t="s">
        <v>2081</v>
      </c>
      <c r="L3283" t="s">
        <v>2274</v>
      </c>
      <c r="M3283" t="s">
        <v>2275</v>
      </c>
      <c r="N3283" t="s">
        <v>2278</v>
      </c>
      <c r="O3283" t="s">
        <v>2277</v>
      </c>
      <c r="P3283" t="s">
        <v>847</v>
      </c>
    </row>
    <row r="3284" spans="1:16">
      <c r="I3284" s="54" t="n">
        <v>3282</v>
      </c>
      <c r="J3284" t="s"/>
      <c r="K3284" t="s">
        <v>2081</v>
      </c>
      <c r="L3284" t="s">
        <v>2274</v>
      </c>
      <c r="M3284" t="s">
        <v>2275</v>
      </c>
      <c r="N3284" t="s">
        <v>2278</v>
      </c>
      <c r="O3284" t="s">
        <v>2277</v>
      </c>
      <c r="P3284" t="s">
        <v>1348</v>
      </c>
    </row>
    <row r="3285" spans="1:16">
      <c r="I3285" s="54" t="n">
        <v>3283</v>
      </c>
      <c r="J3285" t="s"/>
      <c r="K3285" t="s">
        <v>2081</v>
      </c>
      <c r="L3285" t="s">
        <v>2274</v>
      </c>
      <c r="M3285" t="s">
        <v>2275</v>
      </c>
      <c r="N3285" t="s">
        <v>2278</v>
      </c>
      <c r="O3285" t="s">
        <v>2277</v>
      </c>
      <c r="P3285" t="s">
        <v>1350</v>
      </c>
    </row>
    <row r="3286" spans="1:16">
      <c r="I3286" s="54" t="n">
        <v>3284</v>
      </c>
      <c r="J3286" t="s"/>
      <c r="K3286" t="s">
        <v>2081</v>
      </c>
      <c r="L3286" t="s">
        <v>2274</v>
      </c>
      <c r="M3286" t="s">
        <v>2275</v>
      </c>
      <c r="N3286" t="s">
        <v>2278</v>
      </c>
      <c r="O3286" t="s">
        <v>2277</v>
      </c>
      <c r="P3286" t="s">
        <v>850</v>
      </c>
    </row>
    <row r="3287" spans="1:16">
      <c r="I3287" s="54" t="n">
        <v>3285</v>
      </c>
      <c r="J3287" t="s"/>
      <c r="K3287" t="s">
        <v>2081</v>
      </c>
      <c r="L3287" t="s">
        <v>2274</v>
      </c>
      <c r="M3287" t="s">
        <v>2275</v>
      </c>
      <c r="N3287" t="s">
        <v>2278</v>
      </c>
      <c r="O3287" t="s">
        <v>2277</v>
      </c>
      <c r="P3287" t="s">
        <v>1351</v>
      </c>
    </row>
    <row r="3288" spans="1:16">
      <c r="I3288" s="54" t="n">
        <v>3286</v>
      </c>
      <c r="J3288" t="s"/>
      <c r="K3288" t="s">
        <v>2081</v>
      </c>
      <c r="L3288" t="s">
        <v>2274</v>
      </c>
      <c r="M3288" t="s">
        <v>2275</v>
      </c>
      <c r="N3288" t="s">
        <v>2278</v>
      </c>
      <c r="O3288" t="s">
        <v>2277</v>
      </c>
      <c r="P3288" t="s">
        <v>1352</v>
      </c>
    </row>
    <row r="3289" spans="1:16">
      <c r="I3289" s="54" t="n">
        <v>3287</v>
      </c>
      <c r="J3289" t="s"/>
      <c r="K3289" t="s">
        <v>2081</v>
      </c>
      <c r="L3289" t="s">
        <v>2274</v>
      </c>
      <c r="M3289" t="s">
        <v>2275</v>
      </c>
      <c r="N3289" t="s">
        <v>2278</v>
      </c>
      <c r="O3289" t="s">
        <v>2277</v>
      </c>
      <c r="P3289" t="s">
        <v>1354</v>
      </c>
    </row>
    <row r="3290" spans="1:16">
      <c r="I3290" s="54" t="n">
        <v>3288</v>
      </c>
      <c r="J3290" t="s"/>
      <c r="K3290" t="s">
        <v>2081</v>
      </c>
      <c r="L3290" t="s">
        <v>2274</v>
      </c>
      <c r="M3290" t="s">
        <v>2275</v>
      </c>
      <c r="N3290" t="s">
        <v>2278</v>
      </c>
      <c r="O3290" t="s">
        <v>2277</v>
      </c>
      <c r="P3290" t="s">
        <v>1355</v>
      </c>
    </row>
    <row r="3291" spans="1:16">
      <c r="I3291" s="54" t="n">
        <v>3289</v>
      </c>
      <c r="J3291" t="s"/>
      <c r="K3291" t="s">
        <v>2081</v>
      </c>
      <c r="L3291" t="s">
        <v>2274</v>
      </c>
      <c r="M3291" t="s">
        <v>2275</v>
      </c>
      <c r="N3291" t="s">
        <v>2278</v>
      </c>
      <c r="O3291" t="s">
        <v>2277</v>
      </c>
      <c r="P3291" t="s">
        <v>1356</v>
      </c>
    </row>
    <row r="3292" spans="1:16">
      <c r="I3292" s="54" t="n">
        <v>3290</v>
      </c>
      <c r="J3292" t="s"/>
      <c r="K3292" t="s">
        <v>2081</v>
      </c>
      <c r="L3292" t="s">
        <v>2274</v>
      </c>
      <c r="M3292" t="s">
        <v>2275</v>
      </c>
      <c r="N3292" t="s">
        <v>2278</v>
      </c>
      <c r="O3292" t="s">
        <v>2277</v>
      </c>
      <c r="P3292" t="s">
        <v>1361</v>
      </c>
    </row>
    <row r="3293" spans="1:16">
      <c r="I3293" s="54" t="n">
        <v>3291</v>
      </c>
      <c r="J3293" t="s"/>
      <c r="K3293" t="s">
        <v>2081</v>
      </c>
      <c r="L3293" t="s">
        <v>2274</v>
      </c>
      <c r="M3293" t="s">
        <v>2275</v>
      </c>
      <c r="N3293" t="s">
        <v>2278</v>
      </c>
      <c r="O3293" t="s">
        <v>2277</v>
      </c>
      <c r="P3293" t="s">
        <v>1362</v>
      </c>
    </row>
    <row r="3294" spans="1:16">
      <c r="I3294" s="54" t="n">
        <v>3292</v>
      </c>
      <c r="J3294" t="s"/>
      <c r="K3294" t="s">
        <v>2081</v>
      </c>
      <c r="L3294" t="s">
        <v>2274</v>
      </c>
      <c r="M3294" t="s">
        <v>2275</v>
      </c>
      <c r="N3294" t="s">
        <v>2278</v>
      </c>
      <c r="O3294" t="s">
        <v>2277</v>
      </c>
      <c r="P3294" t="s">
        <v>1363</v>
      </c>
    </row>
    <row r="3295" spans="1:16">
      <c r="I3295" s="54" t="n">
        <v>3293</v>
      </c>
      <c r="J3295" t="s"/>
      <c r="K3295" t="s">
        <v>2081</v>
      </c>
      <c r="L3295" t="s">
        <v>2274</v>
      </c>
      <c r="M3295" t="s">
        <v>2275</v>
      </c>
      <c r="N3295" t="s">
        <v>2278</v>
      </c>
      <c r="O3295" t="s">
        <v>2277</v>
      </c>
      <c r="P3295" t="s">
        <v>1364</v>
      </c>
    </row>
    <row r="3296" spans="1:16">
      <c r="I3296" s="54" t="n">
        <v>3294</v>
      </c>
      <c r="J3296" t="s"/>
      <c r="K3296" t="s">
        <v>2081</v>
      </c>
      <c r="L3296" t="s">
        <v>2274</v>
      </c>
      <c r="M3296" t="s">
        <v>2275</v>
      </c>
      <c r="N3296" t="s">
        <v>2278</v>
      </c>
      <c r="O3296" t="s">
        <v>2277</v>
      </c>
      <c r="P3296" t="s">
        <v>861</v>
      </c>
    </row>
    <row r="3297" spans="1:16">
      <c r="I3297" s="54" t="n">
        <v>3295</v>
      </c>
      <c r="J3297" t="s"/>
      <c r="K3297" t="s">
        <v>2081</v>
      </c>
      <c r="L3297" t="s">
        <v>2274</v>
      </c>
      <c r="M3297" t="s">
        <v>2275</v>
      </c>
      <c r="N3297" t="s">
        <v>2278</v>
      </c>
      <c r="O3297" t="s">
        <v>2277</v>
      </c>
      <c r="P3297" t="s">
        <v>867</v>
      </c>
    </row>
    <row r="3298" spans="1:16">
      <c r="I3298" s="54" t="n">
        <v>3296</v>
      </c>
      <c r="J3298" t="s"/>
      <c r="K3298" t="s">
        <v>2081</v>
      </c>
      <c r="L3298" t="s">
        <v>2274</v>
      </c>
      <c r="M3298" t="s">
        <v>2275</v>
      </c>
      <c r="N3298" t="s">
        <v>2278</v>
      </c>
      <c r="O3298" t="s">
        <v>2277</v>
      </c>
      <c r="P3298" t="s">
        <v>870</v>
      </c>
    </row>
    <row r="3299" spans="1:16">
      <c r="I3299" s="54" t="n">
        <v>3297</v>
      </c>
      <c r="J3299" t="s"/>
      <c r="K3299" t="s">
        <v>2081</v>
      </c>
      <c r="L3299" t="s">
        <v>2274</v>
      </c>
      <c r="M3299" t="s">
        <v>2275</v>
      </c>
      <c r="N3299" t="s">
        <v>2278</v>
      </c>
      <c r="O3299" t="s">
        <v>2277</v>
      </c>
      <c r="P3299" t="s">
        <v>876</v>
      </c>
    </row>
    <row r="3300" spans="1:16">
      <c r="I3300" s="54" t="n">
        <v>3298</v>
      </c>
      <c r="J3300" t="s"/>
      <c r="K3300" t="s">
        <v>2081</v>
      </c>
      <c r="L3300" t="s">
        <v>2274</v>
      </c>
      <c r="M3300" t="s">
        <v>2275</v>
      </c>
      <c r="N3300" t="s">
        <v>2278</v>
      </c>
      <c r="O3300" t="s">
        <v>2277</v>
      </c>
      <c r="P3300" t="s">
        <v>879</v>
      </c>
    </row>
    <row r="3301" spans="1:16">
      <c r="I3301" s="54" t="n">
        <v>3299</v>
      </c>
      <c r="J3301" t="s"/>
      <c r="K3301" t="s">
        <v>2081</v>
      </c>
      <c r="L3301" t="s">
        <v>2274</v>
      </c>
      <c r="M3301" t="s">
        <v>2275</v>
      </c>
      <c r="N3301" t="s">
        <v>2278</v>
      </c>
      <c r="O3301" t="s">
        <v>2277</v>
      </c>
      <c r="P3301" t="s">
        <v>883</v>
      </c>
    </row>
    <row r="3302" spans="1:16">
      <c r="I3302" s="54" t="n">
        <v>3300</v>
      </c>
      <c r="J3302" t="s"/>
      <c r="K3302" t="s">
        <v>2081</v>
      </c>
      <c r="L3302" t="s">
        <v>2274</v>
      </c>
      <c r="M3302" t="s">
        <v>2275</v>
      </c>
      <c r="N3302" t="s">
        <v>2278</v>
      </c>
      <c r="O3302" t="s">
        <v>2277</v>
      </c>
      <c r="P3302" t="s">
        <v>886</v>
      </c>
    </row>
    <row r="3303" spans="1:16">
      <c r="I3303" s="54" t="n">
        <v>3301</v>
      </c>
      <c r="J3303" t="s"/>
      <c r="K3303" t="s">
        <v>2081</v>
      </c>
      <c r="L3303" t="s">
        <v>2274</v>
      </c>
      <c r="M3303" t="s">
        <v>2275</v>
      </c>
      <c r="N3303" t="s">
        <v>2278</v>
      </c>
      <c r="O3303" t="s">
        <v>2277</v>
      </c>
      <c r="P3303" t="s">
        <v>892</v>
      </c>
    </row>
    <row r="3304" spans="1:16">
      <c r="I3304" s="54" t="n">
        <v>3302</v>
      </c>
      <c r="J3304" t="s"/>
      <c r="K3304" t="s">
        <v>2081</v>
      </c>
      <c r="L3304" t="s">
        <v>2274</v>
      </c>
      <c r="M3304" t="s">
        <v>2275</v>
      </c>
      <c r="N3304" t="s">
        <v>2278</v>
      </c>
      <c r="O3304" t="s">
        <v>2277</v>
      </c>
      <c r="P3304" t="s">
        <v>1367</v>
      </c>
    </row>
    <row r="3305" spans="1:16">
      <c r="I3305" s="54" t="n">
        <v>3303</v>
      </c>
      <c r="J3305" t="s"/>
      <c r="K3305" t="s">
        <v>2081</v>
      </c>
      <c r="L3305" t="s">
        <v>2274</v>
      </c>
      <c r="M3305" t="s">
        <v>2275</v>
      </c>
      <c r="N3305" t="s">
        <v>2278</v>
      </c>
      <c r="O3305" t="s">
        <v>2277</v>
      </c>
      <c r="P3305" t="s">
        <v>1368</v>
      </c>
    </row>
    <row r="3306" spans="1:16">
      <c r="I3306" s="54" t="n">
        <v>3304</v>
      </c>
      <c r="J3306" t="s"/>
      <c r="K3306" t="s">
        <v>2081</v>
      </c>
      <c r="L3306" t="s">
        <v>2274</v>
      </c>
      <c r="M3306" t="s">
        <v>2275</v>
      </c>
      <c r="N3306" t="s">
        <v>2278</v>
      </c>
      <c r="O3306" t="s">
        <v>2277</v>
      </c>
      <c r="P3306" t="s">
        <v>1067</v>
      </c>
    </row>
    <row r="3307" spans="1:16">
      <c r="I3307" s="54" t="n">
        <v>3305</v>
      </c>
      <c r="J3307" t="s"/>
      <c r="K3307" t="s">
        <v>2081</v>
      </c>
      <c r="L3307" t="s">
        <v>2274</v>
      </c>
      <c r="M3307" t="s">
        <v>2275</v>
      </c>
      <c r="N3307" t="s">
        <v>2278</v>
      </c>
      <c r="O3307" t="s">
        <v>2277</v>
      </c>
      <c r="P3307" t="s">
        <v>1070</v>
      </c>
    </row>
    <row r="3308" spans="1:16">
      <c r="I3308" s="54" t="n">
        <v>3306</v>
      </c>
      <c r="J3308" t="s"/>
      <c r="K3308" t="s">
        <v>2081</v>
      </c>
      <c r="L3308" t="s">
        <v>2274</v>
      </c>
      <c r="M3308" t="s">
        <v>2275</v>
      </c>
      <c r="N3308" t="s">
        <v>2278</v>
      </c>
      <c r="O3308" t="s">
        <v>2277</v>
      </c>
      <c r="P3308" t="s">
        <v>900</v>
      </c>
    </row>
    <row r="3309" spans="1:16">
      <c r="I3309" s="54" t="n">
        <v>3307</v>
      </c>
      <c r="J3309" t="s"/>
      <c r="K3309" t="s">
        <v>2081</v>
      </c>
      <c r="L3309" t="s">
        <v>2274</v>
      </c>
      <c r="M3309" t="s">
        <v>2275</v>
      </c>
      <c r="N3309" t="s">
        <v>2278</v>
      </c>
      <c r="O3309" t="s">
        <v>2277</v>
      </c>
      <c r="P3309" t="s">
        <v>903</v>
      </c>
    </row>
    <row r="3310" spans="1:16">
      <c r="I3310" s="54" t="n">
        <v>3308</v>
      </c>
      <c r="J3310" t="s"/>
      <c r="K3310" t="s">
        <v>2081</v>
      </c>
      <c r="L3310" t="s">
        <v>2274</v>
      </c>
      <c r="M3310" t="s">
        <v>2275</v>
      </c>
      <c r="N3310" t="s">
        <v>2278</v>
      </c>
      <c r="O3310" t="s">
        <v>2277</v>
      </c>
      <c r="P3310" t="s">
        <v>909</v>
      </c>
    </row>
    <row r="3311" spans="1:16">
      <c r="I3311" s="54" t="n">
        <v>3309</v>
      </c>
      <c r="J3311" t="s"/>
      <c r="K3311" t="s">
        <v>2081</v>
      </c>
      <c r="L3311" t="s">
        <v>2274</v>
      </c>
      <c r="M3311" t="s">
        <v>2275</v>
      </c>
      <c r="N3311" t="s">
        <v>2278</v>
      </c>
      <c r="O3311" t="s">
        <v>2277</v>
      </c>
      <c r="P3311" t="s">
        <v>918</v>
      </c>
    </row>
    <row r="3312" spans="1:16">
      <c r="I3312" s="54" t="n">
        <v>3310</v>
      </c>
      <c r="J3312" t="s"/>
      <c r="K3312" t="s">
        <v>2081</v>
      </c>
      <c r="L3312" t="s">
        <v>2274</v>
      </c>
      <c r="M3312" t="s">
        <v>2275</v>
      </c>
      <c r="N3312" t="s">
        <v>2278</v>
      </c>
      <c r="O3312" t="s">
        <v>2277</v>
      </c>
      <c r="P3312" t="s">
        <v>920</v>
      </c>
    </row>
    <row r="3313" spans="1:16">
      <c r="I3313" s="54" t="n">
        <v>3311</v>
      </c>
      <c r="J3313" t="s"/>
      <c r="K3313" t="s">
        <v>2081</v>
      </c>
      <c r="L3313" t="s">
        <v>2274</v>
      </c>
      <c r="M3313" t="s">
        <v>2275</v>
      </c>
      <c r="N3313" t="s">
        <v>2278</v>
      </c>
      <c r="O3313" t="s">
        <v>2277</v>
      </c>
      <c r="P3313" t="s">
        <v>923</v>
      </c>
    </row>
    <row r="3314" spans="1:16">
      <c r="I3314" s="54" t="n">
        <v>3312</v>
      </c>
      <c r="J3314" t="s"/>
      <c r="K3314" t="s">
        <v>2081</v>
      </c>
      <c r="L3314" t="s">
        <v>2274</v>
      </c>
      <c r="M3314" t="s">
        <v>2275</v>
      </c>
      <c r="N3314" t="s">
        <v>2278</v>
      </c>
      <c r="O3314" t="s">
        <v>2277</v>
      </c>
      <c r="P3314" t="s">
        <v>926</v>
      </c>
    </row>
    <row r="3315" spans="1:16">
      <c r="I3315" s="54" t="n">
        <v>3313</v>
      </c>
      <c r="J3315" t="s"/>
      <c r="K3315" t="s">
        <v>2081</v>
      </c>
      <c r="L3315" t="s">
        <v>2274</v>
      </c>
      <c r="M3315" t="s">
        <v>2275</v>
      </c>
      <c r="N3315" t="s">
        <v>2278</v>
      </c>
      <c r="O3315" t="s">
        <v>2277</v>
      </c>
      <c r="P3315" t="s">
        <v>929</v>
      </c>
    </row>
    <row r="3316" spans="1:16">
      <c r="I3316" s="54" t="n">
        <v>3314</v>
      </c>
      <c r="J3316" t="s"/>
      <c r="K3316" t="s">
        <v>2081</v>
      </c>
      <c r="L3316" t="s">
        <v>2274</v>
      </c>
      <c r="M3316" t="s">
        <v>2275</v>
      </c>
      <c r="N3316" t="s">
        <v>2278</v>
      </c>
      <c r="O3316" t="s">
        <v>2277</v>
      </c>
      <c r="P3316" t="s">
        <v>934</v>
      </c>
    </row>
    <row r="3317" spans="1:16">
      <c r="I3317" s="54" t="n">
        <v>3315</v>
      </c>
      <c r="J3317" t="s"/>
      <c r="K3317" t="s">
        <v>2081</v>
      </c>
      <c r="L3317" t="s">
        <v>2274</v>
      </c>
      <c r="M3317" t="s">
        <v>2275</v>
      </c>
      <c r="N3317" t="s">
        <v>2278</v>
      </c>
      <c r="O3317" t="s">
        <v>2277</v>
      </c>
      <c r="P3317" t="s">
        <v>937</v>
      </c>
    </row>
    <row r="3318" spans="1:16">
      <c r="I3318" s="54" t="n">
        <v>3316</v>
      </c>
      <c r="J3318" t="s"/>
      <c r="K3318" t="s">
        <v>2081</v>
      </c>
      <c r="L3318" t="s">
        <v>2274</v>
      </c>
      <c r="M3318" t="s">
        <v>2275</v>
      </c>
      <c r="N3318" t="s">
        <v>2278</v>
      </c>
      <c r="O3318" t="s">
        <v>2277</v>
      </c>
      <c r="P3318" t="s">
        <v>1372</v>
      </c>
    </row>
    <row r="3319" spans="1:16">
      <c r="I3319" s="54" t="n">
        <v>3317</v>
      </c>
      <c r="J3319" t="s"/>
      <c r="K3319" t="s">
        <v>2081</v>
      </c>
      <c r="L3319" t="s">
        <v>2274</v>
      </c>
      <c r="M3319" t="s">
        <v>2275</v>
      </c>
      <c r="N3319" t="s">
        <v>2278</v>
      </c>
      <c r="O3319" t="s">
        <v>2277</v>
      </c>
      <c r="P3319" t="s">
        <v>940</v>
      </c>
    </row>
    <row r="3320" spans="1:16">
      <c r="I3320" s="54" t="n">
        <v>3318</v>
      </c>
      <c r="J3320" t="s"/>
      <c r="K3320" t="s">
        <v>2081</v>
      </c>
      <c r="L3320" t="s">
        <v>2274</v>
      </c>
      <c r="M3320" t="s">
        <v>2275</v>
      </c>
      <c r="N3320" t="s">
        <v>2278</v>
      </c>
      <c r="O3320" t="s">
        <v>2277</v>
      </c>
      <c r="P3320" t="s">
        <v>946</v>
      </c>
    </row>
    <row r="3321" spans="1:16">
      <c r="I3321" s="54" t="n">
        <v>3319</v>
      </c>
      <c r="J3321" t="s"/>
      <c r="K3321" t="s">
        <v>2081</v>
      </c>
      <c r="L3321" t="s">
        <v>2274</v>
      </c>
      <c r="M3321" t="s">
        <v>2275</v>
      </c>
      <c r="N3321" t="s">
        <v>2278</v>
      </c>
      <c r="O3321" t="s">
        <v>2277</v>
      </c>
      <c r="P3321" t="s">
        <v>952</v>
      </c>
    </row>
    <row r="3322" spans="1:16">
      <c r="I3322" s="54" t="n">
        <v>3320</v>
      </c>
      <c r="J3322" t="s"/>
      <c r="K3322" t="s">
        <v>2081</v>
      </c>
      <c r="L3322" t="s">
        <v>2274</v>
      </c>
      <c r="M3322" t="s">
        <v>2275</v>
      </c>
      <c r="N3322" t="s">
        <v>2278</v>
      </c>
      <c r="O3322" t="s">
        <v>2277</v>
      </c>
      <c r="P3322" t="s">
        <v>961</v>
      </c>
    </row>
    <row r="3323" spans="1:16">
      <c r="I3323" s="54" t="n">
        <v>3321</v>
      </c>
      <c r="J3323" t="s"/>
      <c r="K3323" t="s">
        <v>2081</v>
      </c>
      <c r="L3323" t="s">
        <v>2274</v>
      </c>
      <c r="M3323" t="s">
        <v>2275</v>
      </c>
      <c r="N3323" t="s">
        <v>2278</v>
      </c>
      <c r="O3323" t="s">
        <v>2277</v>
      </c>
      <c r="P3323" t="s">
        <v>966</v>
      </c>
    </row>
    <row r="3324" spans="1:16">
      <c r="I3324" s="54" t="n">
        <v>3322</v>
      </c>
      <c r="J3324" t="s"/>
      <c r="K3324" t="s">
        <v>2081</v>
      </c>
      <c r="L3324" t="s">
        <v>2274</v>
      </c>
      <c r="M3324" t="s">
        <v>2275</v>
      </c>
      <c r="N3324" t="s">
        <v>2278</v>
      </c>
      <c r="O3324" t="s">
        <v>2277</v>
      </c>
      <c r="P3324" t="s">
        <v>972</v>
      </c>
    </row>
    <row r="3325" spans="1:16">
      <c r="I3325" s="54" t="n">
        <v>3323</v>
      </c>
      <c r="J3325" t="s"/>
      <c r="K3325" t="s">
        <v>2081</v>
      </c>
      <c r="L3325" t="s">
        <v>2274</v>
      </c>
      <c r="M3325" t="s">
        <v>2275</v>
      </c>
      <c r="N3325" t="s">
        <v>2278</v>
      </c>
      <c r="O3325" t="s">
        <v>2277</v>
      </c>
      <c r="P3325" t="s">
        <v>1376</v>
      </c>
    </row>
    <row r="3326" spans="1:16">
      <c r="I3326" s="54" t="n">
        <v>3324</v>
      </c>
      <c r="J3326" t="s"/>
      <c r="K3326" t="s">
        <v>2081</v>
      </c>
      <c r="L3326" t="s">
        <v>2274</v>
      </c>
      <c r="M3326" t="s">
        <v>2275</v>
      </c>
      <c r="N3326" t="s">
        <v>2278</v>
      </c>
      <c r="O3326" t="s">
        <v>2277</v>
      </c>
      <c r="P3326" t="s">
        <v>1377</v>
      </c>
    </row>
    <row r="3327" spans="1:16">
      <c r="I3327" s="54" t="n">
        <v>3325</v>
      </c>
      <c r="J3327" t="s"/>
      <c r="K3327" t="s">
        <v>2081</v>
      </c>
      <c r="L3327" t="s">
        <v>2274</v>
      </c>
      <c r="M3327" t="s">
        <v>2275</v>
      </c>
      <c r="N3327" t="s">
        <v>2278</v>
      </c>
      <c r="O3327" t="s">
        <v>2277</v>
      </c>
      <c r="P3327" t="s">
        <v>977</v>
      </c>
    </row>
    <row r="3328" spans="1:16">
      <c r="I3328" s="54" t="n">
        <v>3326</v>
      </c>
      <c r="J3328" t="s"/>
      <c r="K3328" t="s">
        <v>2081</v>
      </c>
      <c r="L3328" t="s">
        <v>2274</v>
      </c>
      <c r="M3328" t="s">
        <v>2275</v>
      </c>
      <c r="N3328" t="s">
        <v>2278</v>
      </c>
      <c r="O3328" t="s">
        <v>2277</v>
      </c>
      <c r="P3328" t="s">
        <v>986</v>
      </c>
    </row>
    <row r="3329" spans="1:16">
      <c r="I3329" s="54" t="n">
        <v>3327</v>
      </c>
      <c r="J3329" t="s"/>
      <c r="K3329" t="s">
        <v>2081</v>
      </c>
      <c r="L3329" t="s">
        <v>2274</v>
      </c>
      <c r="M3329" t="s">
        <v>2275</v>
      </c>
      <c r="N3329" t="s">
        <v>2278</v>
      </c>
      <c r="O3329" t="s">
        <v>2277</v>
      </c>
      <c r="P3329" t="s">
        <v>992</v>
      </c>
    </row>
    <row r="3330" spans="1:16">
      <c r="I3330" s="54" t="n">
        <v>3328</v>
      </c>
      <c r="J3330" t="s"/>
      <c r="K3330" t="s">
        <v>2081</v>
      </c>
      <c r="L3330" t="s">
        <v>2274</v>
      </c>
      <c r="M3330" t="s">
        <v>2275</v>
      </c>
      <c r="N3330" t="s">
        <v>2278</v>
      </c>
      <c r="O3330" t="s">
        <v>2277</v>
      </c>
      <c r="P3330" t="s">
        <v>1378</v>
      </c>
    </row>
    <row r="3331" spans="1:16">
      <c r="I3331" s="54" t="n">
        <v>3329</v>
      </c>
      <c r="J3331" t="s"/>
      <c r="K3331" t="s">
        <v>2081</v>
      </c>
      <c r="L3331" t="s">
        <v>2274</v>
      </c>
      <c r="M3331" t="s">
        <v>2275</v>
      </c>
      <c r="N3331" t="s">
        <v>2278</v>
      </c>
      <c r="O3331" t="s">
        <v>2277</v>
      </c>
      <c r="P3331" t="s">
        <v>1379</v>
      </c>
    </row>
    <row r="3332" spans="1:16">
      <c r="I3332" s="54" t="n">
        <v>3330</v>
      </c>
      <c r="J3332" t="s"/>
      <c r="K3332" t="s">
        <v>2081</v>
      </c>
      <c r="L3332" t="s">
        <v>2274</v>
      </c>
      <c r="M3332" t="s">
        <v>2275</v>
      </c>
      <c r="N3332" t="s">
        <v>2278</v>
      </c>
      <c r="O3332" t="s">
        <v>2277</v>
      </c>
      <c r="P3332" t="s">
        <v>1000</v>
      </c>
    </row>
    <row r="3333" spans="1:16">
      <c r="I3333" s="54" t="n">
        <v>3331</v>
      </c>
      <c r="J3333" t="s"/>
      <c r="K3333" t="s">
        <v>2081</v>
      </c>
      <c r="L3333" t="s">
        <v>2274</v>
      </c>
      <c r="M3333" t="s">
        <v>2275</v>
      </c>
      <c r="N3333" t="s">
        <v>2278</v>
      </c>
      <c r="O3333" t="s">
        <v>2277</v>
      </c>
      <c r="P3333" t="s">
        <v>1005</v>
      </c>
    </row>
    <row r="3334" spans="1:16">
      <c r="I3334" s="54" t="n">
        <v>3332</v>
      </c>
      <c r="J3334" t="s"/>
      <c r="K3334" t="s">
        <v>2081</v>
      </c>
      <c r="L3334" t="s">
        <v>2274</v>
      </c>
      <c r="M3334" t="s">
        <v>2275</v>
      </c>
      <c r="N3334" t="s">
        <v>2278</v>
      </c>
      <c r="O3334" t="s">
        <v>2277</v>
      </c>
      <c r="P3334" t="s">
        <v>1008</v>
      </c>
    </row>
    <row r="3335" spans="1:16">
      <c r="I3335" s="54" t="n">
        <v>3333</v>
      </c>
      <c r="J3335" t="s"/>
      <c r="K3335" t="s">
        <v>2081</v>
      </c>
      <c r="L3335" t="s">
        <v>2274</v>
      </c>
      <c r="M3335" t="s">
        <v>2275</v>
      </c>
      <c r="N3335" t="s">
        <v>2278</v>
      </c>
      <c r="O3335" t="s">
        <v>2277</v>
      </c>
      <c r="P3335" t="s">
        <v>1380</v>
      </c>
    </row>
    <row r="3336" spans="1:16">
      <c r="I3336" s="54" t="n">
        <v>3334</v>
      </c>
      <c r="J3336" t="s"/>
      <c r="K3336" t="s">
        <v>2081</v>
      </c>
      <c r="L3336" t="s">
        <v>2274</v>
      </c>
      <c r="M3336" t="s">
        <v>2275</v>
      </c>
      <c r="N3336" t="s">
        <v>2278</v>
      </c>
      <c r="O3336" t="s">
        <v>2277</v>
      </c>
      <c r="P3336" t="s">
        <v>1011</v>
      </c>
    </row>
    <row r="3337" spans="1:16">
      <c r="I3337" s="54" t="n">
        <v>3335</v>
      </c>
      <c r="J3337" t="s"/>
      <c r="K3337" t="s">
        <v>2081</v>
      </c>
      <c r="L3337" t="s">
        <v>2274</v>
      </c>
      <c r="M3337" t="s">
        <v>2275</v>
      </c>
      <c r="N3337" t="s">
        <v>2278</v>
      </c>
      <c r="O3337" t="s">
        <v>2277</v>
      </c>
      <c r="P3337" t="s">
        <v>1014</v>
      </c>
    </row>
    <row r="3338" spans="1:16">
      <c r="I3338" s="54" t="n">
        <v>3336</v>
      </c>
      <c r="J3338" t="s"/>
      <c r="K3338" t="s">
        <v>2081</v>
      </c>
      <c r="L3338" t="s">
        <v>2274</v>
      </c>
      <c r="M3338" t="s">
        <v>2275</v>
      </c>
      <c r="N3338" t="s">
        <v>2278</v>
      </c>
      <c r="O3338" t="s">
        <v>2277</v>
      </c>
      <c r="P3338" t="s">
        <v>1382</v>
      </c>
    </row>
    <row r="3339" spans="1:16">
      <c r="I3339" s="54" t="n">
        <v>3337</v>
      </c>
      <c r="J3339" t="s"/>
      <c r="K3339" t="s">
        <v>2081</v>
      </c>
      <c r="L3339" t="s">
        <v>2274</v>
      </c>
      <c r="M3339" t="s">
        <v>2275</v>
      </c>
      <c r="N3339" t="s">
        <v>2278</v>
      </c>
      <c r="O3339" t="s">
        <v>2277</v>
      </c>
      <c r="P3339" t="s">
        <v>1383</v>
      </c>
    </row>
    <row r="3340" spans="1:16">
      <c r="I3340" s="54" t="n">
        <v>3338</v>
      </c>
      <c r="J3340" t="s"/>
      <c r="K3340" t="s">
        <v>2081</v>
      </c>
      <c r="L3340" t="s">
        <v>2274</v>
      </c>
      <c r="M3340" t="s">
        <v>2275</v>
      </c>
      <c r="N3340" t="s">
        <v>2278</v>
      </c>
      <c r="O3340" t="s">
        <v>2277</v>
      </c>
      <c r="P3340" t="s">
        <v>1386</v>
      </c>
    </row>
    <row r="3341" spans="1:16">
      <c r="I3341" s="54" t="n">
        <v>3339</v>
      </c>
      <c r="J3341" t="s"/>
      <c r="K3341" t="s">
        <v>2081</v>
      </c>
      <c r="L3341" t="s">
        <v>2274</v>
      </c>
      <c r="M3341" t="s">
        <v>2275</v>
      </c>
      <c r="N3341" t="s">
        <v>2278</v>
      </c>
      <c r="O3341" t="s">
        <v>2277</v>
      </c>
      <c r="P3341" t="s">
        <v>1388</v>
      </c>
    </row>
    <row r="3342" spans="1:16">
      <c r="I3342" s="54" t="n">
        <v>3340</v>
      </c>
      <c r="J3342" t="s"/>
      <c r="K3342" t="s">
        <v>2081</v>
      </c>
      <c r="L3342" t="s">
        <v>2274</v>
      </c>
      <c r="M3342" t="s">
        <v>2275</v>
      </c>
      <c r="N3342" t="s">
        <v>2278</v>
      </c>
      <c r="O3342" t="s">
        <v>2277</v>
      </c>
      <c r="P3342" t="s">
        <v>1389</v>
      </c>
    </row>
    <row r="3343" spans="1:16">
      <c r="I3343" s="54" t="n">
        <v>3341</v>
      </c>
      <c r="J3343" t="s"/>
      <c r="K3343" t="s">
        <v>2081</v>
      </c>
      <c r="L3343" t="s">
        <v>2274</v>
      </c>
      <c r="M3343" t="s">
        <v>2275</v>
      </c>
      <c r="N3343" t="s">
        <v>2278</v>
      </c>
      <c r="O3343" t="s">
        <v>2277</v>
      </c>
      <c r="P3343" t="s">
        <v>1390</v>
      </c>
    </row>
    <row r="3344" spans="1:16">
      <c r="I3344" s="54" t="n">
        <v>3342</v>
      </c>
      <c r="J3344" t="s"/>
      <c r="K3344" t="s">
        <v>2081</v>
      </c>
      <c r="L3344" t="s">
        <v>2274</v>
      </c>
      <c r="M3344" t="s">
        <v>2275</v>
      </c>
      <c r="N3344" t="s">
        <v>2278</v>
      </c>
      <c r="O3344" t="s">
        <v>2277</v>
      </c>
      <c r="P3344" t="s">
        <v>1393</v>
      </c>
    </row>
    <row r="3345" spans="1:16">
      <c r="I3345" s="54" t="n">
        <v>3343</v>
      </c>
      <c r="J3345" t="s"/>
      <c r="K3345" t="s">
        <v>2081</v>
      </c>
      <c r="L3345" t="s">
        <v>2274</v>
      </c>
      <c r="M3345" t="s">
        <v>2275</v>
      </c>
      <c r="N3345" t="s">
        <v>2278</v>
      </c>
      <c r="O3345" t="s">
        <v>2277</v>
      </c>
      <c r="P3345" t="s">
        <v>1397</v>
      </c>
    </row>
    <row r="3346" spans="1:16">
      <c r="I3346" s="54" t="n">
        <v>3344</v>
      </c>
      <c r="J3346" t="s"/>
      <c r="K3346" t="s">
        <v>2081</v>
      </c>
      <c r="L3346" t="s">
        <v>2274</v>
      </c>
      <c r="M3346" t="s">
        <v>2275</v>
      </c>
      <c r="N3346" t="s">
        <v>2278</v>
      </c>
      <c r="O3346" t="s">
        <v>2277</v>
      </c>
      <c r="P3346" t="s">
        <v>1398</v>
      </c>
    </row>
    <row r="3347" spans="1:16">
      <c r="I3347" s="54" t="n">
        <v>3345</v>
      </c>
      <c r="J3347" t="s"/>
      <c r="K3347" t="s">
        <v>2081</v>
      </c>
      <c r="L3347" t="s">
        <v>2274</v>
      </c>
      <c r="M3347" t="s">
        <v>2275</v>
      </c>
      <c r="N3347" t="s">
        <v>2278</v>
      </c>
      <c r="O3347" t="s">
        <v>2277</v>
      </c>
      <c r="P3347" t="s">
        <v>1073</v>
      </c>
    </row>
    <row r="3348" spans="1:16">
      <c r="I3348" s="54" t="n">
        <v>3346</v>
      </c>
      <c r="J3348" t="s"/>
      <c r="K3348" t="s">
        <v>2081</v>
      </c>
      <c r="L3348" t="s">
        <v>2274</v>
      </c>
      <c r="M3348" t="s">
        <v>2275</v>
      </c>
      <c r="N3348" t="s">
        <v>2278</v>
      </c>
      <c r="O3348" t="s">
        <v>2277</v>
      </c>
      <c r="P3348" t="s">
        <v>1076</v>
      </c>
    </row>
    <row r="3349" spans="1:16">
      <c r="I3349" s="54" t="n">
        <v>3347</v>
      </c>
      <c r="J3349" t="s"/>
      <c r="K3349" t="s">
        <v>2081</v>
      </c>
      <c r="L3349" t="s">
        <v>2274</v>
      </c>
      <c r="M3349" t="s">
        <v>2275</v>
      </c>
      <c r="N3349" t="s">
        <v>2278</v>
      </c>
      <c r="O3349" t="s">
        <v>2277</v>
      </c>
      <c r="P3349" t="s">
        <v>1017</v>
      </c>
    </row>
    <row r="3350" spans="1:16">
      <c r="I3350" s="54" t="n">
        <v>3348</v>
      </c>
      <c r="J3350" t="s"/>
      <c r="K3350" t="s">
        <v>2081</v>
      </c>
      <c r="L3350" t="s">
        <v>2274</v>
      </c>
      <c r="M3350" t="s">
        <v>2275</v>
      </c>
      <c r="N3350" t="s">
        <v>2278</v>
      </c>
      <c r="O3350" t="s">
        <v>2277</v>
      </c>
      <c r="P3350" t="s">
        <v>1020</v>
      </c>
    </row>
    <row r="3351" spans="1:16">
      <c r="I3351" s="54" t="n">
        <v>3349</v>
      </c>
      <c r="J3351" t="s"/>
      <c r="K3351" t="s">
        <v>2081</v>
      </c>
      <c r="L3351" t="s">
        <v>2274</v>
      </c>
      <c r="M3351" t="s">
        <v>2275</v>
      </c>
      <c r="N3351" t="s">
        <v>2278</v>
      </c>
      <c r="O3351" t="s">
        <v>2277</v>
      </c>
      <c r="P3351" t="s">
        <v>1399</v>
      </c>
    </row>
    <row r="3352" spans="1:16">
      <c r="I3352" s="54" t="n">
        <v>3350</v>
      </c>
      <c r="J3352" t="s"/>
      <c r="K3352" t="s">
        <v>2081</v>
      </c>
      <c r="L3352" t="s">
        <v>2274</v>
      </c>
      <c r="M3352" t="s">
        <v>2275</v>
      </c>
      <c r="N3352" t="s">
        <v>2278</v>
      </c>
      <c r="O3352" t="s">
        <v>2277</v>
      </c>
      <c r="P3352" t="s">
        <v>1023</v>
      </c>
    </row>
    <row r="3353" spans="1:16">
      <c r="I3353" s="54" t="n">
        <v>3351</v>
      </c>
      <c r="J3353" t="s"/>
      <c r="K3353" t="s">
        <v>2081</v>
      </c>
      <c r="L3353" t="s">
        <v>2274</v>
      </c>
      <c r="M3353" t="s">
        <v>2275</v>
      </c>
      <c r="N3353" t="s">
        <v>2278</v>
      </c>
      <c r="O3353" t="s">
        <v>2277</v>
      </c>
      <c r="P3353" t="s">
        <v>1026</v>
      </c>
    </row>
    <row r="3354" spans="1:16">
      <c r="I3354" s="54" t="n">
        <v>3352</v>
      </c>
      <c r="J3354" t="s"/>
      <c r="K3354" t="s">
        <v>2081</v>
      </c>
      <c r="L3354" t="s">
        <v>2274</v>
      </c>
      <c r="M3354" t="s">
        <v>2275</v>
      </c>
      <c r="N3354" t="s">
        <v>2278</v>
      </c>
      <c r="O3354" t="s">
        <v>2277</v>
      </c>
      <c r="P3354" t="s">
        <v>1423</v>
      </c>
    </row>
    <row r="3355" spans="1:16">
      <c r="I3355" s="54" t="n">
        <v>3353</v>
      </c>
      <c r="J3355" t="s"/>
      <c r="K3355" t="s">
        <v>2081</v>
      </c>
      <c r="L3355" t="s">
        <v>2274</v>
      </c>
      <c r="M3355" t="s">
        <v>2275</v>
      </c>
      <c r="N3355" t="s">
        <v>2278</v>
      </c>
      <c r="O3355" t="s">
        <v>2277</v>
      </c>
      <c r="P3355" t="s">
        <v>1424</v>
      </c>
    </row>
    <row r="3356" spans="1:16">
      <c r="I3356" s="54" t="n">
        <v>3354</v>
      </c>
      <c r="J3356" t="s"/>
      <c r="K3356" t="s">
        <v>2081</v>
      </c>
      <c r="L3356" t="s">
        <v>2274</v>
      </c>
      <c r="M3356" t="s">
        <v>2275</v>
      </c>
      <c r="N3356" t="s">
        <v>2278</v>
      </c>
      <c r="O3356" t="s">
        <v>2277</v>
      </c>
      <c r="P3356" t="s">
        <v>1427</v>
      </c>
    </row>
    <row r="3357" spans="1:16">
      <c r="I3357" s="54" t="n">
        <v>3355</v>
      </c>
      <c r="J3357" t="s"/>
      <c r="K3357" t="s">
        <v>2081</v>
      </c>
      <c r="L3357" t="s">
        <v>2274</v>
      </c>
      <c r="M3357" t="s">
        <v>2275</v>
      </c>
      <c r="N3357" t="s">
        <v>2278</v>
      </c>
      <c r="O3357" t="s">
        <v>2277</v>
      </c>
      <c r="P3357" t="s">
        <v>1034</v>
      </c>
    </row>
    <row r="3358" spans="1:16">
      <c r="I3358" s="54" t="n">
        <v>3356</v>
      </c>
      <c r="J3358" s="55" t="n">
        <v>0</v>
      </c>
      <c r="K3358" t="s">
        <v>2081</v>
      </c>
      <c r="L3358" t="s">
        <v>2274</v>
      </c>
      <c r="M3358" t="s">
        <v>2275</v>
      </c>
      <c r="N3358" t="s">
        <v>2278</v>
      </c>
      <c r="O3358" t="s">
        <v>2277</v>
      </c>
      <c r="P3358" t="s">
        <v>1620</v>
      </c>
    </row>
    <row r="3359" spans="1:16">
      <c r="I3359" s="54" t="n">
        <v>3357</v>
      </c>
      <c r="J3359" s="55" t="n">
        <v>0</v>
      </c>
      <c r="K3359" t="s">
        <v>2081</v>
      </c>
      <c r="L3359" t="s">
        <v>2274</v>
      </c>
      <c r="M3359" t="s">
        <v>2275</v>
      </c>
      <c r="N3359" t="s">
        <v>2278</v>
      </c>
      <c r="O3359" t="s">
        <v>2277</v>
      </c>
      <c r="P3359" t="s">
        <v>1429</v>
      </c>
    </row>
    <row r="3360" spans="1:16">
      <c r="I3360" s="54" t="n">
        <v>3358</v>
      </c>
      <c r="J3360" s="55" t="n">
        <v>0</v>
      </c>
      <c r="K3360" t="s">
        <v>2081</v>
      </c>
      <c r="L3360" t="s">
        <v>2274</v>
      </c>
      <c r="M3360" t="s">
        <v>2275</v>
      </c>
      <c r="N3360" t="s">
        <v>2278</v>
      </c>
      <c r="O3360" t="s">
        <v>2277</v>
      </c>
      <c r="P3360" t="s">
        <v>1448</v>
      </c>
    </row>
    <row r="3361" spans="1:16">
      <c r="I3361" s="54" t="n">
        <v>3359</v>
      </c>
      <c r="J3361" s="55" t="n">
        <v>0</v>
      </c>
      <c r="K3361" t="s">
        <v>2081</v>
      </c>
      <c r="L3361" t="s">
        <v>2274</v>
      </c>
      <c r="M3361" t="s">
        <v>2275</v>
      </c>
      <c r="N3361" t="s">
        <v>2278</v>
      </c>
      <c r="O3361" t="s">
        <v>2277</v>
      </c>
      <c r="P3361" t="s">
        <v>1449</v>
      </c>
    </row>
    <row r="3362" spans="1:16">
      <c r="I3362" s="54" t="n">
        <v>3360</v>
      </c>
      <c r="J3362" s="55" t="n">
        <v>0</v>
      </c>
      <c r="K3362" t="s">
        <v>2081</v>
      </c>
      <c r="L3362" t="s">
        <v>2274</v>
      </c>
      <c r="M3362" t="s">
        <v>2275</v>
      </c>
      <c r="N3362" t="s">
        <v>2278</v>
      </c>
      <c r="O3362" t="s">
        <v>2277</v>
      </c>
      <c r="P3362" t="s">
        <v>1450</v>
      </c>
    </row>
    <row r="3363" spans="1:16">
      <c r="I3363" s="54" t="n">
        <v>3361</v>
      </c>
      <c r="J3363" s="55" t="n">
        <v>0</v>
      </c>
      <c r="K3363" t="s">
        <v>2081</v>
      </c>
      <c r="L3363" t="s">
        <v>2274</v>
      </c>
      <c r="M3363" t="s">
        <v>2275</v>
      </c>
      <c r="N3363" t="s">
        <v>2278</v>
      </c>
      <c r="O3363" t="s">
        <v>2277</v>
      </c>
      <c r="P3363" t="s">
        <v>1453</v>
      </c>
    </row>
    <row r="3364" spans="1:16">
      <c r="I3364" s="54" t="n">
        <v>3362</v>
      </c>
      <c r="J3364" s="55" t="n">
        <v>0</v>
      </c>
      <c r="K3364" t="s">
        <v>2081</v>
      </c>
      <c r="L3364" t="s">
        <v>2274</v>
      </c>
      <c r="M3364" t="s">
        <v>2275</v>
      </c>
      <c r="N3364" t="s">
        <v>2278</v>
      </c>
      <c r="O3364" t="s">
        <v>2277</v>
      </c>
      <c r="P3364" t="s">
        <v>1457</v>
      </c>
    </row>
    <row r="3365" spans="1:16">
      <c r="I3365" s="54" t="n">
        <v>3363</v>
      </c>
      <c r="J3365" t="s"/>
      <c r="K3365" t="s">
        <v>2081</v>
      </c>
      <c r="L3365" t="s">
        <v>2274</v>
      </c>
      <c r="M3365" t="s">
        <v>2275</v>
      </c>
      <c r="N3365" t="s">
        <v>2278</v>
      </c>
      <c r="O3365" t="s">
        <v>2277</v>
      </c>
      <c r="P3365" t="s">
        <v>1041</v>
      </c>
    </row>
    <row r="3366" spans="1:16">
      <c r="I3366" s="54" t="n">
        <v>3364</v>
      </c>
      <c r="J3366" t="s"/>
      <c r="K3366" t="s">
        <v>2081</v>
      </c>
      <c r="L3366" t="s">
        <v>2274</v>
      </c>
      <c r="M3366" t="s">
        <v>2275</v>
      </c>
      <c r="N3366" t="s">
        <v>2278</v>
      </c>
      <c r="O3366" t="s">
        <v>2277</v>
      </c>
      <c r="P3366" t="s">
        <v>1463</v>
      </c>
    </row>
    <row r="3367" spans="1:16">
      <c r="I3367" s="54" t="n">
        <v>3365</v>
      </c>
      <c r="J3367" t="s"/>
      <c r="K3367" t="s">
        <v>2081</v>
      </c>
      <c r="L3367" t="s">
        <v>2274</v>
      </c>
      <c r="M3367" t="s">
        <v>2275</v>
      </c>
      <c r="N3367" t="s">
        <v>2278</v>
      </c>
      <c r="O3367" t="s">
        <v>2277</v>
      </c>
      <c r="P3367" t="s">
        <v>1476</v>
      </c>
    </row>
    <row r="3368" spans="1:16">
      <c r="I3368" s="54" t="n">
        <v>3366</v>
      </c>
      <c r="J3368" t="s"/>
      <c r="K3368" t="s">
        <v>2081</v>
      </c>
      <c r="L3368" t="s">
        <v>2274</v>
      </c>
      <c r="M3368" t="s">
        <v>2275</v>
      </c>
      <c r="N3368" t="s">
        <v>2278</v>
      </c>
      <c r="O3368" t="s">
        <v>2277</v>
      </c>
      <c r="P3368" t="s">
        <v>1478</v>
      </c>
    </row>
    <row r="3369" spans="1:16">
      <c r="I3369" s="54" t="n">
        <v>3367</v>
      </c>
      <c r="J3369" t="s"/>
      <c r="K3369" t="s">
        <v>2081</v>
      </c>
      <c r="L3369" t="s">
        <v>2274</v>
      </c>
      <c r="M3369" t="s">
        <v>2275</v>
      </c>
      <c r="N3369" t="s">
        <v>2278</v>
      </c>
      <c r="O3369" t="s">
        <v>2277</v>
      </c>
      <c r="P3369" t="s">
        <v>1625</v>
      </c>
    </row>
    <row r="3370" spans="1:16">
      <c r="I3370" s="54" t="n">
        <v>3368</v>
      </c>
      <c r="J3370" t="s"/>
      <c r="K3370" t="s">
        <v>2081</v>
      </c>
      <c r="L3370" t="s">
        <v>2274</v>
      </c>
      <c r="M3370" t="s">
        <v>2275</v>
      </c>
      <c r="N3370" t="s">
        <v>2278</v>
      </c>
      <c r="O3370" t="s">
        <v>2277</v>
      </c>
      <c r="P3370" t="s">
        <v>1491</v>
      </c>
    </row>
    <row r="3371" spans="1:16">
      <c r="I3371" s="54" t="n">
        <v>3369</v>
      </c>
      <c r="J3371" t="s"/>
      <c r="K3371" t="s">
        <v>2081</v>
      </c>
      <c r="L3371" t="s">
        <v>2274</v>
      </c>
      <c r="M3371" t="s">
        <v>2275</v>
      </c>
      <c r="N3371" t="s">
        <v>2278</v>
      </c>
      <c r="O3371" t="s">
        <v>2277</v>
      </c>
      <c r="P3371" t="s">
        <v>1494</v>
      </c>
    </row>
    <row r="3372" spans="1:16">
      <c r="I3372" s="54" t="n">
        <v>3370</v>
      </c>
      <c r="J3372" t="s"/>
      <c r="K3372" t="s">
        <v>2081</v>
      </c>
      <c r="L3372" t="s">
        <v>2274</v>
      </c>
      <c r="M3372" t="s">
        <v>2275</v>
      </c>
      <c r="N3372" t="s">
        <v>2278</v>
      </c>
      <c r="O3372" t="s">
        <v>2277</v>
      </c>
      <c r="P3372" t="s">
        <v>1517</v>
      </c>
    </row>
    <row r="3373" spans="1:16">
      <c r="I3373" s="54" t="n">
        <v>3371</v>
      </c>
      <c r="J3373" t="s"/>
      <c r="K3373" t="s">
        <v>2081</v>
      </c>
      <c r="L3373" t="s">
        <v>2274</v>
      </c>
      <c r="M3373" t="s">
        <v>2275</v>
      </c>
      <c r="N3373" t="s">
        <v>2278</v>
      </c>
      <c r="O3373" t="s">
        <v>2277</v>
      </c>
      <c r="P3373" t="s">
        <v>1550</v>
      </c>
    </row>
    <row r="3374" spans="1:16">
      <c r="I3374" s="54" t="n">
        <v>3372</v>
      </c>
      <c r="J3374" t="s"/>
      <c r="K3374" t="s">
        <v>2081</v>
      </c>
      <c r="L3374" t="s">
        <v>2274</v>
      </c>
      <c r="M3374" t="s">
        <v>2275</v>
      </c>
      <c r="N3374" t="s">
        <v>2278</v>
      </c>
      <c r="O3374" t="s">
        <v>2277</v>
      </c>
      <c r="P3374" t="s">
        <v>1551</v>
      </c>
    </row>
    <row r="3375" spans="1:16">
      <c r="I3375" s="54" t="n">
        <v>3373</v>
      </c>
      <c r="J3375" t="s"/>
      <c r="K3375" t="s">
        <v>2081</v>
      </c>
      <c r="L3375" t="s">
        <v>2274</v>
      </c>
      <c r="M3375" t="s">
        <v>2275</v>
      </c>
      <c r="N3375" t="s">
        <v>2278</v>
      </c>
      <c r="O3375" t="s">
        <v>2277</v>
      </c>
      <c r="P3375" t="s">
        <v>1566</v>
      </c>
    </row>
    <row r="3376" spans="1:16">
      <c r="I3376" s="54" t="n">
        <v>3374</v>
      </c>
      <c r="J3376" t="s"/>
      <c r="K3376" t="s">
        <v>2081</v>
      </c>
      <c r="L3376" t="s">
        <v>2274</v>
      </c>
      <c r="M3376" t="s">
        <v>2275</v>
      </c>
      <c r="N3376" t="s">
        <v>2278</v>
      </c>
      <c r="O3376" t="s">
        <v>2277</v>
      </c>
      <c r="P3376" t="s">
        <v>1633</v>
      </c>
    </row>
    <row r="3377" spans="1:16">
      <c r="I3377" s="54" t="n">
        <v>3375</v>
      </c>
      <c r="J3377" t="s"/>
      <c r="K3377" t="s">
        <v>2081</v>
      </c>
      <c r="L3377" t="s">
        <v>2274</v>
      </c>
      <c r="M3377" t="s">
        <v>2275</v>
      </c>
      <c r="N3377" t="s">
        <v>2278</v>
      </c>
      <c r="O3377" t="s">
        <v>2277</v>
      </c>
      <c r="P3377" t="s">
        <v>1634</v>
      </c>
    </row>
    <row r="3378" spans="1:16">
      <c r="I3378" s="54" t="n">
        <v>3376</v>
      </c>
      <c r="J3378" t="s"/>
      <c r="K3378" t="s">
        <v>2081</v>
      </c>
      <c r="L3378" t="s">
        <v>2274</v>
      </c>
      <c r="M3378" t="s">
        <v>2275</v>
      </c>
      <c r="N3378" t="s">
        <v>2278</v>
      </c>
      <c r="O3378" t="s">
        <v>2277</v>
      </c>
      <c r="P3378" t="s">
        <v>1637</v>
      </c>
    </row>
    <row r="3379" spans="1:16">
      <c r="I3379" s="54" t="n">
        <v>3377</v>
      </c>
      <c r="J3379" t="s"/>
      <c r="K3379" t="s">
        <v>2081</v>
      </c>
      <c r="L3379" t="s">
        <v>2274</v>
      </c>
      <c r="M3379" t="s">
        <v>2275</v>
      </c>
      <c r="N3379" t="s">
        <v>2278</v>
      </c>
      <c r="O3379" t="s">
        <v>2277</v>
      </c>
      <c r="P3379" t="s">
        <v>1638</v>
      </c>
    </row>
    <row r="3380" spans="1:16">
      <c r="I3380" s="54" t="n">
        <v>3378</v>
      </c>
      <c r="J3380" t="s"/>
      <c r="K3380" t="s">
        <v>2081</v>
      </c>
      <c r="L3380" t="s">
        <v>2274</v>
      </c>
      <c r="M3380" t="s">
        <v>2275</v>
      </c>
      <c r="N3380" t="s">
        <v>2278</v>
      </c>
      <c r="O3380" t="s">
        <v>2277</v>
      </c>
      <c r="P3380" t="s">
        <v>1639</v>
      </c>
    </row>
    <row r="3381" spans="1:16">
      <c r="I3381" s="54" t="n">
        <v>3379</v>
      </c>
      <c r="J3381" t="s"/>
      <c r="K3381" t="s">
        <v>2081</v>
      </c>
      <c r="L3381" t="s">
        <v>2274</v>
      </c>
      <c r="M3381" t="s">
        <v>2275</v>
      </c>
      <c r="N3381" t="s">
        <v>2278</v>
      </c>
      <c r="O3381" t="s">
        <v>2277</v>
      </c>
      <c r="P3381" t="s">
        <v>1579</v>
      </c>
    </row>
    <row r="3382" spans="1:16">
      <c r="I3382" s="54" t="n">
        <v>3380</v>
      </c>
      <c r="J3382" t="s"/>
      <c r="K3382" t="s">
        <v>2081</v>
      </c>
      <c r="L3382" t="s">
        <v>2274</v>
      </c>
      <c r="M3382" t="s">
        <v>2275</v>
      </c>
      <c r="N3382" t="s">
        <v>2278</v>
      </c>
      <c r="O3382" t="s">
        <v>2277</v>
      </c>
      <c r="P3382" t="s">
        <v>1580</v>
      </c>
    </row>
    <row r="3383" spans="1:16">
      <c r="I3383" s="54" t="n">
        <v>3381</v>
      </c>
      <c r="J3383" t="s"/>
      <c r="K3383" t="s">
        <v>2081</v>
      </c>
      <c r="L3383" t="s">
        <v>2274</v>
      </c>
      <c r="M3383" t="s">
        <v>2275</v>
      </c>
      <c r="N3383" t="s">
        <v>2278</v>
      </c>
      <c r="O3383" t="s">
        <v>2277</v>
      </c>
      <c r="P3383" t="s">
        <v>1588</v>
      </c>
    </row>
    <row r="3384" spans="1:16">
      <c r="I3384" s="54" t="n">
        <v>3382</v>
      </c>
      <c r="J3384" t="s"/>
      <c r="K3384" t="s">
        <v>2081</v>
      </c>
      <c r="L3384" t="s">
        <v>2274</v>
      </c>
      <c r="M3384" t="s">
        <v>2275</v>
      </c>
      <c r="N3384" t="s">
        <v>2278</v>
      </c>
      <c r="O3384" t="s">
        <v>2277</v>
      </c>
      <c r="P3384" t="s">
        <v>1589</v>
      </c>
    </row>
    <row r="3385" spans="1:16">
      <c r="I3385" s="54" t="n">
        <v>3383</v>
      </c>
      <c r="J3385" s="55" t="n">
        <v>0</v>
      </c>
      <c r="K3385" t="s">
        <v>2081</v>
      </c>
      <c r="L3385" t="s">
        <v>2274</v>
      </c>
      <c r="M3385" t="s">
        <v>2275</v>
      </c>
      <c r="N3385" t="s">
        <v>2278</v>
      </c>
      <c r="O3385" t="s">
        <v>2277</v>
      </c>
      <c r="P3385" t="s">
        <v>1602</v>
      </c>
    </row>
    <row r="3386" spans="1:16">
      <c r="I3386" s="54" t="n">
        <v>3384</v>
      </c>
      <c r="J3386" t="s"/>
      <c r="K3386" t="s">
        <v>2081</v>
      </c>
      <c r="L3386" t="s">
        <v>2274</v>
      </c>
      <c r="M3386" t="s">
        <v>2275</v>
      </c>
      <c r="N3386" t="s">
        <v>2278</v>
      </c>
      <c r="O3386" t="s">
        <v>2277</v>
      </c>
      <c r="P3386" t="s">
        <v>1609</v>
      </c>
    </row>
    <row r="3387" spans="1:16">
      <c r="I3387" s="54" t="n">
        <v>3385</v>
      </c>
      <c r="J3387" s="55" t="n">
        <v>0</v>
      </c>
      <c r="K3387" t="s">
        <v>2081</v>
      </c>
      <c r="L3387" t="s">
        <v>2274</v>
      </c>
      <c r="M3387" t="s">
        <v>2275</v>
      </c>
      <c r="N3387" t="s">
        <v>2278</v>
      </c>
      <c r="O3387" t="s">
        <v>2277</v>
      </c>
      <c r="P3387" t="s">
        <v>1762</v>
      </c>
    </row>
    <row r="3388" spans="1:16">
      <c r="I3388" s="54" t="n">
        <v>3386</v>
      </c>
      <c r="J3388" t="s"/>
      <c r="K3388" t="s">
        <v>2081</v>
      </c>
      <c r="L3388" t="s">
        <v>2274</v>
      </c>
      <c r="M3388" t="s">
        <v>2275</v>
      </c>
      <c r="N3388" t="s">
        <v>2278</v>
      </c>
      <c r="O3388" t="s">
        <v>2277</v>
      </c>
      <c r="P3388" t="s">
        <v>1743</v>
      </c>
    </row>
    <row r="3389" spans="1:16">
      <c r="I3389" s="54" t="n">
        <v>3387</v>
      </c>
      <c r="J3389" t="s"/>
      <c r="K3389" t="s">
        <v>2081</v>
      </c>
      <c r="L3389" t="s">
        <v>2274</v>
      </c>
      <c r="M3389" t="s">
        <v>2275</v>
      </c>
      <c r="N3389" t="s">
        <v>2278</v>
      </c>
      <c r="O3389" t="s">
        <v>2277</v>
      </c>
      <c r="P3389" t="s">
        <v>1744</v>
      </c>
    </row>
    <row r="3390" spans="1:16">
      <c r="I3390" s="54" t="n">
        <v>3388</v>
      </c>
      <c r="J3390" t="s"/>
      <c r="K3390" t="s">
        <v>2081</v>
      </c>
      <c r="L3390" t="s">
        <v>2274</v>
      </c>
      <c r="M3390" t="s">
        <v>2275</v>
      </c>
      <c r="N3390" t="s">
        <v>2278</v>
      </c>
      <c r="O3390" t="s">
        <v>2277</v>
      </c>
      <c r="P3390" t="s">
        <v>1745</v>
      </c>
    </row>
    <row r="3391" spans="1:16">
      <c r="I3391" s="54" t="n">
        <v>3389</v>
      </c>
      <c r="J3391" t="s"/>
      <c r="K3391" t="s">
        <v>2081</v>
      </c>
      <c r="L3391" t="s">
        <v>2274</v>
      </c>
      <c r="M3391" t="s">
        <v>2275</v>
      </c>
      <c r="N3391" t="s">
        <v>2278</v>
      </c>
      <c r="O3391" t="s">
        <v>2277</v>
      </c>
      <c r="P3391" t="s">
        <v>1746</v>
      </c>
    </row>
    <row r="3392" spans="1:16">
      <c r="I3392" s="54" t="n">
        <v>3390</v>
      </c>
      <c r="J3392" s="55" t="n">
        <v>0</v>
      </c>
      <c r="K3392" t="s">
        <v>2081</v>
      </c>
      <c r="L3392" t="s">
        <v>2274</v>
      </c>
      <c r="M3392" t="s">
        <v>2275</v>
      </c>
      <c r="N3392" t="s">
        <v>2278</v>
      </c>
      <c r="O3392" t="s">
        <v>2277</v>
      </c>
      <c r="P3392" t="s">
        <v>1747</v>
      </c>
    </row>
    <row r="3393" spans="1:16">
      <c r="I3393" s="54" t="n">
        <v>3391</v>
      </c>
      <c r="J3393" t="s"/>
      <c r="K3393" t="s">
        <v>2081</v>
      </c>
      <c r="L3393" t="s">
        <v>2274</v>
      </c>
      <c r="M3393" t="s">
        <v>2275</v>
      </c>
      <c r="N3393" t="s">
        <v>2278</v>
      </c>
      <c r="O3393" t="s">
        <v>2277</v>
      </c>
      <c r="P3393" t="s">
        <v>1750</v>
      </c>
    </row>
    <row r="3394" spans="1:16">
      <c r="I3394" s="54" t="n">
        <v>3392</v>
      </c>
      <c r="J3394" t="s"/>
      <c r="K3394" t="s">
        <v>2081</v>
      </c>
      <c r="L3394" t="s">
        <v>2274</v>
      </c>
      <c r="M3394" t="s">
        <v>2275</v>
      </c>
      <c r="N3394" t="s">
        <v>2278</v>
      </c>
      <c r="O3394" t="s">
        <v>2277</v>
      </c>
      <c r="P3394" t="s">
        <v>1753</v>
      </c>
    </row>
    <row r="3395" spans="1:16">
      <c r="I3395" s="54" t="n">
        <v>3393</v>
      </c>
      <c r="J3395" t="s"/>
      <c r="K3395" t="s">
        <v>2081</v>
      </c>
      <c r="L3395" t="s">
        <v>2274</v>
      </c>
      <c r="M3395" t="s">
        <v>2275</v>
      </c>
      <c r="N3395" t="s">
        <v>2278</v>
      </c>
      <c r="O3395" t="s">
        <v>2277</v>
      </c>
      <c r="P3395" t="s">
        <v>1754</v>
      </c>
    </row>
    <row r="3396" spans="1:16">
      <c r="I3396" s="54" t="n">
        <v>3394</v>
      </c>
      <c r="J3396" t="s"/>
      <c r="K3396" t="s">
        <v>2081</v>
      </c>
      <c r="L3396" t="s">
        <v>2274</v>
      </c>
      <c r="M3396" t="s">
        <v>2275</v>
      </c>
      <c r="N3396" t="s">
        <v>2278</v>
      </c>
      <c r="O3396" t="s">
        <v>2277</v>
      </c>
      <c r="P3396" t="s">
        <v>1755</v>
      </c>
    </row>
    <row r="3397" spans="1:16">
      <c r="I3397" s="54" t="n">
        <v>3395</v>
      </c>
      <c r="J3397" s="55" t="n">
        <v>0</v>
      </c>
      <c r="K3397" t="s">
        <v>2081</v>
      </c>
      <c r="L3397" t="s">
        <v>2274</v>
      </c>
      <c r="M3397" t="s">
        <v>2275</v>
      </c>
      <c r="N3397" t="s">
        <v>2278</v>
      </c>
      <c r="O3397" t="s">
        <v>2277</v>
      </c>
      <c r="P3397" t="s">
        <v>1760</v>
      </c>
    </row>
    <row r="3398" spans="1:16">
      <c r="I3398" s="54" t="n">
        <v>3396</v>
      </c>
      <c r="J3398" t="s"/>
      <c r="K3398" t="s">
        <v>2081</v>
      </c>
      <c r="L3398" t="s">
        <v>2274</v>
      </c>
      <c r="M3398" t="s">
        <v>2275</v>
      </c>
      <c r="N3398" t="s">
        <v>2278</v>
      </c>
      <c r="O3398" t="s">
        <v>2277</v>
      </c>
      <c r="P3398" t="s">
        <v>1061</v>
      </c>
    </row>
    <row r="3399" spans="1:16">
      <c r="I3399" s="54" t="n">
        <v>3397</v>
      </c>
      <c r="J3399" t="s"/>
      <c r="K3399" t="s">
        <v>2081</v>
      </c>
      <c r="L3399" t="s">
        <v>2274</v>
      </c>
      <c r="M3399" t="s">
        <v>2275</v>
      </c>
      <c r="N3399" t="s">
        <v>2278</v>
      </c>
      <c r="O3399" t="s">
        <v>2277</v>
      </c>
      <c r="P3399" t="s">
        <v>1064</v>
      </c>
    </row>
    <row r="3400" spans="1:16">
      <c r="I3400" s="54" t="n">
        <v>3398</v>
      </c>
      <c r="J3400" t="s"/>
      <c r="K3400" t="s">
        <v>2081</v>
      </c>
      <c r="L3400" t="s">
        <v>2274</v>
      </c>
      <c r="M3400" t="s">
        <v>2275</v>
      </c>
      <c r="N3400" t="s">
        <v>2278</v>
      </c>
      <c r="O3400" t="s">
        <v>2277</v>
      </c>
      <c r="P3400" t="s">
        <v>1766</v>
      </c>
    </row>
    <row r="3401" spans="1:16">
      <c r="I3401" s="54" t="n">
        <v>3399</v>
      </c>
      <c r="J3401" t="s"/>
      <c r="K3401" t="s">
        <v>2081</v>
      </c>
      <c r="L3401" t="s">
        <v>2274</v>
      </c>
      <c r="M3401" t="s">
        <v>2275</v>
      </c>
      <c r="N3401" t="s">
        <v>2278</v>
      </c>
      <c r="O3401" t="s">
        <v>2277</v>
      </c>
      <c r="P3401" t="s">
        <v>1774</v>
      </c>
    </row>
    <row r="3402" spans="1:16">
      <c r="I3402" s="54" t="n">
        <v>3400</v>
      </c>
      <c r="J3402" t="s"/>
      <c r="K3402" t="s">
        <v>2081</v>
      </c>
      <c r="L3402" t="s">
        <v>2274</v>
      </c>
      <c r="M3402" t="s">
        <v>2275</v>
      </c>
      <c r="N3402" t="s">
        <v>2278</v>
      </c>
      <c r="O3402" t="s">
        <v>2277</v>
      </c>
      <c r="P3402" t="s">
        <v>1775</v>
      </c>
    </row>
    <row r="3403" spans="1:16">
      <c r="I3403" s="54" t="n">
        <v>3401</v>
      </c>
      <c r="J3403" t="s"/>
      <c r="K3403" t="s">
        <v>2081</v>
      </c>
      <c r="L3403" t="s">
        <v>2274</v>
      </c>
      <c r="M3403" t="s">
        <v>2275</v>
      </c>
      <c r="N3403" t="s">
        <v>2278</v>
      </c>
      <c r="O3403" t="s">
        <v>2277</v>
      </c>
      <c r="P3403" t="s">
        <v>1780</v>
      </c>
    </row>
    <row r="3404" spans="1:16">
      <c r="I3404" s="54" t="n">
        <v>3402</v>
      </c>
      <c r="J3404" t="s"/>
      <c r="K3404" t="s">
        <v>2081</v>
      </c>
      <c r="L3404" t="s">
        <v>2274</v>
      </c>
      <c r="M3404" t="s">
        <v>2275</v>
      </c>
      <c r="N3404" t="s">
        <v>2278</v>
      </c>
      <c r="O3404" t="s">
        <v>2134</v>
      </c>
      <c r="P3404" t="s"/>
    </row>
    <row r="3405" spans="1:16">
      <c r="I3405" s="54" t="n">
        <v>3403</v>
      </c>
      <c r="J3405" s="55" t="n">
        <v>0</v>
      </c>
      <c r="K3405" t="s">
        <v>2081</v>
      </c>
      <c r="L3405" t="s">
        <v>2274</v>
      </c>
      <c r="M3405" t="s">
        <v>2275</v>
      </c>
      <c r="N3405" t="s">
        <v>2278</v>
      </c>
      <c r="O3405" t="s">
        <v>2135</v>
      </c>
      <c r="P3405" t="s"/>
    </row>
    <row r="3406" spans="1:16">
      <c r="I3406" s="54" t="n">
        <v>3404</v>
      </c>
      <c r="J3406" t="s"/>
      <c r="K3406" t="s">
        <v>2081</v>
      </c>
      <c r="L3406" t="s">
        <v>2274</v>
      </c>
      <c r="M3406" t="s">
        <v>2275</v>
      </c>
      <c r="N3406" t="s">
        <v>2278</v>
      </c>
      <c r="O3406" t="s">
        <v>2136</v>
      </c>
      <c r="P3406" t="s"/>
    </row>
    <row r="3407" spans="1:16">
      <c r="I3407" s="54" t="n">
        <v>3405</v>
      </c>
      <c r="J3407" s="55" t="n">
        <v>0</v>
      </c>
      <c r="K3407" t="s">
        <v>2081</v>
      </c>
      <c r="L3407" t="s">
        <v>2274</v>
      </c>
      <c r="M3407" t="s">
        <v>2275</v>
      </c>
      <c r="N3407" t="s">
        <v>2278</v>
      </c>
      <c r="O3407" t="s">
        <v>2137</v>
      </c>
      <c r="P3407" t="s"/>
    </row>
    <row r="3408" spans="1:16">
      <c r="I3408" s="54" t="n">
        <v>3406</v>
      </c>
      <c r="J3408" t="s"/>
      <c r="K3408" t="s">
        <v>2081</v>
      </c>
      <c r="L3408" t="s">
        <v>2274</v>
      </c>
      <c r="M3408" t="s">
        <v>2275</v>
      </c>
      <c r="N3408" t="s">
        <v>2278</v>
      </c>
      <c r="O3408" t="s">
        <v>2138</v>
      </c>
      <c r="P3408" t="s"/>
    </row>
    <row r="3409" spans="1:16">
      <c r="I3409" s="54" t="n">
        <v>3407</v>
      </c>
      <c r="J3409" s="55" t="n">
        <v>0</v>
      </c>
      <c r="K3409" t="s">
        <v>2081</v>
      </c>
      <c r="L3409" t="s">
        <v>2274</v>
      </c>
      <c r="M3409" t="s">
        <v>2275</v>
      </c>
      <c r="N3409" t="s">
        <v>2278</v>
      </c>
      <c r="O3409" t="s">
        <v>2139</v>
      </c>
      <c r="P3409" t="s"/>
    </row>
    <row r="3410" spans="1:16">
      <c r="I3410" s="54" t="n">
        <v>3408</v>
      </c>
      <c r="J3410" t="s"/>
      <c r="K3410" t="s">
        <v>2081</v>
      </c>
      <c r="L3410" t="s">
        <v>2274</v>
      </c>
      <c r="M3410" t="s">
        <v>2275</v>
      </c>
      <c r="N3410" t="s">
        <v>2278</v>
      </c>
      <c r="O3410" t="s">
        <v>2140</v>
      </c>
      <c r="P3410" t="s"/>
    </row>
    <row r="3411" spans="1:16">
      <c r="I3411" s="54" t="n">
        <v>3409</v>
      </c>
      <c r="J3411" t="s"/>
      <c r="K3411" t="s">
        <v>2081</v>
      </c>
      <c r="L3411" t="s">
        <v>2274</v>
      </c>
      <c r="M3411" t="s">
        <v>2275</v>
      </c>
      <c r="N3411" t="s">
        <v>2142</v>
      </c>
      <c r="O3411" t="s"/>
      <c r="P3411" t="s"/>
    </row>
    <row r="3412" spans="1:16">
      <c r="I3412" s="54" t="n">
        <v>3410</v>
      </c>
      <c r="J3412" t="s"/>
      <c r="K3412" t="s">
        <v>2081</v>
      </c>
      <c r="L3412" t="s">
        <v>2274</v>
      </c>
      <c r="M3412" t="s">
        <v>2275</v>
      </c>
      <c r="N3412" t="s">
        <v>2143</v>
      </c>
      <c r="O3412" t="s"/>
      <c r="P3412" t="s"/>
    </row>
    <row r="3413" spans="1:16">
      <c r="I3413" s="54" t="n">
        <v>3411</v>
      </c>
      <c r="J3413" s="55" t="n">
        <v>3.617013888888889e-07</v>
      </c>
      <c r="K3413" t="s">
        <v>2081</v>
      </c>
      <c r="L3413" t="s">
        <v>2274</v>
      </c>
      <c r="M3413" t="s">
        <v>2279</v>
      </c>
      <c r="N3413" t="s"/>
      <c r="O3413" t="s"/>
      <c r="P3413" t="s"/>
    </row>
    <row r="3414" spans="1:16">
      <c r="I3414" s="54" t="n">
        <v>3412</v>
      </c>
      <c r="J3414" t="s"/>
      <c r="K3414" t="s">
        <v>2081</v>
      </c>
      <c r="L3414" t="s">
        <v>2274</v>
      </c>
      <c r="M3414" t="s">
        <v>2279</v>
      </c>
      <c r="N3414" t="s">
        <v>2102</v>
      </c>
      <c r="O3414" t="s"/>
      <c r="P3414" t="s"/>
    </row>
    <row r="3415" spans="1:16">
      <c r="I3415" s="54" t="n">
        <v>3413</v>
      </c>
      <c r="J3415" t="s"/>
      <c r="K3415" t="s">
        <v>2081</v>
      </c>
      <c r="L3415" t="s">
        <v>2274</v>
      </c>
      <c r="M3415" t="s">
        <v>2279</v>
      </c>
      <c r="N3415" t="s">
        <v>2100</v>
      </c>
      <c r="O3415" t="s"/>
      <c r="P3415" t="s"/>
    </row>
    <row r="3416" spans="1:16">
      <c r="I3416" s="54" t="n">
        <v>3414</v>
      </c>
      <c r="J3416" t="s"/>
      <c r="K3416" t="s">
        <v>2081</v>
      </c>
      <c r="L3416" t="s">
        <v>2274</v>
      </c>
      <c r="M3416" t="s">
        <v>2279</v>
      </c>
      <c r="N3416" t="s">
        <v>2103</v>
      </c>
      <c r="O3416" t="s"/>
      <c r="P3416" t="s"/>
    </row>
    <row r="3417" spans="1:16">
      <c r="I3417" s="54" t="n">
        <v>3415</v>
      </c>
      <c r="J3417" t="s"/>
      <c r="K3417" t="s">
        <v>2081</v>
      </c>
      <c r="L3417" t="s">
        <v>2274</v>
      </c>
      <c r="M3417" t="s">
        <v>2279</v>
      </c>
      <c r="N3417" t="s">
        <v>2084</v>
      </c>
      <c r="O3417" t="s"/>
      <c r="P3417" t="s"/>
    </row>
    <row r="3418" spans="1:16">
      <c r="I3418" s="54" t="n">
        <v>3416</v>
      </c>
      <c r="J3418" t="s"/>
      <c r="K3418" t="s">
        <v>2081</v>
      </c>
      <c r="L3418" t="s">
        <v>2274</v>
      </c>
      <c r="M3418" t="s">
        <v>2279</v>
      </c>
      <c r="N3418" t="s">
        <v>2085</v>
      </c>
      <c r="O3418" t="s"/>
      <c r="P3418" t="s"/>
    </row>
    <row r="3419" spans="1:16">
      <c r="I3419" s="54" t="n">
        <v>3417</v>
      </c>
      <c r="J3419" s="55" t="n">
        <v>0</v>
      </c>
      <c r="K3419" t="s">
        <v>2081</v>
      </c>
      <c r="L3419" t="s">
        <v>2274</v>
      </c>
      <c r="M3419" t="s">
        <v>2279</v>
      </c>
      <c r="N3419" t="s">
        <v>2104</v>
      </c>
      <c r="O3419" t="s"/>
      <c r="P3419" t="s"/>
    </row>
    <row r="3420" spans="1:16">
      <c r="I3420" s="54" t="n">
        <v>3418</v>
      </c>
      <c r="J3420" t="s"/>
      <c r="K3420" t="s">
        <v>2081</v>
      </c>
      <c r="L3420" t="s">
        <v>2274</v>
      </c>
      <c r="M3420" t="s">
        <v>2279</v>
      </c>
      <c r="N3420" t="s">
        <v>2105</v>
      </c>
      <c r="O3420" t="s"/>
      <c r="P3420" t="s"/>
    </row>
    <row r="3421" spans="1:16">
      <c r="I3421" s="54" t="n">
        <v>3419</v>
      </c>
      <c r="J3421" s="55" t="n">
        <v>0</v>
      </c>
      <c r="K3421" t="s">
        <v>2081</v>
      </c>
      <c r="L3421" t="s">
        <v>2274</v>
      </c>
      <c r="M3421" t="s">
        <v>2279</v>
      </c>
      <c r="N3421" t="s">
        <v>2086</v>
      </c>
      <c r="O3421" t="s"/>
      <c r="P3421" t="s"/>
    </row>
    <row r="3422" spans="1:16">
      <c r="I3422" s="54" t="n">
        <v>3420</v>
      </c>
      <c r="J3422" s="55" t="n">
        <v>0</v>
      </c>
      <c r="K3422" t="s">
        <v>2081</v>
      </c>
      <c r="L3422" t="s">
        <v>2274</v>
      </c>
      <c r="M3422" t="s">
        <v>2279</v>
      </c>
      <c r="N3422" t="s">
        <v>2106</v>
      </c>
      <c r="O3422" t="s"/>
      <c r="P3422" t="s"/>
    </row>
    <row r="3423" spans="1:16">
      <c r="I3423" s="54" t="n">
        <v>3421</v>
      </c>
      <c r="J3423" t="s"/>
      <c r="K3423" t="s">
        <v>2081</v>
      </c>
      <c r="L3423" t="s">
        <v>2274</v>
      </c>
      <c r="M3423" t="s">
        <v>2279</v>
      </c>
      <c r="N3423" t="s">
        <v>2107</v>
      </c>
      <c r="O3423" t="s"/>
      <c r="P3423" t="s"/>
    </row>
    <row r="3424" spans="1:16">
      <c r="I3424" s="54" t="n">
        <v>3422</v>
      </c>
      <c r="J3424" t="s"/>
      <c r="K3424" t="s">
        <v>2081</v>
      </c>
      <c r="L3424" t="s">
        <v>2274</v>
      </c>
      <c r="M3424" t="s">
        <v>2279</v>
      </c>
      <c r="N3424" t="s">
        <v>2108</v>
      </c>
      <c r="O3424" t="s"/>
      <c r="P3424" t="s"/>
    </row>
    <row r="3425" spans="1:16">
      <c r="I3425" s="54" t="n">
        <v>3423</v>
      </c>
      <c r="J3425" s="55" t="n">
        <v>1.808449074074074e-07</v>
      </c>
      <c r="K3425" t="s">
        <v>2081</v>
      </c>
      <c r="L3425" t="s">
        <v>2274</v>
      </c>
      <c r="M3425" t="s">
        <v>2279</v>
      </c>
      <c r="N3425" t="s">
        <v>2280</v>
      </c>
      <c r="O3425" t="s"/>
      <c r="P3425" t="s"/>
    </row>
    <row r="3426" spans="1:16">
      <c r="I3426" s="54" t="n">
        <v>3424</v>
      </c>
      <c r="J3426" t="s"/>
      <c r="K3426" t="s">
        <v>2081</v>
      </c>
      <c r="L3426" t="s">
        <v>2274</v>
      </c>
      <c r="M3426" t="s">
        <v>2279</v>
      </c>
      <c r="N3426" t="s">
        <v>2280</v>
      </c>
      <c r="O3426" t="s">
        <v>2105</v>
      </c>
      <c r="P3426" t="s"/>
    </row>
    <row r="3427" spans="1:16">
      <c r="I3427" s="54" t="n">
        <v>3425</v>
      </c>
      <c r="J3427" t="s"/>
      <c r="K3427" t="s">
        <v>2081</v>
      </c>
      <c r="L3427" t="s">
        <v>2274</v>
      </c>
      <c r="M3427" t="s">
        <v>2279</v>
      </c>
      <c r="N3427" t="s">
        <v>2280</v>
      </c>
      <c r="O3427" t="s">
        <v>2110</v>
      </c>
      <c r="P3427" t="s"/>
    </row>
    <row r="3428" spans="1:16">
      <c r="I3428" s="54" t="n">
        <v>3426</v>
      </c>
      <c r="J3428" t="s"/>
      <c r="K3428" t="s">
        <v>2081</v>
      </c>
      <c r="L3428" t="s">
        <v>2274</v>
      </c>
      <c r="M3428" t="s">
        <v>2279</v>
      </c>
      <c r="N3428" t="s">
        <v>2280</v>
      </c>
      <c r="O3428" t="s">
        <v>2111</v>
      </c>
      <c r="P3428" t="s"/>
    </row>
    <row r="3429" spans="1:16">
      <c r="I3429" s="54" t="n">
        <v>3427</v>
      </c>
      <c r="J3429" t="s"/>
      <c r="K3429" t="s">
        <v>2081</v>
      </c>
      <c r="L3429" t="s">
        <v>2274</v>
      </c>
      <c r="M3429" t="s">
        <v>2279</v>
      </c>
      <c r="N3429" t="s">
        <v>2280</v>
      </c>
      <c r="O3429" t="s">
        <v>2112</v>
      </c>
      <c r="P3429" t="s"/>
    </row>
    <row r="3430" spans="1:16">
      <c r="I3430" s="54" t="n">
        <v>3428</v>
      </c>
      <c r="J3430" t="s"/>
      <c r="K3430" t="s">
        <v>2081</v>
      </c>
      <c r="L3430" t="s">
        <v>2274</v>
      </c>
      <c r="M3430" t="s">
        <v>2279</v>
      </c>
      <c r="N3430" t="s">
        <v>2280</v>
      </c>
      <c r="O3430" t="s">
        <v>2113</v>
      </c>
      <c r="P3430" t="s"/>
    </row>
    <row r="3431" spans="1:16">
      <c r="I3431" s="54" t="n">
        <v>3429</v>
      </c>
      <c r="J3431" t="s"/>
      <c r="K3431" t="s">
        <v>2081</v>
      </c>
      <c r="L3431" t="s">
        <v>2274</v>
      </c>
      <c r="M3431" t="s">
        <v>2279</v>
      </c>
      <c r="N3431" t="s">
        <v>2280</v>
      </c>
      <c r="O3431" t="s">
        <v>2114</v>
      </c>
      <c r="P3431" t="s"/>
    </row>
    <row r="3432" spans="1:16">
      <c r="I3432" s="54" t="n">
        <v>3430</v>
      </c>
      <c r="J3432" t="s"/>
      <c r="K3432" t="s">
        <v>2081</v>
      </c>
      <c r="L3432" t="s">
        <v>2274</v>
      </c>
      <c r="M3432" t="s">
        <v>2279</v>
      </c>
      <c r="N3432" t="s">
        <v>2280</v>
      </c>
      <c r="O3432" t="s">
        <v>2115</v>
      </c>
      <c r="P3432" t="s"/>
    </row>
    <row r="3433" spans="1:16">
      <c r="I3433" s="54" t="n">
        <v>3431</v>
      </c>
      <c r="J3433" t="s"/>
      <c r="K3433" t="s">
        <v>2081</v>
      </c>
      <c r="L3433" t="s">
        <v>2274</v>
      </c>
      <c r="M3433" t="s">
        <v>2279</v>
      </c>
      <c r="N3433" t="s">
        <v>2280</v>
      </c>
      <c r="O3433" t="s">
        <v>2116</v>
      </c>
      <c r="P3433" t="s"/>
    </row>
    <row r="3434" spans="1:16">
      <c r="I3434" s="54" t="n">
        <v>3432</v>
      </c>
      <c r="J3434" t="s"/>
      <c r="K3434" t="s">
        <v>2081</v>
      </c>
      <c r="L3434" t="s">
        <v>2274</v>
      </c>
      <c r="M3434" t="s">
        <v>2279</v>
      </c>
      <c r="N3434" t="s">
        <v>2280</v>
      </c>
      <c r="O3434" t="s">
        <v>2117</v>
      </c>
      <c r="P3434" t="s"/>
    </row>
    <row r="3435" spans="1:16">
      <c r="I3435" s="54" t="n">
        <v>3433</v>
      </c>
      <c r="J3435" t="s"/>
      <c r="K3435" t="s">
        <v>2081</v>
      </c>
      <c r="L3435" t="s">
        <v>2274</v>
      </c>
      <c r="M3435" t="s">
        <v>2279</v>
      </c>
      <c r="N3435" t="s">
        <v>2280</v>
      </c>
      <c r="O3435" t="s">
        <v>2118</v>
      </c>
      <c r="P3435" t="s"/>
    </row>
    <row r="3436" spans="1:16">
      <c r="I3436" s="54" t="n">
        <v>3434</v>
      </c>
      <c r="J3436" s="55" t="n">
        <v>0</v>
      </c>
      <c r="K3436" t="s">
        <v>2081</v>
      </c>
      <c r="L3436" t="s">
        <v>2274</v>
      </c>
      <c r="M3436" t="s">
        <v>2279</v>
      </c>
      <c r="N3436" t="s">
        <v>2280</v>
      </c>
      <c r="O3436" t="s">
        <v>2119</v>
      </c>
      <c r="P3436" t="s"/>
    </row>
    <row r="3437" spans="1:16">
      <c r="I3437" s="54" t="n">
        <v>3435</v>
      </c>
      <c r="J3437" s="55" t="n">
        <v>0</v>
      </c>
      <c r="K3437" t="s">
        <v>2081</v>
      </c>
      <c r="L3437" t="s">
        <v>2274</v>
      </c>
      <c r="M3437" t="s">
        <v>2279</v>
      </c>
      <c r="N3437" t="s">
        <v>2280</v>
      </c>
      <c r="O3437" t="s">
        <v>2120</v>
      </c>
      <c r="P3437" t="s"/>
    </row>
    <row r="3438" spans="1:16">
      <c r="I3438" s="54" t="n">
        <v>3436</v>
      </c>
      <c r="J3438" s="55" t="n">
        <v>0</v>
      </c>
      <c r="K3438" t="s">
        <v>2081</v>
      </c>
      <c r="L3438" t="s">
        <v>2274</v>
      </c>
      <c r="M3438" t="s">
        <v>2279</v>
      </c>
      <c r="N3438" t="s">
        <v>2280</v>
      </c>
      <c r="O3438" t="s">
        <v>2121</v>
      </c>
      <c r="P3438" t="s"/>
    </row>
    <row r="3439" spans="1:16">
      <c r="I3439" s="54" t="n">
        <v>3437</v>
      </c>
      <c r="J3439" t="s"/>
      <c r="K3439" t="s">
        <v>2081</v>
      </c>
      <c r="L3439" t="s">
        <v>2274</v>
      </c>
      <c r="M3439" t="s">
        <v>2279</v>
      </c>
      <c r="N3439" t="s">
        <v>2280</v>
      </c>
      <c r="O3439" t="s">
        <v>2122</v>
      </c>
      <c r="P3439" t="s"/>
    </row>
    <row r="3440" spans="1:16">
      <c r="I3440" s="54" t="n">
        <v>3438</v>
      </c>
      <c r="J3440" t="s"/>
      <c r="K3440" t="s">
        <v>2081</v>
      </c>
      <c r="L3440" t="s">
        <v>2274</v>
      </c>
      <c r="M3440" t="s">
        <v>2279</v>
      </c>
      <c r="N3440" t="s">
        <v>2280</v>
      </c>
      <c r="O3440" t="s">
        <v>2123</v>
      </c>
      <c r="P3440" t="s"/>
    </row>
    <row r="3441" spans="1:16">
      <c r="I3441" s="54" t="n">
        <v>3439</v>
      </c>
      <c r="J3441" t="s"/>
      <c r="K3441" t="s">
        <v>2081</v>
      </c>
      <c r="L3441" t="s">
        <v>2274</v>
      </c>
      <c r="M3441" t="s">
        <v>2279</v>
      </c>
      <c r="N3441" t="s">
        <v>2280</v>
      </c>
      <c r="O3441" t="s">
        <v>2124</v>
      </c>
      <c r="P3441" t="s"/>
    </row>
    <row r="3442" spans="1:16">
      <c r="I3442" s="54" t="n">
        <v>3440</v>
      </c>
      <c r="J3442" s="55" t="n">
        <v>0</v>
      </c>
      <c r="K3442" t="s">
        <v>2081</v>
      </c>
      <c r="L3442" t="s">
        <v>2274</v>
      </c>
      <c r="M3442" t="s">
        <v>2279</v>
      </c>
      <c r="N3442" t="s">
        <v>2280</v>
      </c>
      <c r="O3442" t="s">
        <v>2125</v>
      </c>
      <c r="P3442" t="s"/>
    </row>
    <row r="3443" spans="1:16">
      <c r="I3443" s="54" t="n">
        <v>3441</v>
      </c>
      <c r="J3443" t="s"/>
      <c r="K3443" t="s">
        <v>2081</v>
      </c>
      <c r="L3443" t="s">
        <v>2274</v>
      </c>
      <c r="M3443" t="s">
        <v>2279</v>
      </c>
      <c r="N3443" t="s">
        <v>2280</v>
      </c>
      <c r="O3443" t="s">
        <v>2126</v>
      </c>
      <c r="P3443" t="s"/>
    </row>
    <row r="3444" spans="1:16">
      <c r="I3444" s="54" t="n">
        <v>3442</v>
      </c>
      <c r="J3444" s="55" t="n">
        <v>0</v>
      </c>
      <c r="K3444" t="s">
        <v>2081</v>
      </c>
      <c r="L3444" t="s">
        <v>2274</v>
      </c>
      <c r="M3444" t="s">
        <v>2279</v>
      </c>
      <c r="N3444" t="s">
        <v>2280</v>
      </c>
      <c r="O3444" t="s">
        <v>2127</v>
      </c>
      <c r="P3444" t="s"/>
    </row>
    <row r="3445" spans="1:16">
      <c r="I3445" s="54" t="n">
        <v>3443</v>
      </c>
      <c r="J3445" t="s"/>
      <c r="K3445" t="s">
        <v>2081</v>
      </c>
      <c r="L3445" t="s">
        <v>2274</v>
      </c>
      <c r="M3445" t="s">
        <v>2279</v>
      </c>
      <c r="N3445" t="s">
        <v>2280</v>
      </c>
      <c r="O3445" t="s">
        <v>2128</v>
      </c>
      <c r="P3445" t="s"/>
    </row>
    <row r="3446" spans="1:16">
      <c r="I3446" s="54" t="n">
        <v>3444</v>
      </c>
      <c r="J3446" s="55" t="n">
        <v>1.808449074074074e-07</v>
      </c>
      <c r="K3446" t="s">
        <v>2081</v>
      </c>
      <c r="L3446" t="s">
        <v>2274</v>
      </c>
      <c r="M3446" t="s">
        <v>2279</v>
      </c>
      <c r="N3446" t="s">
        <v>2280</v>
      </c>
      <c r="O3446" t="s">
        <v>2277</v>
      </c>
      <c r="P3446" t="s"/>
    </row>
    <row r="3447" spans="1:16">
      <c r="I3447" s="54" t="n">
        <v>3445</v>
      </c>
      <c r="J3447" t="s"/>
      <c r="K3447" t="s">
        <v>2081</v>
      </c>
      <c r="L3447" t="s">
        <v>2274</v>
      </c>
      <c r="M3447" t="s">
        <v>2279</v>
      </c>
      <c r="N3447" t="s">
        <v>2280</v>
      </c>
      <c r="O3447" t="s">
        <v>2277</v>
      </c>
      <c r="P3447" t="s">
        <v>1530</v>
      </c>
    </row>
    <row r="3448" spans="1:16">
      <c r="I3448" s="54" t="n">
        <v>3446</v>
      </c>
      <c r="J3448" t="s"/>
      <c r="K3448" t="s">
        <v>2081</v>
      </c>
      <c r="L3448" t="s">
        <v>2274</v>
      </c>
      <c r="M3448" t="s">
        <v>2279</v>
      </c>
      <c r="N3448" t="s">
        <v>2280</v>
      </c>
      <c r="O3448" t="s">
        <v>2277</v>
      </c>
      <c r="P3448" t="s">
        <v>1531</v>
      </c>
    </row>
    <row r="3449" spans="1:16">
      <c r="I3449" s="54" t="n">
        <v>3447</v>
      </c>
      <c r="J3449" t="s"/>
      <c r="K3449" t="s">
        <v>2081</v>
      </c>
      <c r="L3449" t="s">
        <v>2274</v>
      </c>
      <c r="M3449" t="s">
        <v>2279</v>
      </c>
      <c r="N3449" t="s">
        <v>2280</v>
      </c>
      <c r="O3449" t="s">
        <v>2277</v>
      </c>
      <c r="P3449" t="s">
        <v>1534</v>
      </c>
    </row>
    <row r="3450" spans="1:16">
      <c r="I3450" s="54" t="n">
        <v>3448</v>
      </c>
      <c r="J3450" t="s"/>
      <c r="K3450" t="s">
        <v>2081</v>
      </c>
      <c r="L3450" t="s">
        <v>2274</v>
      </c>
      <c r="M3450" t="s">
        <v>2279</v>
      </c>
      <c r="N3450" t="s">
        <v>2280</v>
      </c>
      <c r="O3450" t="s">
        <v>2277</v>
      </c>
      <c r="P3450" t="s">
        <v>1544</v>
      </c>
    </row>
    <row r="3451" spans="1:16">
      <c r="I3451" s="54" t="n">
        <v>3449</v>
      </c>
      <c r="J3451" t="s"/>
      <c r="K3451" t="s">
        <v>2081</v>
      </c>
      <c r="L3451" t="s">
        <v>2274</v>
      </c>
      <c r="M3451" t="s">
        <v>2279</v>
      </c>
      <c r="N3451" t="s">
        <v>2280</v>
      </c>
      <c r="O3451" t="s">
        <v>2277</v>
      </c>
      <c r="P3451" t="s">
        <v>702</v>
      </c>
    </row>
    <row r="3452" spans="1:16">
      <c r="I3452" s="54" t="n">
        <v>3450</v>
      </c>
      <c r="J3452" t="s"/>
      <c r="K3452" t="s">
        <v>2081</v>
      </c>
      <c r="L3452" t="s">
        <v>2274</v>
      </c>
      <c r="M3452" t="s">
        <v>2279</v>
      </c>
      <c r="N3452" t="s">
        <v>2280</v>
      </c>
      <c r="O3452" t="s">
        <v>2277</v>
      </c>
      <c r="P3452" t="s">
        <v>705</v>
      </c>
    </row>
    <row r="3453" spans="1:16">
      <c r="I3453" s="54" t="n">
        <v>3451</v>
      </c>
      <c r="J3453" t="s"/>
      <c r="K3453" t="s">
        <v>2081</v>
      </c>
      <c r="L3453" t="s">
        <v>2274</v>
      </c>
      <c r="M3453" t="s">
        <v>2279</v>
      </c>
      <c r="N3453" t="s">
        <v>2280</v>
      </c>
      <c r="O3453" t="s">
        <v>2277</v>
      </c>
      <c r="P3453" t="s">
        <v>711</v>
      </c>
    </row>
    <row r="3454" spans="1:16">
      <c r="I3454" s="54" t="n">
        <v>3452</v>
      </c>
      <c r="J3454" t="s"/>
      <c r="K3454" t="s">
        <v>2081</v>
      </c>
      <c r="L3454" t="s">
        <v>2274</v>
      </c>
      <c r="M3454" t="s">
        <v>2279</v>
      </c>
      <c r="N3454" t="s">
        <v>2280</v>
      </c>
      <c r="O3454" t="s">
        <v>2277</v>
      </c>
      <c r="P3454" t="s">
        <v>735</v>
      </c>
    </row>
    <row r="3455" spans="1:16">
      <c r="I3455" s="54" t="n">
        <v>3453</v>
      </c>
      <c r="J3455" t="s"/>
      <c r="K3455" t="s">
        <v>2081</v>
      </c>
      <c r="L3455" t="s">
        <v>2274</v>
      </c>
      <c r="M3455" t="s">
        <v>2279</v>
      </c>
      <c r="N3455" t="s">
        <v>2280</v>
      </c>
      <c r="O3455" t="s">
        <v>2277</v>
      </c>
      <c r="P3455" t="s">
        <v>738</v>
      </c>
    </row>
    <row r="3456" spans="1:16">
      <c r="I3456" s="54" t="n">
        <v>3454</v>
      </c>
      <c r="J3456" t="s"/>
      <c r="K3456" t="s">
        <v>2081</v>
      </c>
      <c r="L3456" t="s">
        <v>2274</v>
      </c>
      <c r="M3456" t="s">
        <v>2279</v>
      </c>
      <c r="N3456" t="s">
        <v>2280</v>
      </c>
      <c r="O3456" t="s">
        <v>2277</v>
      </c>
      <c r="P3456" t="s">
        <v>741</v>
      </c>
    </row>
    <row r="3457" spans="1:16">
      <c r="I3457" s="54" t="n">
        <v>3455</v>
      </c>
      <c r="J3457" t="s"/>
      <c r="K3457" t="s">
        <v>2081</v>
      </c>
      <c r="L3457" t="s">
        <v>2274</v>
      </c>
      <c r="M3457" t="s">
        <v>2279</v>
      </c>
      <c r="N3457" t="s">
        <v>2280</v>
      </c>
      <c r="O3457" t="s">
        <v>2277</v>
      </c>
      <c r="P3457" t="s">
        <v>747</v>
      </c>
    </row>
    <row r="3458" spans="1:16">
      <c r="I3458" s="54" t="n">
        <v>3456</v>
      </c>
      <c r="J3458" t="s"/>
      <c r="K3458" t="s">
        <v>2081</v>
      </c>
      <c r="L3458" t="s">
        <v>2274</v>
      </c>
      <c r="M3458" t="s">
        <v>2279</v>
      </c>
      <c r="N3458" t="s">
        <v>2280</v>
      </c>
      <c r="O3458" t="s">
        <v>2277</v>
      </c>
      <c r="P3458" t="s">
        <v>753</v>
      </c>
    </row>
    <row r="3459" spans="1:16">
      <c r="I3459" s="54" t="n">
        <v>3457</v>
      </c>
      <c r="J3459" t="s"/>
      <c r="K3459" t="s">
        <v>2081</v>
      </c>
      <c r="L3459" t="s">
        <v>2274</v>
      </c>
      <c r="M3459" t="s">
        <v>2279</v>
      </c>
      <c r="N3459" t="s">
        <v>2280</v>
      </c>
      <c r="O3459" t="s">
        <v>2277</v>
      </c>
      <c r="P3459" t="s">
        <v>759</v>
      </c>
    </row>
    <row r="3460" spans="1:16">
      <c r="I3460" s="54" t="n">
        <v>3458</v>
      </c>
      <c r="J3460" t="s"/>
      <c r="K3460" t="s">
        <v>2081</v>
      </c>
      <c r="L3460" t="s">
        <v>2274</v>
      </c>
      <c r="M3460" t="s">
        <v>2279</v>
      </c>
      <c r="N3460" t="s">
        <v>2280</v>
      </c>
      <c r="O3460" t="s">
        <v>2277</v>
      </c>
      <c r="P3460" t="s">
        <v>765</v>
      </c>
    </row>
    <row r="3461" spans="1:16">
      <c r="I3461" s="54" t="n">
        <v>3459</v>
      </c>
      <c r="J3461" t="s"/>
      <c r="K3461" t="s">
        <v>2081</v>
      </c>
      <c r="L3461" t="s">
        <v>2274</v>
      </c>
      <c r="M3461" t="s">
        <v>2279</v>
      </c>
      <c r="N3461" t="s">
        <v>2280</v>
      </c>
      <c r="O3461" t="s">
        <v>2277</v>
      </c>
      <c r="P3461" t="s">
        <v>768</v>
      </c>
    </row>
    <row r="3462" spans="1:16">
      <c r="I3462" s="54" t="n">
        <v>3460</v>
      </c>
      <c r="J3462" t="s"/>
      <c r="K3462" t="s">
        <v>2081</v>
      </c>
      <c r="L3462" t="s">
        <v>2274</v>
      </c>
      <c r="M3462" t="s">
        <v>2279</v>
      </c>
      <c r="N3462" t="s">
        <v>2280</v>
      </c>
      <c r="O3462" t="s">
        <v>2277</v>
      </c>
      <c r="P3462" t="s">
        <v>771</v>
      </c>
    </row>
    <row r="3463" spans="1:16">
      <c r="I3463" s="54" t="n">
        <v>3461</v>
      </c>
      <c r="J3463" t="s"/>
      <c r="K3463" t="s">
        <v>2081</v>
      </c>
      <c r="L3463" t="s">
        <v>2274</v>
      </c>
      <c r="M3463" t="s">
        <v>2279</v>
      </c>
      <c r="N3463" t="s">
        <v>2280</v>
      </c>
      <c r="O3463" t="s">
        <v>2277</v>
      </c>
      <c r="P3463" t="s">
        <v>774</v>
      </c>
    </row>
    <row r="3464" spans="1:16">
      <c r="I3464" s="54" t="n">
        <v>3462</v>
      </c>
      <c r="J3464" t="s"/>
      <c r="K3464" t="s">
        <v>2081</v>
      </c>
      <c r="L3464" t="s">
        <v>2274</v>
      </c>
      <c r="M3464" t="s">
        <v>2279</v>
      </c>
      <c r="N3464" t="s">
        <v>2280</v>
      </c>
      <c r="O3464" t="s">
        <v>2277</v>
      </c>
      <c r="P3464" t="s">
        <v>786</v>
      </c>
    </row>
    <row r="3465" spans="1:16">
      <c r="I3465" s="54" t="n">
        <v>3463</v>
      </c>
      <c r="J3465" t="s"/>
      <c r="K3465" t="s">
        <v>2081</v>
      </c>
      <c r="L3465" t="s">
        <v>2274</v>
      </c>
      <c r="M3465" t="s">
        <v>2279</v>
      </c>
      <c r="N3465" t="s">
        <v>2280</v>
      </c>
      <c r="O3465" t="s">
        <v>2277</v>
      </c>
      <c r="P3465" t="s">
        <v>789</v>
      </c>
    </row>
    <row r="3466" spans="1:16">
      <c r="I3466" s="54" t="n">
        <v>3464</v>
      </c>
      <c r="J3466" t="s"/>
      <c r="K3466" t="s">
        <v>2081</v>
      </c>
      <c r="L3466" t="s">
        <v>2274</v>
      </c>
      <c r="M3466" t="s">
        <v>2279</v>
      </c>
      <c r="N3466" t="s">
        <v>2280</v>
      </c>
      <c r="O3466" t="s">
        <v>2277</v>
      </c>
      <c r="P3466" t="s">
        <v>795</v>
      </c>
    </row>
    <row r="3467" spans="1:16">
      <c r="I3467" s="54" t="n">
        <v>3465</v>
      </c>
      <c r="J3467" t="s"/>
      <c r="K3467" t="s">
        <v>2081</v>
      </c>
      <c r="L3467" t="s">
        <v>2274</v>
      </c>
      <c r="M3467" t="s">
        <v>2279</v>
      </c>
      <c r="N3467" t="s">
        <v>2280</v>
      </c>
      <c r="O3467" t="s">
        <v>2277</v>
      </c>
      <c r="P3467" t="s">
        <v>797</v>
      </c>
    </row>
    <row r="3468" spans="1:16">
      <c r="I3468" s="54" t="n">
        <v>3466</v>
      </c>
      <c r="J3468" t="s"/>
      <c r="K3468" t="s">
        <v>2081</v>
      </c>
      <c r="L3468" t="s">
        <v>2274</v>
      </c>
      <c r="M3468" t="s">
        <v>2279</v>
      </c>
      <c r="N3468" t="s">
        <v>2280</v>
      </c>
      <c r="O3468" t="s">
        <v>2277</v>
      </c>
      <c r="P3468" t="s">
        <v>803</v>
      </c>
    </row>
    <row r="3469" spans="1:16">
      <c r="I3469" s="54" t="n">
        <v>3467</v>
      </c>
      <c r="J3469" t="s"/>
      <c r="K3469" t="s">
        <v>2081</v>
      </c>
      <c r="L3469" t="s">
        <v>2274</v>
      </c>
      <c r="M3469" t="s">
        <v>2279</v>
      </c>
      <c r="N3469" t="s">
        <v>2280</v>
      </c>
      <c r="O3469" t="s">
        <v>2277</v>
      </c>
      <c r="P3469" t="s">
        <v>806</v>
      </c>
    </row>
    <row r="3470" spans="1:16">
      <c r="I3470" s="54" t="n">
        <v>3468</v>
      </c>
      <c r="J3470" t="s"/>
      <c r="K3470" t="s">
        <v>2081</v>
      </c>
      <c r="L3470" t="s">
        <v>2274</v>
      </c>
      <c r="M3470" t="s">
        <v>2279</v>
      </c>
      <c r="N3470" t="s">
        <v>2280</v>
      </c>
      <c r="O3470" t="s">
        <v>2277</v>
      </c>
      <c r="P3470" t="s">
        <v>812</v>
      </c>
    </row>
    <row r="3471" spans="1:16">
      <c r="I3471" s="54" t="n">
        <v>3469</v>
      </c>
      <c r="J3471" t="s"/>
      <c r="K3471" t="s">
        <v>2081</v>
      </c>
      <c r="L3471" t="s">
        <v>2274</v>
      </c>
      <c r="M3471" t="s">
        <v>2279</v>
      </c>
      <c r="N3471" t="s">
        <v>2280</v>
      </c>
      <c r="O3471" t="s">
        <v>2277</v>
      </c>
      <c r="P3471" t="s">
        <v>815</v>
      </c>
    </row>
    <row r="3472" spans="1:16">
      <c r="I3472" s="54" t="n">
        <v>3470</v>
      </c>
      <c r="J3472" t="s"/>
      <c r="K3472" t="s">
        <v>2081</v>
      </c>
      <c r="L3472" t="s">
        <v>2274</v>
      </c>
      <c r="M3472" t="s">
        <v>2279</v>
      </c>
      <c r="N3472" t="s">
        <v>2280</v>
      </c>
      <c r="O3472" t="s">
        <v>2277</v>
      </c>
      <c r="P3472" t="s">
        <v>821</v>
      </c>
    </row>
    <row r="3473" spans="1:16">
      <c r="I3473" s="54" t="n">
        <v>3471</v>
      </c>
      <c r="J3473" t="s"/>
      <c r="K3473" t="s">
        <v>2081</v>
      </c>
      <c r="L3473" t="s">
        <v>2274</v>
      </c>
      <c r="M3473" t="s">
        <v>2279</v>
      </c>
      <c r="N3473" t="s">
        <v>2280</v>
      </c>
      <c r="O3473" t="s">
        <v>2277</v>
      </c>
      <c r="P3473" t="s">
        <v>1872</v>
      </c>
    </row>
    <row r="3474" spans="1:16">
      <c r="I3474" s="54" t="n">
        <v>3472</v>
      </c>
      <c r="J3474" t="s"/>
      <c r="K3474" t="s">
        <v>2081</v>
      </c>
      <c r="L3474" t="s">
        <v>2274</v>
      </c>
      <c r="M3474" t="s">
        <v>2279</v>
      </c>
      <c r="N3474" t="s">
        <v>2280</v>
      </c>
      <c r="O3474" t="s">
        <v>2277</v>
      </c>
      <c r="P3474" t="s">
        <v>1869</v>
      </c>
    </row>
    <row r="3475" spans="1:16">
      <c r="I3475" s="54" t="n">
        <v>3473</v>
      </c>
      <c r="J3475" t="s"/>
      <c r="K3475" t="s">
        <v>2081</v>
      </c>
      <c r="L3475" t="s">
        <v>2274</v>
      </c>
      <c r="M3475" t="s">
        <v>2279</v>
      </c>
      <c r="N3475" t="s">
        <v>2280</v>
      </c>
      <c r="O3475" t="s">
        <v>2277</v>
      </c>
      <c r="P3475" t="s">
        <v>827</v>
      </c>
    </row>
    <row r="3476" spans="1:16">
      <c r="I3476" s="54" t="n">
        <v>3474</v>
      </c>
      <c r="J3476" t="s"/>
      <c r="K3476" t="s">
        <v>2081</v>
      </c>
      <c r="L3476" t="s">
        <v>2274</v>
      </c>
      <c r="M3476" t="s">
        <v>2279</v>
      </c>
      <c r="N3476" t="s">
        <v>2280</v>
      </c>
      <c r="O3476" t="s">
        <v>2277</v>
      </c>
      <c r="P3476" t="s">
        <v>1856</v>
      </c>
    </row>
    <row r="3477" spans="1:16">
      <c r="I3477" s="54" t="n">
        <v>3475</v>
      </c>
      <c r="J3477" t="s"/>
      <c r="K3477" t="s">
        <v>2081</v>
      </c>
      <c r="L3477" t="s">
        <v>2274</v>
      </c>
      <c r="M3477" t="s">
        <v>2279</v>
      </c>
      <c r="N3477" t="s">
        <v>2280</v>
      </c>
      <c r="O3477" t="s">
        <v>2277</v>
      </c>
      <c r="P3477" t="s">
        <v>833</v>
      </c>
    </row>
    <row r="3478" spans="1:16">
      <c r="I3478" s="54" t="n">
        <v>3476</v>
      </c>
      <c r="J3478" t="s"/>
      <c r="K3478" t="s">
        <v>2081</v>
      </c>
      <c r="L3478" t="s">
        <v>2274</v>
      </c>
      <c r="M3478" t="s">
        <v>2279</v>
      </c>
      <c r="N3478" t="s">
        <v>2280</v>
      </c>
      <c r="O3478" t="s">
        <v>2277</v>
      </c>
      <c r="P3478" t="s">
        <v>839</v>
      </c>
    </row>
    <row r="3479" spans="1:16">
      <c r="I3479" s="54" t="n">
        <v>3477</v>
      </c>
      <c r="J3479" t="s"/>
      <c r="K3479" t="s">
        <v>2081</v>
      </c>
      <c r="L3479" t="s">
        <v>2274</v>
      </c>
      <c r="M3479" t="s">
        <v>2279</v>
      </c>
      <c r="N3479" t="s">
        <v>2280</v>
      </c>
      <c r="O3479" t="s">
        <v>2277</v>
      </c>
      <c r="P3479" t="s">
        <v>842</v>
      </c>
    </row>
    <row r="3480" spans="1:16">
      <c r="I3480" s="54" t="n">
        <v>3478</v>
      </c>
      <c r="J3480" t="s"/>
      <c r="K3480" t="s">
        <v>2081</v>
      </c>
      <c r="L3480" t="s">
        <v>2274</v>
      </c>
      <c r="M3480" t="s">
        <v>2279</v>
      </c>
      <c r="N3480" t="s">
        <v>2280</v>
      </c>
      <c r="O3480" t="s">
        <v>2277</v>
      </c>
      <c r="P3480" t="s">
        <v>845</v>
      </c>
    </row>
    <row r="3481" spans="1:16">
      <c r="I3481" s="54" t="n">
        <v>3479</v>
      </c>
      <c r="J3481" t="s"/>
      <c r="K3481" t="s">
        <v>2081</v>
      </c>
      <c r="L3481" t="s">
        <v>2274</v>
      </c>
      <c r="M3481" t="s">
        <v>2279</v>
      </c>
      <c r="N3481" t="s">
        <v>2280</v>
      </c>
      <c r="O3481" t="s">
        <v>2277</v>
      </c>
      <c r="P3481" t="s">
        <v>847</v>
      </c>
    </row>
    <row r="3482" spans="1:16">
      <c r="I3482" s="54" t="n">
        <v>3480</v>
      </c>
      <c r="J3482" t="s"/>
      <c r="K3482" t="s">
        <v>2081</v>
      </c>
      <c r="L3482" t="s">
        <v>2274</v>
      </c>
      <c r="M3482" t="s">
        <v>2279</v>
      </c>
      <c r="N3482" t="s">
        <v>2280</v>
      </c>
      <c r="O3482" t="s">
        <v>2277</v>
      </c>
      <c r="P3482" t="s">
        <v>1859</v>
      </c>
    </row>
    <row r="3483" spans="1:16">
      <c r="I3483" s="54" t="n">
        <v>3481</v>
      </c>
      <c r="J3483" t="s"/>
      <c r="K3483" t="s">
        <v>2081</v>
      </c>
      <c r="L3483" t="s">
        <v>2274</v>
      </c>
      <c r="M3483" t="s">
        <v>2279</v>
      </c>
      <c r="N3483" t="s">
        <v>2280</v>
      </c>
      <c r="O3483" t="s">
        <v>2277</v>
      </c>
      <c r="P3483" t="s">
        <v>1348</v>
      </c>
    </row>
    <row r="3484" spans="1:16">
      <c r="I3484" s="54" t="n">
        <v>3482</v>
      </c>
      <c r="J3484" t="s"/>
      <c r="K3484" t="s">
        <v>2081</v>
      </c>
      <c r="L3484" t="s">
        <v>2274</v>
      </c>
      <c r="M3484" t="s">
        <v>2279</v>
      </c>
      <c r="N3484" t="s">
        <v>2280</v>
      </c>
      <c r="O3484" t="s">
        <v>2277</v>
      </c>
      <c r="P3484" t="s">
        <v>1350</v>
      </c>
    </row>
    <row r="3485" spans="1:16">
      <c r="I3485" s="54" t="n">
        <v>3483</v>
      </c>
      <c r="J3485" t="s"/>
      <c r="K3485" t="s">
        <v>2081</v>
      </c>
      <c r="L3485" t="s">
        <v>2274</v>
      </c>
      <c r="M3485" t="s">
        <v>2279</v>
      </c>
      <c r="N3485" t="s">
        <v>2280</v>
      </c>
      <c r="O3485" t="s">
        <v>2277</v>
      </c>
      <c r="P3485" t="s">
        <v>850</v>
      </c>
    </row>
    <row r="3486" spans="1:16">
      <c r="I3486" s="54" t="n">
        <v>3484</v>
      </c>
      <c r="J3486" t="s"/>
      <c r="K3486" t="s">
        <v>2081</v>
      </c>
      <c r="L3486" t="s">
        <v>2274</v>
      </c>
      <c r="M3486" t="s">
        <v>2279</v>
      </c>
      <c r="N3486" t="s">
        <v>2280</v>
      </c>
      <c r="O3486" t="s">
        <v>2277</v>
      </c>
      <c r="P3486" t="s">
        <v>1351</v>
      </c>
    </row>
    <row r="3487" spans="1:16">
      <c r="I3487" s="54" t="n">
        <v>3485</v>
      </c>
      <c r="J3487" t="s"/>
      <c r="K3487" t="s">
        <v>2081</v>
      </c>
      <c r="L3487" t="s">
        <v>2274</v>
      </c>
      <c r="M3487" t="s">
        <v>2279</v>
      </c>
      <c r="N3487" t="s">
        <v>2280</v>
      </c>
      <c r="O3487" t="s">
        <v>2277</v>
      </c>
      <c r="P3487" t="s">
        <v>1352</v>
      </c>
    </row>
    <row r="3488" spans="1:16">
      <c r="I3488" s="54" t="n">
        <v>3486</v>
      </c>
      <c r="J3488" t="s"/>
      <c r="K3488" t="s">
        <v>2081</v>
      </c>
      <c r="L3488" t="s">
        <v>2274</v>
      </c>
      <c r="M3488" t="s">
        <v>2279</v>
      </c>
      <c r="N3488" t="s">
        <v>2280</v>
      </c>
      <c r="O3488" t="s">
        <v>2277</v>
      </c>
      <c r="P3488" t="s">
        <v>1354</v>
      </c>
    </row>
    <row r="3489" spans="1:16">
      <c r="I3489" s="54" t="n">
        <v>3487</v>
      </c>
      <c r="J3489" t="s"/>
      <c r="K3489" t="s">
        <v>2081</v>
      </c>
      <c r="L3489" t="s">
        <v>2274</v>
      </c>
      <c r="M3489" t="s">
        <v>2279</v>
      </c>
      <c r="N3489" t="s">
        <v>2280</v>
      </c>
      <c r="O3489" t="s">
        <v>2277</v>
      </c>
      <c r="P3489" t="s">
        <v>1535</v>
      </c>
    </row>
    <row r="3490" spans="1:16">
      <c r="I3490" s="54" t="n">
        <v>3488</v>
      </c>
      <c r="J3490" t="s"/>
      <c r="K3490" t="s">
        <v>2081</v>
      </c>
      <c r="L3490" t="s">
        <v>2274</v>
      </c>
      <c r="M3490" t="s">
        <v>2279</v>
      </c>
      <c r="N3490" t="s">
        <v>2280</v>
      </c>
      <c r="O3490" t="s">
        <v>2277</v>
      </c>
      <c r="P3490" t="s">
        <v>1536</v>
      </c>
    </row>
    <row r="3491" spans="1:16">
      <c r="I3491" s="54" t="n">
        <v>3489</v>
      </c>
      <c r="J3491" t="s"/>
      <c r="K3491" t="s">
        <v>2081</v>
      </c>
      <c r="L3491" t="s">
        <v>2274</v>
      </c>
      <c r="M3491" t="s">
        <v>2279</v>
      </c>
      <c r="N3491" t="s">
        <v>2280</v>
      </c>
      <c r="O3491" t="s">
        <v>2277</v>
      </c>
      <c r="P3491" t="s">
        <v>1355</v>
      </c>
    </row>
    <row r="3492" spans="1:16">
      <c r="I3492" s="54" t="n">
        <v>3490</v>
      </c>
      <c r="J3492" t="s"/>
      <c r="K3492" t="s">
        <v>2081</v>
      </c>
      <c r="L3492" t="s">
        <v>2274</v>
      </c>
      <c r="M3492" t="s">
        <v>2279</v>
      </c>
      <c r="N3492" t="s">
        <v>2280</v>
      </c>
      <c r="O3492" t="s">
        <v>2277</v>
      </c>
      <c r="P3492" t="s">
        <v>1356</v>
      </c>
    </row>
    <row r="3493" spans="1:16">
      <c r="I3493" s="54" t="n">
        <v>3491</v>
      </c>
      <c r="J3493" t="s"/>
      <c r="K3493" t="s">
        <v>2081</v>
      </c>
      <c r="L3493" t="s">
        <v>2274</v>
      </c>
      <c r="M3493" t="s">
        <v>2279</v>
      </c>
      <c r="N3493" t="s">
        <v>2280</v>
      </c>
      <c r="O3493" t="s">
        <v>2277</v>
      </c>
      <c r="P3493" t="s">
        <v>1361</v>
      </c>
    </row>
    <row r="3494" spans="1:16">
      <c r="I3494" s="54" t="n">
        <v>3492</v>
      </c>
      <c r="J3494" t="s"/>
      <c r="K3494" t="s">
        <v>2081</v>
      </c>
      <c r="L3494" t="s">
        <v>2274</v>
      </c>
      <c r="M3494" t="s">
        <v>2279</v>
      </c>
      <c r="N3494" t="s">
        <v>2280</v>
      </c>
      <c r="O3494" t="s">
        <v>2277</v>
      </c>
      <c r="P3494" t="s">
        <v>1362</v>
      </c>
    </row>
    <row r="3495" spans="1:16">
      <c r="I3495" s="54" t="n">
        <v>3493</v>
      </c>
      <c r="J3495" t="s"/>
      <c r="K3495" t="s">
        <v>2081</v>
      </c>
      <c r="L3495" t="s">
        <v>2274</v>
      </c>
      <c r="M3495" t="s">
        <v>2279</v>
      </c>
      <c r="N3495" t="s">
        <v>2280</v>
      </c>
      <c r="O3495" t="s">
        <v>2277</v>
      </c>
      <c r="P3495" t="s">
        <v>1363</v>
      </c>
    </row>
    <row r="3496" spans="1:16">
      <c r="I3496" s="54" t="n">
        <v>3494</v>
      </c>
      <c r="J3496" t="s"/>
      <c r="K3496" t="s">
        <v>2081</v>
      </c>
      <c r="L3496" t="s">
        <v>2274</v>
      </c>
      <c r="M3496" t="s">
        <v>2279</v>
      </c>
      <c r="N3496" t="s">
        <v>2280</v>
      </c>
      <c r="O3496" t="s">
        <v>2277</v>
      </c>
      <c r="P3496" t="s">
        <v>1364</v>
      </c>
    </row>
    <row r="3497" spans="1:16">
      <c r="I3497" s="54" t="n">
        <v>3495</v>
      </c>
      <c r="J3497" t="s"/>
      <c r="K3497" t="s">
        <v>2081</v>
      </c>
      <c r="L3497" t="s">
        <v>2274</v>
      </c>
      <c r="M3497" t="s">
        <v>2279</v>
      </c>
      <c r="N3497" t="s">
        <v>2280</v>
      </c>
      <c r="O3497" t="s">
        <v>2277</v>
      </c>
      <c r="P3497" t="s">
        <v>1792</v>
      </c>
    </row>
    <row r="3498" spans="1:16">
      <c r="I3498" s="54" t="n">
        <v>3496</v>
      </c>
      <c r="J3498" t="s"/>
      <c r="K3498" t="s">
        <v>2081</v>
      </c>
      <c r="L3498" t="s">
        <v>2274</v>
      </c>
      <c r="M3498" t="s">
        <v>2279</v>
      </c>
      <c r="N3498" t="s">
        <v>2280</v>
      </c>
      <c r="O3498" t="s">
        <v>2277</v>
      </c>
      <c r="P3498" t="s">
        <v>1793</v>
      </c>
    </row>
    <row r="3499" spans="1:16">
      <c r="I3499" s="54" t="n">
        <v>3497</v>
      </c>
      <c r="J3499" t="s"/>
      <c r="K3499" t="s">
        <v>2081</v>
      </c>
      <c r="L3499" t="s">
        <v>2274</v>
      </c>
      <c r="M3499" t="s">
        <v>2279</v>
      </c>
      <c r="N3499" t="s">
        <v>2280</v>
      </c>
      <c r="O3499" t="s">
        <v>2277</v>
      </c>
      <c r="P3499" t="s">
        <v>1786</v>
      </c>
    </row>
    <row r="3500" spans="1:16">
      <c r="I3500" s="54" t="n">
        <v>3498</v>
      </c>
      <c r="J3500" t="s"/>
      <c r="K3500" t="s">
        <v>2081</v>
      </c>
      <c r="L3500" t="s">
        <v>2274</v>
      </c>
      <c r="M3500" t="s">
        <v>2279</v>
      </c>
      <c r="N3500" t="s">
        <v>2280</v>
      </c>
      <c r="O3500" t="s">
        <v>2277</v>
      </c>
      <c r="P3500" t="s">
        <v>1785</v>
      </c>
    </row>
    <row r="3501" spans="1:16">
      <c r="I3501" s="54" t="n">
        <v>3499</v>
      </c>
      <c r="J3501" t="s"/>
      <c r="K3501" t="s">
        <v>2081</v>
      </c>
      <c r="L3501" t="s">
        <v>2274</v>
      </c>
      <c r="M3501" t="s">
        <v>2279</v>
      </c>
      <c r="N3501" t="s">
        <v>2280</v>
      </c>
      <c r="O3501" t="s">
        <v>2277</v>
      </c>
      <c r="P3501" t="s">
        <v>1787</v>
      </c>
    </row>
    <row r="3502" spans="1:16">
      <c r="I3502" s="54" t="n">
        <v>3500</v>
      </c>
      <c r="J3502" t="s"/>
      <c r="K3502" t="s">
        <v>2081</v>
      </c>
      <c r="L3502" t="s">
        <v>2274</v>
      </c>
      <c r="M3502" t="s">
        <v>2279</v>
      </c>
      <c r="N3502" t="s">
        <v>2280</v>
      </c>
      <c r="O3502" t="s">
        <v>2277</v>
      </c>
      <c r="P3502" t="s">
        <v>861</v>
      </c>
    </row>
    <row r="3503" spans="1:16">
      <c r="I3503" s="54" t="n">
        <v>3501</v>
      </c>
      <c r="J3503" t="s"/>
      <c r="K3503" t="s">
        <v>2081</v>
      </c>
      <c r="L3503" t="s">
        <v>2274</v>
      </c>
      <c r="M3503" t="s">
        <v>2279</v>
      </c>
      <c r="N3503" t="s">
        <v>2280</v>
      </c>
      <c r="O3503" t="s">
        <v>2277</v>
      </c>
      <c r="P3503" t="s">
        <v>867</v>
      </c>
    </row>
    <row r="3504" spans="1:16">
      <c r="I3504" s="54" t="n">
        <v>3502</v>
      </c>
      <c r="J3504" t="s"/>
      <c r="K3504" t="s">
        <v>2081</v>
      </c>
      <c r="L3504" t="s">
        <v>2274</v>
      </c>
      <c r="M3504" t="s">
        <v>2279</v>
      </c>
      <c r="N3504" t="s">
        <v>2280</v>
      </c>
      <c r="O3504" t="s">
        <v>2277</v>
      </c>
      <c r="P3504" t="s">
        <v>870</v>
      </c>
    </row>
    <row r="3505" spans="1:16">
      <c r="I3505" s="54" t="n">
        <v>3503</v>
      </c>
      <c r="J3505" t="s"/>
      <c r="K3505" t="s">
        <v>2081</v>
      </c>
      <c r="L3505" t="s">
        <v>2274</v>
      </c>
      <c r="M3505" t="s">
        <v>2279</v>
      </c>
      <c r="N3505" t="s">
        <v>2280</v>
      </c>
      <c r="O3505" t="s">
        <v>2277</v>
      </c>
      <c r="P3505" t="s">
        <v>876</v>
      </c>
    </row>
    <row r="3506" spans="1:16">
      <c r="I3506" s="54" t="n">
        <v>3504</v>
      </c>
      <c r="J3506" t="s"/>
      <c r="K3506" t="s">
        <v>2081</v>
      </c>
      <c r="L3506" t="s">
        <v>2274</v>
      </c>
      <c r="M3506" t="s">
        <v>2279</v>
      </c>
      <c r="N3506" t="s">
        <v>2280</v>
      </c>
      <c r="O3506" t="s">
        <v>2277</v>
      </c>
      <c r="P3506" t="s">
        <v>879</v>
      </c>
    </row>
    <row r="3507" spans="1:16">
      <c r="I3507" s="54" t="n">
        <v>3505</v>
      </c>
      <c r="J3507" t="s"/>
      <c r="K3507" t="s">
        <v>2081</v>
      </c>
      <c r="L3507" t="s">
        <v>2274</v>
      </c>
      <c r="M3507" t="s">
        <v>2279</v>
      </c>
      <c r="N3507" t="s">
        <v>2280</v>
      </c>
      <c r="O3507" t="s">
        <v>2277</v>
      </c>
      <c r="P3507" t="s">
        <v>883</v>
      </c>
    </row>
    <row r="3508" spans="1:16">
      <c r="I3508" s="54" t="n">
        <v>3506</v>
      </c>
      <c r="J3508" t="s"/>
      <c r="K3508" t="s">
        <v>2081</v>
      </c>
      <c r="L3508" t="s">
        <v>2274</v>
      </c>
      <c r="M3508" t="s">
        <v>2279</v>
      </c>
      <c r="N3508" t="s">
        <v>2280</v>
      </c>
      <c r="O3508" t="s">
        <v>2277</v>
      </c>
      <c r="P3508" t="s">
        <v>886</v>
      </c>
    </row>
    <row r="3509" spans="1:16">
      <c r="I3509" s="54" t="n">
        <v>3507</v>
      </c>
      <c r="J3509" t="s"/>
      <c r="K3509" t="s">
        <v>2081</v>
      </c>
      <c r="L3509" t="s">
        <v>2274</v>
      </c>
      <c r="M3509" t="s">
        <v>2279</v>
      </c>
      <c r="N3509" t="s">
        <v>2280</v>
      </c>
      <c r="O3509" t="s">
        <v>2277</v>
      </c>
      <c r="P3509" t="s">
        <v>892</v>
      </c>
    </row>
    <row r="3510" spans="1:16">
      <c r="I3510" s="54" t="n">
        <v>3508</v>
      </c>
      <c r="J3510" t="s"/>
      <c r="K3510" t="s">
        <v>2081</v>
      </c>
      <c r="L3510" t="s">
        <v>2274</v>
      </c>
      <c r="M3510" t="s">
        <v>2279</v>
      </c>
      <c r="N3510" t="s">
        <v>2280</v>
      </c>
      <c r="O3510" t="s">
        <v>2277</v>
      </c>
      <c r="P3510" t="s">
        <v>1367</v>
      </c>
    </row>
    <row r="3511" spans="1:16">
      <c r="I3511" s="54" t="n">
        <v>3509</v>
      </c>
      <c r="J3511" t="s"/>
      <c r="K3511" t="s">
        <v>2081</v>
      </c>
      <c r="L3511" t="s">
        <v>2274</v>
      </c>
      <c r="M3511" t="s">
        <v>2279</v>
      </c>
      <c r="N3511" t="s">
        <v>2280</v>
      </c>
      <c r="O3511" t="s">
        <v>2277</v>
      </c>
      <c r="P3511" t="s">
        <v>1368</v>
      </c>
    </row>
    <row r="3512" spans="1:16">
      <c r="I3512" s="54" t="n">
        <v>3510</v>
      </c>
      <c r="J3512" t="s"/>
      <c r="K3512" t="s">
        <v>2081</v>
      </c>
      <c r="L3512" t="s">
        <v>2274</v>
      </c>
      <c r="M3512" t="s">
        <v>2279</v>
      </c>
      <c r="N3512" t="s">
        <v>2280</v>
      </c>
      <c r="O3512" t="s">
        <v>2277</v>
      </c>
      <c r="P3512" t="s">
        <v>1067</v>
      </c>
    </row>
    <row r="3513" spans="1:16">
      <c r="I3513" s="54" t="n">
        <v>3511</v>
      </c>
      <c r="J3513" t="s"/>
      <c r="K3513" t="s">
        <v>2081</v>
      </c>
      <c r="L3513" t="s">
        <v>2274</v>
      </c>
      <c r="M3513" t="s">
        <v>2279</v>
      </c>
      <c r="N3513" t="s">
        <v>2280</v>
      </c>
      <c r="O3513" t="s">
        <v>2277</v>
      </c>
      <c r="P3513" t="s">
        <v>1070</v>
      </c>
    </row>
    <row r="3514" spans="1:16">
      <c r="I3514" s="54" t="n">
        <v>3512</v>
      </c>
      <c r="J3514" t="s"/>
      <c r="K3514" t="s">
        <v>2081</v>
      </c>
      <c r="L3514" t="s">
        <v>2274</v>
      </c>
      <c r="M3514" t="s">
        <v>2279</v>
      </c>
      <c r="N3514" t="s">
        <v>2280</v>
      </c>
      <c r="O3514" t="s">
        <v>2277</v>
      </c>
      <c r="P3514" t="s">
        <v>900</v>
      </c>
    </row>
    <row r="3515" spans="1:16">
      <c r="I3515" s="54" t="n">
        <v>3513</v>
      </c>
      <c r="J3515" t="s"/>
      <c r="K3515" t="s">
        <v>2081</v>
      </c>
      <c r="L3515" t="s">
        <v>2274</v>
      </c>
      <c r="M3515" t="s">
        <v>2279</v>
      </c>
      <c r="N3515" t="s">
        <v>2280</v>
      </c>
      <c r="O3515" t="s">
        <v>2277</v>
      </c>
      <c r="P3515" t="s">
        <v>903</v>
      </c>
    </row>
    <row r="3516" spans="1:16">
      <c r="I3516" s="54" t="n">
        <v>3514</v>
      </c>
      <c r="J3516" t="s"/>
      <c r="K3516" t="s">
        <v>2081</v>
      </c>
      <c r="L3516" t="s">
        <v>2274</v>
      </c>
      <c r="M3516" t="s">
        <v>2279</v>
      </c>
      <c r="N3516" t="s">
        <v>2280</v>
      </c>
      <c r="O3516" t="s">
        <v>2277</v>
      </c>
      <c r="P3516" t="s">
        <v>909</v>
      </c>
    </row>
    <row r="3517" spans="1:16">
      <c r="I3517" s="54" t="n">
        <v>3515</v>
      </c>
      <c r="J3517" t="s"/>
      <c r="K3517" t="s">
        <v>2081</v>
      </c>
      <c r="L3517" t="s">
        <v>2274</v>
      </c>
      <c r="M3517" t="s">
        <v>2279</v>
      </c>
      <c r="N3517" t="s">
        <v>2280</v>
      </c>
      <c r="O3517" t="s">
        <v>2277</v>
      </c>
      <c r="P3517" t="s">
        <v>918</v>
      </c>
    </row>
    <row r="3518" spans="1:16">
      <c r="I3518" s="54" t="n">
        <v>3516</v>
      </c>
      <c r="J3518" t="s"/>
      <c r="K3518" t="s">
        <v>2081</v>
      </c>
      <c r="L3518" t="s">
        <v>2274</v>
      </c>
      <c r="M3518" t="s">
        <v>2279</v>
      </c>
      <c r="N3518" t="s">
        <v>2280</v>
      </c>
      <c r="O3518" t="s">
        <v>2277</v>
      </c>
      <c r="P3518" t="s">
        <v>920</v>
      </c>
    </row>
    <row r="3519" spans="1:16">
      <c r="I3519" s="54" t="n">
        <v>3517</v>
      </c>
      <c r="J3519" t="s"/>
      <c r="K3519" t="s">
        <v>2081</v>
      </c>
      <c r="L3519" t="s">
        <v>2274</v>
      </c>
      <c r="M3519" t="s">
        <v>2279</v>
      </c>
      <c r="N3519" t="s">
        <v>2280</v>
      </c>
      <c r="O3519" t="s">
        <v>2277</v>
      </c>
      <c r="P3519" t="s">
        <v>923</v>
      </c>
    </row>
    <row r="3520" spans="1:16">
      <c r="I3520" s="54" t="n">
        <v>3518</v>
      </c>
      <c r="J3520" t="s"/>
      <c r="K3520" t="s">
        <v>2081</v>
      </c>
      <c r="L3520" t="s">
        <v>2274</v>
      </c>
      <c r="M3520" t="s">
        <v>2279</v>
      </c>
      <c r="N3520" t="s">
        <v>2280</v>
      </c>
      <c r="O3520" t="s">
        <v>2277</v>
      </c>
      <c r="P3520" t="s">
        <v>926</v>
      </c>
    </row>
    <row r="3521" spans="1:16">
      <c r="I3521" s="54" t="n">
        <v>3519</v>
      </c>
      <c r="J3521" t="s"/>
      <c r="K3521" t="s">
        <v>2081</v>
      </c>
      <c r="L3521" t="s">
        <v>2274</v>
      </c>
      <c r="M3521" t="s">
        <v>2279</v>
      </c>
      <c r="N3521" t="s">
        <v>2280</v>
      </c>
      <c r="O3521" t="s">
        <v>2277</v>
      </c>
      <c r="P3521" t="s">
        <v>929</v>
      </c>
    </row>
    <row r="3522" spans="1:16">
      <c r="I3522" s="54" t="n">
        <v>3520</v>
      </c>
      <c r="J3522" t="s"/>
      <c r="K3522" t="s">
        <v>2081</v>
      </c>
      <c r="L3522" t="s">
        <v>2274</v>
      </c>
      <c r="M3522" t="s">
        <v>2279</v>
      </c>
      <c r="N3522" t="s">
        <v>2280</v>
      </c>
      <c r="O3522" t="s">
        <v>2277</v>
      </c>
      <c r="P3522" t="s">
        <v>934</v>
      </c>
    </row>
    <row r="3523" spans="1:16">
      <c r="I3523" s="54" t="n">
        <v>3521</v>
      </c>
      <c r="J3523" t="s"/>
      <c r="K3523" t="s">
        <v>2081</v>
      </c>
      <c r="L3523" t="s">
        <v>2274</v>
      </c>
      <c r="M3523" t="s">
        <v>2279</v>
      </c>
      <c r="N3523" t="s">
        <v>2280</v>
      </c>
      <c r="O3523" t="s">
        <v>2277</v>
      </c>
      <c r="P3523" t="s">
        <v>937</v>
      </c>
    </row>
    <row r="3524" spans="1:16">
      <c r="I3524" s="54" t="n">
        <v>3522</v>
      </c>
      <c r="J3524" t="s"/>
      <c r="K3524" t="s">
        <v>2081</v>
      </c>
      <c r="L3524" t="s">
        <v>2274</v>
      </c>
      <c r="M3524" t="s">
        <v>2279</v>
      </c>
      <c r="N3524" t="s">
        <v>2280</v>
      </c>
      <c r="O3524" t="s">
        <v>2277</v>
      </c>
      <c r="P3524" t="s">
        <v>1372</v>
      </c>
    </row>
    <row r="3525" spans="1:16">
      <c r="I3525" s="54" t="n">
        <v>3523</v>
      </c>
      <c r="J3525" t="s"/>
      <c r="K3525" t="s">
        <v>2081</v>
      </c>
      <c r="L3525" t="s">
        <v>2274</v>
      </c>
      <c r="M3525" t="s">
        <v>2279</v>
      </c>
      <c r="N3525" t="s">
        <v>2280</v>
      </c>
      <c r="O3525" t="s">
        <v>2277</v>
      </c>
      <c r="P3525" t="s">
        <v>940</v>
      </c>
    </row>
    <row r="3526" spans="1:16">
      <c r="I3526" s="54" t="n">
        <v>3524</v>
      </c>
      <c r="J3526" t="s"/>
      <c r="K3526" t="s">
        <v>2081</v>
      </c>
      <c r="L3526" t="s">
        <v>2274</v>
      </c>
      <c r="M3526" t="s">
        <v>2279</v>
      </c>
      <c r="N3526" t="s">
        <v>2280</v>
      </c>
      <c r="O3526" t="s">
        <v>2277</v>
      </c>
      <c r="P3526" t="s">
        <v>946</v>
      </c>
    </row>
    <row r="3527" spans="1:16">
      <c r="I3527" s="54" t="n">
        <v>3525</v>
      </c>
      <c r="J3527" t="s"/>
      <c r="K3527" t="s">
        <v>2081</v>
      </c>
      <c r="L3527" t="s">
        <v>2274</v>
      </c>
      <c r="M3527" t="s">
        <v>2279</v>
      </c>
      <c r="N3527" t="s">
        <v>2280</v>
      </c>
      <c r="O3527" t="s">
        <v>2277</v>
      </c>
      <c r="P3527" t="s">
        <v>952</v>
      </c>
    </row>
    <row r="3528" spans="1:16">
      <c r="I3528" s="54" t="n">
        <v>3526</v>
      </c>
      <c r="J3528" t="s"/>
      <c r="K3528" t="s">
        <v>2081</v>
      </c>
      <c r="L3528" t="s">
        <v>2274</v>
      </c>
      <c r="M3528" t="s">
        <v>2279</v>
      </c>
      <c r="N3528" t="s">
        <v>2280</v>
      </c>
      <c r="O3528" t="s">
        <v>2277</v>
      </c>
      <c r="P3528" t="s">
        <v>961</v>
      </c>
    </row>
    <row r="3529" spans="1:16">
      <c r="I3529" s="54" t="n">
        <v>3527</v>
      </c>
      <c r="J3529" t="s"/>
      <c r="K3529" t="s">
        <v>2081</v>
      </c>
      <c r="L3529" t="s">
        <v>2274</v>
      </c>
      <c r="M3529" t="s">
        <v>2279</v>
      </c>
      <c r="N3529" t="s">
        <v>2280</v>
      </c>
      <c r="O3529" t="s">
        <v>2277</v>
      </c>
      <c r="P3529" t="s">
        <v>1682</v>
      </c>
    </row>
    <row r="3530" spans="1:16">
      <c r="I3530" s="54" t="n">
        <v>3528</v>
      </c>
      <c r="J3530" t="s"/>
      <c r="K3530" t="s">
        <v>2081</v>
      </c>
      <c r="L3530" t="s">
        <v>2274</v>
      </c>
      <c r="M3530" t="s">
        <v>2279</v>
      </c>
      <c r="N3530" t="s">
        <v>2280</v>
      </c>
      <c r="O3530" t="s">
        <v>2277</v>
      </c>
      <c r="P3530" t="s">
        <v>1683</v>
      </c>
    </row>
    <row r="3531" spans="1:16">
      <c r="I3531" s="54" t="n">
        <v>3529</v>
      </c>
      <c r="J3531" t="s"/>
      <c r="K3531" t="s">
        <v>2081</v>
      </c>
      <c r="L3531" t="s">
        <v>2274</v>
      </c>
      <c r="M3531" t="s">
        <v>2279</v>
      </c>
      <c r="N3531" t="s">
        <v>2280</v>
      </c>
      <c r="O3531" t="s">
        <v>2277</v>
      </c>
      <c r="P3531" t="s">
        <v>1678</v>
      </c>
    </row>
    <row r="3532" spans="1:16">
      <c r="I3532" s="54" t="n">
        <v>3530</v>
      </c>
      <c r="J3532" t="s"/>
      <c r="K3532" t="s">
        <v>2081</v>
      </c>
      <c r="L3532" t="s">
        <v>2274</v>
      </c>
      <c r="M3532" t="s">
        <v>2279</v>
      </c>
      <c r="N3532" t="s">
        <v>2280</v>
      </c>
      <c r="O3532" t="s">
        <v>2277</v>
      </c>
      <c r="P3532" t="s">
        <v>966</v>
      </c>
    </row>
    <row r="3533" spans="1:16">
      <c r="I3533" s="54" t="n">
        <v>3531</v>
      </c>
      <c r="J3533" t="s"/>
      <c r="K3533" t="s">
        <v>2081</v>
      </c>
      <c r="L3533" t="s">
        <v>2274</v>
      </c>
      <c r="M3533" t="s">
        <v>2279</v>
      </c>
      <c r="N3533" t="s">
        <v>2280</v>
      </c>
      <c r="O3533" t="s">
        <v>2277</v>
      </c>
      <c r="P3533" t="s">
        <v>972</v>
      </c>
    </row>
    <row r="3534" spans="1:16">
      <c r="I3534" s="54" t="n">
        <v>3532</v>
      </c>
      <c r="J3534" t="s"/>
      <c r="K3534" t="s">
        <v>2081</v>
      </c>
      <c r="L3534" t="s">
        <v>2274</v>
      </c>
      <c r="M3534" t="s">
        <v>2279</v>
      </c>
      <c r="N3534" t="s">
        <v>2280</v>
      </c>
      <c r="O3534" t="s">
        <v>2277</v>
      </c>
      <c r="P3534" t="s">
        <v>1376</v>
      </c>
    </row>
    <row r="3535" spans="1:16">
      <c r="I3535" s="54" t="n">
        <v>3533</v>
      </c>
      <c r="J3535" t="s"/>
      <c r="K3535" t="s">
        <v>2081</v>
      </c>
      <c r="L3535" t="s">
        <v>2274</v>
      </c>
      <c r="M3535" t="s">
        <v>2279</v>
      </c>
      <c r="N3535" t="s">
        <v>2280</v>
      </c>
      <c r="O3535" t="s">
        <v>2277</v>
      </c>
      <c r="P3535" t="s">
        <v>1377</v>
      </c>
    </row>
    <row r="3536" spans="1:16">
      <c r="I3536" s="54" t="n">
        <v>3534</v>
      </c>
      <c r="J3536" t="s"/>
      <c r="K3536" t="s">
        <v>2081</v>
      </c>
      <c r="L3536" t="s">
        <v>2274</v>
      </c>
      <c r="M3536" t="s">
        <v>2279</v>
      </c>
      <c r="N3536" t="s">
        <v>2280</v>
      </c>
      <c r="O3536" t="s">
        <v>2277</v>
      </c>
      <c r="P3536" t="s">
        <v>977</v>
      </c>
    </row>
    <row r="3537" spans="1:16">
      <c r="I3537" s="54" t="n">
        <v>3535</v>
      </c>
      <c r="J3537" t="s"/>
      <c r="K3537" t="s">
        <v>2081</v>
      </c>
      <c r="L3537" t="s">
        <v>2274</v>
      </c>
      <c r="M3537" t="s">
        <v>2279</v>
      </c>
      <c r="N3537" t="s">
        <v>2280</v>
      </c>
      <c r="O3537" t="s">
        <v>2277</v>
      </c>
      <c r="P3537" t="s">
        <v>986</v>
      </c>
    </row>
    <row r="3538" spans="1:16">
      <c r="I3538" s="54" t="n">
        <v>3536</v>
      </c>
      <c r="J3538" t="s"/>
      <c r="K3538" t="s">
        <v>2081</v>
      </c>
      <c r="L3538" t="s">
        <v>2274</v>
      </c>
      <c r="M3538" t="s">
        <v>2279</v>
      </c>
      <c r="N3538" t="s">
        <v>2280</v>
      </c>
      <c r="O3538" t="s">
        <v>2277</v>
      </c>
      <c r="P3538" t="s">
        <v>992</v>
      </c>
    </row>
    <row r="3539" spans="1:16">
      <c r="I3539" s="54" t="n">
        <v>3537</v>
      </c>
      <c r="J3539" t="s"/>
      <c r="K3539" t="s">
        <v>2081</v>
      </c>
      <c r="L3539" t="s">
        <v>2274</v>
      </c>
      <c r="M3539" t="s">
        <v>2279</v>
      </c>
      <c r="N3539" t="s">
        <v>2280</v>
      </c>
      <c r="O3539" t="s">
        <v>2277</v>
      </c>
      <c r="P3539" t="s">
        <v>1378</v>
      </c>
    </row>
    <row r="3540" spans="1:16">
      <c r="I3540" s="54" t="n">
        <v>3538</v>
      </c>
      <c r="J3540" t="s"/>
      <c r="K3540" t="s">
        <v>2081</v>
      </c>
      <c r="L3540" t="s">
        <v>2274</v>
      </c>
      <c r="M3540" t="s">
        <v>2279</v>
      </c>
      <c r="N3540" t="s">
        <v>2280</v>
      </c>
      <c r="O3540" t="s">
        <v>2277</v>
      </c>
      <c r="P3540" t="s">
        <v>1379</v>
      </c>
    </row>
    <row r="3541" spans="1:16">
      <c r="I3541" s="54" t="n">
        <v>3539</v>
      </c>
      <c r="J3541" t="s"/>
      <c r="K3541" t="s">
        <v>2081</v>
      </c>
      <c r="L3541" t="s">
        <v>2274</v>
      </c>
      <c r="M3541" t="s">
        <v>2279</v>
      </c>
      <c r="N3541" t="s">
        <v>2280</v>
      </c>
      <c r="O3541" t="s">
        <v>2277</v>
      </c>
      <c r="P3541" t="s">
        <v>1000</v>
      </c>
    </row>
    <row r="3542" spans="1:16">
      <c r="I3542" s="54" t="n">
        <v>3540</v>
      </c>
      <c r="J3542" t="s"/>
      <c r="K3542" t="s">
        <v>2081</v>
      </c>
      <c r="L3542" t="s">
        <v>2274</v>
      </c>
      <c r="M3542" t="s">
        <v>2279</v>
      </c>
      <c r="N3542" t="s">
        <v>2280</v>
      </c>
      <c r="O3542" t="s">
        <v>2277</v>
      </c>
      <c r="P3542" t="s">
        <v>1005</v>
      </c>
    </row>
    <row r="3543" spans="1:16">
      <c r="I3543" s="54" t="n">
        <v>3541</v>
      </c>
      <c r="J3543" t="s"/>
      <c r="K3543" t="s">
        <v>2081</v>
      </c>
      <c r="L3543" t="s">
        <v>2274</v>
      </c>
      <c r="M3543" t="s">
        <v>2279</v>
      </c>
      <c r="N3543" t="s">
        <v>2280</v>
      </c>
      <c r="O3543" t="s">
        <v>2277</v>
      </c>
      <c r="P3543" t="s">
        <v>1008</v>
      </c>
    </row>
    <row r="3544" spans="1:16">
      <c r="I3544" s="54" t="n">
        <v>3542</v>
      </c>
      <c r="J3544" t="s"/>
      <c r="K3544" t="s">
        <v>2081</v>
      </c>
      <c r="L3544" t="s">
        <v>2274</v>
      </c>
      <c r="M3544" t="s">
        <v>2279</v>
      </c>
      <c r="N3544" t="s">
        <v>2280</v>
      </c>
      <c r="O3544" t="s">
        <v>2277</v>
      </c>
      <c r="P3544" t="s">
        <v>1380</v>
      </c>
    </row>
    <row r="3545" spans="1:16">
      <c r="I3545" s="54" t="n">
        <v>3543</v>
      </c>
      <c r="J3545" t="s"/>
      <c r="K3545" t="s">
        <v>2081</v>
      </c>
      <c r="L3545" t="s">
        <v>2274</v>
      </c>
      <c r="M3545" t="s">
        <v>2279</v>
      </c>
      <c r="N3545" t="s">
        <v>2280</v>
      </c>
      <c r="O3545" t="s">
        <v>2277</v>
      </c>
      <c r="P3545" t="s">
        <v>1011</v>
      </c>
    </row>
    <row r="3546" spans="1:16">
      <c r="I3546" s="54" t="n">
        <v>3544</v>
      </c>
      <c r="J3546" t="s"/>
      <c r="K3546" t="s">
        <v>2081</v>
      </c>
      <c r="L3546" t="s">
        <v>2274</v>
      </c>
      <c r="M3546" t="s">
        <v>2279</v>
      </c>
      <c r="N3546" t="s">
        <v>2280</v>
      </c>
      <c r="O3546" t="s">
        <v>2277</v>
      </c>
      <c r="P3546" t="s">
        <v>1014</v>
      </c>
    </row>
    <row r="3547" spans="1:16">
      <c r="I3547" s="54" t="n">
        <v>3545</v>
      </c>
      <c r="J3547" t="s"/>
      <c r="K3547" t="s">
        <v>2081</v>
      </c>
      <c r="L3547" t="s">
        <v>2274</v>
      </c>
      <c r="M3547" t="s">
        <v>2279</v>
      </c>
      <c r="N3547" t="s">
        <v>2280</v>
      </c>
      <c r="O3547" t="s">
        <v>2277</v>
      </c>
      <c r="P3547" t="s">
        <v>1382</v>
      </c>
    </row>
    <row r="3548" spans="1:16">
      <c r="I3548" s="54" t="n">
        <v>3546</v>
      </c>
      <c r="J3548" t="s"/>
      <c r="K3548" t="s">
        <v>2081</v>
      </c>
      <c r="L3548" t="s">
        <v>2274</v>
      </c>
      <c r="M3548" t="s">
        <v>2279</v>
      </c>
      <c r="N3548" t="s">
        <v>2280</v>
      </c>
      <c r="O3548" t="s">
        <v>2277</v>
      </c>
      <c r="P3548" t="s">
        <v>1383</v>
      </c>
    </row>
    <row r="3549" spans="1:16">
      <c r="I3549" s="54" t="n">
        <v>3547</v>
      </c>
      <c r="J3549" t="s"/>
      <c r="K3549" t="s">
        <v>2081</v>
      </c>
      <c r="L3549" t="s">
        <v>2274</v>
      </c>
      <c r="M3549" t="s">
        <v>2279</v>
      </c>
      <c r="N3549" t="s">
        <v>2280</v>
      </c>
      <c r="O3549" t="s">
        <v>2277</v>
      </c>
      <c r="P3549" t="s">
        <v>1386</v>
      </c>
    </row>
    <row r="3550" spans="1:16">
      <c r="I3550" s="54" t="n">
        <v>3548</v>
      </c>
      <c r="J3550" t="s"/>
      <c r="K3550" t="s">
        <v>2081</v>
      </c>
      <c r="L3550" t="s">
        <v>2274</v>
      </c>
      <c r="M3550" t="s">
        <v>2279</v>
      </c>
      <c r="N3550" t="s">
        <v>2280</v>
      </c>
      <c r="O3550" t="s">
        <v>2277</v>
      </c>
      <c r="P3550" t="s">
        <v>1388</v>
      </c>
    </row>
    <row r="3551" spans="1:16">
      <c r="I3551" s="54" t="n">
        <v>3549</v>
      </c>
      <c r="J3551" t="s"/>
      <c r="K3551" t="s">
        <v>2081</v>
      </c>
      <c r="L3551" t="s">
        <v>2274</v>
      </c>
      <c r="M3551" t="s">
        <v>2279</v>
      </c>
      <c r="N3551" t="s">
        <v>2280</v>
      </c>
      <c r="O3551" t="s">
        <v>2277</v>
      </c>
      <c r="P3551" t="s">
        <v>1389</v>
      </c>
    </row>
    <row r="3552" spans="1:16">
      <c r="I3552" s="54" t="n">
        <v>3550</v>
      </c>
      <c r="J3552" t="s"/>
      <c r="K3552" t="s">
        <v>2081</v>
      </c>
      <c r="L3552" t="s">
        <v>2274</v>
      </c>
      <c r="M3552" t="s">
        <v>2279</v>
      </c>
      <c r="N3552" t="s">
        <v>2280</v>
      </c>
      <c r="O3552" t="s">
        <v>2277</v>
      </c>
      <c r="P3552" t="s">
        <v>1390</v>
      </c>
    </row>
    <row r="3553" spans="1:16">
      <c r="I3553" s="54" t="n">
        <v>3551</v>
      </c>
      <c r="J3553" t="s"/>
      <c r="K3553" t="s">
        <v>2081</v>
      </c>
      <c r="L3553" t="s">
        <v>2274</v>
      </c>
      <c r="M3553" t="s">
        <v>2279</v>
      </c>
      <c r="N3553" t="s">
        <v>2280</v>
      </c>
      <c r="O3553" t="s">
        <v>2277</v>
      </c>
      <c r="P3553" t="s">
        <v>1393</v>
      </c>
    </row>
    <row r="3554" spans="1:16">
      <c r="I3554" s="54" t="n">
        <v>3552</v>
      </c>
      <c r="J3554" t="s"/>
      <c r="K3554" t="s">
        <v>2081</v>
      </c>
      <c r="L3554" t="s">
        <v>2274</v>
      </c>
      <c r="M3554" t="s">
        <v>2279</v>
      </c>
      <c r="N3554" t="s">
        <v>2280</v>
      </c>
      <c r="O3554" t="s">
        <v>2277</v>
      </c>
      <c r="P3554" t="s">
        <v>1397</v>
      </c>
    </row>
    <row r="3555" spans="1:16">
      <c r="I3555" s="54" t="n">
        <v>3553</v>
      </c>
      <c r="J3555" t="s"/>
      <c r="K3555" t="s">
        <v>2081</v>
      </c>
      <c r="L3555" t="s">
        <v>2274</v>
      </c>
      <c r="M3555" t="s">
        <v>2279</v>
      </c>
      <c r="N3555" t="s">
        <v>2280</v>
      </c>
      <c r="O3555" t="s">
        <v>2277</v>
      </c>
      <c r="P3555" t="s">
        <v>1398</v>
      </c>
    </row>
    <row r="3556" spans="1:16">
      <c r="I3556" s="54" t="n">
        <v>3554</v>
      </c>
      <c r="J3556" t="s"/>
      <c r="K3556" t="s">
        <v>2081</v>
      </c>
      <c r="L3556" t="s">
        <v>2274</v>
      </c>
      <c r="M3556" t="s">
        <v>2279</v>
      </c>
      <c r="N3556" t="s">
        <v>2280</v>
      </c>
      <c r="O3556" t="s">
        <v>2277</v>
      </c>
      <c r="P3556" t="s">
        <v>1073</v>
      </c>
    </row>
    <row r="3557" spans="1:16">
      <c r="I3557" s="54" t="n">
        <v>3555</v>
      </c>
      <c r="J3557" t="s"/>
      <c r="K3557" t="s">
        <v>2081</v>
      </c>
      <c r="L3557" t="s">
        <v>2274</v>
      </c>
      <c r="M3557" t="s">
        <v>2279</v>
      </c>
      <c r="N3557" t="s">
        <v>2280</v>
      </c>
      <c r="O3557" t="s">
        <v>2277</v>
      </c>
      <c r="P3557" t="s">
        <v>1076</v>
      </c>
    </row>
    <row r="3558" spans="1:16">
      <c r="I3558" s="54" t="n">
        <v>3556</v>
      </c>
      <c r="J3558" t="s"/>
      <c r="K3558" t="s">
        <v>2081</v>
      </c>
      <c r="L3558" t="s">
        <v>2274</v>
      </c>
      <c r="M3558" t="s">
        <v>2279</v>
      </c>
      <c r="N3558" t="s">
        <v>2280</v>
      </c>
      <c r="O3558" t="s">
        <v>2277</v>
      </c>
      <c r="P3558" t="s">
        <v>1017</v>
      </c>
    </row>
    <row r="3559" spans="1:16">
      <c r="I3559" s="54" t="n">
        <v>3557</v>
      </c>
      <c r="J3559" t="s"/>
      <c r="K3559" t="s">
        <v>2081</v>
      </c>
      <c r="L3559" t="s">
        <v>2274</v>
      </c>
      <c r="M3559" t="s">
        <v>2279</v>
      </c>
      <c r="N3559" t="s">
        <v>2280</v>
      </c>
      <c r="O3559" t="s">
        <v>2277</v>
      </c>
      <c r="P3559" t="s">
        <v>1020</v>
      </c>
    </row>
    <row r="3560" spans="1:16">
      <c r="I3560" s="54" t="n">
        <v>3558</v>
      </c>
      <c r="J3560" t="s"/>
      <c r="K3560" t="s">
        <v>2081</v>
      </c>
      <c r="L3560" t="s">
        <v>2274</v>
      </c>
      <c r="M3560" t="s">
        <v>2279</v>
      </c>
      <c r="N3560" t="s">
        <v>2280</v>
      </c>
      <c r="O3560" t="s">
        <v>2277</v>
      </c>
      <c r="P3560" t="s">
        <v>1399</v>
      </c>
    </row>
    <row r="3561" spans="1:16">
      <c r="I3561" s="54" t="n">
        <v>3559</v>
      </c>
      <c r="J3561" t="s"/>
      <c r="K3561" t="s">
        <v>2081</v>
      </c>
      <c r="L3561" t="s">
        <v>2274</v>
      </c>
      <c r="M3561" t="s">
        <v>2279</v>
      </c>
      <c r="N3561" t="s">
        <v>2280</v>
      </c>
      <c r="O3561" t="s">
        <v>2277</v>
      </c>
      <c r="P3561" t="s">
        <v>1407</v>
      </c>
    </row>
    <row r="3562" spans="1:16">
      <c r="I3562" s="54" t="n">
        <v>3560</v>
      </c>
      <c r="J3562" t="s"/>
      <c r="K3562" t="s">
        <v>2081</v>
      </c>
      <c r="L3562" t="s">
        <v>2274</v>
      </c>
      <c r="M3562" t="s">
        <v>2279</v>
      </c>
      <c r="N3562" t="s">
        <v>2280</v>
      </c>
      <c r="O3562" t="s">
        <v>2277</v>
      </c>
      <c r="P3562" t="s">
        <v>1408</v>
      </c>
    </row>
    <row r="3563" spans="1:16">
      <c r="I3563" s="54" t="n">
        <v>3561</v>
      </c>
      <c r="J3563" t="s"/>
      <c r="K3563" t="s">
        <v>2081</v>
      </c>
      <c r="L3563" t="s">
        <v>2274</v>
      </c>
      <c r="M3563" t="s">
        <v>2279</v>
      </c>
      <c r="N3563" t="s">
        <v>2280</v>
      </c>
      <c r="O3563" t="s">
        <v>2277</v>
      </c>
      <c r="P3563" t="s">
        <v>1412</v>
      </c>
    </row>
    <row r="3564" spans="1:16">
      <c r="I3564" s="54" t="n">
        <v>3562</v>
      </c>
      <c r="J3564" t="s"/>
      <c r="K3564" t="s">
        <v>2081</v>
      </c>
      <c r="L3564" t="s">
        <v>2274</v>
      </c>
      <c r="M3564" t="s">
        <v>2279</v>
      </c>
      <c r="N3564" t="s">
        <v>2280</v>
      </c>
      <c r="O3564" t="s">
        <v>2277</v>
      </c>
      <c r="P3564" t="s">
        <v>1413</v>
      </c>
    </row>
    <row r="3565" spans="1:16">
      <c r="I3565" s="54" t="n">
        <v>3563</v>
      </c>
      <c r="J3565" t="s"/>
      <c r="K3565" t="s">
        <v>2081</v>
      </c>
      <c r="L3565" t="s">
        <v>2274</v>
      </c>
      <c r="M3565" t="s">
        <v>2279</v>
      </c>
      <c r="N3565" t="s">
        <v>2280</v>
      </c>
      <c r="O3565" t="s">
        <v>2277</v>
      </c>
      <c r="P3565" t="s">
        <v>1414</v>
      </c>
    </row>
    <row r="3566" spans="1:16">
      <c r="I3566" s="54" t="n">
        <v>3564</v>
      </c>
      <c r="J3566" t="s"/>
      <c r="K3566" t="s">
        <v>2081</v>
      </c>
      <c r="L3566" t="s">
        <v>2274</v>
      </c>
      <c r="M3566" t="s">
        <v>2279</v>
      </c>
      <c r="N3566" t="s">
        <v>2280</v>
      </c>
      <c r="O3566" t="s">
        <v>2277</v>
      </c>
      <c r="P3566" t="s">
        <v>1415</v>
      </c>
    </row>
    <row r="3567" spans="1:16">
      <c r="I3567" s="54" t="n">
        <v>3565</v>
      </c>
      <c r="J3567" t="s"/>
      <c r="K3567" t="s">
        <v>2081</v>
      </c>
      <c r="L3567" t="s">
        <v>2274</v>
      </c>
      <c r="M3567" t="s">
        <v>2279</v>
      </c>
      <c r="N3567" t="s">
        <v>2280</v>
      </c>
      <c r="O3567" t="s">
        <v>2277</v>
      </c>
      <c r="P3567" t="s">
        <v>1418</v>
      </c>
    </row>
    <row r="3568" spans="1:16">
      <c r="I3568" s="54" t="n">
        <v>3566</v>
      </c>
      <c r="J3568" t="s"/>
      <c r="K3568" t="s">
        <v>2081</v>
      </c>
      <c r="L3568" t="s">
        <v>2274</v>
      </c>
      <c r="M3568" t="s">
        <v>2279</v>
      </c>
      <c r="N3568" t="s">
        <v>2280</v>
      </c>
      <c r="O3568" t="s">
        <v>2277</v>
      </c>
      <c r="P3568" t="s">
        <v>1023</v>
      </c>
    </row>
    <row r="3569" spans="1:16">
      <c r="I3569" s="54" t="n">
        <v>3567</v>
      </c>
      <c r="J3569" t="s"/>
      <c r="K3569" t="s">
        <v>2081</v>
      </c>
      <c r="L3569" t="s">
        <v>2274</v>
      </c>
      <c r="M3569" t="s">
        <v>2279</v>
      </c>
      <c r="N3569" t="s">
        <v>2280</v>
      </c>
      <c r="O3569" t="s">
        <v>2277</v>
      </c>
      <c r="P3569" t="s">
        <v>1026</v>
      </c>
    </row>
    <row r="3570" spans="1:16">
      <c r="I3570" s="54" t="n">
        <v>3568</v>
      </c>
      <c r="J3570" t="s"/>
      <c r="K3570" t="s">
        <v>2081</v>
      </c>
      <c r="L3570" t="s">
        <v>2274</v>
      </c>
      <c r="M3570" t="s">
        <v>2279</v>
      </c>
      <c r="N3570" t="s">
        <v>2280</v>
      </c>
      <c r="O3570" t="s">
        <v>2277</v>
      </c>
      <c r="P3570" t="s">
        <v>1423</v>
      </c>
    </row>
    <row r="3571" spans="1:16">
      <c r="I3571" s="54" t="n">
        <v>3569</v>
      </c>
      <c r="J3571" t="s"/>
      <c r="K3571" t="s">
        <v>2081</v>
      </c>
      <c r="L3571" t="s">
        <v>2274</v>
      </c>
      <c r="M3571" t="s">
        <v>2279</v>
      </c>
      <c r="N3571" t="s">
        <v>2280</v>
      </c>
      <c r="O3571" t="s">
        <v>2277</v>
      </c>
      <c r="P3571" t="s">
        <v>1424</v>
      </c>
    </row>
    <row r="3572" spans="1:16">
      <c r="I3572" s="54" t="n">
        <v>3570</v>
      </c>
      <c r="J3572" t="s"/>
      <c r="K3572" t="s">
        <v>2081</v>
      </c>
      <c r="L3572" t="s">
        <v>2274</v>
      </c>
      <c r="M3572" t="s">
        <v>2279</v>
      </c>
      <c r="N3572" t="s">
        <v>2280</v>
      </c>
      <c r="O3572" t="s">
        <v>2277</v>
      </c>
      <c r="P3572" t="s">
        <v>1427</v>
      </c>
    </row>
    <row r="3573" spans="1:16">
      <c r="I3573" s="54" t="n">
        <v>3571</v>
      </c>
      <c r="J3573" t="s"/>
      <c r="K3573" t="s">
        <v>2081</v>
      </c>
      <c r="L3573" t="s">
        <v>2274</v>
      </c>
      <c r="M3573" t="s">
        <v>2279</v>
      </c>
      <c r="N3573" t="s">
        <v>2280</v>
      </c>
      <c r="O3573" t="s">
        <v>2277</v>
      </c>
      <c r="P3573" t="s">
        <v>1034</v>
      </c>
    </row>
    <row r="3574" spans="1:16">
      <c r="I3574" s="54" t="n">
        <v>3572</v>
      </c>
      <c r="J3574" s="55" t="n">
        <v>0</v>
      </c>
      <c r="K3574" t="s">
        <v>2081</v>
      </c>
      <c r="L3574" t="s">
        <v>2274</v>
      </c>
      <c r="M3574" t="s">
        <v>2279</v>
      </c>
      <c r="N3574" t="s">
        <v>2280</v>
      </c>
      <c r="O3574" t="s">
        <v>2277</v>
      </c>
      <c r="P3574" t="s">
        <v>1620</v>
      </c>
    </row>
    <row r="3575" spans="1:16">
      <c r="I3575" s="54" t="n">
        <v>3573</v>
      </c>
      <c r="J3575" s="55" t="n">
        <v>0</v>
      </c>
      <c r="K3575" t="s">
        <v>2081</v>
      </c>
      <c r="L3575" t="s">
        <v>2274</v>
      </c>
      <c r="M3575" t="s">
        <v>2279</v>
      </c>
      <c r="N3575" t="s">
        <v>2280</v>
      </c>
      <c r="O3575" t="s">
        <v>2277</v>
      </c>
      <c r="P3575" t="s">
        <v>1429</v>
      </c>
    </row>
    <row r="3576" spans="1:16">
      <c r="I3576" s="54" t="n">
        <v>3574</v>
      </c>
      <c r="J3576" s="55" t="n">
        <v>0</v>
      </c>
      <c r="K3576" t="s">
        <v>2081</v>
      </c>
      <c r="L3576" t="s">
        <v>2274</v>
      </c>
      <c r="M3576" t="s">
        <v>2279</v>
      </c>
      <c r="N3576" t="s">
        <v>2280</v>
      </c>
      <c r="O3576" t="s">
        <v>2277</v>
      </c>
      <c r="P3576" t="s">
        <v>1448</v>
      </c>
    </row>
    <row r="3577" spans="1:16">
      <c r="I3577" s="54" t="n">
        <v>3575</v>
      </c>
      <c r="J3577" s="55" t="n">
        <v>0</v>
      </c>
      <c r="K3577" t="s">
        <v>2081</v>
      </c>
      <c r="L3577" t="s">
        <v>2274</v>
      </c>
      <c r="M3577" t="s">
        <v>2279</v>
      </c>
      <c r="N3577" t="s">
        <v>2280</v>
      </c>
      <c r="O3577" t="s">
        <v>2277</v>
      </c>
      <c r="P3577" t="s">
        <v>1449</v>
      </c>
    </row>
    <row r="3578" spans="1:16">
      <c r="I3578" s="54" t="n">
        <v>3576</v>
      </c>
      <c r="J3578" s="55" t="n">
        <v>0</v>
      </c>
      <c r="K3578" t="s">
        <v>2081</v>
      </c>
      <c r="L3578" t="s">
        <v>2274</v>
      </c>
      <c r="M3578" t="s">
        <v>2279</v>
      </c>
      <c r="N3578" t="s">
        <v>2280</v>
      </c>
      <c r="O3578" t="s">
        <v>2277</v>
      </c>
      <c r="P3578" t="s">
        <v>1450</v>
      </c>
    </row>
    <row r="3579" spans="1:16">
      <c r="I3579" s="54" t="n">
        <v>3577</v>
      </c>
      <c r="J3579" s="55" t="n">
        <v>0</v>
      </c>
      <c r="K3579" t="s">
        <v>2081</v>
      </c>
      <c r="L3579" t="s">
        <v>2274</v>
      </c>
      <c r="M3579" t="s">
        <v>2279</v>
      </c>
      <c r="N3579" t="s">
        <v>2280</v>
      </c>
      <c r="O3579" t="s">
        <v>2277</v>
      </c>
      <c r="P3579" t="s">
        <v>1801</v>
      </c>
    </row>
    <row r="3580" spans="1:16">
      <c r="I3580" s="54" t="n">
        <v>3578</v>
      </c>
      <c r="J3580" s="55" t="n">
        <v>0</v>
      </c>
      <c r="K3580" t="s">
        <v>2081</v>
      </c>
      <c r="L3580" t="s">
        <v>2274</v>
      </c>
      <c r="M3580" t="s">
        <v>2279</v>
      </c>
      <c r="N3580" t="s">
        <v>2280</v>
      </c>
      <c r="O3580" t="s">
        <v>2277</v>
      </c>
      <c r="P3580" t="s">
        <v>1453</v>
      </c>
    </row>
    <row r="3581" spans="1:16">
      <c r="I3581" s="54" t="n">
        <v>3579</v>
      </c>
      <c r="J3581" s="55" t="n">
        <v>1.808449074074074e-07</v>
      </c>
      <c r="K3581" t="s">
        <v>2081</v>
      </c>
      <c r="L3581" t="s">
        <v>2274</v>
      </c>
      <c r="M3581" t="s">
        <v>2279</v>
      </c>
      <c r="N3581" t="s">
        <v>2280</v>
      </c>
      <c r="O3581" t="s">
        <v>2277</v>
      </c>
      <c r="P3581" t="s">
        <v>1457</v>
      </c>
    </row>
    <row r="3582" spans="1:16">
      <c r="I3582" s="54" t="n">
        <v>3580</v>
      </c>
      <c r="J3582" t="s"/>
      <c r="K3582" t="s">
        <v>2081</v>
      </c>
      <c r="L3582" t="s">
        <v>2274</v>
      </c>
      <c r="M3582" t="s">
        <v>2279</v>
      </c>
      <c r="N3582" t="s">
        <v>2280</v>
      </c>
      <c r="O3582" t="s">
        <v>2277</v>
      </c>
      <c r="P3582" t="s">
        <v>1041</v>
      </c>
    </row>
    <row r="3583" spans="1:16">
      <c r="I3583" s="54" t="n">
        <v>3581</v>
      </c>
      <c r="J3583" t="s"/>
      <c r="K3583" t="s">
        <v>2081</v>
      </c>
      <c r="L3583" t="s">
        <v>2274</v>
      </c>
      <c r="M3583" t="s">
        <v>2279</v>
      </c>
      <c r="N3583" t="s">
        <v>2280</v>
      </c>
      <c r="O3583" t="s">
        <v>2277</v>
      </c>
      <c r="P3583" t="s">
        <v>1463</v>
      </c>
    </row>
    <row r="3584" spans="1:16">
      <c r="I3584" s="54" t="n">
        <v>3582</v>
      </c>
      <c r="J3584" t="s"/>
      <c r="K3584" t="s">
        <v>2081</v>
      </c>
      <c r="L3584" t="s">
        <v>2274</v>
      </c>
      <c r="M3584" t="s">
        <v>2279</v>
      </c>
      <c r="N3584" t="s">
        <v>2280</v>
      </c>
      <c r="O3584" t="s">
        <v>2277</v>
      </c>
      <c r="P3584" t="s">
        <v>1476</v>
      </c>
    </row>
    <row r="3585" spans="1:16">
      <c r="I3585" s="54" t="n">
        <v>3583</v>
      </c>
      <c r="J3585" t="s"/>
      <c r="K3585" t="s">
        <v>2081</v>
      </c>
      <c r="L3585" t="s">
        <v>2274</v>
      </c>
      <c r="M3585" t="s">
        <v>2279</v>
      </c>
      <c r="N3585" t="s">
        <v>2280</v>
      </c>
      <c r="O3585" t="s">
        <v>2277</v>
      </c>
      <c r="P3585" t="s">
        <v>1806</v>
      </c>
    </row>
    <row r="3586" spans="1:16">
      <c r="I3586" s="54" t="n">
        <v>3584</v>
      </c>
      <c r="J3586" t="s"/>
      <c r="K3586" t="s">
        <v>2081</v>
      </c>
      <c r="L3586" t="s">
        <v>2274</v>
      </c>
      <c r="M3586" t="s">
        <v>2279</v>
      </c>
      <c r="N3586" t="s">
        <v>2280</v>
      </c>
      <c r="O3586" t="s">
        <v>2277</v>
      </c>
      <c r="P3586" t="s">
        <v>1478</v>
      </c>
    </row>
    <row r="3587" spans="1:16">
      <c r="I3587" s="54" t="n">
        <v>3585</v>
      </c>
      <c r="J3587" t="s"/>
      <c r="K3587" t="s">
        <v>2081</v>
      </c>
      <c r="L3587" t="s">
        <v>2274</v>
      </c>
      <c r="M3587" t="s">
        <v>2279</v>
      </c>
      <c r="N3587" t="s">
        <v>2280</v>
      </c>
      <c r="O3587" t="s">
        <v>2277</v>
      </c>
      <c r="P3587" t="s">
        <v>1625</v>
      </c>
    </row>
    <row r="3588" spans="1:16">
      <c r="I3588" s="54" t="n">
        <v>3586</v>
      </c>
      <c r="J3588" t="s"/>
      <c r="K3588" t="s">
        <v>2081</v>
      </c>
      <c r="L3588" t="s">
        <v>2274</v>
      </c>
      <c r="M3588" t="s">
        <v>2279</v>
      </c>
      <c r="N3588" t="s">
        <v>2280</v>
      </c>
      <c r="O3588" t="s">
        <v>2277</v>
      </c>
      <c r="P3588" t="s">
        <v>1491</v>
      </c>
    </row>
    <row r="3589" spans="1:16">
      <c r="I3589" s="54" t="n">
        <v>3587</v>
      </c>
      <c r="J3589" t="s"/>
      <c r="K3589" t="s">
        <v>2081</v>
      </c>
      <c r="L3589" t="s">
        <v>2274</v>
      </c>
      <c r="M3589" t="s">
        <v>2279</v>
      </c>
      <c r="N3589" t="s">
        <v>2280</v>
      </c>
      <c r="O3589" t="s">
        <v>2277</v>
      </c>
      <c r="P3589" t="s">
        <v>1494</v>
      </c>
    </row>
    <row r="3590" spans="1:16">
      <c r="I3590" s="54" t="n">
        <v>3588</v>
      </c>
      <c r="J3590" t="s"/>
      <c r="K3590" t="s">
        <v>2081</v>
      </c>
      <c r="L3590" t="s">
        <v>2274</v>
      </c>
      <c r="M3590" t="s">
        <v>2279</v>
      </c>
      <c r="N3590" t="s">
        <v>2280</v>
      </c>
      <c r="O3590" t="s">
        <v>2277</v>
      </c>
      <c r="P3590" t="s">
        <v>1517</v>
      </c>
    </row>
    <row r="3591" spans="1:16">
      <c r="I3591" s="54" t="n">
        <v>3589</v>
      </c>
      <c r="J3591" t="s"/>
      <c r="K3591" t="s">
        <v>2081</v>
      </c>
      <c r="L3591" t="s">
        <v>2274</v>
      </c>
      <c r="M3591" t="s">
        <v>2279</v>
      </c>
      <c r="N3591" t="s">
        <v>2280</v>
      </c>
      <c r="O3591" t="s">
        <v>2277</v>
      </c>
      <c r="P3591" t="s">
        <v>1550</v>
      </c>
    </row>
    <row r="3592" spans="1:16">
      <c r="I3592" s="54" t="n">
        <v>3590</v>
      </c>
      <c r="J3592" t="s"/>
      <c r="K3592" t="s">
        <v>2081</v>
      </c>
      <c r="L3592" t="s">
        <v>2274</v>
      </c>
      <c r="M3592" t="s">
        <v>2279</v>
      </c>
      <c r="N3592" t="s">
        <v>2280</v>
      </c>
      <c r="O3592" t="s">
        <v>2277</v>
      </c>
      <c r="P3592" t="s">
        <v>1551</v>
      </c>
    </row>
    <row r="3593" spans="1:16">
      <c r="I3593" s="54" t="n">
        <v>3591</v>
      </c>
      <c r="J3593" t="s"/>
      <c r="K3593" t="s">
        <v>2081</v>
      </c>
      <c r="L3593" t="s">
        <v>2274</v>
      </c>
      <c r="M3593" t="s">
        <v>2279</v>
      </c>
      <c r="N3593" t="s">
        <v>2280</v>
      </c>
      <c r="O3593" t="s">
        <v>2277</v>
      </c>
      <c r="P3593" t="s">
        <v>1819</v>
      </c>
    </row>
    <row r="3594" spans="1:16">
      <c r="I3594" s="54" t="n">
        <v>3592</v>
      </c>
      <c r="J3594" t="s"/>
      <c r="K3594" t="s">
        <v>2081</v>
      </c>
      <c r="L3594" t="s">
        <v>2274</v>
      </c>
      <c r="M3594" t="s">
        <v>2279</v>
      </c>
      <c r="N3594" t="s">
        <v>2280</v>
      </c>
      <c r="O3594" t="s">
        <v>2277</v>
      </c>
      <c r="P3594" t="s">
        <v>1566</v>
      </c>
    </row>
    <row r="3595" spans="1:16">
      <c r="I3595" s="54" t="n">
        <v>3593</v>
      </c>
      <c r="J3595" t="s"/>
      <c r="K3595" t="s">
        <v>2081</v>
      </c>
      <c r="L3595" t="s">
        <v>2274</v>
      </c>
      <c r="M3595" t="s">
        <v>2279</v>
      </c>
      <c r="N3595" t="s">
        <v>2280</v>
      </c>
      <c r="O3595" t="s">
        <v>2277</v>
      </c>
      <c r="P3595" t="s">
        <v>1633</v>
      </c>
    </row>
    <row r="3596" spans="1:16">
      <c r="I3596" s="54" t="n">
        <v>3594</v>
      </c>
      <c r="J3596" t="s"/>
      <c r="K3596" t="s">
        <v>2081</v>
      </c>
      <c r="L3596" t="s">
        <v>2274</v>
      </c>
      <c r="M3596" t="s">
        <v>2279</v>
      </c>
      <c r="N3596" t="s">
        <v>2280</v>
      </c>
      <c r="O3596" t="s">
        <v>2277</v>
      </c>
      <c r="P3596" t="s">
        <v>1634</v>
      </c>
    </row>
    <row r="3597" spans="1:16">
      <c r="I3597" s="54" t="n">
        <v>3595</v>
      </c>
      <c r="J3597" t="s"/>
      <c r="K3597" t="s">
        <v>2081</v>
      </c>
      <c r="L3597" t="s">
        <v>2274</v>
      </c>
      <c r="M3597" t="s">
        <v>2279</v>
      </c>
      <c r="N3597" t="s">
        <v>2280</v>
      </c>
      <c r="O3597" t="s">
        <v>2277</v>
      </c>
      <c r="P3597" t="s">
        <v>1637</v>
      </c>
    </row>
    <row r="3598" spans="1:16">
      <c r="I3598" s="54" t="n">
        <v>3596</v>
      </c>
      <c r="J3598" t="s"/>
      <c r="K3598" t="s">
        <v>2081</v>
      </c>
      <c r="L3598" t="s">
        <v>2274</v>
      </c>
      <c r="M3598" t="s">
        <v>2279</v>
      </c>
      <c r="N3598" t="s">
        <v>2280</v>
      </c>
      <c r="O3598" t="s">
        <v>2277</v>
      </c>
      <c r="P3598" t="s">
        <v>1638</v>
      </c>
    </row>
    <row r="3599" spans="1:16">
      <c r="I3599" s="54" t="n">
        <v>3597</v>
      </c>
      <c r="J3599" t="s"/>
      <c r="K3599" t="s">
        <v>2081</v>
      </c>
      <c r="L3599" t="s">
        <v>2274</v>
      </c>
      <c r="M3599" t="s">
        <v>2279</v>
      </c>
      <c r="N3599" t="s">
        <v>2280</v>
      </c>
      <c r="O3599" t="s">
        <v>2277</v>
      </c>
      <c r="P3599" t="s">
        <v>1639</v>
      </c>
    </row>
    <row r="3600" spans="1:16">
      <c r="I3600" s="54" t="n">
        <v>3598</v>
      </c>
      <c r="J3600" t="s"/>
      <c r="K3600" t="s">
        <v>2081</v>
      </c>
      <c r="L3600" t="s">
        <v>2274</v>
      </c>
      <c r="M3600" t="s">
        <v>2279</v>
      </c>
      <c r="N3600" t="s">
        <v>2280</v>
      </c>
      <c r="O3600" t="s">
        <v>2277</v>
      </c>
      <c r="P3600" t="s">
        <v>1579</v>
      </c>
    </row>
    <row r="3601" spans="1:16">
      <c r="I3601" s="54" t="n">
        <v>3599</v>
      </c>
      <c r="J3601" t="s"/>
      <c r="K3601" t="s">
        <v>2081</v>
      </c>
      <c r="L3601" t="s">
        <v>2274</v>
      </c>
      <c r="M3601" t="s">
        <v>2279</v>
      </c>
      <c r="N3601" t="s">
        <v>2280</v>
      </c>
      <c r="O3601" t="s">
        <v>2277</v>
      </c>
      <c r="P3601" t="s">
        <v>1580</v>
      </c>
    </row>
    <row r="3602" spans="1:16">
      <c r="I3602" s="54" t="n">
        <v>3600</v>
      </c>
      <c r="J3602" t="s"/>
      <c r="K3602" t="s">
        <v>2081</v>
      </c>
      <c r="L3602" t="s">
        <v>2274</v>
      </c>
      <c r="M3602" t="s">
        <v>2279</v>
      </c>
      <c r="N3602" t="s">
        <v>2280</v>
      </c>
      <c r="O3602" t="s">
        <v>2277</v>
      </c>
      <c r="P3602" t="s">
        <v>1588</v>
      </c>
    </row>
    <row r="3603" spans="1:16">
      <c r="I3603" s="54" t="n">
        <v>3601</v>
      </c>
      <c r="J3603" t="s"/>
      <c r="K3603" t="s">
        <v>2081</v>
      </c>
      <c r="L3603" t="s">
        <v>2274</v>
      </c>
      <c r="M3603" t="s">
        <v>2279</v>
      </c>
      <c r="N3603" t="s">
        <v>2280</v>
      </c>
      <c r="O3603" t="s">
        <v>2277</v>
      </c>
      <c r="P3603" t="s">
        <v>1589</v>
      </c>
    </row>
    <row r="3604" spans="1:16">
      <c r="I3604" s="54" t="n">
        <v>3602</v>
      </c>
      <c r="J3604" s="55" t="n">
        <v>0</v>
      </c>
      <c r="K3604" t="s">
        <v>2081</v>
      </c>
      <c r="L3604" t="s">
        <v>2274</v>
      </c>
      <c r="M3604" t="s">
        <v>2279</v>
      </c>
      <c r="N3604" t="s">
        <v>2280</v>
      </c>
      <c r="O3604" t="s">
        <v>2277</v>
      </c>
      <c r="P3604" t="s">
        <v>1602</v>
      </c>
    </row>
    <row r="3605" spans="1:16">
      <c r="I3605" s="54" t="n">
        <v>3603</v>
      </c>
      <c r="J3605" t="s"/>
      <c r="K3605" t="s">
        <v>2081</v>
      </c>
      <c r="L3605" t="s">
        <v>2274</v>
      </c>
      <c r="M3605" t="s">
        <v>2279</v>
      </c>
      <c r="N3605" t="s">
        <v>2280</v>
      </c>
      <c r="O3605" t="s">
        <v>2277</v>
      </c>
      <c r="P3605" t="s">
        <v>1609</v>
      </c>
    </row>
    <row r="3606" spans="1:16">
      <c r="I3606" s="54" t="n">
        <v>3604</v>
      </c>
      <c r="J3606" s="55" t="n">
        <v>0</v>
      </c>
      <c r="K3606" t="s">
        <v>2081</v>
      </c>
      <c r="L3606" t="s">
        <v>2274</v>
      </c>
      <c r="M3606" t="s">
        <v>2279</v>
      </c>
      <c r="N3606" t="s">
        <v>2280</v>
      </c>
      <c r="O3606" t="s">
        <v>2277</v>
      </c>
      <c r="P3606" t="s">
        <v>1762</v>
      </c>
    </row>
    <row r="3607" spans="1:16">
      <c r="I3607" s="54" t="n">
        <v>3605</v>
      </c>
      <c r="J3607" t="s"/>
      <c r="K3607" t="s">
        <v>2081</v>
      </c>
      <c r="L3607" t="s">
        <v>2274</v>
      </c>
      <c r="M3607" t="s">
        <v>2279</v>
      </c>
      <c r="N3607" t="s">
        <v>2280</v>
      </c>
      <c r="O3607" t="s">
        <v>2277</v>
      </c>
      <c r="P3607" t="s">
        <v>1743</v>
      </c>
    </row>
    <row r="3608" spans="1:16">
      <c r="I3608" s="54" t="n">
        <v>3606</v>
      </c>
      <c r="J3608" t="s"/>
      <c r="K3608" t="s">
        <v>2081</v>
      </c>
      <c r="L3608" t="s">
        <v>2274</v>
      </c>
      <c r="M3608" t="s">
        <v>2279</v>
      </c>
      <c r="N3608" t="s">
        <v>2280</v>
      </c>
      <c r="O3608" t="s">
        <v>2277</v>
      </c>
      <c r="P3608" t="s">
        <v>1744</v>
      </c>
    </row>
    <row r="3609" spans="1:16">
      <c r="I3609" s="54" t="n">
        <v>3607</v>
      </c>
      <c r="J3609" t="s"/>
      <c r="K3609" t="s">
        <v>2081</v>
      </c>
      <c r="L3609" t="s">
        <v>2274</v>
      </c>
      <c r="M3609" t="s">
        <v>2279</v>
      </c>
      <c r="N3609" t="s">
        <v>2280</v>
      </c>
      <c r="O3609" t="s">
        <v>2277</v>
      </c>
      <c r="P3609" t="s">
        <v>1745</v>
      </c>
    </row>
    <row r="3610" spans="1:16">
      <c r="I3610" s="54" t="n">
        <v>3608</v>
      </c>
      <c r="J3610" t="s"/>
      <c r="K3610" t="s">
        <v>2081</v>
      </c>
      <c r="L3610" t="s">
        <v>2274</v>
      </c>
      <c r="M3610" t="s">
        <v>2279</v>
      </c>
      <c r="N3610" t="s">
        <v>2280</v>
      </c>
      <c r="O3610" t="s">
        <v>2277</v>
      </c>
      <c r="P3610" t="s">
        <v>1746</v>
      </c>
    </row>
    <row r="3611" spans="1:16">
      <c r="I3611" s="54" t="n">
        <v>3609</v>
      </c>
      <c r="J3611" s="55" t="n">
        <v>0</v>
      </c>
      <c r="K3611" t="s">
        <v>2081</v>
      </c>
      <c r="L3611" t="s">
        <v>2274</v>
      </c>
      <c r="M3611" t="s">
        <v>2279</v>
      </c>
      <c r="N3611" t="s">
        <v>2280</v>
      </c>
      <c r="O3611" t="s">
        <v>2277</v>
      </c>
      <c r="P3611" t="s">
        <v>1747</v>
      </c>
    </row>
    <row r="3612" spans="1:16">
      <c r="I3612" s="54" t="n">
        <v>3610</v>
      </c>
      <c r="J3612" s="55" t="n">
        <v>0</v>
      </c>
      <c r="K3612" t="s">
        <v>2081</v>
      </c>
      <c r="L3612" t="s">
        <v>2274</v>
      </c>
      <c r="M3612" t="s">
        <v>2279</v>
      </c>
      <c r="N3612" t="s">
        <v>2280</v>
      </c>
      <c r="O3612" t="s">
        <v>2277</v>
      </c>
      <c r="P3612" t="s">
        <v>1748</v>
      </c>
    </row>
    <row r="3613" spans="1:16">
      <c r="I3613" s="54" t="n">
        <v>3611</v>
      </c>
      <c r="J3613" t="s"/>
      <c r="K3613" t="s">
        <v>2081</v>
      </c>
      <c r="L3613" t="s">
        <v>2274</v>
      </c>
      <c r="M3613" t="s">
        <v>2279</v>
      </c>
      <c r="N3613" t="s">
        <v>2280</v>
      </c>
      <c r="O3613" t="s">
        <v>2277</v>
      </c>
      <c r="P3613" t="s">
        <v>1750</v>
      </c>
    </row>
    <row r="3614" spans="1:16">
      <c r="I3614" s="54" t="n">
        <v>3612</v>
      </c>
      <c r="J3614" t="s"/>
      <c r="K3614" t="s">
        <v>2081</v>
      </c>
      <c r="L3614" t="s">
        <v>2274</v>
      </c>
      <c r="M3614" t="s">
        <v>2279</v>
      </c>
      <c r="N3614" t="s">
        <v>2280</v>
      </c>
      <c r="O3614" t="s">
        <v>2277</v>
      </c>
      <c r="P3614" t="s">
        <v>1751</v>
      </c>
    </row>
    <row r="3615" spans="1:16">
      <c r="I3615" s="54" t="n">
        <v>3613</v>
      </c>
      <c r="J3615" t="s"/>
      <c r="K3615" t="s">
        <v>2081</v>
      </c>
      <c r="L3615" t="s">
        <v>2274</v>
      </c>
      <c r="M3615" t="s">
        <v>2279</v>
      </c>
      <c r="N3615" t="s">
        <v>2280</v>
      </c>
      <c r="O3615" t="s">
        <v>2277</v>
      </c>
      <c r="P3615" t="s">
        <v>1753</v>
      </c>
    </row>
    <row r="3616" spans="1:16">
      <c r="I3616" s="54" t="n">
        <v>3614</v>
      </c>
      <c r="J3616" t="s"/>
      <c r="K3616" t="s">
        <v>2081</v>
      </c>
      <c r="L3616" t="s">
        <v>2274</v>
      </c>
      <c r="M3616" t="s">
        <v>2279</v>
      </c>
      <c r="N3616" t="s">
        <v>2280</v>
      </c>
      <c r="O3616" t="s">
        <v>2277</v>
      </c>
      <c r="P3616" t="s">
        <v>1754</v>
      </c>
    </row>
    <row r="3617" spans="1:16">
      <c r="I3617" s="54" t="n">
        <v>3615</v>
      </c>
      <c r="J3617" t="s"/>
      <c r="K3617" t="s">
        <v>2081</v>
      </c>
      <c r="L3617" t="s">
        <v>2274</v>
      </c>
      <c r="M3617" t="s">
        <v>2279</v>
      </c>
      <c r="N3617" t="s">
        <v>2280</v>
      </c>
      <c r="O3617" t="s">
        <v>2277</v>
      </c>
      <c r="P3617" t="s">
        <v>1755</v>
      </c>
    </row>
    <row r="3618" spans="1:16">
      <c r="I3618" s="54" t="n">
        <v>3616</v>
      </c>
      <c r="J3618" t="s"/>
      <c r="K3618" t="s">
        <v>2081</v>
      </c>
      <c r="L3618" t="s">
        <v>2274</v>
      </c>
      <c r="M3618" t="s">
        <v>2279</v>
      </c>
      <c r="N3618" t="s">
        <v>2280</v>
      </c>
      <c r="O3618" t="s">
        <v>2277</v>
      </c>
      <c r="P3618" t="s">
        <v>1757</v>
      </c>
    </row>
    <row r="3619" spans="1:16">
      <c r="I3619" s="54" t="n">
        <v>3617</v>
      </c>
      <c r="J3619" t="s"/>
      <c r="K3619" t="s">
        <v>2081</v>
      </c>
      <c r="L3619" t="s">
        <v>2274</v>
      </c>
      <c r="M3619" t="s">
        <v>2279</v>
      </c>
      <c r="N3619" t="s">
        <v>2280</v>
      </c>
      <c r="O3619" t="s">
        <v>2277</v>
      </c>
      <c r="P3619" t="s">
        <v>1758</v>
      </c>
    </row>
    <row r="3620" spans="1:16">
      <c r="I3620" s="54" t="n">
        <v>3618</v>
      </c>
      <c r="J3620" s="55" t="n">
        <v>0</v>
      </c>
      <c r="K3620" t="s">
        <v>2081</v>
      </c>
      <c r="L3620" t="s">
        <v>2274</v>
      </c>
      <c r="M3620" t="s">
        <v>2279</v>
      </c>
      <c r="N3620" t="s">
        <v>2280</v>
      </c>
      <c r="O3620" t="s">
        <v>2277</v>
      </c>
      <c r="P3620" t="s">
        <v>1759</v>
      </c>
    </row>
    <row r="3621" spans="1:16">
      <c r="I3621" s="54" t="n">
        <v>3619</v>
      </c>
      <c r="J3621" s="55" t="n">
        <v>0</v>
      </c>
      <c r="K3621" t="s">
        <v>2081</v>
      </c>
      <c r="L3621" t="s">
        <v>2274</v>
      </c>
      <c r="M3621" t="s">
        <v>2279</v>
      </c>
      <c r="N3621" t="s">
        <v>2280</v>
      </c>
      <c r="O3621" t="s">
        <v>2277</v>
      </c>
      <c r="P3621" t="s">
        <v>1760</v>
      </c>
    </row>
    <row r="3622" spans="1:16">
      <c r="I3622" s="54" t="n">
        <v>3620</v>
      </c>
      <c r="J3622" t="s"/>
      <c r="K3622" t="s">
        <v>2081</v>
      </c>
      <c r="L3622" t="s">
        <v>2274</v>
      </c>
      <c r="M3622" t="s">
        <v>2279</v>
      </c>
      <c r="N3622" t="s">
        <v>2280</v>
      </c>
      <c r="O3622" t="s">
        <v>2277</v>
      </c>
      <c r="P3622" t="s">
        <v>1764</v>
      </c>
    </row>
    <row r="3623" spans="1:16">
      <c r="I3623" s="54" t="n">
        <v>3621</v>
      </c>
      <c r="J3623" t="s"/>
      <c r="K3623" t="s">
        <v>2081</v>
      </c>
      <c r="L3623" t="s">
        <v>2274</v>
      </c>
      <c r="M3623" t="s">
        <v>2279</v>
      </c>
      <c r="N3623" t="s">
        <v>2280</v>
      </c>
      <c r="O3623" t="s">
        <v>2277</v>
      </c>
      <c r="P3623" t="s">
        <v>1061</v>
      </c>
    </row>
    <row r="3624" spans="1:16">
      <c r="I3624" s="54" t="n">
        <v>3622</v>
      </c>
      <c r="J3624" t="s"/>
      <c r="K3624" t="s">
        <v>2081</v>
      </c>
      <c r="L3624" t="s">
        <v>2274</v>
      </c>
      <c r="M3624" t="s">
        <v>2279</v>
      </c>
      <c r="N3624" t="s">
        <v>2280</v>
      </c>
      <c r="O3624" t="s">
        <v>2277</v>
      </c>
      <c r="P3624" t="s">
        <v>1064</v>
      </c>
    </row>
    <row r="3625" spans="1:16">
      <c r="I3625" s="54" t="n">
        <v>3623</v>
      </c>
      <c r="J3625" t="s"/>
      <c r="K3625" t="s">
        <v>2081</v>
      </c>
      <c r="L3625" t="s">
        <v>2274</v>
      </c>
      <c r="M3625" t="s">
        <v>2279</v>
      </c>
      <c r="N3625" t="s">
        <v>2280</v>
      </c>
      <c r="O3625" t="s">
        <v>2277</v>
      </c>
      <c r="P3625" t="s">
        <v>1766</v>
      </c>
    </row>
    <row r="3626" spans="1:16">
      <c r="I3626" s="54" t="n">
        <v>3624</v>
      </c>
      <c r="J3626" t="s"/>
      <c r="K3626" t="s">
        <v>2081</v>
      </c>
      <c r="L3626" t="s">
        <v>2274</v>
      </c>
      <c r="M3626" t="s">
        <v>2279</v>
      </c>
      <c r="N3626" t="s">
        <v>2280</v>
      </c>
      <c r="O3626" t="s">
        <v>2277</v>
      </c>
      <c r="P3626" t="s">
        <v>1768</v>
      </c>
    </row>
    <row r="3627" spans="1:16">
      <c r="I3627" s="54" t="n">
        <v>3625</v>
      </c>
      <c r="J3627" t="s"/>
      <c r="K3627" t="s">
        <v>2081</v>
      </c>
      <c r="L3627" t="s">
        <v>2274</v>
      </c>
      <c r="M3627" t="s">
        <v>2279</v>
      </c>
      <c r="N3627" t="s">
        <v>2280</v>
      </c>
      <c r="O3627" t="s">
        <v>2277</v>
      </c>
      <c r="P3627" t="s">
        <v>1769</v>
      </c>
    </row>
    <row r="3628" spans="1:16">
      <c r="I3628" s="54" t="n">
        <v>3626</v>
      </c>
      <c r="J3628" t="s"/>
      <c r="K3628" t="s">
        <v>2081</v>
      </c>
      <c r="L3628" t="s">
        <v>2274</v>
      </c>
      <c r="M3628" t="s">
        <v>2279</v>
      </c>
      <c r="N3628" t="s">
        <v>2280</v>
      </c>
      <c r="O3628" t="s">
        <v>2277</v>
      </c>
      <c r="P3628" t="s">
        <v>1770</v>
      </c>
    </row>
    <row r="3629" spans="1:16">
      <c r="I3629" s="54" t="n">
        <v>3627</v>
      </c>
      <c r="J3629" t="s"/>
      <c r="K3629" t="s">
        <v>2081</v>
      </c>
      <c r="L3629" t="s">
        <v>2274</v>
      </c>
      <c r="M3629" t="s">
        <v>2279</v>
      </c>
      <c r="N3629" t="s">
        <v>2280</v>
      </c>
      <c r="O3629" t="s">
        <v>2277</v>
      </c>
      <c r="P3629" t="s">
        <v>1774</v>
      </c>
    </row>
    <row r="3630" spans="1:16">
      <c r="I3630" s="54" t="n">
        <v>3628</v>
      </c>
      <c r="J3630" t="s"/>
      <c r="K3630" t="s">
        <v>2081</v>
      </c>
      <c r="L3630" t="s">
        <v>2274</v>
      </c>
      <c r="M3630" t="s">
        <v>2279</v>
      </c>
      <c r="N3630" t="s">
        <v>2280</v>
      </c>
      <c r="O3630" t="s">
        <v>2277</v>
      </c>
      <c r="P3630" t="s">
        <v>1775</v>
      </c>
    </row>
    <row r="3631" spans="1:16">
      <c r="I3631" s="54" t="n">
        <v>3629</v>
      </c>
      <c r="J3631" t="s"/>
      <c r="K3631" t="s">
        <v>2081</v>
      </c>
      <c r="L3631" t="s">
        <v>2274</v>
      </c>
      <c r="M3631" t="s">
        <v>2279</v>
      </c>
      <c r="N3631" t="s">
        <v>2280</v>
      </c>
      <c r="O3631" t="s">
        <v>2277</v>
      </c>
      <c r="P3631" t="s">
        <v>1780</v>
      </c>
    </row>
    <row r="3632" spans="1:16">
      <c r="I3632" s="54" t="n">
        <v>3630</v>
      </c>
      <c r="J3632" s="55" t="n">
        <v>0</v>
      </c>
      <c r="K3632" t="s">
        <v>2081</v>
      </c>
      <c r="L3632" t="s">
        <v>2274</v>
      </c>
      <c r="M3632" t="s">
        <v>2279</v>
      </c>
      <c r="N3632" t="s">
        <v>2280</v>
      </c>
      <c r="O3632" t="s">
        <v>2277</v>
      </c>
      <c r="P3632" t="s">
        <v>1799</v>
      </c>
    </row>
    <row r="3633" spans="1:16">
      <c r="I3633" s="54" t="n">
        <v>3631</v>
      </c>
      <c r="J3633" s="55" t="n">
        <v>0</v>
      </c>
      <c r="K3633" t="s">
        <v>2081</v>
      </c>
      <c r="L3633" t="s">
        <v>2274</v>
      </c>
      <c r="M3633" t="s">
        <v>2279</v>
      </c>
      <c r="N3633" t="s">
        <v>2280</v>
      </c>
      <c r="O3633" t="s">
        <v>2277</v>
      </c>
      <c r="P3633" t="s">
        <v>1800</v>
      </c>
    </row>
    <row r="3634" spans="1:16">
      <c r="I3634" s="54" t="n">
        <v>3632</v>
      </c>
      <c r="J3634" t="s"/>
      <c r="K3634" t="s">
        <v>2081</v>
      </c>
      <c r="L3634" t="s">
        <v>2274</v>
      </c>
      <c r="M3634" t="s">
        <v>2279</v>
      </c>
      <c r="N3634" t="s">
        <v>2280</v>
      </c>
      <c r="O3634" t="s">
        <v>2277</v>
      </c>
      <c r="P3634" t="s">
        <v>1804</v>
      </c>
    </row>
    <row r="3635" spans="1:16">
      <c r="I3635" s="54" t="n">
        <v>3633</v>
      </c>
      <c r="J3635" t="s"/>
      <c r="K3635" t="s">
        <v>2081</v>
      </c>
      <c r="L3635" t="s">
        <v>2274</v>
      </c>
      <c r="M3635" t="s">
        <v>2279</v>
      </c>
      <c r="N3635" t="s">
        <v>2280</v>
      </c>
      <c r="O3635" t="s">
        <v>2277</v>
      </c>
      <c r="P3635" t="s">
        <v>1805</v>
      </c>
    </row>
    <row r="3636" spans="1:16">
      <c r="I3636" s="54" t="n">
        <v>3634</v>
      </c>
      <c r="J3636" t="s"/>
      <c r="K3636" t="s">
        <v>2081</v>
      </c>
      <c r="L3636" t="s">
        <v>2274</v>
      </c>
      <c r="M3636" t="s">
        <v>2279</v>
      </c>
      <c r="N3636" t="s">
        <v>2280</v>
      </c>
      <c r="O3636" t="s">
        <v>2277</v>
      </c>
      <c r="P3636" t="s">
        <v>1813</v>
      </c>
    </row>
    <row r="3637" spans="1:16">
      <c r="I3637" s="54" t="n">
        <v>3635</v>
      </c>
      <c r="J3637" t="s"/>
      <c r="K3637" t="s">
        <v>2081</v>
      </c>
      <c r="L3637" t="s">
        <v>2274</v>
      </c>
      <c r="M3637" t="s">
        <v>2279</v>
      </c>
      <c r="N3637" t="s">
        <v>2280</v>
      </c>
      <c r="O3637" t="s">
        <v>2277</v>
      </c>
      <c r="P3637" t="s">
        <v>1814</v>
      </c>
    </row>
    <row r="3638" spans="1:16">
      <c r="I3638" s="54" t="n">
        <v>3636</v>
      </c>
      <c r="J3638" t="s"/>
      <c r="K3638" t="s">
        <v>2081</v>
      </c>
      <c r="L3638" t="s">
        <v>2274</v>
      </c>
      <c r="M3638" t="s">
        <v>2279</v>
      </c>
      <c r="N3638" t="s">
        <v>2280</v>
      </c>
      <c r="O3638" t="s">
        <v>2277</v>
      </c>
      <c r="P3638" t="s">
        <v>1815</v>
      </c>
    </row>
    <row r="3639" spans="1:16">
      <c r="I3639" s="54" t="n">
        <v>3637</v>
      </c>
      <c r="J3639" t="s"/>
      <c r="K3639" t="s">
        <v>2081</v>
      </c>
      <c r="L3639" t="s">
        <v>2274</v>
      </c>
      <c r="M3639" t="s">
        <v>2279</v>
      </c>
      <c r="N3639" t="s">
        <v>2280</v>
      </c>
      <c r="O3639" t="s">
        <v>2277</v>
      </c>
      <c r="P3639" t="s">
        <v>1816</v>
      </c>
    </row>
    <row r="3640" spans="1:16">
      <c r="I3640" s="54" t="n">
        <v>3638</v>
      </c>
      <c r="J3640" t="s"/>
      <c r="K3640" t="s">
        <v>2081</v>
      </c>
      <c r="L3640" t="s">
        <v>2274</v>
      </c>
      <c r="M3640" t="s">
        <v>2279</v>
      </c>
      <c r="N3640" t="s">
        <v>2280</v>
      </c>
      <c r="O3640" t="s">
        <v>2277</v>
      </c>
      <c r="P3640" t="s">
        <v>1818</v>
      </c>
    </row>
    <row r="3641" spans="1:16">
      <c r="I3641" s="54" t="n">
        <v>3639</v>
      </c>
      <c r="J3641" s="55" t="n">
        <v>0</v>
      </c>
      <c r="K3641" t="s">
        <v>2081</v>
      </c>
      <c r="L3641" t="s">
        <v>2274</v>
      </c>
      <c r="M3641" t="s">
        <v>2279</v>
      </c>
      <c r="N3641" t="s">
        <v>2280</v>
      </c>
      <c r="O3641" t="s">
        <v>2277</v>
      </c>
      <c r="P3641" t="s">
        <v>1821</v>
      </c>
    </row>
    <row r="3642" spans="1:16">
      <c r="I3642" s="54" t="n">
        <v>3640</v>
      </c>
      <c r="J3642" t="s"/>
      <c r="K3642" t="s">
        <v>2081</v>
      </c>
      <c r="L3642" t="s">
        <v>2274</v>
      </c>
      <c r="M3642" t="s">
        <v>2279</v>
      </c>
      <c r="N3642" t="s">
        <v>2280</v>
      </c>
      <c r="O3642" t="s">
        <v>2277</v>
      </c>
      <c r="P3642" t="s">
        <v>1826</v>
      </c>
    </row>
    <row r="3643" spans="1:16">
      <c r="I3643" s="54" t="n">
        <v>3641</v>
      </c>
      <c r="J3643" t="s"/>
      <c r="K3643" t="s">
        <v>2081</v>
      </c>
      <c r="L3643" t="s">
        <v>2274</v>
      </c>
      <c r="M3643" t="s">
        <v>2279</v>
      </c>
      <c r="N3643" t="s">
        <v>2280</v>
      </c>
      <c r="O3643" t="s">
        <v>2277</v>
      </c>
      <c r="P3643" t="s">
        <v>1830</v>
      </c>
    </row>
    <row r="3644" spans="1:16">
      <c r="I3644" s="54" t="n">
        <v>3642</v>
      </c>
      <c r="J3644" t="s"/>
      <c r="K3644" t="s">
        <v>2081</v>
      </c>
      <c r="L3644" t="s">
        <v>2274</v>
      </c>
      <c r="M3644" t="s">
        <v>2279</v>
      </c>
      <c r="N3644" t="s">
        <v>2280</v>
      </c>
      <c r="O3644" t="s">
        <v>2134</v>
      </c>
      <c r="P3644" t="s"/>
    </row>
    <row r="3645" spans="1:16">
      <c r="I3645" s="54" t="n">
        <v>3643</v>
      </c>
      <c r="J3645" s="55" t="n">
        <v>0</v>
      </c>
      <c r="K3645" t="s">
        <v>2081</v>
      </c>
      <c r="L3645" t="s">
        <v>2274</v>
      </c>
      <c r="M3645" t="s">
        <v>2279</v>
      </c>
      <c r="N3645" t="s">
        <v>2280</v>
      </c>
      <c r="O3645" t="s">
        <v>2135</v>
      </c>
      <c r="P3645" t="s"/>
    </row>
    <row r="3646" spans="1:16">
      <c r="I3646" s="54" t="n">
        <v>3644</v>
      </c>
      <c r="J3646" t="s"/>
      <c r="K3646" t="s">
        <v>2081</v>
      </c>
      <c r="L3646" t="s">
        <v>2274</v>
      </c>
      <c r="M3646" t="s">
        <v>2279</v>
      </c>
      <c r="N3646" t="s">
        <v>2280</v>
      </c>
      <c r="O3646" t="s">
        <v>2136</v>
      </c>
      <c r="P3646" t="s"/>
    </row>
    <row r="3647" spans="1:16">
      <c r="I3647" s="54" t="n">
        <v>3645</v>
      </c>
      <c r="J3647" s="55" t="n">
        <v>0</v>
      </c>
      <c r="K3647" t="s">
        <v>2081</v>
      </c>
      <c r="L3647" t="s">
        <v>2274</v>
      </c>
      <c r="M3647" t="s">
        <v>2279</v>
      </c>
      <c r="N3647" t="s">
        <v>2280</v>
      </c>
      <c r="O3647" t="s">
        <v>2137</v>
      </c>
      <c r="P3647" t="s"/>
    </row>
    <row r="3648" spans="1:16">
      <c r="I3648" s="54" t="n">
        <v>3646</v>
      </c>
      <c r="J3648" t="s"/>
      <c r="K3648" t="s">
        <v>2081</v>
      </c>
      <c r="L3648" t="s">
        <v>2274</v>
      </c>
      <c r="M3648" t="s">
        <v>2279</v>
      </c>
      <c r="N3648" t="s">
        <v>2280</v>
      </c>
      <c r="O3648" t="s">
        <v>2138</v>
      </c>
      <c r="P3648" t="s"/>
    </row>
    <row r="3649" spans="1:16">
      <c r="I3649" s="54" t="n">
        <v>3647</v>
      </c>
      <c r="J3649" s="55" t="n">
        <v>0</v>
      </c>
      <c r="K3649" t="s">
        <v>2081</v>
      </c>
      <c r="L3649" t="s">
        <v>2274</v>
      </c>
      <c r="M3649" t="s">
        <v>2279</v>
      </c>
      <c r="N3649" t="s">
        <v>2280</v>
      </c>
      <c r="O3649" t="s">
        <v>2139</v>
      </c>
      <c r="P3649" t="s"/>
    </row>
    <row r="3650" spans="1:16">
      <c r="I3650" s="54" t="n">
        <v>3648</v>
      </c>
      <c r="J3650" t="s"/>
      <c r="K3650" t="s">
        <v>2081</v>
      </c>
      <c r="L3650" t="s">
        <v>2274</v>
      </c>
      <c r="M3650" t="s">
        <v>2279</v>
      </c>
      <c r="N3650" t="s">
        <v>2280</v>
      </c>
      <c r="O3650" t="s">
        <v>2140</v>
      </c>
      <c r="P3650" t="s"/>
    </row>
    <row r="3651" spans="1:16">
      <c r="I3651" s="54" t="n">
        <v>3649</v>
      </c>
      <c r="J3651" s="55" t="n">
        <v>1.808564814814815e-07</v>
      </c>
      <c r="K3651" t="s">
        <v>2081</v>
      </c>
      <c r="L3651" t="s">
        <v>2274</v>
      </c>
      <c r="M3651" t="s">
        <v>2279</v>
      </c>
      <c r="N3651" t="s">
        <v>2281</v>
      </c>
      <c r="O3651" t="s"/>
      <c r="P3651" t="s"/>
    </row>
    <row r="3652" spans="1:16">
      <c r="I3652" s="54" t="n">
        <v>3650</v>
      </c>
      <c r="J3652" t="s"/>
      <c r="K3652" t="s">
        <v>2081</v>
      </c>
      <c r="L3652" t="s">
        <v>2274</v>
      </c>
      <c r="M3652" t="s">
        <v>2279</v>
      </c>
      <c r="N3652" t="s">
        <v>2281</v>
      </c>
      <c r="O3652" t="s">
        <v>2105</v>
      </c>
      <c r="P3652" t="s"/>
    </row>
    <row r="3653" spans="1:16">
      <c r="I3653" s="54" t="n">
        <v>3651</v>
      </c>
      <c r="J3653" t="s"/>
      <c r="K3653" t="s">
        <v>2081</v>
      </c>
      <c r="L3653" t="s">
        <v>2274</v>
      </c>
      <c r="M3653" t="s">
        <v>2279</v>
      </c>
      <c r="N3653" t="s">
        <v>2281</v>
      </c>
      <c r="O3653" t="s">
        <v>2110</v>
      </c>
      <c r="P3653" t="s"/>
    </row>
    <row r="3654" spans="1:16">
      <c r="I3654" s="54" t="n">
        <v>3652</v>
      </c>
      <c r="J3654" t="s"/>
      <c r="K3654" t="s">
        <v>2081</v>
      </c>
      <c r="L3654" t="s">
        <v>2274</v>
      </c>
      <c r="M3654" t="s">
        <v>2279</v>
      </c>
      <c r="N3654" t="s">
        <v>2281</v>
      </c>
      <c r="O3654" t="s">
        <v>2111</v>
      </c>
      <c r="P3654" t="s"/>
    </row>
    <row r="3655" spans="1:16">
      <c r="I3655" s="54" t="n">
        <v>3653</v>
      </c>
      <c r="J3655" t="s"/>
      <c r="K3655" t="s">
        <v>2081</v>
      </c>
      <c r="L3655" t="s">
        <v>2274</v>
      </c>
      <c r="M3655" t="s">
        <v>2279</v>
      </c>
      <c r="N3655" t="s">
        <v>2281</v>
      </c>
      <c r="O3655" t="s">
        <v>2112</v>
      </c>
      <c r="P3655" t="s"/>
    </row>
    <row r="3656" spans="1:16">
      <c r="I3656" s="54" t="n">
        <v>3654</v>
      </c>
      <c r="J3656" t="s"/>
      <c r="K3656" t="s">
        <v>2081</v>
      </c>
      <c r="L3656" t="s">
        <v>2274</v>
      </c>
      <c r="M3656" t="s">
        <v>2279</v>
      </c>
      <c r="N3656" t="s">
        <v>2281</v>
      </c>
      <c r="O3656" t="s">
        <v>2113</v>
      </c>
      <c r="P3656" t="s"/>
    </row>
    <row r="3657" spans="1:16">
      <c r="I3657" s="54" t="n">
        <v>3655</v>
      </c>
      <c r="J3657" t="s"/>
      <c r="K3657" t="s">
        <v>2081</v>
      </c>
      <c r="L3657" t="s">
        <v>2274</v>
      </c>
      <c r="M3657" t="s">
        <v>2279</v>
      </c>
      <c r="N3657" t="s">
        <v>2281</v>
      </c>
      <c r="O3657" t="s">
        <v>2114</v>
      </c>
      <c r="P3657" t="s"/>
    </row>
    <row r="3658" spans="1:16">
      <c r="I3658" s="54" t="n">
        <v>3656</v>
      </c>
      <c r="J3658" t="s"/>
      <c r="K3658" t="s">
        <v>2081</v>
      </c>
      <c r="L3658" t="s">
        <v>2274</v>
      </c>
      <c r="M3658" t="s">
        <v>2279</v>
      </c>
      <c r="N3658" t="s">
        <v>2281</v>
      </c>
      <c r="O3658" t="s">
        <v>2115</v>
      </c>
      <c r="P3658" t="s"/>
    </row>
    <row r="3659" spans="1:16">
      <c r="I3659" s="54" t="n">
        <v>3657</v>
      </c>
      <c r="J3659" t="s"/>
      <c r="K3659" t="s">
        <v>2081</v>
      </c>
      <c r="L3659" t="s">
        <v>2274</v>
      </c>
      <c r="M3659" t="s">
        <v>2279</v>
      </c>
      <c r="N3659" t="s">
        <v>2281</v>
      </c>
      <c r="O3659" t="s">
        <v>2116</v>
      </c>
      <c r="P3659" t="s"/>
    </row>
    <row r="3660" spans="1:16">
      <c r="I3660" s="54" t="n">
        <v>3658</v>
      </c>
      <c r="J3660" t="s"/>
      <c r="K3660" t="s">
        <v>2081</v>
      </c>
      <c r="L3660" t="s">
        <v>2274</v>
      </c>
      <c r="M3660" t="s">
        <v>2279</v>
      </c>
      <c r="N3660" t="s">
        <v>2281</v>
      </c>
      <c r="O3660" t="s">
        <v>2117</v>
      </c>
      <c r="P3660" t="s"/>
    </row>
    <row r="3661" spans="1:16">
      <c r="I3661" s="54" t="n">
        <v>3659</v>
      </c>
      <c r="J3661" t="s"/>
      <c r="K3661" t="s">
        <v>2081</v>
      </c>
      <c r="L3661" t="s">
        <v>2274</v>
      </c>
      <c r="M3661" t="s">
        <v>2279</v>
      </c>
      <c r="N3661" t="s">
        <v>2281</v>
      </c>
      <c r="O3661" t="s">
        <v>2118</v>
      </c>
      <c r="P3661" t="s"/>
    </row>
    <row r="3662" spans="1:16">
      <c r="I3662" s="54" t="n">
        <v>3660</v>
      </c>
      <c r="J3662" s="55" t="n">
        <v>0</v>
      </c>
      <c r="K3662" t="s">
        <v>2081</v>
      </c>
      <c r="L3662" t="s">
        <v>2274</v>
      </c>
      <c r="M3662" t="s">
        <v>2279</v>
      </c>
      <c r="N3662" t="s">
        <v>2281</v>
      </c>
      <c r="O3662" t="s">
        <v>2119</v>
      </c>
      <c r="P3662" t="s"/>
    </row>
    <row r="3663" spans="1:16">
      <c r="I3663" s="54" t="n">
        <v>3661</v>
      </c>
      <c r="J3663" s="55" t="n">
        <v>0</v>
      </c>
      <c r="K3663" t="s">
        <v>2081</v>
      </c>
      <c r="L3663" t="s">
        <v>2274</v>
      </c>
      <c r="M3663" t="s">
        <v>2279</v>
      </c>
      <c r="N3663" t="s">
        <v>2281</v>
      </c>
      <c r="O3663" t="s">
        <v>2120</v>
      </c>
      <c r="P3663" t="s"/>
    </row>
    <row r="3664" spans="1:16">
      <c r="I3664" s="54" t="n">
        <v>3662</v>
      </c>
      <c r="J3664" s="55" t="n">
        <v>0</v>
      </c>
      <c r="K3664" t="s">
        <v>2081</v>
      </c>
      <c r="L3664" t="s">
        <v>2274</v>
      </c>
      <c r="M3664" t="s">
        <v>2279</v>
      </c>
      <c r="N3664" t="s">
        <v>2281</v>
      </c>
      <c r="O3664" t="s">
        <v>2121</v>
      </c>
      <c r="P3664" t="s"/>
    </row>
    <row r="3665" spans="1:16">
      <c r="I3665" s="54" t="n">
        <v>3663</v>
      </c>
      <c r="J3665" t="s"/>
      <c r="K3665" t="s">
        <v>2081</v>
      </c>
      <c r="L3665" t="s">
        <v>2274</v>
      </c>
      <c r="M3665" t="s">
        <v>2279</v>
      </c>
      <c r="N3665" t="s">
        <v>2281</v>
      </c>
      <c r="O3665" t="s">
        <v>2122</v>
      </c>
      <c r="P3665" t="s"/>
    </row>
    <row r="3666" spans="1:16">
      <c r="I3666" s="54" t="n">
        <v>3664</v>
      </c>
      <c r="J3666" t="s"/>
      <c r="K3666" t="s">
        <v>2081</v>
      </c>
      <c r="L3666" t="s">
        <v>2274</v>
      </c>
      <c r="M3666" t="s">
        <v>2279</v>
      </c>
      <c r="N3666" t="s">
        <v>2281</v>
      </c>
      <c r="O3666" t="s">
        <v>2123</v>
      </c>
      <c r="P3666" t="s"/>
    </row>
    <row r="3667" spans="1:16">
      <c r="I3667" s="54" t="n">
        <v>3665</v>
      </c>
      <c r="J3667" t="s"/>
      <c r="K3667" t="s">
        <v>2081</v>
      </c>
      <c r="L3667" t="s">
        <v>2274</v>
      </c>
      <c r="M3667" t="s">
        <v>2279</v>
      </c>
      <c r="N3667" t="s">
        <v>2281</v>
      </c>
      <c r="O3667" t="s">
        <v>2124</v>
      </c>
      <c r="P3667" t="s"/>
    </row>
    <row r="3668" spans="1:16">
      <c r="I3668" s="54" t="n">
        <v>3666</v>
      </c>
      <c r="J3668" s="55" t="n">
        <v>0</v>
      </c>
      <c r="K3668" t="s">
        <v>2081</v>
      </c>
      <c r="L3668" t="s">
        <v>2274</v>
      </c>
      <c r="M3668" t="s">
        <v>2279</v>
      </c>
      <c r="N3668" t="s">
        <v>2281</v>
      </c>
      <c r="O3668" t="s">
        <v>2125</v>
      </c>
      <c r="P3668" t="s"/>
    </row>
    <row r="3669" spans="1:16">
      <c r="I3669" s="54" t="n">
        <v>3667</v>
      </c>
      <c r="J3669" t="s"/>
      <c r="K3669" t="s">
        <v>2081</v>
      </c>
      <c r="L3669" t="s">
        <v>2274</v>
      </c>
      <c r="M3669" t="s">
        <v>2279</v>
      </c>
      <c r="N3669" t="s">
        <v>2281</v>
      </c>
      <c r="O3669" t="s">
        <v>2126</v>
      </c>
      <c r="P3669" t="s"/>
    </row>
    <row r="3670" spans="1:16">
      <c r="I3670" s="54" t="n">
        <v>3668</v>
      </c>
      <c r="J3670" s="55" t="n">
        <v>0</v>
      </c>
      <c r="K3670" t="s">
        <v>2081</v>
      </c>
      <c r="L3670" t="s">
        <v>2274</v>
      </c>
      <c r="M3670" t="s">
        <v>2279</v>
      </c>
      <c r="N3670" t="s">
        <v>2281</v>
      </c>
      <c r="O3670" t="s">
        <v>2127</v>
      </c>
      <c r="P3670" t="s"/>
    </row>
    <row r="3671" spans="1:16">
      <c r="I3671" s="54" t="n">
        <v>3669</v>
      </c>
      <c r="J3671" t="s"/>
      <c r="K3671" t="s">
        <v>2081</v>
      </c>
      <c r="L3671" t="s">
        <v>2274</v>
      </c>
      <c r="M3671" t="s">
        <v>2279</v>
      </c>
      <c r="N3671" t="s">
        <v>2281</v>
      </c>
      <c r="O3671" t="s">
        <v>2128</v>
      </c>
      <c r="P3671" t="s"/>
    </row>
    <row r="3672" spans="1:16">
      <c r="I3672" s="54" t="n">
        <v>3670</v>
      </c>
      <c r="J3672" s="55" t="n">
        <v>1.808564814814815e-07</v>
      </c>
      <c r="K3672" t="s">
        <v>2081</v>
      </c>
      <c r="L3672" t="s">
        <v>2274</v>
      </c>
      <c r="M3672" t="s">
        <v>2279</v>
      </c>
      <c r="N3672" t="s">
        <v>2281</v>
      </c>
      <c r="O3672" t="s">
        <v>2277</v>
      </c>
      <c r="P3672" t="s"/>
    </row>
    <row r="3673" spans="1:16">
      <c r="I3673" s="54" t="n">
        <v>3671</v>
      </c>
      <c r="J3673" t="s"/>
      <c r="K3673" t="s">
        <v>2081</v>
      </c>
      <c r="L3673" t="s">
        <v>2274</v>
      </c>
      <c r="M3673" t="s">
        <v>2279</v>
      </c>
      <c r="N3673" t="s">
        <v>2281</v>
      </c>
      <c r="O3673" t="s">
        <v>2277</v>
      </c>
      <c r="P3673" t="s">
        <v>702</v>
      </c>
    </row>
    <row r="3674" spans="1:16">
      <c r="I3674" s="54" t="n">
        <v>3672</v>
      </c>
      <c r="J3674" t="s"/>
      <c r="K3674" t="s">
        <v>2081</v>
      </c>
      <c r="L3674" t="s">
        <v>2274</v>
      </c>
      <c r="M3674" t="s">
        <v>2279</v>
      </c>
      <c r="N3674" t="s">
        <v>2281</v>
      </c>
      <c r="O3674" t="s">
        <v>2277</v>
      </c>
      <c r="P3674" t="s">
        <v>705</v>
      </c>
    </row>
    <row r="3675" spans="1:16">
      <c r="I3675" s="54" t="n">
        <v>3673</v>
      </c>
      <c r="J3675" t="s"/>
      <c r="K3675" t="s">
        <v>2081</v>
      </c>
      <c r="L3675" t="s">
        <v>2274</v>
      </c>
      <c r="M3675" t="s">
        <v>2279</v>
      </c>
      <c r="N3675" t="s">
        <v>2281</v>
      </c>
      <c r="O3675" t="s">
        <v>2277</v>
      </c>
      <c r="P3675" t="s">
        <v>711</v>
      </c>
    </row>
    <row r="3676" spans="1:16">
      <c r="I3676" s="54" t="n">
        <v>3674</v>
      </c>
      <c r="J3676" t="s"/>
      <c r="K3676" t="s">
        <v>2081</v>
      </c>
      <c r="L3676" t="s">
        <v>2274</v>
      </c>
      <c r="M3676" t="s">
        <v>2279</v>
      </c>
      <c r="N3676" t="s">
        <v>2281</v>
      </c>
      <c r="O3676" t="s">
        <v>2277</v>
      </c>
      <c r="P3676" t="s">
        <v>735</v>
      </c>
    </row>
    <row r="3677" spans="1:16">
      <c r="I3677" s="54" t="n">
        <v>3675</v>
      </c>
      <c r="J3677" t="s"/>
      <c r="K3677" t="s">
        <v>2081</v>
      </c>
      <c r="L3677" t="s">
        <v>2274</v>
      </c>
      <c r="M3677" t="s">
        <v>2279</v>
      </c>
      <c r="N3677" t="s">
        <v>2281</v>
      </c>
      <c r="O3677" t="s">
        <v>2277</v>
      </c>
      <c r="P3677" t="s">
        <v>738</v>
      </c>
    </row>
    <row r="3678" spans="1:16">
      <c r="I3678" s="54" t="n">
        <v>3676</v>
      </c>
      <c r="J3678" t="s"/>
      <c r="K3678" t="s">
        <v>2081</v>
      </c>
      <c r="L3678" t="s">
        <v>2274</v>
      </c>
      <c r="M3678" t="s">
        <v>2279</v>
      </c>
      <c r="N3678" t="s">
        <v>2281</v>
      </c>
      <c r="O3678" t="s">
        <v>2277</v>
      </c>
      <c r="P3678" t="s">
        <v>741</v>
      </c>
    </row>
    <row r="3679" spans="1:16">
      <c r="I3679" s="54" t="n">
        <v>3677</v>
      </c>
      <c r="J3679" t="s"/>
      <c r="K3679" t="s">
        <v>2081</v>
      </c>
      <c r="L3679" t="s">
        <v>2274</v>
      </c>
      <c r="M3679" t="s">
        <v>2279</v>
      </c>
      <c r="N3679" t="s">
        <v>2281</v>
      </c>
      <c r="O3679" t="s">
        <v>2277</v>
      </c>
      <c r="P3679" t="s">
        <v>747</v>
      </c>
    </row>
    <row r="3680" spans="1:16">
      <c r="I3680" s="54" t="n">
        <v>3678</v>
      </c>
      <c r="J3680" t="s"/>
      <c r="K3680" t="s">
        <v>2081</v>
      </c>
      <c r="L3680" t="s">
        <v>2274</v>
      </c>
      <c r="M3680" t="s">
        <v>2279</v>
      </c>
      <c r="N3680" t="s">
        <v>2281</v>
      </c>
      <c r="O3680" t="s">
        <v>2277</v>
      </c>
      <c r="P3680" t="s">
        <v>753</v>
      </c>
    </row>
    <row r="3681" spans="1:16">
      <c r="I3681" s="54" t="n">
        <v>3679</v>
      </c>
      <c r="J3681" t="s"/>
      <c r="K3681" t="s">
        <v>2081</v>
      </c>
      <c r="L3681" t="s">
        <v>2274</v>
      </c>
      <c r="M3681" t="s">
        <v>2279</v>
      </c>
      <c r="N3681" t="s">
        <v>2281</v>
      </c>
      <c r="O3681" t="s">
        <v>2277</v>
      </c>
      <c r="P3681" t="s">
        <v>759</v>
      </c>
    </row>
    <row r="3682" spans="1:16">
      <c r="I3682" s="54" t="n">
        <v>3680</v>
      </c>
      <c r="J3682" t="s"/>
      <c r="K3682" t="s">
        <v>2081</v>
      </c>
      <c r="L3682" t="s">
        <v>2274</v>
      </c>
      <c r="M3682" t="s">
        <v>2279</v>
      </c>
      <c r="N3682" t="s">
        <v>2281</v>
      </c>
      <c r="O3682" t="s">
        <v>2277</v>
      </c>
      <c r="P3682" t="s">
        <v>765</v>
      </c>
    </row>
    <row r="3683" spans="1:16">
      <c r="I3683" s="54" t="n">
        <v>3681</v>
      </c>
      <c r="J3683" t="s"/>
      <c r="K3683" t="s">
        <v>2081</v>
      </c>
      <c r="L3683" t="s">
        <v>2274</v>
      </c>
      <c r="M3683" t="s">
        <v>2279</v>
      </c>
      <c r="N3683" t="s">
        <v>2281</v>
      </c>
      <c r="O3683" t="s">
        <v>2277</v>
      </c>
      <c r="P3683" t="s">
        <v>768</v>
      </c>
    </row>
    <row r="3684" spans="1:16">
      <c r="I3684" s="54" t="n">
        <v>3682</v>
      </c>
      <c r="J3684" t="s"/>
      <c r="K3684" t="s">
        <v>2081</v>
      </c>
      <c r="L3684" t="s">
        <v>2274</v>
      </c>
      <c r="M3684" t="s">
        <v>2279</v>
      </c>
      <c r="N3684" t="s">
        <v>2281</v>
      </c>
      <c r="O3684" t="s">
        <v>2277</v>
      </c>
      <c r="P3684" t="s">
        <v>771</v>
      </c>
    </row>
    <row r="3685" spans="1:16">
      <c r="I3685" s="54" t="n">
        <v>3683</v>
      </c>
      <c r="J3685" t="s"/>
      <c r="K3685" t="s">
        <v>2081</v>
      </c>
      <c r="L3685" t="s">
        <v>2274</v>
      </c>
      <c r="M3685" t="s">
        <v>2279</v>
      </c>
      <c r="N3685" t="s">
        <v>2281</v>
      </c>
      <c r="O3685" t="s">
        <v>2277</v>
      </c>
      <c r="P3685" t="s">
        <v>774</v>
      </c>
    </row>
    <row r="3686" spans="1:16">
      <c r="I3686" s="54" t="n">
        <v>3684</v>
      </c>
      <c r="J3686" t="s"/>
      <c r="K3686" t="s">
        <v>2081</v>
      </c>
      <c r="L3686" t="s">
        <v>2274</v>
      </c>
      <c r="M3686" t="s">
        <v>2279</v>
      </c>
      <c r="N3686" t="s">
        <v>2281</v>
      </c>
      <c r="O3686" t="s">
        <v>2277</v>
      </c>
      <c r="P3686" t="s">
        <v>786</v>
      </c>
    </row>
    <row r="3687" spans="1:16">
      <c r="I3687" s="54" t="n">
        <v>3685</v>
      </c>
      <c r="J3687" t="s"/>
      <c r="K3687" t="s">
        <v>2081</v>
      </c>
      <c r="L3687" t="s">
        <v>2274</v>
      </c>
      <c r="M3687" t="s">
        <v>2279</v>
      </c>
      <c r="N3687" t="s">
        <v>2281</v>
      </c>
      <c r="O3687" t="s">
        <v>2277</v>
      </c>
      <c r="P3687" t="s">
        <v>789</v>
      </c>
    </row>
    <row r="3688" spans="1:16">
      <c r="I3688" s="54" t="n">
        <v>3686</v>
      </c>
      <c r="J3688" t="s"/>
      <c r="K3688" t="s">
        <v>2081</v>
      </c>
      <c r="L3688" t="s">
        <v>2274</v>
      </c>
      <c r="M3688" t="s">
        <v>2279</v>
      </c>
      <c r="N3688" t="s">
        <v>2281</v>
      </c>
      <c r="O3688" t="s">
        <v>2277</v>
      </c>
      <c r="P3688" t="s">
        <v>795</v>
      </c>
    </row>
    <row r="3689" spans="1:16">
      <c r="I3689" s="54" t="n">
        <v>3687</v>
      </c>
      <c r="J3689" t="s"/>
      <c r="K3689" t="s">
        <v>2081</v>
      </c>
      <c r="L3689" t="s">
        <v>2274</v>
      </c>
      <c r="M3689" t="s">
        <v>2279</v>
      </c>
      <c r="N3689" t="s">
        <v>2281</v>
      </c>
      <c r="O3689" t="s">
        <v>2277</v>
      </c>
      <c r="P3689" t="s">
        <v>797</v>
      </c>
    </row>
    <row r="3690" spans="1:16">
      <c r="I3690" s="54" t="n">
        <v>3688</v>
      </c>
      <c r="J3690" t="s"/>
      <c r="K3690" t="s">
        <v>2081</v>
      </c>
      <c r="L3690" t="s">
        <v>2274</v>
      </c>
      <c r="M3690" t="s">
        <v>2279</v>
      </c>
      <c r="N3690" t="s">
        <v>2281</v>
      </c>
      <c r="O3690" t="s">
        <v>2277</v>
      </c>
      <c r="P3690" t="s">
        <v>803</v>
      </c>
    </row>
    <row r="3691" spans="1:16">
      <c r="I3691" s="54" t="n">
        <v>3689</v>
      </c>
      <c r="J3691" t="s"/>
      <c r="K3691" t="s">
        <v>2081</v>
      </c>
      <c r="L3691" t="s">
        <v>2274</v>
      </c>
      <c r="M3691" t="s">
        <v>2279</v>
      </c>
      <c r="N3691" t="s">
        <v>2281</v>
      </c>
      <c r="O3691" t="s">
        <v>2277</v>
      </c>
      <c r="P3691" t="s">
        <v>806</v>
      </c>
    </row>
    <row r="3692" spans="1:16">
      <c r="I3692" s="54" t="n">
        <v>3690</v>
      </c>
      <c r="J3692" t="s"/>
      <c r="K3692" t="s">
        <v>2081</v>
      </c>
      <c r="L3692" t="s">
        <v>2274</v>
      </c>
      <c r="M3692" t="s">
        <v>2279</v>
      </c>
      <c r="N3692" t="s">
        <v>2281</v>
      </c>
      <c r="O3692" t="s">
        <v>2277</v>
      </c>
      <c r="P3692" t="s">
        <v>812</v>
      </c>
    </row>
    <row r="3693" spans="1:16">
      <c r="I3693" s="54" t="n">
        <v>3691</v>
      </c>
      <c r="J3693" t="s"/>
      <c r="K3693" t="s">
        <v>2081</v>
      </c>
      <c r="L3693" t="s">
        <v>2274</v>
      </c>
      <c r="M3693" t="s">
        <v>2279</v>
      </c>
      <c r="N3693" t="s">
        <v>2281</v>
      </c>
      <c r="O3693" t="s">
        <v>2277</v>
      </c>
      <c r="P3693" t="s">
        <v>815</v>
      </c>
    </row>
    <row r="3694" spans="1:16">
      <c r="I3694" s="54" t="n">
        <v>3692</v>
      </c>
      <c r="J3694" t="s"/>
      <c r="K3694" t="s">
        <v>2081</v>
      </c>
      <c r="L3694" t="s">
        <v>2274</v>
      </c>
      <c r="M3694" t="s">
        <v>2279</v>
      </c>
      <c r="N3694" t="s">
        <v>2281</v>
      </c>
      <c r="O3694" t="s">
        <v>2277</v>
      </c>
      <c r="P3694" t="s">
        <v>821</v>
      </c>
    </row>
    <row r="3695" spans="1:16">
      <c r="I3695" s="54" t="n">
        <v>3693</v>
      </c>
      <c r="J3695" t="s"/>
      <c r="K3695" t="s">
        <v>2081</v>
      </c>
      <c r="L3695" t="s">
        <v>2274</v>
      </c>
      <c r="M3695" t="s">
        <v>2279</v>
      </c>
      <c r="N3695" t="s">
        <v>2281</v>
      </c>
      <c r="O3695" t="s">
        <v>2277</v>
      </c>
      <c r="P3695" t="s">
        <v>827</v>
      </c>
    </row>
    <row r="3696" spans="1:16">
      <c r="I3696" s="54" t="n">
        <v>3694</v>
      </c>
      <c r="J3696" t="s"/>
      <c r="K3696" t="s">
        <v>2081</v>
      </c>
      <c r="L3696" t="s">
        <v>2274</v>
      </c>
      <c r="M3696" t="s">
        <v>2279</v>
      </c>
      <c r="N3696" t="s">
        <v>2281</v>
      </c>
      <c r="O3696" t="s">
        <v>2277</v>
      </c>
      <c r="P3696" t="s">
        <v>833</v>
      </c>
    </row>
    <row r="3697" spans="1:16">
      <c r="I3697" s="54" t="n">
        <v>3695</v>
      </c>
      <c r="J3697" t="s"/>
      <c r="K3697" t="s">
        <v>2081</v>
      </c>
      <c r="L3697" t="s">
        <v>2274</v>
      </c>
      <c r="M3697" t="s">
        <v>2279</v>
      </c>
      <c r="N3697" t="s">
        <v>2281</v>
      </c>
      <c r="O3697" t="s">
        <v>2277</v>
      </c>
      <c r="P3697" t="s">
        <v>839</v>
      </c>
    </row>
    <row r="3698" spans="1:16">
      <c r="I3698" s="54" t="n">
        <v>3696</v>
      </c>
      <c r="J3698" t="s"/>
      <c r="K3698" t="s">
        <v>2081</v>
      </c>
      <c r="L3698" t="s">
        <v>2274</v>
      </c>
      <c r="M3698" t="s">
        <v>2279</v>
      </c>
      <c r="N3698" t="s">
        <v>2281</v>
      </c>
      <c r="O3698" t="s">
        <v>2277</v>
      </c>
      <c r="P3698" t="s">
        <v>842</v>
      </c>
    </row>
    <row r="3699" spans="1:16">
      <c r="I3699" s="54" t="n">
        <v>3697</v>
      </c>
      <c r="J3699" t="s"/>
      <c r="K3699" t="s">
        <v>2081</v>
      </c>
      <c r="L3699" t="s">
        <v>2274</v>
      </c>
      <c r="M3699" t="s">
        <v>2279</v>
      </c>
      <c r="N3699" t="s">
        <v>2281</v>
      </c>
      <c r="O3699" t="s">
        <v>2277</v>
      </c>
      <c r="P3699" t="s">
        <v>845</v>
      </c>
    </row>
    <row r="3700" spans="1:16">
      <c r="I3700" s="54" t="n">
        <v>3698</v>
      </c>
      <c r="J3700" t="s"/>
      <c r="K3700" t="s">
        <v>2081</v>
      </c>
      <c r="L3700" t="s">
        <v>2274</v>
      </c>
      <c r="M3700" t="s">
        <v>2279</v>
      </c>
      <c r="N3700" t="s">
        <v>2281</v>
      </c>
      <c r="O3700" t="s">
        <v>2277</v>
      </c>
      <c r="P3700" t="s">
        <v>847</v>
      </c>
    </row>
    <row r="3701" spans="1:16">
      <c r="I3701" s="54" t="n">
        <v>3699</v>
      </c>
      <c r="J3701" t="s"/>
      <c r="K3701" t="s">
        <v>2081</v>
      </c>
      <c r="L3701" t="s">
        <v>2274</v>
      </c>
      <c r="M3701" t="s">
        <v>2279</v>
      </c>
      <c r="N3701" t="s">
        <v>2281</v>
      </c>
      <c r="O3701" t="s">
        <v>2277</v>
      </c>
      <c r="P3701" t="s">
        <v>1348</v>
      </c>
    </row>
    <row r="3702" spans="1:16">
      <c r="I3702" s="54" t="n">
        <v>3700</v>
      </c>
      <c r="J3702" t="s"/>
      <c r="K3702" t="s">
        <v>2081</v>
      </c>
      <c r="L3702" t="s">
        <v>2274</v>
      </c>
      <c r="M3702" t="s">
        <v>2279</v>
      </c>
      <c r="N3702" t="s">
        <v>2281</v>
      </c>
      <c r="O3702" t="s">
        <v>2277</v>
      </c>
      <c r="P3702" t="s">
        <v>1350</v>
      </c>
    </row>
    <row r="3703" spans="1:16">
      <c r="I3703" s="54" t="n">
        <v>3701</v>
      </c>
      <c r="J3703" t="s"/>
      <c r="K3703" t="s">
        <v>2081</v>
      </c>
      <c r="L3703" t="s">
        <v>2274</v>
      </c>
      <c r="M3703" t="s">
        <v>2279</v>
      </c>
      <c r="N3703" t="s">
        <v>2281</v>
      </c>
      <c r="O3703" t="s">
        <v>2277</v>
      </c>
      <c r="P3703" t="s">
        <v>850</v>
      </c>
    </row>
    <row r="3704" spans="1:16">
      <c r="I3704" s="54" t="n">
        <v>3702</v>
      </c>
      <c r="J3704" t="s"/>
      <c r="K3704" t="s">
        <v>2081</v>
      </c>
      <c r="L3704" t="s">
        <v>2274</v>
      </c>
      <c r="M3704" t="s">
        <v>2279</v>
      </c>
      <c r="N3704" t="s">
        <v>2281</v>
      </c>
      <c r="O3704" t="s">
        <v>2277</v>
      </c>
      <c r="P3704" t="s">
        <v>1351</v>
      </c>
    </row>
    <row r="3705" spans="1:16">
      <c r="I3705" s="54" t="n">
        <v>3703</v>
      </c>
      <c r="J3705" t="s"/>
      <c r="K3705" t="s">
        <v>2081</v>
      </c>
      <c r="L3705" t="s">
        <v>2274</v>
      </c>
      <c r="M3705" t="s">
        <v>2279</v>
      </c>
      <c r="N3705" t="s">
        <v>2281</v>
      </c>
      <c r="O3705" t="s">
        <v>2277</v>
      </c>
      <c r="P3705" t="s">
        <v>1352</v>
      </c>
    </row>
    <row r="3706" spans="1:16">
      <c r="I3706" s="54" t="n">
        <v>3704</v>
      </c>
      <c r="J3706" t="s"/>
      <c r="K3706" t="s">
        <v>2081</v>
      </c>
      <c r="L3706" t="s">
        <v>2274</v>
      </c>
      <c r="M3706" t="s">
        <v>2279</v>
      </c>
      <c r="N3706" t="s">
        <v>2281</v>
      </c>
      <c r="O3706" t="s">
        <v>2277</v>
      </c>
      <c r="P3706" t="s">
        <v>1354</v>
      </c>
    </row>
    <row r="3707" spans="1:16">
      <c r="I3707" s="54" t="n">
        <v>3705</v>
      </c>
      <c r="J3707" t="s"/>
      <c r="K3707" t="s">
        <v>2081</v>
      </c>
      <c r="L3707" t="s">
        <v>2274</v>
      </c>
      <c r="M3707" t="s">
        <v>2279</v>
      </c>
      <c r="N3707" t="s">
        <v>2281</v>
      </c>
      <c r="O3707" t="s">
        <v>2277</v>
      </c>
      <c r="P3707" t="s">
        <v>1355</v>
      </c>
    </row>
    <row r="3708" spans="1:16">
      <c r="I3708" s="54" t="n">
        <v>3706</v>
      </c>
      <c r="J3708" t="s"/>
      <c r="K3708" t="s">
        <v>2081</v>
      </c>
      <c r="L3708" t="s">
        <v>2274</v>
      </c>
      <c r="M3708" t="s">
        <v>2279</v>
      </c>
      <c r="N3708" t="s">
        <v>2281</v>
      </c>
      <c r="O3708" t="s">
        <v>2277</v>
      </c>
      <c r="P3708" t="s">
        <v>1356</v>
      </c>
    </row>
    <row r="3709" spans="1:16">
      <c r="I3709" s="54" t="n">
        <v>3707</v>
      </c>
      <c r="J3709" t="s"/>
      <c r="K3709" t="s">
        <v>2081</v>
      </c>
      <c r="L3709" t="s">
        <v>2274</v>
      </c>
      <c r="M3709" t="s">
        <v>2279</v>
      </c>
      <c r="N3709" t="s">
        <v>2281</v>
      </c>
      <c r="O3709" t="s">
        <v>2277</v>
      </c>
      <c r="P3709" t="s">
        <v>1361</v>
      </c>
    </row>
    <row r="3710" spans="1:16">
      <c r="I3710" s="54" t="n">
        <v>3708</v>
      </c>
      <c r="J3710" t="s"/>
      <c r="K3710" t="s">
        <v>2081</v>
      </c>
      <c r="L3710" t="s">
        <v>2274</v>
      </c>
      <c r="M3710" t="s">
        <v>2279</v>
      </c>
      <c r="N3710" t="s">
        <v>2281</v>
      </c>
      <c r="O3710" t="s">
        <v>2277</v>
      </c>
      <c r="P3710" t="s">
        <v>1362</v>
      </c>
    </row>
    <row r="3711" spans="1:16">
      <c r="I3711" s="54" t="n">
        <v>3709</v>
      </c>
      <c r="J3711" t="s"/>
      <c r="K3711" t="s">
        <v>2081</v>
      </c>
      <c r="L3711" t="s">
        <v>2274</v>
      </c>
      <c r="M3711" t="s">
        <v>2279</v>
      </c>
      <c r="N3711" t="s">
        <v>2281</v>
      </c>
      <c r="O3711" t="s">
        <v>2277</v>
      </c>
      <c r="P3711" t="s">
        <v>1363</v>
      </c>
    </row>
    <row r="3712" spans="1:16">
      <c r="I3712" s="54" t="n">
        <v>3710</v>
      </c>
      <c r="J3712" t="s"/>
      <c r="K3712" t="s">
        <v>2081</v>
      </c>
      <c r="L3712" t="s">
        <v>2274</v>
      </c>
      <c r="M3712" t="s">
        <v>2279</v>
      </c>
      <c r="N3712" t="s">
        <v>2281</v>
      </c>
      <c r="O3712" t="s">
        <v>2277</v>
      </c>
      <c r="P3712" t="s">
        <v>1364</v>
      </c>
    </row>
    <row r="3713" spans="1:16">
      <c r="I3713" s="54" t="n">
        <v>3711</v>
      </c>
      <c r="J3713" t="s"/>
      <c r="K3713" t="s">
        <v>2081</v>
      </c>
      <c r="L3713" t="s">
        <v>2274</v>
      </c>
      <c r="M3713" t="s">
        <v>2279</v>
      </c>
      <c r="N3713" t="s">
        <v>2281</v>
      </c>
      <c r="O3713" t="s">
        <v>2277</v>
      </c>
      <c r="P3713" t="s">
        <v>861</v>
      </c>
    </row>
    <row r="3714" spans="1:16">
      <c r="I3714" s="54" t="n">
        <v>3712</v>
      </c>
      <c r="J3714" t="s"/>
      <c r="K3714" t="s">
        <v>2081</v>
      </c>
      <c r="L3714" t="s">
        <v>2274</v>
      </c>
      <c r="M3714" t="s">
        <v>2279</v>
      </c>
      <c r="N3714" t="s">
        <v>2281</v>
      </c>
      <c r="O3714" t="s">
        <v>2277</v>
      </c>
      <c r="P3714" t="s">
        <v>867</v>
      </c>
    </row>
    <row r="3715" spans="1:16">
      <c r="I3715" s="54" t="n">
        <v>3713</v>
      </c>
      <c r="J3715" t="s"/>
      <c r="K3715" t="s">
        <v>2081</v>
      </c>
      <c r="L3715" t="s">
        <v>2274</v>
      </c>
      <c r="M3715" t="s">
        <v>2279</v>
      </c>
      <c r="N3715" t="s">
        <v>2281</v>
      </c>
      <c r="O3715" t="s">
        <v>2277</v>
      </c>
      <c r="P3715" t="s">
        <v>870</v>
      </c>
    </row>
    <row r="3716" spans="1:16">
      <c r="I3716" s="54" t="n">
        <v>3714</v>
      </c>
      <c r="J3716" t="s"/>
      <c r="K3716" t="s">
        <v>2081</v>
      </c>
      <c r="L3716" t="s">
        <v>2274</v>
      </c>
      <c r="M3716" t="s">
        <v>2279</v>
      </c>
      <c r="N3716" t="s">
        <v>2281</v>
      </c>
      <c r="O3716" t="s">
        <v>2277</v>
      </c>
      <c r="P3716" t="s">
        <v>876</v>
      </c>
    </row>
    <row r="3717" spans="1:16">
      <c r="I3717" s="54" t="n">
        <v>3715</v>
      </c>
      <c r="J3717" t="s"/>
      <c r="K3717" t="s">
        <v>2081</v>
      </c>
      <c r="L3717" t="s">
        <v>2274</v>
      </c>
      <c r="M3717" t="s">
        <v>2279</v>
      </c>
      <c r="N3717" t="s">
        <v>2281</v>
      </c>
      <c r="O3717" t="s">
        <v>2277</v>
      </c>
      <c r="P3717" t="s">
        <v>879</v>
      </c>
    </row>
    <row r="3718" spans="1:16">
      <c r="I3718" s="54" t="n">
        <v>3716</v>
      </c>
      <c r="J3718" t="s"/>
      <c r="K3718" t="s">
        <v>2081</v>
      </c>
      <c r="L3718" t="s">
        <v>2274</v>
      </c>
      <c r="M3718" t="s">
        <v>2279</v>
      </c>
      <c r="N3718" t="s">
        <v>2281</v>
      </c>
      <c r="O3718" t="s">
        <v>2277</v>
      </c>
      <c r="P3718" t="s">
        <v>883</v>
      </c>
    </row>
    <row r="3719" spans="1:16">
      <c r="I3719" s="54" t="n">
        <v>3717</v>
      </c>
      <c r="J3719" t="s"/>
      <c r="K3719" t="s">
        <v>2081</v>
      </c>
      <c r="L3719" t="s">
        <v>2274</v>
      </c>
      <c r="M3719" t="s">
        <v>2279</v>
      </c>
      <c r="N3719" t="s">
        <v>2281</v>
      </c>
      <c r="O3719" t="s">
        <v>2277</v>
      </c>
      <c r="P3719" t="s">
        <v>886</v>
      </c>
    </row>
    <row r="3720" spans="1:16">
      <c r="I3720" s="54" t="n">
        <v>3718</v>
      </c>
      <c r="J3720" t="s"/>
      <c r="K3720" t="s">
        <v>2081</v>
      </c>
      <c r="L3720" t="s">
        <v>2274</v>
      </c>
      <c r="M3720" t="s">
        <v>2279</v>
      </c>
      <c r="N3720" t="s">
        <v>2281</v>
      </c>
      <c r="O3720" t="s">
        <v>2277</v>
      </c>
      <c r="P3720" t="s">
        <v>892</v>
      </c>
    </row>
    <row r="3721" spans="1:16">
      <c r="I3721" s="54" t="n">
        <v>3719</v>
      </c>
      <c r="J3721" t="s"/>
      <c r="K3721" t="s">
        <v>2081</v>
      </c>
      <c r="L3721" t="s">
        <v>2274</v>
      </c>
      <c r="M3721" t="s">
        <v>2279</v>
      </c>
      <c r="N3721" t="s">
        <v>2281</v>
      </c>
      <c r="O3721" t="s">
        <v>2277</v>
      </c>
      <c r="P3721" t="s">
        <v>1367</v>
      </c>
    </row>
    <row r="3722" spans="1:16">
      <c r="I3722" s="54" t="n">
        <v>3720</v>
      </c>
      <c r="J3722" t="s"/>
      <c r="K3722" t="s">
        <v>2081</v>
      </c>
      <c r="L3722" t="s">
        <v>2274</v>
      </c>
      <c r="M3722" t="s">
        <v>2279</v>
      </c>
      <c r="N3722" t="s">
        <v>2281</v>
      </c>
      <c r="O3722" t="s">
        <v>2277</v>
      </c>
      <c r="P3722" t="s">
        <v>1368</v>
      </c>
    </row>
    <row r="3723" spans="1:16">
      <c r="I3723" s="54" t="n">
        <v>3721</v>
      </c>
      <c r="J3723" t="s"/>
      <c r="K3723" t="s">
        <v>2081</v>
      </c>
      <c r="L3723" t="s">
        <v>2274</v>
      </c>
      <c r="M3723" t="s">
        <v>2279</v>
      </c>
      <c r="N3723" t="s">
        <v>2281</v>
      </c>
      <c r="O3723" t="s">
        <v>2277</v>
      </c>
      <c r="P3723" t="s">
        <v>1067</v>
      </c>
    </row>
    <row r="3724" spans="1:16">
      <c r="I3724" s="54" t="n">
        <v>3722</v>
      </c>
      <c r="J3724" t="s"/>
      <c r="K3724" t="s">
        <v>2081</v>
      </c>
      <c r="L3724" t="s">
        <v>2274</v>
      </c>
      <c r="M3724" t="s">
        <v>2279</v>
      </c>
      <c r="N3724" t="s">
        <v>2281</v>
      </c>
      <c r="O3724" t="s">
        <v>2277</v>
      </c>
      <c r="P3724" t="s">
        <v>1070</v>
      </c>
    </row>
    <row r="3725" spans="1:16">
      <c r="I3725" s="54" t="n">
        <v>3723</v>
      </c>
      <c r="J3725" t="s"/>
      <c r="K3725" t="s">
        <v>2081</v>
      </c>
      <c r="L3725" t="s">
        <v>2274</v>
      </c>
      <c r="M3725" t="s">
        <v>2279</v>
      </c>
      <c r="N3725" t="s">
        <v>2281</v>
      </c>
      <c r="O3725" t="s">
        <v>2277</v>
      </c>
      <c r="P3725" t="s">
        <v>900</v>
      </c>
    </row>
    <row r="3726" spans="1:16">
      <c r="I3726" s="54" t="n">
        <v>3724</v>
      </c>
      <c r="J3726" t="s"/>
      <c r="K3726" t="s">
        <v>2081</v>
      </c>
      <c r="L3726" t="s">
        <v>2274</v>
      </c>
      <c r="M3726" t="s">
        <v>2279</v>
      </c>
      <c r="N3726" t="s">
        <v>2281</v>
      </c>
      <c r="O3726" t="s">
        <v>2277</v>
      </c>
      <c r="P3726" t="s">
        <v>903</v>
      </c>
    </row>
    <row r="3727" spans="1:16">
      <c r="I3727" s="54" t="n">
        <v>3725</v>
      </c>
      <c r="J3727" t="s"/>
      <c r="K3727" t="s">
        <v>2081</v>
      </c>
      <c r="L3727" t="s">
        <v>2274</v>
      </c>
      <c r="M3727" t="s">
        <v>2279</v>
      </c>
      <c r="N3727" t="s">
        <v>2281</v>
      </c>
      <c r="O3727" t="s">
        <v>2277</v>
      </c>
      <c r="P3727" t="s">
        <v>909</v>
      </c>
    </row>
    <row r="3728" spans="1:16">
      <c r="I3728" s="54" t="n">
        <v>3726</v>
      </c>
      <c r="J3728" t="s"/>
      <c r="K3728" t="s">
        <v>2081</v>
      </c>
      <c r="L3728" t="s">
        <v>2274</v>
      </c>
      <c r="M3728" t="s">
        <v>2279</v>
      </c>
      <c r="N3728" t="s">
        <v>2281</v>
      </c>
      <c r="O3728" t="s">
        <v>2277</v>
      </c>
      <c r="P3728" t="s">
        <v>918</v>
      </c>
    </row>
    <row r="3729" spans="1:16">
      <c r="I3729" s="54" t="n">
        <v>3727</v>
      </c>
      <c r="J3729" t="s"/>
      <c r="K3729" t="s">
        <v>2081</v>
      </c>
      <c r="L3729" t="s">
        <v>2274</v>
      </c>
      <c r="M3729" t="s">
        <v>2279</v>
      </c>
      <c r="N3729" t="s">
        <v>2281</v>
      </c>
      <c r="O3729" t="s">
        <v>2277</v>
      </c>
      <c r="P3729" t="s">
        <v>920</v>
      </c>
    </row>
    <row r="3730" spans="1:16">
      <c r="I3730" s="54" t="n">
        <v>3728</v>
      </c>
      <c r="J3730" t="s"/>
      <c r="K3730" t="s">
        <v>2081</v>
      </c>
      <c r="L3730" t="s">
        <v>2274</v>
      </c>
      <c r="M3730" t="s">
        <v>2279</v>
      </c>
      <c r="N3730" t="s">
        <v>2281</v>
      </c>
      <c r="O3730" t="s">
        <v>2277</v>
      </c>
      <c r="P3730" t="s">
        <v>923</v>
      </c>
    </row>
    <row r="3731" spans="1:16">
      <c r="I3731" s="54" t="n">
        <v>3729</v>
      </c>
      <c r="J3731" t="s"/>
      <c r="K3731" t="s">
        <v>2081</v>
      </c>
      <c r="L3731" t="s">
        <v>2274</v>
      </c>
      <c r="M3731" t="s">
        <v>2279</v>
      </c>
      <c r="N3731" t="s">
        <v>2281</v>
      </c>
      <c r="O3731" t="s">
        <v>2277</v>
      </c>
      <c r="P3731" t="s">
        <v>926</v>
      </c>
    </row>
    <row r="3732" spans="1:16">
      <c r="I3732" s="54" t="n">
        <v>3730</v>
      </c>
      <c r="J3732" t="s"/>
      <c r="K3732" t="s">
        <v>2081</v>
      </c>
      <c r="L3732" t="s">
        <v>2274</v>
      </c>
      <c r="M3732" t="s">
        <v>2279</v>
      </c>
      <c r="N3732" t="s">
        <v>2281</v>
      </c>
      <c r="O3732" t="s">
        <v>2277</v>
      </c>
      <c r="P3732" t="s">
        <v>929</v>
      </c>
    </row>
    <row r="3733" spans="1:16">
      <c r="I3733" s="54" t="n">
        <v>3731</v>
      </c>
      <c r="J3733" t="s"/>
      <c r="K3733" t="s">
        <v>2081</v>
      </c>
      <c r="L3733" t="s">
        <v>2274</v>
      </c>
      <c r="M3733" t="s">
        <v>2279</v>
      </c>
      <c r="N3733" t="s">
        <v>2281</v>
      </c>
      <c r="O3733" t="s">
        <v>2277</v>
      </c>
      <c r="P3733" t="s">
        <v>934</v>
      </c>
    </row>
    <row r="3734" spans="1:16">
      <c r="I3734" s="54" t="n">
        <v>3732</v>
      </c>
      <c r="J3734" t="s"/>
      <c r="K3734" t="s">
        <v>2081</v>
      </c>
      <c r="L3734" t="s">
        <v>2274</v>
      </c>
      <c r="M3734" t="s">
        <v>2279</v>
      </c>
      <c r="N3734" t="s">
        <v>2281</v>
      </c>
      <c r="O3734" t="s">
        <v>2277</v>
      </c>
      <c r="P3734" t="s">
        <v>937</v>
      </c>
    </row>
    <row r="3735" spans="1:16">
      <c r="I3735" s="54" t="n">
        <v>3733</v>
      </c>
      <c r="J3735" t="s"/>
      <c r="K3735" t="s">
        <v>2081</v>
      </c>
      <c r="L3735" t="s">
        <v>2274</v>
      </c>
      <c r="M3735" t="s">
        <v>2279</v>
      </c>
      <c r="N3735" t="s">
        <v>2281</v>
      </c>
      <c r="O3735" t="s">
        <v>2277</v>
      </c>
      <c r="P3735" t="s">
        <v>1372</v>
      </c>
    </row>
    <row r="3736" spans="1:16">
      <c r="I3736" s="54" t="n">
        <v>3734</v>
      </c>
      <c r="J3736" t="s"/>
      <c r="K3736" t="s">
        <v>2081</v>
      </c>
      <c r="L3736" t="s">
        <v>2274</v>
      </c>
      <c r="M3736" t="s">
        <v>2279</v>
      </c>
      <c r="N3736" t="s">
        <v>2281</v>
      </c>
      <c r="O3736" t="s">
        <v>2277</v>
      </c>
      <c r="P3736" t="s">
        <v>940</v>
      </c>
    </row>
    <row r="3737" spans="1:16">
      <c r="I3737" s="54" t="n">
        <v>3735</v>
      </c>
      <c r="J3737" t="s"/>
      <c r="K3737" t="s">
        <v>2081</v>
      </c>
      <c r="L3737" t="s">
        <v>2274</v>
      </c>
      <c r="M3737" t="s">
        <v>2279</v>
      </c>
      <c r="N3737" t="s">
        <v>2281</v>
      </c>
      <c r="O3737" t="s">
        <v>2277</v>
      </c>
      <c r="P3737" t="s">
        <v>946</v>
      </c>
    </row>
    <row r="3738" spans="1:16">
      <c r="I3738" s="54" t="n">
        <v>3736</v>
      </c>
      <c r="J3738" t="s"/>
      <c r="K3738" t="s">
        <v>2081</v>
      </c>
      <c r="L3738" t="s">
        <v>2274</v>
      </c>
      <c r="M3738" t="s">
        <v>2279</v>
      </c>
      <c r="N3738" t="s">
        <v>2281</v>
      </c>
      <c r="O3738" t="s">
        <v>2277</v>
      </c>
      <c r="P3738" t="s">
        <v>952</v>
      </c>
    </row>
    <row r="3739" spans="1:16">
      <c r="I3739" s="54" t="n">
        <v>3737</v>
      </c>
      <c r="J3739" t="s"/>
      <c r="K3739" t="s">
        <v>2081</v>
      </c>
      <c r="L3739" t="s">
        <v>2274</v>
      </c>
      <c r="M3739" t="s">
        <v>2279</v>
      </c>
      <c r="N3739" t="s">
        <v>2281</v>
      </c>
      <c r="O3739" t="s">
        <v>2277</v>
      </c>
      <c r="P3739" t="s">
        <v>961</v>
      </c>
    </row>
    <row r="3740" spans="1:16">
      <c r="I3740" s="54" t="n">
        <v>3738</v>
      </c>
      <c r="J3740" t="s"/>
      <c r="K3740" t="s">
        <v>2081</v>
      </c>
      <c r="L3740" t="s">
        <v>2274</v>
      </c>
      <c r="M3740" t="s">
        <v>2279</v>
      </c>
      <c r="N3740" t="s">
        <v>2281</v>
      </c>
      <c r="O3740" t="s">
        <v>2277</v>
      </c>
      <c r="P3740" t="s">
        <v>966</v>
      </c>
    </row>
    <row r="3741" spans="1:16">
      <c r="I3741" s="54" t="n">
        <v>3739</v>
      </c>
      <c r="J3741" t="s"/>
      <c r="K3741" t="s">
        <v>2081</v>
      </c>
      <c r="L3741" t="s">
        <v>2274</v>
      </c>
      <c r="M3741" t="s">
        <v>2279</v>
      </c>
      <c r="N3741" t="s">
        <v>2281</v>
      </c>
      <c r="O3741" t="s">
        <v>2277</v>
      </c>
      <c r="P3741" t="s">
        <v>972</v>
      </c>
    </row>
    <row r="3742" spans="1:16">
      <c r="I3742" s="54" t="n">
        <v>3740</v>
      </c>
      <c r="J3742" t="s"/>
      <c r="K3742" t="s">
        <v>2081</v>
      </c>
      <c r="L3742" t="s">
        <v>2274</v>
      </c>
      <c r="M3742" t="s">
        <v>2279</v>
      </c>
      <c r="N3742" t="s">
        <v>2281</v>
      </c>
      <c r="O3742" t="s">
        <v>2277</v>
      </c>
      <c r="P3742" t="s">
        <v>1376</v>
      </c>
    </row>
    <row r="3743" spans="1:16">
      <c r="I3743" s="54" t="n">
        <v>3741</v>
      </c>
      <c r="J3743" t="s"/>
      <c r="K3743" t="s">
        <v>2081</v>
      </c>
      <c r="L3743" t="s">
        <v>2274</v>
      </c>
      <c r="M3743" t="s">
        <v>2279</v>
      </c>
      <c r="N3743" t="s">
        <v>2281</v>
      </c>
      <c r="O3743" t="s">
        <v>2277</v>
      </c>
      <c r="P3743" t="s">
        <v>1377</v>
      </c>
    </row>
    <row r="3744" spans="1:16">
      <c r="I3744" s="54" t="n">
        <v>3742</v>
      </c>
      <c r="J3744" t="s"/>
      <c r="K3744" t="s">
        <v>2081</v>
      </c>
      <c r="L3744" t="s">
        <v>2274</v>
      </c>
      <c r="M3744" t="s">
        <v>2279</v>
      </c>
      <c r="N3744" t="s">
        <v>2281</v>
      </c>
      <c r="O3744" t="s">
        <v>2277</v>
      </c>
      <c r="P3744" t="s">
        <v>977</v>
      </c>
    </row>
    <row r="3745" spans="1:16">
      <c r="I3745" s="54" t="n">
        <v>3743</v>
      </c>
      <c r="J3745" t="s"/>
      <c r="K3745" t="s">
        <v>2081</v>
      </c>
      <c r="L3745" t="s">
        <v>2274</v>
      </c>
      <c r="M3745" t="s">
        <v>2279</v>
      </c>
      <c r="N3745" t="s">
        <v>2281</v>
      </c>
      <c r="O3745" t="s">
        <v>2277</v>
      </c>
      <c r="P3745" t="s">
        <v>986</v>
      </c>
    </row>
    <row r="3746" spans="1:16">
      <c r="I3746" s="54" t="n">
        <v>3744</v>
      </c>
      <c r="J3746" t="s"/>
      <c r="K3746" t="s">
        <v>2081</v>
      </c>
      <c r="L3746" t="s">
        <v>2274</v>
      </c>
      <c r="M3746" t="s">
        <v>2279</v>
      </c>
      <c r="N3746" t="s">
        <v>2281</v>
      </c>
      <c r="O3746" t="s">
        <v>2277</v>
      </c>
      <c r="P3746" t="s">
        <v>992</v>
      </c>
    </row>
    <row r="3747" spans="1:16">
      <c r="I3747" s="54" t="n">
        <v>3745</v>
      </c>
      <c r="J3747" t="s"/>
      <c r="K3747" t="s">
        <v>2081</v>
      </c>
      <c r="L3747" t="s">
        <v>2274</v>
      </c>
      <c r="M3747" t="s">
        <v>2279</v>
      </c>
      <c r="N3747" t="s">
        <v>2281</v>
      </c>
      <c r="O3747" t="s">
        <v>2277</v>
      </c>
      <c r="P3747" t="s">
        <v>1378</v>
      </c>
    </row>
    <row r="3748" spans="1:16">
      <c r="I3748" s="54" t="n">
        <v>3746</v>
      </c>
      <c r="J3748" t="s"/>
      <c r="K3748" t="s">
        <v>2081</v>
      </c>
      <c r="L3748" t="s">
        <v>2274</v>
      </c>
      <c r="M3748" t="s">
        <v>2279</v>
      </c>
      <c r="N3748" t="s">
        <v>2281</v>
      </c>
      <c r="O3748" t="s">
        <v>2277</v>
      </c>
      <c r="P3748" t="s">
        <v>1379</v>
      </c>
    </row>
    <row r="3749" spans="1:16">
      <c r="I3749" s="54" t="n">
        <v>3747</v>
      </c>
      <c r="J3749" t="s"/>
      <c r="K3749" t="s">
        <v>2081</v>
      </c>
      <c r="L3749" t="s">
        <v>2274</v>
      </c>
      <c r="M3749" t="s">
        <v>2279</v>
      </c>
      <c r="N3749" t="s">
        <v>2281</v>
      </c>
      <c r="O3749" t="s">
        <v>2277</v>
      </c>
      <c r="P3749" t="s">
        <v>1000</v>
      </c>
    </row>
    <row r="3750" spans="1:16">
      <c r="I3750" s="54" t="n">
        <v>3748</v>
      </c>
      <c r="J3750" t="s"/>
      <c r="K3750" t="s">
        <v>2081</v>
      </c>
      <c r="L3750" t="s">
        <v>2274</v>
      </c>
      <c r="M3750" t="s">
        <v>2279</v>
      </c>
      <c r="N3750" t="s">
        <v>2281</v>
      </c>
      <c r="O3750" t="s">
        <v>2277</v>
      </c>
      <c r="P3750" t="s">
        <v>1005</v>
      </c>
    </row>
    <row r="3751" spans="1:16">
      <c r="I3751" s="54" t="n">
        <v>3749</v>
      </c>
      <c r="J3751" t="s"/>
      <c r="K3751" t="s">
        <v>2081</v>
      </c>
      <c r="L3751" t="s">
        <v>2274</v>
      </c>
      <c r="M3751" t="s">
        <v>2279</v>
      </c>
      <c r="N3751" t="s">
        <v>2281</v>
      </c>
      <c r="O3751" t="s">
        <v>2277</v>
      </c>
      <c r="P3751" t="s">
        <v>1008</v>
      </c>
    </row>
    <row r="3752" spans="1:16">
      <c r="I3752" s="54" t="n">
        <v>3750</v>
      </c>
      <c r="J3752" t="s"/>
      <c r="K3752" t="s">
        <v>2081</v>
      </c>
      <c r="L3752" t="s">
        <v>2274</v>
      </c>
      <c r="M3752" t="s">
        <v>2279</v>
      </c>
      <c r="N3752" t="s">
        <v>2281</v>
      </c>
      <c r="O3752" t="s">
        <v>2277</v>
      </c>
      <c r="P3752" t="s">
        <v>1380</v>
      </c>
    </row>
    <row r="3753" spans="1:16">
      <c r="I3753" s="54" t="n">
        <v>3751</v>
      </c>
      <c r="J3753" t="s"/>
      <c r="K3753" t="s">
        <v>2081</v>
      </c>
      <c r="L3753" t="s">
        <v>2274</v>
      </c>
      <c r="M3753" t="s">
        <v>2279</v>
      </c>
      <c r="N3753" t="s">
        <v>2281</v>
      </c>
      <c r="O3753" t="s">
        <v>2277</v>
      </c>
      <c r="P3753" t="s">
        <v>1011</v>
      </c>
    </row>
    <row r="3754" spans="1:16">
      <c r="I3754" s="54" t="n">
        <v>3752</v>
      </c>
      <c r="J3754" t="s"/>
      <c r="K3754" t="s">
        <v>2081</v>
      </c>
      <c r="L3754" t="s">
        <v>2274</v>
      </c>
      <c r="M3754" t="s">
        <v>2279</v>
      </c>
      <c r="N3754" t="s">
        <v>2281</v>
      </c>
      <c r="O3754" t="s">
        <v>2277</v>
      </c>
      <c r="P3754" t="s">
        <v>1014</v>
      </c>
    </row>
    <row r="3755" spans="1:16">
      <c r="I3755" s="54" t="n">
        <v>3753</v>
      </c>
      <c r="J3755" t="s"/>
      <c r="K3755" t="s">
        <v>2081</v>
      </c>
      <c r="L3755" t="s">
        <v>2274</v>
      </c>
      <c r="M3755" t="s">
        <v>2279</v>
      </c>
      <c r="N3755" t="s">
        <v>2281</v>
      </c>
      <c r="O3755" t="s">
        <v>2277</v>
      </c>
      <c r="P3755" t="s">
        <v>1382</v>
      </c>
    </row>
    <row r="3756" spans="1:16">
      <c r="I3756" s="54" t="n">
        <v>3754</v>
      </c>
      <c r="J3756" t="s"/>
      <c r="K3756" t="s">
        <v>2081</v>
      </c>
      <c r="L3756" t="s">
        <v>2274</v>
      </c>
      <c r="M3756" t="s">
        <v>2279</v>
      </c>
      <c r="N3756" t="s">
        <v>2281</v>
      </c>
      <c r="O3756" t="s">
        <v>2277</v>
      </c>
      <c r="P3756" t="s">
        <v>1383</v>
      </c>
    </row>
    <row r="3757" spans="1:16">
      <c r="I3757" s="54" t="n">
        <v>3755</v>
      </c>
      <c r="J3757" t="s"/>
      <c r="K3757" t="s">
        <v>2081</v>
      </c>
      <c r="L3757" t="s">
        <v>2274</v>
      </c>
      <c r="M3757" t="s">
        <v>2279</v>
      </c>
      <c r="N3757" t="s">
        <v>2281</v>
      </c>
      <c r="O3757" t="s">
        <v>2277</v>
      </c>
      <c r="P3757" t="s">
        <v>1386</v>
      </c>
    </row>
    <row r="3758" spans="1:16">
      <c r="I3758" s="54" t="n">
        <v>3756</v>
      </c>
      <c r="J3758" t="s"/>
      <c r="K3758" t="s">
        <v>2081</v>
      </c>
      <c r="L3758" t="s">
        <v>2274</v>
      </c>
      <c r="M3758" t="s">
        <v>2279</v>
      </c>
      <c r="N3758" t="s">
        <v>2281</v>
      </c>
      <c r="O3758" t="s">
        <v>2277</v>
      </c>
      <c r="P3758" t="s">
        <v>1388</v>
      </c>
    </row>
    <row r="3759" spans="1:16">
      <c r="I3759" s="54" t="n">
        <v>3757</v>
      </c>
      <c r="J3759" t="s"/>
      <c r="K3759" t="s">
        <v>2081</v>
      </c>
      <c r="L3759" t="s">
        <v>2274</v>
      </c>
      <c r="M3759" t="s">
        <v>2279</v>
      </c>
      <c r="N3759" t="s">
        <v>2281</v>
      </c>
      <c r="O3759" t="s">
        <v>2277</v>
      </c>
      <c r="P3759" t="s">
        <v>1389</v>
      </c>
    </row>
    <row r="3760" spans="1:16">
      <c r="I3760" s="54" t="n">
        <v>3758</v>
      </c>
      <c r="J3760" t="s"/>
      <c r="K3760" t="s">
        <v>2081</v>
      </c>
      <c r="L3760" t="s">
        <v>2274</v>
      </c>
      <c r="M3760" t="s">
        <v>2279</v>
      </c>
      <c r="N3760" t="s">
        <v>2281</v>
      </c>
      <c r="O3760" t="s">
        <v>2277</v>
      </c>
      <c r="P3760" t="s">
        <v>1390</v>
      </c>
    </row>
    <row r="3761" spans="1:16">
      <c r="I3761" s="54" t="n">
        <v>3759</v>
      </c>
      <c r="J3761" t="s"/>
      <c r="K3761" t="s">
        <v>2081</v>
      </c>
      <c r="L3761" t="s">
        <v>2274</v>
      </c>
      <c r="M3761" t="s">
        <v>2279</v>
      </c>
      <c r="N3761" t="s">
        <v>2281</v>
      </c>
      <c r="O3761" t="s">
        <v>2277</v>
      </c>
      <c r="P3761" t="s">
        <v>1393</v>
      </c>
    </row>
    <row r="3762" spans="1:16">
      <c r="I3762" s="54" t="n">
        <v>3760</v>
      </c>
      <c r="J3762" t="s"/>
      <c r="K3762" t="s">
        <v>2081</v>
      </c>
      <c r="L3762" t="s">
        <v>2274</v>
      </c>
      <c r="M3762" t="s">
        <v>2279</v>
      </c>
      <c r="N3762" t="s">
        <v>2281</v>
      </c>
      <c r="O3762" t="s">
        <v>2277</v>
      </c>
      <c r="P3762" t="s">
        <v>1397</v>
      </c>
    </row>
    <row r="3763" spans="1:16">
      <c r="I3763" s="54" t="n">
        <v>3761</v>
      </c>
      <c r="J3763" t="s"/>
      <c r="K3763" t="s">
        <v>2081</v>
      </c>
      <c r="L3763" t="s">
        <v>2274</v>
      </c>
      <c r="M3763" t="s">
        <v>2279</v>
      </c>
      <c r="N3763" t="s">
        <v>2281</v>
      </c>
      <c r="O3763" t="s">
        <v>2277</v>
      </c>
      <c r="P3763" t="s">
        <v>1398</v>
      </c>
    </row>
    <row r="3764" spans="1:16">
      <c r="I3764" s="54" t="n">
        <v>3762</v>
      </c>
      <c r="J3764" t="s"/>
      <c r="K3764" t="s">
        <v>2081</v>
      </c>
      <c r="L3764" t="s">
        <v>2274</v>
      </c>
      <c r="M3764" t="s">
        <v>2279</v>
      </c>
      <c r="N3764" t="s">
        <v>2281</v>
      </c>
      <c r="O3764" t="s">
        <v>2277</v>
      </c>
      <c r="P3764" t="s">
        <v>1073</v>
      </c>
    </row>
    <row r="3765" spans="1:16">
      <c r="I3765" s="54" t="n">
        <v>3763</v>
      </c>
      <c r="J3765" t="s"/>
      <c r="K3765" t="s">
        <v>2081</v>
      </c>
      <c r="L3765" t="s">
        <v>2274</v>
      </c>
      <c r="M3765" t="s">
        <v>2279</v>
      </c>
      <c r="N3765" t="s">
        <v>2281</v>
      </c>
      <c r="O3765" t="s">
        <v>2277</v>
      </c>
      <c r="P3765" t="s">
        <v>1076</v>
      </c>
    </row>
    <row r="3766" spans="1:16">
      <c r="I3766" s="54" t="n">
        <v>3764</v>
      </c>
      <c r="J3766" t="s"/>
      <c r="K3766" t="s">
        <v>2081</v>
      </c>
      <c r="L3766" t="s">
        <v>2274</v>
      </c>
      <c r="M3766" t="s">
        <v>2279</v>
      </c>
      <c r="N3766" t="s">
        <v>2281</v>
      </c>
      <c r="O3766" t="s">
        <v>2277</v>
      </c>
      <c r="P3766" t="s">
        <v>1017</v>
      </c>
    </row>
    <row r="3767" spans="1:16">
      <c r="I3767" s="54" t="n">
        <v>3765</v>
      </c>
      <c r="J3767" t="s"/>
      <c r="K3767" t="s">
        <v>2081</v>
      </c>
      <c r="L3767" t="s">
        <v>2274</v>
      </c>
      <c r="M3767" t="s">
        <v>2279</v>
      </c>
      <c r="N3767" t="s">
        <v>2281</v>
      </c>
      <c r="O3767" t="s">
        <v>2277</v>
      </c>
      <c r="P3767" t="s">
        <v>1020</v>
      </c>
    </row>
    <row r="3768" spans="1:16">
      <c r="I3768" s="54" t="n">
        <v>3766</v>
      </c>
      <c r="J3768" t="s"/>
      <c r="K3768" t="s">
        <v>2081</v>
      </c>
      <c r="L3768" t="s">
        <v>2274</v>
      </c>
      <c r="M3768" t="s">
        <v>2279</v>
      </c>
      <c r="N3768" t="s">
        <v>2281</v>
      </c>
      <c r="O3768" t="s">
        <v>2277</v>
      </c>
      <c r="P3768" t="s">
        <v>1399</v>
      </c>
    </row>
    <row r="3769" spans="1:16">
      <c r="I3769" s="54" t="n">
        <v>3767</v>
      </c>
      <c r="J3769" t="s"/>
      <c r="K3769" t="s">
        <v>2081</v>
      </c>
      <c r="L3769" t="s">
        <v>2274</v>
      </c>
      <c r="M3769" t="s">
        <v>2279</v>
      </c>
      <c r="N3769" t="s">
        <v>2281</v>
      </c>
      <c r="O3769" t="s">
        <v>2277</v>
      </c>
      <c r="P3769" t="s">
        <v>1023</v>
      </c>
    </row>
    <row r="3770" spans="1:16">
      <c r="I3770" s="54" t="n">
        <v>3768</v>
      </c>
      <c r="J3770" t="s"/>
      <c r="K3770" t="s">
        <v>2081</v>
      </c>
      <c r="L3770" t="s">
        <v>2274</v>
      </c>
      <c r="M3770" t="s">
        <v>2279</v>
      </c>
      <c r="N3770" t="s">
        <v>2281</v>
      </c>
      <c r="O3770" t="s">
        <v>2277</v>
      </c>
      <c r="P3770" t="s">
        <v>1026</v>
      </c>
    </row>
    <row r="3771" spans="1:16">
      <c r="I3771" s="54" t="n">
        <v>3769</v>
      </c>
      <c r="J3771" t="s"/>
      <c r="K3771" t="s">
        <v>2081</v>
      </c>
      <c r="L3771" t="s">
        <v>2274</v>
      </c>
      <c r="M3771" t="s">
        <v>2279</v>
      </c>
      <c r="N3771" t="s">
        <v>2281</v>
      </c>
      <c r="O3771" t="s">
        <v>2277</v>
      </c>
      <c r="P3771" t="s">
        <v>1423</v>
      </c>
    </row>
    <row r="3772" spans="1:16">
      <c r="I3772" s="54" t="n">
        <v>3770</v>
      </c>
      <c r="J3772" t="s"/>
      <c r="K3772" t="s">
        <v>2081</v>
      </c>
      <c r="L3772" t="s">
        <v>2274</v>
      </c>
      <c r="M3772" t="s">
        <v>2279</v>
      </c>
      <c r="N3772" t="s">
        <v>2281</v>
      </c>
      <c r="O3772" t="s">
        <v>2277</v>
      </c>
      <c r="P3772" t="s">
        <v>1424</v>
      </c>
    </row>
    <row r="3773" spans="1:16">
      <c r="I3773" s="54" t="n">
        <v>3771</v>
      </c>
      <c r="J3773" t="s"/>
      <c r="K3773" t="s">
        <v>2081</v>
      </c>
      <c r="L3773" t="s">
        <v>2274</v>
      </c>
      <c r="M3773" t="s">
        <v>2279</v>
      </c>
      <c r="N3773" t="s">
        <v>2281</v>
      </c>
      <c r="O3773" t="s">
        <v>2277</v>
      </c>
      <c r="P3773" t="s">
        <v>1427</v>
      </c>
    </row>
    <row r="3774" spans="1:16">
      <c r="I3774" s="54" t="n">
        <v>3772</v>
      </c>
      <c r="J3774" t="s"/>
      <c r="K3774" t="s">
        <v>2081</v>
      </c>
      <c r="L3774" t="s">
        <v>2274</v>
      </c>
      <c r="M3774" t="s">
        <v>2279</v>
      </c>
      <c r="N3774" t="s">
        <v>2281</v>
      </c>
      <c r="O3774" t="s">
        <v>2277</v>
      </c>
      <c r="P3774" t="s">
        <v>1034</v>
      </c>
    </row>
    <row r="3775" spans="1:16">
      <c r="I3775" s="54" t="n">
        <v>3773</v>
      </c>
      <c r="J3775" s="55" t="n">
        <v>0</v>
      </c>
      <c r="K3775" t="s">
        <v>2081</v>
      </c>
      <c r="L3775" t="s">
        <v>2274</v>
      </c>
      <c r="M3775" t="s">
        <v>2279</v>
      </c>
      <c r="N3775" t="s">
        <v>2281</v>
      </c>
      <c r="O3775" t="s">
        <v>2277</v>
      </c>
      <c r="P3775" t="s">
        <v>1620</v>
      </c>
    </row>
    <row r="3776" spans="1:16">
      <c r="I3776" s="54" t="n">
        <v>3774</v>
      </c>
      <c r="J3776" s="55" t="n">
        <v>0</v>
      </c>
      <c r="K3776" t="s">
        <v>2081</v>
      </c>
      <c r="L3776" t="s">
        <v>2274</v>
      </c>
      <c r="M3776" t="s">
        <v>2279</v>
      </c>
      <c r="N3776" t="s">
        <v>2281</v>
      </c>
      <c r="O3776" t="s">
        <v>2277</v>
      </c>
      <c r="P3776" t="s">
        <v>1429</v>
      </c>
    </row>
    <row r="3777" spans="1:16">
      <c r="I3777" s="54" t="n">
        <v>3775</v>
      </c>
      <c r="J3777" s="55" t="n">
        <v>0</v>
      </c>
      <c r="K3777" t="s">
        <v>2081</v>
      </c>
      <c r="L3777" t="s">
        <v>2274</v>
      </c>
      <c r="M3777" t="s">
        <v>2279</v>
      </c>
      <c r="N3777" t="s">
        <v>2281</v>
      </c>
      <c r="O3777" t="s">
        <v>2277</v>
      </c>
      <c r="P3777" t="s">
        <v>1448</v>
      </c>
    </row>
    <row r="3778" spans="1:16">
      <c r="I3778" s="54" t="n">
        <v>3776</v>
      </c>
      <c r="J3778" s="55" t="n">
        <v>0</v>
      </c>
      <c r="K3778" t="s">
        <v>2081</v>
      </c>
      <c r="L3778" t="s">
        <v>2274</v>
      </c>
      <c r="M3778" t="s">
        <v>2279</v>
      </c>
      <c r="N3778" t="s">
        <v>2281</v>
      </c>
      <c r="O3778" t="s">
        <v>2277</v>
      </c>
      <c r="P3778" t="s">
        <v>1449</v>
      </c>
    </row>
    <row r="3779" spans="1:16">
      <c r="I3779" s="54" t="n">
        <v>3777</v>
      </c>
      <c r="J3779" s="55" t="n">
        <v>0</v>
      </c>
      <c r="K3779" t="s">
        <v>2081</v>
      </c>
      <c r="L3779" t="s">
        <v>2274</v>
      </c>
      <c r="M3779" t="s">
        <v>2279</v>
      </c>
      <c r="N3779" t="s">
        <v>2281</v>
      </c>
      <c r="O3779" t="s">
        <v>2277</v>
      </c>
      <c r="P3779" t="s">
        <v>1450</v>
      </c>
    </row>
    <row r="3780" spans="1:16">
      <c r="I3780" s="54" t="n">
        <v>3778</v>
      </c>
      <c r="J3780" s="55" t="n">
        <v>0</v>
      </c>
      <c r="K3780" t="s">
        <v>2081</v>
      </c>
      <c r="L3780" t="s">
        <v>2274</v>
      </c>
      <c r="M3780" t="s">
        <v>2279</v>
      </c>
      <c r="N3780" t="s">
        <v>2281</v>
      </c>
      <c r="O3780" t="s">
        <v>2277</v>
      </c>
      <c r="P3780" t="s">
        <v>1453</v>
      </c>
    </row>
    <row r="3781" spans="1:16">
      <c r="I3781" s="54" t="n">
        <v>3779</v>
      </c>
      <c r="J3781" s="55" t="n">
        <v>0</v>
      </c>
      <c r="K3781" t="s">
        <v>2081</v>
      </c>
      <c r="L3781" t="s">
        <v>2274</v>
      </c>
      <c r="M3781" t="s">
        <v>2279</v>
      </c>
      <c r="N3781" t="s">
        <v>2281</v>
      </c>
      <c r="O3781" t="s">
        <v>2277</v>
      </c>
      <c r="P3781" t="s">
        <v>1457</v>
      </c>
    </row>
    <row r="3782" spans="1:16">
      <c r="I3782" s="54" t="n">
        <v>3780</v>
      </c>
      <c r="J3782" t="s"/>
      <c r="K3782" t="s">
        <v>2081</v>
      </c>
      <c r="L3782" t="s">
        <v>2274</v>
      </c>
      <c r="M3782" t="s">
        <v>2279</v>
      </c>
      <c r="N3782" t="s">
        <v>2281</v>
      </c>
      <c r="O3782" t="s">
        <v>2277</v>
      </c>
      <c r="P3782" t="s">
        <v>1041</v>
      </c>
    </row>
    <row r="3783" spans="1:16">
      <c r="I3783" s="54" t="n">
        <v>3781</v>
      </c>
      <c r="J3783" t="s"/>
      <c r="K3783" t="s">
        <v>2081</v>
      </c>
      <c r="L3783" t="s">
        <v>2274</v>
      </c>
      <c r="M3783" t="s">
        <v>2279</v>
      </c>
      <c r="N3783" t="s">
        <v>2281</v>
      </c>
      <c r="O3783" t="s">
        <v>2277</v>
      </c>
      <c r="P3783" t="s">
        <v>1463</v>
      </c>
    </row>
    <row r="3784" spans="1:16">
      <c r="I3784" s="54" t="n">
        <v>3782</v>
      </c>
      <c r="J3784" t="s"/>
      <c r="K3784" t="s">
        <v>2081</v>
      </c>
      <c r="L3784" t="s">
        <v>2274</v>
      </c>
      <c r="M3784" t="s">
        <v>2279</v>
      </c>
      <c r="N3784" t="s">
        <v>2281</v>
      </c>
      <c r="O3784" t="s">
        <v>2277</v>
      </c>
      <c r="P3784" t="s">
        <v>1476</v>
      </c>
    </row>
    <row r="3785" spans="1:16">
      <c r="I3785" s="54" t="n">
        <v>3783</v>
      </c>
      <c r="J3785" t="s"/>
      <c r="K3785" t="s">
        <v>2081</v>
      </c>
      <c r="L3785" t="s">
        <v>2274</v>
      </c>
      <c r="M3785" t="s">
        <v>2279</v>
      </c>
      <c r="N3785" t="s">
        <v>2281</v>
      </c>
      <c r="O3785" t="s">
        <v>2277</v>
      </c>
      <c r="P3785" t="s">
        <v>1478</v>
      </c>
    </row>
    <row r="3786" spans="1:16">
      <c r="I3786" s="54" t="n">
        <v>3784</v>
      </c>
      <c r="J3786" t="s"/>
      <c r="K3786" t="s">
        <v>2081</v>
      </c>
      <c r="L3786" t="s">
        <v>2274</v>
      </c>
      <c r="M3786" t="s">
        <v>2279</v>
      </c>
      <c r="N3786" t="s">
        <v>2281</v>
      </c>
      <c r="O3786" t="s">
        <v>2277</v>
      </c>
      <c r="P3786" t="s">
        <v>1625</v>
      </c>
    </row>
    <row r="3787" spans="1:16">
      <c r="I3787" s="54" t="n">
        <v>3785</v>
      </c>
      <c r="J3787" t="s"/>
      <c r="K3787" t="s">
        <v>2081</v>
      </c>
      <c r="L3787" t="s">
        <v>2274</v>
      </c>
      <c r="M3787" t="s">
        <v>2279</v>
      </c>
      <c r="N3787" t="s">
        <v>2281</v>
      </c>
      <c r="O3787" t="s">
        <v>2277</v>
      </c>
      <c r="P3787" t="s">
        <v>1491</v>
      </c>
    </row>
    <row r="3788" spans="1:16">
      <c r="I3788" s="54" t="n">
        <v>3786</v>
      </c>
      <c r="J3788" t="s"/>
      <c r="K3788" t="s">
        <v>2081</v>
      </c>
      <c r="L3788" t="s">
        <v>2274</v>
      </c>
      <c r="M3788" t="s">
        <v>2279</v>
      </c>
      <c r="N3788" t="s">
        <v>2281</v>
      </c>
      <c r="O3788" t="s">
        <v>2277</v>
      </c>
      <c r="P3788" t="s">
        <v>1494</v>
      </c>
    </row>
    <row r="3789" spans="1:16">
      <c r="I3789" s="54" t="n">
        <v>3787</v>
      </c>
      <c r="J3789" t="s"/>
      <c r="K3789" t="s">
        <v>2081</v>
      </c>
      <c r="L3789" t="s">
        <v>2274</v>
      </c>
      <c r="M3789" t="s">
        <v>2279</v>
      </c>
      <c r="N3789" t="s">
        <v>2281</v>
      </c>
      <c r="O3789" t="s">
        <v>2277</v>
      </c>
      <c r="P3789" t="s">
        <v>1517</v>
      </c>
    </row>
    <row r="3790" spans="1:16">
      <c r="I3790" s="54" t="n">
        <v>3788</v>
      </c>
      <c r="J3790" t="s"/>
      <c r="K3790" t="s">
        <v>2081</v>
      </c>
      <c r="L3790" t="s">
        <v>2274</v>
      </c>
      <c r="M3790" t="s">
        <v>2279</v>
      </c>
      <c r="N3790" t="s">
        <v>2281</v>
      </c>
      <c r="O3790" t="s">
        <v>2277</v>
      </c>
      <c r="P3790" t="s">
        <v>1550</v>
      </c>
    </row>
    <row r="3791" spans="1:16">
      <c r="I3791" s="54" t="n">
        <v>3789</v>
      </c>
      <c r="J3791" t="s"/>
      <c r="K3791" t="s">
        <v>2081</v>
      </c>
      <c r="L3791" t="s">
        <v>2274</v>
      </c>
      <c r="M3791" t="s">
        <v>2279</v>
      </c>
      <c r="N3791" t="s">
        <v>2281</v>
      </c>
      <c r="O3791" t="s">
        <v>2277</v>
      </c>
      <c r="P3791" t="s">
        <v>1551</v>
      </c>
    </row>
    <row r="3792" spans="1:16">
      <c r="I3792" s="54" t="n">
        <v>3790</v>
      </c>
      <c r="J3792" t="s"/>
      <c r="K3792" t="s">
        <v>2081</v>
      </c>
      <c r="L3792" t="s">
        <v>2274</v>
      </c>
      <c r="M3792" t="s">
        <v>2279</v>
      </c>
      <c r="N3792" t="s">
        <v>2281</v>
      </c>
      <c r="O3792" t="s">
        <v>2277</v>
      </c>
      <c r="P3792" t="s">
        <v>1566</v>
      </c>
    </row>
    <row r="3793" spans="1:16">
      <c r="I3793" s="54" t="n">
        <v>3791</v>
      </c>
      <c r="J3793" t="s"/>
      <c r="K3793" t="s">
        <v>2081</v>
      </c>
      <c r="L3793" t="s">
        <v>2274</v>
      </c>
      <c r="M3793" t="s">
        <v>2279</v>
      </c>
      <c r="N3793" t="s">
        <v>2281</v>
      </c>
      <c r="O3793" t="s">
        <v>2277</v>
      </c>
      <c r="P3793" t="s">
        <v>1633</v>
      </c>
    </row>
    <row r="3794" spans="1:16">
      <c r="I3794" s="54" t="n">
        <v>3792</v>
      </c>
      <c r="J3794" t="s"/>
      <c r="K3794" t="s">
        <v>2081</v>
      </c>
      <c r="L3794" t="s">
        <v>2274</v>
      </c>
      <c r="M3794" t="s">
        <v>2279</v>
      </c>
      <c r="N3794" t="s">
        <v>2281</v>
      </c>
      <c r="O3794" t="s">
        <v>2277</v>
      </c>
      <c r="P3794" t="s">
        <v>1634</v>
      </c>
    </row>
    <row r="3795" spans="1:16">
      <c r="I3795" s="54" t="n">
        <v>3793</v>
      </c>
      <c r="J3795" t="s"/>
      <c r="K3795" t="s">
        <v>2081</v>
      </c>
      <c r="L3795" t="s">
        <v>2274</v>
      </c>
      <c r="M3795" t="s">
        <v>2279</v>
      </c>
      <c r="N3795" t="s">
        <v>2281</v>
      </c>
      <c r="O3795" t="s">
        <v>2277</v>
      </c>
      <c r="P3795" t="s">
        <v>1637</v>
      </c>
    </row>
    <row r="3796" spans="1:16">
      <c r="I3796" s="54" t="n">
        <v>3794</v>
      </c>
      <c r="J3796" t="s"/>
      <c r="K3796" t="s">
        <v>2081</v>
      </c>
      <c r="L3796" t="s">
        <v>2274</v>
      </c>
      <c r="M3796" t="s">
        <v>2279</v>
      </c>
      <c r="N3796" t="s">
        <v>2281</v>
      </c>
      <c r="O3796" t="s">
        <v>2277</v>
      </c>
      <c r="P3796" t="s">
        <v>1638</v>
      </c>
    </row>
    <row r="3797" spans="1:16">
      <c r="I3797" s="54" t="n">
        <v>3795</v>
      </c>
      <c r="J3797" t="s"/>
      <c r="K3797" t="s">
        <v>2081</v>
      </c>
      <c r="L3797" t="s">
        <v>2274</v>
      </c>
      <c r="M3797" t="s">
        <v>2279</v>
      </c>
      <c r="N3797" t="s">
        <v>2281</v>
      </c>
      <c r="O3797" t="s">
        <v>2277</v>
      </c>
      <c r="P3797" t="s">
        <v>1639</v>
      </c>
    </row>
    <row r="3798" spans="1:16">
      <c r="I3798" s="54" t="n">
        <v>3796</v>
      </c>
      <c r="J3798" t="s"/>
      <c r="K3798" t="s">
        <v>2081</v>
      </c>
      <c r="L3798" t="s">
        <v>2274</v>
      </c>
      <c r="M3798" t="s">
        <v>2279</v>
      </c>
      <c r="N3798" t="s">
        <v>2281</v>
      </c>
      <c r="O3798" t="s">
        <v>2277</v>
      </c>
      <c r="P3798" t="s">
        <v>1579</v>
      </c>
    </row>
    <row r="3799" spans="1:16">
      <c r="I3799" s="54" t="n">
        <v>3797</v>
      </c>
      <c r="J3799" t="s"/>
      <c r="K3799" t="s">
        <v>2081</v>
      </c>
      <c r="L3799" t="s">
        <v>2274</v>
      </c>
      <c r="M3799" t="s">
        <v>2279</v>
      </c>
      <c r="N3799" t="s">
        <v>2281</v>
      </c>
      <c r="O3799" t="s">
        <v>2277</v>
      </c>
      <c r="P3799" t="s">
        <v>1580</v>
      </c>
    </row>
    <row r="3800" spans="1:16">
      <c r="I3800" s="54" t="n">
        <v>3798</v>
      </c>
      <c r="J3800" t="s"/>
      <c r="K3800" t="s">
        <v>2081</v>
      </c>
      <c r="L3800" t="s">
        <v>2274</v>
      </c>
      <c r="M3800" t="s">
        <v>2279</v>
      </c>
      <c r="N3800" t="s">
        <v>2281</v>
      </c>
      <c r="O3800" t="s">
        <v>2277</v>
      </c>
      <c r="P3800" t="s">
        <v>1588</v>
      </c>
    </row>
    <row r="3801" spans="1:16">
      <c r="I3801" s="54" t="n">
        <v>3799</v>
      </c>
      <c r="J3801" t="s"/>
      <c r="K3801" t="s">
        <v>2081</v>
      </c>
      <c r="L3801" t="s">
        <v>2274</v>
      </c>
      <c r="M3801" t="s">
        <v>2279</v>
      </c>
      <c r="N3801" t="s">
        <v>2281</v>
      </c>
      <c r="O3801" t="s">
        <v>2277</v>
      </c>
      <c r="P3801" t="s">
        <v>1589</v>
      </c>
    </row>
    <row r="3802" spans="1:16">
      <c r="I3802" s="54" t="n">
        <v>3800</v>
      </c>
      <c r="J3802" s="55" t="n">
        <v>0</v>
      </c>
      <c r="K3802" t="s">
        <v>2081</v>
      </c>
      <c r="L3802" t="s">
        <v>2274</v>
      </c>
      <c r="M3802" t="s">
        <v>2279</v>
      </c>
      <c r="N3802" t="s">
        <v>2281</v>
      </c>
      <c r="O3802" t="s">
        <v>2277</v>
      </c>
      <c r="P3802" t="s">
        <v>1602</v>
      </c>
    </row>
    <row r="3803" spans="1:16">
      <c r="I3803" s="54" t="n">
        <v>3801</v>
      </c>
      <c r="J3803" t="s"/>
      <c r="K3803" t="s">
        <v>2081</v>
      </c>
      <c r="L3803" t="s">
        <v>2274</v>
      </c>
      <c r="M3803" t="s">
        <v>2279</v>
      </c>
      <c r="N3803" t="s">
        <v>2281</v>
      </c>
      <c r="O3803" t="s">
        <v>2277</v>
      </c>
      <c r="P3803" t="s">
        <v>1609</v>
      </c>
    </row>
    <row r="3804" spans="1:16">
      <c r="I3804" s="54" t="n">
        <v>3802</v>
      </c>
      <c r="J3804" s="55" t="n">
        <v>0</v>
      </c>
      <c r="K3804" t="s">
        <v>2081</v>
      </c>
      <c r="L3804" t="s">
        <v>2274</v>
      </c>
      <c r="M3804" t="s">
        <v>2279</v>
      </c>
      <c r="N3804" t="s">
        <v>2281</v>
      </c>
      <c r="O3804" t="s">
        <v>2277</v>
      </c>
      <c r="P3804" t="s">
        <v>1762</v>
      </c>
    </row>
    <row r="3805" spans="1:16">
      <c r="I3805" s="54" t="n">
        <v>3803</v>
      </c>
      <c r="J3805" t="s"/>
      <c r="K3805" t="s">
        <v>2081</v>
      </c>
      <c r="L3805" t="s">
        <v>2274</v>
      </c>
      <c r="M3805" t="s">
        <v>2279</v>
      </c>
      <c r="N3805" t="s">
        <v>2281</v>
      </c>
      <c r="O3805" t="s">
        <v>2277</v>
      </c>
      <c r="P3805" t="s">
        <v>1743</v>
      </c>
    </row>
    <row r="3806" spans="1:16">
      <c r="I3806" s="54" t="n">
        <v>3804</v>
      </c>
      <c r="J3806" t="s"/>
      <c r="K3806" t="s">
        <v>2081</v>
      </c>
      <c r="L3806" t="s">
        <v>2274</v>
      </c>
      <c r="M3806" t="s">
        <v>2279</v>
      </c>
      <c r="N3806" t="s">
        <v>2281</v>
      </c>
      <c r="O3806" t="s">
        <v>2277</v>
      </c>
      <c r="P3806" t="s">
        <v>1744</v>
      </c>
    </row>
    <row r="3807" spans="1:16">
      <c r="I3807" s="54" t="n">
        <v>3805</v>
      </c>
      <c r="J3807" t="s"/>
      <c r="K3807" t="s">
        <v>2081</v>
      </c>
      <c r="L3807" t="s">
        <v>2274</v>
      </c>
      <c r="M3807" t="s">
        <v>2279</v>
      </c>
      <c r="N3807" t="s">
        <v>2281</v>
      </c>
      <c r="O3807" t="s">
        <v>2277</v>
      </c>
      <c r="P3807" t="s">
        <v>1745</v>
      </c>
    </row>
    <row r="3808" spans="1:16">
      <c r="I3808" s="54" t="n">
        <v>3806</v>
      </c>
      <c r="J3808" t="s"/>
      <c r="K3808" t="s">
        <v>2081</v>
      </c>
      <c r="L3808" t="s">
        <v>2274</v>
      </c>
      <c r="M3808" t="s">
        <v>2279</v>
      </c>
      <c r="N3808" t="s">
        <v>2281</v>
      </c>
      <c r="O3808" t="s">
        <v>2277</v>
      </c>
      <c r="P3808" t="s">
        <v>1746</v>
      </c>
    </row>
    <row r="3809" spans="1:16">
      <c r="I3809" s="54" t="n">
        <v>3807</v>
      </c>
      <c r="J3809" s="55" t="n">
        <v>0</v>
      </c>
      <c r="K3809" t="s">
        <v>2081</v>
      </c>
      <c r="L3809" t="s">
        <v>2274</v>
      </c>
      <c r="M3809" t="s">
        <v>2279</v>
      </c>
      <c r="N3809" t="s">
        <v>2281</v>
      </c>
      <c r="O3809" t="s">
        <v>2277</v>
      </c>
      <c r="P3809" t="s">
        <v>1747</v>
      </c>
    </row>
    <row r="3810" spans="1:16">
      <c r="I3810" s="54" t="n">
        <v>3808</v>
      </c>
      <c r="J3810" t="s"/>
      <c r="K3810" t="s">
        <v>2081</v>
      </c>
      <c r="L3810" t="s">
        <v>2274</v>
      </c>
      <c r="M3810" t="s">
        <v>2279</v>
      </c>
      <c r="N3810" t="s">
        <v>2281</v>
      </c>
      <c r="O3810" t="s">
        <v>2277</v>
      </c>
      <c r="P3810" t="s">
        <v>1750</v>
      </c>
    </row>
    <row r="3811" spans="1:16">
      <c r="I3811" s="54" t="n">
        <v>3809</v>
      </c>
      <c r="J3811" t="s"/>
      <c r="K3811" t="s">
        <v>2081</v>
      </c>
      <c r="L3811" t="s">
        <v>2274</v>
      </c>
      <c r="M3811" t="s">
        <v>2279</v>
      </c>
      <c r="N3811" t="s">
        <v>2281</v>
      </c>
      <c r="O3811" t="s">
        <v>2277</v>
      </c>
      <c r="P3811" t="s">
        <v>1753</v>
      </c>
    </row>
    <row r="3812" spans="1:16">
      <c r="I3812" s="54" t="n">
        <v>3810</v>
      </c>
      <c r="J3812" t="s"/>
      <c r="K3812" t="s">
        <v>2081</v>
      </c>
      <c r="L3812" t="s">
        <v>2274</v>
      </c>
      <c r="M3812" t="s">
        <v>2279</v>
      </c>
      <c r="N3812" t="s">
        <v>2281</v>
      </c>
      <c r="O3812" t="s">
        <v>2277</v>
      </c>
      <c r="P3812" t="s">
        <v>1754</v>
      </c>
    </row>
    <row r="3813" spans="1:16">
      <c r="I3813" s="54" t="n">
        <v>3811</v>
      </c>
      <c r="J3813" t="s"/>
      <c r="K3813" t="s">
        <v>2081</v>
      </c>
      <c r="L3813" t="s">
        <v>2274</v>
      </c>
      <c r="M3813" t="s">
        <v>2279</v>
      </c>
      <c r="N3813" t="s">
        <v>2281</v>
      </c>
      <c r="O3813" t="s">
        <v>2277</v>
      </c>
      <c r="P3813" t="s">
        <v>1755</v>
      </c>
    </row>
    <row r="3814" spans="1:16">
      <c r="I3814" s="54" t="n">
        <v>3812</v>
      </c>
      <c r="J3814" s="55" t="n">
        <v>0</v>
      </c>
      <c r="K3814" t="s">
        <v>2081</v>
      </c>
      <c r="L3814" t="s">
        <v>2274</v>
      </c>
      <c r="M3814" t="s">
        <v>2279</v>
      </c>
      <c r="N3814" t="s">
        <v>2281</v>
      </c>
      <c r="O3814" t="s">
        <v>2277</v>
      </c>
      <c r="P3814" t="s">
        <v>1760</v>
      </c>
    </row>
    <row r="3815" spans="1:16">
      <c r="I3815" s="54" t="n">
        <v>3813</v>
      </c>
      <c r="J3815" t="s"/>
      <c r="K3815" t="s">
        <v>2081</v>
      </c>
      <c r="L3815" t="s">
        <v>2274</v>
      </c>
      <c r="M3815" t="s">
        <v>2279</v>
      </c>
      <c r="N3815" t="s">
        <v>2281</v>
      </c>
      <c r="O3815" t="s">
        <v>2277</v>
      </c>
      <c r="P3815" t="s">
        <v>1061</v>
      </c>
    </row>
    <row r="3816" spans="1:16">
      <c r="I3816" s="54" t="n">
        <v>3814</v>
      </c>
      <c r="J3816" t="s"/>
      <c r="K3816" t="s">
        <v>2081</v>
      </c>
      <c r="L3816" t="s">
        <v>2274</v>
      </c>
      <c r="M3816" t="s">
        <v>2279</v>
      </c>
      <c r="N3816" t="s">
        <v>2281</v>
      </c>
      <c r="O3816" t="s">
        <v>2277</v>
      </c>
      <c r="P3816" t="s">
        <v>1064</v>
      </c>
    </row>
    <row r="3817" spans="1:16">
      <c r="I3817" s="54" t="n">
        <v>3815</v>
      </c>
      <c r="J3817" t="s"/>
      <c r="K3817" t="s">
        <v>2081</v>
      </c>
      <c r="L3817" t="s">
        <v>2274</v>
      </c>
      <c r="M3817" t="s">
        <v>2279</v>
      </c>
      <c r="N3817" t="s">
        <v>2281</v>
      </c>
      <c r="O3817" t="s">
        <v>2277</v>
      </c>
      <c r="P3817" t="s">
        <v>1766</v>
      </c>
    </row>
    <row r="3818" spans="1:16">
      <c r="I3818" s="54" t="n">
        <v>3816</v>
      </c>
      <c r="J3818" t="s"/>
      <c r="K3818" t="s">
        <v>2081</v>
      </c>
      <c r="L3818" t="s">
        <v>2274</v>
      </c>
      <c r="M3818" t="s">
        <v>2279</v>
      </c>
      <c r="N3818" t="s">
        <v>2281</v>
      </c>
      <c r="O3818" t="s">
        <v>2277</v>
      </c>
      <c r="P3818" t="s">
        <v>1774</v>
      </c>
    </row>
    <row r="3819" spans="1:16">
      <c r="I3819" s="54" t="n">
        <v>3817</v>
      </c>
      <c r="J3819" t="s"/>
      <c r="K3819" t="s">
        <v>2081</v>
      </c>
      <c r="L3819" t="s">
        <v>2274</v>
      </c>
      <c r="M3819" t="s">
        <v>2279</v>
      </c>
      <c r="N3819" t="s">
        <v>2281</v>
      </c>
      <c r="O3819" t="s">
        <v>2277</v>
      </c>
      <c r="P3819" t="s">
        <v>1775</v>
      </c>
    </row>
    <row r="3820" spans="1:16">
      <c r="I3820" s="54" t="n">
        <v>3818</v>
      </c>
      <c r="J3820" t="s"/>
      <c r="K3820" t="s">
        <v>2081</v>
      </c>
      <c r="L3820" t="s">
        <v>2274</v>
      </c>
      <c r="M3820" t="s">
        <v>2279</v>
      </c>
      <c r="N3820" t="s">
        <v>2281</v>
      </c>
      <c r="O3820" t="s">
        <v>2277</v>
      </c>
      <c r="P3820" t="s">
        <v>1780</v>
      </c>
    </row>
    <row r="3821" spans="1:16">
      <c r="I3821" s="54" t="n">
        <v>3819</v>
      </c>
      <c r="J3821" t="s"/>
      <c r="K3821" t="s">
        <v>2081</v>
      </c>
      <c r="L3821" t="s">
        <v>2274</v>
      </c>
      <c r="M3821" t="s">
        <v>2279</v>
      </c>
      <c r="N3821" t="s">
        <v>2281</v>
      </c>
      <c r="O3821" t="s">
        <v>2134</v>
      </c>
      <c r="P3821" t="s"/>
    </row>
    <row r="3822" spans="1:16">
      <c r="I3822" s="54" t="n">
        <v>3820</v>
      </c>
      <c r="J3822" s="55" t="n">
        <v>0</v>
      </c>
      <c r="K3822" t="s">
        <v>2081</v>
      </c>
      <c r="L3822" t="s">
        <v>2274</v>
      </c>
      <c r="M3822" t="s">
        <v>2279</v>
      </c>
      <c r="N3822" t="s">
        <v>2281</v>
      </c>
      <c r="O3822" t="s">
        <v>2135</v>
      </c>
      <c r="P3822" t="s"/>
    </row>
    <row r="3823" spans="1:16">
      <c r="I3823" s="54" t="n">
        <v>3821</v>
      </c>
      <c r="J3823" t="s"/>
      <c r="K3823" t="s">
        <v>2081</v>
      </c>
      <c r="L3823" t="s">
        <v>2274</v>
      </c>
      <c r="M3823" t="s">
        <v>2279</v>
      </c>
      <c r="N3823" t="s">
        <v>2281</v>
      </c>
      <c r="O3823" t="s">
        <v>2136</v>
      </c>
      <c r="P3823" t="s"/>
    </row>
    <row r="3824" spans="1:16">
      <c r="I3824" s="54" t="n">
        <v>3822</v>
      </c>
      <c r="J3824" s="55" t="n">
        <v>0</v>
      </c>
      <c r="K3824" t="s">
        <v>2081</v>
      </c>
      <c r="L3824" t="s">
        <v>2274</v>
      </c>
      <c r="M3824" t="s">
        <v>2279</v>
      </c>
      <c r="N3824" t="s">
        <v>2281</v>
      </c>
      <c r="O3824" t="s">
        <v>2137</v>
      </c>
      <c r="P3824" t="s"/>
    </row>
    <row r="3825" spans="1:16">
      <c r="I3825" s="54" t="n">
        <v>3823</v>
      </c>
      <c r="J3825" t="s"/>
      <c r="K3825" t="s">
        <v>2081</v>
      </c>
      <c r="L3825" t="s">
        <v>2274</v>
      </c>
      <c r="M3825" t="s">
        <v>2279</v>
      </c>
      <c r="N3825" t="s">
        <v>2281</v>
      </c>
      <c r="O3825" t="s">
        <v>2138</v>
      </c>
      <c r="P3825" t="s"/>
    </row>
    <row r="3826" spans="1:16">
      <c r="I3826" s="54" t="n">
        <v>3824</v>
      </c>
      <c r="J3826" s="55" t="n">
        <v>0</v>
      </c>
      <c r="K3826" t="s">
        <v>2081</v>
      </c>
      <c r="L3826" t="s">
        <v>2274</v>
      </c>
      <c r="M3826" t="s">
        <v>2279</v>
      </c>
      <c r="N3826" t="s">
        <v>2281</v>
      </c>
      <c r="O3826" t="s">
        <v>2139</v>
      </c>
      <c r="P3826" t="s"/>
    </row>
    <row r="3827" spans="1:16">
      <c r="I3827" s="54" t="n">
        <v>3825</v>
      </c>
      <c r="J3827" t="s"/>
      <c r="K3827" t="s">
        <v>2081</v>
      </c>
      <c r="L3827" t="s">
        <v>2274</v>
      </c>
      <c r="M3827" t="s">
        <v>2279</v>
      </c>
      <c r="N3827" t="s">
        <v>2281</v>
      </c>
      <c r="O3827" t="s">
        <v>2140</v>
      </c>
      <c r="P3827" t="s"/>
    </row>
    <row r="3828" spans="1:16">
      <c r="I3828" s="54" t="n">
        <v>3826</v>
      </c>
      <c r="J3828" t="s"/>
      <c r="K3828" t="s">
        <v>2081</v>
      </c>
      <c r="L3828" t="s">
        <v>2274</v>
      </c>
      <c r="M3828" t="s">
        <v>2279</v>
      </c>
      <c r="N3828" t="s">
        <v>2142</v>
      </c>
      <c r="O3828" t="s"/>
      <c r="P3828" t="s"/>
    </row>
    <row r="3829" spans="1:16">
      <c r="I3829" s="54" t="n">
        <v>3827</v>
      </c>
      <c r="J3829" t="s"/>
      <c r="K3829" t="s">
        <v>2081</v>
      </c>
      <c r="L3829" t="s">
        <v>2274</v>
      </c>
      <c r="M3829" t="s">
        <v>2279</v>
      </c>
      <c r="N3829" t="s">
        <v>2143</v>
      </c>
      <c r="O3829" t="s"/>
      <c r="P3829" t="s"/>
    </row>
    <row r="3830" spans="1:16">
      <c r="I3830" s="54" t="n">
        <v>3828</v>
      </c>
      <c r="J3830" t="s"/>
      <c r="K3830" t="s">
        <v>2081</v>
      </c>
      <c r="L3830" t="s">
        <v>2274</v>
      </c>
      <c r="M3830" t="s">
        <v>2142</v>
      </c>
      <c r="N3830" t="s"/>
      <c r="O3830" t="s"/>
      <c r="P3830" t="s"/>
    </row>
    <row r="3831" spans="1:16">
      <c r="I3831" s="54" t="n">
        <v>3829</v>
      </c>
      <c r="J3831" t="s"/>
      <c r="K3831" t="s">
        <v>2081</v>
      </c>
      <c r="L3831" t="s">
        <v>2274</v>
      </c>
      <c r="M3831" t="s">
        <v>2143</v>
      </c>
      <c r="N3831" t="s"/>
      <c r="O3831" t="s"/>
      <c r="P3831" t="s"/>
    </row>
    <row r="3832" spans="1:16">
      <c r="I3832" s="54" t="n">
        <v>3830</v>
      </c>
      <c r="J3832" s="55" t="n">
        <v>0</v>
      </c>
      <c r="K3832" t="s">
        <v>2081</v>
      </c>
      <c r="L3832" t="s">
        <v>2274</v>
      </c>
      <c r="M3832" t="s">
        <v>2147</v>
      </c>
      <c r="N3832" t="s"/>
      <c r="O3832" t="s"/>
      <c r="P3832" t="s"/>
    </row>
    <row r="3833" spans="1:16">
      <c r="I3833" s="54" t="n">
        <v>3831</v>
      </c>
      <c r="J3833" t="s"/>
      <c r="K3833" t="s">
        <v>2081</v>
      </c>
      <c r="L3833" t="s">
        <v>2274</v>
      </c>
      <c r="M3833" t="s">
        <v>2148</v>
      </c>
      <c r="N3833" t="s"/>
      <c r="O3833" t="s"/>
      <c r="P3833" t="s"/>
    </row>
    <row r="3834" spans="1:16">
      <c r="I3834" s="54" t="n">
        <v>3832</v>
      </c>
      <c r="J3834" s="55" t="n">
        <v>0</v>
      </c>
      <c r="K3834" t="s">
        <v>2081</v>
      </c>
      <c r="L3834" t="s">
        <v>2274</v>
      </c>
      <c r="M3834" t="s">
        <v>2149</v>
      </c>
      <c r="N3834" t="s"/>
      <c r="O3834" t="s"/>
      <c r="P3834" t="s"/>
    </row>
    <row r="3835" spans="1:16">
      <c r="I3835" s="54" t="n">
        <v>3833</v>
      </c>
      <c r="J3835" t="s"/>
      <c r="K3835" t="s">
        <v>2081</v>
      </c>
      <c r="L3835" t="s">
        <v>2274</v>
      </c>
      <c r="M3835" t="s">
        <v>2138</v>
      </c>
      <c r="N3835" t="s"/>
      <c r="O3835" t="s"/>
      <c r="P3835" t="s"/>
    </row>
    <row r="3836" spans="1:16">
      <c r="I3836" s="54" t="n">
        <v>3834</v>
      </c>
      <c r="J3836" t="s"/>
      <c r="K3836" t="s">
        <v>2081</v>
      </c>
      <c r="L3836" t="s">
        <v>2274</v>
      </c>
      <c r="M3836" t="s">
        <v>2150</v>
      </c>
      <c r="N3836" t="s"/>
      <c r="O3836" t="s"/>
      <c r="P3836" t="s"/>
    </row>
    <row r="3837" spans="1:16">
      <c r="I3837" s="54" t="n">
        <v>3835</v>
      </c>
      <c r="J3837" s="55" t="n">
        <v>1.778518518518518e-06</v>
      </c>
      <c r="K3837" t="s">
        <v>2081</v>
      </c>
      <c r="L3837" t="s">
        <v>2282</v>
      </c>
      <c r="M3837" t="s"/>
      <c r="N3837" t="s"/>
      <c r="O3837" t="s"/>
      <c r="P3837" t="s"/>
    </row>
    <row r="3838" spans="1:16">
      <c r="I3838" s="54" t="n">
        <v>3836</v>
      </c>
      <c r="J3838" t="s"/>
      <c r="K3838" t="s">
        <v>2081</v>
      </c>
      <c r="L3838" t="s">
        <v>2282</v>
      </c>
      <c r="M3838" t="s">
        <v>2098</v>
      </c>
      <c r="N3838" t="s"/>
      <c r="O3838" t="s"/>
      <c r="P3838" t="s"/>
    </row>
    <row r="3839" spans="1:16">
      <c r="I3839" s="54" t="n">
        <v>3837</v>
      </c>
      <c r="J3839" t="s"/>
      <c r="K3839" t="s">
        <v>2081</v>
      </c>
      <c r="L3839" t="s">
        <v>2282</v>
      </c>
      <c r="M3839" t="s">
        <v>2083</v>
      </c>
      <c r="N3839" t="s"/>
      <c r="O3839" t="s"/>
      <c r="P3839" t="s"/>
    </row>
    <row r="3840" spans="1:16">
      <c r="I3840" s="54" t="n">
        <v>3838</v>
      </c>
      <c r="J3840" t="s"/>
      <c r="K3840" t="s">
        <v>2081</v>
      </c>
      <c r="L3840" t="s">
        <v>2282</v>
      </c>
      <c r="M3840" t="s">
        <v>2084</v>
      </c>
      <c r="N3840" t="s"/>
      <c r="O3840" t="s"/>
      <c r="P3840" t="s"/>
    </row>
    <row r="3841" spans="1:16">
      <c r="I3841" s="54" t="n">
        <v>3839</v>
      </c>
      <c r="J3841" t="s"/>
      <c r="K3841" t="s">
        <v>2081</v>
      </c>
      <c r="L3841" t="s">
        <v>2282</v>
      </c>
      <c r="M3841" t="s">
        <v>2085</v>
      </c>
      <c r="N3841" t="s"/>
      <c r="O3841" t="s"/>
      <c r="P3841" t="s"/>
    </row>
    <row r="3842" spans="1:16">
      <c r="I3842" s="54" t="n">
        <v>3840</v>
      </c>
      <c r="J3842" s="55" t="n">
        <v>0</v>
      </c>
      <c r="K3842" t="s">
        <v>2081</v>
      </c>
      <c r="L3842" t="s">
        <v>2282</v>
      </c>
      <c r="M3842" t="s">
        <v>2099</v>
      </c>
      <c r="N3842" t="s"/>
      <c r="O3842" t="s"/>
      <c r="P3842" t="s"/>
    </row>
    <row r="3843" spans="1:16">
      <c r="I3843" s="54" t="n">
        <v>3841</v>
      </c>
      <c r="J3843" t="s"/>
      <c r="K3843" t="s">
        <v>2081</v>
      </c>
      <c r="L3843" t="s">
        <v>2282</v>
      </c>
      <c r="M3843" t="s">
        <v>2100</v>
      </c>
      <c r="N3843" t="s"/>
      <c r="O3843" t="s"/>
      <c r="P3843" t="s"/>
    </row>
    <row r="3844" spans="1:16">
      <c r="I3844" s="54" t="n">
        <v>3842</v>
      </c>
      <c r="J3844" s="55" t="n">
        <v>1.522129629629629e-06</v>
      </c>
      <c r="K3844" t="s">
        <v>2081</v>
      </c>
      <c r="L3844" t="s">
        <v>2282</v>
      </c>
      <c r="M3844" t="s">
        <v>2283</v>
      </c>
      <c r="N3844" t="s"/>
      <c r="O3844" t="s"/>
      <c r="P3844" t="s"/>
    </row>
    <row r="3845" spans="1:16">
      <c r="I3845" s="54" t="n">
        <v>3843</v>
      </c>
      <c r="J3845" t="s"/>
      <c r="K3845" t="s">
        <v>2081</v>
      </c>
      <c r="L3845" t="s">
        <v>2282</v>
      </c>
      <c r="M3845" t="s">
        <v>2283</v>
      </c>
      <c r="N3845" t="s">
        <v>2102</v>
      </c>
      <c r="O3845" t="s"/>
      <c r="P3845" t="s"/>
    </row>
    <row r="3846" spans="1:16">
      <c r="I3846" s="54" t="n">
        <v>3844</v>
      </c>
      <c r="J3846" t="s"/>
      <c r="K3846" t="s">
        <v>2081</v>
      </c>
      <c r="L3846" t="s">
        <v>2282</v>
      </c>
      <c r="M3846" t="s">
        <v>2283</v>
      </c>
      <c r="N3846" t="s">
        <v>2100</v>
      </c>
      <c r="O3846" t="s"/>
      <c r="P3846" t="s"/>
    </row>
    <row r="3847" spans="1:16">
      <c r="I3847" s="54" t="n">
        <v>3845</v>
      </c>
      <c r="J3847" t="s"/>
      <c r="K3847" t="s">
        <v>2081</v>
      </c>
      <c r="L3847" t="s">
        <v>2282</v>
      </c>
      <c r="M3847" t="s">
        <v>2283</v>
      </c>
      <c r="N3847" t="s">
        <v>2103</v>
      </c>
      <c r="O3847" t="s"/>
      <c r="P3847" t="s"/>
    </row>
    <row r="3848" spans="1:16">
      <c r="I3848" s="54" t="n">
        <v>3846</v>
      </c>
      <c r="J3848" t="s"/>
      <c r="K3848" t="s">
        <v>2081</v>
      </c>
      <c r="L3848" t="s">
        <v>2282</v>
      </c>
      <c r="M3848" t="s">
        <v>2283</v>
      </c>
      <c r="N3848" t="s">
        <v>2084</v>
      </c>
      <c r="O3848" t="s"/>
      <c r="P3848" t="s"/>
    </row>
    <row r="3849" spans="1:16">
      <c r="I3849" s="54" t="n">
        <v>3847</v>
      </c>
      <c r="J3849" t="s"/>
      <c r="K3849" t="s">
        <v>2081</v>
      </c>
      <c r="L3849" t="s">
        <v>2282</v>
      </c>
      <c r="M3849" t="s">
        <v>2283</v>
      </c>
      <c r="N3849" t="s">
        <v>2085</v>
      </c>
      <c r="O3849" t="s"/>
      <c r="P3849" t="s"/>
    </row>
    <row r="3850" spans="1:16">
      <c r="I3850" s="54" t="n">
        <v>3848</v>
      </c>
      <c r="J3850" s="55" t="n">
        <v>0</v>
      </c>
      <c r="K3850" t="s">
        <v>2081</v>
      </c>
      <c r="L3850" t="s">
        <v>2282</v>
      </c>
      <c r="M3850" t="s">
        <v>2283</v>
      </c>
      <c r="N3850" t="s">
        <v>2104</v>
      </c>
      <c r="O3850" t="s"/>
      <c r="P3850" t="s"/>
    </row>
    <row r="3851" spans="1:16">
      <c r="I3851" s="54" t="n">
        <v>3849</v>
      </c>
      <c r="J3851" t="s"/>
      <c r="K3851" t="s">
        <v>2081</v>
      </c>
      <c r="L3851" t="s">
        <v>2282</v>
      </c>
      <c r="M3851" t="s">
        <v>2283</v>
      </c>
      <c r="N3851" t="s">
        <v>2105</v>
      </c>
      <c r="O3851" t="s"/>
      <c r="P3851" t="s"/>
    </row>
    <row r="3852" spans="1:16">
      <c r="I3852" s="54" t="n">
        <v>3850</v>
      </c>
      <c r="J3852" s="55" t="n">
        <v>0</v>
      </c>
      <c r="K3852" t="s">
        <v>2081</v>
      </c>
      <c r="L3852" t="s">
        <v>2282</v>
      </c>
      <c r="M3852" t="s">
        <v>2283</v>
      </c>
      <c r="N3852" t="s">
        <v>2086</v>
      </c>
      <c r="O3852" t="s"/>
      <c r="P3852" t="s"/>
    </row>
    <row r="3853" spans="1:16">
      <c r="I3853" s="54" t="n">
        <v>3851</v>
      </c>
      <c r="J3853" s="55" t="n">
        <v>0</v>
      </c>
      <c r="K3853" t="s">
        <v>2081</v>
      </c>
      <c r="L3853" t="s">
        <v>2282</v>
      </c>
      <c r="M3853" t="s">
        <v>2283</v>
      </c>
      <c r="N3853" t="s">
        <v>2106</v>
      </c>
      <c r="O3853" t="s"/>
      <c r="P3853" t="s"/>
    </row>
    <row r="3854" spans="1:16">
      <c r="I3854" s="54" t="n">
        <v>3852</v>
      </c>
      <c r="J3854" t="s"/>
      <c r="K3854" t="s">
        <v>2081</v>
      </c>
      <c r="L3854" t="s">
        <v>2282</v>
      </c>
      <c r="M3854" t="s">
        <v>2283</v>
      </c>
      <c r="N3854" t="s">
        <v>2107</v>
      </c>
      <c r="O3854" t="s"/>
      <c r="P3854" t="s"/>
    </row>
    <row r="3855" spans="1:16">
      <c r="I3855" s="54" t="n">
        <v>3853</v>
      </c>
      <c r="J3855" t="s"/>
      <c r="K3855" t="s">
        <v>2081</v>
      </c>
      <c r="L3855" t="s">
        <v>2282</v>
      </c>
      <c r="M3855" t="s">
        <v>2283</v>
      </c>
      <c r="N3855" t="s">
        <v>2108</v>
      </c>
      <c r="O3855" t="s"/>
      <c r="P3855" t="s"/>
    </row>
    <row r="3856" spans="1:16">
      <c r="I3856" s="54" t="n">
        <v>3854</v>
      </c>
      <c r="J3856" s="55" t="n">
        <v>1.522129629629629e-06</v>
      </c>
      <c r="K3856" t="s">
        <v>2081</v>
      </c>
      <c r="L3856" t="s">
        <v>2282</v>
      </c>
      <c r="M3856" t="s">
        <v>2283</v>
      </c>
      <c r="N3856" t="s">
        <v>2284</v>
      </c>
      <c r="O3856" t="s"/>
      <c r="P3856" t="s"/>
    </row>
    <row r="3857" spans="1:16">
      <c r="I3857" s="54" t="n">
        <v>3855</v>
      </c>
      <c r="J3857" t="s"/>
      <c r="K3857" t="s">
        <v>2081</v>
      </c>
      <c r="L3857" t="s">
        <v>2282</v>
      </c>
      <c r="M3857" t="s">
        <v>2283</v>
      </c>
      <c r="N3857" t="s">
        <v>2284</v>
      </c>
      <c r="O3857" t="s">
        <v>2105</v>
      </c>
      <c r="P3857" t="s"/>
    </row>
    <row r="3858" spans="1:16">
      <c r="I3858" s="54" t="n">
        <v>3856</v>
      </c>
      <c r="J3858" t="s"/>
      <c r="K3858" t="s">
        <v>2081</v>
      </c>
      <c r="L3858" t="s">
        <v>2282</v>
      </c>
      <c r="M3858" t="s">
        <v>2283</v>
      </c>
      <c r="N3858" t="s">
        <v>2284</v>
      </c>
      <c r="O3858" t="s">
        <v>2110</v>
      </c>
      <c r="P3858" t="s"/>
    </row>
    <row r="3859" spans="1:16">
      <c r="I3859" s="54" t="n">
        <v>3857</v>
      </c>
      <c r="J3859" t="s"/>
      <c r="K3859" t="s">
        <v>2081</v>
      </c>
      <c r="L3859" t="s">
        <v>2282</v>
      </c>
      <c r="M3859" t="s">
        <v>2283</v>
      </c>
      <c r="N3859" t="s">
        <v>2284</v>
      </c>
      <c r="O3859" t="s">
        <v>2111</v>
      </c>
      <c r="P3859" t="s"/>
    </row>
    <row r="3860" spans="1:16">
      <c r="I3860" s="54" t="n">
        <v>3858</v>
      </c>
      <c r="J3860" t="s"/>
      <c r="K3860" t="s">
        <v>2081</v>
      </c>
      <c r="L3860" t="s">
        <v>2282</v>
      </c>
      <c r="M3860" t="s">
        <v>2283</v>
      </c>
      <c r="N3860" t="s">
        <v>2284</v>
      </c>
      <c r="O3860" t="s">
        <v>2112</v>
      </c>
      <c r="P3860" t="s"/>
    </row>
    <row r="3861" spans="1:16">
      <c r="I3861" s="54" t="n">
        <v>3859</v>
      </c>
      <c r="J3861" t="s"/>
      <c r="K3861" t="s">
        <v>2081</v>
      </c>
      <c r="L3861" t="s">
        <v>2282</v>
      </c>
      <c r="M3861" t="s">
        <v>2283</v>
      </c>
      <c r="N3861" t="s">
        <v>2284</v>
      </c>
      <c r="O3861" t="s">
        <v>2113</v>
      </c>
      <c r="P3861" t="s"/>
    </row>
    <row r="3862" spans="1:16">
      <c r="I3862" s="54" t="n">
        <v>3860</v>
      </c>
      <c r="J3862" t="s"/>
      <c r="K3862" t="s">
        <v>2081</v>
      </c>
      <c r="L3862" t="s">
        <v>2282</v>
      </c>
      <c r="M3862" t="s">
        <v>2283</v>
      </c>
      <c r="N3862" t="s">
        <v>2284</v>
      </c>
      <c r="O3862" t="s">
        <v>2114</v>
      </c>
      <c r="P3862" t="s"/>
    </row>
    <row r="3863" spans="1:16">
      <c r="I3863" s="54" t="n">
        <v>3861</v>
      </c>
      <c r="J3863" t="s"/>
      <c r="K3863" t="s">
        <v>2081</v>
      </c>
      <c r="L3863" t="s">
        <v>2282</v>
      </c>
      <c r="M3863" t="s">
        <v>2283</v>
      </c>
      <c r="N3863" t="s">
        <v>2284</v>
      </c>
      <c r="O3863" t="s">
        <v>2115</v>
      </c>
      <c r="P3863" t="s"/>
    </row>
    <row r="3864" spans="1:16">
      <c r="I3864" s="54" t="n">
        <v>3862</v>
      </c>
      <c r="J3864" t="s"/>
      <c r="K3864" t="s">
        <v>2081</v>
      </c>
      <c r="L3864" t="s">
        <v>2282</v>
      </c>
      <c r="M3864" t="s">
        <v>2283</v>
      </c>
      <c r="N3864" t="s">
        <v>2284</v>
      </c>
      <c r="O3864" t="s">
        <v>2116</v>
      </c>
      <c r="P3864" t="s"/>
    </row>
    <row r="3865" spans="1:16">
      <c r="I3865" s="54" t="n">
        <v>3863</v>
      </c>
      <c r="J3865" t="s"/>
      <c r="K3865" t="s">
        <v>2081</v>
      </c>
      <c r="L3865" t="s">
        <v>2282</v>
      </c>
      <c r="M3865" t="s">
        <v>2283</v>
      </c>
      <c r="N3865" t="s">
        <v>2284</v>
      </c>
      <c r="O3865" t="s">
        <v>2117</v>
      </c>
      <c r="P3865" t="s"/>
    </row>
    <row r="3866" spans="1:16">
      <c r="I3866" s="54" t="n">
        <v>3864</v>
      </c>
      <c r="J3866" t="s"/>
      <c r="K3866" t="s">
        <v>2081</v>
      </c>
      <c r="L3866" t="s">
        <v>2282</v>
      </c>
      <c r="M3866" t="s">
        <v>2283</v>
      </c>
      <c r="N3866" t="s">
        <v>2284</v>
      </c>
      <c r="O3866" t="s">
        <v>2118</v>
      </c>
      <c r="P3866" t="s"/>
    </row>
    <row r="3867" spans="1:16">
      <c r="I3867" s="54" t="n">
        <v>3865</v>
      </c>
      <c r="J3867" s="55" t="n">
        <v>0</v>
      </c>
      <c r="K3867" t="s">
        <v>2081</v>
      </c>
      <c r="L3867" t="s">
        <v>2282</v>
      </c>
      <c r="M3867" t="s">
        <v>2283</v>
      </c>
      <c r="N3867" t="s">
        <v>2284</v>
      </c>
      <c r="O3867" t="s">
        <v>2119</v>
      </c>
      <c r="P3867" t="s"/>
    </row>
    <row r="3868" spans="1:16">
      <c r="I3868" s="54" t="n">
        <v>3866</v>
      </c>
      <c r="J3868" s="55" t="n">
        <v>0</v>
      </c>
      <c r="K3868" t="s">
        <v>2081</v>
      </c>
      <c r="L3868" t="s">
        <v>2282</v>
      </c>
      <c r="M3868" t="s">
        <v>2283</v>
      </c>
      <c r="N3868" t="s">
        <v>2284</v>
      </c>
      <c r="O3868" t="s">
        <v>2120</v>
      </c>
      <c r="P3868" t="s"/>
    </row>
    <row r="3869" spans="1:16">
      <c r="I3869" s="54" t="n">
        <v>3867</v>
      </c>
      <c r="J3869" s="55" t="n">
        <v>0</v>
      </c>
      <c r="K3869" t="s">
        <v>2081</v>
      </c>
      <c r="L3869" t="s">
        <v>2282</v>
      </c>
      <c r="M3869" t="s">
        <v>2283</v>
      </c>
      <c r="N3869" t="s">
        <v>2284</v>
      </c>
      <c r="O3869" t="s">
        <v>2121</v>
      </c>
      <c r="P3869" t="s"/>
    </row>
    <row r="3870" spans="1:16">
      <c r="I3870" s="54" t="n">
        <v>3868</v>
      </c>
      <c r="J3870" t="s"/>
      <c r="K3870" t="s">
        <v>2081</v>
      </c>
      <c r="L3870" t="s">
        <v>2282</v>
      </c>
      <c r="M3870" t="s">
        <v>2283</v>
      </c>
      <c r="N3870" t="s">
        <v>2284</v>
      </c>
      <c r="O3870" t="s">
        <v>2122</v>
      </c>
      <c r="P3870" t="s"/>
    </row>
    <row r="3871" spans="1:16">
      <c r="I3871" s="54" t="n">
        <v>3869</v>
      </c>
      <c r="J3871" t="s"/>
      <c r="K3871" t="s">
        <v>2081</v>
      </c>
      <c r="L3871" t="s">
        <v>2282</v>
      </c>
      <c r="M3871" t="s">
        <v>2283</v>
      </c>
      <c r="N3871" t="s">
        <v>2284</v>
      </c>
      <c r="O3871" t="s">
        <v>2123</v>
      </c>
      <c r="P3871" t="s"/>
    </row>
    <row r="3872" spans="1:16">
      <c r="I3872" s="54" t="n">
        <v>3870</v>
      </c>
      <c r="J3872" t="s"/>
      <c r="K3872" t="s">
        <v>2081</v>
      </c>
      <c r="L3872" t="s">
        <v>2282</v>
      </c>
      <c r="M3872" t="s">
        <v>2283</v>
      </c>
      <c r="N3872" t="s">
        <v>2284</v>
      </c>
      <c r="O3872" t="s">
        <v>2124</v>
      </c>
      <c r="P3872" t="s"/>
    </row>
    <row r="3873" spans="1:16">
      <c r="I3873" s="54" t="n">
        <v>3871</v>
      </c>
      <c r="J3873" s="55" t="n">
        <v>0</v>
      </c>
      <c r="K3873" t="s">
        <v>2081</v>
      </c>
      <c r="L3873" t="s">
        <v>2282</v>
      </c>
      <c r="M3873" t="s">
        <v>2283</v>
      </c>
      <c r="N3873" t="s">
        <v>2284</v>
      </c>
      <c r="O3873" t="s">
        <v>2125</v>
      </c>
      <c r="P3873" t="s"/>
    </row>
    <row r="3874" spans="1:16">
      <c r="I3874" s="54" t="n">
        <v>3872</v>
      </c>
      <c r="J3874" t="s"/>
      <c r="K3874" t="s">
        <v>2081</v>
      </c>
      <c r="L3874" t="s">
        <v>2282</v>
      </c>
      <c r="M3874" t="s">
        <v>2283</v>
      </c>
      <c r="N3874" t="s">
        <v>2284</v>
      </c>
      <c r="O3874" t="s">
        <v>2126</v>
      </c>
      <c r="P3874" t="s"/>
    </row>
    <row r="3875" spans="1:16">
      <c r="I3875" s="54" t="n">
        <v>3873</v>
      </c>
      <c r="J3875" s="55" t="n">
        <v>0</v>
      </c>
      <c r="K3875" t="s">
        <v>2081</v>
      </c>
      <c r="L3875" t="s">
        <v>2282</v>
      </c>
      <c r="M3875" t="s">
        <v>2283</v>
      </c>
      <c r="N3875" t="s">
        <v>2284</v>
      </c>
      <c r="O3875" t="s">
        <v>2127</v>
      </c>
      <c r="P3875" t="s"/>
    </row>
    <row r="3876" spans="1:16">
      <c r="I3876" s="54" t="n">
        <v>3874</v>
      </c>
      <c r="J3876" t="s"/>
      <c r="K3876" t="s">
        <v>2081</v>
      </c>
      <c r="L3876" t="s">
        <v>2282</v>
      </c>
      <c r="M3876" t="s">
        <v>2283</v>
      </c>
      <c r="N3876" t="s">
        <v>2284</v>
      </c>
      <c r="O3876" t="s">
        <v>2128</v>
      </c>
      <c r="P3876" t="s"/>
    </row>
    <row r="3877" spans="1:16">
      <c r="I3877" s="54" t="n">
        <v>3875</v>
      </c>
      <c r="J3877" s="55" t="n">
        <v>1.341076388888889e-06</v>
      </c>
      <c r="K3877" t="s">
        <v>2081</v>
      </c>
      <c r="L3877" t="s">
        <v>2282</v>
      </c>
      <c r="M3877" t="s">
        <v>2283</v>
      </c>
      <c r="N3877" t="s">
        <v>2284</v>
      </c>
      <c r="O3877" t="s">
        <v>2285</v>
      </c>
      <c r="P3877" t="s"/>
    </row>
    <row r="3878" spans="1:16">
      <c r="I3878" s="54" t="n">
        <v>3876</v>
      </c>
      <c r="J3878" t="s"/>
      <c r="K3878" t="s">
        <v>2081</v>
      </c>
      <c r="L3878" t="s">
        <v>2282</v>
      </c>
      <c r="M3878" t="s">
        <v>2283</v>
      </c>
      <c r="N3878" t="s">
        <v>2284</v>
      </c>
      <c r="O3878" t="s">
        <v>2285</v>
      </c>
      <c r="P3878" t="s">
        <v>1530</v>
      </c>
    </row>
    <row r="3879" spans="1:16">
      <c r="I3879" s="54" t="n">
        <v>3877</v>
      </c>
      <c r="J3879" t="s"/>
      <c r="K3879" t="s">
        <v>2081</v>
      </c>
      <c r="L3879" t="s">
        <v>2282</v>
      </c>
      <c r="M3879" t="s">
        <v>2283</v>
      </c>
      <c r="N3879" t="s">
        <v>2284</v>
      </c>
      <c r="O3879" t="s">
        <v>2285</v>
      </c>
      <c r="P3879" t="s">
        <v>1555</v>
      </c>
    </row>
    <row r="3880" spans="1:16">
      <c r="I3880" s="54" t="n">
        <v>3878</v>
      </c>
      <c r="J3880" t="s"/>
      <c r="K3880" t="s">
        <v>2081</v>
      </c>
      <c r="L3880" t="s">
        <v>2282</v>
      </c>
      <c r="M3880" t="s">
        <v>2283</v>
      </c>
      <c r="N3880" t="s">
        <v>2284</v>
      </c>
      <c r="O3880" t="s">
        <v>2285</v>
      </c>
      <c r="P3880" t="s">
        <v>1238</v>
      </c>
    </row>
    <row r="3881" spans="1:16">
      <c r="I3881" s="54" t="n">
        <v>3879</v>
      </c>
      <c r="J3881" t="s"/>
      <c r="K3881" t="s">
        <v>2081</v>
      </c>
      <c r="L3881" t="s">
        <v>2282</v>
      </c>
      <c r="M3881" t="s">
        <v>2283</v>
      </c>
      <c r="N3881" t="s">
        <v>2284</v>
      </c>
      <c r="O3881" t="s">
        <v>2285</v>
      </c>
      <c r="P3881" t="s">
        <v>1792</v>
      </c>
    </row>
    <row r="3882" spans="1:16">
      <c r="I3882" s="54" t="n">
        <v>3880</v>
      </c>
      <c r="J3882" t="s"/>
      <c r="K3882" t="s">
        <v>2081</v>
      </c>
      <c r="L3882" t="s">
        <v>2282</v>
      </c>
      <c r="M3882" t="s">
        <v>2283</v>
      </c>
      <c r="N3882" t="s">
        <v>2284</v>
      </c>
      <c r="O3882" t="s">
        <v>2285</v>
      </c>
      <c r="P3882" t="s">
        <v>892</v>
      </c>
    </row>
    <row r="3883" spans="1:16">
      <c r="I3883" s="54" t="n">
        <v>3881</v>
      </c>
      <c r="J3883" t="s"/>
      <c r="K3883" t="s">
        <v>2081</v>
      </c>
      <c r="L3883" t="s">
        <v>2282</v>
      </c>
      <c r="M3883" t="s">
        <v>2283</v>
      </c>
      <c r="N3883" t="s">
        <v>2284</v>
      </c>
      <c r="O3883" t="s">
        <v>2285</v>
      </c>
      <c r="P3883" t="s">
        <v>952</v>
      </c>
    </row>
    <row r="3884" spans="1:16">
      <c r="I3884" s="54" t="n">
        <v>3882</v>
      </c>
      <c r="J3884" t="s"/>
      <c r="K3884" t="s">
        <v>2081</v>
      </c>
      <c r="L3884" t="s">
        <v>2282</v>
      </c>
      <c r="M3884" t="s">
        <v>2283</v>
      </c>
      <c r="N3884" t="s">
        <v>2284</v>
      </c>
      <c r="O3884" t="s">
        <v>2285</v>
      </c>
      <c r="P3884" t="s">
        <v>977</v>
      </c>
    </row>
    <row r="3885" spans="1:16">
      <c r="I3885" s="54" t="n">
        <v>3883</v>
      </c>
      <c r="J3885" t="s"/>
      <c r="K3885" t="s">
        <v>2081</v>
      </c>
      <c r="L3885" t="s">
        <v>2282</v>
      </c>
      <c r="M3885" t="s">
        <v>2283</v>
      </c>
      <c r="N3885" t="s">
        <v>2284</v>
      </c>
      <c r="O3885" t="s">
        <v>2285</v>
      </c>
      <c r="P3885" t="s">
        <v>1711</v>
      </c>
    </row>
    <row r="3886" spans="1:16">
      <c r="I3886" s="54" t="n">
        <v>3884</v>
      </c>
      <c r="J3886" t="s"/>
      <c r="K3886" t="s">
        <v>2081</v>
      </c>
      <c r="L3886" t="s">
        <v>2282</v>
      </c>
      <c r="M3886" t="s">
        <v>2283</v>
      </c>
      <c r="N3886" t="s">
        <v>2284</v>
      </c>
      <c r="O3886" t="s">
        <v>2285</v>
      </c>
      <c r="P3886" t="s">
        <v>1617</v>
      </c>
    </row>
    <row r="3887" spans="1:16">
      <c r="I3887" s="54" t="n">
        <v>3885</v>
      </c>
      <c r="J3887" t="s"/>
      <c r="K3887" t="s">
        <v>2081</v>
      </c>
      <c r="L3887" t="s">
        <v>2282</v>
      </c>
      <c r="M3887" t="s">
        <v>2283</v>
      </c>
      <c r="N3887" t="s">
        <v>2284</v>
      </c>
      <c r="O3887" t="s">
        <v>2285</v>
      </c>
      <c r="P3887" t="s">
        <v>1382</v>
      </c>
    </row>
    <row r="3888" spans="1:16">
      <c r="I3888" s="54" t="n">
        <v>3886</v>
      </c>
      <c r="J3888" t="s"/>
      <c r="K3888" t="s">
        <v>2081</v>
      </c>
      <c r="L3888" t="s">
        <v>2282</v>
      </c>
      <c r="M3888" t="s">
        <v>2283</v>
      </c>
      <c r="N3888" t="s">
        <v>2284</v>
      </c>
      <c r="O3888" t="s">
        <v>2285</v>
      </c>
      <c r="P3888" t="s">
        <v>1059</v>
      </c>
    </row>
    <row r="3889" spans="1:16">
      <c r="I3889" s="54" t="n">
        <v>3887</v>
      </c>
      <c r="J3889" t="s"/>
      <c r="K3889" t="s">
        <v>2081</v>
      </c>
      <c r="L3889" t="s">
        <v>2282</v>
      </c>
      <c r="M3889" t="s">
        <v>2283</v>
      </c>
      <c r="N3889" t="s">
        <v>2284</v>
      </c>
      <c r="O3889" t="s">
        <v>2285</v>
      </c>
      <c r="P3889" t="s">
        <v>1407</v>
      </c>
    </row>
    <row r="3890" spans="1:16">
      <c r="I3890" s="54" t="n">
        <v>3888</v>
      </c>
      <c r="J3890" s="55" t="n">
        <v>1.341076388888889e-06</v>
      </c>
      <c r="K3890" t="s">
        <v>2081</v>
      </c>
      <c r="L3890" t="s">
        <v>2282</v>
      </c>
      <c r="M3890" t="s">
        <v>2283</v>
      </c>
      <c r="N3890" t="s">
        <v>2284</v>
      </c>
      <c r="O3890" t="s">
        <v>2285</v>
      </c>
      <c r="P3890" t="s">
        <v>2286</v>
      </c>
    </row>
    <row r="3891" spans="1:16">
      <c r="I3891" s="54" t="n">
        <v>3889</v>
      </c>
      <c r="J3891" t="s"/>
      <c r="K3891" t="s">
        <v>2081</v>
      </c>
      <c r="L3891" t="s">
        <v>2282</v>
      </c>
      <c r="M3891" t="s">
        <v>2283</v>
      </c>
      <c r="N3891" t="s">
        <v>2284</v>
      </c>
      <c r="O3891" t="s">
        <v>2285</v>
      </c>
      <c r="P3891" t="s">
        <v>1708</v>
      </c>
    </row>
    <row r="3892" spans="1:16">
      <c r="I3892" s="54" t="n">
        <v>3890</v>
      </c>
      <c r="J3892" t="s"/>
      <c r="K3892" t="s">
        <v>2081</v>
      </c>
      <c r="L3892" t="s">
        <v>2282</v>
      </c>
      <c r="M3892" t="s">
        <v>2283</v>
      </c>
      <c r="N3892" t="s">
        <v>2284</v>
      </c>
      <c r="O3892" t="s">
        <v>2285</v>
      </c>
      <c r="P3892" t="s">
        <v>1682</v>
      </c>
    </row>
    <row r="3893" spans="1:16">
      <c r="I3893" s="54" t="n">
        <v>3891</v>
      </c>
      <c r="J3893" t="s"/>
      <c r="K3893" t="s">
        <v>2081</v>
      </c>
      <c r="L3893" t="s">
        <v>2282</v>
      </c>
      <c r="M3893" t="s">
        <v>2283</v>
      </c>
      <c r="N3893" t="s">
        <v>2284</v>
      </c>
      <c r="O3893" t="s">
        <v>2134</v>
      </c>
      <c r="P3893" t="s"/>
    </row>
    <row r="3894" spans="1:16">
      <c r="I3894" s="54" t="n">
        <v>3892</v>
      </c>
      <c r="J3894" s="55" t="n">
        <v>0</v>
      </c>
      <c r="K3894" t="s">
        <v>2081</v>
      </c>
      <c r="L3894" t="s">
        <v>2282</v>
      </c>
      <c r="M3894" t="s">
        <v>2283</v>
      </c>
      <c r="N3894" t="s">
        <v>2284</v>
      </c>
      <c r="O3894" t="s">
        <v>2135</v>
      </c>
      <c r="P3894" t="s"/>
    </row>
    <row r="3895" spans="1:16">
      <c r="I3895" s="54" t="n">
        <v>3893</v>
      </c>
      <c r="J3895" t="s"/>
      <c r="K3895" t="s">
        <v>2081</v>
      </c>
      <c r="L3895" t="s">
        <v>2282</v>
      </c>
      <c r="M3895" t="s">
        <v>2283</v>
      </c>
      <c r="N3895" t="s">
        <v>2284</v>
      </c>
      <c r="O3895" t="s">
        <v>2136</v>
      </c>
      <c r="P3895" t="s"/>
    </row>
    <row r="3896" spans="1:16">
      <c r="I3896" s="54" t="n">
        <v>3894</v>
      </c>
      <c r="J3896" s="55" t="n">
        <v>0</v>
      </c>
      <c r="K3896" t="s">
        <v>2081</v>
      </c>
      <c r="L3896" t="s">
        <v>2282</v>
      </c>
      <c r="M3896" t="s">
        <v>2283</v>
      </c>
      <c r="N3896" t="s">
        <v>2284</v>
      </c>
      <c r="O3896" t="s">
        <v>2137</v>
      </c>
      <c r="P3896" t="s"/>
    </row>
    <row r="3897" spans="1:16">
      <c r="I3897" s="54" t="n">
        <v>3895</v>
      </c>
      <c r="J3897" t="s"/>
      <c r="K3897" t="s">
        <v>2081</v>
      </c>
      <c r="L3897" t="s">
        <v>2282</v>
      </c>
      <c r="M3897" t="s">
        <v>2283</v>
      </c>
      <c r="N3897" t="s">
        <v>2284</v>
      </c>
      <c r="O3897" t="s">
        <v>2138</v>
      </c>
      <c r="P3897" t="s"/>
    </row>
    <row r="3898" spans="1:16">
      <c r="I3898" s="54" t="n">
        <v>3896</v>
      </c>
      <c r="J3898" s="55" t="n">
        <v>0</v>
      </c>
      <c r="K3898" t="s">
        <v>2081</v>
      </c>
      <c r="L3898" t="s">
        <v>2282</v>
      </c>
      <c r="M3898" t="s">
        <v>2283</v>
      </c>
      <c r="N3898" t="s">
        <v>2284</v>
      </c>
      <c r="O3898" t="s">
        <v>2139</v>
      </c>
      <c r="P3898" t="s"/>
    </row>
    <row r="3899" spans="1:16">
      <c r="I3899" s="54" t="n">
        <v>3897</v>
      </c>
      <c r="J3899" t="s"/>
      <c r="K3899" t="s">
        <v>2081</v>
      </c>
      <c r="L3899" t="s">
        <v>2282</v>
      </c>
      <c r="M3899" t="s">
        <v>2283</v>
      </c>
      <c r="N3899" t="s">
        <v>2284</v>
      </c>
      <c r="O3899" t="s">
        <v>2140</v>
      </c>
      <c r="P3899" t="s"/>
    </row>
    <row r="3900" spans="1:16">
      <c r="I3900" s="54" t="n">
        <v>3898</v>
      </c>
      <c r="J3900" s="55" t="n">
        <v>0</v>
      </c>
      <c r="K3900" t="s">
        <v>2081</v>
      </c>
      <c r="L3900" t="s">
        <v>2282</v>
      </c>
      <c r="M3900" t="s">
        <v>2283</v>
      </c>
      <c r="N3900" t="s">
        <v>2287</v>
      </c>
      <c r="O3900" t="s"/>
      <c r="P3900" t="s"/>
    </row>
    <row r="3901" spans="1:16">
      <c r="I3901" s="54" t="n">
        <v>3899</v>
      </c>
      <c r="J3901" t="s"/>
      <c r="K3901" t="s">
        <v>2081</v>
      </c>
      <c r="L3901" t="s">
        <v>2282</v>
      </c>
      <c r="M3901" t="s">
        <v>2283</v>
      </c>
      <c r="N3901" t="s">
        <v>2287</v>
      </c>
      <c r="O3901" t="s">
        <v>2105</v>
      </c>
      <c r="P3901" t="s"/>
    </row>
    <row r="3902" spans="1:16">
      <c r="I3902" s="54" t="n">
        <v>3900</v>
      </c>
      <c r="J3902" t="s"/>
      <c r="K3902" t="s">
        <v>2081</v>
      </c>
      <c r="L3902" t="s">
        <v>2282</v>
      </c>
      <c r="M3902" t="s">
        <v>2283</v>
      </c>
      <c r="N3902" t="s">
        <v>2287</v>
      </c>
      <c r="O3902" t="s">
        <v>2110</v>
      </c>
      <c r="P3902" t="s"/>
    </row>
    <row r="3903" spans="1:16">
      <c r="I3903" s="54" t="n">
        <v>3901</v>
      </c>
      <c r="J3903" t="s"/>
      <c r="K3903" t="s">
        <v>2081</v>
      </c>
      <c r="L3903" t="s">
        <v>2282</v>
      </c>
      <c r="M3903" t="s">
        <v>2283</v>
      </c>
      <c r="N3903" t="s">
        <v>2287</v>
      </c>
      <c r="O3903" t="s">
        <v>2111</v>
      </c>
      <c r="P3903" t="s"/>
    </row>
    <row r="3904" spans="1:16">
      <c r="I3904" s="54" t="n">
        <v>3902</v>
      </c>
      <c r="J3904" t="s"/>
      <c r="K3904" t="s">
        <v>2081</v>
      </c>
      <c r="L3904" t="s">
        <v>2282</v>
      </c>
      <c r="M3904" t="s">
        <v>2283</v>
      </c>
      <c r="N3904" t="s">
        <v>2287</v>
      </c>
      <c r="O3904" t="s">
        <v>2112</v>
      </c>
      <c r="P3904" t="s"/>
    </row>
    <row r="3905" spans="1:16">
      <c r="I3905" s="54" t="n">
        <v>3903</v>
      </c>
      <c r="J3905" t="s"/>
      <c r="K3905" t="s">
        <v>2081</v>
      </c>
      <c r="L3905" t="s">
        <v>2282</v>
      </c>
      <c r="M3905" t="s">
        <v>2283</v>
      </c>
      <c r="N3905" t="s">
        <v>2287</v>
      </c>
      <c r="O3905" t="s">
        <v>2113</v>
      </c>
      <c r="P3905" t="s"/>
    </row>
    <row r="3906" spans="1:16">
      <c r="I3906" s="54" t="n">
        <v>3904</v>
      </c>
      <c r="J3906" t="s"/>
      <c r="K3906" t="s">
        <v>2081</v>
      </c>
      <c r="L3906" t="s">
        <v>2282</v>
      </c>
      <c r="M3906" t="s">
        <v>2283</v>
      </c>
      <c r="N3906" t="s">
        <v>2287</v>
      </c>
      <c r="O3906" t="s">
        <v>2114</v>
      </c>
      <c r="P3906" t="s"/>
    </row>
    <row r="3907" spans="1:16">
      <c r="I3907" s="54" t="n">
        <v>3905</v>
      </c>
      <c r="J3907" t="s"/>
      <c r="K3907" t="s">
        <v>2081</v>
      </c>
      <c r="L3907" t="s">
        <v>2282</v>
      </c>
      <c r="M3907" t="s">
        <v>2283</v>
      </c>
      <c r="N3907" t="s">
        <v>2287</v>
      </c>
      <c r="O3907" t="s">
        <v>2115</v>
      </c>
      <c r="P3907" t="s"/>
    </row>
    <row r="3908" spans="1:16">
      <c r="I3908" s="54" t="n">
        <v>3906</v>
      </c>
      <c r="J3908" t="s"/>
      <c r="K3908" t="s">
        <v>2081</v>
      </c>
      <c r="L3908" t="s">
        <v>2282</v>
      </c>
      <c r="M3908" t="s">
        <v>2283</v>
      </c>
      <c r="N3908" t="s">
        <v>2287</v>
      </c>
      <c r="O3908" t="s">
        <v>2116</v>
      </c>
      <c r="P3908" t="s"/>
    </row>
    <row r="3909" spans="1:16">
      <c r="I3909" s="54" t="n">
        <v>3907</v>
      </c>
      <c r="J3909" t="s"/>
      <c r="K3909" t="s">
        <v>2081</v>
      </c>
      <c r="L3909" t="s">
        <v>2282</v>
      </c>
      <c r="M3909" t="s">
        <v>2283</v>
      </c>
      <c r="N3909" t="s">
        <v>2287</v>
      </c>
      <c r="O3909" t="s">
        <v>2117</v>
      </c>
      <c r="P3909" t="s"/>
    </row>
    <row r="3910" spans="1:16">
      <c r="I3910" s="54" t="n">
        <v>3908</v>
      </c>
      <c r="J3910" t="s"/>
      <c r="K3910" t="s">
        <v>2081</v>
      </c>
      <c r="L3910" t="s">
        <v>2282</v>
      </c>
      <c r="M3910" t="s">
        <v>2283</v>
      </c>
      <c r="N3910" t="s">
        <v>2287</v>
      </c>
      <c r="O3910" t="s">
        <v>2118</v>
      </c>
      <c r="P3910" t="s"/>
    </row>
    <row r="3911" spans="1:16">
      <c r="I3911" s="54" t="n">
        <v>3909</v>
      </c>
      <c r="J3911" s="55" t="n">
        <v>0</v>
      </c>
      <c r="K3911" t="s">
        <v>2081</v>
      </c>
      <c r="L3911" t="s">
        <v>2282</v>
      </c>
      <c r="M3911" t="s">
        <v>2283</v>
      </c>
      <c r="N3911" t="s">
        <v>2287</v>
      </c>
      <c r="O3911" t="s">
        <v>2119</v>
      </c>
      <c r="P3911" t="s"/>
    </row>
    <row r="3912" spans="1:16">
      <c r="I3912" s="54" t="n">
        <v>3910</v>
      </c>
      <c r="J3912" s="55" t="n">
        <v>0</v>
      </c>
      <c r="K3912" t="s">
        <v>2081</v>
      </c>
      <c r="L3912" t="s">
        <v>2282</v>
      </c>
      <c r="M3912" t="s">
        <v>2283</v>
      </c>
      <c r="N3912" t="s">
        <v>2287</v>
      </c>
      <c r="O3912" t="s">
        <v>2120</v>
      </c>
      <c r="P3912" t="s"/>
    </row>
    <row r="3913" spans="1:16">
      <c r="I3913" s="54" t="n">
        <v>3911</v>
      </c>
      <c r="J3913" s="55" t="n">
        <v>0</v>
      </c>
      <c r="K3913" t="s">
        <v>2081</v>
      </c>
      <c r="L3913" t="s">
        <v>2282</v>
      </c>
      <c r="M3913" t="s">
        <v>2283</v>
      </c>
      <c r="N3913" t="s">
        <v>2287</v>
      </c>
      <c r="O3913" t="s">
        <v>2121</v>
      </c>
      <c r="P3913" t="s"/>
    </row>
    <row r="3914" spans="1:16">
      <c r="I3914" s="54" t="n">
        <v>3912</v>
      </c>
      <c r="J3914" t="s"/>
      <c r="K3914" t="s">
        <v>2081</v>
      </c>
      <c r="L3914" t="s">
        <v>2282</v>
      </c>
      <c r="M3914" t="s">
        <v>2283</v>
      </c>
      <c r="N3914" t="s">
        <v>2287</v>
      </c>
      <c r="O3914" t="s">
        <v>2122</v>
      </c>
      <c r="P3914" t="s"/>
    </row>
    <row r="3915" spans="1:16">
      <c r="I3915" s="54" t="n">
        <v>3913</v>
      </c>
      <c r="J3915" t="s"/>
      <c r="K3915" t="s">
        <v>2081</v>
      </c>
      <c r="L3915" t="s">
        <v>2282</v>
      </c>
      <c r="M3915" t="s">
        <v>2283</v>
      </c>
      <c r="N3915" t="s">
        <v>2287</v>
      </c>
      <c r="O3915" t="s">
        <v>2123</v>
      </c>
      <c r="P3915" t="s"/>
    </row>
    <row r="3916" spans="1:16">
      <c r="I3916" s="54" t="n">
        <v>3914</v>
      </c>
      <c r="J3916" t="s"/>
      <c r="K3916" t="s">
        <v>2081</v>
      </c>
      <c r="L3916" t="s">
        <v>2282</v>
      </c>
      <c r="M3916" t="s">
        <v>2283</v>
      </c>
      <c r="N3916" t="s">
        <v>2287</v>
      </c>
      <c r="O3916" t="s">
        <v>2124</v>
      </c>
      <c r="P3916" t="s"/>
    </row>
    <row r="3917" spans="1:16">
      <c r="I3917" s="54" t="n">
        <v>3915</v>
      </c>
      <c r="J3917" s="55" t="n">
        <v>0</v>
      </c>
      <c r="K3917" t="s">
        <v>2081</v>
      </c>
      <c r="L3917" t="s">
        <v>2282</v>
      </c>
      <c r="M3917" t="s">
        <v>2283</v>
      </c>
      <c r="N3917" t="s">
        <v>2287</v>
      </c>
      <c r="O3917" t="s">
        <v>2125</v>
      </c>
      <c r="P3917" t="s"/>
    </row>
    <row r="3918" spans="1:16">
      <c r="I3918" s="54" t="n">
        <v>3916</v>
      </c>
      <c r="J3918" t="s"/>
      <c r="K3918" t="s">
        <v>2081</v>
      </c>
      <c r="L3918" t="s">
        <v>2282</v>
      </c>
      <c r="M3918" t="s">
        <v>2283</v>
      </c>
      <c r="N3918" t="s">
        <v>2287</v>
      </c>
      <c r="O3918" t="s">
        <v>2126</v>
      </c>
      <c r="P3918" t="s"/>
    </row>
    <row r="3919" spans="1:16">
      <c r="I3919" s="54" t="n">
        <v>3917</v>
      </c>
      <c r="J3919" s="55" t="n">
        <v>0</v>
      </c>
      <c r="K3919" t="s">
        <v>2081</v>
      </c>
      <c r="L3919" t="s">
        <v>2282</v>
      </c>
      <c r="M3919" t="s">
        <v>2283</v>
      </c>
      <c r="N3919" t="s">
        <v>2287</v>
      </c>
      <c r="O3919" t="s">
        <v>2127</v>
      </c>
      <c r="P3919" t="s"/>
    </row>
    <row r="3920" spans="1:16">
      <c r="I3920" s="54" t="n">
        <v>3918</v>
      </c>
      <c r="J3920" t="s"/>
      <c r="K3920" t="s">
        <v>2081</v>
      </c>
      <c r="L3920" t="s">
        <v>2282</v>
      </c>
      <c r="M3920" t="s">
        <v>2283</v>
      </c>
      <c r="N3920" t="s">
        <v>2287</v>
      </c>
      <c r="O3920" t="s">
        <v>2128</v>
      </c>
      <c r="P3920" t="s"/>
    </row>
    <row r="3921" spans="1:16">
      <c r="I3921" s="54" t="n">
        <v>3919</v>
      </c>
      <c r="J3921" s="55" t="n">
        <v>0</v>
      </c>
      <c r="K3921" t="s">
        <v>2081</v>
      </c>
      <c r="L3921" t="s">
        <v>2282</v>
      </c>
      <c r="M3921" t="s">
        <v>2283</v>
      </c>
      <c r="N3921" t="s">
        <v>2287</v>
      </c>
      <c r="O3921" t="s">
        <v>2285</v>
      </c>
      <c r="P3921" t="s"/>
    </row>
    <row r="3922" spans="1:16">
      <c r="I3922" s="54" t="n">
        <v>3920</v>
      </c>
      <c r="J3922" t="s"/>
      <c r="K3922" t="s">
        <v>2081</v>
      </c>
      <c r="L3922" t="s">
        <v>2282</v>
      </c>
      <c r="M3922" t="s">
        <v>2283</v>
      </c>
      <c r="N3922" t="s">
        <v>2287</v>
      </c>
      <c r="O3922" t="s">
        <v>2285</v>
      </c>
      <c r="P3922" t="s">
        <v>1555</v>
      </c>
    </row>
    <row r="3923" spans="1:16">
      <c r="I3923" s="54" t="n">
        <v>3921</v>
      </c>
      <c r="J3923" t="s"/>
      <c r="K3923" t="s">
        <v>2081</v>
      </c>
      <c r="L3923" t="s">
        <v>2282</v>
      </c>
      <c r="M3923" t="s">
        <v>2283</v>
      </c>
      <c r="N3923" t="s">
        <v>2287</v>
      </c>
      <c r="O3923" t="s">
        <v>2285</v>
      </c>
      <c r="P3923" t="s">
        <v>892</v>
      </c>
    </row>
    <row r="3924" spans="1:16">
      <c r="I3924" s="54" t="n">
        <v>3922</v>
      </c>
      <c r="J3924" t="s"/>
      <c r="K3924" t="s">
        <v>2081</v>
      </c>
      <c r="L3924" t="s">
        <v>2282</v>
      </c>
      <c r="M3924" t="s">
        <v>2283</v>
      </c>
      <c r="N3924" t="s">
        <v>2287</v>
      </c>
      <c r="O3924" t="s">
        <v>2285</v>
      </c>
      <c r="P3924" t="s">
        <v>952</v>
      </c>
    </row>
    <row r="3925" spans="1:16">
      <c r="I3925" s="54" t="n">
        <v>3923</v>
      </c>
      <c r="J3925" t="s"/>
      <c r="K3925" t="s">
        <v>2081</v>
      </c>
      <c r="L3925" t="s">
        <v>2282</v>
      </c>
      <c r="M3925" t="s">
        <v>2283</v>
      </c>
      <c r="N3925" t="s">
        <v>2287</v>
      </c>
      <c r="O3925" t="s">
        <v>2285</v>
      </c>
      <c r="P3925" t="s">
        <v>977</v>
      </c>
    </row>
    <row r="3926" spans="1:16">
      <c r="I3926" s="54" t="n">
        <v>3924</v>
      </c>
      <c r="J3926" t="s"/>
      <c r="K3926" t="s">
        <v>2081</v>
      </c>
      <c r="L3926" t="s">
        <v>2282</v>
      </c>
      <c r="M3926" t="s">
        <v>2283</v>
      </c>
      <c r="N3926" t="s">
        <v>2287</v>
      </c>
      <c r="O3926" t="s">
        <v>2285</v>
      </c>
      <c r="P3926" t="s">
        <v>1711</v>
      </c>
    </row>
    <row r="3927" spans="1:16">
      <c r="I3927" s="54" t="n">
        <v>3925</v>
      </c>
      <c r="J3927" t="s"/>
      <c r="K3927" t="s">
        <v>2081</v>
      </c>
      <c r="L3927" t="s">
        <v>2282</v>
      </c>
      <c r="M3927" t="s">
        <v>2283</v>
      </c>
      <c r="N3927" t="s">
        <v>2287</v>
      </c>
      <c r="O3927" t="s">
        <v>2285</v>
      </c>
      <c r="P3927" t="s">
        <v>1382</v>
      </c>
    </row>
    <row r="3928" spans="1:16">
      <c r="I3928" s="54" t="n">
        <v>3926</v>
      </c>
      <c r="J3928" t="s"/>
      <c r="K3928" t="s">
        <v>2081</v>
      </c>
      <c r="L3928" t="s">
        <v>2282</v>
      </c>
      <c r="M3928" t="s">
        <v>2283</v>
      </c>
      <c r="N3928" t="s">
        <v>2287</v>
      </c>
      <c r="O3928" t="s">
        <v>2285</v>
      </c>
      <c r="P3928" t="s">
        <v>1059</v>
      </c>
    </row>
    <row r="3929" spans="1:16">
      <c r="I3929" s="54" t="n">
        <v>3927</v>
      </c>
      <c r="J3929" t="s"/>
      <c r="K3929" t="s">
        <v>2081</v>
      </c>
      <c r="L3929" t="s">
        <v>2282</v>
      </c>
      <c r="M3929" t="s">
        <v>2283</v>
      </c>
      <c r="N3929" t="s">
        <v>2287</v>
      </c>
      <c r="O3929" t="s">
        <v>2134</v>
      </c>
      <c r="P3929" t="s"/>
    </row>
    <row r="3930" spans="1:16">
      <c r="I3930" s="54" t="n">
        <v>3928</v>
      </c>
      <c r="J3930" s="55" t="n">
        <v>0</v>
      </c>
      <c r="K3930" t="s">
        <v>2081</v>
      </c>
      <c r="L3930" t="s">
        <v>2282</v>
      </c>
      <c r="M3930" t="s">
        <v>2283</v>
      </c>
      <c r="N3930" t="s">
        <v>2287</v>
      </c>
      <c r="O3930" t="s">
        <v>2135</v>
      </c>
      <c r="P3930" t="s"/>
    </row>
    <row r="3931" spans="1:16">
      <c r="I3931" s="54" t="n">
        <v>3929</v>
      </c>
      <c r="J3931" t="s"/>
      <c r="K3931" t="s">
        <v>2081</v>
      </c>
      <c r="L3931" t="s">
        <v>2282</v>
      </c>
      <c r="M3931" t="s">
        <v>2283</v>
      </c>
      <c r="N3931" t="s">
        <v>2287</v>
      </c>
      <c r="O3931" t="s">
        <v>2136</v>
      </c>
      <c r="P3931" t="s"/>
    </row>
    <row r="3932" spans="1:16">
      <c r="I3932" s="54" t="n">
        <v>3930</v>
      </c>
      <c r="J3932" s="55" t="n">
        <v>0</v>
      </c>
      <c r="K3932" t="s">
        <v>2081</v>
      </c>
      <c r="L3932" t="s">
        <v>2282</v>
      </c>
      <c r="M3932" t="s">
        <v>2283</v>
      </c>
      <c r="N3932" t="s">
        <v>2287</v>
      </c>
      <c r="O3932" t="s">
        <v>2137</v>
      </c>
      <c r="P3932" t="s"/>
    </row>
    <row r="3933" spans="1:16">
      <c r="I3933" s="54" t="n">
        <v>3931</v>
      </c>
      <c r="J3933" t="s"/>
      <c r="K3933" t="s">
        <v>2081</v>
      </c>
      <c r="L3933" t="s">
        <v>2282</v>
      </c>
      <c r="M3933" t="s">
        <v>2283</v>
      </c>
      <c r="N3933" t="s">
        <v>2287</v>
      </c>
      <c r="O3933" t="s">
        <v>2138</v>
      </c>
      <c r="P3933" t="s"/>
    </row>
    <row r="3934" spans="1:16">
      <c r="I3934" s="54" t="n">
        <v>3932</v>
      </c>
      <c r="J3934" s="55" t="n">
        <v>0</v>
      </c>
      <c r="K3934" t="s">
        <v>2081</v>
      </c>
      <c r="L3934" t="s">
        <v>2282</v>
      </c>
      <c r="M3934" t="s">
        <v>2283</v>
      </c>
      <c r="N3934" t="s">
        <v>2287</v>
      </c>
      <c r="O3934" t="s">
        <v>2139</v>
      </c>
      <c r="P3934" t="s"/>
    </row>
    <row r="3935" spans="1:16">
      <c r="I3935" s="54" t="n">
        <v>3933</v>
      </c>
      <c r="J3935" t="s"/>
      <c r="K3935" t="s">
        <v>2081</v>
      </c>
      <c r="L3935" t="s">
        <v>2282</v>
      </c>
      <c r="M3935" t="s">
        <v>2283</v>
      </c>
      <c r="N3935" t="s">
        <v>2287</v>
      </c>
      <c r="O3935" t="s">
        <v>2140</v>
      </c>
      <c r="P3935" t="s"/>
    </row>
    <row r="3936" spans="1:16">
      <c r="I3936" s="54" t="n">
        <v>3934</v>
      </c>
      <c r="J3936" t="s"/>
      <c r="K3936" t="s">
        <v>2081</v>
      </c>
      <c r="L3936" t="s">
        <v>2282</v>
      </c>
      <c r="M3936" t="s">
        <v>2283</v>
      </c>
      <c r="N3936" t="s">
        <v>2142</v>
      </c>
      <c r="O3936" t="s"/>
      <c r="P3936" t="s"/>
    </row>
    <row r="3937" spans="1:16">
      <c r="I3937" s="54" t="n">
        <v>3935</v>
      </c>
      <c r="J3937" t="s"/>
      <c r="K3937" t="s">
        <v>2081</v>
      </c>
      <c r="L3937" t="s">
        <v>2282</v>
      </c>
      <c r="M3937" t="s">
        <v>2283</v>
      </c>
      <c r="N3937" t="s">
        <v>2143</v>
      </c>
      <c r="O3937" t="s"/>
      <c r="P3937" t="s"/>
    </row>
    <row r="3938" spans="1:16">
      <c r="I3938" s="54" t="n">
        <v>3936</v>
      </c>
      <c r="J3938" s="55" t="n">
        <v>2.563888888888889e-07</v>
      </c>
      <c r="K3938" t="s">
        <v>2081</v>
      </c>
      <c r="L3938" t="s">
        <v>2282</v>
      </c>
      <c r="M3938" t="s">
        <v>2288</v>
      </c>
      <c r="N3938" t="s"/>
      <c r="O3938" t="s"/>
      <c r="P3938" t="s"/>
    </row>
    <row r="3939" spans="1:16">
      <c r="I3939" s="54" t="n">
        <v>3937</v>
      </c>
      <c r="J3939" t="s"/>
      <c r="K3939" t="s">
        <v>2081</v>
      </c>
      <c r="L3939" t="s">
        <v>2282</v>
      </c>
      <c r="M3939" t="s">
        <v>2288</v>
      </c>
      <c r="N3939" t="s">
        <v>2102</v>
      </c>
      <c r="O3939" t="s"/>
      <c r="P3939" t="s"/>
    </row>
    <row r="3940" spans="1:16">
      <c r="I3940" s="54" t="n">
        <v>3938</v>
      </c>
      <c r="J3940" t="s"/>
      <c r="K3940" t="s">
        <v>2081</v>
      </c>
      <c r="L3940" t="s">
        <v>2282</v>
      </c>
      <c r="M3940" t="s">
        <v>2288</v>
      </c>
      <c r="N3940" t="s">
        <v>2100</v>
      </c>
      <c r="O3940" t="s"/>
      <c r="P3940" t="s"/>
    </row>
    <row r="3941" spans="1:16">
      <c r="I3941" s="54" t="n">
        <v>3939</v>
      </c>
      <c r="J3941" t="s"/>
      <c r="K3941" t="s">
        <v>2081</v>
      </c>
      <c r="L3941" t="s">
        <v>2282</v>
      </c>
      <c r="M3941" t="s">
        <v>2288</v>
      </c>
      <c r="N3941" t="s">
        <v>2103</v>
      </c>
      <c r="O3941" t="s"/>
      <c r="P3941" t="s"/>
    </row>
    <row r="3942" spans="1:16">
      <c r="I3942" s="54" t="n">
        <v>3940</v>
      </c>
      <c r="J3942" t="s"/>
      <c r="K3942" t="s">
        <v>2081</v>
      </c>
      <c r="L3942" t="s">
        <v>2282</v>
      </c>
      <c r="M3942" t="s">
        <v>2288</v>
      </c>
      <c r="N3942" t="s">
        <v>2084</v>
      </c>
      <c r="O3942" t="s"/>
      <c r="P3942" t="s"/>
    </row>
    <row r="3943" spans="1:16">
      <c r="I3943" s="54" t="n">
        <v>3941</v>
      </c>
      <c r="J3943" t="s"/>
      <c r="K3943" t="s">
        <v>2081</v>
      </c>
      <c r="L3943" t="s">
        <v>2282</v>
      </c>
      <c r="M3943" t="s">
        <v>2288</v>
      </c>
      <c r="N3943" t="s">
        <v>2085</v>
      </c>
      <c r="O3943" t="s"/>
      <c r="P3943" t="s"/>
    </row>
    <row r="3944" spans="1:16">
      <c r="I3944" s="54" t="n">
        <v>3942</v>
      </c>
      <c r="J3944" s="55" t="n">
        <v>0</v>
      </c>
      <c r="K3944" t="s">
        <v>2081</v>
      </c>
      <c r="L3944" t="s">
        <v>2282</v>
      </c>
      <c r="M3944" t="s">
        <v>2288</v>
      </c>
      <c r="N3944" t="s">
        <v>2104</v>
      </c>
      <c r="O3944" t="s"/>
      <c r="P3944" t="s"/>
    </row>
    <row r="3945" spans="1:16">
      <c r="I3945" s="54" t="n">
        <v>3943</v>
      </c>
      <c r="J3945" t="s"/>
      <c r="K3945" t="s">
        <v>2081</v>
      </c>
      <c r="L3945" t="s">
        <v>2282</v>
      </c>
      <c r="M3945" t="s">
        <v>2288</v>
      </c>
      <c r="N3945" t="s">
        <v>2105</v>
      </c>
      <c r="O3945" t="s"/>
      <c r="P3945" t="s"/>
    </row>
    <row r="3946" spans="1:16">
      <c r="I3946" s="54" t="n">
        <v>3944</v>
      </c>
      <c r="J3946" s="55" t="n">
        <v>0</v>
      </c>
      <c r="K3946" t="s">
        <v>2081</v>
      </c>
      <c r="L3946" t="s">
        <v>2282</v>
      </c>
      <c r="M3946" t="s">
        <v>2288</v>
      </c>
      <c r="N3946" t="s">
        <v>2086</v>
      </c>
      <c r="O3946" t="s"/>
      <c r="P3946" t="s"/>
    </row>
    <row r="3947" spans="1:16">
      <c r="I3947" s="54" t="n">
        <v>3945</v>
      </c>
      <c r="J3947" s="55" t="n">
        <v>0</v>
      </c>
      <c r="K3947" t="s">
        <v>2081</v>
      </c>
      <c r="L3947" t="s">
        <v>2282</v>
      </c>
      <c r="M3947" t="s">
        <v>2288</v>
      </c>
      <c r="N3947" t="s">
        <v>2106</v>
      </c>
      <c r="O3947" t="s"/>
      <c r="P3947" t="s"/>
    </row>
    <row r="3948" spans="1:16">
      <c r="I3948" s="54" t="n">
        <v>3946</v>
      </c>
      <c r="J3948" t="s"/>
      <c r="K3948" t="s">
        <v>2081</v>
      </c>
      <c r="L3948" t="s">
        <v>2282</v>
      </c>
      <c r="M3948" t="s">
        <v>2288</v>
      </c>
      <c r="N3948" t="s">
        <v>2107</v>
      </c>
      <c r="O3948" t="s"/>
      <c r="P3948" t="s"/>
    </row>
    <row r="3949" spans="1:16">
      <c r="I3949" s="54" t="n">
        <v>3947</v>
      </c>
      <c r="J3949" t="s"/>
      <c r="K3949" t="s">
        <v>2081</v>
      </c>
      <c r="L3949" t="s">
        <v>2282</v>
      </c>
      <c r="M3949" t="s">
        <v>2288</v>
      </c>
      <c r="N3949" t="s">
        <v>2108</v>
      </c>
      <c r="O3949" t="s"/>
      <c r="P3949" t="s"/>
    </row>
    <row r="3950" spans="1:16">
      <c r="I3950" s="54" t="n">
        <v>3948</v>
      </c>
      <c r="J3950" s="55" t="n">
        <v>2.332175925925926e-07</v>
      </c>
      <c r="K3950" t="s">
        <v>2081</v>
      </c>
      <c r="L3950" t="s">
        <v>2282</v>
      </c>
      <c r="M3950" t="s">
        <v>2288</v>
      </c>
      <c r="N3950" t="s">
        <v>2289</v>
      </c>
      <c r="O3950" t="s"/>
      <c r="P3950" t="s"/>
    </row>
    <row r="3951" spans="1:16">
      <c r="I3951" s="54" t="n">
        <v>3949</v>
      </c>
      <c r="J3951" t="s"/>
      <c r="K3951" t="s">
        <v>2081</v>
      </c>
      <c r="L3951" t="s">
        <v>2282</v>
      </c>
      <c r="M3951" t="s">
        <v>2288</v>
      </c>
      <c r="N3951" t="s">
        <v>2289</v>
      </c>
      <c r="O3951" t="s">
        <v>2105</v>
      </c>
      <c r="P3951" t="s"/>
    </row>
    <row r="3952" spans="1:16">
      <c r="I3952" s="54" t="n">
        <v>3950</v>
      </c>
      <c r="J3952" t="s"/>
      <c r="K3952" t="s">
        <v>2081</v>
      </c>
      <c r="L3952" t="s">
        <v>2282</v>
      </c>
      <c r="M3952" t="s">
        <v>2288</v>
      </c>
      <c r="N3952" t="s">
        <v>2289</v>
      </c>
      <c r="O3952" t="s">
        <v>2110</v>
      </c>
      <c r="P3952" t="s"/>
    </row>
    <row r="3953" spans="1:16">
      <c r="I3953" s="54" t="n">
        <v>3951</v>
      </c>
      <c r="J3953" t="s"/>
      <c r="K3953" t="s">
        <v>2081</v>
      </c>
      <c r="L3953" t="s">
        <v>2282</v>
      </c>
      <c r="M3953" t="s">
        <v>2288</v>
      </c>
      <c r="N3953" t="s">
        <v>2289</v>
      </c>
      <c r="O3953" t="s">
        <v>2111</v>
      </c>
      <c r="P3953" t="s"/>
    </row>
    <row r="3954" spans="1:16">
      <c r="I3954" s="54" t="n">
        <v>3952</v>
      </c>
      <c r="J3954" t="s"/>
      <c r="K3954" t="s">
        <v>2081</v>
      </c>
      <c r="L3954" t="s">
        <v>2282</v>
      </c>
      <c r="M3954" t="s">
        <v>2288</v>
      </c>
      <c r="N3954" t="s">
        <v>2289</v>
      </c>
      <c r="O3954" t="s">
        <v>2112</v>
      </c>
      <c r="P3954" t="s"/>
    </row>
    <row r="3955" spans="1:16">
      <c r="I3955" s="54" t="n">
        <v>3953</v>
      </c>
      <c r="J3955" t="s"/>
      <c r="K3955" t="s">
        <v>2081</v>
      </c>
      <c r="L3955" t="s">
        <v>2282</v>
      </c>
      <c r="M3955" t="s">
        <v>2288</v>
      </c>
      <c r="N3955" t="s">
        <v>2289</v>
      </c>
      <c r="O3955" t="s">
        <v>2113</v>
      </c>
      <c r="P3955" t="s"/>
    </row>
    <row r="3956" spans="1:16">
      <c r="I3956" s="54" t="n">
        <v>3954</v>
      </c>
      <c r="J3956" t="s"/>
      <c r="K3956" t="s">
        <v>2081</v>
      </c>
      <c r="L3956" t="s">
        <v>2282</v>
      </c>
      <c r="M3956" t="s">
        <v>2288</v>
      </c>
      <c r="N3956" t="s">
        <v>2289</v>
      </c>
      <c r="O3956" t="s">
        <v>2114</v>
      </c>
      <c r="P3956" t="s"/>
    </row>
    <row r="3957" spans="1:16">
      <c r="I3957" s="54" t="n">
        <v>3955</v>
      </c>
      <c r="J3957" t="s"/>
      <c r="K3957" t="s">
        <v>2081</v>
      </c>
      <c r="L3957" t="s">
        <v>2282</v>
      </c>
      <c r="M3957" t="s">
        <v>2288</v>
      </c>
      <c r="N3957" t="s">
        <v>2289</v>
      </c>
      <c r="O3957" t="s">
        <v>2115</v>
      </c>
      <c r="P3957" t="s"/>
    </row>
    <row r="3958" spans="1:16">
      <c r="I3958" s="54" t="n">
        <v>3956</v>
      </c>
      <c r="J3958" t="s"/>
      <c r="K3958" t="s">
        <v>2081</v>
      </c>
      <c r="L3958" t="s">
        <v>2282</v>
      </c>
      <c r="M3958" t="s">
        <v>2288</v>
      </c>
      <c r="N3958" t="s">
        <v>2289</v>
      </c>
      <c r="O3958" t="s">
        <v>2116</v>
      </c>
      <c r="P3958" t="s"/>
    </row>
    <row r="3959" spans="1:16">
      <c r="I3959" s="54" t="n">
        <v>3957</v>
      </c>
      <c r="J3959" t="s"/>
      <c r="K3959" t="s">
        <v>2081</v>
      </c>
      <c r="L3959" t="s">
        <v>2282</v>
      </c>
      <c r="M3959" t="s">
        <v>2288</v>
      </c>
      <c r="N3959" t="s">
        <v>2289</v>
      </c>
      <c r="O3959" t="s">
        <v>2117</v>
      </c>
      <c r="P3959" t="s"/>
    </row>
    <row r="3960" spans="1:16">
      <c r="I3960" s="54" t="n">
        <v>3958</v>
      </c>
      <c r="J3960" t="s"/>
      <c r="K3960" t="s">
        <v>2081</v>
      </c>
      <c r="L3960" t="s">
        <v>2282</v>
      </c>
      <c r="M3960" t="s">
        <v>2288</v>
      </c>
      <c r="N3960" t="s">
        <v>2289</v>
      </c>
      <c r="O3960" t="s">
        <v>2118</v>
      </c>
      <c r="P3960" t="s"/>
    </row>
    <row r="3961" spans="1:16">
      <c r="I3961" s="54" t="n">
        <v>3959</v>
      </c>
      <c r="J3961" s="55" t="n">
        <v>5.787037037037037e-09</v>
      </c>
      <c r="K3961" t="s">
        <v>2081</v>
      </c>
      <c r="L3961" t="s">
        <v>2282</v>
      </c>
      <c r="M3961" t="s">
        <v>2288</v>
      </c>
      <c r="N3961" t="s">
        <v>2289</v>
      </c>
      <c r="O3961" t="s">
        <v>2119</v>
      </c>
      <c r="P3961" t="s"/>
    </row>
    <row r="3962" spans="1:16">
      <c r="I3962" s="54" t="n">
        <v>3960</v>
      </c>
      <c r="J3962" s="55" t="n">
        <v>0</v>
      </c>
      <c r="K3962" t="s">
        <v>2081</v>
      </c>
      <c r="L3962" t="s">
        <v>2282</v>
      </c>
      <c r="M3962" t="s">
        <v>2288</v>
      </c>
      <c r="N3962" t="s">
        <v>2289</v>
      </c>
      <c r="O3962" t="s">
        <v>2120</v>
      </c>
      <c r="P3962" t="s"/>
    </row>
    <row r="3963" spans="1:16">
      <c r="I3963" s="54" t="n">
        <v>3961</v>
      </c>
      <c r="J3963" s="55" t="n">
        <v>0</v>
      </c>
      <c r="K3963" t="s">
        <v>2081</v>
      </c>
      <c r="L3963" t="s">
        <v>2282</v>
      </c>
      <c r="M3963" t="s">
        <v>2288</v>
      </c>
      <c r="N3963" t="s">
        <v>2289</v>
      </c>
      <c r="O3963" t="s">
        <v>2121</v>
      </c>
      <c r="P3963" t="s"/>
    </row>
    <row r="3964" spans="1:16">
      <c r="I3964" s="54" t="n">
        <v>3962</v>
      </c>
      <c r="J3964" t="s"/>
      <c r="K3964" t="s">
        <v>2081</v>
      </c>
      <c r="L3964" t="s">
        <v>2282</v>
      </c>
      <c r="M3964" t="s">
        <v>2288</v>
      </c>
      <c r="N3964" t="s">
        <v>2289</v>
      </c>
      <c r="O3964" t="s">
        <v>2122</v>
      </c>
      <c r="P3964" t="s"/>
    </row>
    <row r="3965" spans="1:16">
      <c r="I3965" s="54" t="n">
        <v>3963</v>
      </c>
      <c r="J3965" t="s"/>
      <c r="K3965" t="s">
        <v>2081</v>
      </c>
      <c r="L3965" t="s">
        <v>2282</v>
      </c>
      <c r="M3965" t="s">
        <v>2288</v>
      </c>
      <c r="N3965" t="s">
        <v>2289</v>
      </c>
      <c r="O3965" t="s">
        <v>2123</v>
      </c>
      <c r="P3965" t="s"/>
    </row>
    <row r="3966" spans="1:16">
      <c r="I3966" s="54" t="n">
        <v>3964</v>
      </c>
      <c r="J3966" t="s"/>
      <c r="K3966" t="s">
        <v>2081</v>
      </c>
      <c r="L3966" t="s">
        <v>2282</v>
      </c>
      <c r="M3966" t="s">
        <v>2288</v>
      </c>
      <c r="N3966" t="s">
        <v>2289</v>
      </c>
      <c r="O3966" t="s">
        <v>2124</v>
      </c>
      <c r="P3966" t="s"/>
    </row>
    <row r="3967" spans="1:16">
      <c r="I3967" s="54" t="n">
        <v>3965</v>
      </c>
      <c r="J3967" s="55" t="n">
        <v>0</v>
      </c>
      <c r="K3967" t="s">
        <v>2081</v>
      </c>
      <c r="L3967" t="s">
        <v>2282</v>
      </c>
      <c r="M3967" t="s">
        <v>2288</v>
      </c>
      <c r="N3967" t="s">
        <v>2289</v>
      </c>
      <c r="O3967" t="s">
        <v>2125</v>
      </c>
      <c r="P3967" t="s"/>
    </row>
    <row r="3968" spans="1:16">
      <c r="I3968" s="54" t="n">
        <v>3966</v>
      </c>
      <c r="J3968" t="s"/>
      <c r="K3968" t="s">
        <v>2081</v>
      </c>
      <c r="L3968" t="s">
        <v>2282</v>
      </c>
      <c r="M3968" t="s">
        <v>2288</v>
      </c>
      <c r="N3968" t="s">
        <v>2289</v>
      </c>
      <c r="O3968" t="s">
        <v>2126</v>
      </c>
      <c r="P3968" t="s"/>
    </row>
    <row r="3969" spans="1:16">
      <c r="I3969" s="54" t="n">
        <v>3967</v>
      </c>
      <c r="J3969" s="55" t="n">
        <v>0</v>
      </c>
      <c r="K3969" t="s">
        <v>2081</v>
      </c>
      <c r="L3969" t="s">
        <v>2282</v>
      </c>
      <c r="M3969" t="s">
        <v>2288</v>
      </c>
      <c r="N3969" t="s">
        <v>2289</v>
      </c>
      <c r="O3969" t="s">
        <v>2127</v>
      </c>
      <c r="P3969" t="s"/>
    </row>
    <row r="3970" spans="1:16">
      <c r="I3970" s="54" t="n">
        <v>3968</v>
      </c>
      <c r="J3970" t="s"/>
      <c r="K3970" t="s">
        <v>2081</v>
      </c>
      <c r="L3970" t="s">
        <v>2282</v>
      </c>
      <c r="M3970" t="s">
        <v>2288</v>
      </c>
      <c r="N3970" t="s">
        <v>2289</v>
      </c>
      <c r="O3970" t="s">
        <v>2128</v>
      </c>
      <c r="P3970" t="s"/>
    </row>
    <row r="3971" spans="1:16">
      <c r="I3971" s="54" t="n">
        <v>3969</v>
      </c>
      <c r="J3971" s="55" t="n">
        <v>5.798611111111111e-09</v>
      </c>
      <c r="K3971" t="s">
        <v>2081</v>
      </c>
      <c r="L3971" t="s">
        <v>2282</v>
      </c>
      <c r="M3971" t="s">
        <v>2288</v>
      </c>
      <c r="N3971" t="s">
        <v>2289</v>
      </c>
      <c r="O3971" t="s">
        <v>2285</v>
      </c>
      <c r="P3971" t="s"/>
    </row>
    <row r="3972" spans="1:16">
      <c r="I3972" s="54" t="n">
        <v>3970</v>
      </c>
      <c r="J3972" t="s"/>
      <c r="K3972" t="s">
        <v>2081</v>
      </c>
      <c r="L3972" t="s">
        <v>2282</v>
      </c>
      <c r="M3972" t="s">
        <v>2288</v>
      </c>
      <c r="N3972" t="s">
        <v>2289</v>
      </c>
      <c r="O3972" t="s">
        <v>2285</v>
      </c>
      <c r="P3972" t="s">
        <v>1530</v>
      </c>
    </row>
    <row r="3973" spans="1:16">
      <c r="I3973" s="54" t="n">
        <v>3971</v>
      </c>
      <c r="J3973" t="s"/>
      <c r="K3973" t="s">
        <v>2081</v>
      </c>
      <c r="L3973" t="s">
        <v>2282</v>
      </c>
      <c r="M3973" t="s">
        <v>2288</v>
      </c>
      <c r="N3973" t="s">
        <v>2289</v>
      </c>
      <c r="O3973" t="s">
        <v>2285</v>
      </c>
      <c r="P3973" t="s">
        <v>1555</v>
      </c>
    </row>
    <row r="3974" spans="1:16">
      <c r="I3974" s="54" t="n">
        <v>3972</v>
      </c>
      <c r="J3974" t="s"/>
      <c r="K3974" t="s">
        <v>2081</v>
      </c>
      <c r="L3974" t="s">
        <v>2282</v>
      </c>
      <c r="M3974" t="s">
        <v>2288</v>
      </c>
      <c r="N3974" t="s">
        <v>2289</v>
      </c>
      <c r="O3974" t="s">
        <v>2285</v>
      </c>
      <c r="P3974" t="s">
        <v>1238</v>
      </c>
    </row>
    <row r="3975" spans="1:16">
      <c r="I3975" s="54" t="n">
        <v>3973</v>
      </c>
      <c r="J3975" t="s"/>
      <c r="K3975" t="s">
        <v>2081</v>
      </c>
      <c r="L3975" t="s">
        <v>2282</v>
      </c>
      <c r="M3975" t="s">
        <v>2288</v>
      </c>
      <c r="N3975" t="s">
        <v>2289</v>
      </c>
      <c r="O3975" t="s">
        <v>2285</v>
      </c>
      <c r="P3975" t="s">
        <v>1792</v>
      </c>
    </row>
    <row r="3976" spans="1:16">
      <c r="I3976" s="54" t="n">
        <v>3974</v>
      </c>
      <c r="J3976" t="s"/>
      <c r="K3976" t="s">
        <v>2081</v>
      </c>
      <c r="L3976" t="s">
        <v>2282</v>
      </c>
      <c r="M3976" t="s">
        <v>2288</v>
      </c>
      <c r="N3976" t="s">
        <v>2289</v>
      </c>
      <c r="O3976" t="s">
        <v>2285</v>
      </c>
      <c r="P3976" t="s">
        <v>892</v>
      </c>
    </row>
    <row r="3977" spans="1:16">
      <c r="I3977" s="54" t="n">
        <v>3975</v>
      </c>
      <c r="J3977" t="s"/>
      <c r="K3977" t="s">
        <v>2081</v>
      </c>
      <c r="L3977" t="s">
        <v>2282</v>
      </c>
      <c r="M3977" t="s">
        <v>2288</v>
      </c>
      <c r="N3977" t="s">
        <v>2289</v>
      </c>
      <c r="O3977" t="s">
        <v>2285</v>
      </c>
      <c r="P3977" t="s">
        <v>952</v>
      </c>
    </row>
    <row r="3978" spans="1:16">
      <c r="I3978" s="54" t="n">
        <v>3976</v>
      </c>
      <c r="J3978" t="s"/>
      <c r="K3978" t="s">
        <v>2081</v>
      </c>
      <c r="L3978" t="s">
        <v>2282</v>
      </c>
      <c r="M3978" t="s">
        <v>2288</v>
      </c>
      <c r="N3978" t="s">
        <v>2289</v>
      </c>
      <c r="O3978" t="s">
        <v>2285</v>
      </c>
      <c r="P3978" t="s">
        <v>977</v>
      </c>
    </row>
    <row r="3979" spans="1:16">
      <c r="I3979" s="54" t="n">
        <v>3977</v>
      </c>
      <c r="J3979" t="s"/>
      <c r="K3979" t="s">
        <v>2081</v>
      </c>
      <c r="L3979" t="s">
        <v>2282</v>
      </c>
      <c r="M3979" t="s">
        <v>2288</v>
      </c>
      <c r="N3979" t="s">
        <v>2289</v>
      </c>
      <c r="O3979" t="s">
        <v>2285</v>
      </c>
      <c r="P3979" t="s">
        <v>1617</v>
      </c>
    </row>
    <row r="3980" spans="1:16">
      <c r="I3980" s="54" t="n">
        <v>3978</v>
      </c>
      <c r="J3980" t="s"/>
      <c r="K3980" t="s">
        <v>2081</v>
      </c>
      <c r="L3980" t="s">
        <v>2282</v>
      </c>
      <c r="M3980" t="s">
        <v>2288</v>
      </c>
      <c r="N3980" t="s">
        <v>2289</v>
      </c>
      <c r="O3980" t="s">
        <v>2285</v>
      </c>
      <c r="P3980" t="s">
        <v>1382</v>
      </c>
    </row>
    <row r="3981" spans="1:16">
      <c r="I3981" s="54" t="n">
        <v>3979</v>
      </c>
      <c r="J3981" t="s"/>
      <c r="K3981" t="s">
        <v>2081</v>
      </c>
      <c r="L3981" t="s">
        <v>2282</v>
      </c>
      <c r="M3981" t="s">
        <v>2288</v>
      </c>
      <c r="N3981" t="s">
        <v>2289</v>
      </c>
      <c r="O3981" t="s">
        <v>2285</v>
      </c>
      <c r="P3981" t="s">
        <v>1059</v>
      </c>
    </row>
    <row r="3982" spans="1:16">
      <c r="I3982" s="54" t="n">
        <v>3980</v>
      </c>
      <c r="J3982" t="s"/>
      <c r="K3982" t="s">
        <v>2081</v>
      </c>
      <c r="L3982" t="s">
        <v>2282</v>
      </c>
      <c r="M3982" t="s">
        <v>2288</v>
      </c>
      <c r="N3982" t="s">
        <v>2289</v>
      </c>
      <c r="O3982" t="s">
        <v>2285</v>
      </c>
      <c r="P3982" t="s">
        <v>1407</v>
      </c>
    </row>
    <row r="3983" spans="1:16">
      <c r="I3983" s="54" t="n">
        <v>3981</v>
      </c>
      <c r="J3983" t="s"/>
      <c r="K3983" t="s">
        <v>2081</v>
      </c>
      <c r="L3983" t="s">
        <v>2282</v>
      </c>
      <c r="M3983" t="s">
        <v>2288</v>
      </c>
      <c r="N3983" t="s">
        <v>2289</v>
      </c>
      <c r="O3983" t="s">
        <v>2134</v>
      </c>
      <c r="P3983" t="s"/>
    </row>
    <row r="3984" spans="1:16">
      <c r="I3984" s="54" t="n">
        <v>3982</v>
      </c>
      <c r="J3984" s="55" t="n">
        <v>0</v>
      </c>
      <c r="K3984" t="s">
        <v>2081</v>
      </c>
      <c r="L3984" t="s">
        <v>2282</v>
      </c>
      <c r="M3984" t="s">
        <v>2288</v>
      </c>
      <c r="N3984" t="s">
        <v>2289</v>
      </c>
      <c r="O3984" t="s">
        <v>2135</v>
      </c>
      <c r="P3984" t="s"/>
    </row>
    <row r="3985" spans="1:16">
      <c r="I3985" s="54" t="n">
        <v>3983</v>
      </c>
      <c r="J3985" t="s"/>
      <c r="K3985" t="s">
        <v>2081</v>
      </c>
      <c r="L3985" t="s">
        <v>2282</v>
      </c>
      <c r="M3985" t="s">
        <v>2288</v>
      </c>
      <c r="N3985" t="s">
        <v>2289</v>
      </c>
      <c r="O3985" t="s">
        <v>2136</v>
      </c>
      <c r="P3985" t="s"/>
    </row>
    <row r="3986" spans="1:16">
      <c r="I3986" s="54" t="n">
        <v>3984</v>
      </c>
      <c r="J3986" s="55" t="n">
        <v>0</v>
      </c>
      <c r="K3986" t="s">
        <v>2081</v>
      </c>
      <c r="L3986" t="s">
        <v>2282</v>
      </c>
      <c r="M3986" t="s">
        <v>2288</v>
      </c>
      <c r="N3986" t="s">
        <v>2289</v>
      </c>
      <c r="O3986" t="s">
        <v>2137</v>
      </c>
      <c r="P3986" t="s"/>
    </row>
    <row r="3987" spans="1:16">
      <c r="I3987" s="54" t="n">
        <v>3985</v>
      </c>
      <c r="J3987" t="s"/>
      <c r="K3987" t="s">
        <v>2081</v>
      </c>
      <c r="L3987" t="s">
        <v>2282</v>
      </c>
      <c r="M3987" t="s">
        <v>2288</v>
      </c>
      <c r="N3987" t="s">
        <v>2289</v>
      </c>
      <c r="O3987" t="s">
        <v>2138</v>
      </c>
      <c r="P3987" t="s"/>
    </row>
    <row r="3988" spans="1:16">
      <c r="I3988" s="54" t="n">
        <v>3986</v>
      </c>
      <c r="J3988" s="55" t="n">
        <v>0</v>
      </c>
      <c r="K3988" t="s">
        <v>2081</v>
      </c>
      <c r="L3988" t="s">
        <v>2282</v>
      </c>
      <c r="M3988" t="s">
        <v>2288</v>
      </c>
      <c r="N3988" t="s">
        <v>2289</v>
      </c>
      <c r="O3988" t="s">
        <v>2139</v>
      </c>
      <c r="P3988" t="s"/>
    </row>
    <row r="3989" spans="1:16">
      <c r="I3989" s="54" t="n">
        <v>3987</v>
      </c>
      <c r="J3989" t="s"/>
      <c r="K3989" t="s">
        <v>2081</v>
      </c>
      <c r="L3989" t="s">
        <v>2282</v>
      </c>
      <c r="M3989" t="s">
        <v>2288</v>
      </c>
      <c r="N3989" t="s">
        <v>2289</v>
      </c>
      <c r="O3989" t="s">
        <v>2140</v>
      </c>
      <c r="P3989" t="s"/>
    </row>
    <row r="3990" spans="1:16">
      <c r="I3990" s="54" t="n">
        <v>3988</v>
      </c>
      <c r="J3990" s="55" t="n">
        <v>2.31712962962963e-08</v>
      </c>
      <c r="K3990" t="s">
        <v>2081</v>
      </c>
      <c r="L3990" t="s">
        <v>2282</v>
      </c>
      <c r="M3990" t="s">
        <v>2288</v>
      </c>
      <c r="N3990" t="s">
        <v>2290</v>
      </c>
      <c r="O3990" t="s"/>
      <c r="P3990" t="s"/>
    </row>
    <row r="3991" spans="1:16">
      <c r="I3991" s="54" t="n">
        <v>3989</v>
      </c>
      <c r="J3991" t="s"/>
      <c r="K3991" t="s">
        <v>2081</v>
      </c>
      <c r="L3991" t="s">
        <v>2282</v>
      </c>
      <c r="M3991" t="s">
        <v>2288</v>
      </c>
      <c r="N3991" t="s">
        <v>2290</v>
      </c>
      <c r="O3991" t="s">
        <v>2105</v>
      </c>
      <c r="P3991" t="s"/>
    </row>
    <row r="3992" spans="1:16">
      <c r="I3992" s="54" t="n">
        <v>3990</v>
      </c>
      <c r="J3992" t="s"/>
      <c r="K3992" t="s">
        <v>2081</v>
      </c>
      <c r="L3992" t="s">
        <v>2282</v>
      </c>
      <c r="M3992" t="s">
        <v>2288</v>
      </c>
      <c r="N3992" t="s">
        <v>2290</v>
      </c>
      <c r="O3992" t="s">
        <v>2110</v>
      </c>
      <c r="P3992" t="s"/>
    </row>
    <row r="3993" spans="1:16">
      <c r="I3993" s="54" t="n">
        <v>3991</v>
      </c>
      <c r="J3993" t="s"/>
      <c r="K3993" t="s">
        <v>2081</v>
      </c>
      <c r="L3993" t="s">
        <v>2282</v>
      </c>
      <c r="M3993" t="s">
        <v>2288</v>
      </c>
      <c r="N3993" t="s">
        <v>2290</v>
      </c>
      <c r="O3993" t="s">
        <v>2111</v>
      </c>
      <c r="P3993" t="s"/>
    </row>
    <row r="3994" spans="1:16">
      <c r="I3994" s="54" t="n">
        <v>3992</v>
      </c>
      <c r="J3994" t="s"/>
      <c r="K3994" t="s">
        <v>2081</v>
      </c>
      <c r="L3994" t="s">
        <v>2282</v>
      </c>
      <c r="M3994" t="s">
        <v>2288</v>
      </c>
      <c r="N3994" t="s">
        <v>2290</v>
      </c>
      <c r="O3994" t="s">
        <v>2112</v>
      </c>
      <c r="P3994" t="s"/>
    </row>
    <row r="3995" spans="1:16">
      <c r="I3995" s="54" t="n">
        <v>3993</v>
      </c>
      <c r="J3995" t="s"/>
      <c r="K3995" t="s">
        <v>2081</v>
      </c>
      <c r="L3995" t="s">
        <v>2282</v>
      </c>
      <c r="M3995" t="s">
        <v>2288</v>
      </c>
      <c r="N3995" t="s">
        <v>2290</v>
      </c>
      <c r="O3995" t="s">
        <v>2113</v>
      </c>
      <c r="P3995" t="s"/>
    </row>
    <row r="3996" spans="1:16">
      <c r="I3996" s="54" t="n">
        <v>3994</v>
      </c>
      <c r="J3996" t="s"/>
      <c r="K3996" t="s">
        <v>2081</v>
      </c>
      <c r="L3996" t="s">
        <v>2282</v>
      </c>
      <c r="M3996" t="s">
        <v>2288</v>
      </c>
      <c r="N3996" t="s">
        <v>2290</v>
      </c>
      <c r="O3996" t="s">
        <v>2114</v>
      </c>
      <c r="P3996" t="s"/>
    </row>
    <row r="3997" spans="1:16">
      <c r="I3997" s="54" t="n">
        <v>3995</v>
      </c>
      <c r="J3997" t="s"/>
      <c r="K3997" t="s">
        <v>2081</v>
      </c>
      <c r="L3997" t="s">
        <v>2282</v>
      </c>
      <c r="M3997" t="s">
        <v>2288</v>
      </c>
      <c r="N3997" t="s">
        <v>2290</v>
      </c>
      <c r="O3997" t="s">
        <v>2115</v>
      </c>
      <c r="P3997" t="s"/>
    </row>
    <row r="3998" spans="1:16">
      <c r="I3998" s="54" t="n">
        <v>3996</v>
      </c>
      <c r="J3998" t="s"/>
      <c r="K3998" t="s">
        <v>2081</v>
      </c>
      <c r="L3998" t="s">
        <v>2282</v>
      </c>
      <c r="M3998" t="s">
        <v>2288</v>
      </c>
      <c r="N3998" t="s">
        <v>2290</v>
      </c>
      <c r="O3998" t="s">
        <v>2116</v>
      </c>
      <c r="P3998" t="s"/>
    </row>
    <row r="3999" spans="1:16">
      <c r="I3999" s="54" t="n">
        <v>3997</v>
      </c>
      <c r="J3999" t="s"/>
      <c r="K3999" t="s">
        <v>2081</v>
      </c>
      <c r="L3999" t="s">
        <v>2282</v>
      </c>
      <c r="M3999" t="s">
        <v>2288</v>
      </c>
      <c r="N3999" t="s">
        <v>2290</v>
      </c>
      <c r="O3999" t="s">
        <v>2117</v>
      </c>
      <c r="P3999" t="s"/>
    </row>
    <row r="4000" spans="1:16">
      <c r="I4000" s="54" t="n">
        <v>3998</v>
      </c>
      <c r="J4000" t="s"/>
      <c r="K4000" t="s">
        <v>2081</v>
      </c>
      <c r="L4000" t="s">
        <v>2282</v>
      </c>
      <c r="M4000" t="s">
        <v>2288</v>
      </c>
      <c r="N4000" t="s">
        <v>2290</v>
      </c>
      <c r="O4000" t="s">
        <v>2118</v>
      </c>
      <c r="P4000" t="s"/>
    </row>
    <row r="4001" spans="1:16">
      <c r="I4001" s="54" t="n">
        <v>3999</v>
      </c>
      <c r="J4001" s="55" t="n">
        <v>0</v>
      </c>
      <c r="K4001" t="s">
        <v>2081</v>
      </c>
      <c r="L4001" t="s">
        <v>2282</v>
      </c>
      <c r="M4001" t="s">
        <v>2288</v>
      </c>
      <c r="N4001" t="s">
        <v>2290</v>
      </c>
      <c r="O4001" t="s">
        <v>2119</v>
      </c>
      <c r="P4001" t="s"/>
    </row>
    <row r="4002" spans="1:16">
      <c r="I4002" s="54" t="n">
        <v>4000</v>
      </c>
      <c r="J4002" s="55" t="n">
        <v>0</v>
      </c>
      <c r="K4002" t="s">
        <v>2081</v>
      </c>
      <c r="L4002" t="s">
        <v>2282</v>
      </c>
      <c r="M4002" t="s">
        <v>2288</v>
      </c>
      <c r="N4002" t="s">
        <v>2290</v>
      </c>
      <c r="O4002" t="s">
        <v>2120</v>
      </c>
      <c r="P4002" t="s"/>
    </row>
    <row r="4003" spans="1:16">
      <c r="I4003" s="54" t="n">
        <v>4001</v>
      </c>
      <c r="J4003" s="55" t="n">
        <v>0</v>
      </c>
      <c r="K4003" t="s">
        <v>2081</v>
      </c>
      <c r="L4003" t="s">
        <v>2282</v>
      </c>
      <c r="M4003" t="s">
        <v>2288</v>
      </c>
      <c r="N4003" t="s">
        <v>2290</v>
      </c>
      <c r="O4003" t="s">
        <v>2121</v>
      </c>
      <c r="P4003" t="s"/>
    </row>
    <row r="4004" spans="1:16">
      <c r="I4004" s="54" t="n">
        <v>4002</v>
      </c>
      <c r="J4004" t="s"/>
      <c r="K4004" t="s">
        <v>2081</v>
      </c>
      <c r="L4004" t="s">
        <v>2282</v>
      </c>
      <c r="M4004" t="s">
        <v>2288</v>
      </c>
      <c r="N4004" t="s">
        <v>2290</v>
      </c>
      <c r="O4004" t="s">
        <v>2122</v>
      </c>
      <c r="P4004" t="s"/>
    </row>
    <row r="4005" spans="1:16">
      <c r="I4005" s="54" t="n">
        <v>4003</v>
      </c>
      <c r="J4005" t="s"/>
      <c r="K4005" t="s">
        <v>2081</v>
      </c>
      <c r="L4005" t="s">
        <v>2282</v>
      </c>
      <c r="M4005" t="s">
        <v>2288</v>
      </c>
      <c r="N4005" t="s">
        <v>2290</v>
      </c>
      <c r="O4005" t="s">
        <v>2123</v>
      </c>
      <c r="P4005" t="s"/>
    </row>
    <row r="4006" spans="1:16">
      <c r="I4006" s="54" t="n">
        <v>4004</v>
      </c>
      <c r="J4006" t="s"/>
      <c r="K4006" t="s">
        <v>2081</v>
      </c>
      <c r="L4006" t="s">
        <v>2282</v>
      </c>
      <c r="M4006" t="s">
        <v>2288</v>
      </c>
      <c r="N4006" t="s">
        <v>2290</v>
      </c>
      <c r="O4006" t="s">
        <v>2124</v>
      </c>
      <c r="P4006" t="s"/>
    </row>
    <row r="4007" spans="1:16">
      <c r="I4007" s="54" t="n">
        <v>4005</v>
      </c>
      <c r="J4007" s="55" t="n">
        <v>0</v>
      </c>
      <c r="K4007" t="s">
        <v>2081</v>
      </c>
      <c r="L4007" t="s">
        <v>2282</v>
      </c>
      <c r="M4007" t="s">
        <v>2288</v>
      </c>
      <c r="N4007" t="s">
        <v>2290</v>
      </c>
      <c r="O4007" t="s">
        <v>2125</v>
      </c>
      <c r="P4007" t="s"/>
    </row>
    <row r="4008" spans="1:16">
      <c r="I4008" s="54" t="n">
        <v>4006</v>
      </c>
      <c r="J4008" t="s"/>
      <c r="K4008" t="s">
        <v>2081</v>
      </c>
      <c r="L4008" t="s">
        <v>2282</v>
      </c>
      <c r="M4008" t="s">
        <v>2288</v>
      </c>
      <c r="N4008" t="s">
        <v>2290</v>
      </c>
      <c r="O4008" t="s">
        <v>2126</v>
      </c>
      <c r="P4008" t="s"/>
    </row>
    <row r="4009" spans="1:16">
      <c r="I4009" s="54" t="n">
        <v>4007</v>
      </c>
      <c r="J4009" s="55" t="n">
        <v>0</v>
      </c>
      <c r="K4009" t="s">
        <v>2081</v>
      </c>
      <c r="L4009" t="s">
        <v>2282</v>
      </c>
      <c r="M4009" t="s">
        <v>2288</v>
      </c>
      <c r="N4009" t="s">
        <v>2290</v>
      </c>
      <c r="O4009" t="s">
        <v>2127</v>
      </c>
      <c r="P4009" t="s"/>
    </row>
    <row r="4010" spans="1:16">
      <c r="I4010" s="54" t="n">
        <v>4008</v>
      </c>
      <c r="J4010" t="s"/>
      <c r="K4010" t="s">
        <v>2081</v>
      </c>
      <c r="L4010" t="s">
        <v>2282</v>
      </c>
      <c r="M4010" t="s">
        <v>2288</v>
      </c>
      <c r="N4010" t="s">
        <v>2290</v>
      </c>
      <c r="O4010" t="s">
        <v>2128</v>
      </c>
      <c r="P4010" t="s"/>
    </row>
    <row r="4011" spans="1:16">
      <c r="I4011" s="54" t="n">
        <v>4009</v>
      </c>
      <c r="J4011" s="55" t="n">
        <v>0</v>
      </c>
      <c r="K4011" t="s">
        <v>2081</v>
      </c>
      <c r="L4011" t="s">
        <v>2282</v>
      </c>
      <c r="M4011" t="s">
        <v>2288</v>
      </c>
      <c r="N4011" t="s">
        <v>2290</v>
      </c>
      <c r="O4011" t="s">
        <v>2285</v>
      </c>
      <c r="P4011" t="s"/>
    </row>
    <row r="4012" spans="1:16">
      <c r="I4012" s="54" t="n">
        <v>4010</v>
      </c>
      <c r="J4012" t="s"/>
      <c r="K4012" t="s">
        <v>2081</v>
      </c>
      <c r="L4012" t="s">
        <v>2282</v>
      </c>
      <c r="M4012" t="s">
        <v>2288</v>
      </c>
      <c r="N4012" t="s">
        <v>2290</v>
      </c>
      <c r="O4012" t="s">
        <v>2285</v>
      </c>
      <c r="P4012" t="s">
        <v>1555</v>
      </c>
    </row>
    <row r="4013" spans="1:16">
      <c r="I4013" s="54" t="n">
        <v>4011</v>
      </c>
      <c r="J4013" t="s"/>
      <c r="K4013" t="s">
        <v>2081</v>
      </c>
      <c r="L4013" t="s">
        <v>2282</v>
      </c>
      <c r="M4013" t="s">
        <v>2288</v>
      </c>
      <c r="N4013" t="s">
        <v>2290</v>
      </c>
      <c r="O4013" t="s">
        <v>2285</v>
      </c>
      <c r="P4013" t="s">
        <v>892</v>
      </c>
    </row>
    <row r="4014" spans="1:16">
      <c r="I4014" s="54" t="n">
        <v>4012</v>
      </c>
      <c r="J4014" t="s"/>
      <c r="K4014" t="s">
        <v>2081</v>
      </c>
      <c r="L4014" t="s">
        <v>2282</v>
      </c>
      <c r="M4014" t="s">
        <v>2288</v>
      </c>
      <c r="N4014" t="s">
        <v>2290</v>
      </c>
      <c r="O4014" t="s">
        <v>2285</v>
      </c>
      <c r="P4014" t="s">
        <v>952</v>
      </c>
    </row>
    <row r="4015" spans="1:16">
      <c r="I4015" s="54" t="n">
        <v>4013</v>
      </c>
      <c r="J4015" t="s"/>
      <c r="K4015" t="s">
        <v>2081</v>
      </c>
      <c r="L4015" t="s">
        <v>2282</v>
      </c>
      <c r="M4015" t="s">
        <v>2288</v>
      </c>
      <c r="N4015" t="s">
        <v>2290</v>
      </c>
      <c r="O4015" t="s">
        <v>2285</v>
      </c>
      <c r="P4015" t="s">
        <v>977</v>
      </c>
    </row>
    <row r="4016" spans="1:16">
      <c r="I4016" s="54" t="n">
        <v>4014</v>
      </c>
      <c r="J4016" t="s"/>
      <c r="K4016" t="s">
        <v>2081</v>
      </c>
      <c r="L4016" t="s">
        <v>2282</v>
      </c>
      <c r="M4016" t="s">
        <v>2288</v>
      </c>
      <c r="N4016" t="s">
        <v>2290</v>
      </c>
      <c r="O4016" t="s">
        <v>2285</v>
      </c>
      <c r="P4016" t="s">
        <v>1382</v>
      </c>
    </row>
    <row r="4017" spans="1:16">
      <c r="I4017" s="54" t="n">
        <v>4015</v>
      </c>
      <c r="J4017" t="s"/>
      <c r="K4017" t="s">
        <v>2081</v>
      </c>
      <c r="L4017" t="s">
        <v>2282</v>
      </c>
      <c r="M4017" t="s">
        <v>2288</v>
      </c>
      <c r="N4017" t="s">
        <v>2290</v>
      </c>
      <c r="O4017" t="s">
        <v>2285</v>
      </c>
      <c r="P4017" t="s">
        <v>1059</v>
      </c>
    </row>
    <row r="4018" spans="1:16">
      <c r="I4018" s="54" t="n">
        <v>4016</v>
      </c>
      <c r="J4018" t="s"/>
      <c r="K4018" t="s">
        <v>2081</v>
      </c>
      <c r="L4018" t="s">
        <v>2282</v>
      </c>
      <c r="M4018" t="s">
        <v>2288</v>
      </c>
      <c r="N4018" t="s">
        <v>2290</v>
      </c>
      <c r="O4018" t="s">
        <v>2134</v>
      </c>
      <c r="P4018" t="s"/>
    </row>
    <row r="4019" spans="1:16">
      <c r="I4019" s="54" t="n">
        <v>4017</v>
      </c>
      <c r="J4019" s="55" t="n">
        <v>0</v>
      </c>
      <c r="K4019" t="s">
        <v>2081</v>
      </c>
      <c r="L4019" t="s">
        <v>2282</v>
      </c>
      <c r="M4019" t="s">
        <v>2288</v>
      </c>
      <c r="N4019" t="s">
        <v>2290</v>
      </c>
      <c r="O4019" t="s">
        <v>2135</v>
      </c>
      <c r="P4019" t="s"/>
    </row>
    <row r="4020" spans="1:16">
      <c r="I4020" s="54" t="n">
        <v>4018</v>
      </c>
      <c r="J4020" t="s"/>
      <c r="K4020" t="s">
        <v>2081</v>
      </c>
      <c r="L4020" t="s">
        <v>2282</v>
      </c>
      <c r="M4020" t="s">
        <v>2288</v>
      </c>
      <c r="N4020" t="s">
        <v>2290</v>
      </c>
      <c r="O4020" t="s">
        <v>2136</v>
      </c>
      <c r="P4020" t="s"/>
    </row>
    <row r="4021" spans="1:16">
      <c r="I4021" s="54" t="n">
        <v>4019</v>
      </c>
      <c r="J4021" s="55" t="n">
        <v>0</v>
      </c>
      <c r="K4021" t="s">
        <v>2081</v>
      </c>
      <c r="L4021" t="s">
        <v>2282</v>
      </c>
      <c r="M4021" t="s">
        <v>2288</v>
      </c>
      <c r="N4021" t="s">
        <v>2290</v>
      </c>
      <c r="O4021" t="s">
        <v>2137</v>
      </c>
      <c r="P4021" t="s"/>
    </row>
    <row r="4022" spans="1:16">
      <c r="I4022" s="54" t="n">
        <v>4020</v>
      </c>
      <c r="J4022" t="s"/>
      <c r="K4022" t="s">
        <v>2081</v>
      </c>
      <c r="L4022" t="s">
        <v>2282</v>
      </c>
      <c r="M4022" t="s">
        <v>2288</v>
      </c>
      <c r="N4022" t="s">
        <v>2290</v>
      </c>
      <c r="O4022" t="s">
        <v>2138</v>
      </c>
      <c r="P4022" t="s"/>
    </row>
    <row r="4023" spans="1:16">
      <c r="I4023" s="54" t="n">
        <v>4021</v>
      </c>
      <c r="J4023" s="55" t="n">
        <v>0</v>
      </c>
      <c r="K4023" t="s">
        <v>2081</v>
      </c>
      <c r="L4023" t="s">
        <v>2282</v>
      </c>
      <c r="M4023" t="s">
        <v>2288</v>
      </c>
      <c r="N4023" t="s">
        <v>2290</v>
      </c>
      <c r="O4023" t="s">
        <v>2139</v>
      </c>
      <c r="P4023" t="s"/>
    </row>
    <row r="4024" spans="1:16">
      <c r="I4024" s="54" t="n">
        <v>4022</v>
      </c>
      <c r="J4024" t="s"/>
      <c r="K4024" t="s">
        <v>2081</v>
      </c>
      <c r="L4024" t="s">
        <v>2282</v>
      </c>
      <c r="M4024" t="s">
        <v>2288</v>
      </c>
      <c r="N4024" t="s">
        <v>2290</v>
      </c>
      <c r="O4024" t="s">
        <v>2140</v>
      </c>
      <c r="P4024" t="s"/>
    </row>
    <row r="4025" spans="1:16">
      <c r="I4025" s="54" t="n">
        <v>4023</v>
      </c>
      <c r="J4025" t="s"/>
      <c r="K4025" t="s">
        <v>2081</v>
      </c>
      <c r="L4025" t="s">
        <v>2282</v>
      </c>
      <c r="M4025" t="s">
        <v>2288</v>
      </c>
      <c r="N4025" t="s">
        <v>2142</v>
      </c>
      <c r="O4025" t="s"/>
      <c r="P4025" t="s"/>
    </row>
    <row r="4026" spans="1:16">
      <c r="I4026" s="54" t="n">
        <v>4024</v>
      </c>
      <c r="J4026" t="s"/>
      <c r="K4026" t="s">
        <v>2081</v>
      </c>
      <c r="L4026" t="s">
        <v>2282</v>
      </c>
      <c r="M4026" t="s">
        <v>2288</v>
      </c>
      <c r="N4026" t="s">
        <v>2143</v>
      </c>
      <c r="O4026" t="s"/>
      <c r="P4026" t="s"/>
    </row>
    <row r="4027" spans="1:16">
      <c r="I4027" s="54" t="n">
        <v>4025</v>
      </c>
      <c r="J4027" t="s"/>
      <c r="K4027" t="s">
        <v>2081</v>
      </c>
      <c r="L4027" t="s">
        <v>2282</v>
      </c>
      <c r="M4027" t="s">
        <v>2142</v>
      </c>
      <c r="N4027" t="s"/>
      <c r="O4027" t="s"/>
      <c r="P4027" t="s"/>
    </row>
    <row r="4028" spans="1:16">
      <c r="I4028" s="54" t="n">
        <v>4026</v>
      </c>
      <c r="J4028" t="s"/>
      <c r="K4028" t="s">
        <v>2081</v>
      </c>
      <c r="L4028" t="s">
        <v>2282</v>
      </c>
      <c r="M4028" t="s">
        <v>2143</v>
      </c>
      <c r="N4028" t="s"/>
      <c r="O4028" t="s"/>
      <c r="P4028" t="s"/>
    </row>
    <row r="4029" spans="1:16">
      <c r="I4029" s="54" t="n">
        <v>4027</v>
      </c>
      <c r="J4029" s="55" t="n">
        <v>0</v>
      </c>
      <c r="K4029" t="s">
        <v>2081</v>
      </c>
      <c r="L4029" t="s">
        <v>2282</v>
      </c>
      <c r="M4029" t="s">
        <v>2147</v>
      </c>
      <c r="N4029" t="s"/>
      <c r="O4029" t="s"/>
      <c r="P4029" t="s"/>
    </row>
    <row r="4030" spans="1:16">
      <c r="I4030" s="54" t="n">
        <v>4028</v>
      </c>
      <c r="J4030" t="s"/>
      <c r="K4030" t="s">
        <v>2081</v>
      </c>
      <c r="L4030" t="s">
        <v>2282</v>
      </c>
      <c r="M4030" t="s">
        <v>2148</v>
      </c>
      <c r="N4030" t="s"/>
      <c r="O4030" t="s"/>
      <c r="P4030" t="s"/>
    </row>
    <row r="4031" spans="1:16">
      <c r="I4031" s="54" t="n">
        <v>4029</v>
      </c>
      <c r="J4031" s="55" t="n">
        <v>0</v>
      </c>
      <c r="K4031" t="s">
        <v>2081</v>
      </c>
      <c r="L4031" t="s">
        <v>2282</v>
      </c>
      <c r="M4031" t="s">
        <v>2149</v>
      </c>
      <c r="N4031" t="s"/>
      <c r="O4031" t="s"/>
      <c r="P4031" t="s"/>
    </row>
    <row r="4032" spans="1:16">
      <c r="I4032" s="54" t="n">
        <v>4030</v>
      </c>
      <c r="J4032" t="s"/>
      <c r="K4032" t="s">
        <v>2081</v>
      </c>
      <c r="L4032" t="s">
        <v>2282</v>
      </c>
      <c r="M4032" t="s">
        <v>2138</v>
      </c>
      <c r="N4032" t="s"/>
      <c r="O4032" t="s"/>
      <c r="P4032" t="s"/>
    </row>
    <row r="4033" spans="1:16">
      <c r="I4033" s="54" t="n">
        <v>4031</v>
      </c>
      <c r="J4033" t="s"/>
      <c r="K4033" t="s">
        <v>2081</v>
      </c>
      <c r="L4033" t="s">
        <v>2282</v>
      </c>
      <c r="M4033" t="s">
        <v>2150</v>
      </c>
      <c r="N4033" t="s"/>
      <c r="O4033" t="s"/>
      <c r="P4033" t="s"/>
    </row>
    <row r="4034" spans="1:16">
      <c r="I4034" s="54" t="n">
        <v>4032</v>
      </c>
      <c r="J4034" t="s"/>
      <c r="K4034" t="s">
        <v>2081</v>
      </c>
      <c r="L4034" t="s">
        <v>2103</v>
      </c>
      <c r="M4034" t="s"/>
      <c r="N4034" t="s"/>
      <c r="O4034" t="s"/>
      <c r="P4034" t="s"/>
    </row>
    <row r="4035" spans="1:16">
      <c r="I4035" s="54" t="n">
        <v>4033</v>
      </c>
      <c r="J4035" t="s"/>
      <c r="K4035" t="s">
        <v>2081</v>
      </c>
      <c r="L4035" t="s">
        <v>2291</v>
      </c>
      <c r="M4035" t="s"/>
      <c r="N4035" t="s"/>
      <c r="O4035" t="s"/>
      <c r="P4035" t="s"/>
    </row>
    <row r="4036" spans="1:16">
      <c r="I4036" s="54" t="n">
        <v>4034</v>
      </c>
      <c r="J4036" s="55" t="n">
        <v>0</v>
      </c>
      <c r="K4036" t="s">
        <v>2081</v>
      </c>
      <c r="L4036" t="s">
        <v>2292</v>
      </c>
      <c r="M4036" t="s"/>
      <c r="N4036" t="s"/>
      <c r="O4036" t="s"/>
      <c r="P4036" t="s"/>
    </row>
    <row r="4037" spans="1:16">
      <c r="I4037" s="54" t="n">
        <v>4035</v>
      </c>
      <c r="J4037" t="s"/>
      <c r="K4037" t="s">
        <v>2081</v>
      </c>
      <c r="L4037" t="s">
        <v>2293</v>
      </c>
      <c r="M4037" t="s"/>
      <c r="N4037" t="s"/>
      <c r="O4037" t="s"/>
      <c r="P4037" t="s"/>
    </row>
    <row r="4038" spans="1:16">
      <c r="I4038" s="54" t="n">
        <v>4036</v>
      </c>
      <c r="J4038" t="s"/>
      <c r="K4038" t="s">
        <v>2081</v>
      </c>
      <c r="L4038" t="s">
        <v>2294</v>
      </c>
      <c r="M4038" t="s"/>
      <c r="N4038" t="s"/>
      <c r="O4038" t="s"/>
      <c r="P4038" t="s"/>
    </row>
    <row r="4039" spans="1:16">
      <c r="I4039" s="54" t="n">
        <v>4037</v>
      </c>
      <c r="J4039" t="s"/>
      <c r="K4039" t="s">
        <v>2081</v>
      </c>
      <c r="L4039" t="s">
        <v>2295</v>
      </c>
      <c r="M4039" t="s"/>
      <c r="N4039" t="s"/>
      <c r="O4039" t="s"/>
      <c r="P4039" t="s"/>
    </row>
    <row r="4040" spans="1:16">
      <c r="I4040" s="54" t="n">
        <v>4038</v>
      </c>
      <c r="J4040" t="s"/>
      <c r="K4040" t="s">
        <v>2081</v>
      </c>
      <c r="L4040" t="s">
        <v>2296</v>
      </c>
      <c r="M4040" t="s"/>
      <c r="N4040" t="s"/>
      <c r="O4040" t="s"/>
      <c r="P4040" t="s"/>
    </row>
    <row r="4041" spans="1:16">
      <c r="I4041" s="54" t="n">
        <v>4039</v>
      </c>
      <c r="J4041" t="s"/>
      <c r="K4041" t="s">
        <v>2081</v>
      </c>
      <c r="L4041" t="s">
        <v>2297</v>
      </c>
      <c r="M4041" t="s"/>
      <c r="N4041" t="s"/>
      <c r="O4041" t="s"/>
      <c r="P4041" t="s"/>
    </row>
    <row r="4042" spans="1:16">
      <c r="I4042" s="54" t="n">
        <v>4040</v>
      </c>
      <c r="J4042" t="s"/>
      <c r="K4042" t="s">
        <v>2298</v>
      </c>
      <c r="L4042" t="s"/>
      <c r="M4042" t="s"/>
      <c r="N4042" t="s"/>
      <c r="O4042" t="s"/>
      <c r="P4042" t="s"/>
    </row>
    <row r="4043" spans="1:16">
      <c r="I4043" s="54" t="n">
        <v>4041</v>
      </c>
      <c r="J4043" t="s"/>
      <c r="K4043" t="s">
        <v>2299</v>
      </c>
      <c r="L4043" t="s"/>
      <c r="M4043" t="s"/>
      <c r="N4043" t="s"/>
      <c r="O4043" t="s"/>
      <c r="P4043" t="s"/>
    </row>
    <row r="4044" spans="1:16">
      <c r="I4044" s="54" t="n">
        <v>4042</v>
      </c>
      <c r="J4044" t="s"/>
      <c r="K4044" t="s">
        <v>2300</v>
      </c>
      <c r="L4044" t="s"/>
      <c r="M4044" t="s"/>
      <c r="N4044" t="s"/>
      <c r="O4044" t="s"/>
      <c r="P4044" t="s"/>
    </row>
    <row r="4045" spans="1:16">
      <c r="I4045" s="54" t="n">
        <v>4043</v>
      </c>
      <c r="J4045" t="s"/>
      <c r="K4045" t="s">
        <v>2301</v>
      </c>
      <c r="L4045" t="s"/>
      <c r="M4045" t="s"/>
      <c r="N4045" t="s"/>
      <c r="O4045" t="s"/>
      <c r="P4045" t="s"/>
    </row>
    <row r="4046" spans="1:16">
      <c r="I4046" s="54" t="n">
        <v>4044</v>
      </c>
      <c r="J4046" t="s"/>
      <c r="K4046" t="s">
        <v>2302</v>
      </c>
      <c r="L4046" t="s"/>
      <c r="M4046" t="s"/>
      <c r="N4046" t="s"/>
      <c r="O4046" t="s"/>
      <c r="P4046" t="s"/>
    </row>
    <row r="4047" spans="1:16">
      <c r="I4047" s="54" t="n">
        <v>4045</v>
      </c>
      <c r="J4047" t="s"/>
      <c r="K4047" t="s">
        <v>2303</v>
      </c>
      <c r="L4047" t="s"/>
      <c r="M4047" t="s"/>
      <c r="N4047" t="s"/>
      <c r="O4047" t="s"/>
      <c r="P4047" t="s"/>
    </row>
    <row r="4048" spans="1:16">
      <c r="I4048" s="54" t="n">
        <v>4046</v>
      </c>
      <c r="J4048" t="s"/>
      <c r="K4048" t="s">
        <v>2304</v>
      </c>
      <c r="L4048" t="s"/>
      <c r="M4048" t="s"/>
      <c r="N4048" t="s"/>
      <c r="O4048" t="s"/>
      <c r="P4048" t="s"/>
    </row>
    <row r="4049" spans="1:16">
      <c r="I4049" s="54" t="n">
        <v>4047</v>
      </c>
      <c r="J4049" s="55" t="n">
        <v>9.825578703703703e-06</v>
      </c>
      <c r="K4049" t="s">
        <v>2305</v>
      </c>
      <c r="L4049" t="s"/>
      <c r="M4049" t="s"/>
      <c r="N4049" t="s"/>
      <c r="O4049" t="s"/>
      <c r="P4049" t="s"/>
    </row>
    <row r="4050" spans="1:16">
      <c r="I4050" s="54" t="n">
        <v>4048</v>
      </c>
      <c r="J4050" t="s"/>
      <c r="K4050" t="s">
        <v>2305</v>
      </c>
      <c r="L4050" t="s">
        <v>1848</v>
      </c>
      <c r="M4050" t="s"/>
      <c r="N4050" t="s"/>
      <c r="O4050" t="s"/>
      <c r="P4050" t="s"/>
    </row>
    <row r="4051" spans="1:16">
      <c r="I4051" s="54" t="n">
        <v>4049</v>
      </c>
      <c r="J4051" t="s"/>
      <c r="K4051" t="s">
        <v>2305</v>
      </c>
      <c r="L4051" t="s">
        <v>1847</v>
      </c>
      <c r="M4051" t="s"/>
      <c r="N4051" t="s"/>
      <c r="O4051" t="s"/>
      <c r="P4051" t="s"/>
    </row>
    <row r="4052" spans="1:16">
      <c r="I4052" s="54" t="n">
        <v>4050</v>
      </c>
      <c r="J4052" t="s"/>
      <c r="K4052" t="s">
        <v>2305</v>
      </c>
      <c r="L4052" t="s">
        <v>1814</v>
      </c>
      <c r="M4052" t="s"/>
      <c r="N4052" t="s"/>
      <c r="O4052" t="s"/>
      <c r="P4052" t="s"/>
    </row>
    <row r="4053" spans="1:16">
      <c r="I4053" s="54" t="n">
        <v>4051</v>
      </c>
      <c r="J4053" t="s"/>
      <c r="K4053" t="s">
        <v>2305</v>
      </c>
      <c r="L4053" t="s">
        <v>1813</v>
      </c>
      <c r="M4053" t="s"/>
      <c r="N4053" t="s"/>
      <c r="O4053" t="s"/>
      <c r="P4053" t="s"/>
    </row>
    <row r="4054" spans="1:16">
      <c r="I4054" s="54" t="n">
        <v>4052</v>
      </c>
      <c r="J4054" t="s"/>
      <c r="K4054" t="s">
        <v>2305</v>
      </c>
      <c r="L4054" t="s">
        <v>702</v>
      </c>
      <c r="M4054" t="s"/>
      <c r="N4054" t="s"/>
      <c r="O4054" t="s"/>
      <c r="P4054" t="s"/>
    </row>
    <row r="4055" spans="1:16">
      <c r="I4055" s="54" t="n">
        <v>4053</v>
      </c>
      <c r="J4055" t="s"/>
      <c r="K4055" t="s">
        <v>2305</v>
      </c>
      <c r="L4055" t="s">
        <v>705</v>
      </c>
      <c r="M4055" t="s"/>
      <c r="N4055" t="s"/>
      <c r="O4055" t="s"/>
      <c r="P4055" t="s"/>
    </row>
    <row r="4056" spans="1:16">
      <c r="I4056" s="54" t="n">
        <v>4054</v>
      </c>
      <c r="J4056" t="s"/>
      <c r="K4056" t="s">
        <v>2305</v>
      </c>
      <c r="L4056" t="s">
        <v>708</v>
      </c>
      <c r="M4056" t="s"/>
      <c r="N4056" t="s"/>
      <c r="O4056" t="s"/>
      <c r="P4056" t="s"/>
    </row>
    <row r="4057" spans="1:16">
      <c r="I4057" s="54" t="n">
        <v>4055</v>
      </c>
      <c r="J4057" t="s"/>
      <c r="K4057" t="s">
        <v>2305</v>
      </c>
      <c r="L4057" t="s">
        <v>711</v>
      </c>
      <c r="M4057" t="s"/>
      <c r="N4057" t="s"/>
      <c r="O4057" t="s"/>
      <c r="P4057" t="s"/>
    </row>
    <row r="4058" spans="1:16">
      <c r="I4058" s="54" t="n">
        <v>4056</v>
      </c>
      <c r="J4058" t="s"/>
      <c r="K4058" t="s">
        <v>2305</v>
      </c>
      <c r="L4058" t="s">
        <v>714</v>
      </c>
      <c r="M4058" t="s"/>
      <c r="N4058" t="s"/>
      <c r="O4058" t="s"/>
      <c r="P4058" t="s"/>
    </row>
    <row r="4059" spans="1:16">
      <c r="I4059" s="54" t="n">
        <v>4057</v>
      </c>
      <c r="J4059" t="s"/>
      <c r="K4059" t="s">
        <v>2305</v>
      </c>
      <c r="L4059" t="s">
        <v>1963</v>
      </c>
      <c r="M4059" t="s"/>
      <c r="N4059" t="s"/>
      <c r="O4059" t="s"/>
      <c r="P4059" t="s"/>
    </row>
    <row r="4060" spans="1:16">
      <c r="I4060" s="54" t="n">
        <v>4058</v>
      </c>
      <c r="J4060" t="s"/>
      <c r="K4060" t="s">
        <v>2305</v>
      </c>
      <c r="L4060" t="s">
        <v>1961</v>
      </c>
      <c r="M4060" t="s"/>
      <c r="N4060" t="s"/>
      <c r="O4060" t="s"/>
      <c r="P4060" t="s"/>
    </row>
    <row r="4061" spans="1:16">
      <c r="I4061" s="54" t="n">
        <v>4059</v>
      </c>
      <c r="J4061" t="s"/>
      <c r="K4061" t="s">
        <v>2305</v>
      </c>
      <c r="L4061" t="s">
        <v>717</v>
      </c>
      <c r="M4061" t="s"/>
      <c r="N4061" t="s"/>
      <c r="O4061" t="s"/>
      <c r="P4061" t="s"/>
    </row>
    <row r="4062" spans="1:16">
      <c r="I4062" s="54" t="n">
        <v>4060</v>
      </c>
      <c r="J4062" t="s"/>
      <c r="K4062" t="s">
        <v>2305</v>
      </c>
      <c r="L4062" t="s">
        <v>720</v>
      </c>
      <c r="M4062" t="s"/>
      <c r="N4062" t="s"/>
      <c r="O4062" t="s"/>
      <c r="P4062" t="s"/>
    </row>
    <row r="4063" spans="1:16">
      <c r="I4063" s="54" t="n">
        <v>4061</v>
      </c>
      <c r="J4063" t="s"/>
      <c r="K4063" t="s">
        <v>2305</v>
      </c>
      <c r="L4063" t="s">
        <v>1955</v>
      </c>
      <c r="M4063" t="s"/>
      <c r="N4063" t="s"/>
      <c r="O4063" t="s"/>
      <c r="P4063" t="s"/>
    </row>
    <row r="4064" spans="1:16">
      <c r="I4064" s="54" t="n">
        <v>4062</v>
      </c>
      <c r="J4064" t="s"/>
      <c r="K4064" t="s">
        <v>2305</v>
      </c>
      <c r="L4064" t="s">
        <v>1952</v>
      </c>
      <c r="M4064" t="s"/>
      <c r="N4064" t="s"/>
      <c r="O4064" t="s"/>
      <c r="P4064" t="s"/>
    </row>
    <row r="4065" spans="1:16">
      <c r="I4065" s="54" t="n">
        <v>4063</v>
      </c>
      <c r="J4065" t="s"/>
      <c r="K4065" t="s">
        <v>2305</v>
      </c>
      <c r="L4065" t="s">
        <v>1113</v>
      </c>
      <c r="M4065" t="s"/>
      <c r="N4065" t="s"/>
      <c r="O4065" t="s"/>
      <c r="P4065" t="s"/>
    </row>
    <row r="4066" spans="1:16">
      <c r="I4066" s="54" t="n">
        <v>4064</v>
      </c>
      <c r="J4066" t="s"/>
      <c r="K4066" t="s">
        <v>2305</v>
      </c>
      <c r="L4066" t="s">
        <v>1116</v>
      </c>
      <c r="M4066" t="s"/>
      <c r="N4066" t="s"/>
      <c r="O4066" t="s"/>
      <c r="P4066" t="s"/>
    </row>
    <row r="4067" spans="1:16">
      <c r="I4067" s="54" t="n">
        <v>4065</v>
      </c>
      <c r="J4067" t="s"/>
      <c r="K4067" t="s">
        <v>2305</v>
      </c>
      <c r="L4067" t="s">
        <v>1118</v>
      </c>
      <c r="M4067" t="s"/>
      <c r="N4067" t="s"/>
      <c r="O4067" t="s"/>
      <c r="P4067" t="s"/>
    </row>
    <row r="4068" spans="1:16">
      <c r="I4068" s="54" t="n">
        <v>4066</v>
      </c>
      <c r="J4068" t="s"/>
      <c r="K4068" t="s">
        <v>2305</v>
      </c>
      <c r="L4068" t="s">
        <v>1121</v>
      </c>
      <c r="M4068" t="s"/>
      <c r="N4068" t="s"/>
      <c r="O4068" t="s"/>
      <c r="P4068" t="s"/>
    </row>
    <row r="4069" spans="1:16">
      <c r="I4069" s="54" t="n">
        <v>4067</v>
      </c>
      <c r="J4069" t="s"/>
      <c r="K4069" t="s">
        <v>2305</v>
      </c>
      <c r="L4069" t="s">
        <v>723</v>
      </c>
      <c r="M4069" t="s"/>
      <c r="N4069" t="s"/>
      <c r="O4069" t="s"/>
      <c r="P4069" t="s"/>
    </row>
    <row r="4070" spans="1:16">
      <c r="I4070" s="54" t="n">
        <v>4068</v>
      </c>
      <c r="J4070" t="s"/>
      <c r="K4070" t="s">
        <v>2305</v>
      </c>
      <c r="L4070" t="s">
        <v>726</v>
      </c>
      <c r="M4070" t="s"/>
      <c r="N4070" t="s"/>
      <c r="O4070" t="s"/>
      <c r="P4070" t="s"/>
    </row>
    <row r="4071" spans="1:16">
      <c r="I4071" s="54" t="n">
        <v>4069</v>
      </c>
      <c r="J4071" t="s"/>
      <c r="K4071" t="s">
        <v>2305</v>
      </c>
      <c r="L4071" t="s">
        <v>729</v>
      </c>
      <c r="M4071" t="s"/>
      <c r="N4071" t="s"/>
      <c r="O4071" t="s"/>
      <c r="P4071" t="s"/>
    </row>
    <row r="4072" spans="1:16">
      <c r="I4072" s="54" t="n">
        <v>4070</v>
      </c>
      <c r="J4072" t="s"/>
      <c r="K4072" t="s">
        <v>2305</v>
      </c>
      <c r="L4072" t="s">
        <v>732</v>
      </c>
      <c r="M4072" t="s"/>
      <c r="N4072" t="s"/>
      <c r="O4072" t="s"/>
      <c r="P4072" t="s"/>
    </row>
    <row r="4073" spans="1:16">
      <c r="I4073" s="54" t="n">
        <v>4071</v>
      </c>
      <c r="J4073" t="s"/>
      <c r="K4073" t="s">
        <v>2305</v>
      </c>
      <c r="L4073" t="s">
        <v>1987</v>
      </c>
      <c r="M4073" t="s"/>
      <c r="N4073" t="s"/>
      <c r="O4073" t="s"/>
      <c r="P4073" t="s"/>
    </row>
    <row r="4074" spans="1:16">
      <c r="I4074" s="54" t="n">
        <v>4072</v>
      </c>
      <c r="J4074" t="s"/>
      <c r="K4074" t="s">
        <v>2305</v>
      </c>
      <c r="L4074" t="s">
        <v>1986</v>
      </c>
      <c r="M4074" t="s"/>
      <c r="N4074" t="s"/>
      <c r="O4074" t="s"/>
      <c r="P4074" t="s"/>
    </row>
    <row r="4075" spans="1:16">
      <c r="I4075" s="54" t="n">
        <v>4073</v>
      </c>
      <c r="J4075" t="s"/>
      <c r="K4075" t="s">
        <v>2305</v>
      </c>
      <c r="L4075" t="s">
        <v>735</v>
      </c>
      <c r="M4075" t="s"/>
      <c r="N4075" t="s"/>
      <c r="O4075" t="s"/>
      <c r="P4075" t="s"/>
    </row>
    <row r="4076" spans="1:16">
      <c r="I4076" s="54" t="n">
        <v>4074</v>
      </c>
      <c r="J4076" t="s"/>
      <c r="K4076" t="s">
        <v>2305</v>
      </c>
      <c r="L4076" t="s">
        <v>738</v>
      </c>
      <c r="M4076" t="s"/>
      <c r="N4076" t="s"/>
      <c r="O4076" t="s"/>
      <c r="P4076" t="s"/>
    </row>
    <row r="4077" spans="1:16">
      <c r="I4077" s="54" t="n">
        <v>4075</v>
      </c>
      <c r="J4077" t="s"/>
      <c r="K4077" t="s">
        <v>2305</v>
      </c>
      <c r="L4077" t="s">
        <v>741</v>
      </c>
      <c r="M4077" t="s"/>
      <c r="N4077" t="s"/>
      <c r="O4077" t="s"/>
      <c r="P4077" t="s"/>
    </row>
    <row r="4078" spans="1:16">
      <c r="I4078" s="54" t="n">
        <v>4076</v>
      </c>
      <c r="J4078" t="s"/>
      <c r="K4078" t="s">
        <v>2305</v>
      </c>
      <c r="L4078" t="s">
        <v>744</v>
      </c>
      <c r="M4078" t="s"/>
      <c r="N4078" t="s"/>
      <c r="O4078" t="s"/>
      <c r="P4078" t="s"/>
    </row>
    <row r="4079" spans="1:16">
      <c r="I4079" s="54" t="n">
        <v>4077</v>
      </c>
      <c r="J4079" t="s"/>
      <c r="K4079" t="s">
        <v>2305</v>
      </c>
      <c r="L4079" t="s">
        <v>747</v>
      </c>
      <c r="M4079" t="s"/>
      <c r="N4079" t="s"/>
      <c r="O4079" t="s"/>
      <c r="P4079" t="s"/>
    </row>
    <row r="4080" spans="1:16">
      <c r="I4080" s="54" t="n">
        <v>4078</v>
      </c>
      <c r="J4080" t="s"/>
      <c r="K4080" t="s">
        <v>2305</v>
      </c>
      <c r="L4080" t="s">
        <v>750</v>
      </c>
      <c r="M4080" t="s"/>
      <c r="N4080" t="s"/>
      <c r="O4080" t="s"/>
      <c r="P4080" t="s"/>
    </row>
    <row r="4081" spans="1:16">
      <c r="I4081" s="54" t="n">
        <v>4079</v>
      </c>
      <c r="J4081" t="s"/>
      <c r="K4081" t="s">
        <v>2305</v>
      </c>
      <c r="L4081" t="s">
        <v>1142</v>
      </c>
      <c r="M4081" t="s"/>
      <c r="N4081" t="s"/>
      <c r="O4081" t="s"/>
      <c r="P4081" t="s"/>
    </row>
    <row r="4082" spans="1:16">
      <c r="I4082" s="54" t="n">
        <v>4080</v>
      </c>
      <c r="J4082" t="s"/>
      <c r="K4082" t="s">
        <v>2305</v>
      </c>
      <c r="L4082" t="s">
        <v>1145</v>
      </c>
      <c r="M4082" t="s"/>
      <c r="N4082" t="s"/>
      <c r="O4082" t="s"/>
      <c r="P4082" t="s"/>
    </row>
    <row r="4083" spans="1:16">
      <c r="I4083" s="54" t="n">
        <v>4081</v>
      </c>
      <c r="J4083" t="s"/>
      <c r="K4083" t="s">
        <v>2305</v>
      </c>
      <c r="L4083" t="s">
        <v>2023</v>
      </c>
      <c r="M4083" t="s"/>
      <c r="N4083" t="s"/>
      <c r="O4083" t="s"/>
      <c r="P4083" t="s"/>
    </row>
    <row r="4084" spans="1:16">
      <c r="I4084" s="54" t="n">
        <v>4082</v>
      </c>
      <c r="J4084" t="s"/>
      <c r="K4084" t="s">
        <v>2305</v>
      </c>
      <c r="L4084" t="s">
        <v>2022</v>
      </c>
      <c r="M4084" t="s"/>
      <c r="N4084" t="s"/>
      <c r="O4084" t="s"/>
      <c r="P4084" t="s"/>
    </row>
    <row r="4085" spans="1:16">
      <c r="I4085" s="54" t="n">
        <v>4083</v>
      </c>
      <c r="J4085" t="s"/>
      <c r="K4085" t="s">
        <v>2305</v>
      </c>
      <c r="L4085" t="s">
        <v>2020</v>
      </c>
      <c r="M4085" t="s"/>
      <c r="N4085" t="s"/>
      <c r="O4085" t="s"/>
      <c r="P4085" t="s"/>
    </row>
    <row r="4086" spans="1:16">
      <c r="I4086" s="54" t="n">
        <v>4084</v>
      </c>
      <c r="J4086" t="s"/>
      <c r="K4086" t="s">
        <v>2305</v>
      </c>
      <c r="L4086" t="s">
        <v>753</v>
      </c>
      <c r="M4086" t="s"/>
      <c r="N4086" t="s"/>
      <c r="O4086" t="s"/>
      <c r="P4086" t="s"/>
    </row>
    <row r="4087" spans="1:16">
      <c r="I4087" s="54" t="n">
        <v>4085</v>
      </c>
      <c r="J4087" t="s"/>
      <c r="K4087" t="s">
        <v>2305</v>
      </c>
      <c r="L4087" t="s">
        <v>756</v>
      </c>
      <c r="M4087" t="s"/>
      <c r="N4087" t="s"/>
      <c r="O4087" t="s"/>
      <c r="P4087" t="s"/>
    </row>
    <row r="4088" spans="1:16">
      <c r="I4088" s="54" t="n">
        <v>4086</v>
      </c>
      <c r="J4088" t="s"/>
      <c r="K4088" t="s">
        <v>2305</v>
      </c>
      <c r="L4088" t="s">
        <v>759</v>
      </c>
      <c r="M4088" t="s"/>
      <c r="N4088" t="s"/>
      <c r="O4088" t="s"/>
      <c r="P4088" t="s"/>
    </row>
    <row r="4089" spans="1:16">
      <c r="I4089" s="54" t="n">
        <v>4087</v>
      </c>
      <c r="J4089" t="s"/>
      <c r="K4089" t="s">
        <v>2305</v>
      </c>
      <c r="L4089" t="s">
        <v>762</v>
      </c>
      <c r="M4089" t="s"/>
      <c r="N4089" t="s"/>
      <c r="O4089" t="s"/>
      <c r="P4089" t="s"/>
    </row>
    <row r="4090" spans="1:16">
      <c r="I4090" s="54" t="n">
        <v>4088</v>
      </c>
      <c r="J4090" t="s"/>
      <c r="K4090" t="s">
        <v>2305</v>
      </c>
      <c r="L4090" t="s">
        <v>765</v>
      </c>
      <c r="M4090" t="s"/>
      <c r="N4090" t="s"/>
      <c r="O4090" t="s"/>
      <c r="P4090" t="s"/>
    </row>
    <row r="4091" spans="1:16">
      <c r="I4091" s="54" t="n">
        <v>4089</v>
      </c>
      <c r="J4091" t="s"/>
      <c r="K4091" t="s">
        <v>2305</v>
      </c>
      <c r="L4091" t="s">
        <v>768</v>
      </c>
      <c r="M4091" t="s"/>
      <c r="N4091" t="s"/>
      <c r="O4091" t="s"/>
      <c r="P4091" t="s"/>
    </row>
    <row r="4092" spans="1:16">
      <c r="I4092" s="54" t="n">
        <v>4090</v>
      </c>
      <c r="J4092" t="s"/>
      <c r="K4092" t="s">
        <v>2305</v>
      </c>
      <c r="L4092" t="s">
        <v>771</v>
      </c>
      <c r="M4092" t="s"/>
      <c r="N4092" t="s"/>
      <c r="O4092" t="s"/>
      <c r="P4092" t="s"/>
    </row>
    <row r="4093" spans="1:16">
      <c r="I4093" s="54" t="n">
        <v>4091</v>
      </c>
      <c r="J4093" t="s"/>
      <c r="K4093" t="s">
        <v>2305</v>
      </c>
      <c r="L4093" t="s">
        <v>2025</v>
      </c>
      <c r="M4093" t="s"/>
      <c r="N4093" t="s"/>
      <c r="O4093" t="s"/>
      <c r="P4093" t="s"/>
    </row>
    <row r="4094" spans="1:16">
      <c r="I4094" s="54" t="n">
        <v>4092</v>
      </c>
      <c r="J4094" t="s"/>
      <c r="K4094" t="s">
        <v>2305</v>
      </c>
      <c r="L4094" t="s">
        <v>2024</v>
      </c>
      <c r="M4094" t="s"/>
      <c r="N4094" t="s"/>
      <c r="O4094" t="s"/>
      <c r="P4094" t="s"/>
    </row>
    <row r="4095" spans="1:16">
      <c r="I4095" s="54" t="n">
        <v>4093</v>
      </c>
      <c r="J4095" t="s"/>
      <c r="K4095" t="s">
        <v>2305</v>
      </c>
      <c r="L4095" t="s">
        <v>1034</v>
      </c>
      <c r="M4095" t="s"/>
      <c r="N4095" t="s"/>
      <c r="O4095" t="s"/>
      <c r="P4095" t="s"/>
    </row>
    <row r="4096" spans="1:16">
      <c r="I4096" s="54" t="n">
        <v>4094</v>
      </c>
      <c r="J4096" t="s"/>
      <c r="K4096" t="s">
        <v>2305</v>
      </c>
      <c r="L4096" t="s">
        <v>2021</v>
      </c>
      <c r="M4096" t="s"/>
      <c r="N4096" t="s"/>
      <c r="O4096" t="s"/>
      <c r="P4096" t="s"/>
    </row>
    <row r="4097" spans="1:16">
      <c r="I4097" s="54" t="n">
        <v>4095</v>
      </c>
      <c r="J4097" t="s"/>
      <c r="K4097" t="s">
        <v>2305</v>
      </c>
      <c r="L4097" t="s">
        <v>648</v>
      </c>
      <c r="M4097" t="s"/>
      <c r="N4097" t="s"/>
      <c r="O4097" t="s"/>
      <c r="P4097" t="s"/>
    </row>
    <row r="4098" spans="1:16">
      <c r="I4098" s="54" t="n">
        <v>4096</v>
      </c>
      <c r="J4098" t="s"/>
      <c r="K4098" t="s">
        <v>2305</v>
      </c>
      <c r="L4098" t="s">
        <v>1915</v>
      </c>
      <c r="M4098" t="s"/>
      <c r="N4098" t="s"/>
      <c r="O4098" t="s"/>
      <c r="P4098" t="s"/>
    </row>
    <row r="4099" spans="1:16">
      <c r="I4099" s="54" t="n">
        <v>4097</v>
      </c>
      <c r="J4099" t="s"/>
      <c r="K4099" t="s">
        <v>2305</v>
      </c>
      <c r="L4099" t="s">
        <v>1909</v>
      </c>
      <c r="M4099" t="s"/>
      <c r="N4099" t="s"/>
      <c r="O4099" t="s"/>
      <c r="P4099" t="s"/>
    </row>
    <row r="4100" spans="1:16">
      <c r="I4100" s="54" t="n">
        <v>4098</v>
      </c>
      <c r="J4100" t="s"/>
      <c r="K4100" t="s">
        <v>2305</v>
      </c>
      <c r="L4100" t="s">
        <v>774</v>
      </c>
      <c r="M4100" t="s"/>
      <c r="N4100" t="s"/>
      <c r="O4100" t="s"/>
      <c r="P4100" t="s"/>
    </row>
    <row r="4101" spans="1:16">
      <c r="I4101" s="54" t="n">
        <v>4099</v>
      </c>
      <c r="J4101" t="s"/>
      <c r="K4101" t="s">
        <v>2305</v>
      </c>
      <c r="L4101" t="s">
        <v>777</v>
      </c>
      <c r="M4101" t="s"/>
      <c r="N4101" t="s"/>
      <c r="O4101" t="s"/>
      <c r="P4101" t="s"/>
    </row>
    <row r="4102" spans="1:16">
      <c r="I4102" s="54" t="n">
        <v>4100</v>
      </c>
      <c r="J4102" t="s"/>
      <c r="K4102" t="s">
        <v>2305</v>
      </c>
      <c r="L4102" t="s">
        <v>1202</v>
      </c>
      <c r="M4102" t="s"/>
      <c r="N4102" t="s"/>
      <c r="O4102" t="s"/>
      <c r="P4102" t="s"/>
    </row>
    <row r="4103" spans="1:16">
      <c r="I4103" s="54" t="n">
        <v>4101</v>
      </c>
      <c r="J4103" t="s"/>
      <c r="K4103" t="s">
        <v>2305</v>
      </c>
      <c r="L4103" t="s">
        <v>1204</v>
      </c>
      <c r="M4103" t="s"/>
      <c r="N4103" t="s"/>
      <c r="O4103" t="s"/>
      <c r="P4103" t="s"/>
    </row>
    <row r="4104" spans="1:16">
      <c r="I4104" s="54" t="n">
        <v>4102</v>
      </c>
      <c r="J4104" t="s"/>
      <c r="K4104" t="s">
        <v>2305</v>
      </c>
      <c r="L4104" t="s">
        <v>1207</v>
      </c>
      <c r="M4104" t="s"/>
      <c r="N4104" t="s"/>
      <c r="O4104" t="s"/>
      <c r="P4104" t="s"/>
    </row>
    <row r="4105" spans="1:16">
      <c r="I4105" s="54" t="n">
        <v>4103</v>
      </c>
      <c r="J4105" t="s"/>
      <c r="K4105" t="s">
        <v>2305</v>
      </c>
      <c r="L4105" t="s">
        <v>1210</v>
      </c>
      <c r="M4105" t="s"/>
      <c r="N4105" t="s"/>
      <c r="O4105" t="s"/>
      <c r="P4105" t="s"/>
    </row>
    <row r="4106" spans="1:16">
      <c r="I4106" s="54" t="n">
        <v>4104</v>
      </c>
      <c r="J4106" t="s"/>
      <c r="K4106" t="s">
        <v>2305</v>
      </c>
      <c r="L4106" t="s">
        <v>1212</v>
      </c>
      <c r="M4106" t="s"/>
      <c r="N4106" t="s"/>
      <c r="O4106" t="s"/>
      <c r="P4106" t="s"/>
    </row>
    <row r="4107" spans="1:16">
      <c r="I4107" s="54" t="n">
        <v>4105</v>
      </c>
      <c r="J4107" t="s"/>
      <c r="K4107" t="s">
        <v>2305</v>
      </c>
      <c r="L4107" t="s">
        <v>780</v>
      </c>
      <c r="M4107" t="s"/>
      <c r="N4107" t="s"/>
      <c r="O4107" t="s"/>
      <c r="P4107" t="s"/>
    </row>
    <row r="4108" spans="1:16">
      <c r="I4108" s="54" t="n">
        <v>4106</v>
      </c>
      <c r="J4108" t="s"/>
      <c r="K4108" t="s">
        <v>2305</v>
      </c>
      <c r="L4108" t="s">
        <v>783</v>
      </c>
      <c r="M4108" t="s"/>
      <c r="N4108" t="s"/>
      <c r="O4108" t="s"/>
      <c r="P4108" t="s"/>
    </row>
    <row r="4109" spans="1:16">
      <c r="I4109" s="54" t="n">
        <v>4107</v>
      </c>
      <c r="J4109" t="s"/>
      <c r="K4109" t="s">
        <v>2305</v>
      </c>
      <c r="L4109" t="s">
        <v>1950</v>
      </c>
      <c r="M4109" t="s"/>
      <c r="N4109" t="s"/>
      <c r="O4109" t="s"/>
      <c r="P4109" t="s"/>
    </row>
    <row r="4110" spans="1:16">
      <c r="I4110" s="54" t="n">
        <v>4108</v>
      </c>
      <c r="J4110" t="s"/>
      <c r="K4110" t="s">
        <v>2305</v>
      </c>
      <c r="L4110" t="s">
        <v>1945</v>
      </c>
      <c r="M4110" t="s"/>
      <c r="N4110" t="s"/>
      <c r="O4110" t="s"/>
      <c r="P4110" t="s"/>
    </row>
    <row r="4111" spans="1:16">
      <c r="I4111" s="54" t="n">
        <v>4109</v>
      </c>
      <c r="J4111" t="s"/>
      <c r="K4111" t="s">
        <v>2305</v>
      </c>
      <c r="L4111" t="s">
        <v>786</v>
      </c>
      <c r="M4111" t="s"/>
      <c r="N4111" t="s"/>
      <c r="O4111" t="s"/>
      <c r="P4111" t="s"/>
    </row>
    <row r="4112" spans="1:16">
      <c r="I4112" s="54" t="n">
        <v>4110</v>
      </c>
      <c r="J4112" t="s"/>
      <c r="K4112" t="s">
        <v>2305</v>
      </c>
      <c r="L4112" t="s">
        <v>789</v>
      </c>
      <c r="M4112" t="s"/>
      <c r="N4112" t="s"/>
      <c r="O4112" t="s"/>
      <c r="P4112" t="s"/>
    </row>
    <row r="4113" spans="1:16">
      <c r="I4113" s="54" t="n">
        <v>4111</v>
      </c>
      <c r="J4113" t="s"/>
      <c r="K4113" t="s">
        <v>2305</v>
      </c>
      <c r="L4113" t="s">
        <v>792</v>
      </c>
      <c r="M4113" t="s"/>
      <c r="N4113" t="s"/>
      <c r="O4113" t="s"/>
      <c r="P4113" t="s"/>
    </row>
    <row r="4114" spans="1:16">
      <c r="I4114" s="54" t="n">
        <v>4112</v>
      </c>
      <c r="J4114" t="s"/>
      <c r="K4114" t="s">
        <v>2305</v>
      </c>
      <c r="L4114" t="s">
        <v>795</v>
      </c>
      <c r="M4114" t="s"/>
      <c r="N4114" t="s"/>
      <c r="O4114" t="s"/>
      <c r="P4114" t="s"/>
    </row>
    <row r="4115" spans="1:16">
      <c r="I4115" s="54" t="n">
        <v>4113</v>
      </c>
      <c r="J4115" t="s"/>
      <c r="K4115" t="s">
        <v>2305</v>
      </c>
      <c r="L4115" t="s">
        <v>797</v>
      </c>
      <c r="M4115" t="s"/>
      <c r="N4115" t="s"/>
      <c r="O4115" t="s"/>
      <c r="P4115" t="s"/>
    </row>
    <row r="4116" spans="1:16">
      <c r="I4116" s="54" t="n">
        <v>4114</v>
      </c>
      <c r="J4116" t="s"/>
      <c r="K4116" t="s">
        <v>2305</v>
      </c>
      <c r="L4116" t="s">
        <v>800</v>
      </c>
      <c r="M4116" t="s"/>
      <c r="N4116" t="s"/>
      <c r="O4116" t="s"/>
      <c r="P4116" t="s"/>
    </row>
    <row r="4117" spans="1:16">
      <c r="I4117" s="54" t="n">
        <v>4115</v>
      </c>
      <c r="J4117" t="s"/>
      <c r="K4117" t="s">
        <v>2305</v>
      </c>
      <c r="L4117" t="s">
        <v>1230</v>
      </c>
      <c r="M4117" t="s"/>
      <c r="N4117" t="s"/>
      <c r="O4117" t="s"/>
      <c r="P4117" t="s"/>
    </row>
    <row r="4118" spans="1:16">
      <c r="I4118" s="54" t="n">
        <v>4116</v>
      </c>
      <c r="J4118" t="s"/>
      <c r="K4118" t="s">
        <v>2305</v>
      </c>
      <c r="L4118" t="s">
        <v>1233</v>
      </c>
      <c r="M4118" t="s"/>
      <c r="N4118" t="s"/>
      <c r="O4118" t="s"/>
      <c r="P4118" t="s"/>
    </row>
    <row r="4119" spans="1:16">
      <c r="I4119" s="54" t="n">
        <v>4117</v>
      </c>
      <c r="J4119" t="s"/>
      <c r="K4119" t="s">
        <v>2305</v>
      </c>
      <c r="L4119" t="s">
        <v>1235</v>
      </c>
      <c r="M4119" t="s"/>
      <c r="N4119" t="s"/>
      <c r="O4119" t="s"/>
      <c r="P4119" t="s"/>
    </row>
    <row r="4120" spans="1:16">
      <c r="I4120" s="54" t="n">
        <v>4118</v>
      </c>
      <c r="J4120" t="s"/>
      <c r="K4120" t="s">
        <v>2305</v>
      </c>
      <c r="L4120" t="s">
        <v>1258</v>
      </c>
      <c r="M4120" t="s"/>
      <c r="N4120" t="s"/>
      <c r="O4120" t="s"/>
      <c r="P4120" t="s"/>
    </row>
    <row r="4121" spans="1:16">
      <c r="I4121" s="54" t="n">
        <v>4119</v>
      </c>
      <c r="J4121" t="s"/>
      <c r="K4121" t="s">
        <v>2305</v>
      </c>
      <c r="L4121" t="s">
        <v>1261</v>
      </c>
      <c r="M4121" t="s"/>
      <c r="N4121" t="s"/>
      <c r="O4121" t="s"/>
      <c r="P4121" t="s"/>
    </row>
    <row r="4122" spans="1:16">
      <c r="I4122" s="54" t="n">
        <v>4120</v>
      </c>
      <c r="J4122" t="s"/>
      <c r="K4122" t="s">
        <v>2305</v>
      </c>
      <c r="L4122" t="s">
        <v>1264</v>
      </c>
      <c r="M4122" t="s"/>
      <c r="N4122" t="s"/>
      <c r="O4122" t="s"/>
      <c r="P4122" t="s"/>
    </row>
    <row r="4123" spans="1:16">
      <c r="I4123" s="54" t="n">
        <v>4121</v>
      </c>
      <c r="J4123" t="s"/>
      <c r="K4123" t="s">
        <v>2305</v>
      </c>
      <c r="L4123" t="s">
        <v>803</v>
      </c>
      <c r="M4123" t="s"/>
      <c r="N4123" t="s"/>
      <c r="O4123" t="s"/>
      <c r="P4123" t="s"/>
    </row>
    <row r="4124" spans="1:16">
      <c r="I4124" s="54" t="n">
        <v>4122</v>
      </c>
      <c r="J4124" t="s"/>
      <c r="K4124" t="s">
        <v>2305</v>
      </c>
      <c r="L4124" t="s">
        <v>806</v>
      </c>
      <c r="M4124" t="s"/>
      <c r="N4124" t="s"/>
      <c r="O4124" t="s"/>
      <c r="P4124" t="s"/>
    </row>
    <row r="4125" spans="1:16">
      <c r="I4125" s="54" t="n">
        <v>4123</v>
      </c>
      <c r="J4125" t="s"/>
      <c r="K4125" t="s">
        <v>2305</v>
      </c>
      <c r="L4125" t="s">
        <v>809</v>
      </c>
      <c r="M4125" t="s"/>
      <c r="N4125" t="s"/>
      <c r="O4125" t="s"/>
      <c r="P4125" t="s"/>
    </row>
    <row r="4126" spans="1:16">
      <c r="I4126" s="54" t="n">
        <v>4124</v>
      </c>
      <c r="J4126" t="s"/>
      <c r="K4126" t="s">
        <v>2305</v>
      </c>
      <c r="L4126" t="s">
        <v>812</v>
      </c>
      <c r="M4126" t="s"/>
      <c r="N4126" t="s"/>
      <c r="O4126" t="s"/>
      <c r="P4126" t="s"/>
    </row>
    <row r="4127" spans="1:16">
      <c r="I4127" s="54" t="n">
        <v>4125</v>
      </c>
      <c r="J4127" t="s"/>
      <c r="K4127" t="s">
        <v>2305</v>
      </c>
      <c r="L4127" t="s">
        <v>815</v>
      </c>
      <c r="M4127" t="s"/>
      <c r="N4127" t="s"/>
      <c r="O4127" t="s"/>
      <c r="P4127" t="s"/>
    </row>
    <row r="4128" spans="1:16">
      <c r="I4128" s="54" t="n">
        <v>4126</v>
      </c>
      <c r="J4128" t="s"/>
      <c r="K4128" t="s">
        <v>2305</v>
      </c>
      <c r="L4128" t="s">
        <v>818</v>
      </c>
      <c r="M4128" t="s"/>
      <c r="N4128" t="s"/>
      <c r="O4128" t="s"/>
      <c r="P4128" t="s"/>
    </row>
    <row r="4129" spans="1:16">
      <c r="I4129" s="54" t="n">
        <v>4127</v>
      </c>
      <c r="J4129" t="s"/>
      <c r="K4129" t="s">
        <v>2305</v>
      </c>
      <c r="L4129" t="s">
        <v>1278</v>
      </c>
      <c r="M4129" t="s"/>
      <c r="N4129" t="s"/>
      <c r="O4129" t="s"/>
      <c r="P4129" t="s"/>
    </row>
    <row r="4130" spans="1:16">
      <c r="I4130" s="54" t="n">
        <v>4128</v>
      </c>
      <c r="J4130" t="s"/>
      <c r="K4130" t="s">
        <v>2305</v>
      </c>
      <c r="L4130" t="s">
        <v>1280</v>
      </c>
      <c r="M4130" t="s"/>
      <c r="N4130" t="s"/>
      <c r="O4130" t="s"/>
      <c r="P4130" t="s"/>
    </row>
    <row r="4131" spans="1:16">
      <c r="I4131" s="54" t="n">
        <v>4129</v>
      </c>
      <c r="J4131" t="s"/>
      <c r="K4131" t="s">
        <v>2305</v>
      </c>
      <c r="L4131" t="s">
        <v>1282</v>
      </c>
      <c r="M4131" t="s"/>
      <c r="N4131" t="s"/>
      <c r="O4131" t="s"/>
      <c r="P4131" t="s"/>
    </row>
    <row r="4132" spans="1:16">
      <c r="I4132" s="54" t="n">
        <v>4130</v>
      </c>
      <c r="J4132" t="s"/>
      <c r="K4132" t="s">
        <v>2305</v>
      </c>
      <c r="L4132" t="s">
        <v>821</v>
      </c>
      <c r="M4132" t="s"/>
      <c r="N4132" t="s"/>
      <c r="O4132" t="s"/>
      <c r="P4132" t="s"/>
    </row>
    <row r="4133" spans="1:16">
      <c r="I4133" s="54" t="n">
        <v>4131</v>
      </c>
      <c r="J4133" t="s"/>
      <c r="K4133" t="s">
        <v>2305</v>
      </c>
      <c r="L4133" t="s">
        <v>824</v>
      </c>
      <c r="M4133" t="s"/>
      <c r="N4133" t="s"/>
      <c r="O4133" t="s"/>
      <c r="P4133" t="s"/>
    </row>
    <row r="4134" spans="1:16">
      <c r="I4134" s="54" t="n">
        <v>4132</v>
      </c>
      <c r="J4134" t="s"/>
      <c r="K4134" t="s">
        <v>2305</v>
      </c>
      <c r="L4134" t="s">
        <v>1310</v>
      </c>
      <c r="M4134" t="s"/>
      <c r="N4134" t="s"/>
      <c r="O4134" t="s"/>
      <c r="P4134" t="s"/>
    </row>
    <row r="4135" spans="1:16">
      <c r="I4135" s="54" t="n">
        <v>4133</v>
      </c>
      <c r="J4135" t="s"/>
      <c r="K4135" t="s">
        <v>2305</v>
      </c>
      <c r="L4135" t="s">
        <v>1313</v>
      </c>
      <c r="M4135" t="s"/>
      <c r="N4135" t="s"/>
      <c r="O4135" t="s"/>
      <c r="P4135" t="s"/>
    </row>
    <row r="4136" spans="1:16">
      <c r="I4136" s="54" t="n">
        <v>4134</v>
      </c>
      <c r="J4136" t="s"/>
      <c r="K4136" t="s">
        <v>2305</v>
      </c>
      <c r="L4136" t="s">
        <v>1315</v>
      </c>
      <c r="M4136" t="s"/>
      <c r="N4136" t="s"/>
      <c r="O4136" t="s"/>
      <c r="P4136" t="s"/>
    </row>
    <row r="4137" spans="1:16">
      <c r="I4137" s="54" t="n">
        <v>4135</v>
      </c>
      <c r="J4137" t="s"/>
      <c r="K4137" t="s">
        <v>2305</v>
      </c>
      <c r="L4137" t="s">
        <v>1865</v>
      </c>
      <c r="M4137" t="s"/>
      <c r="N4137" t="s"/>
      <c r="O4137" t="s"/>
      <c r="P4137" t="s"/>
    </row>
    <row r="4138" spans="1:16">
      <c r="I4138" s="54" t="n">
        <v>4136</v>
      </c>
      <c r="J4138" t="s"/>
      <c r="K4138" t="s">
        <v>2305</v>
      </c>
      <c r="L4138" t="s">
        <v>1864</v>
      </c>
      <c r="M4138" t="s"/>
      <c r="N4138" t="s"/>
      <c r="O4138" t="s"/>
      <c r="P4138" t="s"/>
    </row>
    <row r="4139" spans="1:16">
      <c r="I4139" s="54" t="n">
        <v>4137</v>
      </c>
      <c r="J4139" t="s"/>
      <c r="K4139" t="s">
        <v>2305</v>
      </c>
      <c r="L4139" t="s">
        <v>1862</v>
      </c>
      <c r="M4139" t="s"/>
      <c r="N4139" t="s"/>
      <c r="O4139" t="s"/>
      <c r="P4139" t="s"/>
    </row>
    <row r="4140" spans="1:16">
      <c r="I4140" s="54" t="n">
        <v>4138</v>
      </c>
      <c r="J4140" t="s"/>
      <c r="K4140" t="s">
        <v>2305</v>
      </c>
      <c r="L4140" t="s">
        <v>1318</v>
      </c>
      <c r="M4140" t="s"/>
      <c r="N4140" t="s"/>
      <c r="O4140" t="s"/>
      <c r="P4140" t="s"/>
    </row>
    <row r="4141" spans="1:16">
      <c r="I4141" s="54" t="n">
        <v>4139</v>
      </c>
      <c r="J4141" t="s"/>
      <c r="K4141" t="s">
        <v>2305</v>
      </c>
      <c r="L4141" t="s">
        <v>1320</v>
      </c>
      <c r="M4141" t="s"/>
      <c r="N4141" t="s"/>
      <c r="O4141" t="s"/>
      <c r="P4141" t="s"/>
    </row>
    <row r="4142" spans="1:16">
      <c r="I4142" s="54" t="n">
        <v>4140</v>
      </c>
      <c r="J4142" t="s"/>
      <c r="K4142" t="s">
        <v>2305</v>
      </c>
      <c r="L4142" t="s">
        <v>1323</v>
      </c>
      <c r="M4142" t="s"/>
      <c r="N4142" t="s"/>
      <c r="O4142" t="s"/>
      <c r="P4142" t="s"/>
    </row>
    <row r="4143" spans="1:16">
      <c r="I4143" s="54" t="n">
        <v>4141</v>
      </c>
      <c r="J4143" t="s"/>
      <c r="K4143" t="s">
        <v>2305</v>
      </c>
      <c r="L4143" t="s">
        <v>1326</v>
      </c>
      <c r="M4143" t="s"/>
      <c r="N4143" t="s"/>
      <c r="O4143" t="s"/>
      <c r="P4143" t="s"/>
    </row>
    <row r="4144" spans="1:16">
      <c r="I4144" s="54" t="n">
        <v>4142</v>
      </c>
      <c r="J4144" t="s"/>
      <c r="K4144" t="s">
        <v>2305</v>
      </c>
      <c r="L4144" t="s">
        <v>1328</v>
      </c>
      <c r="M4144" t="s"/>
      <c r="N4144" t="s"/>
      <c r="O4144" t="s"/>
      <c r="P4144" t="s"/>
    </row>
    <row r="4145" spans="1:16">
      <c r="I4145" s="54" t="n">
        <v>4143</v>
      </c>
      <c r="J4145" t="s"/>
      <c r="K4145" t="s">
        <v>2305</v>
      </c>
      <c r="L4145" t="s">
        <v>1331</v>
      </c>
      <c r="M4145" t="s"/>
      <c r="N4145" t="s"/>
      <c r="O4145" t="s"/>
      <c r="P4145" t="s"/>
    </row>
    <row r="4146" spans="1:16">
      <c r="I4146" s="54" t="n">
        <v>4144</v>
      </c>
      <c r="J4146" t="s"/>
      <c r="K4146" t="s">
        <v>2305</v>
      </c>
      <c r="L4146" t="s">
        <v>827</v>
      </c>
      <c r="M4146" t="s"/>
      <c r="N4146" t="s"/>
      <c r="O4146" t="s"/>
      <c r="P4146" t="s"/>
    </row>
    <row r="4147" spans="1:16">
      <c r="I4147" s="54" t="n">
        <v>4145</v>
      </c>
      <c r="J4147" t="s"/>
      <c r="K4147" t="s">
        <v>2305</v>
      </c>
      <c r="L4147" t="s">
        <v>830</v>
      </c>
      <c r="M4147" t="s"/>
      <c r="N4147" t="s"/>
      <c r="O4147" t="s"/>
      <c r="P4147" t="s"/>
    </row>
    <row r="4148" spans="1:16">
      <c r="I4148" s="54" t="n">
        <v>4146</v>
      </c>
      <c r="J4148" t="s"/>
      <c r="K4148" t="s">
        <v>2305</v>
      </c>
      <c r="L4148" t="s">
        <v>833</v>
      </c>
      <c r="M4148" t="s"/>
      <c r="N4148" t="s"/>
      <c r="O4148" t="s"/>
      <c r="P4148" t="s"/>
    </row>
    <row r="4149" spans="1:16">
      <c r="I4149" s="54" t="n">
        <v>4147</v>
      </c>
      <c r="J4149" t="s"/>
      <c r="K4149" t="s">
        <v>2305</v>
      </c>
      <c r="L4149" t="s">
        <v>836</v>
      </c>
      <c r="M4149" t="s"/>
      <c r="N4149" t="s"/>
      <c r="O4149" t="s"/>
      <c r="P4149" t="s"/>
    </row>
    <row r="4150" spans="1:16">
      <c r="I4150" s="54" t="n">
        <v>4148</v>
      </c>
      <c r="J4150" t="s"/>
      <c r="K4150" t="s">
        <v>2305</v>
      </c>
      <c r="L4150" t="s">
        <v>839</v>
      </c>
      <c r="M4150" t="s"/>
      <c r="N4150" t="s"/>
      <c r="O4150" t="s"/>
      <c r="P4150" t="s"/>
    </row>
    <row r="4151" spans="1:16">
      <c r="I4151" s="54" t="n">
        <v>4149</v>
      </c>
      <c r="J4151" t="s"/>
      <c r="K4151" t="s">
        <v>2305</v>
      </c>
      <c r="L4151" t="s">
        <v>842</v>
      </c>
      <c r="M4151" t="s"/>
      <c r="N4151" t="s"/>
      <c r="O4151" t="s"/>
      <c r="P4151" t="s"/>
    </row>
    <row r="4152" spans="1:16">
      <c r="I4152" s="54" t="n">
        <v>4150</v>
      </c>
      <c r="J4152" t="s"/>
      <c r="K4152" t="s">
        <v>2305</v>
      </c>
      <c r="L4152" t="s">
        <v>1338</v>
      </c>
      <c r="M4152" t="s"/>
      <c r="N4152" t="s"/>
      <c r="O4152" t="s"/>
      <c r="P4152" t="s"/>
    </row>
    <row r="4153" spans="1:16">
      <c r="I4153" s="54" t="n">
        <v>4151</v>
      </c>
      <c r="J4153" t="s"/>
      <c r="K4153" t="s">
        <v>2305</v>
      </c>
      <c r="L4153" t="s">
        <v>1339</v>
      </c>
      <c r="M4153" t="s"/>
      <c r="N4153" t="s"/>
      <c r="O4153" t="s"/>
      <c r="P4153" t="s"/>
    </row>
    <row r="4154" spans="1:16">
      <c r="I4154" s="54" t="n">
        <v>4152</v>
      </c>
      <c r="J4154" t="s"/>
      <c r="K4154" t="s">
        <v>2305</v>
      </c>
      <c r="L4154" t="s">
        <v>1340</v>
      </c>
      <c r="M4154" t="s"/>
      <c r="N4154" t="s"/>
      <c r="O4154" t="s"/>
      <c r="P4154" t="s"/>
    </row>
    <row r="4155" spans="1:16">
      <c r="I4155" s="54" t="n">
        <v>4153</v>
      </c>
      <c r="J4155" t="s"/>
      <c r="K4155" t="s">
        <v>2305</v>
      </c>
      <c r="L4155" t="s">
        <v>845</v>
      </c>
      <c r="M4155" t="s"/>
      <c r="N4155" t="s"/>
      <c r="O4155" t="s"/>
      <c r="P4155" t="s"/>
    </row>
    <row r="4156" spans="1:16">
      <c r="I4156" s="54" t="n">
        <v>4154</v>
      </c>
      <c r="J4156" t="s"/>
      <c r="K4156" t="s">
        <v>2305</v>
      </c>
      <c r="L4156" t="s">
        <v>847</v>
      </c>
      <c r="M4156" t="s"/>
      <c r="N4156" t="s"/>
      <c r="O4156" t="s"/>
      <c r="P4156" t="s"/>
    </row>
    <row r="4157" spans="1:16">
      <c r="I4157" s="54" t="n">
        <v>4155</v>
      </c>
      <c r="J4157" t="s"/>
      <c r="K4157" t="s">
        <v>2305</v>
      </c>
      <c r="L4157" t="s">
        <v>1341</v>
      </c>
      <c r="M4157" t="s"/>
      <c r="N4157" t="s"/>
      <c r="O4157" t="s"/>
      <c r="P4157" t="s"/>
    </row>
    <row r="4158" spans="1:16">
      <c r="I4158" s="54" t="n">
        <v>4156</v>
      </c>
      <c r="J4158" t="s"/>
      <c r="K4158" t="s">
        <v>2305</v>
      </c>
      <c r="L4158" t="s">
        <v>1342</v>
      </c>
      <c r="M4158" t="s"/>
      <c r="N4158" t="s"/>
      <c r="O4158" t="s"/>
      <c r="P4158" t="s"/>
    </row>
    <row r="4159" spans="1:16">
      <c r="I4159" s="54" t="n">
        <v>4157</v>
      </c>
      <c r="J4159" t="s"/>
      <c r="K4159" t="s">
        <v>2305</v>
      </c>
      <c r="L4159" t="s">
        <v>1343</v>
      </c>
      <c r="M4159" t="s"/>
      <c r="N4159" t="s"/>
      <c r="O4159" t="s"/>
      <c r="P4159" t="s"/>
    </row>
    <row r="4160" spans="1:16">
      <c r="I4160" s="54" t="n">
        <v>4158</v>
      </c>
      <c r="J4160" t="s"/>
      <c r="K4160" t="s">
        <v>2305</v>
      </c>
      <c r="L4160" t="s">
        <v>1344</v>
      </c>
      <c r="M4160" t="s"/>
      <c r="N4160" t="s"/>
      <c r="O4160" t="s"/>
      <c r="P4160" t="s"/>
    </row>
    <row r="4161" spans="1:16">
      <c r="I4161" s="54" t="n">
        <v>4159</v>
      </c>
      <c r="J4161" t="s"/>
      <c r="K4161" t="s">
        <v>2305</v>
      </c>
      <c r="L4161" t="s">
        <v>1345</v>
      </c>
      <c r="M4161" t="s"/>
      <c r="N4161" t="s"/>
      <c r="O4161" t="s"/>
      <c r="P4161" t="s"/>
    </row>
    <row r="4162" spans="1:16">
      <c r="I4162" s="54" t="n">
        <v>4160</v>
      </c>
      <c r="J4162" t="s"/>
      <c r="K4162" t="s">
        <v>2305</v>
      </c>
      <c r="L4162" t="s">
        <v>1346</v>
      </c>
      <c r="M4162" t="s"/>
      <c r="N4162" t="s"/>
      <c r="O4162" t="s"/>
      <c r="P4162" t="s"/>
    </row>
    <row r="4163" spans="1:16">
      <c r="I4163" s="54" t="n">
        <v>4161</v>
      </c>
      <c r="J4163" t="s"/>
      <c r="K4163" t="s">
        <v>2305</v>
      </c>
      <c r="L4163" t="s">
        <v>1347</v>
      </c>
      <c r="M4163" t="s"/>
      <c r="N4163" t="s"/>
      <c r="O4163" t="s"/>
      <c r="P4163" t="s"/>
    </row>
    <row r="4164" spans="1:16">
      <c r="I4164" s="54" t="n">
        <v>4162</v>
      </c>
      <c r="J4164" t="s"/>
      <c r="K4164" t="s">
        <v>2305</v>
      </c>
      <c r="L4164" t="s">
        <v>1348</v>
      </c>
      <c r="M4164" t="s"/>
      <c r="N4164" t="s"/>
      <c r="O4164" t="s"/>
      <c r="P4164" t="s"/>
    </row>
    <row r="4165" spans="1:16">
      <c r="I4165" s="54" t="n">
        <v>4163</v>
      </c>
      <c r="J4165" t="s"/>
      <c r="K4165" t="s">
        <v>2305</v>
      </c>
      <c r="L4165" t="s">
        <v>1349</v>
      </c>
      <c r="M4165" t="s"/>
      <c r="N4165" t="s"/>
      <c r="O4165" t="s"/>
      <c r="P4165" t="s"/>
    </row>
    <row r="4166" spans="1:16">
      <c r="I4166" s="54" t="n">
        <v>4164</v>
      </c>
      <c r="J4166" t="s"/>
      <c r="K4166" t="s">
        <v>2305</v>
      </c>
      <c r="L4166" t="s">
        <v>1350</v>
      </c>
      <c r="M4166" t="s"/>
      <c r="N4166" t="s"/>
      <c r="O4166" t="s"/>
      <c r="P4166" t="s"/>
    </row>
    <row r="4167" spans="1:16">
      <c r="I4167" s="54" t="n">
        <v>4165</v>
      </c>
      <c r="J4167" t="s"/>
      <c r="K4167" t="s">
        <v>2305</v>
      </c>
      <c r="L4167" t="s">
        <v>850</v>
      </c>
      <c r="M4167" t="s"/>
      <c r="N4167" t="s"/>
      <c r="O4167" t="s"/>
      <c r="P4167" t="s"/>
    </row>
    <row r="4168" spans="1:16">
      <c r="I4168" s="54" t="n">
        <v>4166</v>
      </c>
      <c r="J4168" t="s"/>
      <c r="K4168" t="s">
        <v>2305</v>
      </c>
      <c r="L4168" t="s">
        <v>853</v>
      </c>
      <c r="M4168" t="s"/>
      <c r="N4168" t="s"/>
      <c r="O4168" t="s"/>
      <c r="P4168" t="s"/>
    </row>
    <row r="4169" spans="1:16">
      <c r="I4169" s="54" t="n">
        <v>4167</v>
      </c>
      <c r="J4169" t="s"/>
      <c r="K4169" t="s">
        <v>2305</v>
      </c>
      <c r="L4169" t="s">
        <v>1351</v>
      </c>
      <c r="M4169" t="s"/>
      <c r="N4169" t="s"/>
      <c r="O4169" t="s"/>
      <c r="P4169" t="s"/>
    </row>
    <row r="4170" spans="1:16">
      <c r="I4170" s="54" t="n">
        <v>4168</v>
      </c>
      <c r="J4170" t="s"/>
      <c r="K4170" t="s">
        <v>2305</v>
      </c>
      <c r="L4170" t="s">
        <v>1352</v>
      </c>
      <c r="M4170" t="s"/>
      <c r="N4170" t="s"/>
      <c r="O4170" t="s"/>
      <c r="P4170" t="s"/>
    </row>
    <row r="4171" spans="1:16">
      <c r="I4171" s="54" t="n">
        <v>4169</v>
      </c>
      <c r="J4171" t="s"/>
      <c r="K4171" t="s">
        <v>2305</v>
      </c>
      <c r="L4171" t="s">
        <v>2306</v>
      </c>
      <c r="M4171" t="s"/>
      <c r="N4171" t="s"/>
      <c r="O4171" t="s"/>
      <c r="P4171" t="s"/>
    </row>
    <row r="4172" spans="1:16">
      <c r="I4172" s="54" t="n">
        <v>4170</v>
      </c>
      <c r="J4172" t="s"/>
      <c r="K4172" t="s">
        <v>2305</v>
      </c>
      <c r="L4172" t="s">
        <v>1354</v>
      </c>
      <c r="M4172" t="s"/>
      <c r="N4172" t="s"/>
      <c r="O4172" t="s"/>
      <c r="P4172" t="s"/>
    </row>
    <row r="4173" spans="1:16">
      <c r="I4173" s="54" t="n">
        <v>4171</v>
      </c>
      <c r="J4173" t="s"/>
      <c r="K4173" t="s">
        <v>2305</v>
      </c>
      <c r="L4173" t="s">
        <v>1846</v>
      </c>
      <c r="M4173" t="s"/>
      <c r="N4173" t="s"/>
      <c r="O4173" t="s"/>
      <c r="P4173" t="s"/>
    </row>
    <row r="4174" spans="1:16">
      <c r="I4174" s="54" t="n">
        <v>4172</v>
      </c>
      <c r="J4174" t="s"/>
      <c r="K4174" t="s">
        <v>2305</v>
      </c>
      <c r="L4174" t="s">
        <v>1804</v>
      </c>
      <c r="M4174" t="s"/>
      <c r="N4174" t="s"/>
      <c r="O4174" t="s"/>
      <c r="P4174" t="s"/>
    </row>
    <row r="4175" spans="1:16">
      <c r="I4175" s="54" t="n">
        <v>4173</v>
      </c>
      <c r="J4175" t="s"/>
      <c r="K4175" t="s">
        <v>2305</v>
      </c>
      <c r="L4175" t="s">
        <v>1355</v>
      </c>
      <c r="M4175" t="s"/>
      <c r="N4175" t="s"/>
      <c r="O4175" t="s"/>
      <c r="P4175" t="s"/>
    </row>
    <row r="4176" spans="1:16">
      <c r="I4176" s="54" t="n">
        <v>4174</v>
      </c>
      <c r="J4176" t="s"/>
      <c r="K4176" t="s">
        <v>2305</v>
      </c>
      <c r="L4176" t="s">
        <v>1356</v>
      </c>
      <c r="M4176" t="s"/>
      <c r="N4176" t="s"/>
      <c r="O4176" t="s"/>
      <c r="P4176" t="s"/>
    </row>
    <row r="4177" spans="1:16">
      <c r="I4177" s="54" t="n">
        <v>4175</v>
      </c>
      <c r="J4177" t="s"/>
      <c r="K4177" t="s">
        <v>2305</v>
      </c>
      <c r="L4177" t="s">
        <v>1357</v>
      </c>
      <c r="M4177" t="s"/>
      <c r="N4177" t="s"/>
      <c r="O4177" t="s"/>
      <c r="P4177" t="s"/>
    </row>
    <row r="4178" spans="1:16">
      <c r="I4178" s="54" t="n">
        <v>4176</v>
      </c>
      <c r="J4178" t="s"/>
      <c r="K4178" t="s">
        <v>2305</v>
      </c>
      <c r="L4178" t="s">
        <v>1361</v>
      </c>
      <c r="M4178" t="s"/>
      <c r="N4178" t="s"/>
      <c r="O4178" t="s"/>
      <c r="P4178" t="s"/>
    </row>
    <row r="4179" spans="1:16">
      <c r="I4179" s="54" t="n">
        <v>4177</v>
      </c>
      <c r="J4179" t="s"/>
      <c r="K4179" t="s">
        <v>2305</v>
      </c>
      <c r="L4179" t="s">
        <v>1362</v>
      </c>
      <c r="M4179" t="s"/>
      <c r="N4179" t="s"/>
      <c r="O4179" t="s"/>
      <c r="P4179" t="s"/>
    </row>
    <row r="4180" spans="1:16">
      <c r="I4180" s="54" t="n">
        <v>4178</v>
      </c>
      <c r="J4180" t="s"/>
      <c r="K4180" t="s">
        <v>2305</v>
      </c>
      <c r="L4180" t="s">
        <v>1363</v>
      </c>
      <c r="M4180" t="s"/>
      <c r="N4180" t="s"/>
      <c r="O4180" t="s"/>
      <c r="P4180" t="s"/>
    </row>
    <row r="4181" spans="1:16">
      <c r="I4181" s="54" t="n">
        <v>4179</v>
      </c>
      <c r="J4181" t="s"/>
      <c r="K4181" t="s">
        <v>2305</v>
      </c>
      <c r="L4181" t="s">
        <v>1364</v>
      </c>
      <c r="M4181" t="s"/>
      <c r="N4181" t="s"/>
      <c r="O4181" t="s"/>
      <c r="P4181" t="s"/>
    </row>
    <row r="4182" spans="1:16">
      <c r="I4182" s="54" t="n">
        <v>4180</v>
      </c>
      <c r="J4182" t="s"/>
      <c r="K4182" t="s">
        <v>2305</v>
      </c>
      <c r="L4182" t="s">
        <v>1365</v>
      </c>
      <c r="M4182" t="s"/>
      <c r="N4182" t="s"/>
      <c r="O4182" t="s"/>
      <c r="P4182" t="s"/>
    </row>
    <row r="4183" spans="1:16">
      <c r="I4183" s="54" t="n">
        <v>4181</v>
      </c>
      <c r="J4183" t="s"/>
      <c r="K4183" t="s">
        <v>2305</v>
      </c>
      <c r="L4183" t="s">
        <v>1366</v>
      </c>
      <c r="M4183" t="s"/>
      <c r="N4183" t="s"/>
      <c r="O4183" t="s"/>
      <c r="P4183" t="s"/>
    </row>
    <row r="4184" spans="1:16">
      <c r="I4184" s="54" t="n">
        <v>4182</v>
      </c>
      <c r="J4184" t="s"/>
      <c r="K4184" t="s">
        <v>2305</v>
      </c>
      <c r="L4184" t="s">
        <v>855</v>
      </c>
      <c r="M4184" t="s"/>
      <c r="N4184" t="s"/>
      <c r="O4184" t="s"/>
      <c r="P4184" t="s"/>
    </row>
    <row r="4185" spans="1:16">
      <c r="I4185" s="54" t="n">
        <v>4183</v>
      </c>
      <c r="J4185" t="s"/>
      <c r="K4185" t="s">
        <v>2305</v>
      </c>
      <c r="L4185" t="s">
        <v>858</v>
      </c>
      <c r="M4185" t="s"/>
      <c r="N4185" t="s"/>
      <c r="O4185" t="s"/>
      <c r="P4185" t="s"/>
    </row>
    <row r="4186" spans="1:16">
      <c r="I4186" s="54" t="n">
        <v>4184</v>
      </c>
      <c r="J4186" t="s"/>
      <c r="K4186" t="s">
        <v>2305</v>
      </c>
      <c r="L4186" t="s">
        <v>861</v>
      </c>
      <c r="M4186" t="s"/>
      <c r="N4186" t="s"/>
      <c r="O4186" t="s"/>
      <c r="P4186" t="s"/>
    </row>
    <row r="4187" spans="1:16">
      <c r="I4187" s="54" t="n">
        <v>4185</v>
      </c>
      <c r="J4187" t="s"/>
      <c r="K4187" t="s">
        <v>2305</v>
      </c>
      <c r="L4187" t="s">
        <v>864</v>
      </c>
      <c r="M4187" t="s"/>
      <c r="N4187" t="s"/>
      <c r="O4187" t="s"/>
      <c r="P4187" t="s"/>
    </row>
    <row r="4188" spans="1:16">
      <c r="I4188" s="54" t="n">
        <v>4186</v>
      </c>
      <c r="J4188" t="s"/>
      <c r="K4188" t="s">
        <v>2305</v>
      </c>
      <c r="L4188" t="s">
        <v>867</v>
      </c>
      <c r="M4188" t="s"/>
      <c r="N4188" t="s"/>
      <c r="O4188" t="s"/>
      <c r="P4188" t="s"/>
    </row>
    <row r="4189" spans="1:16">
      <c r="I4189" s="54" t="n">
        <v>4187</v>
      </c>
      <c r="J4189" t="s"/>
      <c r="K4189" t="s">
        <v>2305</v>
      </c>
      <c r="L4189" t="s">
        <v>870</v>
      </c>
      <c r="M4189" t="s"/>
      <c r="N4189" t="s"/>
      <c r="O4189" t="s"/>
      <c r="P4189" t="s"/>
    </row>
    <row r="4190" spans="1:16">
      <c r="I4190" s="54" t="n">
        <v>4188</v>
      </c>
      <c r="J4190" t="s"/>
      <c r="K4190" t="s">
        <v>2305</v>
      </c>
      <c r="L4190" t="s">
        <v>873</v>
      </c>
      <c r="M4190" t="s"/>
      <c r="N4190" t="s"/>
      <c r="O4190" t="s"/>
      <c r="P4190" t="s"/>
    </row>
    <row r="4191" spans="1:16">
      <c r="I4191" s="54" t="n">
        <v>4189</v>
      </c>
      <c r="J4191" t="s"/>
      <c r="K4191" t="s">
        <v>2305</v>
      </c>
      <c r="L4191" t="s">
        <v>876</v>
      </c>
      <c r="M4191" t="s"/>
      <c r="N4191" t="s"/>
      <c r="O4191" t="s"/>
      <c r="P4191" t="s"/>
    </row>
    <row r="4192" spans="1:16">
      <c r="I4192" s="54" t="n">
        <v>4190</v>
      </c>
      <c r="J4192" t="s"/>
      <c r="K4192" t="s">
        <v>2305</v>
      </c>
      <c r="L4192" t="s">
        <v>879</v>
      </c>
      <c r="M4192" t="s"/>
      <c r="N4192" t="s"/>
      <c r="O4192" t="s"/>
      <c r="P4192" t="s"/>
    </row>
    <row r="4193" spans="1:16">
      <c r="I4193" s="54" t="n">
        <v>4191</v>
      </c>
      <c r="J4193" t="s"/>
      <c r="K4193" t="s">
        <v>2305</v>
      </c>
      <c r="L4193" t="s">
        <v>881</v>
      </c>
      <c r="M4193" t="s"/>
      <c r="N4193" t="s"/>
      <c r="O4193" t="s"/>
      <c r="P4193" t="s"/>
    </row>
    <row r="4194" spans="1:16">
      <c r="I4194" s="54" t="n">
        <v>4192</v>
      </c>
      <c r="J4194" t="s"/>
      <c r="K4194" t="s">
        <v>2305</v>
      </c>
      <c r="L4194" t="s">
        <v>883</v>
      </c>
      <c r="M4194" t="s"/>
      <c r="N4194" t="s"/>
      <c r="O4194" t="s"/>
      <c r="P4194" t="s"/>
    </row>
    <row r="4195" spans="1:16">
      <c r="I4195" s="54" t="n">
        <v>4193</v>
      </c>
      <c r="J4195" t="s"/>
      <c r="K4195" t="s">
        <v>2305</v>
      </c>
      <c r="L4195" t="s">
        <v>886</v>
      </c>
      <c r="M4195" t="s"/>
      <c r="N4195" t="s"/>
      <c r="O4195" t="s"/>
      <c r="P4195" t="s"/>
    </row>
    <row r="4196" spans="1:16">
      <c r="I4196" s="54" t="n">
        <v>4194</v>
      </c>
      <c r="J4196" t="s"/>
      <c r="K4196" t="s">
        <v>2305</v>
      </c>
      <c r="L4196" t="s">
        <v>889</v>
      </c>
      <c r="M4196" t="s"/>
      <c r="N4196" t="s"/>
      <c r="O4196" t="s"/>
      <c r="P4196" t="s"/>
    </row>
    <row r="4197" spans="1:16">
      <c r="I4197" s="54" t="n">
        <v>4195</v>
      </c>
      <c r="J4197" t="s"/>
      <c r="K4197" t="s">
        <v>2305</v>
      </c>
      <c r="L4197" t="s">
        <v>892</v>
      </c>
      <c r="M4197" t="s"/>
      <c r="N4197" t="s"/>
      <c r="O4197" t="s"/>
      <c r="P4197" t="s"/>
    </row>
    <row r="4198" spans="1:16">
      <c r="I4198" s="54" t="n">
        <v>4196</v>
      </c>
      <c r="J4198" t="s"/>
      <c r="K4198" t="s">
        <v>2305</v>
      </c>
      <c r="L4198" t="s">
        <v>895</v>
      </c>
      <c r="M4198" t="s"/>
      <c r="N4198" t="s"/>
      <c r="O4198" t="s"/>
      <c r="P4198" t="s"/>
    </row>
    <row r="4199" spans="1:16">
      <c r="I4199" s="54" t="n">
        <v>4197</v>
      </c>
      <c r="J4199" t="s"/>
      <c r="K4199" t="s">
        <v>2305</v>
      </c>
      <c r="L4199" t="s">
        <v>897</v>
      </c>
      <c r="M4199" t="s"/>
      <c r="N4199" t="s"/>
      <c r="O4199" t="s"/>
      <c r="P4199" t="s"/>
    </row>
    <row r="4200" spans="1:16">
      <c r="I4200" s="54" t="n">
        <v>4198</v>
      </c>
      <c r="J4200" t="s"/>
      <c r="K4200" t="s">
        <v>2305</v>
      </c>
      <c r="L4200" t="s">
        <v>1367</v>
      </c>
      <c r="M4200" t="s"/>
      <c r="N4200" t="s"/>
      <c r="O4200" t="s"/>
      <c r="P4200" t="s"/>
    </row>
    <row r="4201" spans="1:16">
      <c r="I4201" s="54" t="n">
        <v>4199</v>
      </c>
      <c r="J4201" t="s"/>
      <c r="K4201" t="s">
        <v>2305</v>
      </c>
      <c r="L4201" t="s">
        <v>1368</v>
      </c>
      <c r="M4201" t="s"/>
      <c r="N4201" t="s"/>
      <c r="O4201" t="s"/>
      <c r="P4201" t="s"/>
    </row>
    <row r="4202" spans="1:16">
      <c r="I4202" s="54" t="n">
        <v>4200</v>
      </c>
      <c r="J4202" t="s"/>
      <c r="K4202" t="s">
        <v>2305</v>
      </c>
      <c r="L4202" t="s">
        <v>1067</v>
      </c>
      <c r="M4202" t="s"/>
      <c r="N4202" t="s"/>
      <c r="O4202" t="s"/>
      <c r="P4202" t="s"/>
    </row>
    <row r="4203" spans="1:16">
      <c r="I4203" s="54" t="n">
        <v>4201</v>
      </c>
      <c r="J4203" t="s"/>
      <c r="K4203" t="s">
        <v>2305</v>
      </c>
      <c r="L4203" t="s">
        <v>1070</v>
      </c>
      <c r="M4203" t="s"/>
      <c r="N4203" t="s"/>
      <c r="O4203" t="s"/>
      <c r="P4203" t="s"/>
    </row>
    <row r="4204" spans="1:16">
      <c r="I4204" s="54" t="n">
        <v>4202</v>
      </c>
      <c r="J4204" t="s"/>
      <c r="K4204" t="s">
        <v>2305</v>
      </c>
      <c r="L4204" t="s">
        <v>1029</v>
      </c>
      <c r="M4204" t="s"/>
      <c r="N4204" t="s"/>
      <c r="O4204" t="s"/>
      <c r="P4204" t="s"/>
    </row>
    <row r="4205" spans="1:16">
      <c r="I4205" s="54" t="n">
        <v>4203</v>
      </c>
      <c r="J4205" t="s"/>
      <c r="K4205" t="s">
        <v>2305</v>
      </c>
      <c r="L4205" t="s">
        <v>1369</v>
      </c>
      <c r="M4205" t="s"/>
      <c r="N4205" t="s"/>
      <c r="O4205" t="s"/>
      <c r="P4205" t="s"/>
    </row>
    <row r="4206" spans="1:16">
      <c r="I4206" s="54" t="n">
        <v>4204</v>
      </c>
      <c r="J4206" t="s"/>
      <c r="K4206" t="s">
        <v>2305</v>
      </c>
      <c r="L4206" t="s">
        <v>1370</v>
      </c>
      <c r="M4206" t="s"/>
      <c r="N4206" t="s"/>
      <c r="O4206" t="s"/>
      <c r="P4206" t="s"/>
    </row>
    <row r="4207" spans="1:16">
      <c r="I4207" s="54" t="n">
        <v>4205</v>
      </c>
      <c r="J4207" t="s"/>
      <c r="K4207" t="s">
        <v>2305</v>
      </c>
      <c r="L4207" t="s">
        <v>1905</v>
      </c>
      <c r="M4207" t="s"/>
      <c r="N4207" t="s"/>
      <c r="O4207" t="s"/>
      <c r="P4207" t="s"/>
    </row>
    <row r="4208" spans="1:16">
      <c r="I4208" s="54" t="n">
        <v>4206</v>
      </c>
      <c r="J4208" t="s"/>
      <c r="K4208" t="s">
        <v>2305</v>
      </c>
      <c r="L4208" t="s">
        <v>1904</v>
      </c>
      <c r="M4208" t="s"/>
      <c r="N4208" t="s"/>
      <c r="O4208" t="s"/>
      <c r="P4208" t="s"/>
    </row>
    <row r="4209" spans="1:16">
      <c r="I4209" s="54" t="n">
        <v>4207</v>
      </c>
      <c r="J4209" t="s"/>
      <c r="K4209" t="s">
        <v>2305</v>
      </c>
      <c r="L4209" t="s">
        <v>900</v>
      </c>
      <c r="M4209" t="s"/>
      <c r="N4209" t="s"/>
      <c r="O4209" t="s"/>
      <c r="P4209" t="s"/>
    </row>
    <row r="4210" spans="1:16">
      <c r="I4210" s="54" t="n">
        <v>4208</v>
      </c>
      <c r="J4210" t="s"/>
      <c r="K4210" t="s">
        <v>2305</v>
      </c>
      <c r="L4210" t="s">
        <v>903</v>
      </c>
      <c r="M4210" t="s"/>
      <c r="N4210" t="s"/>
      <c r="O4210" t="s"/>
      <c r="P4210" t="s"/>
    </row>
    <row r="4211" spans="1:16">
      <c r="I4211" s="54" t="n">
        <v>4209</v>
      </c>
      <c r="J4211" t="s"/>
      <c r="K4211" t="s">
        <v>2305</v>
      </c>
      <c r="L4211" t="s">
        <v>906</v>
      </c>
      <c r="M4211" t="s"/>
      <c r="N4211" t="s"/>
      <c r="O4211" t="s"/>
      <c r="P4211" t="s"/>
    </row>
    <row r="4212" spans="1:16">
      <c r="I4212" s="54" t="n">
        <v>4210</v>
      </c>
      <c r="J4212" t="s"/>
      <c r="K4212" t="s">
        <v>2305</v>
      </c>
      <c r="L4212" t="s">
        <v>909</v>
      </c>
      <c r="M4212" t="s"/>
      <c r="N4212" t="s"/>
      <c r="O4212" t="s"/>
      <c r="P4212" t="s"/>
    </row>
    <row r="4213" spans="1:16">
      <c r="I4213" s="54" t="n">
        <v>4211</v>
      </c>
      <c r="J4213" t="s"/>
      <c r="K4213" t="s">
        <v>2305</v>
      </c>
      <c r="L4213" t="s">
        <v>912</v>
      </c>
      <c r="M4213" t="s"/>
      <c r="N4213" t="s"/>
      <c r="O4213" t="s"/>
      <c r="P4213" t="s"/>
    </row>
    <row r="4214" spans="1:16">
      <c r="I4214" s="54" t="n">
        <v>4212</v>
      </c>
      <c r="J4214" t="s"/>
      <c r="K4214" t="s">
        <v>2305</v>
      </c>
      <c r="L4214" t="s">
        <v>915</v>
      </c>
      <c r="M4214" t="s"/>
      <c r="N4214" t="s"/>
      <c r="O4214" t="s"/>
      <c r="P4214" t="s"/>
    </row>
    <row r="4215" spans="1:16">
      <c r="I4215" s="54" t="n">
        <v>4213</v>
      </c>
      <c r="J4215" t="s"/>
      <c r="K4215" t="s">
        <v>2305</v>
      </c>
      <c r="L4215" t="s">
        <v>918</v>
      </c>
      <c r="M4215" t="s"/>
      <c r="N4215" t="s"/>
      <c r="O4215" t="s"/>
      <c r="P4215" t="s"/>
    </row>
    <row r="4216" spans="1:16">
      <c r="I4216" s="54" t="n">
        <v>4214</v>
      </c>
      <c r="J4216" t="s"/>
      <c r="K4216" t="s">
        <v>2305</v>
      </c>
      <c r="L4216" t="s">
        <v>920</v>
      </c>
      <c r="M4216" t="s"/>
      <c r="N4216" t="s"/>
      <c r="O4216" t="s"/>
      <c r="P4216" t="s"/>
    </row>
    <row r="4217" spans="1:16">
      <c r="I4217" s="54" t="n">
        <v>4215</v>
      </c>
      <c r="J4217" t="s"/>
      <c r="K4217" t="s">
        <v>2305</v>
      </c>
      <c r="L4217" t="s">
        <v>2307</v>
      </c>
      <c r="M4217" t="s"/>
      <c r="N4217" t="s"/>
      <c r="O4217" t="s"/>
      <c r="P4217" t="s"/>
    </row>
    <row r="4218" spans="1:16">
      <c r="I4218" s="54" t="n">
        <v>4216</v>
      </c>
      <c r="J4218" t="s"/>
      <c r="K4218" t="s">
        <v>2305</v>
      </c>
      <c r="L4218" t="s">
        <v>923</v>
      </c>
      <c r="M4218" t="s"/>
      <c r="N4218" t="s"/>
      <c r="O4218" t="s"/>
      <c r="P4218" t="s"/>
    </row>
    <row r="4219" spans="1:16">
      <c r="I4219" s="54" t="n">
        <v>4217</v>
      </c>
      <c r="J4219" t="s"/>
      <c r="K4219" t="s">
        <v>2305</v>
      </c>
      <c r="L4219" t="s">
        <v>926</v>
      </c>
      <c r="M4219" t="s"/>
      <c r="N4219" t="s"/>
      <c r="O4219" t="s"/>
      <c r="P4219" t="s"/>
    </row>
    <row r="4220" spans="1:16">
      <c r="I4220" s="54" t="n">
        <v>4218</v>
      </c>
      <c r="J4220" t="s"/>
      <c r="K4220" t="s">
        <v>2305</v>
      </c>
      <c r="L4220" t="s">
        <v>2308</v>
      </c>
      <c r="M4220" t="s"/>
      <c r="N4220" t="s"/>
      <c r="O4220" t="s"/>
      <c r="P4220" t="s"/>
    </row>
    <row r="4221" spans="1:16">
      <c r="I4221" s="54" t="n">
        <v>4219</v>
      </c>
      <c r="J4221" t="s"/>
      <c r="K4221" t="s">
        <v>2305</v>
      </c>
      <c r="L4221" t="s">
        <v>929</v>
      </c>
      <c r="M4221" t="s"/>
      <c r="N4221" t="s"/>
      <c r="O4221" t="s"/>
      <c r="P4221" t="s"/>
    </row>
    <row r="4222" spans="1:16">
      <c r="I4222" s="54" t="n">
        <v>4220</v>
      </c>
      <c r="J4222" t="s"/>
      <c r="K4222" t="s">
        <v>2305</v>
      </c>
      <c r="L4222" t="s">
        <v>932</v>
      </c>
      <c r="M4222" t="s"/>
      <c r="N4222" t="s"/>
      <c r="O4222" t="s"/>
      <c r="P4222" t="s"/>
    </row>
    <row r="4223" spans="1:16">
      <c r="I4223" s="54" t="n">
        <v>4221</v>
      </c>
      <c r="J4223" t="s"/>
      <c r="K4223" t="s">
        <v>2305</v>
      </c>
      <c r="L4223" t="s">
        <v>1576</v>
      </c>
      <c r="M4223" t="s"/>
      <c r="N4223" t="s"/>
      <c r="O4223" t="s"/>
      <c r="P4223" t="s"/>
    </row>
    <row r="4224" spans="1:16">
      <c r="I4224" s="54" t="n">
        <v>4222</v>
      </c>
      <c r="J4224" t="s"/>
      <c r="K4224" t="s">
        <v>2305</v>
      </c>
      <c r="L4224" t="s">
        <v>1487</v>
      </c>
      <c r="M4224" t="s"/>
      <c r="N4224" t="s"/>
      <c r="O4224" t="s"/>
      <c r="P4224" t="s"/>
    </row>
    <row r="4225" spans="1:16">
      <c r="I4225" s="54" t="n">
        <v>4223</v>
      </c>
      <c r="J4225" t="s"/>
      <c r="K4225" t="s">
        <v>2305</v>
      </c>
      <c r="L4225" t="s">
        <v>1578</v>
      </c>
      <c r="M4225" t="s"/>
      <c r="N4225" t="s"/>
      <c r="O4225" t="s"/>
      <c r="P4225" t="s"/>
    </row>
    <row r="4226" spans="1:16">
      <c r="I4226" s="54" t="n">
        <v>4224</v>
      </c>
      <c r="J4226" t="s"/>
      <c r="K4226" t="s">
        <v>2305</v>
      </c>
      <c r="L4226" t="s">
        <v>1577</v>
      </c>
      <c r="M4226" t="s"/>
      <c r="N4226" t="s"/>
      <c r="O4226" t="s"/>
      <c r="P4226" t="s"/>
    </row>
    <row r="4227" spans="1:16">
      <c r="I4227" s="54" t="n">
        <v>4225</v>
      </c>
      <c r="J4227" t="s"/>
      <c r="K4227" t="s">
        <v>2305</v>
      </c>
      <c r="L4227" t="s">
        <v>1488</v>
      </c>
      <c r="M4227" t="s"/>
      <c r="N4227" t="s"/>
      <c r="O4227" t="s"/>
      <c r="P4227" t="s"/>
    </row>
    <row r="4228" spans="1:16">
      <c r="I4228" s="54" t="n">
        <v>4226</v>
      </c>
      <c r="J4228" t="s"/>
      <c r="K4228" t="s">
        <v>2305</v>
      </c>
      <c r="L4228" t="s">
        <v>934</v>
      </c>
      <c r="M4228" t="s"/>
      <c r="N4228" t="s"/>
      <c r="O4228" t="s"/>
      <c r="P4228" t="s"/>
    </row>
    <row r="4229" spans="1:16">
      <c r="I4229" s="54" t="n">
        <v>4227</v>
      </c>
      <c r="J4229" t="s"/>
      <c r="K4229" t="s">
        <v>2305</v>
      </c>
      <c r="L4229" t="s">
        <v>937</v>
      </c>
      <c r="M4229" t="s"/>
      <c r="N4229" t="s"/>
      <c r="O4229" t="s"/>
      <c r="P4229" t="s"/>
    </row>
    <row r="4230" spans="1:16">
      <c r="I4230" s="54" t="n">
        <v>4228</v>
      </c>
      <c r="J4230" t="s"/>
      <c r="K4230" t="s">
        <v>2305</v>
      </c>
      <c r="L4230" t="s">
        <v>1372</v>
      </c>
      <c r="M4230" t="s"/>
      <c r="N4230" t="s"/>
      <c r="O4230" t="s"/>
      <c r="P4230" t="s"/>
    </row>
    <row r="4231" spans="1:16">
      <c r="I4231" s="54" t="n">
        <v>4229</v>
      </c>
      <c r="J4231" t="s"/>
      <c r="K4231" t="s">
        <v>2305</v>
      </c>
      <c r="L4231" t="s">
        <v>940</v>
      </c>
      <c r="M4231" t="s"/>
      <c r="N4231" t="s"/>
      <c r="O4231" t="s"/>
      <c r="P4231" t="s"/>
    </row>
    <row r="4232" spans="1:16">
      <c r="I4232" s="54" t="n">
        <v>4230</v>
      </c>
      <c r="J4232" t="s"/>
      <c r="K4232" t="s">
        <v>2305</v>
      </c>
      <c r="L4232" t="s">
        <v>943</v>
      </c>
      <c r="M4232" t="s"/>
      <c r="N4232" t="s"/>
      <c r="O4232" t="s"/>
      <c r="P4232" t="s"/>
    </row>
    <row r="4233" spans="1:16">
      <c r="I4233" s="54" t="n">
        <v>4231</v>
      </c>
      <c r="J4233" t="s"/>
      <c r="K4233" t="s">
        <v>2305</v>
      </c>
      <c r="L4233" t="s">
        <v>946</v>
      </c>
      <c r="M4233" t="s"/>
      <c r="N4233" t="s"/>
      <c r="O4233" t="s"/>
      <c r="P4233" t="s"/>
    </row>
    <row r="4234" spans="1:16">
      <c r="I4234" s="54" t="n">
        <v>4232</v>
      </c>
      <c r="J4234" t="s"/>
      <c r="K4234" t="s">
        <v>2305</v>
      </c>
      <c r="L4234" t="s">
        <v>949</v>
      </c>
      <c r="M4234" t="s"/>
      <c r="N4234" t="s"/>
      <c r="O4234" t="s"/>
      <c r="P4234" t="s"/>
    </row>
    <row r="4235" spans="1:16">
      <c r="I4235" s="54" t="n">
        <v>4233</v>
      </c>
      <c r="J4235" t="s"/>
      <c r="K4235" t="s">
        <v>2305</v>
      </c>
      <c r="L4235" t="s">
        <v>952</v>
      </c>
      <c r="M4235" t="s"/>
      <c r="N4235" t="s"/>
      <c r="O4235" t="s"/>
      <c r="P4235" t="s"/>
    </row>
    <row r="4236" spans="1:16">
      <c r="I4236" s="54" t="n">
        <v>4234</v>
      </c>
      <c r="J4236" t="s"/>
      <c r="K4236" t="s">
        <v>2305</v>
      </c>
      <c r="L4236" t="s">
        <v>955</v>
      </c>
      <c r="M4236" t="s"/>
      <c r="N4236" t="s"/>
      <c r="O4236" t="s"/>
      <c r="P4236" t="s"/>
    </row>
    <row r="4237" spans="1:16">
      <c r="I4237" s="54" t="n">
        <v>4235</v>
      </c>
      <c r="J4237" t="s"/>
      <c r="K4237" t="s">
        <v>2305</v>
      </c>
      <c r="L4237" t="s">
        <v>958</v>
      </c>
      <c r="M4237" t="s"/>
      <c r="N4237" t="s"/>
      <c r="O4237" t="s"/>
      <c r="P4237" t="s"/>
    </row>
    <row r="4238" spans="1:16">
      <c r="I4238" s="54" t="n">
        <v>4236</v>
      </c>
      <c r="J4238" t="s"/>
      <c r="K4238" t="s">
        <v>2305</v>
      </c>
      <c r="L4238" t="s">
        <v>961</v>
      </c>
      <c r="M4238" t="s"/>
      <c r="N4238" t="s"/>
      <c r="O4238" t="s"/>
      <c r="P4238" t="s"/>
    </row>
    <row r="4239" spans="1:16">
      <c r="I4239" s="54" t="n">
        <v>4237</v>
      </c>
      <c r="J4239" t="s"/>
      <c r="K4239" t="s">
        <v>2305</v>
      </c>
      <c r="L4239" t="s">
        <v>964</v>
      </c>
      <c r="M4239" t="s"/>
      <c r="N4239" t="s"/>
      <c r="O4239" t="s"/>
      <c r="P4239" t="s"/>
    </row>
    <row r="4240" spans="1:16">
      <c r="I4240" s="54" t="n">
        <v>4238</v>
      </c>
      <c r="J4240" t="s"/>
      <c r="K4240" t="s">
        <v>2305</v>
      </c>
      <c r="L4240" t="s">
        <v>966</v>
      </c>
      <c r="M4240" t="s"/>
      <c r="N4240" t="s"/>
      <c r="O4240" t="s"/>
      <c r="P4240" t="s"/>
    </row>
    <row r="4241" spans="1:16">
      <c r="I4241" s="54" t="n">
        <v>4239</v>
      </c>
      <c r="J4241" t="s"/>
      <c r="K4241" t="s">
        <v>2305</v>
      </c>
      <c r="L4241" t="s">
        <v>969</v>
      </c>
      <c r="M4241" t="s"/>
      <c r="N4241" t="s"/>
      <c r="O4241" t="s"/>
      <c r="P4241" t="s"/>
    </row>
    <row r="4242" spans="1:16">
      <c r="I4242" s="54" t="n">
        <v>4240</v>
      </c>
      <c r="J4242" t="s"/>
      <c r="K4242" t="s">
        <v>2305</v>
      </c>
      <c r="L4242" t="s">
        <v>972</v>
      </c>
      <c r="M4242" t="s"/>
      <c r="N4242" t="s"/>
      <c r="O4242" t="s"/>
      <c r="P4242" t="s"/>
    </row>
    <row r="4243" spans="1:16">
      <c r="I4243" s="54" t="n">
        <v>4241</v>
      </c>
      <c r="J4243" t="s"/>
      <c r="K4243" t="s">
        <v>2305</v>
      </c>
      <c r="L4243" t="s">
        <v>1376</v>
      </c>
      <c r="M4243" t="s"/>
      <c r="N4243" t="s"/>
      <c r="O4243" t="s"/>
      <c r="P4243" t="s"/>
    </row>
    <row r="4244" spans="1:16">
      <c r="I4244" s="54" t="n">
        <v>4242</v>
      </c>
      <c r="J4244" t="s"/>
      <c r="K4244" t="s">
        <v>2305</v>
      </c>
      <c r="L4244" t="s">
        <v>1377</v>
      </c>
      <c r="M4244" t="s"/>
      <c r="N4244" t="s"/>
      <c r="O4244" t="s"/>
      <c r="P4244" t="s"/>
    </row>
    <row r="4245" spans="1:16">
      <c r="I4245" s="54" t="n">
        <v>4243</v>
      </c>
      <c r="J4245" t="s"/>
      <c r="K4245" t="s">
        <v>2305</v>
      </c>
      <c r="L4245" t="s">
        <v>974</v>
      </c>
      <c r="M4245" t="s"/>
      <c r="N4245" t="s"/>
      <c r="O4245" t="s"/>
      <c r="P4245" t="s"/>
    </row>
    <row r="4246" spans="1:16">
      <c r="I4246" s="54" t="n">
        <v>4244</v>
      </c>
      <c r="J4246" t="s"/>
      <c r="K4246" t="s">
        <v>2305</v>
      </c>
      <c r="L4246" t="s">
        <v>1589</v>
      </c>
      <c r="M4246" t="s"/>
      <c r="N4246" t="s"/>
      <c r="O4246" t="s"/>
      <c r="P4246" t="s"/>
    </row>
    <row r="4247" spans="1:16">
      <c r="I4247" s="54" t="n">
        <v>4245</v>
      </c>
      <c r="J4247" t="s"/>
      <c r="K4247" t="s">
        <v>2305</v>
      </c>
      <c r="L4247" t="s">
        <v>1588</v>
      </c>
      <c r="M4247" t="s"/>
      <c r="N4247" t="s"/>
      <c r="O4247" t="s"/>
      <c r="P4247" t="s"/>
    </row>
    <row r="4248" spans="1:16">
      <c r="I4248" s="54" t="n">
        <v>4246</v>
      </c>
      <c r="J4248" t="s"/>
      <c r="K4248" t="s">
        <v>2305</v>
      </c>
      <c r="L4248" t="s">
        <v>1494</v>
      </c>
      <c r="M4248" t="s"/>
      <c r="N4248" t="s"/>
      <c r="O4248" t="s"/>
      <c r="P4248" t="s"/>
    </row>
    <row r="4249" spans="1:16">
      <c r="I4249" s="54" t="n">
        <v>4247</v>
      </c>
      <c r="J4249" t="s"/>
      <c r="K4249" t="s">
        <v>2305</v>
      </c>
      <c r="L4249" t="s">
        <v>1839</v>
      </c>
      <c r="M4249" t="s"/>
      <c r="N4249" t="s"/>
      <c r="O4249" t="s"/>
      <c r="P4249" t="s"/>
    </row>
    <row r="4250" spans="1:16">
      <c r="I4250" s="54" t="n">
        <v>4248</v>
      </c>
      <c r="J4250" t="s"/>
      <c r="K4250" t="s">
        <v>2305</v>
      </c>
      <c r="L4250" t="s">
        <v>1496</v>
      </c>
      <c r="M4250" t="s"/>
      <c r="N4250" t="s"/>
      <c r="O4250" t="s"/>
      <c r="P4250" t="s"/>
    </row>
    <row r="4251" spans="1:16">
      <c r="I4251" s="54" t="n">
        <v>4249</v>
      </c>
      <c r="J4251" t="s"/>
      <c r="K4251" t="s">
        <v>2305</v>
      </c>
      <c r="L4251" t="s">
        <v>1951</v>
      </c>
      <c r="M4251" t="s"/>
      <c r="N4251" t="s"/>
      <c r="O4251" t="s"/>
      <c r="P4251" t="s"/>
    </row>
    <row r="4252" spans="1:16">
      <c r="I4252" s="54" t="n">
        <v>4250</v>
      </c>
      <c r="J4252" t="s"/>
      <c r="K4252" t="s">
        <v>2305</v>
      </c>
      <c r="L4252" t="s">
        <v>1946</v>
      </c>
      <c r="M4252" t="s"/>
      <c r="N4252" t="s"/>
      <c r="O4252" t="s"/>
      <c r="P4252" t="s"/>
    </row>
    <row r="4253" spans="1:16">
      <c r="I4253" s="54" t="n">
        <v>4251</v>
      </c>
      <c r="J4253" t="s"/>
      <c r="K4253" t="s">
        <v>2305</v>
      </c>
      <c r="L4253" t="s">
        <v>977</v>
      </c>
      <c r="M4253" t="s"/>
      <c r="N4253" t="s"/>
      <c r="O4253" t="s"/>
      <c r="P4253" t="s"/>
    </row>
    <row r="4254" spans="1:16">
      <c r="I4254" s="54" t="n">
        <v>4252</v>
      </c>
      <c r="J4254" t="s"/>
      <c r="K4254" t="s">
        <v>2305</v>
      </c>
      <c r="L4254" t="s">
        <v>980</v>
      </c>
      <c r="M4254" t="s"/>
      <c r="N4254" t="s"/>
      <c r="O4254" t="s"/>
      <c r="P4254" t="s"/>
    </row>
    <row r="4255" spans="1:16">
      <c r="I4255" s="54" t="n">
        <v>4253</v>
      </c>
      <c r="J4255" t="s"/>
      <c r="K4255" t="s">
        <v>2305</v>
      </c>
      <c r="L4255" t="s">
        <v>983</v>
      </c>
      <c r="M4255" t="s"/>
      <c r="N4255" t="s"/>
      <c r="O4255" t="s"/>
      <c r="P4255" t="s"/>
    </row>
    <row r="4256" spans="1:16">
      <c r="I4256" s="54" t="n">
        <v>4254</v>
      </c>
      <c r="J4256" t="s"/>
      <c r="K4256" t="s">
        <v>2305</v>
      </c>
      <c r="L4256" t="s">
        <v>1711</v>
      </c>
      <c r="M4256" t="s"/>
      <c r="N4256" t="s"/>
      <c r="O4256" t="s"/>
      <c r="P4256" t="s"/>
    </row>
    <row r="4257" spans="1:16">
      <c r="I4257" s="54" t="n">
        <v>4255</v>
      </c>
      <c r="J4257" t="s"/>
      <c r="K4257" t="s">
        <v>2305</v>
      </c>
      <c r="L4257" t="s">
        <v>1710</v>
      </c>
      <c r="M4257" t="s"/>
      <c r="N4257" t="s"/>
      <c r="O4257" t="s"/>
      <c r="P4257" t="s"/>
    </row>
    <row r="4258" spans="1:16">
      <c r="I4258" s="54" t="n">
        <v>4256</v>
      </c>
      <c r="J4258" t="s"/>
      <c r="K4258" t="s">
        <v>2305</v>
      </c>
      <c r="L4258" t="s">
        <v>1700</v>
      </c>
      <c r="M4258" t="s"/>
      <c r="N4258" t="s"/>
      <c r="O4258" t="s"/>
      <c r="P4258" t="s"/>
    </row>
    <row r="4259" spans="1:16">
      <c r="I4259" s="54" t="n">
        <v>4257</v>
      </c>
      <c r="J4259" t="s"/>
      <c r="K4259" t="s">
        <v>2305</v>
      </c>
      <c r="L4259" t="s">
        <v>986</v>
      </c>
      <c r="M4259" t="s"/>
      <c r="N4259" t="s"/>
      <c r="O4259" t="s"/>
      <c r="P4259" t="s"/>
    </row>
    <row r="4260" spans="1:16">
      <c r="I4260" s="54" t="n">
        <v>4258</v>
      </c>
      <c r="J4260" t="s"/>
      <c r="K4260" t="s">
        <v>2305</v>
      </c>
      <c r="L4260" t="s">
        <v>989</v>
      </c>
      <c r="M4260" t="s"/>
      <c r="N4260" t="s"/>
      <c r="O4260" t="s"/>
      <c r="P4260" t="s"/>
    </row>
    <row r="4261" spans="1:16">
      <c r="I4261" s="54" t="n">
        <v>4259</v>
      </c>
      <c r="J4261" t="s"/>
      <c r="K4261" t="s">
        <v>2305</v>
      </c>
      <c r="L4261" t="s">
        <v>992</v>
      </c>
      <c r="M4261" t="s"/>
      <c r="N4261" t="s"/>
      <c r="O4261" t="s"/>
      <c r="P4261" t="s"/>
    </row>
    <row r="4262" spans="1:16">
      <c r="I4262" s="54" t="n">
        <v>4260</v>
      </c>
      <c r="J4262" t="s"/>
      <c r="K4262" t="s">
        <v>2305</v>
      </c>
      <c r="L4262" t="s">
        <v>1378</v>
      </c>
      <c r="M4262" t="s"/>
      <c r="N4262" t="s"/>
      <c r="O4262" t="s"/>
      <c r="P4262" t="s"/>
    </row>
    <row r="4263" spans="1:16">
      <c r="I4263" s="54" t="n">
        <v>4261</v>
      </c>
      <c r="J4263" t="s"/>
      <c r="K4263" t="s">
        <v>2305</v>
      </c>
      <c r="L4263" t="s">
        <v>1379</v>
      </c>
      <c r="M4263" t="s"/>
      <c r="N4263" t="s"/>
      <c r="O4263" t="s"/>
      <c r="P4263" t="s"/>
    </row>
    <row r="4264" spans="1:16">
      <c r="I4264" s="54" t="n">
        <v>4262</v>
      </c>
      <c r="J4264" t="s"/>
      <c r="K4264" t="s">
        <v>2305</v>
      </c>
      <c r="L4264" t="s">
        <v>1506</v>
      </c>
      <c r="M4264" t="s"/>
      <c r="N4264" t="s"/>
      <c r="O4264" t="s"/>
      <c r="P4264" t="s"/>
    </row>
    <row r="4265" spans="1:16">
      <c r="I4265" s="54" t="n">
        <v>4263</v>
      </c>
      <c r="J4265" t="s"/>
      <c r="K4265" t="s">
        <v>2305</v>
      </c>
      <c r="L4265" t="s">
        <v>994</v>
      </c>
      <c r="M4265" t="s"/>
      <c r="N4265" t="s"/>
      <c r="O4265" t="s"/>
      <c r="P4265" t="s"/>
    </row>
    <row r="4266" spans="1:16">
      <c r="I4266" s="54" t="n">
        <v>4264</v>
      </c>
      <c r="J4266" t="s"/>
      <c r="K4266" t="s">
        <v>2305</v>
      </c>
      <c r="L4266" t="s">
        <v>997</v>
      </c>
      <c r="M4266" t="s"/>
      <c r="N4266" t="s"/>
      <c r="O4266" t="s"/>
      <c r="P4266" t="s"/>
    </row>
    <row r="4267" spans="1:16">
      <c r="I4267" s="54" t="n">
        <v>4265</v>
      </c>
      <c r="J4267" t="s"/>
      <c r="K4267" t="s">
        <v>2305</v>
      </c>
      <c r="L4267" t="s">
        <v>1000</v>
      </c>
      <c r="M4267" t="s"/>
      <c r="N4267" t="s"/>
      <c r="O4267" t="s"/>
      <c r="P4267" t="s"/>
    </row>
    <row r="4268" spans="1:16">
      <c r="I4268" s="54" t="n">
        <v>4266</v>
      </c>
      <c r="J4268" t="s"/>
      <c r="K4268" t="s">
        <v>2305</v>
      </c>
      <c r="L4268" t="s">
        <v>1003</v>
      </c>
      <c r="M4268" t="s"/>
      <c r="N4268" t="s"/>
      <c r="O4268" t="s"/>
      <c r="P4268" t="s"/>
    </row>
    <row r="4269" spans="1:16">
      <c r="I4269" s="54" t="n">
        <v>4267</v>
      </c>
      <c r="J4269" t="s"/>
      <c r="K4269" t="s">
        <v>2305</v>
      </c>
      <c r="L4269" t="s">
        <v>1005</v>
      </c>
      <c r="M4269" t="s"/>
      <c r="N4269" t="s"/>
      <c r="O4269" t="s"/>
      <c r="P4269" t="s"/>
    </row>
    <row r="4270" spans="1:16">
      <c r="I4270" s="54" t="n">
        <v>4268</v>
      </c>
      <c r="J4270" t="s"/>
      <c r="K4270" t="s">
        <v>2305</v>
      </c>
      <c r="L4270" t="s">
        <v>1008</v>
      </c>
      <c r="M4270" t="s"/>
      <c r="N4270" t="s"/>
      <c r="O4270" t="s"/>
      <c r="P4270" t="s"/>
    </row>
    <row r="4271" spans="1:16">
      <c r="I4271" s="54" t="n">
        <v>4269</v>
      </c>
      <c r="J4271" t="s"/>
      <c r="K4271" t="s">
        <v>2305</v>
      </c>
      <c r="L4271" t="s">
        <v>1380</v>
      </c>
      <c r="M4271" t="s"/>
      <c r="N4271" t="s"/>
      <c r="O4271" t="s"/>
      <c r="P4271" t="s"/>
    </row>
    <row r="4272" spans="1:16">
      <c r="I4272" s="54" t="n">
        <v>4270</v>
      </c>
      <c r="J4272" t="s"/>
      <c r="K4272" t="s">
        <v>2305</v>
      </c>
      <c r="L4272" t="s">
        <v>1510</v>
      </c>
      <c r="M4272" t="s"/>
      <c r="N4272" t="s"/>
      <c r="O4272" t="s"/>
      <c r="P4272" t="s"/>
    </row>
    <row r="4273" spans="1:16">
      <c r="I4273" s="54" t="n">
        <v>4271</v>
      </c>
      <c r="J4273" t="s"/>
      <c r="K4273" t="s">
        <v>2305</v>
      </c>
      <c r="L4273" t="s">
        <v>1011</v>
      </c>
      <c r="M4273" t="s"/>
      <c r="N4273" t="s"/>
      <c r="O4273" t="s"/>
      <c r="P4273" t="s"/>
    </row>
    <row r="4274" spans="1:16">
      <c r="I4274" s="54" t="n">
        <v>4272</v>
      </c>
      <c r="J4274" t="s"/>
      <c r="K4274" t="s">
        <v>2305</v>
      </c>
      <c r="L4274" t="s">
        <v>1014</v>
      </c>
      <c r="M4274" t="s"/>
      <c r="N4274" t="s"/>
      <c r="O4274" t="s"/>
      <c r="P4274" t="s"/>
    </row>
    <row r="4275" spans="1:16">
      <c r="I4275" s="54" t="n">
        <v>4273</v>
      </c>
      <c r="J4275" t="s"/>
      <c r="K4275" t="s">
        <v>2305</v>
      </c>
      <c r="L4275" t="s">
        <v>2309</v>
      </c>
      <c r="M4275" t="s"/>
      <c r="N4275" t="s"/>
      <c r="O4275" t="s"/>
      <c r="P4275" t="s"/>
    </row>
    <row r="4276" spans="1:16">
      <c r="I4276" s="54" t="n">
        <v>4274</v>
      </c>
      <c r="J4276" t="s"/>
      <c r="K4276" t="s">
        <v>2305</v>
      </c>
      <c r="L4276" t="s">
        <v>1382</v>
      </c>
      <c r="M4276" t="s"/>
      <c r="N4276" t="s"/>
      <c r="O4276" t="s"/>
      <c r="P4276" t="s"/>
    </row>
    <row r="4277" spans="1:16">
      <c r="I4277" s="54" t="n">
        <v>4275</v>
      </c>
      <c r="J4277" t="s"/>
      <c r="K4277" t="s">
        <v>2305</v>
      </c>
      <c r="L4277" t="s">
        <v>1383</v>
      </c>
      <c r="M4277" t="s"/>
      <c r="N4277" t="s"/>
      <c r="O4277" t="s"/>
      <c r="P4277" t="s"/>
    </row>
    <row r="4278" spans="1:16">
      <c r="I4278" s="54" t="n">
        <v>4276</v>
      </c>
      <c r="J4278" t="s"/>
      <c r="K4278" t="s">
        <v>2305</v>
      </c>
      <c r="L4278" t="s">
        <v>2310</v>
      </c>
      <c r="M4278" t="s"/>
      <c r="N4278" t="s"/>
      <c r="O4278" t="s"/>
      <c r="P4278" t="s"/>
    </row>
    <row r="4279" spans="1:16">
      <c r="I4279" s="54" t="n">
        <v>4277</v>
      </c>
      <c r="J4279" t="s"/>
      <c r="K4279" t="s">
        <v>2305</v>
      </c>
      <c r="L4279" t="s">
        <v>1386</v>
      </c>
      <c r="M4279" t="s"/>
      <c r="N4279" t="s"/>
      <c r="O4279" t="s"/>
      <c r="P4279" t="s"/>
    </row>
    <row r="4280" spans="1:16">
      <c r="I4280" s="54" t="n">
        <v>4278</v>
      </c>
      <c r="J4280" t="s"/>
      <c r="K4280" t="s">
        <v>2305</v>
      </c>
      <c r="L4280" t="s">
        <v>1387</v>
      </c>
      <c r="M4280" t="s"/>
      <c r="N4280" t="s"/>
      <c r="O4280" t="s"/>
      <c r="P4280" t="s"/>
    </row>
    <row r="4281" spans="1:16">
      <c r="I4281" s="54" t="n">
        <v>4279</v>
      </c>
      <c r="J4281" t="s"/>
      <c r="K4281" t="s">
        <v>2305</v>
      </c>
      <c r="L4281" t="s">
        <v>1388</v>
      </c>
      <c r="M4281" t="s"/>
      <c r="N4281" t="s"/>
      <c r="O4281" t="s"/>
      <c r="P4281" t="s"/>
    </row>
    <row r="4282" spans="1:16">
      <c r="I4282" s="54" t="n">
        <v>4280</v>
      </c>
      <c r="J4282" t="s"/>
      <c r="K4282" t="s">
        <v>2305</v>
      </c>
      <c r="L4282" t="s">
        <v>1389</v>
      </c>
      <c r="M4282" t="s"/>
      <c r="N4282" t="s"/>
      <c r="O4282" t="s"/>
      <c r="P4282" t="s"/>
    </row>
    <row r="4283" spans="1:16">
      <c r="I4283" s="54" t="n">
        <v>4281</v>
      </c>
      <c r="J4283" t="s"/>
      <c r="K4283" t="s">
        <v>2305</v>
      </c>
      <c r="L4283" t="s">
        <v>1390</v>
      </c>
      <c r="M4283" t="s"/>
      <c r="N4283" t="s"/>
      <c r="O4283" t="s"/>
      <c r="P4283" t="s"/>
    </row>
    <row r="4284" spans="1:16">
      <c r="I4284" s="54" t="n">
        <v>4282</v>
      </c>
      <c r="J4284" t="s"/>
      <c r="K4284" t="s">
        <v>2305</v>
      </c>
      <c r="L4284" t="s">
        <v>1514</v>
      </c>
      <c r="M4284" t="s"/>
      <c r="N4284" t="s"/>
      <c r="O4284" t="s"/>
      <c r="P4284" t="s"/>
    </row>
    <row r="4285" spans="1:16">
      <c r="I4285" s="54" t="n">
        <v>4283</v>
      </c>
      <c r="J4285" t="s"/>
      <c r="K4285" t="s">
        <v>2305</v>
      </c>
      <c r="L4285" t="s">
        <v>1391</v>
      </c>
      <c r="M4285" t="s"/>
      <c r="N4285" t="s"/>
      <c r="O4285" t="s"/>
      <c r="P4285" t="s"/>
    </row>
    <row r="4286" spans="1:16">
      <c r="I4286" s="54" t="n">
        <v>4284</v>
      </c>
      <c r="J4286" t="s"/>
      <c r="K4286" t="s">
        <v>2305</v>
      </c>
      <c r="L4286" t="s">
        <v>1392</v>
      </c>
      <c r="M4286" t="s"/>
      <c r="N4286" t="s"/>
      <c r="O4286" t="s"/>
      <c r="P4286" t="s"/>
    </row>
    <row r="4287" spans="1:16">
      <c r="I4287" s="54" t="n">
        <v>4285</v>
      </c>
      <c r="J4287" t="s"/>
      <c r="K4287" t="s">
        <v>2305</v>
      </c>
      <c r="L4287" t="s">
        <v>1393</v>
      </c>
      <c r="M4287" t="s"/>
      <c r="N4287" t="s"/>
      <c r="O4287" t="s"/>
      <c r="P4287" t="s"/>
    </row>
    <row r="4288" spans="1:16">
      <c r="I4288" s="54" t="n">
        <v>4286</v>
      </c>
      <c r="J4288" t="s"/>
      <c r="K4288" t="s">
        <v>2305</v>
      </c>
      <c r="L4288" t="s">
        <v>1394</v>
      </c>
      <c r="M4288" t="s"/>
      <c r="N4288" t="s"/>
      <c r="O4288" t="s"/>
      <c r="P4288" t="s"/>
    </row>
    <row r="4289" spans="1:16">
      <c r="I4289" s="54" t="n">
        <v>4287</v>
      </c>
      <c r="J4289" t="s"/>
      <c r="K4289" t="s">
        <v>2305</v>
      </c>
      <c r="L4289" t="s">
        <v>1395</v>
      </c>
      <c r="M4289" t="s"/>
      <c r="N4289" t="s"/>
      <c r="O4289" t="s"/>
      <c r="P4289" t="s"/>
    </row>
    <row r="4290" spans="1:16">
      <c r="I4290" s="54" t="n">
        <v>4288</v>
      </c>
      <c r="J4290" t="s"/>
      <c r="K4290" t="s">
        <v>2305</v>
      </c>
      <c r="L4290" t="s">
        <v>1396</v>
      </c>
      <c r="M4290" t="s"/>
      <c r="N4290" t="s"/>
      <c r="O4290" t="s"/>
      <c r="P4290" t="s"/>
    </row>
    <row r="4291" spans="1:16">
      <c r="I4291" s="54" t="n">
        <v>4289</v>
      </c>
      <c r="J4291" t="s"/>
      <c r="K4291" t="s">
        <v>2305</v>
      </c>
      <c r="L4291" t="s">
        <v>646</v>
      </c>
      <c r="M4291" t="s"/>
      <c r="N4291" t="s"/>
      <c r="O4291" t="s"/>
      <c r="P4291" t="s"/>
    </row>
    <row r="4292" spans="1:16">
      <c r="I4292" s="54" t="n">
        <v>4290</v>
      </c>
      <c r="J4292" t="s"/>
      <c r="K4292" t="s">
        <v>2305</v>
      </c>
      <c r="L4292" t="s">
        <v>1919</v>
      </c>
      <c r="M4292" t="s"/>
      <c r="N4292" t="s"/>
      <c r="O4292" t="s"/>
      <c r="P4292" t="s"/>
    </row>
    <row r="4293" spans="1:16">
      <c r="I4293" s="54" t="n">
        <v>4291</v>
      </c>
      <c r="J4293" t="s"/>
      <c r="K4293" t="s">
        <v>2305</v>
      </c>
      <c r="L4293" t="s">
        <v>1397</v>
      </c>
      <c r="M4293" t="s"/>
      <c r="N4293" t="s"/>
      <c r="O4293" t="s"/>
      <c r="P4293" t="s"/>
    </row>
    <row r="4294" spans="1:16">
      <c r="I4294" s="54" t="n">
        <v>4292</v>
      </c>
      <c r="J4294" t="s"/>
      <c r="K4294" t="s">
        <v>2305</v>
      </c>
      <c r="L4294" t="s">
        <v>1398</v>
      </c>
      <c r="M4294" t="s"/>
      <c r="N4294" t="s"/>
      <c r="O4294" t="s"/>
      <c r="P4294" t="s"/>
    </row>
    <row r="4295" spans="1:16">
      <c r="I4295" s="54" t="n">
        <v>4293</v>
      </c>
      <c r="J4295" t="s"/>
      <c r="K4295" t="s">
        <v>2305</v>
      </c>
      <c r="L4295" t="s">
        <v>1073</v>
      </c>
      <c r="M4295" t="s"/>
      <c r="N4295" t="s"/>
      <c r="O4295" t="s"/>
      <c r="P4295" t="s"/>
    </row>
    <row r="4296" spans="1:16">
      <c r="I4296" s="54" t="n">
        <v>4294</v>
      </c>
      <c r="J4296" t="s"/>
      <c r="K4296" t="s">
        <v>2305</v>
      </c>
      <c r="L4296" t="s">
        <v>1076</v>
      </c>
      <c r="M4296" t="s"/>
      <c r="N4296" t="s"/>
      <c r="O4296" t="s"/>
      <c r="P4296" t="s"/>
    </row>
    <row r="4297" spans="1:16">
      <c r="I4297" s="54" t="n">
        <v>4295</v>
      </c>
      <c r="J4297" t="s"/>
      <c r="K4297" t="s">
        <v>2305</v>
      </c>
      <c r="L4297" t="s">
        <v>1059</v>
      </c>
      <c r="M4297" t="s"/>
      <c r="N4297" t="s"/>
      <c r="O4297" t="s"/>
      <c r="P4297" t="s"/>
    </row>
    <row r="4298" spans="1:16">
      <c r="I4298" s="54" t="n">
        <v>4296</v>
      </c>
      <c r="J4298" t="s"/>
      <c r="K4298" t="s">
        <v>2305</v>
      </c>
      <c r="L4298" t="s">
        <v>1056</v>
      </c>
      <c r="M4298" t="s"/>
      <c r="N4298" t="s"/>
      <c r="O4298" t="s"/>
      <c r="P4298" t="s"/>
    </row>
    <row r="4299" spans="1:16">
      <c r="I4299" s="54" t="n">
        <v>4297</v>
      </c>
      <c r="J4299" t="s"/>
      <c r="K4299" t="s">
        <v>2305</v>
      </c>
      <c r="L4299" t="s">
        <v>1047</v>
      </c>
      <c r="M4299" t="s"/>
      <c r="N4299" t="s"/>
      <c r="O4299" t="s"/>
      <c r="P4299" t="s"/>
    </row>
    <row r="4300" spans="1:16">
      <c r="I4300" s="54" t="n">
        <v>4298</v>
      </c>
      <c r="J4300" t="s"/>
      <c r="K4300" t="s">
        <v>2305</v>
      </c>
      <c r="L4300" t="s">
        <v>1017</v>
      </c>
      <c r="M4300" t="s"/>
      <c r="N4300" t="s"/>
      <c r="O4300" t="s"/>
      <c r="P4300" t="s"/>
    </row>
    <row r="4301" spans="1:16">
      <c r="I4301" s="54" t="n">
        <v>4299</v>
      </c>
      <c r="J4301" t="s"/>
      <c r="K4301" t="s">
        <v>2305</v>
      </c>
      <c r="L4301" t="s">
        <v>1020</v>
      </c>
      <c r="M4301" t="s"/>
      <c r="N4301" t="s"/>
      <c r="O4301" t="s"/>
      <c r="P4301" t="s"/>
    </row>
    <row r="4302" spans="1:16">
      <c r="I4302" s="54" t="n">
        <v>4300</v>
      </c>
      <c r="J4302" t="s"/>
      <c r="K4302" t="s">
        <v>2305</v>
      </c>
      <c r="L4302" t="s">
        <v>1399</v>
      </c>
      <c r="M4302" t="s"/>
      <c r="N4302" t="s"/>
      <c r="O4302" t="s"/>
      <c r="P4302" t="s"/>
    </row>
    <row r="4303" spans="1:16">
      <c r="I4303" s="54" t="n">
        <v>4301</v>
      </c>
      <c r="J4303" t="s"/>
      <c r="K4303" t="s">
        <v>2305</v>
      </c>
      <c r="L4303" t="s">
        <v>1400</v>
      </c>
      <c r="M4303" t="s"/>
      <c r="N4303" t="s"/>
      <c r="O4303" t="s"/>
      <c r="P4303" t="s"/>
    </row>
    <row r="4304" spans="1:16">
      <c r="I4304" s="54" t="n">
        <v>4302</v>
      </c>
      <c r="J4304" t="s"/>
      <c r="K4304" t="s">
        <v>2305</v>
      </c>
      <c r="L4304" t="s">
        <v>1401</v>
      </c>
      <c r="M4304" t="s"/>
      <c r="N4304" t="s"/>
      <c r="O4304" t="s"/>
      <c r="P4304" t="s"/>
    </row>
    <row r="4305" spans="1:16">
      <c r="I4305" s="54" t="n">
        <v>4303</v>
      </c>
      <c r="J4305" t="s"/>
      <c r="K4305" t="s">
        <v>2305</v>
      </c>
      <c r="L4305" t="s">
        <v>1404</v>
      </c>
      <c r="M4305" t="s"/>
      <c r="N4305" t="s"/>
      <c r="O4305" t="s"/>
      <c r="P4305" t="s"/>
    </row>
    <row r="4306" spans="1:16">
      <c r="I4306" s="54" t="n">
        <v>4304</v>
      </c>
      <c r="J4306" t="s"/>
      <c r="K4306" t="s">
        <v>2305</v>
      </c>
      <c r="L4306" t="s">
        <v>1405</v>
      </c>
      <c r="M4306" t="s"/>
      <c r="N4306" t="s"/>
      <c r="O4306" t="s"/>
      <c r="P4306" t="s"/>
    </row>
    <row r="4307" spans="1:16">
      <c r="I4307" s="54" t="n">
        <v>4305</v>
      </c>
      <c r="J4307" t="s"/>
      <c r="K4307" t="s">
        <v>2305</v>
      </c>
      <c r="L4307" t="s">
        <v>1406</v>
      </c>
      <c r="M4307" t="s"/>
      <c r="N4307" t="s"/>
      <c r="O4307" t="s"/>
      <c r="P4307" t="s"/>
    </row>
    <row r="4308" spans="1:16">
      <c r="I4308" s="54" t="n">
        <v>4306</v>
      </c>
      <c r="J4308" t="s"/>
      <c r="K4308" t="s">
        <v>2305</v>
      </c>
      <c r="L4308" t="s">
        <v>1407</v>
      </c>
      <c r="M4308" t="s"/>
      <c r="N4308" t="s"/>
      <c r="O4308" t="s"/>
      <c r="P4308" t="s"/>
    </row>
    <row r="4309" spans="1:16">
      <c r="I4309" s="54" t="n">
        <v>4307</v>
      </c>
      <c r="J4309" t="s"/>
      <c r="K4309" t="s">
        <v>2305</v>
      </c>
      <c r="L4309" t="s">
        <v>1408</v>
      </c>
      <c r="M4309" t="s"/>
      <c r="N4309" t="s"/>
      <c r="O4309" t="s"/>
      <c r="P4309" t="s"/>
    </row>
    <row r="4310" spans="1:16">
      <c r="I4310" s="54" t="n">
        <v>4308</v>
      </c>
      <c r="J4310" t="s"/>
      <c r="K4310" t="s">
        <v>2305</v>
      </c>
      <c r="L4310" t="s">
        <v>1411</v>
      </c>
      <c r="M4310" t="s"/>
      <c r="N4310" t="s"/>
      <c r="O4310" t="s"/>
      <c r="P4310" t="s"/>
    </row>
    <row r="4311" spans="1:16">
      <c r="I4311" s="54" t="n">
        <v>4309</v>
      </c>
      <c r="J4311" t="s"/>
      <c r="K4311" t="s">
        <v>2305</v>
      </c>
      <c r="L4311" t="s">
        <v>1412</v>
      </c>
      <c r="M4311" t="s"/>
      <c r="N4311" t="s"/>
      <c r="O4311" t="s"/>
      <c r="P4311" t="s"/>
    </row>
    <row r="4312" spans="1:16">
      <c r="I4312" s="54" t="n">
        <v>4310</v>
      </c>
      <c r="J4312" t="s"/>
      <c r="K4312" t="s">
        <v>2305</v>
      </c>
      <c r="L4312" t="s">
        <v>1413</v>
      </c>
      <c r="M4312" t="s"/>
      <c r="N4312" t="s"/>
      <c r="O4312" t="s"/>
      <c r="P4312" t="s"/>
    </row>
    <row r="4313" spans="1:16">
      <c r="I4313" s="54" t="n">
        <v>4311</v>
      </c>
      <c r="J4313" t="s"/>
      <c r="K4313" t="s">
        <v>2305</v>
      </c>
      <c r="L4313" t="s">
        <v>1414</v>
      </c>
      <c r="M4313" t="s"/>
      <c r="N4313" t="s"/>
      <c r="O4313" t="s"/>
      <c r="P4313" t="s"/>
    </row>
    <row r="4314" spans="1:16">
      <c r="I4314" s="54" t="n">
        <v>4312</v>
      </c>
      <c r="J4314" t="s"/>
      <c r="K4314" t="s">
        <v>2305</v>
      </c>
      <c r="L4314" t="s">
        <v>1415</v>
      </c>
      <c r="M4314" t="s"/>
      <c r="N4314" t="s"/>
      <c r="O4314" t="s"/>
      <c r="P4314" t="s"/>
    </row>
    <row r="4315" spans="1:16">
      <c r="I4315" s="54" t="n">
        <v>4313</v>
      </c>
      <c r="J4315" t="s"/>
      <c r="K4315" t="s">
        <v>2305</v>
      </c>
      <c r="L4315" t="s">
        <v>1519</v>
      </c>
      <c r="M4315" t="s"/>
      <c r="N4315" t="s"/>
      <c r="O4315" t="s"/>
      <c r="P4315" t="s"/>
    </row>
    <row r="4316" spans="1:16">
      <c r="I4316" s="54" t="n">
        <v>4314</v>
      </c>
      <c r="J4316" t="s"/>
      <c r="K4316" t="s">
        <v>2305</v>
      </c>
      <c r="L4316" t="s">
        <v>1416</v>
      </c>
      <c r="M4316" t="s"/>
      <c r="N4316" t="s"/>
      <c r="O4316" t="s"/>
      <c r="P4316" t="s"/>
    </row>
    <row r="4317" spans="1:16">
      <c r="I4317" s="54" t="n">
        <v>4315</v>
      </c>
      <c r="J4317" t="s"/>
      <c r="K4317" t="s">
        <v>2305</v>
      </c>
      <c r="L4317" t="s">
        <v>1417</v>
      </c>
      <c r="M4317" t="s"/>
      <c r="N4317" t="s"/>
      <c r="O4317" t="s"/>
      <c r="P4317" t="s"/>
    </row>
    <row r="4318" spans="1:16">
      <c r="I4318" s="54" t="n">
        <v>4316</v>
      </c>
      <c r="J4318" t="s"/>
      <c r="K4318" t="s">
        <v>2305</v>
      </c>
      <c r="L4318" t="s">
        <v>1418</v>
      </c>
      <c r="M4318" t="s"/>
      <c r="N4318" t="s"/>
      <c r="O4318" t="s"/>
      <c r="P4318" t="s"/>
    </row>
    <row r="4319" spans="1:16">
      <c r="I4319" s="54" t="n">
        <v>4317</v>
      </c>
      <c r="J4319" t="s"/>
      <c r="K4319" t="s">
        <v>2305</v>
      </c>
      <c r="L4319" t="s">
        <v>1419</v>
      </c>
      <c r="M4319" t="s"/>
      <c r="N4319" t="s"/>
      <c r="O4319" t="s"/>
      <c r="P4319" t="s"/>
    </row>
    <row r="4320" spans="1:16">
      <c r="I4320" s="54" t="n">
        <v>4318</v>
      </c>
      <c r="J4320" t="s"/>
      <c r="K4320" t="s">
        <v>2305</v>
      </c>
      <c r="L4320" t="s">
        <v>1420</v>
      </c>
      <c r="M4320" t="s"/>
      <c r="N4320" t="s"/>
      <c r="O4320" t="s"/>
      <c r="P4320" t="s"/>
    </row>
    <row r="4321" spans="1:16">
      <c r="I4321" s="54" t="n">
        <v>4319</v>
      </c>
      <c r="J4321" t="s"/>
      <c r="K4321" t="s">
        <v>2305</v>
      </c>
      <c r="L4321" t="s">
        <v>1023</v>
      </c>
      <c r="M4321" t="s"/>
      <c r="N4321" t="s"/>
      <c r="O4321" t="s"/>
      <c r="P4321" t="s"/>
    </row>
    <row r="4322" spans="1:16">
      <c r="I4322" s="54" t="n">
        <v>4320</v>
      </c>
      <c r="J4322" t="s"/>
      <c r="K4322" t="s">
        <v>2305</v>
      </c>
      <c r="L4322" t="s">
        <v>1026</v>
      </c>
      <c r="M4322" t="s"/>
      <c r="N4322" t="s"/>
      <c r="O4322" t="s"/>
      <c r="P4322" t="s"/>
    </row>
    <row r="4323" spans="1:16">
      <c r="I4323" s="54" t="n">
        <v>4321</v>
      </c>
      <c r="J4323" t="s"/>
      <c r="K4323" t="s">
        <v>2305</v>
      </c>
      <c r="L4323" t="s">
        <v>2311</v>
      </c>
      <c r="M4323" t="s"/>
      <c r="N4323" t="s"/>
      <c r="O4323" t="s"/>
      <c r="P4323" t="s"/>
    </row>
    <row r="4324" spans="1:16">
      <c r="I4324" s="54" t="n">
        <v>4322</v>
      </c>
      <c r="J4324" t="s"/>
      <c r="K4324" t="s">
        <v>2305</v>
      </c>
      <c r="L4324" t="s">
        <v>1423</v>
      </c>
      <c r="M4324" t="s"/>
      <c r="N4324" t="s"/>
      <c r="O4324" t="s"/>
      <c r="P4324" t="s"/>
    </row>
    <row r="4325" spans="1:16">
      <c r="I4325" s="54" t="n">
        <v>4323</v>
      </c>
      <c r="J4325" t="s"/>
      <c r="K4325" t="s">
        <v>2305</v>
      </c>
      <c r="L4325" t="s">
        <v>1526</v>
      </c>
      <c r="M4325" t="s"/>
      <c r="N4325" t="s"/>
      <c r="O4325" t="s"/>
      <c r="P4325" t="s"/>
    </row>
    <row r="4326" spans="1:16">
      <c r="I4326" s="54" t="n">
        <v>4324</v>
      </c>
      <c r="J4326" t="s"/>
      <c r="K4326" t="s">
        <v>2305</v>
      </c>
      <c r="L4326" t="s">
        <v>1424</v>
      </c>
      <c r="M4326" t="s"/>
      <c r="N4326" t="s"/>
      <c r="O4326" t="s"/>
      <c r="P4326" t="s"/>
    </row>
    <row r="4327" spans="1:16">
      <c r="I4327" s="54" t="n">
        <v>4325</v>
      </c>
      <c r="J4327" t="s"/>
      <c r="K4327" t="s">
        <v>2305</v>
      </c>
      <c r="L4327" t="s">
        <v>2312</v>
      </c>
      <c r="M4327" t="s"/>
      <c r="N4327" t="s"/>
      <c r="O4327" t="s"/>
      <c r="P4327" t="s"/>
    </row>
    <row r="4328" spans="1:16">
      <c r="I4328" s="54" t="n">
        <v>4326</v>
      </c>
      <c r="J4328" t="s"/>
      <c r="K4328" t="s">
        <v>2305</v>
      </c>
      <c r="L4328" t="s">
        <v>1426</v>
      </c>
      <c r="M4328" t="s"/>
      <c r="N4328" t="s"/>
      <c r="O4328" t="s"/>
      <c r="P4328" t="s"/>
    </row>
    <row r="4329" spans="1:16">
      <c r="I4329" s="54" t="n">
        <v>4327</v>
      </c>
      <c r="J4329" t="s"/>
      <c r="K4329" t="s">
        <v>2305</v>
      </c>
      <c r="L4329" t="s">
        <v>1371</v>
      </c>
      <c r="M4329" t="s"/>
      <c r="N4329" t="s"/>
      <c r="O4329" t="s"/>
      <c r="P4329" t="s"/>
    </row>
    <row r="4330" spans="1:16">
      <c r="I4330" s="54" t="n">
        <v>4328</v>
      </c>
      <c r="J4330" t="s"/>
      <c r="K4330" t="s">
        <v>2305</v>
      </c>
      <c r="L4330" t="s">
        <v>1032</v>
      </c>
      <c r="M4330" t="s"/>
      <c r="N4330" t="s"/>
      <c r="O4330" t="s"/>
      <c r="P4330" t="s"/>
    </row>
    <row r="4331" spans="1:16">
      <c r="I4331" s="54" t="n">
        <v>4329</v>
      </c>
      <c r="J4331" t="s"/>
      <c r="K4331" t="s">
        <v>2305</v>
      </c>
      <c r="L4331" t="s">
        <v>1427</v>
      </c>
      <c r="M4331" t="s"/>
      <c r="N4331" t="s"/>
      <c r="O4331" t="s"/>
      <c r="P4331" t="s"/>
    </row>
    <row r="4332" spans="1:16">
      <c r="I4332" s="54" t="n">
        <v>4330</v>
      </c>
      <c r="J4332" s="55" t="n">
        <v>0</v>
      </c>
      <c r="K4332" t="s">
        <v>2305</v>
      </c>
      <c r="L4332" t="s">
        <v>1428</v>
      </c>
      <c r="M4332" t="s"/>
      <c r="N4332" t="s"/>
      <c r="O4332" t="s"/>
      <c r="P4332" t="s"/>
    </row>
    <row r="4333" spans="1:16">
      <c r="I4333" s="54" t="n">
        <v>4331</v>
      </c>
      <c r="J4333" s="55" t="n">
        <v>0</v>
      </c>
      <c r="K4333" t="s">
        <v>2305</v>
      </c>
      <c r="L4333" t="s">
        <v>1620</v>
      </c>
      <c r="M4333" t="s"/>
      <c r="N4333" t="s"/>
      <c r="O4333" t="s"/>
      <c r="P4333" t="s"/>
    </row>
    <row r="4334" spans="1:16">
      <c r="I4334" s="54" t="n">
        <v>4332</v>
      </c>
      <c r="J4334" s="55" t="n">
        <v>0</v>
      </c>
      <c r="K4334" t="s">
        <v>2305</v>
      </c>
      <c r="L4334" t="s">
        <v>1429</v>
      </c>
      <c r="M4334" t="s"/>
      <c r="N4334" t="s"/>
      <c r="O4334" t="s"/>
      <c r="P4334" t="s"/>
    </row>
    <row r="4335" spans="1:16">
      <c r="I4335" s="54" t="n">
        <v>4333</v>
      </c>
      <c r="J4335" s="55" t="n">
        <v>0</v>
      </c>
      <c r="K4335" t="s">
        <v>2305</v>
      </c>
      <c r="L4335" t="s">
        <v>2313</v>
      </c>
      <c r="M4335" t="s"/>
      <c r="N4335" t="s"/>
      <c r="O4335" t="s"/>
      <c r="P4335" t="s"/>
    </row>
    <row r="4336" spans="1:16">
      <c r="I4336" s="54" t="n">
        <v>4334</v>
      </c>
      <c r="J4336" s="55" t="n">
        <v>0</v>
      </c>
      <c r="K4336" t="s">
        <v>2305</v>
      </c>
      <c r="L4336" t="s">
        <v>1432</v>
      </c>
      <c r="M4336" t="s"/>
      <c r="N4336" t="s"/>
      <c r="O4336" t="s"/>
      <c r="P4336" t="s"/>
    </row>
    <row r="4337" spans="1:16">
      <c r="I4337" s="54" t="n">
        <v>4335</v>
      </c>
      <c r="J4337" s="55" t="n">
        <v>0</v>
      </c>
      <c r="K4337" t="s">
        <v>2305</v>
      </c>
      <c r="L4337" t="s">
        <v>1433</v>
      </c>
      <c r="M4337" t="s"/>
      <c r="N4337" t="s"/>
      <c r="O4337" t="s"/>
      <c r="P4337" t="s"/>
    </row>
    <row r="4338" spans="1:16">
      <c r="I4338" s="54" t="n">
        <v>4336</v>
      </c>
      <c r="J4338" s="55" t="n">
        <v>0</v>
      </c>
      <c r="K4338" t="s">
        <v>2305</v>
      </c>
      <c r="L4338" t="s">
        <v>1989</v>
      </c>
      <c r="M4338" t="s"/>
      <c r="N4338" t="s"/>
      <c r="O4338" t="s"/>
      <c r="P4338" t="s"/>
    </row>
    <row r="4339" spans="1:16">
      <c r="I4339" s="54" t="n">
        <v>4337</v>
      </c>
      <c r="J4339" s="55" t="n">
        <v>0</v>
      </c>
      <c r="K4339" t="s">
        <v>2305</v>
      </c>
      <c r="L4339" t="s">
        <v>1435</v>
      </c>
      <c r="M4339" t="s"/>
      <c r="N4339" t="s"/>
      <c r="O4339" t="s"/>
      <c r="P4339" t="s"/>
    </row>
    <row r="4340" spans="1:16">
      <c r="I4340" s="54" t="n">
        <v>4338</v>
      </c>
      <c r="J4340" s="55" t="n">
        <v>0</v>
      </c>
      <c r="K4340" t="s">
        <v>2305</v>
      </c>
      <c r="L4340" t="s">
        <v>1436</v>
      </c>
      <c r="M4340" t="s"/>
      <c r="N4340" t="s"/>
      <c r="O4340" t="s"/>
      <c r="P4340" t="s"/>
    </row>
    <row r="4341" spans="1:16">
      <c r="I4341" s="54" t="n">
        <v>4339</v>
      </c>
      <c r="J4341" s="55" t="n">
        <v>0</v>
      </c>
      <c r="K4341" t="s">
        <v>2305</v>
      </c>
      <c r="L4341" t="s">
        <v>1036</v>
      </c>
      <c r="M4341" t="s"/>
      <c r="N4341" t="s"/>
      <c r="O4341" t="s"/>
      <c r="P4341" t="s"/>
    </row>
    <row r="4342" spans="1:16">
      <c r="I4342" s="54" t="n">
        <v>4340</v>
      </c>
      <c r="J4342" t="s"/>
      <c r="K4342" t="s">
        <v>2305</v>
      </c>
      <c r="L4342" t="s">
        <v>1041</v>
      </c>
      <c r="M4342" t="s"/>
      <c r="N4342" t="s"/>
      <c r="O4342" t="s"/>
      <c r="P4342" t="s"/>
    </row>
    <row r="4343" spans="1:16">
      <c r="I4343" s="54" t="n">
        <v>4341</v>
      </c>
      <c r="J4343" s="55" t="n">
        <v>0</v>
      </c>
      <c r="K4343" t="s">
        <v>2305</v>
      </c>
      <c r="L4343" t="s">
        <v>1437</v>
      </c>
      <c r="M4343" t="s"/>
      <c r="N4343" t="s"/>
      <c r="O4343" t="s"/>
      <c r="P4343" t="s"/>
    </row>
    <row r="4344" spans="1:16">
      <c r="I4344" s="54" t="n">
        <v>4342</v>
      </c>
      <c r="J4344" t="s"/>
      <c r="K4344" t="s">
        <v>2305</v>
      </c>
      <c r="L4344" t="s">
        <v>1039</v>
      </c>
      <c r="M4344" t="s"/>
      <c r="N4344" t="s"/>
      <c r="O4344" t="s"/>
      <c r="P4344" t="s"/>
    </row>
    <row r="4345" spans="1:16">
      <c r="I4345" s="54" t="n">
        <v>4343</v>
      </c>
      <c r="J4345" s="55" t="n">
        <v>0</v>
      </c>
      <c r="K4345" t="s">
        <v>2305</v>
      </c>
      <c r="L4345" t="s">
        <v>1866</v>
      </c>
      <c r="M4345" t="s"/>
      <c r="N4345" t="s"/>
      <c r="O4345" t="s"/>
      <c r="P4345" t="s"/>
    </row>
    <row r="4346" spans="1:16">
      <c r="I4346" s="54" t="n">
        <v>4344</v>
      </c>
      <c r="J4346" s="55" t="n">
        <v>0</v>
      </c>
      <c r="K4346" t="s">
        <v>2305</v>
      </c>
      <c r="L4346" t="s">
        <v>1441</v>
      </c>
      <c r="M4346" t="s"/>
      <c r="N4346" t="s"/>
      <c r="O4346" t="s"/>
      <c r="P4346" t="s"/>
    </row>
    <row r="4347" spans="1:16">
      <c r="I4347" s="54" t="n">
        <v>4345</v>
      </c>
      <c r="J4347" s="55" t="n">
        <v>0</v>
      </c>
      <c r="K4347" t="s">
        <v>2305</v>
      </c>
      <c r="L4347" t="s">
        <v>1442</v>
      </c>
      <c r="M4347" t="s"/>
      <c r="N4347" t="s"/>
      <c r="O4347" t="s"/>
      <c r="P4347" t="s"/>
    </row>
    <row r="4348" spans="1:16">
      <c r="I4348" s="54" t="n">
        <v>4346</v>
      </c>
      <c r="J4348" s="55" t="n">
        <v>0</v>
      </c>
      <c r="K4348" t="s">
        <v>2305</v>
      </c>
      <c r="L4348" t="s">
        <v>1443</v>
      </c>
      <c r="M4348" t="s"/>
      <c r="N4348" t="s"/>
      <c r="O4348" t="s"/>
      <c r="P4348" t="s"/>
    </row>
    <row r="4349" spans="1:16">
      <c r="I4349" s="54" t="n">
        <v>4347</v>
      </c>
      <c r="J4349" s="55" t="n">
        <v>0</v>
      </c>
      <c r="K4349" t="s">
        <v>2305</v>
      </c>
      <c r="L4349" t="s">
        <v>1445</v>
      </c>
      <c r="M4349" t="s"/>
      <c r="N4349" t="s"/>
      <c r="O4349" t="s"/>
      <c r="P4349" t="s"/>
    </row>
    <row r="4350" spans="1:16">
      <c r="I4350" s="54" t="n">
        <v>4348</v>
      </c>
      <c r="J4350" s="55" t="n">
        <v>0</v>
      </c>
      <c r="K4350" t="s">
        <v>2305</v>
      </c>
      <c r="L4350" t="s">
        <v>1447</v>
      </c>
      <c r="M4350" t="s"/>
      <c r="N4350" t="s"/>
      <c r="O4350" t="s"/>
      <c r="P4350" t="s"/>
    </row>
    <row r="4351" spans="1:16">
      <c r="I4351" s="54" t="n">
        <v>4349</v>
      </c>
      <c r="J4351" t="s"/>
      <c r="K4351" t="s">
        <v>2305</v>
      </c>
      <c r="L4351" t="s">
        <v>1448</v>
      </c>
      <c r="M4351" t="s"/>
      <c r="N4351" t="s"/>
      <c r="O4351" t="s"/>
      <c r="P4351" t="s"/>
    </row>
    <row r="4352" spans="1:16">
      <c r="I4352" s="54" t="n">
        <v>4350</v>
      </c>
      <c r="J4352" s="55" t="n">
        <v>0</v>
      </c>
      <c r="K4352" t="s">
        <v>2305</v>
      </c>
      <c r="L4352" t="s">
        <v>1449</v>
      </c>
      <c r="M4352" t="s"/>
      <c r="N4352" t="s"/>
      <c r="O4352" t="s"/>
      <c r="P4352" t="s"/>
    </row>
    <row r="4353" spans="1:16">
      <c r="I4353" s="54" t="n">
        <v>4351</v>
      </c>
      <c r="J4353" s="55" t="n">
        <v>0</v>
      </c>
      <c r="K4353" t="s">
        <v>2305</v>
      </c>
      <c r="L4353" t="s">
        <v>1450</v>
      </c>
      <c r="M4353" t="s"/>
      <c r="N4353" t="s"/>
      <c r="O4353" t="s"/>
      <c r="P4353" t="s"/>
    </row>
    <row r="4354" spans="1:16">
      <c r="I4354" s="54" t="n">
        <v>4352</v>
      </c>
      <c r="J4354" s="55" t="n">
        <v>0</v>
      </c>
      <c r="K4354" t="s">
        <v>2305</v>
      </c>
      <c r="L4354" t="s">
        <v>1451</v>
      </c>
      <c r="M4354" t="s"/>
      <c r="N4354" t="s"/>
      <c r="O4354" t="s"/>
      <c r="P4354" t="s"/>
    </row>
    <row r="4355" spans="1:16">
      <c r="I4355" s="54" t="n">
        <v>4353</v>
      </c>
      <c r="J4355" s="55" t="n">
        <v>0</v>
      </c>
      <c r="K4355" t="s">
        <v>2305</v>
      </c>
      <c r="L4355" t="s">
        <v>1452</v>
      </c>
      <c r="M4355" t="s"/>
      <c r="N4355" t="s"/>
      <c r="O4355" t="s"/>
      <c r="P4355" t="s"/>
    </row>
    <row r="4356" spans="1:16">
      <c r="I4356" s="54" t="n">
        <v>4354</v>
      </c>
      <c r="J4356" s="55" t="n">
        <v>0</v>
      </c>
      <c r="K4356" t="s">
        <v>2305</v>
      </c>
      <c r="L4356" t="s">
        <v>1453</v>
      </c>
      <c r="M4356" t="s"/>
      <c r="N4356" t="s"/>
      <c r="O4356" t="s"/>
      <c r="P4356" t="s"/>
    </row>
    <row r="4357" spans="1:16">
      <c r="I4357" s="54" t="n">
        <v>4355</v>
      </c>
      <c r="J4357" s="55" t="n">
        <v>0</v>
      </c>
      <c r="K4357" t="s">
        <v>2305</v>
      </c>
      <c r="L4357" t="s">
        <v>1454</v>
      </c>
      <c r="M4357" t="s"/>
      <c r="N4357" t="s"/>
      <c r="O4357" t="s"/>
      <c r="P4357" t="s"/>
    </row>
    <row r="4358" spans="1:16">
      <c r="I4358" s="54" t="n">
        <v>4356</v>
      </c>
      <c r="J4358" s="55" t="n">
        <v>0</v>
      </c>
      <c r="K4358" t="s">
        <v>2305</v>
      </c>
      <c r="L4358" t="s">
        <v>1455</v>
      </c>
      <c r="M4358" t="s"/>
      <c r="N4358" t="s"/>
      <c r="O4358" t="s"/>
      <c r="P4358" t="s"/>
    </row>
    <row r="4359" spans="1:16">
      <c r="I4359" s="54" t="n">
        <v>4357</v>
      </c>
      <c r="J4359" s="55" t="n">
        <v>0</v>
      </c>
      <c r="K4359" t="s">
        <v>2305</v>
      </c>
      <c r="L4359" t="s">
        <v>1457</v>
      </c>
      <c r="M4359" t="s"/>
      <c r="N4359" t="s"/>
      <c r="O4359" t="s"/>
      <c r="P4359" t="s"/>
    </row>
    <row r="4360" spans="1:16">
      <c r="I4360" s="54" t="n">
        <v>4358</v>
      </c>
      <c r="J4360" s="55" t="n">
        <v>0</v>
      </c>
      <c r="K4360" t="s">
        <v>2305</v>
      </c>
      <c r="L4360" t="s">
        <v>1458</v>
      </c>
      <c r="M4360" t="s"/>
      <c r="N4360" t="s"/>
      <c r="O4360" t="s"/>
      <c r="P4360" t="s"/>
    </row>
    <row r="4361" spans="1:16">
      <c r="I4361" s="54" t="n">
        <v>4359</v>
      </c>
      <c r="J4361" t="s"/>
      <c r="K4361" t="s">
        <v>2305</v>
      </c>
      <c r="L4361" t="s">
        <v>1460</v>
      </c>
      <c r="M4361" t="s"/>
      <c r="N4361" t="s"/>
      <c r="O4361" t="s"/>
      <c r="P4361" t="s"/>
    </row>
    <row r="4362" spans="1:16">
      <c r="I4362" s="54" t="n">
        <v>4360</v>
      </c>
      <c r="J4362" t="s"/>
      <c r="K4362" t="s">
        <v>2305</v>
      </c>
      <c r="L4362" t="s">
        <v>1461</v>
      </c>
      <c r="M4362" t="s"/>
      <c r="N4362" t="s"/>
      <c r="O4362" t="s"/>
      <c r="P4362" t="s"/>
    </row>
    <row r="4363" spans="1:16">
      <c r="I4363" s="54" t="n">
        <v>4361</v>
      </c>
      <c r="J4363" t="s"/>
      <c r="K4363" t="s">
        <v>2305</v>
      </c>
      <c r="L4363" t="s">
        <v>1463</v>
      </c>
      <c r="M4363" t="s"/>
      <c r="N4363" t="s"/>
      <c r="O4363" t="s"/>
      <c r="P4363" t="s"/>
    </row>
    <row r="4364" spans="1:16">
      <c r="I4364" s="54" t="n">
        <v>4362</v>
      </c>
      <c r="J4364" t="s"/>
      <c r="K4364" t="s">
        <v>2305</v>
      </c>
      <c r="L4364" t="s">
        <v>1464</v>
      </c>
      <c r="M4364" t="s"/>
      <c r="N4364" t="s"/>
      <c r="O4364" t="s"/>
      <c r="P4364" t="s"/>
    </row>
    <row r="4365" spans="1:16">
      <c r="I4365" s="54" t="n">
        <v>4363</v>
      </c>
      <c r="J4365" t="s"/>
      <c r="K4365" t="s">
        <v>2305</v>
      </c>
      <c r="L4365" t="s">
        <v>1466</v>
      </c>
      <c r="M4365" t="s"/>
      <c r="N4365" t="s"/>
      <c r="O4365" t="s"/>
      <c r="P4365" t="s"/>
    </row>
    <row r="4366" spans="1:16">
      <c r="I4366" s="54" t="n">
        <v>4364</v>
      </c>
      <c r="J4366" t="s"/>
      <c r="K4366" t="s">
        <v>2305</v>
      </c>
      <c r="L4366" t="s">
        <v>1467</v>
      </c>
      <c r="M4366" t="s"/>
      <c r="N4366" t="s"/>
      <c r="O4366" t="s"/>
      <c r="P4366" t="s"/>
    </row>
    <row r="4367" spans="1:16">
      <c r="I4367" s="54" t="n">
        <v>4365</v>
      </c>
      <c r="J4367" t="s"/>
      <c r="K4367" t="s">
        <v>2305</v>
      </c>
      <c r="L4367" t="s">
        <v>1468</v>
      </c>
      <c r="M4367" t="s"/>
      <c r="N4367" t="s"/>
      <c r="O4367" t="s"/>
      <c r="P4367" t="s"/>
    </row>
    <row r="4368" spans="1:16">
      <c r="I4368" s="54" t="n">
        <v>4366</v>
      </c>
      <c r="J4368" t="s"/>
      <c r="K4368" t="s">
        <v>2305</v>
      </c>
      <c r="L4368" t="s">
        <v>1469</v>
      </c>
      <c r="M4368" t="s"/>
      <c r="N4368" t="s"/>
      <c r="O4368" t="s"/>
      <c r="P4368" t="s"/>
    </row>
    <row r="4369" spans="1:16">
      <c r="I4369" s="54" t="n">
        <v>4367</v>
      </c>
      <c r="J4369" t="s"/>
      <c r="K4369" t="s">
        <v>2305</v>
      </c>
      <c r="L4369" t="s">
        <v>1868</v>
      </c>
      <c r="M4369" t="s"/>
      <c r="N4369" t="s"/>
      <c r="O4369" t="s"/>
      <c r="P4369" t="s"/>
    </row>
    <row r="4370" spans="1:16">
      <c r="I4370" s="54" t="n">
        <v>4368</v>
      </c>
      <c r="J4370" t="s"/>
      <c r="K4370" t="s">
        <v>2305</v>
      </c>
      <c r="L4370" t="s">
        <v>1471</v>
      </c>
      <c r="M4370" t="s"/>
      <c r="N4370" t="s"/>
      <c r="O4370" t="s"/>
      <c r="P4370" t="s"/>
    </row>
    <row r="4371" spans="1:16">
      <c r="I4371" s="54" t="n">
        <v>4369</v>
      </c>
      <c r="J4371" t="s"/>
      <c r="K4371" t="s">
        <v>2305</v>
      </c>
      <c r="L4371" t="s">
        <v>1472</v>
      </c>
      <c r="M4371" t="s"/>
      <c r="N4371" t="s"/>
      <c r="O4371" t="s"/>
      <c r="P4371" t="s"/>
    </row>
    <row r="4372" spans="1:16">
      <c r="I4372" s="54" t="n">
        <v>4370</v>
      </c>
      <c r="J4372" t="s"/>
      <c r="K4372" t="s">
        <v>2305</v>
      </c>
      <c r="L4372" t="s">
        <v>1473</v>
      </c>
      <c r="M4372" t="s"/>
      <c r="N4372" t="s"/>
      <c r="O4372" t="s"/>
      <c r="P4372" t="s"/>
    </row>
    <row r="4373" spans="1:16">
      <c r="I4373" s="54" t="n">
        <v>4371</v>
      </c>
      <c r="J4373" t="s"/>
      <c r="K4373" t="s">
        <v>2305</v>
      </c>
      <c r="L4373" t="s">
        <v>1474</v>
      </c>
      <c r="M4373" t="s"/>
      <c r="N4373" t="s"/>
      <c r="O4373" t="s"/>
      <c r="P4373" t="s"/>
    </row>
    <row r="4374" spans="1:16">
      <c r="I4374" s="54" t="n">
        <v>4372</v>
      </c>
      <c r="J4374" t="s"/>
      <c r="K4374" t="s">
        <v>2305</v>
      </c>
      <c r="L4374" t="s">
        <v>1475</v>
      </c>
      <c r="M4374" t="s"/>
      <c r="N4374" t="s"/>
      <c r="O4374" t="s"/>
      <c r="P4374" t="s"/>
    </row>
    <row r="4375" spans="1:16">
      <c r="I4375" s="54" t="n">
        <v>4373</v>
      </c>
      <c r="J4375" t="s"/>
      <c r="K4375" t="s">
        <v>2305</v>
      </c>
      <c r="L4375" t="s">
        <v>1476</v>
      </c>
      <c r="M4375" t="s"/>
      <c r="N4375" t="s"/>
      <c r="O4375" t="s"/>
      <c r="P4375" t="s"/>
    </row>
    <row r="4376" spans="1:16">
      <c r="I4376" s="54" t="n">
        <v>4374</v>
      </c>
      <c r="J4376" t="s"/>
      <c r="K4376" t="s">
        <v>2305</v>
      </c>
      <c r="L4376" t="s">
        <v>1502</v>
      </c>
      <c r="M4376" t="s"/>
      <c r="N4376" t="s"/>
      <c r="O4376" t="s"/>
      <c r="P4376" t="s"/>
    </row>
    <row r="4377" spans="1:16">
      <c r="I4377" s="54" t="n">
        <v>4375</v>
      </c>
      <c r="J4377" t="s"/>
      <c r="K4377" t="s">
        <v>2305</v>
      </c>
      <c r="L4377" t="s">
        <v>1477</v>
      </c>
      <c r="M4377" t="s"/>
      <c r="N4377" t="s"/>
      <c r="O4377" t="s"/>
      <c r="P4377" t="s"/>
    </row>
    <row r="4378" spans="1:16">
      <c r="I4378" s="54" t="n">
        <v>4376</v>
      </c>
      <c r="J4378" t="s"/>
      <c r="K4378" t="s">
        <v>2305</v>
      </c>
      <c r="L4378" t="s">
        <v>1478</v>
      </c>
      <c r="M4378" t="s"/>
      <c r="N4378" t="s"/>
      <c r="O4378" t="s"/>
      <c r="P4378" t="s"/>
    </row>
    <row r="4379" spans="1:16">
      <c r="I4379" s="54" t="n">
        <v>4377</v>
      </c>
      <c r="J4379" t="s"/>
      <c r="K4379" t="s">
        <v>2305</v>
      </c>
      <c r="L4379" t="s">
        <v>1479</v>
      </c>
      <c r="M4379" t="s"/>
      <c r="N4379" t="s"/>
      <c r="O4379" t="s"/>
      <c r="P4379" t="s"/>
    </row>
    <row r="4380" spans="1:16">
      <c r="I4380" s="54" t="n">
        <v>4378</v>
      </c>
      <c r="J4380" t="s"/>
      <c r="K4380" t="s">
        <v>2305</v>
      </c>
      <c r="L4380" t="s">
        <v>1625</v>
      </c>
      <c r="M4380" t="s"/>
      <c r="N4380" t="s"/>
      <c r="O4380" t="s"/>
      <c r="P4380" t="s"/>
    </row>
    <row r="4381" spans="1:16">
      <c r="I4381" s="54" t="n">
        <v>4379</v>
      </c>
      <c r="J4381" t="s"/>
      <c r="K4381" t="s">
        <v>2305</v>
      </c>
      <c r="L4381" t="s">
        <v>1626</v>
      </c>
      <c r="M4381" t="s"/>
      <c r="N4381" t="s"/>
      <c r="O4381" t="s"/>
      <c r="P4381" t="s"/>
    </row>
    <row r="4382" spans="1:16">
      <c r="I4382" s="54" t="n">
        <v>4380</v>
      </c>
      <c r="J4382" t="s"/>
      <c r="K4382" t="s">
        <v>2305</v>
      </c>
      <c r="L4382" t="s">
        <v>1627</v>
      </c>
      <c r="M4382" t="s"/>
      <c r="N4382" t="s"/>
      <c r="O4382" t="s"/>
      <c r="P4382" t="s"/>
    </row>
    <row r="4383" spans="1:16">
      <c r="I4383" s="54" t="n">
        <v>4381</v>
      </c>
      <c r="J4383" t="s"/>
      <c r="K4383" t="s">
        <v>2305</v>
      </c>
      <c r="L4383" t="s">
        <v>1628</v>
      </c>
      <c r="M4383" t="s"/>
      <c r="N4383" t="s"/>
      <c r="O4383" t="s"/>
      <c r="P4383" t="s"/>
    </row>
    <row r="4384" spans="1:16">
      <c r="I4384" s="54" t="n">
        <v>4382</v>
      </c>
      <c r="J4384" t="s"/>
      <c r="K4384" t="s">
        <v>2305</v>
      </c>
      <c r="L4384" t="s">
        <v>1629</v>
      </c>
      <c r="M4384" t="s"/>
      <c r="N4384" t="s"/>
      <c r="O4384" t="s"/>
      <c r="P4384" t="s"/>
    </row>
    <row r="4385" spans="1:16">
      <c r="I4385" s="54" t="n">
        <v>4383</v>
      </c>
      <c r="J4385" t="s"/>
      <c r="K4385" t="s">
        <v>2305</v>
      </c>
      <c r="L4385" t="s">
        <v>1484</v>
      </c>
      <c r="M4385" t="s"/>
      <c r="N4385" t="s"/>
      <c r="O4385" t="s"/>
      <c r="P4385" t="s"/>
    </row>
    <row r="4386" spans="1:16">
      <c r="I4386" s="54" t="n">
        <v>4384</v>
      </c>
      <c r="J4386" t="s"/>
      <c r="K4386" t="s">
        <v>2305</v>
      </c>
      <c r="L4386" t="s">
        <v>1044</v>
      </c>
      <c r="M4386" t="s"/>
      <c r="N4386" t="s"/>
      <c r="O4386" t="s"/>
      <c r="P4386" t="s"/>
    </row>
    <row r="4387" spans="1:16">
      <c r="I4387" s="54" t="n">
        <v>4385</v>
      </c>
      <c r="J4387" t="s"/>
      <c r="K4387" t="s">
        <v>2305</v>
      </c>
      <c r="L4387" t="s">
        <v>1485</v>
      </c>
      <c r="M4387" t="s"/>
      <c r="N4387" t="s"/>
      <c r="O4387" t="s"/>
      <c r="P4387" t="s"/>
    </row>
    <row r="4388" spans="1:16">
      <c r="I4388" s="54" t="n">
        <v>4386</v>
      </c>
      <c r="J4388" t="s"/>
      <c r="K4388" t="s">
        <v>2305</v>
      </c>
      <c r="L4388" t="s">
        <v>1486</v>
      </c>
      <c r="M4388" t="s"/>
      <c r="N4388" t="s"/>
      <c r="O4388" t="s"/>
      <c r="P4388" t="s"/>
    </row>
    <row r="4389" spans="1:16">
      <c r="I4389" s="54" t="n">
        <v>4387</v>
      </c>
      <c r="J4389" t="s"/>
      <c r="K4389" t="s">
        <v>2305</v>
      </c>
      <c r="L4389" t="s">
        <v>1374</v>
      </c>
      <c r="M4389" t="s"/>
      <c r="N4389" t="s"/>
      <c r="O4389" t="s"/>
      <c r="P4389" t="s"/>
    </row>
    <row r="4390" spans="1:16">
      <c r="I4390" s="54" t="n">
        <v>4388</v>
      </c>
      <c r="J4390" t="s"/>
      <c r="K4390" t="s">
        <v>2305</v>
      </c>
      <c r="L4390" t="s">
        <v>1491</v>
      </c>
      <c r="M4390" t="s"/>
      <c r="N4390" t="s"/>
      <c r="O4390" t="s"/>
      <c r="P4390" t="s"/>
    </row>
    <row r="4391" spans="1:16">
      <c r="I4391" s="54" t="n">
        <v>4389</v>
      </c>
      <c r="J4391" t="s"/>
      <c r="K4391" t="s">
        <v>2305</v>
      </c>
      <c r="L4391" t="s">
        <v>1493</v>
      </c>
      <c r="M4391" t="s"/>
      <c r="N4391" t="s"/>
      <c r="O4391" t="s"/>
      <c r="P4391" t="s"/>
    </row>
    <row r="4392" spans="1:16">
      <c r="I4392" s="54" t="n">
        <v>4390</v>
      </c>
      <c r="J4392" t="s"/>
      <c r="K4392" t="s">
        <v>2305</v>
      </c>
      <c r="L4392" t="s">
        <v>1991</v>
      </c>
      <c r="M4392" t="s"/>
      <c r="N4392" t="s"/>
      <c r="O4392" t="s"/>
      <c r="P4392" t="s"/>
    </row>
    <row r="4393" spans="1:16">
      <c r="I4393" s="54" t="n">
        <v>4391</v>
      </c>
      <c r="J4393" t="s"/>
      <c r="K4393" t="s">
        <v>2305</v>
      </c>
      <c r="L4393" t="s">
        <v>1992</v>
      </c>
      <c r="M4393" t="s"/>
      <c r="N4393" t="s"/>
      <c r="O4393" t="s"/>
      <c r="P4393" t="s"/>
    </row>
    <row r="4394" spans="1:16">
      <c r="I4394" s="54" t="n">
        <v>4392</v>
      </c>
      <c r="J4394" t="s"/>
      <c r="K4394" t="s">
        <v>2305</v>
      </c>
      <c r="L4394" t="s">
        <v>1509</v>
      </c>
      <c r="M4394" t="s"/>
      <c r="N4394" t="s"/>
      <c r="O4394" t="s"/>
      <c r="P4394" t="s"/>
    </row>
    <row r="4395" spans="1:16">
      <c r="I4395" s="54" t="n">
        <v>4393</v>
      </c>
      <c r="J4395" t="s"/>
      <c r="K4395" t="s">
        <v>2305</v>
      </c>
      <c r="L4395" t="s">
        <v>1512</v>
      </c>
      <c r="M4395" t="s"/>
      <c r="N4395" t="s"/>
      <c r="O4395" t="s"/>
      <c r="P4395" t="s"/>
    </row>
    <row r="4396" spans="1:16">
      <c r="I4396" s="54" t="n">
        <v>4394</v>
      </c>
      <c r="J4396" t="s"/>
      <c r="K4396" t="s">
        <v>2305</v>
      </c>
      <c r="L4396" t="s">
        <v>1918</v>
      </c>
      <c r="M4396" t="s"/>
      <c r="N4396" t="s"/>
      <c r="O4396" t="s"/>
      <c r="P4396" t="s"/>
    </row>
    <row r="4397" spans="1:16">
      <c r="I4397" s="54" t="n">
        <v>4395</v>
      </c>
      <c r="J4397" t="s"/>
      <c r="K4397" t="s">
        <v>2305</v>
      </c>
      <c r="L4397" t="s">
        <v>1517</v>
      </c>
      <c r="M4397" t="s"/>
      <c r="N4397" t="s"/>
      <c r="O4397" t="s"/>
      <c r="P4397" t="s"/>
    </row>
    <row r="4398" spans="1:16">
      <c r="I4398" s="54" t="n">
        <v>4396</v>
      </c>
      <c r="J4398" t="s"/>
      <c r="K4398" t="s">
        <v>2305</v>
      </c>
      <c r="L4398" t="s">
        <v>2314</v>
      </c>
      <c r="M4398" t="s"/>
      <c r="N4398" t="s"/>
      <c r="O4398" t="s"/>
      <c r="P4398" t="s"/>
    </row>
    <row r="4399" spans="1:16">
      <c r="I4399" s="54" t="n">
        <v>4397</v>
      </c>
      <c r="J4399" t="s"/>
      <c r="K4399" t="s">
        <v>2305</v>
      </c>
      <c r="L4399" t="s">
        <v>1522</v>
      </c>
      <c r="M4399" t="s"/>
      <c r="N4399" t="s"/>
      <c r="O4399" t="s"/>
      <c r="P4399" t="s"/>
    </row>
    <row r="4400" spans="1:16">
      <c r="I4400" s="54" t="n">
        <v>4398</v>
      </c>
      <c r="J4400" t="s"/>
      <c r="K4400" t="s">
        <v>2305</v>
      </c>
      <c r="L4400" t="s">
        <v>1523</v>
      </c>
      <c r="M4400" t="s"/>
      <c r="N4400" t="s"/>
      <c r="O4400" t="s"/>
      <c r="P4400" t="s"/>
    </row>
    <row r="4401" spans="1:16">
      <c r="I4401" s="54" t="n">
        <v>4399</v>
      </c>
      <c r="J4401" t="s"/>
      <c r="K4401" t="s">
        <v>2305</v>
      </c>
      <c r="L4401" t="s">
        <v>1524</v>
      </c>
      <c r="M4401" t="s"/>
      <c r="N4401" t="s"/>
      <c r="O4401" t="s"/>
      <c r="P4401" t="s"/>
    </row>
    <row r="4402" spans="1:16">
      <c r="I4402" s="54" t="n">
        <v>4400</v>
      </c>
      <c r="J4402" t="s"/>
      <c r="K4402" t="s">
        <v>2305</v>
      </c>
      <c r="L4402" t="s">
        <v>1529</v>
      </c>
      <c r="M4402" t="s"/>
      <c r="N4402" t="s"/>
      <c r="O4402" t="s"/>
      <c r="P4402" t="s"/>
    </row>
    <row r="4403" spans="1:16">
      <c r="I4403" s="54" t="n">
        <v>4401</v>
      </c>
      <c r="J4403" t="s"/>
      <c r="K4403" t="s">
        <v>2305</v>
      </c>
      <c r="L4403" t="s">
        <v>1530</v>
      </c>
      <c r="M4403" t="s"/>
      <c r="N4403" t="s"/>
      <c r="O4403" t="s"/>
      <c r="P4403" t="s"/>
    </row>
    <row r="4404" spans="1:16">
      <c r="I4404" s="54" t="n">
        <v>4402</v>
      </c>
      <c r="J4404" t="s"/>
      <c r="K4404" t="s">
        <v>2305</v>
      </c>
      <c r="L4404" t="s">
        <v>1531</v>
      </c>
      <c r="M4404" t="s"/>
      <c r="N4404" t="s"/>
      <c r="O4404" t="s"/>
      <c r="P4404" t="s"/>
    </row>
    <row r="4405" spans="1:16">
      <c r="I4405" s="54" t="n">
        <v>4403</v>
      </c>
      <c r="J4405" t="s"/>
      <c r="K4405" t="s">
        <v>2305</v>
      </c>
      <c r="L4405" t="s">
        <v>1533</v>
      </c>
      <c r="M4405" t="s"/>
      <c r="N4405" t="s"/>
      <c r="O4405" t="s"/>
      <c r="P4405" t="s"/>
    </row>
    <row r="4406" spans="1:16">
      <c r="I4406" s="54" t="n">
        <v>4404</v>
      </c>
      <c r="J4406" t="s"/>
      <c r="K4406" t="s">
        <v>2305</v>
      </c>
      <c r="L4406" t="s">
        <v>1534</v>
      </c>
      <c r="M4406" t="s"/>
      <c r="N4406" t="s"/>
      <c r="O4406" t="s"/>
      <c r="P4406" t="s"/>
    </row>
    <row r="4407" spans="1:16">
      <c r="I4407" s="54" t="n">
        <v>4405</v>
      </c>
      <c r="J4407" t="s"/>
      <c r="K4407" t="s">
        <v>2305</v>
      </c>
      <c r="L4407" t="s">
        <v>1535</v>
      </c>
      <c r="M4407" t="s"/>
      <c r="N4407" t="s"/>
      <c r="O4407" t="s"/>
      <c r="P4407" t="s"/>
    </row>
    <row r="4408" spans="1:16">
      <c r="I4408" s="54" t="n">
        <v>4406</v>
      </c>
      <c r="J4408" t="s"/>
      <c r="K4408" t="s">
        <v>2305</v>
      </c>
      <c r="L4408" t="s">
        <v>1536</v>
      </c>
      <c r="M4408" t="s"/>
      <c r="N4408" t="s"/>
      <c r="O4408" t="s"/>
      <c r="P4408" t="s"/>
    </row>
    <row r="4409" spans="1:16">
      <c r="I4409" s="54" t="n">
        <v>4407</v>
      </c>
      <c r="J4409" t="s"/>
      <c r="K4409" t="s">
        <v>2305</v>
      </c>
      <c r="L4409" t="s">
        <v>1538</v>
      </c>
      <c r="M4409" t="s"/>
      <c r="N4409" t="s"/>
      <c r="O4409" t="s"/>
      <c r="P4409" t="s"/>
    </row>
    <row r="4410" spans="1:16">
      <c r="I4410" s="54" t="n">
        <v>4408</v>
      </c>
      <c r="J4410" t="s"/>
      <c r="K4410" t="s">
        <v>2305</v>
      </c>
      <c r="L4410" t="s">
        <v>1541</v>
      </c>
      <c r="M4410" t="s"/>
      <c r="N4410" t="s"/>
      <c r="O4410" t="s"/>
      <c r="P4410" t="s"/>
    </row>
    <row r="4411" spans="1:16">
      <c r="I4411" s="54" t="n">
        <v>4409</v>
      </c>
      <c r="J4411" t="s"/>
      <c r="K4411" t="s">
        <v>2305</v>
      </c>
      <c r="L4411" t="s">
        <v>1542</v>
      </c>
      <c r="M4411" t="s"/>
      <c r="N4411" t="s"/>
      <c r="O4411" t="s"/>
      <c r="P4411" t="s"/>
    </row>
    <row r="4412" spans="1:16">
      <c r="I4412" s="54" t="n">
        <v>4410</v>
      </c>
      <c r="J4412" t="s"/>
      <c r="K4412" t="s">
        <v>2305</v>
      </c>
      <c r="L4412" t="s">
        <v>1543</v>
      </c>
      <c r="M4412" t="s"/>
      <c r="N4412" t="s"/>
      <c r="O4412" t="s"/>
      <c r="P4412" t="s"/>
    </row>
    <row r="4413" spans="1:16">
      <c r="I4413" s="54" t="n">
        <v>4411</v>
      </c>
      <c r="J4413" t="s"/>
      <c r="K4413" t="s">
        <v>2305</v>
      </c>
      <c r="L4413" t="s">
        <v>1544</v>
      </c>
      <c r="M4413" t="s"/>
      <c r="N4413" t="s"/>
      <c r="O4413" t="s"/>
      <c r="P4413" t="s"/>
    </row>
    <row r="4414" spans="1:16">
      <c r="I4414" s="54" t="n">
        <v>4412</v>
      </c>
      <c r="J4414" t="s"/>
      <c r="K4414" t="s">
        <v>2305</v>
      </c>
      <c r="L4414" t="s">
        <v>1545</v>
      </c>
      <c r="M4414" t="s"/>
      <c r="N4414" t="s"/>
      <c r="O4414" t="s"/>
      <c r="P4414" t="s"/>
    </row>
    <row r="4415" spans="1:16">
      <c r="I4415" s="54" t="n">
        <v>4413</v>
      </c>
      <c r="J4415" t="s"/>
      <c r="K4415" t="s">
        <v>2305</v>
      </c>
      <c r="L4415" t="s">
        <v>1546</v>
      </c>
      <c r="M4415" t="s"/>
      <c r="N4415" t="s"/>
      <c r="O4415" t="s"/>
      <c r="P4415" t="s"/>
    </row>
    <row r="4416" spans="1:16">
      <c r="I4416" s="54" t="n">
        <v>4414</v>
      </c>
      <c r="J4416" t="s"/>
      <c r="K4416" t="s">
        <v>2305</v>
      </c>
      <c r="L4416" t="s">
        <v>1547</v>
      </c>
      <c r="M4416" t="s"/>
      <c r="N4416" t="s"/>
      <c r="O4416" t="s"/>
      <c r="P4416" t="s"/>
    </row>
    <row r="4417" spans="1:16">
      <c r="I4417" s="54" t="n">
        <v>4415</v>
      </c>
      <c r="J4417" t="s"/>
      <c r="K4417" t="s">
        <v>2305</v>
      </c>
      <c r="L4417" t="s">
        <v>1550</v>
      </c>
      <c r="M4417" t="s"/>
      <c r="N4417" t="s"/>
      <c r="O4417" t="s"/>
      <c r="P4417" t="s"/>
    </row>
    <row r="4418" spans="1:16">
      <c r="I4418" s="54" t="n">
        <v>4416</v>
      </c>
      <c r="J4418" t="s"/>
      <c r="K4418" t="s">
        <v>2305</v>
      </c>
      <c r="L4418" t="s">
        <v>1551</v>
      </c>
      <c r="M4418" t="s"/>
      <c r="N4418" t="s"/>
      <c r="O4418" t="s"/>
      <c r="P4418" t="s"/>
    </row>
    <row r="4419" spans="1:16">
      <c r="I4419" s="54" t="n">
        <v>4417</v>
      </c>
      <c r="J4419" t="s"/>
      <c r="K4419" t="s">
        <v>2305</v>
      </c>
      <c r="L4419" t="s">
        <v>1552</v>
      </c>
      <c r="M4419" t="s"/>
      <c r="N4419" t="s"/>
      <c r="O4419" t="s"/>
      <c r="P4419" t="s"/>
    </row>
    <row r="4420" spans="1:16">
      <c r="I4420" s="54" t="n">
        <v>4418</v>
      </c>
      <c r="J4420" t="s"/>
      <c r="K4420" t="s">
        <v>2305</v>
      </c>
      <c r="L4420" t="s">
        <v>1553</v>
      </c>
      <c r="M4420" t="s"/>
      <c r="N4420" t="s"/>
      <c r="O4420" t="s"/>
      <c r="P4420" t="s"/>
    </row>
    <row r="4421" spans="1:16">
      <c r="I4421" s="54" t="n">
        <v>4419</v>
      </c>
      <c r="J4421" t="s"/>
      <c r="K4421" t="s">
        <v>2305</v>
      </c>
      <c r="L4421" t="s">
        <v>1554</v>
      </c>
      <c r="M4421" t="s"/>
      <c r="N4421" t="s"/>
      <c r="O4421" t="s"/>
      <c r="P4421" t="s"/>
    </row>
    <row r="4422" spans="1:16">
      <c r="I4422" s="54" t="n">
        <v>4420</v>
      </c>
      <c r="J4422" t="s"/>
      <c r="K4422" t="s">
        <v>2305</v>
      </c>
      <c r="L4422" t="s">
        <v>1555</v>
      </c>
      <c r="M4422" t="s"/>
      <c r="N4422" t="s"/>
      <c r="O4422" t="s"/>
      <c r="P4422" t="s"/>
    </row>
    <row r="4423" spans="1:16">
      <c r="I4423" s="54" t="n">
        <v>4421</v>
      </c>
      <c r="J4423" t="s"/>
      <c r="K4423" t="s">
        <v>2305</v>
      </c>
      <c r="L4423" t="s">
        <v>1556</v>
      </c>
      <c r="M4423" t="s"/>
      <c r="N4423" t="s"/>
      <c r="O4423" t="s"/>
      <c r="P4423" t="s"/>
    </row>
    <row r="4424" spans="1:16">
      <c r="I4424" s="54" t="n">
        <v>4422</v>
      </c>
      <c r="J4424" t="s"/>
      <c r="K4424" t="s">
        <v>2305</v>
      </c>
      <c r="L4424" t="s">
        <v>1557</v>
      </c>
      <c r="M4424" t="s"/>
      <c r="N4424" t="s"/>
      <c r="O4424" t="s"/>
      <c r="P4424" t="s"/>
    </row>
    <row r="4425" spans="1:16">
      <c r="I4425" s="54" t="n">
        <v>4423</v>
      </c>
      <c r="J4425" t="s"/>
      <c r="K4425" t="s">
        <v>2305</v>
      </c>
      <c r="L4425" t="s">
        <v>1558</v>
      </c>
      <c r="M4425" t="s"/>
      <c r="N4425" t="s"/>
      <c r="O4425" t="s"/>
      <c r="P4425" t="s"/>
    </row>
    <row r="4426" spans="1:16">
      <c r="I4426" s="54" t="n">
        <v>4424</v>
      </c>
      <c r="J4426" t="s"/>
      <c r="K4426" t="s">
        <v>2305</v>
      </c>
      <c r="L4426" t="s">
        <v>1869</v>
      </c>
      <c r="M4426" t="s"/>
      <c r="N4426" t="s"/>
      <c r="O4426" t="s"/>
      <c r="P4426" t="s"/>
    </row>
    <row r="4427" spans="1:16">
      <c r="I4427" s="54" t="n">
        <v>4425</v>
      </c>
      <c r="J4427" t="s"/>
      <c r="K4427" t="s">
        <v>2305</v>
      </c>
      <c r="L4427" t="s">
        <v>1870</v>
      </c>
      <c r="M4427" t="s"/>
      <c r="N4427" t="s"/>
      <c r="O4427" t="s"/>
      <c r="P4427" t="s"/>
    </row>
    <row r="4428" spans="1:16">
      <c r="I4428" s="54" t="n">
        <v>4426</v>
      </c>
      <c r="J4428" t="s"/>
      <c r="K4428" t="s">
        <v>2305</v>
      </c>
      <c r="L4428" t="s">
        <v>1871</v>
      </c>
      <c r="M4428" t="s"/>
      <c r="N4428" t="s"/>
      <c r="O4428" t="s"/>
      <c r="P4428" t="s"/>
    </row>
    <row r="4429" spans="1:16">
      <c r="I4429" s="54" t="n">
        <v>4427</v>
      </c>
      <c r="J4429" t="s"/>
      <c r="K4429" t="s">
        <v>2305</v>
      </c>
      <c r="L4429" t="s">
        <v>1872</v>
      </c>
      <c r="M4429" t="s"/>
      <c r="N4429" t="s"/>
      <c r="O4429" t="s"/>
      <c r="P4429" t="s"/>
    </row>
    <row r="4430" spans="1:16">
      <c r="I4430" s="54" t="n">
        <v>4428</v>
      </c>
      <c r="J4430" t="s"/>
      <c r="K4430" t="s">
        <v>2305</v>
      </c>
      <c r="L4430" t="s">
        <v>1873</v>
      </c>
      <c r="M4430" t="s"/>
      <c r="N4430" t="s"/>
      <c r="O4430" t="s"/>
      <c r="P4430" t="s"/>
    </row>
    <row r="4431" spans="1:16">
      <c r="I4431" s="54" t="n">
        <v>4429</v>
      </c>
      <c r="J4431" t="s"/>
      <c r="K4431" t="s">
        <v>2305</v>
      </c>
      <c r="L4431" t="s">
        <v>1561</v>
      </c>
      <c r="M4431" t="s"/>
      <c r="N4431" t="s"/>
      <c r="O4431" t="s"/>
      <c r="P4431" t="s"/>
    </row>
    <row r="4432" spans="1:16">
      <c r="I4432" s="54" t="n">
        <v>4430</v>
      </c>
      <c r="J4432" t="s"/>
      <c r="K4432" t="s">
        <v>2305</v>
      </c>
      <c r="L4432" t="s">
        <v>1562</v>
      </c>
      <c r="M4432" t="s"/>
      <c r="N4432" t="s"/>
      <c r="O4432" t="s"/>
      <c r="P4432" t="s"/>
    </row>
    <row r="4433" spans="1:16">
      <c r="I4433" s="54" t="n">
        <v>4431</v>
      </c>
      <c r="J4433" t="s"/>
      <c r="K4433" t="s">
        <v>2305</v>
      </c>
      <c r="L4433" t="s">
        <v>1563</v>
      </c>
      <c r="M4433" t="s"/>
      <c r="N4433" t="s"/>
      <c r="O4433" t="s"/>
      <c r="P4433" t="s"/>
    </row>
    <row r="4434" spans="1:16">
      <c r="I4434" s="54" t="n">
        <v>4432</v>
      </c>
      <c r="J4434" t="s"/>
      <c r="K4434" t="s">
        <v>2305</v>
      </c>
      <c r="L4434" t="s">
        <v>1564</v>
      </c>
      <c r="M4434" t="s"/>
      <c r="N4434" t="s"/>
      <c r="O4434" t="s"/>
      <c r="P4434" t="s"/>
    </row>
    <row r="4435" spans="1:16">
      <c r="I4435" s="54" t="n">
        <v>4433</v>
      </c>
      <c r="J4435" t="s"/>
      <c r="K4435" t="s">
        <v>2305</v>
      </c>
      <c r="L4435" t="s">
        <v>1565</v>
      </c>
      <c r="M4435" t="s"/>
      <c r="N4435" t="s"/>
      <c r="O4435" t="s"/>
      <c r="P4435" t="s"/>
    </row>
    <row r="4436" spans="1:16">
      <c r="I4436" s="54" t="n">
        <v>4434</v>
      </c>
      <c r="J4436" t="s"/>
      <c r="K4436" t="s">
        <v>2305</v>
      </c>
      <c r="L4436" t="s">
        <v>1566</v>
      </c>
      <c r="M4436" t="s"/>
      <c r="N4436" t="s"/>
      <c r="O4436" t="s"/>
      <c r="P4436" t="s"/>
    </row>
    <row r="4437" spans="1:16">
      <c r="I4437" s="54" t="n">
        <v>4435</v>
      </c>
      <c r="J4437" t="s"/>
      <c r="K4437" t="s">
        <v>2305</v>
      </c>
      <c r="L4437" t="s">
        <v>1567</v>
      </c>
      <c r="M4437" t="s"/>
      <c r="N4437" t="s"/>
      <c r="O4437" t="s"/>
      <c r="P4437" t="s"/>
    </row>
    <row r="4438" spans="1:16">
      <c r="I4438" s="54" t="n">
        <v>4436</v>
      </c>
      <c r="J4438" t="s"/>
      <c r="K4438" t="s">
        <v>2305</v>
      </c>
      <c r="L4438" t="s">
        <v>1633</v>
      </c>
      <c r="M4438" t="s"/>
      <c r="N4438" t="s"/>
      <c r="O4438" t="s"/>
      <c r="P4438" t="s"/>
    </row>
    <row r="4439" spans="1:16">
      <c r="I4439" s="54" t="n">
        <v>4437</v>
      </c>
      <c r="J4439" t="s"/>
      <c r="K4439" t="s">
        <v>2305</v>
      </c>
      <c r="L4439" t="s">
        <v>1634</v>
      </c>
      <c r="M4439" t="s"/>
      <c r="N4439" t="s"/>
      <c r="O4439" t="s"/>
      <c r="P4439" t="s"/>
    </row>
    <row r="4440" spans="1:16">
      <c r="I4440" s="54" t="n">
        <v>4438</v>
      </c>
      <c r="J4440" t="s"/>
      <c r="K4440" t="s">
        <v>2305</v>
      </c>
      <c r="L4440" t="s">
        <v>1636</v>
      </c>
      <c r="M4440" t="s"/>
      <c r="N4440" t="s"/>
      <c r="O4440" t="s"/>
      <c r="P4440" t="s"/>
    </row>
    <row r="4441" spans="1:16">
      <c r="I4441" s="54" t="n">
        <v>4439</v>
      </c>
      <c r="J4441" t="s"/>
      <c r="K4441" t="s">
        <v>2305</v>
      </c>
      <c r="L4441" t="s">
        <v>1637</v>
      </c>
      <c r="M4441" t="s"/>
      <c r="N4441" t="s"/>
      <c r="O4441" t="s"/>
      <c r="P4441" t="s"/>
    </row>
    <row r="4442" spans="1:16">
      <c r="I4442" s="54" t="n">
        <v>4440</v>
      </c>
      <c r="J4442" t="s"/>
      <c r="K4442" t="s">
        <v>2305</v>
      </c>
      <c r="L4442" t="s">
        <v>1638</v>
      </c>
      <c r="M4442" t="s"/>
      <c r="N4442" t="s"/>
      <c r="O4442" t="s"/>
      <c r="P4442" t="s"/>
    </row>
    <row r="4443" spans="1:16">
      <c r="I4443" s="54" t="n">
        <v>4441</v>
      </c>
      <c r="J4443" t="s"/>
      <c r="K4443" t="s">
        <v>2305</v>
      </c>
      <c r="L4443" t="s">
        <v>1639</v>
      </c>
      <c r="M4443" t="s"/>
      <c r="N4443" t="s"/>
      <c r="O4443" t="s"/>
      <c r="P4443" t="s"/>
    </row>
    <row r="4444" spans="1:16">
      <c r="I4444" s="54" t="n">
        <v>4442</v>
      </c>
      <c r="J4444" t="s"/>
      <c r="K4444" t="s">
        <v>2305</v>
      </c>
      <c r="L4444" t="s">
        <v>1640</v>
      </c>
      <c r="M4444" t="s"/>
      <c r="N4444" t="s"/>
      <c r="O4444" t="s"/>
      <c r="P4444" t="s"/>
    </row>
    <row r="4445" spans="1:16">
      <c r="I4445" s="54" t="n">
        <v>4443</v>
      </c>
      <c r="J4445" t="s"/>
      <c r="K4445" t="s">
        <v>2305</v>
      </c>
      <c r="L4445" t="s">
        <v>1575</v>
      </c>
      <c r="M4445" t="s"/>
      <c r="N4445" t="s"/>
      <c r="O4445" t="s"/>
      <c r="P4445" t="s"/>
    </row>
    <row r="4446" spans="1:16">
      <c r="I4446" s="54" t="n">
        <v>4444</v>
      </c>
      <c r="J4446" t="s"/>
      <c r="K4446" t="s">
        <v>2305</v>
      </c>
      <c r="L4446" t="s">
        <v>1050</v>
      </c>
      <c r="M4446" t="s"/>
      <c r="N4446" t="s"/>
      <c r="O4446" t="s"/>
      <c r="P4446" t="s"/>
    </row>
    <row r="4447" spans="1:16">
      <c r="I4447" s="54" t="n">
        <v>4445</v>
      </c>
      <c r="J4447" t="s"/>
      <c r="K4447" t="s">
        <v>2305</v>
      </c>
      <c r="L4447" t="s">
        <v>1053</v>
      </c>
      <c r="M4447" t="s"/>
      <c r="N4447" t="s"/>
      <c r="O4447" t="s"/>
      <c r="P4447" t="s"/>
    </row>
    <row r="4448" spans="1:16">
      <c r="I4448" s="54" t="n">
        <v>4446</v>
      </c>
      <c r="J4448" t="s"/>
      <c r="K4448" t="s">
        <v>2305</v>
      </c>
      <c r="L4448" t="s">
        <v>1373</v>
      </c>
      <c r="M4448" t="s"/>
      <c r="N4448" t="s"/>
      <c r="O4448" t="s"/>
      <c r="P4448" t="s"/>
    </row>
    <row r="4449" spans="1:16">
      <c r="I4449" s="54" t="n">
        <v>4447</v>
      </c>
      <c r="J4449" t="s"/>
      <c r="K4449" t="s">
        <v>2305</v>
      </c>
      <c r="L4449" t="s">
        <v>1375</v>
      </c>
      <c r="M4449" t="s"/>
      <c r="N4449" t="s"/>
      <c r="O4449" t="s"/>
      <c r="P4449" t="s"/>
    </row>
    <row r="4450" spans="1:16">
      <c r="I4450" s="54" t="n">
        <v>4448</v>
      </c>
      <c r="J4450" t="s"/>
      <c r="K4450" t="s">
        <v>2305</v>
      </c>
      <c r="L4450" t="s">
        <v>1579</v>
      </c>
      <c r="M4450" t="s"/>
      <c r="N4450" t="s"/>
      <c r="O4450" t="s"/>
      <c r="P4450" t="s"/>
    </row>
    <row r="4451" spans="1:16">
      <c r="I4451" s="54" t="n">
        <v>4449</v>
      </c>
      <c r="J4451" t="s"/>
      <c r="K4451" t="s">
        <v>2305</v>
      </c>
      <c r="L4451" t="s">
        <v>1580</v>
      </c>
      <c r="M4451" t="s"/>
      <c r="N4451" t="s"/>
      <c r="O4451" t="s"/>
      <c r="P4451" t="s"/>
    </row>
    <row r="4452" spans="1:16">
      <c r="I4452" s="54" t="n">
        <v>4450</v>
      </c>
      <c r="J4452" t="s"/>
      <c r="K4452" t="s">
        <v>2305</v>
      </c>
      <c r="L4452" t="s">
        <v>1583</v>
      </c>
      <c r="M4452" t="s"/>
      <c r="N4452" t="s"/>
      <c r="O4452" t="s"/>
      <c r="P4452" t="s"/>
    </row>
    <row r="4453" spans="1:16">
      <c r="I4453" s="54" t="n">
        <v>4451</v>
      </c>
      <c r="J4453" t="s"/>
      <c r="K4453" t="s">
        <v>2305</v>
      </c>
      <c r="L4453" t="s">
        <v>1584</v>
      </c>
      <c r="M4453" t="s"/>
      <c r="N4453" t="s"/>
      <c r="O4453" t="s"/>
      <c r="P4453" t="s"/>
    </row>
    <row r="4454" spans="1:16">
      <c r="I4454" s="54" t="n">
        <v>4452</v>
      </c>
      <c r="J4454" t="s"/>
      <c r="K4454" t="s">
        <v>2305</v>
      </c>
      <c r="L4454" t="s">
        <v>1586</v>
      </c>
      <c r="M4454" t="s"/>
      <c r="N4454" t="s"/>
      <c r="O4454" t="s"/>
      <c r="P4454" t="s"/>
    </row>
    <row r="4455" spans="1:16">
      <c r="I4455" s="54" t="n">
        <v>4453</v>
      </c>
      <c r="J4455" t="s"/>
      <c r="K4455" t="s">
        <v>2305</v>
      </c>
      <c r="L4455" t="s">
        <v>1587</v>
      </c>
      <c r="M4455" t="s"/>
      <c r="N4455" t="s"/>
      <c r="O4455" t="s"/>
      <c r="P4455" t="s"/>
    </row>
    <row r="4456" spans="1:16">
      <c r="I4456" s="54" t="n">
        <v>4454</v>
      </c>
      <c r="J4456" t="s"/>
      <c r="K4456" t="s">
        <v>2305</v>
      </c>
      <c r="L4456" t="s">
        <v>1590</v>
      </c>
      <c r="M4456" t="s"/>
      <c r="N4456" t="s"/>
      <c r="O4456" t="s"/>
      <c r="P4456" t="s"/>
    </row>
    <row r="4457" spans="1:16">
      <c r="I4457" s="54" t="n">
        <v>4455</v>
      </c>
      <c r="J4457" t="s"/>
      <c r="K4457" t="s">
        <v>2305</v>
      </c>
      <c r="L4457" t="s">
        <v>1994</v>
      </c>
      <c r="M4457" t="s"/>
      <c r="N4457" t="s"/>
      <c r="O4457" t="s"/>
      <c r="P4457" t="s"/>
    </row>
    <row r="4458" spans="1:16">
      <c r="I4458" s="54" t="n">
        <v>4456</v>
      </c>
      <c r="J4458" t="s"/>
      <c r="K4458" t="s">
        <v>2305</v>
      </c>
      <c r="L4458" t="s">
        <v>1995</v>
      </c>
      <c r="M4458" t="s"/>
      <c r="N4458" t="s"/>
      <c r="O4458" t="s"/>
      <c r="P4458" t="s"/>
    </row>
    <row r="4459" spans="1:16">
      <c r="I4459" s="54" t="n">
        <v>4457</v>
      </c>
      <c r="J4459" t="s"/>
      <c r="K4459" t="s">
        <v>2305</v>
      </c>
      <c r="L4459" t="s">
        <v>1642</v>
      </c>
      <c r="M4459" t="s"/>
      <c r="N4459" t="s"/>
      <c r="O4459" t="s"/>
      <c r="P4459" t="s"/>
    </row>
    <row r="4460" spans="1:16">
      <c r="I4460" s="54" t="n">
        <v>4458</v>
      </c>
      <c r="J4460" t="s"/>
      <c r="K4460" t="s">
        <v>2305</v>
      </c>
      <c r="L4460" t="s">
        <v>1591</v>
      </c>
      <c r="M4460" t="s"/>
      <c r="N4460" t="s"/>
      <c r="O4460" t="s"/>
      <c r="P4460" t="s"/>
    </row>
    <row r="4461" spans="1:16">
      <c r="I4461" s="54" t="n">
        <v>4459</v>
      </c>
      <c r="J4461" t="s"/>
      <c r="K4461" t="s">
        <v>2305</v>
      </c>
      <c r="L4461" t="s">
        <v>2315</v>
      </c>
      <c r="M4461" t="s"/>
      <c r="N4461" t="s"/>
      <c r="O4461" t="s"/>
      <c r="P4461" t="s"/>
    </row>
    <row r="4462" spans="1:16">
      <c r="I4462" s="54" t="n">
        <v>4460</v>
      </c>
      <c r="J4462" s="55" t="n">
        <v>0</v>
      </c>
      <c r="K4462" t="s">
        <v>2305</v>
      </c>
      <c r="L4462" t="s">
        <v>1988</v>
      </c>
      <c r="M4462" t="s"/>
      <c r="N4462" t="s"/>
      <c r="O4462" t="s"/>
      <c r="P4462" t="s"/>
    </row>
    <row r="4463" spans="1:16">
      <c r="I4463" s="54" t="n">
        <v>4461</v>
      </c>
      <c r="J4463" t="s"/>
      <c r="K4463" t="s">
        <v>2305</v>
      </c>
      <c r="L4463" t="s">
        <v>1593</v>
      </c>
      <c r="M4463" t="s"/>
      <c r="N4463" t="s"/>
      <c r="O4463" t="s"/>
      <c r="P4463" t="s"/>
    </row>
    <row r="4464" spans="1:16">
      <c r="I4464" s="54" t="n">
        <v>4462</v>
      </c>
      <c r="J4464" s="55" t="n">
        <v>0</v>
      </c>
      <c r="K4464" t="s">
        <v>2305</v>
      </c>
      <c r="L4464" t="s">
        <v>1594</v>
      </c>
      <c r="M4464" t="s"/>
      <c r="N4464" t="s"/>
      <c r="O4464" t="s"/>
      <c r="P4464" t="s"/>
    </row>
    <row r="4465" spans="1:16">
      <c r="I4465" s="54" t="n">
        <v>4463</v>
      </c>
      <c r="J4465" s="55" t="n">
        <v>0</v>
      </c>
      <c r="K4465" t="s">
        <v>2305</v>
      </c>
      <c r="L4465" t="s">
        <v>1645</v>
      </c>
      <c r="M4465" t="s"/>
      <c r="N4465" t="s"/>
      <c r="O4465" t="s"/>
      <c r="P4465" t="s"/>
    </row>
    <row r="4466" spans="1:16">
      <c r="I4466" s="54" t="n">
        <v>4464</v>
      </c>
      <c r="J4466" t="s"/>
      <c r="K4466" t="s">
        <v>2305</v>
      </c>
      <c r="L4466" t="s">
        <v>1595</v>
      </c>
      <c r="M4466" t="s"/>
      <c r="N4466" t="s"/>
      <c r="O4466" t="s"/>
      <c r="P4466" t="s"/>
    </row>
    <row r="4467" spans="1:16">
      <c r="I4467" s="54" t="n">
        <v>4465</v>
      </c>
      <c r="J4467" s="55" t="n">
        <v>0</v>
      </c>
      <c r="K4467" t="s">
        <v>2305</v>
      </c>
      <c r="L4467" t="s">
        <v>1598</v>
      </c>
      <c r="M4467" t="s"/>
      <c r="N4467" t="s"/>
      <c r="O4467" t="s"/>
      <c r="P4467" t="s"/>
    </row>
    <row r="4468" spans="1:16">
      <c r="I4468" s="54" t="n">
        <v>4466</v>
      </c>
      <c r="J4468" s="55" t="n">
        <v>0</v>
      </c>
      <c r="K4468" t="s">
        <v>2305</v>
      </c>
      <c r="L4468" t="s">
        <v>1599</v>
      </c>
      <c r="M4468" t="s"/>
      <c r="N4468" t="s"/>
      <c r="O4468" t="s"/>
      <c r="P4468" t="s"/>
    </row>
    <row r="4469" spans="1:16">
      <c r="I4469" s="54" t="n">
        <v>4467</v>
      </c>
      <c r="J4469" s="55" t="n">
        <v>0</v>
      </c>
      <c r="K4469" t="s">
        <v>2305</v>
      </c>
      <c r="L4469" t="s">
        <v>1600</v>
      </c>
      <c r="M4469" t="s"/>
      <c r="N4469" t="s"/>
      <c r="O4469" t="s"/>
      <c r="P4469" t="s"/>
    </row>
    <row r="4470" spans="1:16">
      <c r="I4470" s="54" t="n">
        <v>4468</v>
      </c>
      <c r="J4470" s="55" t="n">
        <v>0</v>
      </c>
      <c r="K4470" t="s">
        <v>2305</v>
      </c>
      <c r="L4470" t="s">
        <v>1456</v>
      </c>
      <c r="M4470" t="s"/>
      <c r="N4470" t="s"/>
      <c r="O4470" t="s"/>
      <c r="P4470" t="s"/>
    </row>
    <row r="4471" spans="1:16">
      <c r="I4471" s="54" t="n">
        <v>4469</v>
      </c>
      <c r="J4471" s="55" t="n">
        <v>0</v>
      </c>
      <c r="K4471" t="s">
        <v>2305</v>
      </c>
      <c r="L4471" t="s">
        <v>1602</v>
      </c>
      <c r="M4471" t="s"/>
      <c r="N4471" t="s"/>
      <c r="O4471" t="s"/>
      <c r="P4471" t="s"/>
    </row>
    <row r="4472" spans="1:16">
      <c r="I4472" s="54" t="n">
        <v>4470</v>
      </c>
      <c r="J4472" t="s"/>
      <c r="K4472" t="s">
        <v>2305</v>
      </c>
      <c r="L4472" t="s">
        <v>1603</v>
      </c>
      <c r="M4472" t="s"/>
      <c r="N4472" t="s"/>
      <c r="O4472" t="s"/>
      <c r="P4472" t="s"/>
    </row>
    <row r="4473" spans="1:16">
      <c r="I4473" s="54" t="n">
        <v>4471</v>
      </c>
      <c r="J4473" t="s"/>
      <c r="K4473" t="s">
        <v>2305</v>
      </c>
      <c r="L4473" t="s">
        <v>1605</v>
      </c>
      <c r="M4473" t="s"/>
      <c r="N4473" t="s"/>
      <c r="O4473" t="s"/>
      <c r="P4473" t="s"/>
    </row>
    <row r="4474" spans="1:16">
      <c r="I4474" s="54" t="n">
        <v>4472</v>
      </c>
      <c r="J4474" t="s"/>
      <c r="K4474" t="s">
        <v>2305</v>
      </c>
      <c r="L4474" t="s">
        <v>1606</v>
      </c>
      <c r="M4474" t="s"/>
      <c r="N4474" t="s"/>
      <c r="O4474" t="s"/>
      <c r="P4474" t="s"/>
    </row>
    <row r="4475" spans="1:16">
      <c r="I4475" s="54" t="n">
        <v>4473</v>
      </c>
      <c r="J4475" t="s"/>
      <c r="K4475" t="s">
        <v>2305</v>
      </c>
      <c r="L4475" t="s">
        <v>1990</v>
      </c>
      <c r="M4475" t="s"/>
      <c r="N4475" t="s"/>
      <c r="O4475" t="s"/>
      <c r="P4475" t="s"/>
    </row>
    <row r="4476" spans="1:16">
      <c r="I4476" s="54" t="n">
        <v>4474</v>
      </c>
      <c r="J4476" t="s"/>
      <c r="K4476" t="s">
        <v>2305</v>
      </c>
      <c r="L4476" t="s">
        <v>1647</v>
      </c>
      <c r="M4476" t="s"/>
      <c r="N4476" t="s"/>
      <c r="O4476" t="s"/>
      <c r="P4476" t="s"/>
    </row>
    <row r="4477" spans="1:16">
      <c r="I4477" s="54" t="n">
        <v>4475</v>
      </c>
      <c r="J4477" t="s"/>
      <c r="K4477" t="s">
        <v>2305</v>
      </c>
      <c r="L4477" t="s">
        <v>1648</v>
      </c>
      <c r="M4477" t="s"/>
      <c r="N4477" t="s"/>
      <c r="O4477" t="s"/>
      <c r="P4477" t="s"/>
    </row>
    <row r="4478" spans="1:16">
      <c r="I4478" s="54" t="n">
        <v>4476</v>
      </c>
      <c r="J4478" t="s"/>
      <c r="K4478" t="s">
        <v>2305</v>
      </c>
      <c r="L4478" t="s">
        <v>1607</v>
      </c>
      <c r="M4478" t="s"/>
      <c r="N4478" t="s"/>
      <c r="O4478" t="s"/>
      <c r="P4478" t="s"/>
    </row>
    <row r="4479" spans="1:16">
      <c r="I4479" s="54" t="n">
        <v>4477</v>
      </c>
      <c r="J4479" t="s"/>
      <c r="K4479" t="s">
        <v>2305</v>
      </c>
      <c r="L4479" t="s">
        <v>1649</v>
      </c>
      <c r="M4479" t="s"/>
      <c r="N4479" t="s"/>
      <c r="O4479" t="s"/>
      <c r="P4479" t="s"/>
    </row>
    <row r="4480" spans="1:16">
      <c r="I4480" s="54" t="n">
        <v>4478</v>
      </c>
      <c r="J4480" t="s"/>
      <c r="K4480" t="s">
        <v>2305</v>
      </c>
      <c r="L4480" t="s">
        <v>1608</v>
      </c>
      <c r="M4480" t="s"/>
      <c r="N4480" t="s"/>
      <c r="O4480" t="s"/>
      <c r="P4480" t="s"/>
    </row>
    <row r="4481" spans="1:16">
      <c r="I4481" s="54" t="n">
        <v>4479</v>
      </c>
      <c r="J4481" t="s"/>
      <c r="K4481" t="s">
        <v>2305</v>
      </c>
      <c r="L4481" t="s">
        <v>1482</v>
      </c>
      <c r="M4481" t="s"/>
      <c r="N4481" t="s"/>
      <c r="O4481" t="s"/>
      <c r="P4481" t="s"/>
    </row>
    <row r="4482" spans="1:16">
      <c r="I4482" s="54" t="n">
        <v>4480</v>
      </c>
      <c r="J4482" t="s"/>
      <c r="K4482" t="s">
        <v>2305</v>
      </c>
      <c r="L4482" t="s">
        <v>1609</v>
      </c>
      <c r="M4482" t="s"/>
      <c r="N4482" t="s"/>
      <c r="O4482" t="s"/>
      <c r="P4482" t="s"/>
    </row>
    <row r="4483" spans="1:16">
      <c r="I4483" s="54" t="n">
        <v>4481</v>
      </c>
      <c r="J4483" t="s"/>
      <c r="K4483" t="s">
        <v>2305</v>
      </c>
      <c r="L4483" t="s">
        <v>1610</v>
      </c>
      <c r="M4483" t="s"/>
      <c r="N4483" t="s"/>
      <c r="O4483" t="s"/>
      <c r="P4483" t="s"/>
    </row>
    <row r="4484" spans="1:16">
      <c r="I4484" s="54" t="n">
        <v>4482</v>
      </c>
      <c r="J4484" t="s"/>
      <c r="K4484" t="s">
        <v>2305</v>
      </c>
      <c r="L4484" t="s">
        <v>1613</v>
      </c>
      <c r="M4484" t="s"/>
      <c r="N4484" t="s"/>
      <c r="O4484" t="s"/>
      <c r="P4484" t="s"/>
    </row>
    <row r="4485" spans="1:16">
      <c r="I4485" s="54" t="n">
        <v>4483</v>
      </c>
      <c r="J4485" t="s"/>
      <c r="K4485" t="s">
        <v>2305</v>
      </c>
      <c r="L4485" t="s">
        <v>1614</v>
      </c>
      <c r="M4485" t="s"/>
      <c r="N4485" t="s"/>
      <c r="O4485" t="s"/>
      <c r="P4485" t="s"/>
    </row>
    <row r="4486" spans="1:16">
      <c r="I4486" s="54" t="n">
        <v>4484</v>
      </c>
      <c r="J4486" t="s"/>
      <c r="K4486" t="s">
        <v>2305</v>
      </c>
      <c r="L4486" t="s">
        <v>1993</v>
      </c>
      <c r="M4486" t="s"/>
      <c r="N4486" t="s"/>
      <c r="O4486" t="s"/>
      <c r="P4486" t="s"/>
    </row>
    <row r="4487" spans="1:16">
      <c r="I4487" s="54" t="n">
        <v>4485</v>
      </c>
      <c r="J4487" t="s"/>
      <c r="K4487" t="s">
        <v>2305</v>
      </c>
      <c r="L4487" t="s">
        <v>1653</v>
      </c>
      <c r="M4487" t="s"/>
      <c r="N4487" t="s"/>
      <c r="O4487" t="s"/>
      <c r="P4487" t="s"/>
    </row>
    <row r="4488" spans="1:16">
      <c r="I4488" s="54" t="n">
        <v>4486</v>
      </c>
      <c r="J4488" t="s"/>
      <c r="K4488" t="s">
        <v>2305</v>
      </c>
      <c r="L4488" t="s">
        <v>1654</v>
      </c>
      <c r="M4488" t="s"/>
      <c r="N4488" t="s"/>
      <c r="O4488" t="s"/>
      <c r="P4488" t="s"/>
    </row>
    <row r="4489" spans="1:16">
      <c r="I4489" s="54" t="n">
        <v>4487</v>
      </c>
      <c r="J4489" t="s"/>
      <c r="K4489" t="s">
        <v>2305</v>
      </c>
      <c r="L4489" t="s">
        <v>1656</v>
      </c>
      <c r="M4489" t="s"/>
      <c r="N4489" t="s"/>
      <c r="O4489" t="s"/>
      <c r="P4489" t="s"/>
    </row>
    <row r="4490" spans="1:16">
      <c r="I4490" s="54" t="n">
        <v>4488</v>
      </c>
      <c r="J4490" t="s"/>
      <c r="K4490" t="s">
        <v>2305</v>
      </c>
      <c r="L4490" t="s">
        <v>1657</v>
      </c>
      <c r="M4490" t="s"/>
      <c r="N4490" t="s"/>
      <c r="O4490" t="s"/>
      <c r="P4490" t="s"/>
    </row>
    <row r="4491" spans="1:16">
      <c r="I4491" s="54" t="n">
        <v>4489</v>
      </c>
      <c r="J4491" t="s"/>
      <c r="K4491" t="s">
        <v>2305</v>
      </c>
      <c r="L4491" t="s">
        <v>1658</v>
      </c>
      <c r="M4491" t="s"/>
      <c r="N4491" t="s"/>
      <c r="O4491" t="s"/>
      <c r="P4491" t="s"/>
    </row>
    <row r="4492" spans="1:16">
      <c r="I4492" s="54" t="n">
        <v>4490</v>
      </c>
      <c r="J4492" t="s"/>
      <c r="K4492" t="s">
        <v>2305</v>
      </c>
      <c r="L4492" t="s">
        <v>1659</v>
      </c>
      <c r="M4492" t="s"/>
      <c r="N4492" t="s"/>
      <c r="O4492" t="s"/>
      <c r="P4492" t="s"/>
    </row>
    <row r="4493" spans="1:16">
      <c r="I4493" s="54" t="n">
        <v>4491</v>
      </c>
      <c r="J4493" t="s"/>
      <c r="K4493" t="s">
        <v>2305</v>
      </c>
      <c r="L4493" t="s">
        <v>1661</v>
      </c>
      <c r="M4493" t="s"/>
      <c r="N4493" t="s"/>
      <c r="O4493" t="s"/>
      <c r="P4493" t="s"/>
    </row>
    <row r="4494" spans="1:16">
      <c r="I4494" s="54" t="n">
        <v>4492</v>
      </c>
      <c r="J4494" t="s"/>
      <c r="K4494" t="s">
        <v>2305</v>
      </c>
      <c r="L4494" t="s">
        <v>1662</v>
      </c>
      <c r="M4494" t="s"/>
      <c r="N4494" t="s"/>
      <c r="O4494" t="s"/>
      <c r="P4494" t="s"/>
    </row>
    <row r="4495" spans="1:16">
      <c r="I4495" s="54" t="n">
        <v>4493</v>
      </c>
      <c r="J4495" t="s"/>
      <c r="K4495" t="s">
        <v>2305</v>
      </c>
      <c r="L4495" t="s">
        <v>1663</v>
      </c>
      <c r="M4495" t="s"/>
      <c r="N4495" t="s"/>
      <c r="O4495" t="s"/>
      <c r="P4495" t="s"/>
    </row>
    <row r="4496" spans="1:16">
      <c r="I4496" s="54" t="n">
        <v>4494</v>
      </c>
      <c r="J4496" t="s"/>
      <c r="K4496" t="s">
        <v>2305</v>
      </c>
      <c r="L4496" t="s">
        <v>1664</v>
      </c>
      <c r="M4496" t="s"/>
      <c r="N4496" t="s"/>
      <c r="O4496" t="s"/>
      <c r="P4496" t="s"/>
    </row>
    <row r="4497" spans="1:16">
      <c r="I4497" s="54" t="n">
        <v>4495</v>
      </c>
      <c r="J4497" t="s"/>
      <c r="K4497" t="s">
        <v>2305</v>
      </c>
      <c r="L4497" t="s">
        <v>1666</v>
      </c>
      <c r="M4497" t="s"/>
      <c r="N4497" t="s"/>
      <c r="O4497" t="s"/>
      <c r="P4497" t="s"/>
    </row>
    <row r="4498" spans="1:16">
      <c r="I4498" s="54" t="n">
        <v>4496</v>
      </c>
      <c r="J4498" t="s"/>
      <c r="K4498" t="s">
        <v>2305</v>
      </c>
      <c r="L4498" t="s">
        <v>1667</v>
      </c>
      <c r="M4498" t="s"/>
      <c r="N4498" t="s"/>
      <c r="O4498" t="s"/>
      <c r="P4498" t="s"/>
    </row>
    <row r="4499" spans="1:16">
      <c r="I4499" s="54" t="n">
        <v>4497</v>
      </c>
      <c r="J4499" t="s"/>
      <c r="K4499" t="s">
        <v>2305</v>
      </c>
      <c r="L4499" t="s">
        <v>1568</v>
      </c>
      <c r="M4499" t="s"/>
      <c r="N4499" t="s"/>
      <c r="O4499" t="s"/>
      <c r="P4499" t="s"/>
    </row>
    <row r="4500" spans="1:16">
      <c r="I4500" s="54" t="n">
        <v>4498</v>
      </c>
      <c r="J4500" t="s"/>
      <c r="K4500" t="s">
        <v>2305</v>
      </c>
      <c r="L4500" t="s">
        <v>1569</v>
      </c>
      <c r="M4500" t="s"/>
      <c r="N4500" t="s"/>
      <c r="O4500" t="s"/>
      <c r="P4500" t="s"/>
    </row>
    <row r="4501" spans="1:16">
      <c r="I4501" s="54" t="n">
        <v>4499</v>
      </c>
      <c r="J4501" t="s"/>
      <c r="K4501" t="s">
        <v>2305</v>
      </c>
      <c r="L4501" t="s">
        <v>1616</v>
      </c>
      <c r="M4501" t="s"/>
      <c r="N4501" t="s"/>
      <c r="O4501" t="s"/>
      <c r="P4501" t="s"/>
    </row>
    <row r="4502" spans="1:16">
      <c r="I4502" s="54" t="n">
        <v>4500</v>
      </c>
      <c r="J4502" t="s"/>
      <c r="K4502" t="s">
        <v>2305</v>
      </c>
      <c r="L4502" t="s">
        <v>1571</v>
      </c>
      <c r="M4502" t="s"/>
      <c r="N4502" t="s"/>
      <c r="O4502" t="s"/>
      <c r="P4502" t="s"/>
    </row>
    <row r="4503" spans="1:16">
      <c r="I4503" s="54" t="n">
        <v>4501</v>
      </c>
      <c r="J4503" t="s"/>
      <c r="K4503" t="s">
        <v>2305</v>
      </c>
      <c r="L4503" t="s">
        <v>1483</v>
      </c>
      <c r="M4503" t="s"/>
      <c r="N4503" t="s"/>
      <c r="O4503" t="s"/>
      <c r="P4503" t="s"/>
    </row>
    <row r="4504" spans="1:16">
      <c r="I4504" s="54" t="n">
        <v>4502</v>
      </c>
      <c r="J4504" t="s"/>
      <c r="K4504" t="s">
        <v>2305</v>
      </c>
      <c r="L4504" t="s">
        <v>1572</v>
      </c>
      <c r="M4504" t="s"/>
      <c r="N4504" t="s"/>
      <c r="O4504" t="s"/>
      <c r="P4504" t="s"/>
    </row>
    <row r="4505" spans="1:16">
      <c r="I4505" s="54" t="n">
        <v>4503</v>
      </c>
      <c r="J4505" t="s"/>
      <c r="K4505" t="s">
        <v>2305</v>
      </c>
      <c r="L4505" t="s">
        <v>1574</v>
      </c>
      <c r="M4505" t="s"/>
      <c r="N4505" t="s"/>
      <c r="O4505" t="s"/>
      <c r="P4505" t="s"/>
    </row>
    <row r="4506" spans="1:16">
      <c r="I4506" s="54" t="n">
        <v>4504</v>
      </c>
      <c r="J4506" s="55" t="n">
        <v>0</v>
      </c>
      <c r="K4506" t="s">
        <v>2305</v>
      </c>
      <c r="L4506" t="s">
        <v>1621</v>
      </c>
      <c r="M4506" t="s"/>
      <c r="N4506" t="s"/>
      <c r="O4506" t="s"/>
      <c r="P4506" t="s"/>
    </row>
    <row r="4507" spans="1:16">
      <c r="I4507" s="54" t="n">
        <v>4505</v>
      </c>
      <c r="J4507" s="55" t="n">
        <v>0</v>
      </c>
      <c r="K4507" t="s">
        <v>2305</v>
      </c>
      <c r="L4507" t="s">
        <v>1643</v>
      </c>
      <c r="M4507" t="s"/>
      <c r="N4507" t="s"/>
      <c r="O4507" t="s"/>
      <c r="P4507" t="s"/>
    </row>
    <row r="4508" spans="1:16">
      <c r="I4508" s="54" t="n">
        <v>4506</v>
      </c>
      <c r="J4508" s="55" t="n">
        <v>0</v>
      </c>
      <c r="K4508" t="s">
        <v>2305</v>
      </c>
      <c r="L4508" t="s">
        <v>1690</v>
      </c>
      <c r="M4508" t="s"/>
      <c r="N4508" t="s"/>
      <c r="O4508" t="s"/>
      <c r="P4508" t="s"/>
    </row>
    <row r="4509" spans="1:16">
      <c r="I4509" s="54" t="n">
        <v>4507</v>
      </c>
      <c r="J4509" s="55" t="n">
        <v>0</v>
      </c>
      <c r="K4509" t="s">
        <v>2305</v>
      </c>
      <c r="L4509" t="s">
        <v>1691</v>
      </c>
      <c r="M4509" t="s"/>
      <c r="N4509" t="s"/>
      <c r="O4509" t="s"/>
      <c r="P4509" t="s"/>
    </row>
    <row r="4510" spans="1:16">
      <c r="I4510" s="54" t="n">
        <v>4508</v>
      </c>
      <c r="J4510" t="s"/>
      <c r="K4510" t="s">
        <v>2305</v>
      </c>
      <c r="L4510" t="s">
        <v>1692</v>
      </c>
      <c r="M4510" t="s"/>
      <c r="N4510" t="s"/>
      <c r="O4510" t="s"/>
      <c r="P4510" t="s"/>
    </row>
    <row r="4511" spans="1:16">
      <c r="I4511" s="54" t="n">
        <v>4509</v>
      </c>
      <c r="J4511" s="55" t="n">
        <v>0</v>
      </c>
      <c r="K4511" t="s">
        <v>2305</v>
      </c>
      <c r="L4511" t="s">
        <v>1601</v>
      </c>
      <c r="M4511" t="s"/>
      <c r="N4511" t="s"/>
      <c r="O4511" t="s"/>
      <c r="P4511" t="s"/>
    </row>
    <row r="4512" spans="1:16">
      <c r="I4512" s="54" t="n">
        <v>4510</v>
      </c>
      <c r="J4512" s="55" t="n">
        <v>0</v>
      </c>
      <c r="K4512" t="s">
        <v>2305</v>
      </c>
      <c r="L4512" t="s">
        <v>1762</v>
      </c>
      <c r="M4512" t="s"/>
      <c r="N4512" t="s"/>
      <c r="O4512" t="s"/>
      <c r="P4512" t="s"/>
    </row>
    <row r="4513" spans="1:16">
      <c r="I4513" s="54" t="n">
        <v>4511</v>
      </c>
      <c r="J4513" t="s"/>
      <c r="K4513" t="s">
        <v>2305</v>
      </c>
      <c r="L4513" t="s">
        <v>1573</v>
      </c>
      <c r="M4513" t="s"/>
      <c r="N4513" t="s"/>
      <c r="O4513" t="s"/>
      <c r="P4513" t="s"/>
    </row>
    <row r="4514" spans="1:16">
      <c r="I4514" s="54" t="n">
        <v>4512</v>
      </c>
      <c r="J4514" t="s"/>
      <c r="K4514" t="s">
        <v>2305</v>
      </c>
      <c r="L4514" t="s">
        <v>2316</v>
      </c>
      <c r="M4514" t="s"/>
      <c r="N4514" t="s"/>
      <c r="O4514" t="s"/>
      <c r="P4514" t="s"/>
    </row>
    <row r="4515" spans="1:16">
      <c r="I4515" s="54" t="n">
        <v>4513</v>
      </c>
      <c r="J4515" t="s"/>
      <c r="K4515" t="s">
        <v>2305</v>
      </c>
      <c r="L4515" t="s">
        <v>1624</v>
      </c>
      <c r="M4515" t="s"/>
      <c r="N4515" t="s"/>
      <c r="O4515" t="s"/>
      <c r="P4515" t="s"/>
    </row>
    <row r="4516" spans="1:16">
      <c r="I4516" s="54" t="n">
        <v>4514</v>
      </c>
      <c r="J4516" t="s"/>
      <c r="K4516" t="s">
        <v>2305</v>
      </c>
      <c r="L4516" t="s">
        <v>1696</v>
      </c>
      <c r="M4516" t="s"/>
      <c r="N4516" t="s"/>
      <c r="O4516" t="s"/>
      <c r="P4516" t="s"/>
    </row>
    <row r="4517" spans="1:16">
      <c r="I4517" s="54" t="n">
        <v>4515</v>
      </c>
      <c r="J4517" t="s"/>
      <c r="K4517" t="s">
        <v>2305</v>
      </c>
      <c r="L4517" t="s">
        <v>1697</v>
      </c>
      <c r="M4517" t="s"/>
      <c r="N4517" t="s"/>
      <c r="O4517" t="s"/>
      <c r="P4517" t="s"/>
    </row>
    <row r="4518" spans="1:16">
      <c r="I4518" s="54" t="n">
        <v>4516</v>
      </c>
      <c r="J4518" t="s"/>
      <c r="K4518" t="s">
        <v>2305</v>
      </c>
      <c r="L4518" t="s">
        <v>1650</v>
      </c>
      <c r="M4518" t="s"/>
      <c r="N4518" t="s"/>
      <c r="O4518" t="s"/>
      <c r="P4518" t="s"/>
    </row>
    <row r="4519" spans="1:16">
      <c r="I4519" s="54" t="n">
        <v>4517</v>
      </c>
      <c r="J4519" t="s"/>
      <c r="K4519" t="s">
        <v>2305</v>
      </c>
      <c r="L4519" t="s">
        <v>1630</v>
      </c>
      <c r="M4519" t="s"/>
      <c r="N4519" t="s"/>
      <c r="O4519" t="s"/>
      <c r="P4519" t="s"/>
    </row>
    <row r="4520" spans="1:16">
      <c r="I4520" s="54" t="n">
        <v>4518</v>
      </c>
      <c r="J4520" t="s"/>
      <c r="K4520" t="s">
        <v>2305</v>
      </c>
      <c r="L4520" t="s">
        <v>1743</v>
      </c>
      <c r="M4520" t="s"/>
      <c r="N4520" t="s"/>
      <c r="O4520" t="s"/>
      <c r="P4520" t="s"/>
    </row>
    <row r="4521" spans="1:16">
      <c r="I4521" s="54" t="n">
        <v>4519</v>
      </c>
      <c r="J4521" t="s"/>
      <c r="K4521" t="s">
        <v>2305</v>
      </c>
      <c r="L4521" t="s">
        <v>1611</v>
      </c>
      <c r="M4521" t="s"/>
      <c r="N4521" t="s"/>
      <c r="O4521" t="s"/>
      <c r="P4521" t="s"/>
    </row>
    <row r="4522" spans="1:16">
      <c r="I4522" s="54" t="n">
        <v>4520</v>
      </c>
      <c r="J4522" t="s"/>
      <c r="K4522" t="s">
        <v>2305</v>
      </c>
      <c r="L4522" t="s">
        <v>1632</v>
      </c>
      <c r="M4522" t="s"/>
      <c r="N4522" t="s"/>
      <c r="O4522" t="s"/>
      <c r="P4522" t="s"/>
    </row>
    <row r="4523" spans="1:16">
      <c r="I4523" s="54" t="n">
        <v>4521</v>
      </c>
      <c r="J4523" s="55" t="n">
        <v>0</v>
      </c>
      <c r="K4523" t="s">
        <v>2305</v>
      </c>
      <c r="L4523" t="s">
        <v>1874</v>
      </c>
      <c r="M4523" t="s"/>
      <c r="N4523" t="s"/>
      <c r="O4523" t="s"/>
      <c r="P4523" t="s"/>
    </row>
    <row r="4524" spans="1:16">
      <c r="I4524" s="54" t="n">
        <v>4522</v>
      </c>
      <c r="J4524" t="s"/>
      <c r="K4524" t="s">
        <v>2305</v>
      </c>
      <c r="L4524" t="s">
        <v>1703</v>
      </c>
      <c r="M4524" t="s"/>
      <c r="N4524" t="s"/>
      <c r="O4524" t="s"/>
      <c r="P4524" t="s"/>
    </row>
    <row r="4525" spans="1:16">
      <c r="I4525" s="54" t="n">
        <v>4523</v>
      </c>
      <c r="J4525" t="s"/>
      <c r="K4525" t="s">
        <v>2305</v>
      </c>
      <c r="L4525" t="s">
        <v>1704</v>
      </c>
      <c r="M4525" t="s"/>
      <c r="N4525" t="s"/>
      <c r="O4525" t="s"/>
      <c r="P4525" t="s"/>
    </row>
    <row r="4526" spans="1:16">
      <c r="I4526" s="54" t="n">
        <v>4524</v>
      </c>
      <c r="J4526" t="s"/>
      <c r="K4526" t="s">
        <v>2305</v>
      </c>
      <c r="L4526" t="s">
        <v>1705</v>
      </c>
      <c r="M4526" t="s"/>
      <c r="N4526" t="s"/>
      <c r="O4526" t="s"/>
      <c r="P4526" t="s"/>
    </row>
    <row r="4527" spans="1:16">
      <c r="I4527" s="54" t="n">
        <v>4525</v>
      </c>
      <c r="J4527" t="s"/>
      <c r="K4527" t="s">
        <v>2305</v>
      </c>
      <c r="L4527" t="s">
        <v>1706</v>
      </c>
      <c r="M4527" t="s"/>
      <c r="N4527" t="s"/>
      <c r="O4527" t="s"/>
      <c r="P4527" t="s"/>
    </row>
    <row r="4528" spans="1:16">
      <c r="I4528" s="54" t="n">
        <v>4526</v>
      </c>
      <c r="J4528" t="s"/>
      <c r="K4528" t="s">
        <v>2305</v>
      </c>
      <c r="L4528" t="s">
        <v>1641</v>
      </c>
      <c r="M4528" t="s"/>
      <c r="N4528" t="s"/>
      <c r="O4528" t="s"/>
      <c r="P4528" t="s"/>
    </row>
    <row r="4529" spans="1:16">
      <c r="I4529" s="54" t="n">
        <v>4527</v>
      </c>
      <c r="J4529" t="s"/>
      <c r="K4529" t="s">
        <v>2305</v>
      </c>
      <c r="L4529" t="s">
        <v>1744</v>
      </c>
      <c r="M4529" t="s"/>
      <c r="N4529" t="s"/>
      <c r="O4529" t="s"/>
      <c r="P4529" t="s"/>
    </row>
    <row r="4530" spans="1:16">
      <c r="I4530" s="54" t="n">
        <v>4528</v>
      </c>
      <c r="J4530" t="s"/>
      <c r="K4530" t="s">
        <v>2305</v>
      </c>
      <c r="L4530" t="s">
        <v>1745</v>
      </c>
      <c r="M4530" t="s"/>
      <c r="N4530" t="s"/>
      <c r="O4530" t="s"/>
      <c r="P4530" t="s"/>
    </row>
    <row r="4531" spans="1:16">
      <c r="I4531" s="54" t="n">
        <v>4529</v>
      </c>
      <c r="J4531" t="s"/>
      <c r="K4531" t="s">
        <v>2305</v>
      </c>
      <c r="L4531" t="s">
        <v>1746</v>
      </c>
      <c r="M4531" t="s"/>
      <c r="N4531" t="s"/>
      <c r="O4531" t="s"/>
      <c r="P4531" t="s"/>
    </row>
    <row r="4532" spans="1:16">
      <c r="I4532" s="54" t="n">
        <v>4530</v>
      </c>
      <c r="J4532" t="s"/>
      <c r="K4532" t="s">
        <v>2305</v>
      </c>
      <c r="L4532" t="s">
        <v>1878</v>
      </c>
      <c r="M4532" t="s"/>
      <c r="N4532" t="s"/>
      <c r="O4532" t="s"/>
      <c r="P4532" t="s"/>
    </row>
    <row r="4533" spans="1:16">
      <c r="I4533" s="54" t="n">
        <v>4531</v>
      </c>
      <c r="J4533" t="s"/>
      <c r="K4533" t="s">
        <v>2305</v>
      </c>
      <c r="L4533" t="s">
        <v>2026</v>
      </c>
      <c r="M4533" t="s"/>
      <c r="N4533" t="s"/>
      <c r="O4533" t="s"/>
      <c r="P4533" t="s"/>
    </row>
    <row r="4534" spans="1:16">
      <c r="I4534" s="54" t="n">
        <v>4532</v>
      </c>
      <c r="J4534" s="55" t="n">
        <v>0</v>
      </c>
      <c r="K4534" t="s">
        <v>2305</v>
      </c>
      <c r="L4534" t="s">
        <v>1716</v>
      </c>
      <c r="M4534" t="s"/>
      <c r="N4534" t="s"/>
      <c r="O4534" t="s"/>
      <c r="P4534" t="s"/>
    </row>
    <row r="4535" spans="1:16">
      <c r="I4535" s="54" t="n">
        <v>4533</v>
      </c>
      <c r="J4535" t="s"/>
      <c r="K4535" t="s">
        <v>2305</v>
      </c>
      <c r="L4535" t="s">
        <v>1717</v>
      </c>
      <c r="M4535" t="s"/>
      <c r="N4535" t="s"/>
      <c r="O4535" t="s"/>
      <c r="P4535" t="s"/>
    </row>
    <row r="4536" spans="1:16">
      <c r="I4536" s="54" t="n">
        <v>4534</v>
      </c>
      <c r="J4536" s="55" t="n">
        <v>0</v>
      </c>
      <c r="K4536" t="s">
        <v>2305</v>
      </c>
      <c r="L4536" t="s">
        <v>1747</v>
      </c>
      <c r="M4536" t="s"/>
      <c r="N4536" t="s"/>
      <c r="O4536" t="s"/>
      <c r="P4536" t="s"/>
    </row>
    <row r="4537" spans="1:16">
      <c r="I4537" s="54" t="n">
        <v>4535</v>
      </c>
      <c r="J4537" s="55" t="n">
        <v>0</v>
      </c>
      <c r="K4537" t="s">
        <v>2305</v>
      </c>
      <c r="L4537" t="s">
        <v>1718</v>
      </c>
      <c r="M4537" t="s"/>
      <c r="N4537" t="s"/>
      <c r="O4537" t="s"/>
      <c r="P4537" t="s"/>
    </row>
    <row r="4538" spans="1:16">
      <c r="I4538" s="54" t="n">
        <v>4536</v>
      </c>
      <c r="J4538" s="55" t="n">
        <v>0</v>
      </c>
      <c r="K4538" t="s">
        <v>2305</v>
      </c>
      <c r="L4538" t="s">
        <v>1719</v>
      </c>
      <c r="M4538" t="s"/>
      <c r="N4538" t="s"/>
      <c r="O4538" t="s"/>
      <c r="P4538" t="s"/>
    </row>
    <row r="4539" spans="1:16">
      <c r="I4539" s="54" t="n">
        <v>4537</v>
      </c>
      <c r="J4539" s="55" t="n">
        <v>0</v>
      </c>
      <c r="K4539" t="s">
        <v>2305</v>
      </c>
      <c r="L4539" t="s">
        <v>1622</v>
      </c>
      <c r="M4539" t="s"/>
      <c r="N4539" t="s"/>
      <c r="O4539" t="s"/>
      <c r="P4539" t="s"/>
    </row>
    <row r="4540" spans="1:16">
      <c r="I4540" s="54" t="n">
        <v>4538</v>
      </c>
      <c r="J4540" s="55" t="n">
        <v>0</v>
      </c>
      <c r="K4540" t="s">
        <v>2305</v>
      </c>
      <c r="L4540" t="s">
        <v>1748</v>
      </c>
      <c r="M4540" t="s"/>
      <c r="N4540" t="s"/>
      <c r="O4540" t="s"/>
      <c r="P4540" t="s"/>
    </row>
    <row r="4541" spans="1:16">
      <c r="I4541" s="54" t="n">
        <v>4539</v>
      </c>
      <c r="J4541" t="s"/>
      <c r="K4541" t="s">
        <v>2305</v>
      </c>
      <c r="L4541" t="s">
        <v>1749</v>
      </c>
      <c r="M4541" t="s"/>
      <c r="N4541" t="s"/>
      <c r="O4541" t="s"/>
      <c r="P4541" t="s"/>
    </row>
    <row r="4542" spans="1:16">
      <c r="I4542" s="54" t="n">
        <v>4540</v>
      </c>
      <c r="J4542" t="s"/>
      <c r="K4542" t="s">
        <v>2305</v>
      </c>
      <c r="L4542" t="s">
        <v>1882</v>
      </c>
      <c r="M4542" t="s"/>
      <c r="N4542" t="s"/>
      <c r="O4542" t="s"/>
      <c r="P4542" t="s"/>
    </row>
    <row r="4543" spans="1:16">
      <c r="I4543" s="54" t="n">
        <v>4541</v>
      </c>
      <c r="J4543" t="s"/>
      <c r="K4543" t="s">
        <v>2305</v>
      </c>
      <c r="L4543" t="s">
        <v>1883</v>
      </c>
      <c r="M4543" t="s"/>
      <c r="N4543" t="s"/>
      <c r="O4543" t="s"/>
      <c r="P4543" t="s"/>
    </row>
    <row r="4544" spans="1:16">
      <c r="I4544" s="54" t="n">
        <v>4542</v>
      </c>
      <c r="J4544" t="s"/>
      <c r="K4544" t="s">
        <v>2305</v>
      </c>
      <c r="L4544" t="s">
        <v>1720</v>
      </c>
      <c r="M4544" t="s"/>
      <c r="N4544" t="s"/>
      <c r="O4544" t="s"/>
      <c r="P4544" t="s"/>
    </row>
    <row r="4545" spans="1:16">
      <c r="I4545" s="54" t="n">
        <v>4543</v>
      </c>
      <c r="J4545" t="s"/>
      <c r="K4545" t="s">
        <v>2305</v>
      </c>
      <c r="L4545" t="s">
        <v>1721</v>
      </c>
      <c r="M4545" t="s"/>
      <c r="N4545" t="s"/>
      <c r="O4545" t="s"/>
      <c r="P4545" t="s"/>
    </row>
    <row r="4546" spans="1:16">
      <c r="I4546" s="54" t="n">
        <v>4544</v>
      </c>
      <c r="J4546" t="s"/>
      <c r="K4546" t="s">
        <v>2305</v>
      </c>
      <c r="L4546" t="s">
        <v>1722</v>
      </c>
      <c r="M4546" t="s"/>
      <c r="N4546" t="s"/>
      <c r="O4546" t="s"/>
      <c r="P4546" t="s"/>
    </row>
    <row r="4547" spans="1:16">
      <c r="I4547" s="54" t="n">
        <v>4545</v>
      </c>
      <c r="J4547" t="s"/>
      <c r="K4547" t="s">
        <v>2305</v>
      </c>
      <c r="L4547" t="s">
        <v>1631</v>
      </c>
      <c r="M4547" t="s"/>
      <c r="N4547" t="s"/>
      <c r="O4547" t="s"/>
      <c r="P4547" t="s"/>
    </row>
    <row r="4548" spans="1:16">
      <c r="I4548" s="54" t="n">
        <v>4546</v>
      </c>
      <c r="J4548" t="s"/>
      <c r="K4548" t="s">
        <v>2305</v>
      </c>
      <c r="L4548" t="s">
        <v>1750</v>
      </c>
      <c r="M4548" t="s"/>
      <c r="N4548" t="s"/>
      <c r="O4548" t="s"/>
      <c r="P4548" t="s"/>
    </row>
    <row r="4549" spans="1:16">
      <c r="I4549" s="54" t="n">
        <v>4547</v>
      </c>
      <c r="J4549" t="s"/>
      <c r="K4549" t="s">
        <v>2305</v>
      </c>
      <c r="L4549" t="s">
        <v>1751</v>
      </c>
      <c r="M4549" t="s"/>
      <c r="N4549" t="s"/>
      <c r="O4549" t="s"/>
      <c r="P4549" t="s"/>
    </row>
    <row r="4550" spans="1:16">
      <c r="I4550" s="54" t="n">
        <v>4548</v>
      </c>
      <c r="J4550" s="55" t="n">
        <v>0</v>
      </c>
      <c r="K4550" t="s">
        <v>2305</v>
      </c>
      <c r="L4550" t="s">
        <v>1891</v>
      </c>
      <c r="M4550" t="s"/>
      <c r="N4550" t="s"/>
      <c r="O4550" t="s"/>
      <c r="P4550" t="s"/>
    </row>
    <row r="4551" spans="1:16">
      <c r="I4551" s="54" t="n">
        <v>4549</v>
      </c>
      <c r="J4551" t="s"/>
      <c r="K4551" t="s">
        <v>2305</v>
      </c>
      <c r="L4551" t="s">
        <v>1725</v>
      </c>
      <c r="M4551" t="s"/>
      <c r="N4551" t="s"/>
      <c r="O4551" t="s"/>
      <c r="P4551" t="s"/>
    </row>
    <row r="4552" spans="1:16">
      <c r="I4552" s="54" t="n">
        <v>4550</v>
      </c>
      <c r="J4552" t="s"/>
      <c r="K4552" t="s">
        <v>2305</v>
      </c>
      <c r="L4552" t="s">
        <v>1726</v>
      </c>
      <c r="M4552" t="s"/>
      <c r="N4552" t="s"/>
      <c r="O4552" t="s"/>
      <c r="P4552" t="s"/>
    </row>
    <row r="4553" spans="1:16">
      <c r="I4553" s="54" t="n">
        <v>4551</v>
      </c>
      <c r="J4553" t="s"/>
      <c r="K4553" t="s">
        <v>2305</v>
      </c>
      <c r="L4553" t="s">
        <v>1753</v>
      </c>
      <c r="M4553" t="s"/>
      <c r="N4553" t="s"/>
      <c r="O4553" t="s"/>
      <c r="P4553" t="s"/>
    </row>
    <row r="4554" spans="1:16">
      <c r="I4554" s="54" t="n">
        <v>4552</v>
      </c>
      <c r="J4554" t="s"/>
      <c r="K4554" t="s">
        <v>2305</v>
      </c>
      <c r="L4554" t="s">
        <v>1754</v>
      </c>
      <c r="M4554" t="s"/>
      <c r="N4554" t="s"/>
      <c r="O4554" t="s"/>
      <c r="P4554" t="s"/>
    </row>
    <row r="4555" spans="1:16">
      <c r="I4555" s="54" t="n">
        <v>4553</v>
      </c>
      <c r="J4555" t="s"/>
      <c r="K4555" t="s">
        <v>2305</v>
      </c>
      <c r="L4555" t="s">
        <v>1755</v>
      </c>
      <c r="M4555" t="s"/>
      <c r="N4555" t="s"/>
      <c r="O4555" t="s"/>
      <c r="P4555" t="s"/>
    </row>
    <row r="4556" spans="1:16">
      <c r="I4556" s="54" t="n">
        <v>4554</v>
      </c>
      <c r="J4556" t="s"/>
      <c r="K4556" t="s">
        <v>2305</v>
      </c>
      <c r="L4556" t="s">
        <v>1757</v>
      </c>
      <c r="M4556" t="s"/>
      <c r="N4556" t="s"/>
      <c r="O4556" t="s"/>
      <c r="P4556" t="s"/>
    </row>
    <row r="4557" spans="1:16">
      <c r="I4557" s="54" t="n">
        <v>4555</v>
      </c>
      <c r="J4557" t="s"/>
      <c r="K4557" t="s">
        <v>2305</v>
      </c>
      <c r="L4557" t="s">
        <v>1758</v>
      </c>
      <c r="M4557" t="s"/>
      <c r="N4557" t="s"/>
      <c r="O4557" t="s"/>
      <c r="P4557" t="s"/>
    </row>
    <row r="4558" spans="1:16">
      <c r="I4558" s="54" t="n">
        <v>4556</v>
      </c>
      <c r="J4558" t="s"/>
      <c r="K4558" t="s">
        <v>2305</v>
      </c>
      <c r="L4558" t="s">
        <v>1897</v>
      </c>
      <c r="M4558" t="s"/>
      <c r="N4558" t="s"/>
      <c r="O4558" t="s"/>
      <c r="P4558" t="s"/>
    </row>
    <row r="4559" spans="1:16">
      <c r="I4559" s="54" t="n">
        <v>4557</v>
      </c>
      <c r="J4559" s="55" t="n">
        <v>0</v>
      </c>
      <c r="K4559" t="s">
        <v>2305</v>
      </c>
      <c r="L4559" t="s">
        <v>1759</v>
      </c>
      <c r="M4559" t="s"/>
      <c r="N4559" t="s"/>
      <c r="O4559" t="s"/>
      <c r="P4559" t="s"/>
    </row>
    <row r="4560" spans="1:16">
      <c r="I4560" s="54" t="n">
        <v>4558</v>
      </c>
      <c r="J4560" s="55" t="n">
        <v>0</v>
      </c>
      <c r="K4560" t="s">
        <v>2305</v>
      </c>
      <c r="L4560" t="s">
        <v>1760</v>
      </c>
      <c r="M4560" t="s"/>
      <c r="N4560" t="s"/>
      <c r="O4560" t="s"/>
      <c r="P4560" t="s"/>
    </row>
    <row r="4561" spans="1:16">
      <c r="I4561" s="54" t="n">
        <v>4559</v>
      </c>
      <c r="J4561" s="55" t="n">
        <v>0</v>
      </c>
      <c r="K4561" t="s">
        <v>2305</v>
      </c>
      <c r="L4561" t="s">
        <v>1761</v>
      </c>
      <c r="M4561" t="s"/>
      <c r="N4561" t="s"/>
      <c r="O4561" t="s"/>
      <c r="P4561" t="s"/>
    </row>
    <row r="4562" spans="1:16">
      <c r="I4562" s="54" t="n">
        <v>4560</v>
      </c>
      <c r="J4562" s="55" t="n">
        <v>1.808449074074074e-07</v>
      </c>
      <c r="K4562" t="s">
        <v>2305</v>
      </c>
      <c r="L4562" t="s">
        <v>1877</v>
      </c>
      <c r="M4562" t="s"/>
      <c r="N4562" t="s"/>
      <c r="O4562" t="s"/>
      <c r="P4562" t="s"/>
    </row>
    <row r="4563" spans="1:16">
      <c r="I4563" s="54" t="n">
        <v>4561</v>
      </c>
      <c r="J4563" s="55" t="n">
        <v>0</v>
      </c>
      <c r="K4563" t="s">
        <v>2305</v>
      </c>
      <c r="L4563" t="s">
        <v>1646</v>
      </c>
      <c r="M4563" t="s"/>
      <c r="N4563" t="s"/>
      <c r="O4563" t="s"/>
      <c r="P4563" t="s"/>
    </row>
    <row r="4564" spans="1:16">
      <c r="I4564" s="54" t="n">
        <v>4562</v>
      </c>
      <c r="J4564" t="s"/>
      <c r="K4564" t="s">
        <v>2305</v>
      </c>
      <c r="L4564" t="s">
        <v>1764</v>
      </c>
      <c r="M4564" t="s"/>
      <c r="N4564" t="s"/>
      <c r="O4564" t="s"/>
      <c r="P4564" t="s"/>
    </row>
    <row r="4565" spans="1:16">
      <c r="I4565" s="54" t="n">
        <v>4563</v>
      </c>
      <c r="J4565" t="s"/>
      <c r="K4565" t="s">
        <v>2305</v>
      </c>
      <c r="L4565" t="s">
        <v>1881</v>
      </c>
      <c r="M4565" t="s"/>
      <c r="N4565" t="s"/>
      <c r="O4565" t="s"/>
      <c r="P4565" t="s"/>
    </row>
    <row r="4566" spans="1:16">
      <c r="I4566" s="54" t="n">
        <v>4564</v>
      </c>
      <c r="J4566" t="s"/>
      <c r="K4566" t="s">
        <v>2305</v>
      </c>
      <c r="L4566" t="s">
        <v>1061</v>
      </c>
      <c r="M4566" t="s"/>
      <c r="N4566" t="s"/>
      <c r="O4566" t="s"/>
      <c r="P4566" t="s"/>
    </row>
    <row r="4567" spans="1:16">
      <c r="I4567" s="54" t="n">
        <v>4565</v>
      </c>
      <c r="J4567" t="s"/>
      <c r="K4567" t="s">
        <v>2305</v>
      </c>
      <c r="L4567" t="s">
        <v>1064</v>
      </c>
      <c r="M4567" t="s"/>
      <c r="N4567" t="s"/>
      <c r="O4567" t="s"/>
      <c r="P4567" t="s"/>
    </row>
    <row r="4568" spans="1:16">
      <c r="I4568" s="54" t="n">
        <v>4566</v>
      </c>
      <c r="J4568" t="s"/>
      <c r="K4568" t="s">
        <v>2305</v>
      </c>
      <c r="L4568" t="s">
        <v>2317</v>
      </c>
      <c r="M4568" t="s"/>
      <c r="N4568" t="s"/>
      <c r="O4568" t="s"/>
      <c r="P4568" t="s"/>
    </row>
    <row r="4569" spans="1:16">
      <c r="I4569" s="54" t="n">
        <v>4567</v>
      </c>
      <c r="J4569" t="s"/>
      <c r="K4569" t="s">
        <v>2305</v>
      </c>
      <c r="L4569" t="s">
        <v>1765</v>
      </c>
      <c r="M4569" t="s"/>
      <c r="N4569" t="s"/>
      <c r="O4569" t="s"/>
      <c r="P4569" t="s"/>
    </row>
    <row r="4570" spans="1:16">
      <c r="I4570" s="54" t="n">
        <v>4568</v>
      </c>
      <c r="J4570" t="s"/>
      <c r="K4570" t="s">
        <v>2305</v>
      </c>
      <c r="L4570" t="s">
        <v>1651</v>
      </c>
      <c r="M4570" t="s"/>
      <c r="N4570" t="s"/>
      <c r="O4570" t="s"/>
      <c r="P4570" t="s"/>
    </row>
    <row r="4571" spans="1:16">
      <c r="I4571" s="54" t="n">
        <v>4569</v>
      </c>
      <c r="J4571" t="s"/>
      <c r="K4571" t="s">
        <v>2305</v>
      </c>
      <c r="L4571" t="s">
        <v>1766</v>
      </c>
      <c r="M4571" t="s"/>
      <c r="N4571" t="s"/>
      <c r="O4571" t="s"/>
      <c r="P4571" t="s"/>
    </row>
    <row r="4572" spans="1:16">
      <c r="I4572" s="54" t="n">
        <v>4570</v>
      </c>
      <c r="J4572" t="s"/>
      <c r="K4572" t="s">
        <v>2305</v>
      </c>
      <c r="L4572" t="s">
        <v>1768</v>
      </c>
      <c r="M4572" t="s"/>
      <c r="N4572" t="s"/>
      <c r="O4572" t="s"/>
      <c r="P4572" t="s"/>
    </row>
    <row r="4573" spans="1:16">
      <c r="I4573" s="54" t="n">
        <v>4571</v>
      </c>
      <c r="J4573" t="s"/>
      <c r="K4573" t="s">
        <v>2305</v>
      </c>
      <c r="L4573" t="s">
        <v>1769</v>
      </c>
      <c r="M4573" t="s"/>
      <c r="N4573" t="s"/>
      <c r="O4573" t="s"/>
      <c r="P4573" t="s"/>
    </row>
    <row r="4574" spans="1:16">
      <c r="I4574" s="54" t="n">
        <v>4572</v>
      </c>
      <c r="J4574" t="s"/>
      <c r="K4574" t="s">
        <v>2305</v>
      </c>
      <c r="L4574" t="s">
        <v>1770</v>
      </c>
      <c r="M4574" t="s"/>
      <c r="N4574" t="s"/>
      <c r="O4574" t="s"/>
      <c r="P4574" t="s"/>
    </row>
    <row r="4575" spans="1:16">
      <c r="I4575" s="54" t="n">
        <v>4573</v>
      </c>
      <c r="J4575" t="s"/>
      <c r="K4575" t="s">
        <v>2305</v>
      </c>
      <c r="L4575" t="s">
        <v>1771</v>
      </c>
      <c r="M4575" t="s"/>
      <c r="N4575" t="s"/>
      <c r="O4575" t="s"/>
      <c r="P4575" t="s"/>
    </row>
    <row r="4576" spans="1:16">
      <c r="I4576" s="54" t="n">
        <v>4574</v>
      </c>
      <c r="J4576" t="s"/>
      <c r="K4576" t="s">
        <v>2305</v>
      </c>
      <c r="L4576" t="s">
        <v>1772</v>
      </c>
      <c r="M4576" t="s"/>
      <c r="N4576" t="s"/>
      <c r="O4576" t="s"/>
      <c r="P4576" t="s"/>
    </row>
    <row r="4577" spans="1:16">
      <c r="I4577" s="54" t="n">
        <v>4575</v>
      </c>
      <c r="J4577" t="s"/>
      <c r="K4577" t="s">
        <v>2305</v>
      </c>
      <c r="L4577" t="s">
        <v>1773</v>
      </c>
      <c r="M4577" t="s"/>
      <c r="N4577" t="s"/>
      <c r="O4577" t="s"/>
      <c r="P4577" t="s"/>
    </row>
    <row r="4578" spans="1:16">
      <c r="I4578" s="54" t="n">
        <v>4576</v>
      </c>
      <c r="J4578" t="s"/>
      <c r="K4578" t="s">
        <v>2305</v>
      </c>
      <c r="L4578" t="s">
        <v>2318</v>
      </c>
      <c r="M4578" t="s"/>
      <c r="N4578" t="s"/>
      <c r="O4578" t="s"/>
      <c r="P4578" t="s"/>
    </row>
    <row r="4579" spans="1:16">
      <c r="I4579" s="54" t="n">
        <v>4577</v>
      </c>
      <c r="J4579" t="s"/>
      <c r="K4579" t="s">
        <v>2305</v>
      </c>
      <c r="L4579" t="s">
        <v>1668</v>
      </c>
      <c r="M4579" t="s"/>
      <c r="N4579" t="s"/>
      <c r="O4579" t="s"/>
      <c r="P4579" t="s"/>
    </row>
    <row r="4580" spans="1:16">
      <c r="I4580" s="54" t="n">
        <v>4578</v>
      </c>
      <c r="J4580" t="s"/>
      <c r="K4580" t="s">
        <v>2305</v>
      </c>
      <c r="L4580" t="s">
        <v>1669</v>
      </c>
      <c r="M4580" t="s"/>
      <c r="N4580" t="s"/>
      <c r="O4580" t="s"/>
      <c r="P4580" t="s"/>
    </row>
    <row r="4581" spans="1:16">
      <c r="I4581" s="54" t="n">
        <v>4579</v>
      </c>
      <c r="J4581" t="s"/>
      <c r="K4581" t="s">
        <v>2305</v>
      </c>
      <c r="L4581" t="s">
        <v>1671</v>
      </c>
      <c r="M4581" t="s"/>
      <c r="N4581" t="s"/>
      <c r="O4581" t="s"/>
      <c r="P4581" t="s"/>
    </row>
    <row r="4582" spans="1:16">
      <c r="I4582" s="54" t="n">
        <v>4580</v>
      </c>
      <c r="J4582" t="s"/>
      <c r="K4582" t="s">
        <v>2305</v>
      </c>
      <c r="L4582" t="s">
        <v>1672</v>
      </c>
      <c r="M4582" t="s"/>
      <c r="N4582" t="s"/>
      <c r="O4582" t="s"/>
      <c r="P4582" t="s"/>
    </row>
    <row r="4583" spans="1:16">
      <c r="I4583" s="54" t="n">
        <v>4581</v>
      </c>
      <c r="J4583" t="s"/>
      <c r="K4583" t="s">
        <v>2305</v>
      </c>
      <c r="L4583" t="s">
        <v>1673</v>
      </c>
      <c r="M4583" t="s"/>
      <c r="N4583" t="s"/>
      <c r="O4583" t="s"/>
      <c r="P4583" t="s"/>
    </row>
    <row r="4584" spans="1:16">
      <c r="I4584" s="54" t="n">
        <v>4582</v>
      </c>
      <c r="J4584" t="s"/>
      <c r="K4584" t="s">
        <v>2305</v>
      </c>
      <c r="L4584" t="s">
        <v>1676</v>
      </c>
      <c r="M4584" t="s"/>
      <c r="N4584" t="s"/>
      <c r="O4584" t="s"/>
      <c r="P4584" t="s"/>
    </row>
    <row r="4585" spans="1:16">
      <c r="I4585" s="54" t="n">
        <v>4583</v>
      </c>
      <c r="J4585" t="s"/>
      <c r="K4585" t="s">
        <v>2305</v>
      </c>
      <c r="L4585" t="s">
        <v>1677</v>
      </c>
      <c r="M4585" t="s"/>
      <c r="N4585" t="s"/>
      <c r="O4585" t="s"/>
      <c r="P4585" t="s"/>
    </row>
    <row r="4586" spans="1:16">
      <c r="I4586" s="54" t="n">
        <v>4584</v>
      </c>
      <c r="J4586" t="s"/>
      <c r="K4586" t="s">
        <v>2305</v>
      </c>
      <c r="L4586" t="s">
        <v>1774</v>
      </c>
      <c r="M4586" t="s"/>
      <c r="N4586" t="s"/>
      <c r="O4586" t="s"/>
      <c r="P4586" t="s"/>
    </row>
    <row r="4587" spans="1:16">
      <c r="I4587" s="54" t="n">
        <v>4585</v>
      </c>
      <c r="J4587" t="s"/>
      <c r="K4587" t="s">
        <v>2305</v>
      </c>
      <c r="L4587" t="s">
        <v>1775</v>
      </c>
      <c r="M4587" t="s"/>
      <c r="N4587" t="s"/>
      <c r="O4587" t="s"/>
      <c r="P4587" t="s"/>
    </row>
    <row r="4588" spans="1:16">
      <c r="I4588" s="54" t="n">
        <v>4586</v>
      </c>
      <c r="J4588" t="s"/>
      <c r="K4588" t="s">
        <v>2305</v>
      </c>
      <c r="L4588" t="s">
        <v>1777</v>
      </c>
      <c r="M4588" t="s"/>
      <c r="N4588" t="s"/>
      <c r="O4588" t="s"/>
      <c r="P4588" t="s"/>
    </row>
    <row r="4589" spans="1:16">
      <c r="I4589" s="54" t="n">
        <v>4587</v>
      </c>
      <c r="J4589" t="s"/>
      <c r="K4589" t="s">
        <v>2305</v>
      </c>
      <c r="L4589" t="s">
        <v>1780</v>
      </c>
      <c r="M4589" t="s"/>
      <c r="N4589" t="s"/>
      <c r="O4589" t="s"/>
      <c r="P4589" t="s"/>
    </row>
    <row r="4590" spans="1:16">
      <c r="I4590" s="54" t="n">
        <v>4588</v>
      </c>
      <c r="J4590" t="s"/>
      <c r="K4590" t="s">
        <v>2305</v>
      </c>
      <c r="L4590" t="s">
        <v>2069</v>
      </c>
      <c r="M4590" t="s"/>
      <c r="N4590" t="s"/>
      <c r="O4590" t="s"/>
      <c r="P4590" t="s"/>
    </row>
    <row r="4591" spans="1:16">
      <c r="I4591" s="54" t="n">
        <v>4589</v>
      </c>
      <c r="J4591" s="55" t="n">
        <v>0</v>
      </c>
      <c r="K4591" t="s">
        <v>2305</v>
      </c>
      <c r="L4591" t="s">
        <v>1685</v>
      </c>
      <c r="M4591" t="s"/>
      <c r="N4591" t="s"/>
      <c r="O4591" t="s"/>
      <c r="P4591" t="s"/>
    </row>
    <row r="4592" spans="1:16">
      <c r="I4592" s="54" t="n">
        <v>4590</v>
      </c>
      <c r="J4592" s="55" t="n">
        <v>0</v>
      </c>
      <c r="K4592" t="s">
        <v>2305</v>
      </c>
      <c r="L4592" t="s">
        <v>1714</v>
      </c>
      <c r="M4592" t="s"/>
      <c r="N4592" t="s"/>
      <c r="O4592" t="s"/>
      <c r="P4592" t="s"/>
    </row>
    <row r="4593" spans="1:16">
      <c r="I4593" s="54" t="n">
        <v>4591</v>
      </c>
      <c r="J4593" s="55" t="n">
        <v>0</v>
      </c>
      <c r="K4593" t="s">
        <v>2305</v>
      </c>
      <c r="L4593" t="s">
        <v>1822</v>
      </c>
      <c r="M4593" t="s"/>
      <c r="N4593" t="s"/>
      <c r="O4593" t="s"/>
      <c r="P4593" t="s"/>
    </row>
    <row r="4594" spans="1:16">
      <c r="I4594" s="54" t="n">
        <v>4592</v>
      </c>
      <c r="J4594" t="s"/>
      <c r="K4594" t="s">
        <v>2305</v>
      </c>
      <c r="L4594" t="s">
        <v>1783</v>
      </c>
      <c r="M4594" t="s"/>
      <c r="N4594" t="s"/>
      <c r="O4594" t="s"/>
      <c r="P4594" t="s"/>
    </row>
    <row r="4595" spans="1:16">
      <c r="I4595" s="54" t="n">
        <v>4593</v>
      </c>
      <c r="J4595" t="s"/>
      <c r="K4595" t="s">
        <v>2305</v>
      </c>
      <c r="L4595" t="s">
        <v>2071</v>
      </c>
      <c r="M4595" t="s"/>
      <c r="N4595" t="s"/>
      <c r="O4595" t="s"/>
      <c r="P4595" t="s"/>
    </row>
    <row r="4596" spans="1:16">
      <c r="I4596" s="54" t="n">
        <v>4594</v>
      </c>
      <c r="J4596" t="s"/>
      <c r="K4596" t="s">
        <v>2305</v>
      </c>
      <c r="L4596" t="s">
        <v>2319</v>
      </c>
      <c r="M4596" t="s"/>
      <c r="N4596" t="s"/>
      <c r="O4596" t="s"/>
      <c r="P4596" t="s"/>
    </row>
    <row r="4597" spans="1:16">
      <c r="I4597" s="54" t="n">
        <v>4595</v>
      </c>
      <c r="J4597" t="s"/>
      <c r="K4597" t="s">
        <v>2305</v>
      </c>
      <c r="L4597" t="s">
        <v>2320</v>
      </c>
      <c r="M4597" t="s"/>
      <c r="N4597" t="s"/>
      <c r="O4597" t="s"/>
      <c r="P4597" t="s"/>
    </row>
    <row r="4598" spans="1:16">
      <c r="I4598" s="54" t="n">
        <v>4596</v>
      </c>
      <c r="J4598" t="s"/>
      <c r="K4598" t="s">
        <v>2305</v>
      </c>
      <c r="L4598" t="s">
        <v>1823</v>
      </c>
      <c r="M4598" t="s"/>
      <c r="N4598" t="s"/>
      <c r="O4598" t="s"/>
      <c r="P4598" t="s"/>
    </row>
    <row r="4599" spans="1:16">
      <c r="I4599" s="54" t="n">
        <v>4597</v>
      </c>
      <c r="J4599" t="s"/>
      <c r="K4599" t="s">
        <v>2305</v>
      </c>
      <c r="L4599" t="s">
        <v>1825</v>
      </c>
      <c r="M4599" t="s"/>
      <c r="N4599" t="s"/>
      <c r="O4599" t="s"/>
      <c r="P4599" t="s"/>
    </row>
    <row r="4600" spans="1:16">
      <c r="I4600" s="54" t="n">
        <v>4598</v>
      </c>
      <c r="J4600" t="s"/>
      <c r="K4600" t="s">
        <v>2305</v>
      </c>
      <c r="L4600" t="s">
        <v>1723</v>
      </c>
      <c r="M4600" t="s"/>
      <c r="N4600" t="s"/>
      <c r="O4600" t="s"/>
      <c r="P4600" t="s"/>
    </row>
    <row r="4601" spans="1:16">
      <c r="I4601" s="54" t="n">
        <v>4599</v>
      </c>
      <c r="J4601" t="s"/>
      <c r="K4601" t="s">
        <v>2305</v>
      </c>
      <c r="L4601" t="s">
        <v>1701</v>
      </c>
      <c r="M4601" t="s"/>
      <c r="N4601" t="s"/>
      <c r="O4601" t="s"/>
      <c r="P4601" t="s"/>
    </row>
    <row r="4602" spans="1:16">
      <c r="I4602" s="54" t="n">
        <v>4600</v>
      </c>
      <c r="J4602" t="s"/>
      <c r="K4602" t="s">
        <v>2305</v>
      </c>
      <c r="L4602" t="s">
        <v>2073</v>
      </c>
      <c r="M4602" t="s"/>
      <c r="N4602" t="s"/>
      <c r="O4602" t="s"/>
      <c r="P4602" t="s"/>
    </row>
    <row r="4603" spans="1:16">
      <c r="I4603" s="54" t="n">
        <v>4601</v>
      </c>
      <c r="J4603" t="s"/>
      <c r="K4603" t="s">
        <v>2305</v>
      </c>
      <c r="L4603" t="s">
        <v>1727</v>
      </c>
      <c r="M4603" t="s"/>
      <c r="N4603" t="s"/>
      <c r="O4603" t="s"/>
      <c r="P4603" t="s"/>
    </row>
    <row r="4604" spans="1:16">
      <c r="I4604" s="54" t="n">
        <v>4602</v>
      </c>
      <c r="J4604" t="s"/>
      <c r="K4604" t="s">
        <v>2305</v>
      </c>
      <c r="L4604" t="s">
        <v>1728</v>
      </c>
      <c r="M4604" t="s"/>
      <c r="N4604" t="s"/>
      <c r="O4604" t="s"/>
      <c r="P4604" t="s"/>
    </row>
    <row r="4605" spans="1:16">
      <c r="I4605" s="54" t="n">
        <v>4603</v>
      </c>
      <c r="J4605" t="s"/>
      <c r="K4605" t="s">
        <v>2305</v>
      </c>
      <c r="L4605" t="s">
        <v>1729</v>
      </c>
      <c r="M4605" t="s"/>
      <c r="N4605" t="s"/>
      <c r="O4605" t="s"/>
      <c r="P4605" t="s"/>
    </row>
    <row r="4606" spans="1:16">
      <c r="I4606" s="54" t="n">
        <v>4604</v>
      </c>
      <c r="J4606" t="s"/>
      <c r="K4606" t="s">
        <v>2305</v>
      </c>
      <c r="L4606" t="s">
        <v>1712</v>
      </c>
      <c r="M4606" t="s"/>
      <c r="N4606" t="s"/>
      <c r="O4606" t="s"/>
      <c r="P4606" t="s"/>
    </row>
    <row r="4607" spans="1:16">
      <c r="I4607" s="54" t="n">
        <v>4605</v>
      </c>
      <c r="J4607" t="s"/>
      <c r="K4607" t="s">
        <v>2305</v>
      </c>
      <c r="L4607" t="s">
        <v>1713</v>
      </c>
      <c r="M4607" t="s"/>
      <c r="N4607" t="s"/>
      <c r="O4607" t="s"/>
      <c r="P4607" t="s"/>
    </row>
    <row r="4608" spans="1:16">
      <c r="I4608" s="54" t="n">
        <v>4606</v>
      </c>
      <c r="J4608" s="55" t="n">
        <v>0</v>
      </c>
      <c r="K4608" t="s">
        <v>2305</v>
      </c>
      <c r="L4608" t="s">
        <v>1730</v>
      </c>
      <c r="M4608" t="s"/>
      <c r="N4608" t="s"/>
      <c r="O4608" t="s"/>
      <c r="P4608" t="s"/>
    </row>
    <row r="4609" spans="1:16">
      <c r="I4609" s="54" t="n">
        <v>4607</v>
      </c>
      <c r="J4609" s="55" t="n">
        <v>3.616782407407407e-07</v>
      </c>
      <c r="K4609" t="s">
        <v>2305</v>
      </c>
      <c r="L4609" t="s">
        <v>2321</v>
      </c>
      <c r="M4609" t="s"/>
      <c r="N4609" t="s"/>
      <c r="O4609" t="s"/>
      <c r="P4609" t="s"/>
    </row>
    <row r="4610" spans="1:16">
      <c r="I4610" s="54" t="n">
        <v>4608</v>
      </c>
      <c r="J4610" s="55" t="n">
        <v>0</v>
      </c>
      <c r="K4610" t="s">
        <v>2305</v>
      </c>
      <c r="L4610" t="s">
        <v>1763</v>
      </c>
      <c r="M4610" t="s"/>
      <c r="N4610" t="s"/>
      <c r="O4610" t="s"/>
      <c r="P4610" t="s"/>
    </row>
    <row r="4611" spans="1:16">
      <c r="I4611" s="54" t="n">
        <v>4609</v>
      </c>
      <c r="J4611" t="s"/>
      <c r="K4611" t="s">
        <v>2305</v>
      </c>
      <c r="L4611" t="s">
        <v>1789</v>
      </c>
      <c r="M4611" t="s"/>
      <c r="N4611" t="s"/>
      <c r="O4611" t="s"/>
      <c r="P4611" t="s"/>
    </row>
    <row r="4612" spans="1:16">
      <c r="I4612" s="54" t="n">
        <v>4610</v>
      </c>
      <c r="J4612" t="s"/>
      <c r="K4612" t="s">
        <v>2305</v>
      </c>
      <c r="L4612" t="s">
        <v>1731</v>
      </c>
      <c r="M4612" t="s"/>
      <c r="N4612" t="s"/>
      <c r="O4612" t="s"/>
      <c r="P4612" t="s"/>
    </row>
    <row r="4613" spans="1:16">
      <c r="I4613" s="54" t="n">
        <v>4611</v>
      </c>
      <c r="J4613" t="s"/>
      <c r="K4613" t="s">
        <v>2305</v>
      </c>
      <c r="L4613" t="s">
        <v>1767</v>
      </c>
      <c r="M4613" t="s"/>
      <c r="N4613" t="s"/>
      <c r="O4613" t="s"/>
      <c r="P4613" t="s"/>
    </row>
    <row r="4614" spans="1:16">
      <c r="I4614" s="54" t="n">
        <v>4612</v>
      </c>
      <c r="J4614" t="s"/>
      <c r="K4614" t="s">
        <v>2305</v>
      </c>
      <c r="L4614" t="s">
        <v>1787</v>
      </c>
      <c r="M4614" t="s"/>
      <c r="N4614" t="s"/>
      <c r="O4614" t="s"/>
      <c r="P4614" t="s"/>
    </row>
    <row r="4615" spans="1:16">
      <c r="I4615" s="54" t="n">
        <v>4613</v>
      </c>
      <c r="J4615" t="s"/>
      <c r="K4615" t="s">
        <v>2305</v>
      </c>
      <c r="L4615" t="s">
        <v>1786</v>
      </c>
      <c r="M4615" t="s"/>
      <c r="N4615" t="s"/>
      <c r="O4615" t="s"/>
      <c r="P4615" t="s"/>
    </row>
    <row r="4616" spans="1:16">
      <c r="I4616" s="54" t="n">
        <v>4614</v>
      </c>
      <c r="J4616" t="s"/>
      <c r="K4616" t="s">
        <v>2305</v>
      </c>
      <c r="L4616" t="s">
        <v>1785</v>
      </c>
      <c r="M4616" t="s"/>
      <c r="N4616" t="s"/>
      <c r="O4616" t="s"/>
      <c r="P4616" t="s"/>
    </row>
    <row r="4617" spans="1:16">
      <c r="I4617" s="54" t="n">
        <v>4615</v>
      </c>
      <c r="J4617" t="s"/>
      <c r="K4617" t="s">
        <v>2305</v>
      </c>
      <c r="L4617" t="s">
        <v>1792</v>
      </c>
      <c r="M4617" t="s"/>
      <c r="N4617" t="s"/>
      <c r="O4617" t="s"/>
      <c r="P4617" t="s"/>
    </row>
    <row r="4618" spans="1:16">
      <c r="I4618" s="54" t="n">
        <v>4616</v>
      </c>
      <c r="J4618" t="s"/>
      <c r="K4618" t="s">
        <v>2305</v>
      </c>
      <c r="L4618" t="s">
        <v>1793</v>
      </c>
      <c r="M4618" t="s"/>
      <c r="N4618" t="s"/>
      <c r="O4618" t="s"/>
      <c r="P4618" t="s"/>
    </row>
    <row r="4619" spans="1:16">
      <c r="I4619" s="54" t="n">
        <v>4617</v>
      </c>
      <c r="J4619" t="s"/>
      <c r="K4619" t="s">
        <v>2305</v>
      </c>
      <c r="L4619" t="s">
        <v>1794</v>
      </c>
      <c r="M4619" t="s"/>
      <c r="N4619" t="s"/>
      <c r="O4619" t="s"/>
      <c r="P4619" t="s"/>
    </row>
    <row r="4620" spans="1:16">
      <c r="I4620" s="54" t="n">
        <v>4618</v>
      </c>
      <c r="J4620" t="s"/>
      <c r="K4620" t="s">
        <v>2305</v>
      </c>
      <c r="L4620" t="s">
        <v>1795</v>
      </c>
      <c r="M4620" t="s"/>
      <c r="N4620" t="s"/>
      <c r="O4620" t="s"/>
      <c r="P4620" t="s"/>
    </row>
    <row r="4621" spans="1:16">
      <c r="I4621" s="54" t="n">
        <v>4619</v>
      </c>
      <c r="J4621" t="s"/>
      <c r="K4621" t="s">
        <v>2305</v>
      </c>
      <c r="L4621" t="s">
        <v>1796</v>
      </c>
      <c r="M4621" t="s"/>
      <c r="N4621" t="s"/>
      <c r="O4621" t="s"/>
      <c r="P4621" t="s"/>
    </row>
    <row r="4622" spans="1:16">
      <c r="I4622" s="54" t="n">
        <v>4620</v>
      </c>
      <c r="J4622" t="s"/>
      <c r="K4622" t="s">
        <v>2305</v>
      </c>
      <c r="L4622" t="s">
        <v>2322</v>
      </c>
      <c r="M4622" t="s"/>
      <c r="N4622" t="s"/>
      <c r="O4622" t="s"/>
      <c r="P4622" t="s"/>
    </row>
    <row r="4623" spans="1:16">
      <c r="I4623" s="54" t="n">
        <v>4621</v>
      </c>
      <c r="J4623" t="s"/>
      <c r="K4623" t="s">
        <v>2305</v>
      </c>
      <c r="L4623" t="s">
        <v>1781</v>
      </c>
      <c r="M4623" t="s"/>
      <c r="N4623" t="s"/>
      <c r="O4623" t="s"/>
      <c r="P4623" t="s"/>
    </row>
    <row r="4624" spans="1:16">
      <c r="I4624" s="54" t="n">
        <v>4622</v>
      </c>
      <c r="J4624" t="s"/>
      <c r="K4624" t="s">
        <v>2305</v>
      </c>
      <c r="L4624" t="s">
        <v>1782</v>
      </c>
      <c r="M4624" t="s"/>
      <c r="N4624" t="s"/>
      <c r="O4624" t="s"/>
      <c r="P4624" t="s"/>
    </row>
    <row r="4625" spans="1:16">
      <c r="I4625" s="54" t="n">
        <v>4623</v>
      </c>
      <c r="J4625" t="s"/>
      <c r="K4625" t="s">
        <v>2305</v>
      </c>
      <c r="L4625" t="s">
        <v>1799</v>
      </c>
      <c r="M4625" t="s"/>
      <c r="N4625" t="s"/>
      <c r="O4625" t="s"/>
      <c r="P4625" t="s"/>
    </row>
    <row r="4626" spans="1:16">
      <c r="I4626" s="54" t="n">
        <v>4624</v>
      </c>
      <c r="J4626" s="55" t="n">
        <v>0</v>
      </c>
      <c r="K4626" t="s">
        <v>2305</v>
      </c>
      <c r="L4626" t="s">
        <v>1800</v>
      </c>
      <c r="M4626" t="s"/>
      <c r="N4626" t="s"/>
      <c r="O4626" t="s"/>
      <c r="P4626" t="s"/>
    </row>
    <row r="4627" spans="1:16">
      <c r="I4627" s="54" t="n">
        <v>4625</v>
      </c>
      <c r="J4627" s="55" t="n">
        <v>0</v>
      </c>
      <c r="K4627" t="s">
        <v>2305</v>
      </c>
      <c r="L4627" t="s">
        <v>1801</v>
      </c>
      <c r="M4627" t="s"/>
      <c r="N4627" t="s"/>
      <c r="O4627" t="s"/>
      <c r="P4627" t="s"/>
    </row>
    <row r="4628" spans="1:16">
      <c r="I4628" s="54" t="n">
        <v>4626</v>
      </c>
      <c r="J4628" t="s"/>
      <c r="K4628" t="s">
        <v>2305</v>
      </c>
      <c r="L4628" t="s">
        <v>1805</v>
      </c>
      <c r="M4628" t="s"/>
      <c r="N4628" t="s"/>
      <c r="O4628" t="s"/>
      <c r="P4628" t="s"/>
    </row>
    <row r="4629" spans="1:16">
      <c r="I4629" s="54" t="n">
        <v>4627</v>
      </c>
      <c r="J4629" t="s"/>
      <c r="K4629" t="s">
        <v>2305</v>
      </c>
      <c r="L4629" t="s">
        <v>1806</v>
      </c>
      <c r="M4629" t="s"/>
      <c r="N4629" t="s"/>
      <c r="O4629" t="s"/>
      <c r="P4629" t="s"/>
    </row>
    <row r="4630" spans="1:16">
      <c r="I4630" s="54" t="n">
        <v>4628</v>
      </c>
      <c r="J4630" t="s"/>
      <c r="K4630" t="s">
        <v>2305</v>
      </c>
      <c r="L4630" t="s">
        <v>1815</v>
      </c>
      <c r="M4630" t="s"/>
      <c r="N4630" t="s"/>
      <c r="O4630" t="s"/>
      <c r="P4630" t="s"/>
    </row>
    <row r="4631" spans="1:16">
      <c r="I4631" s="54" t="n">
        <v>4629</v>
      </c>
      <c r="J4631" t="s"/>
      <c r="K4631" t="s">
        <v>2305</v>
      </c>
      <c r="L4631" t="s">
        <v>1816</v>
      </c>
      <c r="M4631" t="s"/>
      <c r="N4631" t="s"/>
      <c r="O4631" t="s"/>
      <c r="P4631" t="s"/>
    </row>
    <row r="4632" spans="1:16">
      <c r="I4632" s="54" t="n">
        <v>4630</v>
      </c>
      <c r="J4632" t="s"/>
      <c r="K4632" t="s">
        <v>2305</v>
      </c>
      <c r="L4632" t="s">
        <v>1817</v>
      </c>
      <c r="M4632" t="s"/>
      <c r="N4632" t="s"/>
      <c r="O4632" t="s"/>
      <c r="P4632" t="s"/>
    </row>
    <row r="4633" spans="1:16">
      <c r="I4633" s="54" t="n">
        <v>4631</v>
      </c>
      <c r="J4633" t="s"/>
      <c r="K4633" t="s">
        <v>2305</v>
      </c>
      <c r="L4633" t="s">
        <v>1818</v>
      </c>
      <c r="M4633" t="s"/>
      <c r="N4633" t="s"/>
      <c r="O4633" t="s"/>
      <c r="P4633" t="s"/>
    </row>
    <row r="4634" spans="1:16">
      <c r="I4634" s="54" t="n">
        <v>4632</v>
      </c>
      <c r="J4634" t="s"/>
      <c r="K4634" t="s">
        <v>2305</v>
      </c>
      <c r="L4634" t="s">
        <v>1819</v>
      </c>
      <c r="M4634" t="s"/>
      <c r="N4634" t="s"/>
      <c r="O4634" t="s"/>
      <c r="P4634" t="s"/>
    </row>
    <row r="4635" spans="1:16">
      <c r="I4635" s="54" t="n">
        <v>4633</v>
      </c>
      <c r="J4635" t="s"/>
      <c r="K4635" t="s">
        <v>2305</v>
      </c>
      <c r="L4635" t="s">
        <v>1820</v>
      </c>
      <c r="M4635" t="s"/>
      <c r="N4635" t="s"/>
      <c r="O4635" t="s"/>
      <c r="P4635" t="s"/>
    </row>
    <row r="4636" spans="1:16">
      <c r="I4636" s="54" t="n">
        <v>4634</v>
      </c>
      <c r="J4636" t="s"/>
      <c r="K4636" t="s">
        <v>2305</v>
      </c>
      <c r="L4636" t="s">
        <v>1920</v>
      </c>
      <c r="M4636" t="s"/>
      <c r="N4636" t="s"/>
      <c r="O4636" t="s"/>
      <c r="P4636" t="s"/>
    </row>
    <row r="4637" spans="1:16">
      <c r="I4637" s="54" t="n">
        <v>4635</v>
      </c>
      <c r="J4637" s="55" t="n">
        <v>0</v>
      </c>
      <c r="K4637" t="s">
        <v>2305</v>
      </c>
      <c r="L4637" t="s">
        <v>1829</v>
      </c>
      <c r="M4637" t="s"/>
      <c r="N4637" t="s"/>
      <c r="O4637" t="s"/>
      <c r="P4637" t="s"/>
    </row>
    <row r="4638" spans="1:16">
      <c r="I4638" s="54" t="n">
        <v>4636</v>
      </c>
      <c r="J4638" t="s"/>
      <c r="K4638" t="s">
        <v>2305</v>
      </c>
      <c r="L4638" t="s">
        <v>1834</v>
      </c>
      <c r="M4638" t="s"/>
      <c r="N4638" t="s"/>
      <c r="O4638" t="s"/>
      <c r="P4638" t="s"/>
    </row>
    <row r="4639" spans="1:16">
      <c r="I4639" s="54" t="n">
        <v>4637</v>
      </c>
      <c r="J4639" t="s"/>
      <c r="K4639" t="s">
        <v>2305</v>
      </c>
      <c r="L4639" t="s">
        <v>1752</v>
      </c>
      <c r="M4639" t="s"/>
      <c r="N4639" t="s"/>
      <c r="O4639" t="s"/>
      <c r="P4639" t="s"/>
    </row>
    <row r="4640" spans="1:16">
      <c r="I4640" s="54" t="n">
        <v>4638</v>
      </c>
      <c r="J4640" s="55" t="n">
        <v>0</v>
      </c>
      <c r="K4640" t="s">
        <v>2305</v>
      </c>
      <c r="L4640" t="s">
        <v>1842</v>
      </c>
      <c r="M4640" t="s"/>
      <c r="N4640" t="s"/>
      <c r="O4640" t="s"/>
      <c r="P4640" t="s"/>
    </row>
    <row r="4641" spans="1:16">
      <c r="I4641" s="54" t="n">
        <v>4639</v>
      </c>
      <c r="J4641" t="s"/>
      <c r="K4641" t="s">
        <v>2305</v>
      </c>
      <c r="L4641" t="s">
        <v>1850</v>
      </c>
      <c r="M4641" t="s"/>
      <c r="N4641" t="s"/>
      <c r="O4641" t="s"/>
      <c r="P4641" t="s"/>
    </row>
    <row r="4642" spans="1:16">
      <c r="I4642" s="54" t="n">
        <v>4640</v>
      </c>
      <c r="J4642" t="s"/>
      <c r="K4642" t="s">
        <v>2305</v>
      </c>
      <c r="L4642" t="s">
        <v>1851</v>
      </c>
      <c r="M4642" t="s"/>
      <c r="N4642" t="s"/>
      <c r="O4642" t="s"/>
      <c r="P4642" t="s"/>
    </row>
    <row r="4643" spans="1:16">
      <c r="I4643" s="54" t="n">
        <v>4641</v>
      </c>
      <c r="J4643" s="55" t="n">
        <v>0</v>
      </c>
      <c r="K4643" t="s">
        <v>2305</v>
      </c>
      <c r="L4643" t="s">
        <v>1852</v>
      </c>
      <c r="M4643" t="s"/>
      <c r="N4643" t="s"/>
      <c r="O4643" t="s"/>
      <c r="P4643" t="s"/>
    </row>
    <row r="4644" spans="1:16">
      <c r="I4644" s="54" t="n">
        <v>4642</v>
      </c>
      <c r="J4644" t="s"/>
      <c r="K4644" t="s">
        <v>2305</v>
      </c>
      <c r="L4644" t="s">
        <v>1853</v>
      </c>
      <c r="M4644" t="s"/>
      <c r="N4644" t="s"/>
      <c r="O4644" t="s"/>
      <c r="P4644" t="s"/>
    </row>
    <row r="4645" spans="1:16">
      <c r="I4645" s="54" t="n">
        <v>4643</v>
      </c>
      <c r="J4645" s="55" t="n">
        <v>0</v>
      </c>
      <c r="K4645" t="s">
        <v>2305</v>
      </c>
      <c r="L4645" t="s">
        <v>1854</v>
      </c>
      <c r="M4645" t="s"/>
      <c r="N4645" t="s"/>
      <c r="O4645" t="s"/>
      <c r="P4645" t="s"/>
    </row>
    <row r="4646" spans="1:16">
      <c r="I4646" s="54" t="n">
        <v>4644</v>
      </c>
      <c r="J4646" t="s"/>
      <c r="K4646" t="s">
        <v>2305</v>
      </c>
      <c r="L4646" t="s">
        <v>1855</v>
      </c>
      <c r="M4646" t="s"/>
      <c r="N4646" t="s"/>
      <c r="O4646" t="s"/>
      <c r="P4646" t="s"/>
    </row>
    <row r="4647" spans="1:16">
      <c r="I4647" s="54" t="n">
        <v>4645</v>
      </c>
      <c r="J4647" t="s"/>
      <c r="K4647" t="s">
        <v>2305</v>
      </c>
      <c r="L4647" t="s">
        <v>1856</v>
      </c>
      <c r="M4647" t="s"/>
      <c r="N4647" t="s"/>
      <c r="O4647" t="s"/>
      <c r="P4647" t="s"/>
    </row>
    <row r="4648" spans="1:16">
      <c r="I4648" s="54" t="n">
        <v>4646</v>
      </c>
      <c r="J4648" t="s"/>
      <c r="K4648" t="s">
        <v>2305</v>
      </c>
      <c r="L4648" t="s">
        <v>1857</v>
      </c>
      <c r="M4648" t="s"/>
      <c r="N4648" t="s"/>
      <c r="O4648" t="s"/>
      <c r="P4648" t="s"/>
    </row>
    <row r="4649" spans="1:16">
      <c r="I4649" s="54" t="n">
        <v>4647</v>
      </c>
      <c r="J4649" t="s"/>
      <c r="K4649" t="s">
        <v>2305</v>
      </c>
      <c r="L4649" t="s">
        <v>1858</v>
      </c>
      <c r="M4649" t="s"/>
      <c r="N4649" t="s"/>
      <c r="O4649" t="s"/>
      <c r="P4649" t="s"/>
    </row>
    <row r="4650" spans="1:16">
      <c r="I4650" s="54" t="n">
        <v>4648</v>
      </c>
      <c r="J4650" t="s"/>
      <c r="K4650" t="s">
        <v>2305</v>
      </c>
      <c r="L4650" t="s">
        <v>1859</v>
      </c>
      <c r="M4650" t="s"/>
      <c r="N4650" t="s"/>
      <c r="O4650" t="s"/>
      <c r="P4650" t="s"/>
    </row>
    <row r="4651" spans="1:16">
      <c r="I4651" s="54" t="n">
        <v>4649</v>
      </c>
      <c r="J4651" s="55" t="n">
        <v>0</v>
      </c>
      <c r="K4651" t="s">
        <v>2305</v>
      </c>
      <c r="L4651" t="s">
        <v>1861</v>
      </c>
      <c r="M4651" t="s"/>
      <c r="N4651" t="s"/>
      <c r="O4651" t="s"/>
      <c r="P4651" t="s"/>
    </row>
    <row r="4652" spans="1:16">
      <c r="I4652" s="54" t="n">
        <v>4650</v>
      </c>
      <c r="J4652" t="s"/>
      <c r="K4652" t="s">
        <v>2305</v>
      </c>
      <c r="L4652" t="s">
        <v>1863</v>
      </c>
      <c r="M4652" t="s"/>
      <c r="N4652" t="s"/>
      <c r="O4652" t="s"/>
      <c r="P4652" t="s"/>
    </row>
    <row r="4653" spans="1:16">
      <c r="I4653" s="54" t="n">
        <v>4651</v>
      </c>
      <c r="J4653" t="s"/>
      <c r="K4653" t="s">
        <v>2305</v>
      </c>
      <c r="L4653" t="s">
        <v>1922</v>
      </c>
      <c r="M4653" t="s"/>
      <c r="N4653" t="s"/>
      <c r="O4653" t="s"/>
      <c r="P4653" t="s"/>
    </row>
    <row r="4654" spans="1:16">
      <c r="I4654" s="54" t="n">
        <v>4652</v>
      </c>
      <c r="J4654" t="s"/>
      <c r="K4654" t="s">
        <v>2305</v>
      </c>
      <c r="L4654" t="s">
        <v>1921</v>
      </c>
      <c r="M4654" t="s"/>
      <c r="N4654" t="s"/>
      <c r="O4654" t="s"/>
      <c r="P4654" t="s"/>
    </row>
    <row r="4655" spans="1:16">
      <c r="I4655" s="54" t="n">
        <v>4653</v>
      </c>
      <c r="J4655" s="55" t="n">
        <v>5.077511574074074e-06</v>
      </c>
      <c r="K4655" t="s">
        <v>2305</v>
      </c>
      <c r="L4655" t="s">
        <v>1923</v>
      </c>
      <c r="M4655" t="s"/>
      <c r="N4655" t="s"/>
      <c r="O4655" t="s"/>
      <c r="P4655" t="s"/>
    </row>
    <row r="4656" spans="1:16">
      <c r="I4656" s="54" t="n">
        <v>4654</v>
      </c>
      <c r="J4656" t="s"/>
      <c r="K4656" t="s">
        <v>2305</v>
      </c>
      <c r="L4656" t="s">
        <v>1924</v>
      </c>
      <c r="M4656" t="s"/>
      <c r="N4656" t="s"/>
      <c r="O4656" t="s"/>
      <c r="P4656" t="s"/>
    </row>
    <row r="4657" spans="1:16">
      <c r="I4657" s="54" t="n">
        <v>4655</v>
      </c>
      <c r="J4657" t="s"/>
      <c r="K4657" t="s">
        <v>2305</v>
      </c>
      <c r="L4657" t="s">
        <v>1925</v>
      </c>
      <c r="M4657" t="s"/>
      <c r="N4657" t="s"/>
      <c r="O4657" t="s"/>
      <c r="P4657" t="s"/>
    </row>
    <row r="4658" spans="1:16">
      <c r="I4658" s="54" t="n">
        <v>4656</v>
      </c>
      <c r="J4658" t="s"/>
      <c r="K4658" t="s">
        <v>2305</v>
      </c>
      <c r="L4658" t="s">
        <v>1926</v>
      </c>
      <c r="M4658" t="s"/>
      <c r="N4658" t="s"/>
      <c r="O4658" t="s"/>
      <c r="P4658" t="s"/>
    </row>
    <row r="4659" spans="1:16">
      <c r="I4659" s="54" t="n">
        <v>4657</v>
      </c>
      <c r="J4659" t="s"/>
      <c r="K4659" t="s">
        <v>2305</v>
      </c>
      <c r="L4659" t="s">
        <v>1927</v>
      </c>
      <c r="M4659" t="s"/>
      <c r="N4659" t="s"/>
      <c r="O4659" t="s"/>
      <c r="P4659" t="s"/>
    </row>
    <row r="4660" spans="1:16">
      <c r="I4660" s="54" t="n">
        <v>4658</v>
      </c>
      <c r="J4660" t="s"/>
      <c r="K4660" t="s">
        <v>2305</v>
      </c>
      <c r="L4660" t="s">
        <v>1928</v>
      </c>
      <c r="M4660" t="s"/>
      <c r="N4660" t="s"/>
      <c r="O4660" t="s"/>
      <c r="P4660" t="s"/>
    </row>
    <row r="4661" spans="1:16">
      <c r="I4661" s="54" t="n">
        <v>4659</v>
      </c>
      <c r="J4661" t="s"/>
      <c r="K4661" t="s">
        <v>2305</v>
      </c>
      <c r="L4661" t="s">
        <v>1929</v>
      </c>
      <c r="M4661" t="s"/>
      <c r="N4661" t="s"/>
      <c r="O4661" t="s"/>
      <c r="P4661" t="s"/>
    </row>
    <row r="4662" spans="1:16">
      <c r="I4662" s="54" t="n">
        <v>4660</v>
      </c>
      <c r="J4662" t="s"/>
      <c r="K4662" t="s">
        <v>2305</v>
      </c>
      <c r="L4662" t="s">
        <v>1930</v>
      </c>
      <c r="M4662" t="s"/>
      <c r="N4662" t="s"/>
      <c r="O4662" t="s"/>
      <c r="P4662" t="s"/>
    </row>
    <row r="4663" spans="1:16">
      <c r="I4663" s="54" t="n">
        <v>4661</v>
      </c>
      <c r="J4663" s="55" t="n">
        <v>0</v>
      </c>
      <c r="K4663" t="s">
        <v>2305</v>
      </c>
      <c r="L4663" t="s">
        <v>1931</v>
      </c>
      <c r="M4663" t="s"/>
      <c r="N4663" t="s"/>
      <c r="O4663" t="s"/>
      <c r="P4663" t="s"/>
    </row>
    <row r="4664" spans="1:16">
      <c r="I4664" s="54" t="n">
        <v>4662</v>
      </c>
      <c r="J4664" s="55" t="n">
        <v>0</v>
      </c>
      <c r="K4664" t="s">
        <v>2305</v>
      </c>
      <c r="L4664" t="s">
        <v>1932</v>
      </c>
      <c r="M4664" t="s"/>
      <c r="N4664" t="s"/>
      <c r="O4664" t="s"/>
      <c r="P4664" t="s"/>
    </row>
    <row r="4665" spans="1:16">
      <c r="I4665" s="54" t="n">
        <v>4663</v>
      </c>
      <c r="J4665" s="55" t="n">
        <v>0</v>
      </c>
      <c r="K4665" t="s">
        <v>2305</v>
      </c>
      <c r="L4665" t="s">
        <v>1933</v>
      </c>
      <c r="M4665" t="s"/>
      <c r="N4665" t="s"/>
      <c r="O4665" t="s"/>
      <c r="P4665" t="s"/>
    </row>
    <row r="4666" spans="1:16">
      <c r="I4666" s="54" t="n">
        <v>4664</v>
      </c>
      <c r="J4666" t="s"/>
      <c r="K4666" t="s">
        <v>2305</v>
      </c>
      <c r="L4666" t="s">
        <v>1934</v>
      </c>
      <c r="M4666" t="s"/>
      <c r="N4666" t="s"/>
      <c r="O4666" t="s"/>
      <c r="P4666" t="s"/>
    </row>
    <row r="4667" spans="1:16">
      <c r="I4667" s="54" t="n">
        <v>4665</v>
      </c>
      <c r="J4667" t="s"/>
      <c r="K4667" t="s">
        <v>2305</v>
      </c>
      <c r="L4667" t="s">
        <v>1935</v>
      </c>
      <c r="M4667" t="s"/>
      <c r="N4667" t="s"/>
      <c r="O4667" t="s"/>
      <c r="P4667" t="s"/>
    </row>
    <row r="4668" spans="1:16">
      <c r="I4668" s="54" t="n">
        <v>4666</v>
      </c>
      <c r="J4668" t="s"/>
      <c r="K4668" t="s">
        <v>2305</v>
      </c>
      <c r="L4668" t="s">
        <v>1936</v>
      </c>
      <c r="M4668" t="s"/>
      <c r="N4668" t="s"/>
      <c r="O4668" t="s"/>
      <c r="P4668" t="s"/>
    </row>
    <row r="4669" spans="1:16">
      <c r="I4669" s="54" t="n">
        <v>4667</v>
      </c>
      <c r="J4669" t="s"/>
      <c r="K4669" t="s">
        <v>2305</v>
      </c>
      <c r="L4669" t="s">
        <v>1937</v>
      </c>
      <c r="M4669" t="s"/>
      <c r="N4669" t="s"/>
      <c r="O4669" t="s"/>
      <c r="P4669" t="s"/>
    </row>
    <row r="4670" spans="1:16">
      <c r="I4670" s="54" t="n">
        <v>4668</v>
      </c>
      <c r="J4670" t="s"/>
      <c r="K4670" t="s">
        <v>2305</v>
      </c>
      <c r="L4670" t="s">
        <v>1938</v>
      </c>
      <c r="M4670" t="s"/>
      <c r="N4670" t="s"/>
      <c r="O4670" t="s"/>
      <c r="P4670" t="s"/>
    </row>
    <row r="4671" spans="1:16">
      <c r="I4671" s="54" t="n">
        <v>4669</v>
      </c>
      <c r="J4671" t="s"/>
      <c r="K4671" t="s">
        <v>2305</v>
      </c>
      <c r="L4671" t="s">
        <v>1939</v>
      </c>
      <c r="M4671" t="s"/>
      <c r="N4671" t="s"/>
      <c r="O4671" t="s"/>
      <c r="P4671" t="s"/>
    </row>
    <row r="4672" spans="1:16">
      <c r="I4672" s="54" t="n">
        <v>4670</v>
      </c>
      <c r="J4672" t="s"/>
      <c r="K4672" t="s">
        <v>2305</v>
      </c>
      <c r="L4672" t="s">
        <v>1940</v>
      </c>
      <c r="M4672" t="s"/>
      <c r="N4672" t="s"/>
      <c r="O4672" t="s"/>
      <c r="P4672" t="s"/>
    </row>
    <row r="4673" spans="1:16">
      <c r="I4673" s="54" t="n">
        <v>4671</v>
      </c>
      <c r="J4673" t="s"/>
      <c r="K4673" t="s">
        <v>2305</v>
      </c>
      <c r="L4673" t="s">
        <v>1943</v>
      </c>
      <c r="M4673" t="s"/>
      <c r="N4673" t="s"/>
      <c r="O4673" t="s"/>
      <c r="P4673" t="s"/>
    </row>
    <row r="4674" spans="1:16">
      <c r="I4674" s="54" t="n">
        <v>4672</v>
      </c>
      <c r="J4674" s="55" t="n">
        <v>3.044861111111111e-06</v>
      </c>
      <c r="K4674" t="s">
        <v>2305</v>
      </c>
      <c r="L4674" t="s">
        <v>1996</v>
      </c>
      <c r="M4674" t="s"/>
      <c r="N4674" t="s"/>
      <c r="O4674" t="s"/>
      <c r="P4674" t="s"/>
    </row>
    <row r="4675" spans="1:16">
      <c r="I4675" s="54" t="n">
        <v>4673</v>
      </c>
      <c r="J4675" t="s"/>
      <c r="K4675" t="s">
        <v>2305</v>
      </c>
      <c r="L4675" t="s">
        <v>1105</v>
      </c>
      <c r="M4675" t="s"/>
      <c r="N4675" t="s"/>
      <c r="O4675" t="s"/>
      <c r="P4675" t="s"/>
    </row>
    <row r="4676" spans="1:16">
      <c r="I4676" s="54" t="n">
        <v>4674</v>
      </c>
      <c r="J4676" t="s"/>
      <c r="K4676" t="s">
        <v>2305</v>
      </c>
      <c r="L4676" t="s">
        <v>1108</v>
      </c>
      <c r="M4676" t="s"/>
      <c r="N4676" t="s"/>
      <c r="O4676" t="s"/>
      <c r="P4676" t="s"/>
    </row>
    <row r="4677" spans="1:16">
      <c r="I4677" s="54" t="n">
        <v>4675</v>
      </c>
      <c r="J4677" t="s"/>
      <c r="K4677" t="s">
        <v>2305</v>
      </c>
      <c r="L4677" t="s">
        <v>1956</v>
      </c>
      <c r="M4677" t="s"/>
      <c r="N4677" t="s"/>
      <c r="O4677" t="s"/>
      <c r="P4677" t="s"/>
    </row>
    <row r="4678" spans="1:16">
      <c r="I4678" s="54" t="n">
        <v>4676</v>
      </c>
      <c r="J4678" t="s"/>
      <c r="K4678" t="s">
        <v>2305</v>
      </c>
      <c r="L4678" t="s">
        <v>1953</v>
      </c>
      <c r="M4678" t="s"/>
      <c r="N4678" t="s"/>
      <c r="O4678" t="s"/>
      <c r="P4678" t="s"/>
    </row>
    <row r="4679" spans="1:16">
      <c r="I4679" s="54" t="n">
        <v>4677</v>
      </c>
      <c r="J4679" t="s"/>
      <c r="K4679" t="s">
        <v>2305</v>
      </c>
      <c r="L4679" t="s">
        <v>1148</v>
      </c>
      <c r="M4679" t="s"/>
      <c r="N4679" t="s"/>
      <c r="O4679" t="s"/>
      <c r="P4679" t="s"/>
    </row>
    <row r="4680" spans="1:16">
      <c r="I4680" s="54" t="n">
        <v>4678</v>
      </c>
      <c r="J4680" t="s"/>
      <c r="K4680" t="s">
        <v>2305</v>
      </c>
      <c r="L4680" t="s">
        <v>1151</v>
      </c>
      <c r="M4680" t="s"/>
      <c r="N4680" t="s"/>
      <c r="O4680" t="s"/>
      <c r="P4680" t="s"/>
    </row>
    <row r="4681" spans="1:16">
      <c r="I4681" s="54" t="n">
        <v>4679</v>
      </c>
      <c r="J4681" t="s"/>
      <c r="K4681" t="s">
        <v>2305</v>
      </c>
      <c r="L4681" t="s">
        <v>1238</v>
      </c>
      <c r="M4681" t="s"/>
      <c r="N4681" t="s"/>
      <c r="O4681" t="s"/>
      <c r="P4681" t="s"/>
    </row>
    <row r="4682" spans="1:16">
      <c r="I4682" s="54" t="n">
        <v>4680</v>
      </c>
      <c r="J4682" t="s"/>
      <c r="K4682" t="s">
        <v>2305</v>
      </c>
      <c r="L4682" t="s">
        <v>1241</v>
      </c>
      <c r="M4682" t="s"/>
      <c r="N4682" t="s"/>
      <c r="O4682" t="s"/>
      <c r="P4682" t="s"/>
    </row>
    <row r="4683" spans="1:16">
      <c r="I4683" s="54" t="n">
        <v>4681</v>
      </c>
      <c r="J4683" t="s"/>
      <c r="K4683" t="s">
        <v>2305</v>
      </c>
      <c r="L4683" t="s">
        <v>1358</v>
      </c>
      <c r="M4683" t="s"/>
      <c r="N4683" t="s"/>
      <c r="O4683" t="s"/>
      <c r="P4683" t="s"/>
    </row>
    <row r="4684" spans="1:16">
      <c r="I4684" s="54" t="n">
        <v>4682</v>
      </c>
      <c r="J4684" t="s"/>
      <c r="K4684" t="s">
        <v>2305</v>
      </c>
      <c r="L4684" t="s">
        <v>1244</v>
      </c>
      <c r="M4684" t="s"/>
      <c r="N4684" t="s"/>
      <c r="O4684" t="s"/>
      <c r="P4684" t="s"/>
    </row>
    <row r="4685" spans="1:16">
      <c r="I4685" s="54" t="n">
        <v>4683</v>
      </c>
      <c r="J4685" t="s"/>
      <c r="K4685" t="s">
        <v>2305</v>
      </c>
      <c r="L4685" t="s">
        <v>1247</v>
      </c>
      <c r="M4685" t="s"/>
      <c r="N4685" t="s"/>
      <c r="O4685" t="s"/>
      <c r="P4685" t="s"/>
    </row>
    <row r="4686" spans="1:16">
      <c r="I4686" s="54" t="n">
        <v>4684</v>
      </c>
      <c r="J4686" t="s"/>
      <c r="K4686" t="s">
        <v>2305</v>
      </c>
      <c r="L4686" t="s">
        <v>1249</v>
      </c>
      <c r="M4686" t="s"/>
      <c r="N4686" t="s"/>
      <c r="O4686" t="s"/>
      <c r="P4686" t="s"/>
    </row>
    <row r="4687" spans="1:16">
      <c r="I4687" s="54" t="n">
        <v>4685</v>
      </c>
      <c r="J4687" t="s"/>
      <c r="K4687" t="s">
        <v>2305</v>
      </c>
      <c r="L4687" t="s">
        <v>1252</v>
      </c>
      <c r="M4687" t="s"/>
      <c r="N4687" t="s"/>
      <c r="O4687" t="s"/>
      <c r="P4687" t="s"/>
    </row>
    <row r="4688" spans="1:16">
      <c r="I4688" s="54" t="n">
        <v>4686</v>
      </c>
      <c r="J4688" t="s"/>
      <c r="K4688" t="s">
        <v>2305</v>
      </c>
      <c r="L4688" t="s">
        <v>1255</v>
      </c>
      <c r="M4688" t="s"/>
      <c r="N4688" t="s"/>
      <c r="O4688" t="s"/>
      <c r="P4688" t="s"/>
    </row>
    <row r="4689" spans="1:16">
      <c r="I4689" s="54" t="n">
        <v>4687</v>
      </c>
      <c r="J4689" t="s"/>
      <c r="K4689" t="s">
        <v>2305</v>
      </c>
      <c r="L4689" t="s">
        <v>1830</v>
      </c>
      <c r="M4689" t="s"/>
      <c r="N4689" t="s"/>
      <c r="O4689" t="s"/>
      <c r="P4689" t="s"/>
    </row>
    <row r="4690" spans="1:16">
      <c r="I4690" s="54" t="n">
        <v>4688</v>
      </c>
      <c r="J4690" t="s"/>
      <c r="K4690" t="s">
        <v>2305</v>
      </c>
      <c r="L4690" t="s">
        <v>1831</v>
      </c>
      <c r="M4690" t="s"/>
      <c r="N4690" t="s"/>
      <c r="O4690" t="s"/>
      <c r="P4690" t="s"/>
    </row>
    <row r="4691" spans="1:16">
      <c r="I4691" s="54" t="n">
        <v>4689</v>
      </c>
      <c r="J4691" t="s"/>
      <c r="K4691" t="s">
        <v>2305</v>
      </c>
      <c r="L4691" t="s">
        <v>1832</v>
      </c>
      <c r="M4691" t="s"/>
      <c r="N4691" t="s"/>
      <c r="O4691" t="s"/>
      <c r="P4691" t="s"/>
    </row>
    <row r="4692" spans="1:16">
      <c r="I4692" s="54" t="n">
        <v>4690</v>
      </c>
      <c r="J4692" t="s"/>
      <c r="K4692" t="s">
        <v>2305</v>
      </c>
      <c r="L4692" t="s">
        <v>1826</v>
      </c>
      <c r="M4692" t="s"/>
      <c r="N4692" t="s"/>
      <c r="O4692" t="s"/>
      <c r="P4692" t="s"/>
    </row>
    <row r="4693" spans="1:16">
      <c r="I4693" s="54" t="n">
        <v>4691</v>
      </c>
      <c r="J4693" t="s"/>
      <c r="K4693" t="s">
        <v>2305</v>
      </c>
      <c r="L4693" t="s">
        <v>1827</v>
      </c>
      <c r="M4693" t="s"/>
      <c r="N4693" t="s"/>
      <c r="O4693" t="s"/>
      <c r="P4693" t="s"/>
    </row>
    <row r="4694" spans="1:16">
      <c r="I4694" s="54" t="n">
        <v>4692</v>
      </c>
      <c r="J4694" t="s"/>
      <c r="K4694" t="s">
        <v>2305</v>
      </c>
      <c r="L4694" t="s">
        <v>1828</v>
      </c>
      <c r="M4694" t="s"/>
      <c r="N4694" t="s"/>
      <c r="O4694" t="s"/>
      <c r="P4694" t="s"/>
    </row>
    <row r="4695" spans="1:16">
      <c r="I4695" s="54" t="n">
        <v>4693</v>
      </c>
      <c r="J4695" t="s"/>
      <c r="K4695" t="s">
        <v>2305</v>
      </c>
      <c r="L4695" t="s">
        <v>1708</v>
      </c>
      <c r="M4695" t="s"/>
      <c r="N4695" t="s"/>
      <c r="O4695" t="s"/>
      <c r="P4695" t="s"/>
    </row>
    <row r="4696" spans="1:16">
      <c r="I4696" s="54" t="n">
        <v>4694</v>
      </c>
      <c r="J4696" t="s"/>
      <c r="K4696" t="s">
        <v>2305</v>
      </c>
      <c r="L4696" t="s">
        <v>1709</v>
      </c>
      <c r="M4696" t="s"/>
      <c r="N4696" t="s"/>
      <c r="O4696" t="s"/>
      <c r="P4696" t="s"/>
    </row>
    <row r="4697" spans="1:16">
      <c r="I4697" s="54" t="n">
        <v>4695</v>
      </c>
      <c r="J4697" t="s"/>
      <c r="K4697" t="s">
        <v>2305</v>
      </c>
      <c r="L4697" t="s">
        <v>1707</v>
      </c>
      <c r="M4697" t="s"/>
      <c r="N4697" t="s"/>
      <c r="O4697" t="s"/>
      <c r="P4697" t="s"/>
    </row>
    <row r="4698" spans="1:16">
      <c r="I4698" s="54" t="n">
        <v>4696</v>
      </c>
      <c r="J4698" t="s"/>
      <c r="K4698" t="s">
        <v>2305</v>
      </c>
      <c r="L4698" t="s">
        <v>1698</v>
      </c>
      <c r="M4698" t="s"/>
      <c r="N4698" t="s"/>
      <c r="O4698" t="s"/>
      <c r="P4698" t="s"/>
    </row>
    <row r="4699" spans="1:16">
      <c r="I4699" s="54" t="n">
        <v>4697</v>
      </c>
      <c r="J4699" t="s"/>
      <c r="K4699" t="s">
        <v>2305</v>
      </c>
      <c r="L4699" t="s">
        <v>1833</v>
      </c>
      <c r="M4699" t="s"/>
      <c r="N4699" t="s"/>
      <c r="O4699" t="s"/>
      <c r="P4699" t="s"/>
    </row>
    <row r="4700" spans="1:16">
      <c r="I4700" s="54" t="n">
        <v>4698</v>
      </c>
      <c r="J4700" t="s"/>
      <c r="K4700" t="s">
        <v>2305</v>
      </c>
      <c r="L4700" t="s">
        <v>1682</v>
      </c>
      <c r="M4700" t="s"/>
      <c r="N4700" t="s"/>
      <c r="O4700" t="s"/>
      <c r="P4700" t="s"/>
    </row>
    <row r="4701" spans="1:16">
      <c r="I4701" s="54" t="n">
        <v>4699</v>
      </c>
      <c r="J4701" t="s"/>
      <c r="K4701" t="s">
        <v>2305</v>
      </c>
      <c r="L4701" t="s">
        <v>1683</v>
      </c>
      <c r="M4701" t="s"/>
      <c r="N4701" t="s"/>
      <c r="O4701" t="s"/>
      <c r="P4701" t="s"/>
    </row>
    <row r="4702" spans="1:16">
      <c r="I4702" s="54" t="n">
        <v>4700</v>
      </c>
      <c r="J4702" t="s"/>
      <c r="K4702" t="s">
        <v>2305</v>
      </c>
      <c r="L4702" t="s">
        <v>1684</v>
      </c>
      <c r="M4702" t="s"/>
      <c r="N4702" t="s"/>
      <c r="O4702" t="s"/>
      <c r="P4702" t="s"/>
    </row>
    <row r="4703" spans="1:16">
      <c r="I4703" s="54" t="n">
        <v>4701</v>
      </c>
      <c r="J4703" t="s"/>
      <c r="K4703" t="s">
        <v>2305</v>
      </c>
      <c r="L4703" t="s">
        <v>1678</v>
      </c>
      <c r="M4703" t="s"/>
      <c r="N4703" t="s"/>
      <c r="O4703" t="s"/>
      <c r="P4703" t="s"/>
    </row>
    <row r="4704" spans="1:16">
      <c r="I4704" s="54" t="n">
        <v>4702</v>
      </c>
      <c r="J4704" t="s"/>
      <c r="K4704" t="s">
        <v>2305</v>
      </c>
      <c r="L4704" t="s">
        <v>1679</v>
      </c>
      <c r="M4704" t="s"/>
      <c r="N4704" t="s"/>
      <c r="O4704" t="s"/>
      <c r="P4704" t="s"/>
    </row>
    <row r="4705" spans="1:16">
      <c r="I4705" s="54" t="n">
        <v>4703</v>
      </c>
      <c r="J4705" t="s"/>
      <c r="K4705" t="s">
        <v>2305</v>
      </c>
      <c r="L4705" t="s">
        <v>1652</v>
      </c>
      <c r="M4705" t="s"/>
      <c r="N4705" t="s"/>
      <c r="O4705" t="s"/>
      <c r="P4705" t="s"/>
    </row>
    <row r="4706" spans="1:16">
      <c r="I4706" s="54" t="n">
        <v>4704</v>
      </c>
      <c r="J4706" t="s"/>
      <c r="K4706" t="s">
        <v>2305</v>
      </c>
      <c r="L4706" t="s">
        <v>1680</v>
      </c>
      <c r="M4706" t="s"/>
      <c r="N4706" t="s"/>
      <c r="O4706" t="s"/>
      <c r="P4706" t="s"/>
    </row>
    <row r="4707" spans="1:16">
      <c r="I4707" s="54" t="n">
        <v>4705</v>
      </c>
      <c r="J4707" t="s"/>
      <c r="K4707" t="s">
        <v>2305</v>
      </c>
      <c r="L4707" t="s">
        <v>1681</v>
      </c>
      <c r="M4707" t="s"/>
      <c r="N4707" t="s"/>
      <c r="O4707" t="s"/>
      <c r="P4707" t="s"/>
    </row>
    <row r="4708" spans="1:16">
      <c r="I4708" s="54" t="n">
        <v>4706</v>
      </c>
      <c r="J4708" t="s"/>
      <c r="K4708" t="s">
        <v>2305</v>
      </c>
      <c r="L4708" t="s">
        <v>1617</v>
      </c>
      <c r="M4708" t="s"/>
      <c r="N4708" t="s"/>
      <c r="O4708" t="s"/>
      <c r="P4708" t="s"/>
    </row>
    <row r="4709" spans="1:16">
      <c r="I4709" s="54" t="n">
        <v>4707</v>
      </c>
      <c r="J4709" t="s"/>
      <c r="K4709" t="s">
        <v>2305</v>
      </c>
      <c r="L4709" t="s">
        <v>1612</v>
      </c>
      <c r="M4709" t="s"/>
      <c r="N4709" t="s"/>
      <c r="O4709" t="s"/>
      <c r="P4709" t="s"/>
    </row>
    <row r="4710" spans="1:16">
      <c r="I4710" s="54" t="n">
        <v>4708</v>
      </c>
      <c r="J4710" t="s"/>
      <c r="K4710" t="s">
        <v>2305</v>
      </c>
      <c r="L4710" t="s">
        <v>1618</v>
      </c>
      <c r="M4710" t="s"/>
      <c r="N4710" t="s"/>
      <c r="O4710" t="s"/>
      <c r="P4710" t="s"/>
    </row>
    <row r="4711" spans="1:16">
      <c r="I4711" s="54" t="n">
        <v>4709</v>
      </c>
      <c r="J4711" s="55" t="n">
        <v>0</v>
      </c>
      <c r="K4711" t="s">
        <v>2305</v>
      </c>
      <c r="L4711" t="s">
        <v>2323</v>
      </c>
      <c r="M4711" t="s"/>
      <c r="N4711" t="s"/>
      <c r="O4711" t="s"/>
      <c r="P4711" t="s"/>
    </row>
    <row r="4712" spans="1:16">
      <c r="I4712" s="54" t="n">
        <v>4710</v>
      </c>
      <c r="J4712" s="55" t="n">
        <v>0</v>
      </c>
      <c r="K4712" t="s">
        <v>2305</v>
      </c>
      <c r="L4712" t="s">
        <v>1431</v>
      </c>
      <c r="M4712" t="s"/>
      <c r="N4712" t="s"/>
      <c r="O4712" t="s"/>
      <c r="P4712" t="s"/>
    </row>
    <row r="4713" spans="1:16">
      <c r="I4713" s="54" t="n">
        <v>4711</v>
      </c>
      <c r="J4713" t="s"/>
      <c r="K4713" t="s">
        <v>2305</v>
      </c>
      <c r="L4713" t="s">
        <v>1592</v>
      </c>
      <c r="M4713" t="s"/>
      <c r="N4713" t="s"/>
      <c r="O4713" t="s"/>
      <c r="P4713" t="s"/>
    </row>
    <row r="4714" spans="1:16">
      <c r="I4714" s="54" t="n">
        <v>4712</v>
      </c>
      <c r="J4714" t="s"/>
      <c r="K4714" t="s">
        <v>2305</v>
      </c>
      <c r="L4714" t="s">
        <v>1958</v>
      </c>
      <c r="M4714" t="s"/>
      <c r="N4714" t="s"/>
      <c r="O4714" t="s"/>
      <c r="P4714" t="s"/>
    </row>
    <row r="4715" spans="1:16">
      <c r="I4715" s="54" t="n">
        <v>4713</v>
      </c>
      <c r="J4715" s="55" t="n">
        <v>6.18113425925926e-07</v>
      </c>
      <c r="K4715" t="s">
        <v>2305</v>
      </c>
      <c r="L4715" t="s">
        <v>1686</v>
      </c>
      <c r="M4715" t="s"/>
      <c r="N4715" t="s"/>
      <c r="O4715" t="s"/>
      <c r="P4715" t="s"/>
    </row>
    <row r="4716" spans="1:16">
      <c r="I4716" s="54" t="n">
        <v>4714</v>
      </c>
      <c r="J4716" t="s"/>
      <c r="K4716" t="s">
        <v>2305</v>
      </c>
      <c r="L4716" t="s">
        <v>1942</v>
      </c>
      <c r="M4716" t="s"/>
      <c r="N4716" t="s"/>
      <c r="O4716" t="s"/>
      <c r="P4716" t="s"/>
    </row>
    <row r="4717" spans="1:16">
      <c r="I4717" s="54" t="n">
        <v>4715</v>
      </c>
      <c r="J4717" t="s"/>
      <c r="K4717" t="s">
        <v>2305</v>
      </c>
      <c r="L4717" t="s">
        <v>1434</v>
      </c>
      <c r="M4717" t="s"/>
      <c r="N4717" t="s"/>
      <c r="O4717" t="s"/>
      <c r="P4717" t="s"/>
    </row>
    <row r="4718" spans="1:16">
      <c r="I4718" s="54" t="n">
        <v>4716</v>
      </c>
      <c r="J4718" t="s"/>
      <c r="K4718" t="s">
        <v>2305</v>
      </c>
      <c r="L4718" t="s">
        <v>2324</v>
      </c>
      <c r="M4718" t="s"/>
      <c r="N4718" t="s"/>
      <c r="O4718" t="s"/>
      <c r="P4718" t="s"/>
    </row>
    <row r="4719" spans="1:16">
      <c r="I4719" s="54" t="n">
        <v>4717</v>
      </c>
      <c r="J4719" s="55" t="n">
        <v>0</v>
      </c>
      <c r="K4719" t="s">
        <v>2305</v>
      </c>
      <c r="L4719" t="s">
        <v>1889</v>
      </c>
      <c r="M4719" t="s"/>
      <c r="N4719" t="s"/>
      <c r="O4719" t="s"/>
      <c r="P4719" t="s"/>
    </row>
    <row r="4720" spans="1:16">
      <c r="I4720" s="54" t="n">
        <v>4718</v>
      </c>
      <c r="J4720" s="55" t="n">
        <v>0</v>
      </c>
      <c r="K4720" t="s">
        <v>2305</v>
      </c>
      <c r="L4720" t="s">
        <v>2325</v>
      </c>
      <c r="M4720" t="s"/>
      <c r="N4720" t="s"/>
      <c r="O4720" t="s"/>
      <c r="P4720" t="s"/>
    </row>
    <row r="4721" spans="1:16">
      <c r="I4721" s="54" t="n">
        <v>4719</v>
      </c>
      <c r="J4721" s="55" t="n">
        <v>0</v>
      </c>
      <c r="K4721" t="s">
        <v>2305</v>
      </c>
      <c r="L4721" t="s">
        <v>1438</v>
      </c>
      <c r="M4721" t="s"/>
      <c r="N4721" t="s"/>
      <c r="O4721" t="s"/>
      <c r="P4721" t="s"/>
    </row>
    <row r="4722" spans="1:16">
      <c r="I4722" s="54" t="n">
        <v>4720</v>
      </c>
      <c r="J4722" s="55" t="n">
        <v>0</v>
      </c>
      <c r="K4722" t="s">
        <v>2305</v>
      </c>
      <c r="L4722" t="s">
        <v>1876</v>
      </c>
      <c r="M4722" t="s"/>
      <c r="N4722" t="s"/>
      <c r="O4722" t="s"/>
      <c r="P4722" t="s"/>
    </row>
    <row r="4723" spans="1:16">
      <c r="I4723" s="54" t="n">
        <v>4721</v>
      </c>
      <c r="J4723" t="s"/>
      <c r="K4723" t="s">
        <v>2305</v>
      </c>
      <c r="L4723" t="s">
        <v>1439</v>
      </c>
      <c r="M4723" t="s"/>
      <c r="N4723" t="s"/>
      <c r="O4723" t="s"/>
      <c r="P4723" t="s"/>
    </row>
    <row r="4724" spans="1:16">
      <c r="I4724" s="54" t="n">
        <v>4722</v>
      </c>
      <c r="J4724" t="s"/>
      <c r="K4724" t="s">
        <v>2305</v>
      </c>
      <c r="L4724" t="s">
        <v>1440</v>
      </c>
      <c r="M4724" t="s"/>
      <c r="N4724" t="s"/>
      <c r="O4724" t="s"/>
      <c r="P4724" t="s"/>
    </row>
    <row r="4725" spans="1:16">
      <c r="I4725" s="54" t="n">
        <v>4723</v>
      </c>
      <c r="J4725" t="s"/>
      <c r="K4725" t="s">
        <v>2305</v>
      </c>
      <c r="L4725" t="s">
        <v>1867</v>
      </c>
      <c r="M4725" t="s"/>
      <c r="N4725" t="s"/>
      <c r="O4725" t="s"/>
      <c r="P4725" t="s"/>
    </row>
    <row r="4726" spans="1:16">
      <c r="I4726" s="54" t="n">
        <v>4724</v>
      </c>
      <c r="J4726" t="s"/>
      <c r="K4726" t="s">
        <v>2305</v>
      </c>
      <c r="L4726" t="s">
        <v>1821</v>
      </c>
      <c r="M4726" t="s"/>
      <c r="N4726" t="s"/>
      <c r="O4726" t="s"/>
      <c r="P4726" t="s"/>
    </row>
    <row r="4727" spans="1:16">
      <c r="I4727" s="54" t="n">
        <v>4725</v>
      </c>
      <c r="J4727" s="55" t="n">
        <v>0</v>
      </c>
      <c r="K4727" t="s">
        <v>2305</v>
      </c>
      <c r="L4727" t="s">
        <v>1835</v>
      </c>
      <c r="M4727" t="s"/>
      <c r="N4727" t="s"/>
      <c r="O4727" t="s"/>
      <c r="P4727" t="s"/>
    </row>
    <row r="4728" spans="1:16">
      <c r="I4728" s="54" t="n">
        <v>4726</v>
      </c>
      <c r="J4728" t="s"/>
      <c r="K4728" t="s">
        <v>2305</v>
      </c>
      <c r="L4728" t="s">
        <v>1694</v>
      </c>
      <c r="M4728" t="s"/>
      <c r="N4728" t="s"/>
      <c r="O4728" t="s"/>
      <c r="P4728" t="s"/>
    </row>
    <row r="4729" spans="1:16">
      <c r="I4729" s="54" t="n">
        <v>4727</v>
      </c>
      <c r="J4729" t="s"/>
      <c r="K4729" t="s">
        <v>2305</v>
      </c>
      <c r="L4729" t="s">
        <v>1462</v>
      </c>
      <c r="M4729" t="s"/>
      <c r="N4729" t="s"/>
      <c r="O4729" t="s"/>
      <c r="P4729" t="s"/>
    </row>
    <row r="4730" spans="1:16">
      <c r="I4730" s="54" t="n">
        <v>4728</v>
      </c>
      <c r="J4730" t="s"/>
      <c r="K4730" t="s">
        <v>2305</v>
      </c>
      <c r="L4730" t="s">
        <v>1894</v>
      </c>
      <c r="M4730" t="s"/>
      <c r="N4730" t="s"/>
      <c r="O4730" t="s"/>
      <c r="P4730" t="s"/>
    </row>
    <row r="4731" spans="1:16">
      <c r="I4731" s="54" t="n">
        <v>4729</v>
      </c>
      <c r="J4731" t="s"/>
      <c r="K4731" t="s">
        <v>2305</v>
      </c>
      <c r="L4731" t="s">
        <v>1470</v>
      </c>
      <c r="M4731" t="s"/>
      <c r="N4731" t="s"/>
      <c r="O4731" t="s"/>
      <c r="P4731" t="s"/>
    </row>
    <row r="4732" spans="1:16">
      <c r="I4732" s="54" t="n">
        <v>4730</v>
      </c>
      <c r="J4732" t="s"/>
      <c r="K4732" t="s">
        <v>2305</v>
      </c>
      <c r="L4732" t="s">
        <v>1880</v>
      </c>
      <c r="M4732" t="s"/>
      <c r="N4732" t="s"/>
      <c r="O4732" t="s"/>
      <c r="P4732" t="s"/>
    </row>
    <row r="4733" spans="1:16">
      <c r="I4733" s="54" t="n">
        <v>4731</v>
      </c>
      <c r="J4733" t="s"/>
      <c r="K4733" t="s">
        <v>2305</v>
      </c>
      <c r="L4733" t="s">
        <v>1895</v>
      </c>
      <c r="M4733" t="s"/>
      <c r="N4733" t="s"/>
      <c r="O4733" t="s"/>
      <c r="P4733" t="s"/>
    </row>
    <row r="4734" spans="1:16">
      <c r="I4734" s="54" t="n">
        <v>4732</v>
      </c>
      <c r="J4734" t="s"/>
      <c r="K4734" t="s">
        <v>2305</v>
      </c>
      <c r="L4734" t="s">
        <v>1840</v>
      </c>
      <c r="M4734" t="s"/>
      <c r="N4734" t="s"/>
      <c r="O4734" t="s"/>
      <c r="P4734" t="s"/>
    </row>
    <row r="4735" spans="1:16">
      <c r="I4735" s="54" t="n">
        <v>4733</v>
      </c>
      <c r="J4735" t="s"/>
      <c r="K4735" t="s">
        <v>2305</v>
      </c>
      <c r="L4735" t="s">
        <v>1841</v>
      </c>
      <c r="M4735" t="s"/>
      <c r="N4735" t="s"/>
      <c r="O4735" t="s"/>
      <c r="P4735" t="s"/>
    </row>
    <row r="4736" spans="1:16">
      <c r="I4736" s="54" t="n">
        <v>4734</v>
      </c>
      <c r="J4736" t="s"/>
      <c r="K4736" t="s">
        <v>2305</v>
      </c>
      <c r="L4736" t="s">
        <v>1911</v>
      </c>
      <c r="M4736" t="s"/>
      <c r="N4736" t="s"/>
      <c r="O4736" t="s"/>
      <c r="P4736" t="s"/>
    </row>
    <row r="4737" spans="1:16">
      <c r="I4737" s="54" t="n">
        <v>4735</v>
      </c>
      <c r="J4737" t="s"/>
      <c r="K4737" t="s">
        <v>2305</v>
      </c>
      <c r="L4737" t="s">
        <v>1548</v>
      </c>
      <c r="M4737" t="s"/>
      <c r="N4737" t="s"/>
      <c r="O4737" t="s"/>
      <c r="P4737" t="s"/>
    </row>
    <row r="4738" spans="1:16">
      <c r="I4738" s="54" t="n">
        <v>4736</v>
      </c>
      <c r="J4738" t="s"/>
      <c r="K4738" t="s">
        <v>2305</v>
      </c>
      <c r="L4738" t="s">
        <v>1549</v>
      </c>
      <c r="M4738" t="s"/>
      <c r="N4738" t="s"/>
      <c r="O4738" t="s"/>
      <c r="P4738" t="s"/>
    </row>
    <row r="4739" spans="1:16">
      <c r="I4739" s="54" t="n">
        <v>4737</v>
      </c>
      <c r="J4739" t="s"/>
      <c r="K4739" t="s">
        <v>2305</v>
      </c>
      <c r="L4739" t="s">
        <v>1912</v>
      </c>
      <c r="M4739" t="s"/>
      <c r="N4739" t="s"/>
      <c r="O4739" t="s"/>
      <c r="P4739" t="s"/>
    </row>
    <row r="4740" spans="1:16">
      <c r="I4740" s="54" t="n">
        <v>4738</v>
      </c>
      <c r="J4740" t="s"/>
      <c r="K4740" t="s">
        <v>2305</v>
      </c>
      <c r="L4740" t="s">
        <v>1913</v>
      </c>
      <c r="M4740" t="s"/>
      <c r="N4740" t="s"/>
      <c r="O4740" t="s"/>
      <c r="P4740" t="s"/>
    </row>
    <row r="4741" spans="1:16">
      <c r="I4741" s="54" t="n">
        <v>4739</v>
      </c>
      <c r="J4741" t="s"/>
      <c r="K4741" t="s">
        <v>2305</v>
      </c>
      <c r="L4741" t="s">
        <v>1914</v>
      </c>
      <c r="M4741" t="s"/>
      <c r="N4741" t="s"/>
      <c r="O4741" t="s"/>
      <c r="P4741" t="s"/>
    </row>
    <row r="4742" spans="1:16">
      <c r="I4742" s="54" t="n">
        <v>4740</v>
      </c>
      <c r="J4742" t="s"/>
      <c r="K4742" t="s">
        <v>2305</v>
      </c>
      <c r="L4742" t="s">
        <v>1900</v>
      </c>
      <c r="M4742" t="s"/>
      <c r="N4742" t="s"/>
      <c r="O4742" t="s"/>
      <c r="P4742" t="s"/>
    </row>
    <row r="4743" spans="1:16">
      <c r="I4743" s="54" t="n">
        <v>4741</v>
      </c>
      <c r="J4743" t="s"/>
      <c r="K4743" t="s">
        <v>2305</v>
      </c>
      <c r="L4743" t="s">
        <v>1901</v>
      </c>
      <c r="M4743" t="s"/>
      <c r="N4743" t="s"/>
      <c r="O4743" t="s"/>
      <c r="P4743" t="s"/>
    </row>
    <row r="4744" spans="1:16">
      <c r="I4744" s="54" t="n">
        <v>4742</v>
      </c>
      <c r="J4744" t="s"/>
      <c r="K4744" t="s">
        <v>2305</v>
      </c>
      <c r="L4744" t="s">
        <v>1902</v>
      </c>
      <c r="M4744" t="s"/>
      <c r="N4744" t="s"/>
      <c r="O4744" t="s"/>
      <c r="P4744" t="s"/>
    </row>
    <row r="4745" spans="1:16">
      <c r="I4745" s="54" t="n">
        <v>4743</v>
      </c>
      <c r="J4745" t="s"/>
      <c r="K4745" t="s">
        <v>2305</v>
      </c>
      <c r="L4745" t="s">
        <v>1559</v>
      </c>
      <c r="M4745" t="s"/>
      <c r="N4745" t="s"/>
      <c r="O4745" t="s"/>
      <c r="P4745" t="s"/>
    </row>
    <row r="4746" spans="1:16">
      <c r="I4746" s="54" t="n">
        <v>4744</v>
      </c>
      <c r="J4746" t="s"/>
      <c r="K4746" t="s">
        <v>2305</v>
      </c>
      <c r="L4746" t="s">
        <v>1560</v>
      </c>
      <c r="M4746" t="s"/>
      <c r="N4746" t="s"/>
      <c r="O4746" t="s"/>
      <c r="P4746" t="s"/>
    </row>
    <row r="4747" spans="1:16">
      <c r="I4747" s="54" t="n">
        <v>4745</v>
      </c>
      <c r="J4747" t="s"/>
      <c r="K4747" t="s">
        <v>2305</v>
      </c>
      <c r="L4747" t="s">
        <v>1886</v>
      </c>
      <c r="M4747" t="s"/>
      <c r="N4747" t="s"/>
      <c r="O4747" t="s"/>
      <c r="P4747" t="s"/>
    </row>
    <row r="4748" spans="1:16">
      <c r="I4748" s="54" t="n">
        <v>4746</v>
      </c>
      <c r="J4748" t="s"/>
      <c r="K4748" t="s">
        <v>2305</v>
      </c>
      <c r="L4748" t="s">
        <v>1887</v>
      </c>
      <c r="M4748" t="s"/>
      <c r="N4748" t="s"/>
      <c r="O4748" t="s"/>
      <c r="P4748" t="s"/>
    </row>
    <row r="4749" spans="1:16">
      <c r="I4749" s="54" t="n">
        <v>4747</v>
      </c>
      <c r="J4749" t="s"/>
      <c r="K4749" t="s">
        <v>2305</v>
      </c>
      <c r="L4749" t="s">
        <v>1888</v>
      </c>
      <c r="M4749" t="s"/>
      <c r="N4749" t="s"/>
      <c r="O4749" t="s"/>
      <c r="P4749" t="s"/>
    </row>
    <row r="4750" spans="1:16">
      <c r="I4750" s="54" t="n">
        <v>4748</v>
      </c>
      <c r="J4750" t="s"/>
      <c r="K4750" t="s">
        <v>2305</v>
      </c>
      <c r="L4750" t="s">
        <v>1849</v>
      </c>
      <c r="M4750" t="s"/>
      <c r="N4750" t="s"/>
      <c r="O4750" t="s"/>
      <c r="P4750" t="s"/>
    </row>
    <row r="4751" spans="1:16">
      <c r="I4751" s="54" t="n">
        <v>4749</v>
      </c>
      <c r="J4751" s="55" t="n">
        <v>0</v>
      </c>
      <c r="K4751" t="s">
        <v>2305</v>
      </c>
      <c r="L4751" t="s">
        <v>1890</v>
      </c>
      <c r="M4751" t="s"/>
      <c r="N4751" t="s"/>
      <c r="O4751" t="s"/>
      <c r="P4751" t="s"/>
    </row>
    <row r="4752" spans="1:16">
      <c r="I4752" s="54" t="n">
        <v>4750</v>
      </c>
      <c r="J4752" s="55" t="n">
        <v>0</v>
      </c>
      <c r="K4752" t="s">
        <v>2305</v>
      </c>
      <c r="L4752" t="s">
        <v>1875</v>
      </c>
      <c r="M4752" t="s"/>
      <c r="N4752" t="s"/>
      <c r="O4752" t="s"/>
      <c r="P4752" t="s"/>
    </row>
    <row r="4753" spans="1:16">
      <c r="I4753" s="54" t="n">
        <v>4751</v>
      </c>
      <c r="J4753" s="55" t="n">
        <v>0</v>
      </c>
      <c r="K4753" t="s">
        <v>2305</v>
      </c>
      <c r="L4753" t="s">
        <v>1917</v>
      </c>
      <c r="M4753" t="s"/>
      <c r="N4753" t="s"/>
      <c r="O4753" t="s"/>
      <c r="P4753" t="s"/>
    </row>
    <row r="4754" spans="1:16">
      <c r="I4754" s="54" t="n">
        <v>4752</v>
      </c>
      <c r="J4754" t="s"/>
      <c r="K4754" t="s">
        <v>2305</v>
      </c>
      <c r="L4754" t="s">
        <v>1879</v>
      </c>
      <c r="M4754" t="s"/>
      <c r="N4754" t="s"/>
      <c r="O4754" t="s"/>
      <c r="P4754" t="s"/>
    </row>
    <row r="4755" spans="1:16">
      <c r="I4755" s="54" t="n">
        <v>4753</v>
      </c>
      <c r="J4755" t="s"/>
      <c r="K4755" t="s">
        <v>2305</v>
      </c>
      <c r="L4755" t="s">
        <v>1299</v>
      </c>
      <c r="M4755" t="s"/>
      <c r="N4755" t="s"/>
      <c r="O4755" t="s"/>
      <c r="P4755" t="s"/>
    </row>
    <row r="4756" spans="1:16">
      <c r="I4756" s="54" t="n">
        <v>4754</v>
      </c>
      <c r="J4756" t="s"/>
      <c r="K4756" t="s">
        <v>2305</v>
      </c>
      <c r="L4756" t="s">
        <v>1307</v>
      </c>
      <c r="M4756" t="s"/>
      <c r="N4756" t="s"/>
      <c r="O4756" t="s"/>
      <c r="P4756" t="s"/>
    </row>
    <row r="4757" spans="1:16">
      <c r="I4757" s="54" t="n">
        <v>4755</v>
      </c>
      <c r="J4757" t="s"/>
      <c r="K4757" t="s">
        <v>2305</v>
      </c>
      <c r="L4757" t="s">
        <v>1896</v>
      </c>
      <c r="M4757" t="s"/>
      <c r="N4757" t="s"/>
      <c r="O4757" t="s"/>
      <c r="P4757" t="s"/>
    </row>
    <row r="4758" spans="1:16">
      <c r="I4758" s="54" t="n">
        <v>4756</v>
      </c>
      <c r="J4758" t="s"/>
      <c r="K4758" t="s">
        <v>2305</v>
      </c>
      <c r="L4758" t="s">
        <v>1884</v>
      </c>
      <c r="M4758" t="s"/>
      <c r="N4758" t="s"/>
      <c r="O4758" t="s"/>
      <c r="P4758" t="s"/>
    </row>
    <row r="4759" spans="1:16">
      <c r="I4759" s="54" t="n">
        <v>4757</v>
      </c>
      <c r="J4759" t="s"/>
      <c r="K4759" t="s">
        <v>2305</v>
      </c>
      <c r="L4759" t="s">
        <v>1885</v>
      </c>
      <c r="M4759" t="s"/>
      <c r="N4759" t="s"/>
      <c r="O4759" t="s"/>
      <c r="P4759" t="s"/>
    </row>
    <row r="4760" spans="1:16">
      <c r="I4760" s="54" t="n">
        <v>4758</v>
      </c>
      <c r="J4760" t="s"/>
      <c r="K4760" t="s">
        <v>2305</v>
      </c>
      <c r="L4760" t="s">
        <v>1287</v>
      </c>
      <c r="M4760" t="s"/>
      <c r="N4760" t="s"/>
      <c r="O4760" t="s"/>
      <c r="P4760" t="s"/>
    </row>
    <row r="4761" spans="1:16">
      <c r="I4761" s="54" t="n">
        <v>4759</v>
      </c>
      <c r="J4761" t="s"/>
      <c r="K4761" t="s">
        <v>2305</v>
      </c>
      <c r="L4761" t="s">
        <v>1293</v>
      </c>
      <c r="M4761" t="s"/>
      <c r="N4761" t="s"/>
      <c r="O4761" t="s"/>
      <c r="P4761" t="s"/>
    </row>
    <row r="4762" spans="1:16">
      <c r="I4762" s="54" t="n">
        <v>4760</v>
      </c>
      <c r="J4762" t="s"/>
      <c r="K4762" t="s">
        <v>2305</v>
      </c>
      <c r="L4762" t="s">
        <v>1360</v>
      </c>
      <c r="M4762" t="s"/>
      <c r="N4762" t="s"/>
      <c r="O4762" t="s"/>
      <c r="P4762" t="s"/>
    </row>
    <row r="4763" spans="1:16">
      <c r="I4763" s="54" t="n">
        <v>4761</v>
      </c>
      <c r="J4763" t="s"/>
      <c r="K4763" t="s">
        <v>2305</v>
      </c>
      <c r="L4763" t="s">
        <v>1296</v>
      </c>
      <c r="M4763" t="s"/>
      <c r="N4763" t="s"/>
      <c r="O4763" t="s"/>
      <c r="P4763" t="s"/>
    </row>
    <row r="4764" spans="1:16">
      <c r="I4764" s="54" t="n">
        <v>4762</v>
      </c>
      <c r="J4764" s="55" t="n">
        <v>0</v>
      </c>
      <c r="K4764" t="s">
        <v>2305</v>
      </c>
      <c r="L4764" t="s">
        <v>1941</v>
      </c>
      <c r="M4764" t="s"/>
      <c r="N4764" t="s"/>
      <c r="O4764" t="s"/>
      <c r="P4764" t="s"/>
    </row>
    <row r="4765" spans="1:16">
      <c r="I4765" s="54" t="n">
        <v>4763</v>
      </c>
      <c r="J4765" s="55" t="n">
        <v>0</v>
      </c>
      <c r="K4765" t="s">
        <v>2305</v>
      </c>
      <c r="L4765" t="s">
        <v>1689</v>
      </c>
      <c r="M4765" t="s"/>
      <c r="N4765" t="s"/>
      <c r="O4765" t="s"/>
      <c r="P4765" t="s"/>
    </row>
    <row r="4766" spans="1:16">
      <c r="I4766" s="54" t="n">
        <v>4764</v>
      </c>
      <c r="J4766" s="55" t="n">
        <v>0</v>
      </c>
      <c r="K4766" t="s">
        <v>2305</v>
      </c>
      <c r="L4766" t="s">
        <v>1693</v>
      </c>
      <c r="M4766" t="s"/>
      <c r="N4766" t="s"/>
      <c r="O4766" t="s"/>
      <c r="P4766" t="s"/>
    </row>
    <row r="4767" spans="1:16">
      <c r="I4767" s="54" t="n">
        <v>4765</v>
      </c>
      <c r="J4767" s="55" t="n">
        <v>0</v>
      </c>
      <c r="K4767" t="s">
        <v>2305</v>
      </c>
      <c r="L4767" t="s">
        <v>1444</v>
      </c>
      <c r="M4767" t="s"/>
      <c r="N4767" t="s"/>
      <c r="O4767" t="s"/>
      <c r="P4767" t="s"/>
    </row>
    <row r="4768" spans="1:16">
      <c r="I4768" s="54" t="n">
        <v>4766</v>
      </c>
      <c r="J4768" s="55" t="n">
        <v>0</v>
      </c>
      <c r="K4768" t="s">
        <v>2305</v>
      </c>
      <c r="L4768" t="s">
        <v>1908</v>
      </c>
      <c r="M4768" t="s"/>
      <c r="N4768" t="s"/>
      <c r="O4768" t="s"/>
      <c r="P4768" t="s"/>
    </row>
    <row r="4769" spans="1:16">
      <c r="I4769" s="54" t="n">
        <v>4767</v>
      </c>
      <c r="J4769" s="55" t="n">
        <v>0</v>
      </c>
      <c r="K4769" t="s">
        <v>2305</v>
      </c>
      <c r="L4769" t="s">
        <v>1446</v>
      </c>
      <c r="M4769" t="s"/>
      <c r="N4769" t="s"/>
      <c r="O4769" t="s"/>
      <c r="P4769" t="s"/>
    </row>
    <row r="4770" spans="1:16">
      <c r="I4770" s="54" t="n">
        <v>4768</v>
      </c>
      <c r="J4770" t="s"/>
      <c r="K4770" t="s">
        <v>2305</v>
      </c>
      <c r="L4770" t="s">
        <v>1695</v>
      </c>
      <c r="M4770" t="s"/>
      <c r="N4770" t="s"/>
      <c r="O4770" t="s"/>
      <c r="P4770" t="s"/>
    </row>
    <row r="4771" spans="1:16">
      <c r="I4771" s="54" t="n">
        <v>4769</v>
      </c>
      <c r="J4771" t="s"/>
      <c r="K4771" t="s">
        <v>2305</v>
      </c>
      <c r="L4771" t="s">
        <v>1944</v>
      </c>
      <c r="M4771" t="s"/>
      <c r="N4771" t="s"/>
      <c r="O4771" t="s"/>
      <c r="P4771" t="s"/>
    </row>
    <row r="4772" spans="1:16">
      <c r="I4772" s="54" t="n">
        <v>4770</v>
      </c>
      <c r="J4772" t="s"/>
      <c r="K4772" t="s">
        <v>2305</v>
      </c>
      <c r="L4772" t="s">
        <v>1481</v>
      </c>
      <c r="M4772" t="s"/>
      <c r="N4772" t="s"/>
      <c r="O4772" t="s"/>
      <c r="P4772" t="s"/>
    </row>
    <row r="4773" spans="1:16">
      <c r="I4773" s="54" t="n">
        <v>4771</v>
      </c>
      <c r="J4773" t="s"/>
      <c r="K4773" t="s">
        <v>2305</v>
      </c>
      <c r="L4773" t="s">
        <v>1699</v>
      </c>
      <c r="M4773" t="s"/>
      <c r="N4773" t="s"/>
      <c r="O4773" t="s"/>
      <c r="P4773" t="s"/>
    </row>
    <row r="4774" spans="1:16">
      <c r="I4774" s="54" t="n">
        <v>4772</v>
      </c>
      <c r="J4774" t="s"/>
      <c r="K4774" t="s">
        <v>2305</v>
      </c>
      <c r="L4774" t="s">
        <v>1489</v>
      </c>
      <c r="M4774" t="s"/>
      <c r="N4774" t="s"/>
      <c r="O4774" t="s"/>
      <c r="P4774" t="s"/>
    </row>
    <row r="4775" spans="1:16">
      <c r="I4775" s="54" t="n">
        <v>4773</v>
      </c>
      <c r="J4775" t="s"/>
      <c r="K4775" t="s">
        <v>2305</v>
      </c>
      <c r="L4775" t="s">
        <v>1490</v>
      </c>
      <c r="M4775" t="s"/>
      <c r="N4775" t="s"/>
      <c r="O4775" t="s"/>
      <c r="P4775" t="s"/>
    </row>
    <row r="4776" spans="1:16">
      <c r="I4776" s="54" t="n">
        <v>4774</v>
      </c>
      <c r="J4776" t="s"/>
      <c r="K4776" t="s">
        <v>2305</v>
      </c>
      <c r="L4776" t="s">
        <v>1910</v>
      </c>
      <c r="M4776" t="s"/>
      <c r="N4776" t="s"/>
      <c r="O4776" t="s"/>
      <c r="P4776" t="s"/>
    </row>
    <row r="4777" spans="1:16">
      <c r="I4777" s="54" t="n">
        <v>4775</v>
      </c>
      <c r="J4777" t="s"/>
      <c r="K4777" t="s">
        <v>2305</v>
      </c>
      <c r="L4777" t="s">
        <v>1702</v>
      </c>
      <c r="M4777" t="s"/>
      <c r="N4777" t="s"/>
      <c r="O4777" t="s"/>
      <c r="P4777" t="s"/>
    </row>
    <row r="4778" spans="1:16">
      <c r="I4778" s="54" t="n">
        <v>4776</v>
      </c>
      <c r="J4778" t="s"/>
      <c r="K4778" t="s">
        <v>2305</v>
      </c>
      <c r="L4778" t="s">
        <v>1948</v>
      </c>
      <c r="M4778" t="s"/>
      <c r="N4778" t="s"/>
      <c r="O4778" t="s"/>
      <c r="P4778" t="s"/>
    </row>
    <row r="4779" spans="1:16">
      <c r="I4779" s="54" t="n">
        <v>4777</v>
      </c>
      <c r="J4779" t="s"/>
      <c r="K4779" t="s">
        <v>2305</v>
      </c>
      <c r="L4779" t="s">
        <v>1949</v>
      </c>
      <c r="M4779" t="s"/>
      <c r="N4779" t="s"/>
      <c r="O4779" t="s"/>
      <c r="P4779" t="s"/>
    </row>
    <row r="4780" spans="1:16">
      <c r="I4780" s="54" t="n">
        <v>4778</v>
      </c>
      <c r="J4780" s="55" t="n">
        <v>0</v>
      </c>
      <c r="K4780" t="s">
        <v>2305</v>
      </c>
      <c r="L4780" t="s">
        <v>2027</v>
      </c>
      <c r="M4780" t="s"/>
      <c r="N4780" t="s"/>
      <c r="O4780" t="s"/>
      <c r="P4780" t="s"/>
    </row>
    <row r="4781" spans="1:16">
      <c r="I4781" s="54" t="n">
        <v>4779</v>
      </c>
      <c r="J4781" s="55" t="n">
        <v>0</v>
      </c>
      <c r="K4781" t="s">
        <v>2305</v>
      </c>
      <c r="L4781" t="s">
        <v>1954</v>
      </c>
      <c r="M4781" t="s"/>
      <c r="N4781" t="s"/>
      <c r="O4781" t="s"/>
      <c r="P4781" t="s"/>
    </row>
    <row r="4782" spans="1:16">
      <c r="I4782" s="54" t="n">
        <v>4780</v>
      </c>
      <c r="J4782" t="s"/>
      <c r="K4782" t="s">
        <v>2305</v>
      </c>
      <c r="L4782" t="s">
        <v>1596</v>
      </c>
      <c r="M4782" t="s"/>
      <c r="N4782" t="s"/>
      <c r="O4782" t="s"/>
      <c r="P4782" t="s"/>
    </row>
    <row r="4783" spans="1:16">
      <c r="I4783" s="54" t="n">
        <v>4781</v>
      </c>
      <c r="J4783" t="s"/>
      <c r="K4783" t="s">
        <v>2305</v>
      </c>
      <c r="L4783" t="s">
        <v>1597</v>
      </c>
      <c r="M4783" t="s"/>
      <c r="N4783" t="s"/>
      <c r="O4783" t="s"/>
      <c r="P4783" t="s"/>
    </row>
    <row r="4784" spans="1:16">
      <c r="I4784" s="54" t="n">
        <v>4782</v>
      </c>
      <c r="J4784" t="s"/>
      <c r="K4784" t="s">
        <v>2305</v>
      </c>
      <c r="L4784" t="s">
        <v>2036</v>
      </c>
      <c r="M4784" t="s"/>
      <c r="N4784" t="s"/>
      <c r="O4784" t="s"/>
      <c r="P4784" t="s"/>
    </row>
    <row r="4785" spans="1:16">
      <c r="I4785" s="54" t="n">
        <v>4783</v>
      </c>
      <c r="J4785" t="s"/>
      <c r="K4785" t="s">
        <v>2305</v>
      </c>
      <c r="L4785" t="s">
        <v>1957</v>
      </c>
      <c r="M4785" t="s"/>
      <c r="N4785" t="s"/>
      <c r="O4785" t="s"/>
      <c r="P4785" t="s"/>
    </row>
    <row r="4786" spans="1:16">
      <c r="I4786" s="54" t="n">
        <v>4784</v>
      </c>
      <c r="J4786" t="s"/>
      <c r="K4786" t="s">
        <v>2305</v>
      </c>
      <c r="L4786" t="s">
        <v>2047</v>
      </c>
      <c r="M4786" t="s"/>
      <c r="N4786" t="s"/>
      <c r="O4786" t="s"/>
      <c r="P4786" t="s"/>
    </row>
    <row r="4787" spans="1:16">
      <c r="I4787" s="54" t="n">
        <v>4785</v>
      </c>
      <c r="J4787" t="s"/>
      <c r="K4787" t="s">
        <v>2305</v>
      </c>
      <c r="L4787" t="s">
        <v>2048</v>
      </c>
      <c r="M4787" t="s"/>
      <c r="N4787" t="s"/>
      <c r="O4787" t="s"/>
      <c r="P4787" t="s"/>
    </row>
    <row r="4788" spans="1:16">
      <c r="I4788" s="54" t="n">
        <v>4786</v>
      </c>
      <c r="J4788" s="55" t="n">
        <v>0</v>
      </c>
      <c r="K4788" t="s">
        <v>2305</v>
      </c>
      <c r="L4788" t="s">
        <v>1962</v>
      </c>
      <c r="M4788" t="s"/>
      <c r="N4788" t="s"/>
      <c r="O4788" t="s"/>
      <c r="P4788" t="s"/>
    </row>
    <row r="4789" spans="1:16">
      <c r="I4789" s="54" t="n">
        <v>4787</v>
      </c>
      <c r="J4789" t="s"/>
      <c r="K4789" t="s">
        <v>2305</v>
      </c>
      <c r="L4789" t="s">
        <v>1964</v>
      </c>
      <c r="M4789" t="s"/>
      <c r="N4789" t="s"/>
      <c r="O4789" t="s"/>
      <c r="P4789" t="s"/>
    </row>
    <row r="4790" spans="1:16">
      <c r="I4790" s="54" t="n">
        <v>4788</v>
      </c>
      <c r="J4790" t="s"/>
      <c r="K4790" t="s">
        <v>2305</v>
      </c>
      <c r="L4790" t="s">
        <v>1965</v>
      </c>
      <c r="M4790" t="s"/>
      <c r="N4790" t="s"/>
      <c r="O4790" t="s"/>
      <c r="P4790" t="s"/>
    </row>
    <row r="4791" spans="1:16">
      <c r="I4791" s="54" t="n">
        <v>4789</v>
      </c>
      <c r="J4791" t="s"/>
      <c r="K4791" t="s">
        <v>2305</v>
      </c>
      <c r="L4791" t="s">
        <v>1966</v>
      </c>
      <c r="M4791" t="s"/>
      <c r="N4791" t="s"/>
      <c r="O4791" t="s"/>
      <c r="P4791" t="s"/>
    </row>
    <row r="4792" spans="1:16">
      <c r="I4792" s="54" t="n">
        <v>4790</v>
      </c>
      <c r="J4792" t="s"/>
      <c r="K4792" t="s">
        <v>2305</v>
      </c>
      <c r="L4792" t="s">
        <v>1967</v>
      </c>
      <c r="M4792" t="s"/>
      <c r="N4792" t="s"/>
      <c r="O4792" t="s"/>
      <c r="P4792" t="s"/>
    </row>
    <row r="4793" spans="1:16">
      <c r="I4793" s="54" t="n">
        <v>4791</v>
      </c>
      <c r="J4793" t="s"/>
      <c r="K4793" t="s">
        <v>2305</v>
      </c>
      <c r="L4793" t="s">
        <v>1968</v>
      </c>
      <c r="M4793" t="s"/>
      <c r="N4793" t="s"/>
      <c r="O4793" t="s"/>
      <c r="P4793" t="s"/>
    </row>
    <row r="4794" spans="1:16">
      <c r="I4794" s="54" t="n">
        <v>4792</v>
      </c>
      <c r="J4794" t="s"/>
      <c r="K4794" t="s">
        <v>2305</v>
      </c>
      <c r="L4794" t="s">
        <v>1969</v>
      </c>
      <c r="M4794" t="s"/>
      <c r="N4794" t="s"/>
      <c r="O4794" t="s"/>
      <c r="P4794" t="s"/>
    </row>
    <row r="4795" spans="1:16">
      <c r="I4795" s="54" t="n">
        <v>4793</v>
      </c>
      <c r="J4795" t="s"/>
      <c r="K4795" t="s">
        <v>2305</v>
      </c>
      <c r="L4795" t="s">
        <v>1970</v>
      </c>
      <c r="M4795" t="s"/>
      <c r="N4795" t="s"/>
      <c r="O4795" t="s"/>
      <c r="P4795" t="s"/>
    </row>
    <row r="4796" spans="1:16">
      <c r="I4796" s="54" t="n">
        <v>4794</v>
      </c>
      <c r="J4796" t="s"/>
      <c r="K4796" t="s">
        <v>2305</v>
      </c>
      <c r="L4796" t="s">
        <v>1971</v>
      </c>
      <c r="M4796" t="s"/>
      <c r="N4796" t="s"/>
      <c r="O4796" t="s"/>
      <c r="P4796" t="s"/>
    </row>
    <row r="4797" spans="1:16">
      <c r="I4797" s="54" t="n">
        <v>4795</v>
      </c>
      <c r="J4797" s="55" t="n">
        <v>0</v>
      </c>
      <c r="K4797" t="s">
        <v>2305</v>
      </c>
      <c r="L4797" t="s">
        <v>1972</v>
      </c>
      <c r="M4797" t="s"/>
      <c r="N4797" t="s"/>
      <c r="O4797" t="s"/>
      <c r="P4797" t="s"/>
    </row>
    <row r="4798" spans="1:16">
      <c r="I4798" s="54" t="n">
        <v>4796</v>
      </c>
      <c r="J4798" t="s"/>
      <c r="K4798" t="s">
        <v>2305</v>
      </c>
      <c r="L4798" t="s">
        <v>2028</v>
      </c>
      <c r="M4798" t="s"/>
      <c r="N4798" t="s"/>
      <c r="O4798" t="s"/>
      <c r="P4798" t="s"/>
    </row>
    <row r="4799" spans="1:16">
      <c r="I4799" s="54" t="n">
        <v>4797</v>
      </c>
      <c r="J4799" t="s"/>
      <c r="K4799" t="s">
        <v>2305</v>
      </c>
      <c r="L4799" t="s">
        <v>2029</v>
      </c>
      <c r="M4799" t="s"/>
      <c r="N4799" t="s"/>
      <c r="O4799" t="s"/>
      <c r="P4799" t="s"/>
    </row>
    <row r="4800" spans="1:16">
      <c r="I4800" s="54" t="n">
        <v>4798</v>
      </c>
      <c r="J4800" s="55" t="n">
        <v>0</v>
      </c>
      <c r="K4800" t="s">
        <v>2305</v>
      </c>
      <c r="L4800" t="s">
        <v>1973</v>
      </c>
      <c r="M4800" t="s"/>
      <c r="N4800" t="s"/>
      <c r="O4800" t="s"/>
      <c r="P4800" t="s"/>
    </row>
    <row r="4801" spans="1:16">
      <c r="I4801" s="54" t="n">
        <v>4799</v>
      </c>
      <c r="J4801" t="s"/>
      <c r="K4801" t="s">
        <v>2305</v>
      </c>
      <c r="L4801" t="s">
        <v>1974</v>
      </c>
      <c r="M4801" t="s"/>
      <c r="N4801" t="s"/>
      <c r="O4801" t="s"/>
      <c r="P4801" t="s"/>
    </row>
    <row r="4802" spans="1:16">
      <c r="I4802" s="54" t="n">
        <v>4800</v>
      </c>
      <c r="J4802" t="s"/>
      <c r="K4802" t="s">
        <v>2305</v>
      </c>
      <c r="L4802" t="s">
        <v>1975</v>
      </c>
      <c r="M4802" t="s"/>
      <c r="N4802" t="s"/>
      <c r="O4802" t="s"/>
      <c r="P4802" t="s"/>
    </row>
    <row r="4803" spans="1:16">
      <c r="I4803" s="54" t="n">
        <v>4801</v>
      </c>
      <c r="J4803" t="s"/>
      <c r="K4803" t="s">
        <v>2305</v>
      </c>
      <c r="L4803" t="s">
        <v>1976</v>
      </c>
      <c r="M4803" t="s"/>
      <c r="N4803" t="s"/>
      <c r="O4803" t="s"/>
      <c r="P4803" t="s"/>
    </row>
    <row r="4804" spans="1:16">
      <c r="I4804" s="54" t="n">
        <v>4802</v>
      </c>
      <c r="J4804" s="55" t="n">
        <v>0</v>
      </c>
      <c r="K4804" t="s">
        <v>2305</v>
      </c>
      <c r="L4804" t="s">
        <v>1977</v>
      </c>
      <c r="M4804" t="s"/>
      <c r="N4804" t="s"/>
      <c r="O4804" t="s"/>
      <c r="P4804" t="s"/>
    </row>
    <row r="4805" spans="1:16">
      <c r="I4805" s="54" t="n">
        <v>4803</v>
      </c>
      <c r="J4805" t="s"/>
      <c r="K4805" t="s">
        <v>2305</v>
      </c>
      <c r="L4805" t="s">
        <v>1978</v>
      </c>
      <c r="M4805" t="s"/>
      <c r="N4805" t="s"/>
      <c r="O4805" t="s"/>
      <c r="P4805" t="s"/>
    </row>
    <row r="4806" spans="1:16">
      <c r="I4806" s="54" t="n">
        <v>4804</v>
      </c>
      <c r="J4806" t="s"/>
      <c r="K4806" t="s">
        <v>2305</v>
      </c>
      <c r="L4806" t="s">
        <v>1979</v>
      </c>
      <c r="M4806" t="s"/>
      <c r="N4806" t="s"/>
      <c r="O4806" t="s"/>
      <c r="P4806" t="s"/>
    </row>
    <row r="4807" spans="1:16">
      <c r="I4807" s="54" t="n">
        <v>4805</v>
      </c>
      <c r="J4807" t="s"/>
      <c r="K4807" t="s">
        <v>2305</v>
      </c>
      <c r="L4807" t="s">
        <v>1980</v>
      </c>
      <c r="M4807" t="s"/>
      <c r="N4807" t="s"/>
      <c r="O4807" t="s"/>
      <c r="P4807" t="s"/>
    </row>
    <row r="4808" spans="1:16">
      <c r="I4808" s="54" t="n">
        <v>4806</v>
      </c>
      <c r="J4808" s="55" t="n">
        <v>0</v>
      </c>
      <c r="K4808" t="s">
        <v>2305</v>
      </c>
      <c r="L4808" t="s">
        <v>2030</v>
      </c>
      <c r="M4808" t="s"/>
      <c r="N4808" t="s"/>
      <c r="O4808" t="s"/>
      <c r="P4808" t="s"/>
    </row>
    <row r="4809" spans="1:16">
      <c r="I4809" s="54" t="n">
        <v>4807</v>
      </c>
      <c r="J4809" t="s"/>
      <c r="K4809" t="s">
        <v>2305</v>
      </c>
      <c r="L4809" t="s">
        <v>2031</v>
      </c>
      <c r="M4809" t="s"/>
      <c r="N4809" t="s"/>
      <c r="O4809" t="s"/>
      <c r="P4809" t="s"/>
    </row>
    <row r="4810" spans="1:16">
      <c r="I4810" s="54" t="n">
        <v>4808</v>
      </c>
      <c r="J4810" t="s"/>
      <c r="K4810" t="s">
        <v>2305</v>
      </c>
      <c r="L4810" t="s">
        <v>2032</v>
      </c>
      <c r="M4810" t="s"/>
      <c r="N4810" t="s"/>
      <c r="O4810" t="s"/>
      <c r="P4810" t="s"/>
    </row>
    <row r="4811" spans="1:16">
      <c r="I4811" s="54" t="n">
        <v>4809</v>
      </c>
      <c r="J4811" t="s"/>
      <c r="K4811" t="s">
        <v>2305</v>
      </c>
      <c r="L4811" t="s">
        <v>2033</v>
      </c>
      <c r="M4811" t="s"/>
      <c r="N4811" t="s"/>
      <c r="O4811" t="s"/>
      <c r="P4811" t="s"/>
    </row>
    <row r="4812" spans="1:16">
      <c r="I4812" s="54" t="n">
        <v>4810</v>
      </c>
      <c r="J4812" t="s"/>
      <c r="K4812" t="s">
        <v>2305</v>
      </c>
      <c r="L4812" t="s">
        <v>2034</v>
      </c>
      <c r="M4812" t="s"/>
      <c r="N4812" t="s"/>
      <c r="O4812" t="s"/>
      <c r="P4812" t="s"/>
    </row>
    <row r="4813" spans="1:16">
      <c r="I4813" s="54" t="n">
        <v>4811</v>
      </c>
      <c r="J4813" t="s"/>
      <c r="K4813" t="s">
        <v>2305</v>
      </c>
      <c r="L4813" t="s">
        <v>2035</v>
      </c>
      <c r="M4813" t="s"/>
      <c r="N4813" t="s"/>
      <c r="O4813" t="s"/>
      <c r="P4813" t="s"/>
    </row>
    <row r="4814" spans="1:16">
      <c r="I4814" s="54" t="n">
        <v>4812</v>
      </c>
      <c r="J4814" t="s"/>
      <c r="K4814" t="s">
        <v>2305</v>
      </c>
      <c r="L4814" t="s">
        <v>2037</v>
      </c>
      <c r="M4814" t="s"/>
      <c r="N4814" t="s"/>
      <c r="O4814" t="s"/>
      <c r="P4814" t="s"/>
    </row>
    <row r="4815" spans="1:16">
      <c r="I4815" s="54" t="n">
        <v>4813</v>
      </c>
      <c r="J4815" t="s"/>
      <c r="K4815" t="s">
        <v>2305</v>
      </c>
      <c r="L4815" t="s">
        <v>2038</v>
      </c>
      <c r="M4815" t="s"/>
      <c r="N4815" t="s"/>
      <c r="O4815" t="s"/>
      <c r="P4815" t="s"/>
    </row>
    <row r="4816" spans="1:16">
      <c r="I4816" s="54" t="n">
        <v>4814</v>
      </c>
      <c r="J4816" t="s"/>
      <c r="K4816" t="s">
        <v>2305</v>
      </c>
      <c r="L4816" t="s">
        <v>2039</v>
      </c>
      <c r="M4816" t="s"/>
      <c r="N4816" t="s"/>
      <c r="O4816" t="s"/>
      <c r="P4816" t="s"/>
    </row>
    <row r="4817" spans="1:16">
      <c r="I4817" s="54" t="n">
        <v>4815</v>
      </c>
      <c r="J4817" t="s"/>
      <c r="K4817" t="s">
        <v>2305</v>
      </c>
      <c r="L4817" t="s">
        <v>2040</v>
      </c>
      <c r="M4817" t="s"/>
      <c r="N4817" t="s"/>
      <c r="O4817" t="s"/>
      <c r="P4817" t="s"/>
    </row>
    <row r="4818" spans="1:16">
      <c r="I4818" s="54" t="n">
        <v>4816</v>
      </c>
      <c r="J4818" t="s"/>
      <c r="K4818" t="s">
        <v>2305</v>
      </c>
      <c r="L4818" t="s">
        <v>2041</v>
      </c>
      <c r="M4818" t="s"/>
      <c r="N4818" t="s"/>
      <c r="O4818" t="s"/>
      <c r="P4818" t="s"/>
    </row>
    <row r="4819" spans="1:16">
      <c r="I4819" s="54" t="n">
        <v>4817</v>
      </c>
      <c r="J4819" t="s"/>
      <c r="K4819" t="s">
        <v>2305</v>
      </c>
      <c r="L4819" t="s">
        <v>2042</v>
      </c>
      <c r="M4819" t="s"/>
      <c r="N4819" t="s"/>
      <c r="O4819" t="s"/>
      <c r="P4819" t="s"/>
    </row>
    <row r="4820" spans="1:16">
      <c r="I4820" s="54" t="n">
        <v>4818</v>
      </c>
      <c r="J4820" t="s"/>
      <c r="K4820" t="s">
        <v>2305</v>
      </c>
      <c r="L4820" t="s">
        <v>2043</v>
      </c>
      <c r="M4820" t="s"/>
      <c r="N4820" t="s"/>
      <c r="O4820" t="s"/>
      <c r="P4820" t="s"/>
    </row>
    <row r="4821" spans="1:16">
      <c r="I4821" s="54" t="n">
        <v>4819</v>
      </c>
      <c r="J4821" t="s"/>
      <c r="K4821" t="s">
        <v>2305</v>
      </c>
      <c r="L4821" t="s">
        <v>2044</v>
      </c>
      <c r="M4821" t="s"/>
      <c r="N4821" t="s"/>
      <c r="O4821" t="s"/>
      <c r="P4821" t="s"/>
    </row>
    <row r="4822" spans="1:16">
      <c r="I4822" s="54" t="n">
        <v>4820</v>
      </c>
      <c r="J4822" t="s"/>
      <c r="K4822" t="s">
        <v>2305</v>
      </c>
      <c r="L4822" t="s">
        <v>2045</v>
      </c>
      <c r="M4822" t="s"/>
      <c r="N4822" t="s"/>
      <c r="O4822" t="s"/>
      <c r="P4822" t="s"/>
    </row>
    <row r="4823" spans="1:16">
      <c r="I4823" s="54" t="n">
        <v>4821</v>
      </c>
      <c r="J4823" t="s"/>
      <c r="K4823" t="s">
        <v>2305</v>
      </c>
      <c r="L4823" t="s">
        <v>2046</v>
      </c>
      <c r="M4823" t="s"/>
      <c r="N4823" t="s"/>
      <c r="O4823" t="s"/>
      <c r="P4823" t="s"/>
    </row>
    <row r="4824" spans="1:16">
      <c r="I4824" s="54" t="n">
        <v>4822</v>
      </c>
      <c r="J4824" s="55" t="n">
        <v>0</v>
      </c>
      <c r="K4824" t="s">
        <v>2305</v>
      </c>
      <c r="L4824" t="s">
        <v>2049</v>
      </c>
      <c r="M4824" t="s"/>
      <c r="N4824" t="s"/>
      <c r="O4824" t="s"/>
      <c r="P4824" t="s"/>
    </row>
    <row r="4825" spans="1:16">
      <c r="I4825" s="54" t="n">
        <v>4823</v>
      </c>
      <c r="J4825" s="55" t="n">
        <v>0</v>
      </c>
      <c r="K4825" t="s">
        <v>2305</v>
      </c>
      <c r="L4825" t="s">
        <v>2050</v>
      </c>
      <c r="M4825" t="s"/>
      <c r="N4825" t="s"/>
      <c r="O4825" t="s"/>
      <c r="P4825" t="s"/>
    </row>
    <row r="4826" spans="1:16">
      <c r="I4826" s="54" t="n">
        <v>4824</v>
      </c>
      <c r="J4826" s="55" t="n">
        <v>0</v>
      </c>
      <c r="K4826" t="s">
        <v>2305</v>
      </c>
      <c r="L4826" t="s">
        <v>2051</v>
      </c>
      <c r="M4826" t="s"/>
      <c r="N4826" t="s"/>
      <c r="O4826" t="s"/>
      <c r="P4826" t="s"/>
    </row>
    <row r="4827" spans="1:16">
      <c r="I4827" s="54" t="n">
        <v>4825</v>
      </c>
      <c r="J4827" t="s"/>
      <c r="K4827" t="s">
        <v>2305</v>
      </c>
      <c r="L4827" t="s">
        <v>2052</v>
      </c>
      <c r="M4827" t="s"/>
      <c r="N4827" t="s"/>
      <c r="O4827" t="s"/>
      <c r="P4827" t="s"/>
    </row>
    <row r="4828" spans="1:16">
      <c r="I4828" s="54" t="n">
        <v>4826</v>
      </c>
      <c r="J4828" t="s"/>
      <c r="K4828" t="s">
        <v>2305</v>
      </c>
      <c r="L4828" t="s">
        <v>2012</v>
      </c>
      <c r="M4828" t="s"/>
      <c r="N4828" t="s"/>
      <c r="O4828" t="s"/>
      <c r="P4828" t="s"/>
    </row>
    <row r="4829" spans="1:16">
      <c r="I4829" s="54" t="n">
        <v>4827</v>
      </c>
      <c r="J4829" t="s"/>
      <c r="K4829" t="s">
        <v>2305</v>
      </c>
      <c r="L4829" t="s">
        <v>1492</v>
      </c>
      <c r="M4829" t="s"/>
      <c r="N4829" t="s"/>
      <c r="O4829" t="s"/>
      <c r="P4829" t="s"/>
    </row>
    <row r="4830" spans="1:16">
      <c r="I4830" s="54" t="n">
        <v>4828</v>
      </c>
      <c r="J4830" t="s"/>
      <c r="K4830" t="s">
        <v>2305</v>
      </c>
      <c r="L4830" t="s">
        <v>2053</v>
      </c>
      <c r="M4830" t="s"/>
      <c r="N4830" t="s"/>
      <c r="O4830" t="s"/>
      <c r="P4830" t="s"/>
    </row>
    <row r="4831" spans="1:16">
      <c r="I4831" s="54" t="n">
        <v>4829</v>
      </c>
      <c r="J4831" t="s"/>
      <c r="K4831" t="s">
        <v>2305</v>
      </c>
      <c r="L4831" t="s">
        <v>2054</v>
      </c>
      <c r="M4831" t="s"/>
      <c r="N4831" t="s"/>
      <c r="O4831" t="s"/>
      <c r="P4831" t="s"/>
    </row>
    <row r="4832" spans="1:16">
      <c r="I4832" s="54" t="n">
        <v>4830</v>
      </c>
      <c r="J4832" t="s"/>
      <c r="K4832" t="s">
        <v>2305</v>
      </c>
      <c r="L4832" t="s">
        <v>2013</v>
      </c>
      <c r="M4832" t="s"/>
      <c r="N4832" t="s"/>
      <c r="O4832" t="s"/>
      <c r="P4832" t="s"/>
    </row>
    <row r="4833" spans="1:16">
      <c r="I4833" s="54" t="n">
        <v>4831</v>
      </c>
      <c r="J4833" t="s"/>
      <c r="K4833" t="s">
        <v>2305</v>
      </c>
      <c r="L4833" t="s">
        <v>2014</v>
      </c>
      <c r="M4833" t="s"/>
      <c r="N4833" t="s"/>
      <c r="O4833" t="s"/>
      <c r="P4833" t="s"/>
    </row>
    <row r="4834" spans="1:16">
      <c r="I4834" s="54" t="n">
        <v>4832</v>
      </c>
      <c r="J4834" t="s"/>
      <c r="K4834" t="s">
        <v>2305</v>
      </c>
      <c r="L4834" t="s">
        <v>1581</v>
      </c>
      <c r="M4834" t="s"/>
      <c r="N4834" t="s"/>
      <c r="O4834" t="s"/>
      <c r="P4834" t="s"/>
    </row>
    <row r="4835" spans="1:16">
      <c r="I4835" s="54" t="n">
        <v>4833</v>
      </c>
      <c r="J4835" t="s"/>
      <c r="K4835" t="s">
        <v>2305</v>
      </c>
      <c r="L4835" t="s">
        <v>1582</v>
      </c>
      <c r="M4835" t="s"/>
      <c r="N4835" t="s"/>
      <c r="O4835" t="s"/>
      <c r="P4835" t="s"/>
    </row>
    <row r="4836" spans="1:16">
      <c r="I4836" s="54" t="n">
        <v>4834</v>
      </c>
      <c r="J4836" s="55" t="n">
        <v>0</v>
      </c>
      <c r="K4836" t="s">
        <v>2305</v>
      </c>
      <c r="L4836" t="s">
        <v>1732</v>
      </c>
      <c r="M4836" t="s"/>
      <c r="N4836" t="s"/>
      <c r="O4836" t="s"/>
      <c r="P4836" t="s"/>
    </row>
    <row r="4837" spans="1:16">
      <c r="I4837" s="54" t="n">
        <v>4835</v>
      </c>
      <c r="J4837" s="55" t="n">
        <v>0</v>
      </c>
      <c r="K4837" t="s">
        <v>2305</v>
      </c>
      <c r="L4837" t="s">
        <v>1733</v>
      </c>
      <c r="M4837" t="s"/>
      <c r="N4837" t="s"/>
      <c r="O4837" t="s"/>
      <c r="P4837" t="s"/>
    </row>
    <row r="4838" spans="1:16">
      <c r="I4838" s="54" t="n">
        <v>4836</v>
      </c>
      <c r="J4838" s="55" t="n">
        <v>0</v>
      </c>
      <c r="K4838" t="s">
        <v>2305</v>
      </c>
      <c r="L4838" t="s">
        <v>2015</v>
      </c>
      <c r="M4838" t="s"/>
      <c r="N4838" t="s"/>
      <c r="O4838" t="s"/>
      <c r="P4838" t="s"/>
    </row>
    <row r="4839" spans="1:16">
      <c r="I4839" s="54" t="n">
        <v>4837</v>
      </c>
      <c r="J4839" s="55" t="n">
        <v>0</v>
      </c>
      <c r="K4839" t="s">
        <v>2305</v>
      </c>
      <c r="L4839" t="s">
        <v>1981</v>
      </c>
      <c r="M4839" t="s"/>
      <c r="N4839" t="s"/>
      <c r="O4839" t="s"/>
      <c r="P4839" t="s"/>
    </row>
    <row r="4840" spans="1:16">
      <c r="I4840" s="54" t="n">
        <v>4838</v>
      </c>
      <c r="J4840" t="s"/>
      <c r="K4840" t="s">
        <v>2305</v>
      </c>
      <c r="L4840" t="s">
        <v>1734</v>
      </c>
      <c r="M4840" t="s"/>
      <c r="N4840" t="s"/>
      <c r="O4840" t="s"/>
      <c r="P4840" t="s"/>
    </row>
    <row r="4841" spans="1:16">
      <c r="I4841" s="54" t="n">
        <v>4839</v>
      </c>
      <c r="J4841" t="s"/>
      <c r="K4841" t="s">
        <v>2305</v>
      </c>
      <c r="L4841" t="s">
        <v>2016</v>
      </c>
      <c r="M4841" t="s"/>
      <c r="N4841" t="s"/>
      <c r="O4841" t="s"/>
      <c r="P4841" t="s"/>
    </row>
    <row r="4842" spans="1:16">
      <c r="I4842" s="54" t="n">
        <v>4840</v>
      </c>
      <c r="J4842" t="s"/>
      <c r="K4842" t="s">
        <v>2305</v>
      </c>
      <c r="L4842" t="s">
        <v>1982</v>
      </c>
      <c r="M4842" t="s"/>
      <c r="N4842" t="s"/>
      <c r="O4842" t="s"/>
      <c r="P4842" t="s"/>
    </row>
    <row r="4843" spans="1:16">
      <c r="I4843" s="54" t="n">
        <v>4841</v>
      </c>
      <c r="J4843" t="s"/>
      <c r="K4843" t="s">
        <v>2305</v>
      </c>
      <c r="L4843" t="s">
        <v>1735</v>
      </c>
      <c r="M4843" t="s"/>
      <c r="N4843" t="s"/>
      <c r="O4843" t="s"/>
      <c r="P4843" t="s"/>
    </row>
    <row r="4844" spans="1:16">
      <c r="I4844" s="54" t="n">
        <v>4842</v>
      </c>
      <c r="J4844" t="s"/>
      <c r="K4844" t="s">
        <v>2305</v>
      </c>
      <c r="L4844" t="s">
        <v>1736</v>
      </c>
      <c r="M4844" t="s"/>
      <c r="N4844" t="s"/>
      <c r="O4844" t="s"/>
      <c r="P4844" t="s"/>
    </row>
    <row r="4845" spans="1:16">
      <c r="I4845" s="54" t="n">
        <v>4843</v>
      </c>
      <c r="J4845" t="s"/>
      <c r="K4845" t="s">
        <v>2305</v>
      </c>
      <c r="L4845" t="s">
        <v>1737</v>
      </c>
      <c r="M4845" t="s"/>
      <c r="N4845" t="s"/>
      <c r="O4845" t="s"/>
      <c r="P4845" t="s"/>
    </row>
    <row r="4846" spans="1:16">
      <c r="I4846" s="54" t="n">
        <v>4844</v>
      </c>
      <c r="J4846" t="s"/>
      <c r="K4846" t="s">
        <v>2305</v>
      </c>
      <c r="L4846" t="s">
        <v>2017</v>
      </c>
      <c r="M4846" t="s"/>
      <c r="N4846" t="s"/>
      <c r="O4846" t="s"/>
      <c r="P4846" t="s"/>
    </row>
    <row r="4847" spans="1:16">
      <c r="I4847" s="54" t="n">
        <v>4845</v>
      </c>
      <c r="J4847" t="s"/>
      <c r="K4847" t="s">
        <v>2305</v>
      </c>
      <c r="L4847" t="s">
        <v>2018</v>
      </c>
      <c r="M4847" t="s"/>
      <c r="N4847" t="s"/>
      <c r="O4847" t="s"/>
      <c r="P4847" t="s"/>
    </row>
    <row r="4848" spans="1:16">
      <c r="I4848" s="54" t="n">
        <v>4846</v>
      </c>
      <c r="J4848" t="s"/>
      <c r="K4848" t="s">
        <v>2305</v>
      </c>
      <c r="L4848" t="s">
        <v>1983</v>
      </c>
      <c r="M4848" t="s"/>
      <c r="N4848" t="s"/>
      <c r="O4848" t="s"/>
      <c r="P4848" t="s"/>
    </row>
    <row r="4849" spans="1:16">
      <c r="I4849" s="54" t="n">
        <v>4847</v>
      </c>
      <c r="J4849" t="s"/>
      <c r="K4849" t="s">
        <v>2305</v>
      </c>
      <c r="L4849" t="s">
        <v>1984</v>
      </c>
      <c r="M4849" t="s"/>
      <c r="N4849" t="s"/>
      <c r="O4849" t="s"/>
      <c r="P4849" t="s"/>
    </row>
    <row r="4850" spans="1:16">
      <c r="I4850" s="54" t="n">
        <v>4848</v>
      </c>
      <c r="J4850" s="55" t="n">
        <v>0</v>
      </c>
      <c r="K4850" t="s">
        <v>2305</v>
      </c>
      <c r="L4850" t="s">
        <v>1738</v>
      </c>
      <c r="M4850" t="s"/>
      <c r="N4850" t="s"/>
      <c r="O4850" t="s"/>
      <c r="P4850" t="s"/>
    </row>
    <row r="4851" spans="1:16">
      <c r="I4851" s="54" t="n">
        <v>4849</v>
      </c>
      <c r="J4851" t="s"/>
      <c r="K4851" t="s">
        <v>2305</v>
      </c>
      <c r="L4851" t="s">
        <v>1739</v>
      </c>
      <c r="M4851" t="s"/>
      <c r="N4851" t="s"/>
      <c r="O4851" t="s"/>
      <c r="P4851" t="s"/>
    </row>
    <row r="4852" spans="1:16">
      <c r="I4852" s="54" t="n">
        <v>4850</v>
      </c>
      <c r="J4852" t="s"/>
      <c r="K4852" t="s">
        <v>2305</v>
      </c>
      <c r="L4852" t="s">
        <v>1741</v>
      </c>
      <c r="M4852" t="s"/>
      <c r="N4852" t="s"/>
      <c r="O4852" t="s"/>
      <c r="P4852" t="s"/>
    </row>
    <row r="4853" spans="1:16">
      <c r="I4853" s="54" t="n">
        <v>4851</v>
      </c>
      <c r="J4853" t="s"/>
      <c r="K4853" t="s">
        <v>2305</v>
      </c>
      <c r="L4853" t="s">
        <v>1742</v>
      </c>
      <c r="M4853" t="s"/>
      <c r="N4853" t="s"/>
      <c r="O4853" t="s"/>
      <c r="P4853" t="s"/>
    </row>
    <row r="4854" spans="1:16">
      <c r="I4854" s="54" t="n">
        <v>4852</v>
      </c>
      <c r="J4854" t="s"/>
      <c r="K4854" t="s">
        <v>2305</v>
      </c>
      <c r="L4854" t="s">
        <v>1997</v>
      </c>
      <c r="M4854" t="s"/>
      <c r="N4854" t="s"/>
      <c r="O4854" t="s"/>
      <c r="P4854" t="s"/>
    </row>
    <row r="4855" spans="1:16">
      <c r="I4855" s="54" t="n">
        <v>4853</v>
      </c>
      <c r="J4855" t="s"/>
      <c r="K4855" t="s">
        <v>2305</v>
      </c>
      <c r="L4855" t="s">
        <v>1998</v>
      </c>
      <c r="M4855" t="s"/>
      <c r="N4855" t="s"/>
      <c r="O4855" t="s"/>
      <c r="P4855" t="s"/>
    </row>
    <row r="4856" spans="1:16">
      <c r="I4856" s="54" t="n">
        <v>4854</v>
      </c>
      <c r="J4856" t="s"/>
      <c r="K4856" t="s">
        <v>2305</v>
      </c>
      <c r="L4856" t="s">
        <v>1999</v>
      </c>
      <c r="M4856" t="s"/>
      <c r="N4856" t="s"/>
      <c r="O4856" t="s"/>
      <c r="P4856" t="s"/>
    </row>
    <row r="4857" spans="1:16">
      <c r="I4857" s="54" t="n">
        <v>4855</v>
      </c>
      <c r="J4857" s="55" t="n">
        <v>0</v>
      </c>
      <c r="K4857" t="s">
        <v>2305</v>
      </c>
      <c r="L4857" t="s">
        <v>2000</v>
      </c>
      <c r="M4857" t="s"/>
      <c r="N4857" t="s"/>
      <c r="O4857" t="s"/>
      <c r="P4857" t="s"/>
    </row>
    <row r="4858" spans="1:16">
      <c r="I4858" s="54" t="n">
        <v>4856</v>
      </c>
      <c r="J4858" t="s"/>
      <c r="K4858" t="s">
        <v>2305</v>
      </c>
      <c r="L4858" t="s">
        <v>2001</v>
      </c>
      <c r="M4858" t="s"/>
      <c r="N4858" t="s"/>
      <c r="O4858" t="s"/>
      <c r="P4858" t="s"/>
    </row>
    <row r="4859" spans="1:16">
      <c r="I4859" s="54" t="n">
        <v>4857</v>
      </c>
      <c r="J4859" t="s"/>
      <c r="K4859" t="s">
        <v>2305</v>
      </c>
      <c r="L4859" t="s">
        <v>2002</v>
      </c>
      <c r="M4859" t="s"/>
      <c r="N4859" t="s"/>
      <c r="O4859" t="s"/>
      <c r="P4859" t="s"/>
    </row>
    <row r="4860" spans="1:16">
      <c r="I4860" s="54" t="n">
        <v>4858</v>
      </c>
      <c r="J4860" t="s"/>
      <c r="K4860" t="s">
        <v>2305</v>
      </c>
      <c r="L4860" t="s">
        <v>2003</v>
      </c>
      <c r="M4860" t="s"/>
      <c r="N4860" t="s"/>
      <c r="O4860" t="s"/>
      <c r="P4860" t="s"/>
    </row>
    <row r="4861" spans="1:16">
      <c r="I4861" s="54" t="n">
        <v>4859</v>
      </c>
      <c r="J4861" t="s"/>
      <c r="K4861" t="s">
        <v>2305</v>
      </c>
      <c r="L4861" t="s">
        <v>2004</v>
      </c>
      <c r="M4861" t="s"/>
      <c r="N4861" t="s"/>
      <c r="O4861" t="s"/>
      <c r="P4861" t="s"/>
    </row>
    <row r="4862" spans="1:16">
      <c r="I4862" s="54" t="n">
        <v>4860</v>
      </c>
      <c r="J4862" t="s"/>
      <c r="K4862" t="s">
        <v>2305</v>
      </c>
      <c r="L4862" t="s">
        <v>2005</v>
      </c>
      <c r="M4862" t="s"/>
      <c r="N4862" t="s"/>
      <c r="O4862" t="s"/>
      <c r="P4862" t="s"/>
    </row>
    <row r="4863" spans="1:16">
      <c r="I4863" s="54" t="n">
        <v>4861</v>
      </c>
      <c r="J4863" s="55" t="n">
        <v>0</v>
      </c>
      <c r="K4863" t="s">
        <v>2305</v>
      </c>
      <c r="L4863" t="s">
        <v>2006</v>
      </c>
      <c r="M4863" t="s"/>
      <c r="N4863" t="s"/>
      <c r="O4863" t="s"/>
      <c r="P4863" t="s"/>
    </row>
    <row r="4864" spans="1:16">
      <c r="I4864" s="54" t="n">
        <v>4862</v>
      </c>
      <c r="J4864" t="s"/>
      <c r="K4864" t="s">
        <v>2305</v>
      </c>
      <c r="L4864" t="s">
        <v>2007</v>
      </c>
      <c r="M4864" t="s"/>
      <c r="N4864" t="s"/>
      <c r="O4864" t="s"/>
      <c r="P4864" t="s"/>
    </row>
    <row r="4865" spans="1:16">
      <c r="I4865" s="54" t="n">
        <v>4863</v>
      </c>
      <c r="J4865" t="s"/>
      <c r="K4865" t="s">
        <v>2305</v>
      </c>
      <c r="L4865" t="s">
        <v>2008</v>
      </c>
      <c r="M4865" t="s"/>
      <c r="N4865" t="s"/>
      <c r="O4865" t="s"/>
      <c r="P4865" t="s"/>
    </row>
    <row r="4866" spans="1:16">
      <c r="I4866" s="54" t="n">
        <v>4864</v>
      </c>
      <c r="J4866" t="s"/>
      <c r="K4866" t="s">
        <v>2305</v>
      </c>
      <c r="L4866" t="s">
        <v>2009</v>
      </c>
      <c r="M4866" t="s"/>
      <c r="N4866" t="s"/>
      <c r="O4866" t="s"/>
      <c r="P4866" t="s"/>
    </row>
    <row r="4867" spans="1:16">
      <c r="I4867" s="54" t="n">
        <v>4865</v>
      </c>
      <c r="J4867" t="s"/>
      <c r="K4867" t="s">
        <v>2305</v>
      </c>
      <c r="L4867" t="s">
        <v>2010</v>
      </c>
      <c r="M4867" t="s"/>
      <c r="N4867" t="s"/>
      <c r="O4867" t="s"/>
      <c r="P4867" t="s"/>
    </row>
    <row r="4868" spans="1:16">
      <c r="I4868" s="54" t="n">
        <v>4866</v>
      </c>
      <c r="J4868" s="55" t="n">
        <v>1.808680555555555e-07</v>
      </c>
      <c r="K4868" t="s">
        <v>2326</v>
      </c>
      <c r="L4868" t="s"/>
      <c r="M4868" t="s"/>
      <c r="N4868" t="s"/>
      <c r="O4868" t="s"/>
      <c r="P4868" t="s"/>
    </row>
    <row r="4869" spans="1:16">
      <c r="I4869" s="54" t="n">
        <v>4867</v>
      </c>
      <c r="J4869" t="s"/>
      <c r="K4869" t="s">
        <v>2326</v>
      </c>
      <c r="L4869" t="s">
        <v>702</v>
      </c>
      <c r="M4869" t="s"/>
      <c r="N4869" t="s"/>
      <c r="O4869" t="s"/>
      <c r="P4869" t="s"/>
    </row>
    <row r="4870" spans="1:16">
      <c r="I4870" s="54" t="n">
        <v>4868</v>
      </c>
      <c r="J4870" t="s"/>
      <c r="K4870" t="s">
        <v>2326</v>
      </c>
      <c r="L4870" t="s">
        <v>705</v>
      </c>
      <c r="M4870" t="s"/>
      <c r="N4870" t="s"/>
      <c r="O4870" t="s"/>
      <c r="P4870" t="s"/>
    </row>
    <row r="4871" spans="1:16">
      <c r="I4871" s="54" t="n">
        <v>4869</v>
      </c>
      <c r="J4871" t="s"/>
      <c r="K4871" t="s">
        <v>2326</v>
      </c>
      <c r="L4871" t="s">
        <v>708</v>
      </c>
      <c r="M4871" t="s"/>
      <c r="N4871" t="s"/>
      <c r="O4871" t="s"/>
      <c r="P4871" t="s"/>
    </row>
    <row r="4872" spans="1:16">
      <c r="I4872" s="54" t="n">
        <v>4870</v>
      </c>
      <c r="J4872" t="s"/>
      <c r="K4872" t="s">
        <v>2326</v>
      </c>
      <c r="L4872" t="s">
        <v>711</v>
      </c>
      <c r="M4872" t="s"/>
      <c r="N4872" t="s"/>
      <c r="O4872" t="s"/>
      <c r="P4872" t="s"/>
    </row>
    <row r="4873" spans="1:16">
      <c r="I4873" s="54" t="n">
        <v>4871</v>
      </c>
      <c r="J4873" t="s"/>
      <c r="K4873" t="s">
        <v>2326</v>
      </c>
      <c r="L4873" t="s">
        <v>714</v>
      </c>
      <c r="M4873" t="s"/>
      <c r="N4873" t="s"/>
      <c r="O4873" t="s"/>
      <c r="P4873" t="s"/>
    </row>
    <row r="4874" spans="1:16">
      <c r="I4874" s="54" t="n">
        <v>4872</v>
      </c>
      <c r="J4874" t="s"/>
      <c r="K4874" t="s">
        <v>2326</v>
      </c>
      <c r="L4874" t="s">
        <v>717</v>
      </c>
      <c r="M4874" t="s"/>
      <c r="N4874" t="s"/>
      <c r="O4874" t="s"/>
      <c r="P4874" t="s"/>
    </row>
    <row r="4875" spans="1:16">
      <c r="I4875" s="54" t="n">
        <v>4873</v>
      </c>
      <c r="J4875" t="s"/>
      <c r="K4875" t="s">
        <v>2326</v>
      </c>
      <c r="L4875" t="s">
        <v>720</v>
      </c>
      <c r="M4875" t="s"/>
      <c r="N4875" t="s"/>
      <c r="O4875" t="s"/>
      <c r="P4875" t="s"/>
    </row>
    <row r="4876" spans="1:16">
      <c r="I4876" s="54" t="n">
        <v>4874</v>
      </c>
      <c r="J4876" t="s"/>
      <c r="K4876" t="s">
        <v>2326</v>
      </c>
      <c r="L4876" t="s">
        <v>1113</v>
      </c>
      <c r="M4876" t="s"/>
      <c r="N4876" t="s"/>
      <c r="O4876" t="s"/>
      <c r="P4876" t="s"/>
    </row>
    <row r="4877" spans="1:16">
      <c r="I4877" s="54" t="n">
        <v>4875</v>
      </c>
      <c r="J4877" t="s"/>
      <c r="K4877" t="s">
        <v>2326</v>
      </c>
      <c r="L4877" t="s">
        <v>1116</v>
      </c>
      <c r="M4877" t="s"/>
      <c r="N4877" t="s"/>
      <c r="O4877" t="s"/>
      <c r="P4877" t="s"/>
    </row>
    <row r="4878" spans="1:16">
      <c r="I4878" s="54" t="n">
        <v>4876</v>
      </c>
      <c r="J4878" t="s"/>
      <c r="K4878" t="s">
        <v>2326</v>
      </c>
      <c r="L4878" t="s">
        <v>1118</v>
      </c>
      <c r="M4878" t="s"/>
      <c r="N4878" t="s"/>
      <c r="O4878" t="s"/>
      <c r="P4878" t="s"/>
    </row>
    <row r="4879" spans="1:16">
      <c r="I4879" s="54" t="n">
        <v>4877</v>
      </c>
      <c r="J4879" t="s"/>
      <c r="K4879" t="s">
        <v>2326</v>
      </c>
      <c r="L4879" t="s">
        <v>1121</v>
      </c>
      <c r="M4879" t="s"/>
      <c r="N4879" t="s"/>
      <c r="O4879" t="s"/>
      <c r="P4879" t="s"/>
    </row>
    <row r="4880" spans="1:16">
      <c r="I4880" s="54" t="n">
        <v>4878</v>
      </c>
      <c r="J4880" t="s"/>
      <c r="K4880" t="s">
        <v>2326</v>
      </c>
      <c r="L4880" t="s">
        <v>723</v>
      </c>
      <c r="M4880" t="s"/>
      <c r="N4880" t="s"/>
      <c r="O4880" t="s"/>
      <c r="P4880" t="s"/>
    </row>
    <row r="4881" spans="1:16">
      <c r="I4881" s="54" t="n">
        <v>4879</v>
      </c>
      <c r="J4881" t="s"/>
      <c r="K4881" t="s">
        <v>2326</v>
      </c>
      <c r="L4881" t="s">
        <v>726</v>
      </c>
      <c r="M4881" t="s"/>
      <c r="N4881" t="s"/>
      <c r="O4881" t="s"/>
      <c r="P4881" t="s"/>
    </row>
    <row r="4882" spans="1:16">
      <c r="I4882" s="54" t="n">
        <v>4880</v>
      </c>
      <c r="J4882" t="s"/>
      <c r="K4882" t="s">
        <v>2326</v>
      </c>
      <c r="L4882" t="s">
        <v>729</v>
      </c>
      <c r="M4882" t="s"/>
      <c r="N4882" t="s"/>
      <c r="O4882" t="s"/>
      <c r="P4882" t="s"/>
    </row>
    <row r="4883" spans="1:16">
      <c r="I4883" s="54" t="n">
        <v>4881</v>
      </c>
      <c r="J4883" t="s"/>
      <c r="K4883" t="s">
        <v>2326</v>
      </c>
      <c r="L4883" t="s">
        <v>732</v>
      </c>
      <c r="M4883" t="s"/>
      <c r="N4883" t="s"/>
      <c r="O4883" t="s"/>
      <c r="P4883" t="s"/>
    </row>
    <row r="4884" spans="1:16">
      <c r="I4884" s="54" t="n">
        <v>4882</v>
      </c>
      <c r="J4884" t="s"/>
      <c r="K4884" t="s">
        <v>2326</v>
      </c>
      <c r="L4884" t="s">
        <v>735</v>
      </c>
      <c r="M4884" t="s"/>
      <c r="N4884" t="s"/>
      <c r="O4884" t="s"/>
      <c r="P4884" t="s"/>
    </row>
    <row r="4885" spans="1:16">
      <c r="I4885" s="54" t="n">
        <v>4883</v>
      </c>
      <c r="J4885" t="s"/>
      <c r="K4885" t="s">
        <v>2326</v>
      </c>
      <c r="L4885" t="s">
        <v>738</v>
      </c>
      <c r="M4885" t="s"/>
      <c r="N4885" t="s"/>
      <c r="O4885" t="s"/>
      <c r="P4885" t="s"/>
    </row>
    <row r="4886" spans="1:16">
      <c r="I4886" s="54" t="n">
        <v>4884</v>
      </c>
      <c r="J4886" t="s"/>
      <c r="K4886" t="s">
        <v>2326</v>
      </c>
      <c r="L4886" t="s">
        <v>741</v>
      </c>
      <c r="M4886" t="s"/>
      <c r="N4886" t="s"/>
      <c r="O4886" t="s"/>
      <c r="P4886" t="s"/>
    </row>
    <row r="4887" spans="1:16">
      <c r="I4887" s="54" t="n">
        <v>4885</v>
      </c>
      <c r="J4887" t="s"/>
      <c r="K4887" t="s">
        <v>2326</v>
      </c>
      <c r="L4887" t="s">
        <v>744</v>
      </c>
      <c r="M4887" t="s"/>
      <c r="N4887" t="s"/>
      <c r="O4887" t="s"/>
      <c r="P4887" t="s"/>
    </row>
    <row r="4888" spans="1:16">
      <c r="I4888" s="54" t="n">
        <v>4886</v>
      </c>
      <c r="J4888" t="s"/>
      <c r="K4888" t="s">
        <v>2326</v>
      </c>
      <c r="L4888" t="s">
        <v>747</v>
      </c>
      <c r="M4888" t="s"/>
      <c r="N4888" t="s"/>
      <c r="O4888" t="s"/>
      <c r="P4888" t="s"/>
    </row>
    <row r="4889" spans="1:16">
      <c r="I4889" s="54" t="n">
        <v>4887</v>
      </c>
      <c r="J4889" t="s"/>
      <c r="K4889" t="s">
        <v>2326</v>
      </c>
      <c r="L4889" t="s">
        <v>750</v>
      </c>
      <c r="M4889" t="s"/>
      <c r="N4889" t="s"/>
      <c r="O4889" t="s"/>
      <c r="P4889" t="s"/>
    </row>
    <row r="4890" spans="1:16">
      <c r="I4890" s="54" t="n">
        <v>4888</v>
      </c>
      <c r="J4890" t="s"/>
      <c r="K4890" t="s">
        <v>2326</v>
      </c>
      <c r="L4890" t="s">
        <v>1142</v>
      </c>
      <c r="M4890" t="s"/>
      <c r="N4890" t="s"/>
      <c r="O4890" t="s"/>
      <c r="P4890" t="s"/>
    </row>
    <row r="4891" spans="1:16">
      <c r="I4891" s="54" t="n">
        <v>4889</v>
      </c>
      <c r="J4891" t="s"/>
      <c r="K4891" t="s">
        <v>2326</v>
      </c>
      <c r="L4891" t="s">
        <v>1145</v>
      </c>
      <c r="M4891" t="s"/>
      <c r="N4891" t="s"/>
      <c r="O4891" t="s"/>
      <c r="P4891" t="s"/>
    </row>
    <row r="4892" spans="1:16">
      <c r="I4892" s="54" t="n">
        <v>4890</v>
      </c>
      <c r="J4892" t="s"/>
      <c r="K4892" t="s">
        <v>2326</v>
      </c>
      <c r="L4892" t="s">
        <v>753</v>
      </c>
      <c r="M4892" t="s"/>
      <c r="N4892" t="s"/>
      <c r="O4892" t="s"/>
      <c r="P4892" t="s"/>
    </row>
    <row r="4893" spans="1:16">
      <c r="I4893" s="54" t="n">
        <v>4891</v>
      </c>
      <c r="J4893" t="s"/>
      <c r="K4893" t="s">
        <v>2326</v>
      </c>
      <c r="L4893" t="s">
        <v>756</v>
      </c>
      <c r="M4893" t="s"/>
      <c r="N4893" t="s"/>
      <c r="O4893" t="s"/>
      <c r="P4893" t="s"/>
    </row>
    <row r="4894" spans="1:16">
      <c r="I4894" s="54" t="n">
        <v>4892</v>
      </c>
      <c r="J4894" t="s"/>
      <c r="K4894" t="s">
        <v>2326</v>
      </c>
      <c r="L4894" t="s">
        <v>759</v>
      </c>
      <c r="M4894" t="s"/>
      <c r="N4894" t="s"/>
      <c r="O4894" t="s"/>
      <c r="P4894" t="s"/>
    </row>
    <row r="4895" spans="1:16">
      <c r="I4895" s="54" t="n">
        <v>4893</v>
      </c>
      <c r="J4895" t="s"/>
      <c r="K4895" t="s">
        <v>2326</v>
      </c>
      <c r="L4895" t="s">
        <v>762</v>
      </c>
      <c r="M4895" t="s"/>
      <c r="N4895" t="s"/>
      <c r="O4895" t="s"/>
      <c r="P4895" t="s"/>
    </row>
    <row r="4896" spans="1:16">
      <c r="I4896" s="54" t="n">
        <v>4894</v>
      </c>
      <c r="J4896" t="s"/>
      <c r="K4896" t="s">
        <v>2326</v>
      </c>
      <c r="L4896" t="s">
        <v>765</v>
      </c>
      <c r="M4896" t="s"/>
      <c r="N4896" t="s"/>
      <c r="O4896" t="s"/>
      <c r="P4896" t="s"/>
    </row>
    <row r="4897" spans="1:16">
      <c r="I4897" s="54" t="n">
        <v>4895</v>
      </c>
      <c r="J4897" t="s"/>
      <c r="K4897" t="s">
        <v>2326</v>
      </c>
      <c r="L4897" t="s">
        <v>768</v>
      </c>
      <c r="M4897" t="s"/>
      <c r="N4897" t="s"/>
      <c r="O4897" t="s"/>
      <c r="P4897" t="s"/>
    </row>
    <row r="4898" spans="1:16">
      <c r="I4898" s="54" t="n">
        <v>4896</v>
      </c>
      <c r="J4898" t="s"/>
      <c r="K4898" t="s">
        <v>2326</v>
      </c>
      <c r="L4898" t="s">
        <v>771</v>
      </c>
      <c r="M4898" t="s"/>
      <c r="N4898" t="s"/>
      <c r="O4898" t="s"/>
      <c r="P4898" t="s"/>
    </row>
    <row r="4899" spans="1:16">
      <c r="I4899" s="54" t="n">
        <v>4897</v>
      </c>
      <c r="J4899" t="s"/>
      <c r="K4899" t="s">
        <v>2326</v>
      </c>
      <c r="L4899" t="s">
        <v>774</v>
      </c>
      <c r="M4899" t="s"/>
      <c r="N4899" t="s"/>
      <c r="O4899" t="s"/>
      <c r="P4899" t="s"/>
    </row>
    <row r="4900" spans="1:16">
      <c r="I4900" s="54" t="n">
        <v>4898</v>
      </c>
      <c r="J4900" t="s"/>
      <c r="K4900" t="s">
        <v>2326</v>
      </c>
      <c r="L4900" t="s">
        <v>777</v>
      </c>
      <c r="M4900" t="s"/>
      <c r="N4900" t="s"/>
      <c r="O4900" t="s"/>
      <c r="P4900" t="s"/>
    </row>
    <row r="4901" spans="1:16">
      <c r="I4901" s="54" t="n">
        <v>4899</v>
      </c>
      <c r="J4901" t="s"/>
      <c r="K4901" t="s">
        <v>2326</v>
      </c>
      <c r="L4901" t="s">
        <v>1202</v>
      </c>
      <c r="M4901" t="s"/>
      <c r="N4901" t="s"/>
      <c r="O4901" t="s"/>
      <c r="P4901" t="s"/>
    </row>
    <row r="4902" spans="1:16">
      <c r="I4902" s="54" t="n">
        <v>4900</v>
      </c>
      <c r="J4902" t="s"/>
      <c r="K4902" t="s">
        <v>2326</v>
      </c>
      <c r="L4902" t="s">
        <v>1204</v>
      </c>
      <c r="M4902" t="s"/>
      <c r="N4902" t="s"/>
      <c r="O4902" t="s"/>
      <c r="P4902" t="s"/>
    </row>
    <row r="4903" spans="1:16">
      <c r="I4903" s="54" t="n">
        <v>4901</v>
      </c>
      <c r="J4903" t="s"/>
      <c r="K4903" t="s">
        <v>2326</v>
      </c>
      <c r="L4903" t="s">
        <v>1207</v>
      </c>
      <c r="M4903" t="s"/>
      <c r="N4903" t="s"/>
      <c r="O4903" t="s"/>
      <c r="P4903" t="s"/>
    </row>
    <row r="4904" spans="1:16">
      <c r="I4904" s="54" t="n">
        <v>4902</v>
      </c>
      <c r="J4904" t="s"/>
      <c r="K4904" t="s">
        <v>2326</v>
      </c>
      <c r="L4904" t="s">
        <v>1210</v>
      </c>
      <c r="M4904" t="s"/>
      <c r="N4904" t="s"/>
      <c r="O4904" t="s"/>
      <c r="P4904" t="s"/>
    </row>
    <row r="4905" spans="1:16">
      <c r="I4905" s="54" t="n">
        <v>4903</v>
      </c>
      <c r="J4905" t="s"/>
      <c r="K4905" t="s">
        <v>2326</v>
      </c>
      <c r="L4905" t="s">
        <v>1212</v>
      </c>
      <c r="M4905" t="s"/>
      <c r="N4905" t="s"/>
      <c r="O4905" t="s"/>
      <c r="P4905" t="s"/>
    </row>
    <row r="4906" spans="1:16">
      <c r="I4906" s="54" t="n">
        <v>4904</v>
      </c>
      <c r="J4906" t="s"/>
      <c r="K4906" t="s">
        <v>2326</v>
      </c>
      <c r="L4906" t="s">
        <v>780</v>
      </c>
      <c r="M4906" t="s"/>
      <c r="N4906" t="s"/>
      <c r="O4906" t="s"/>
      <c r="P4906" t="s"/>
    </row>
    <row r="4907" spans="1:16">
      <c r="I4907" s="54" t="n">
        <v>4905</v>
      </c>
      <c r="J4907" t="s"/>
      <c r="K4907" t="s">
        <v>2326</v>
      </c>
      <c r="L4907" t="s">
        <v>783</v>
      </c>
      <c r="M4907" t="s"/>
      <c r="N4907" t="s"/>
      <c r="O4907" t="s"/>
      <c r="P4907" t="s"/>
    </row>
    <row r="4908" spans="1:16">
      <c r="I4908" s="54" t="n">
        <v>4906</v>
      </c>
      <c r="J4908" t="s"/>
      <c r="K4908" t="s">
        <v>2326</v>
      </c>
      <c r="L4908" t="s">
        <v>786</v>
      </c>
      <c r="M4908" t="s"/>
      <c r="N4908" t="s"/>
      <c r="O4908" t="s"/>
      <c r="P4908" t="s"/>
    </row>
    <row r="4909" spans="1:16">
      <c r="I4909" s="54" t="n">
        <v>4907</v>
      </c>
      <c r="J4909" t="s"/>
      <c r="K4909" t="s">
        <v>2326</v>
      </c>
      <c r="L4909" t="s">
        <v>789</v>
      </c>
      <c r="M4909" t="s"/>
      <c r="N4909" t="s"/>
      <c r="O4909" t="s"/>
      <c r="P4909" t="s"/>
    </row>
    <row r="4910" spans="1:16">
      <c r="I4910" s="54" t="n">
        <v>4908</v>
      </c>
      <c r="J4910" t="s"/>
      <c r="K4910" t="s">
        <v>2326</v>
      </c>
      <c r="L4910" t="s">
        <v>792</v>
      </c>
      <c r="M4910" t="s"/>
      <c r="N4910" t="s"/>
      <c r="O4910" t="s"/>
      <c r="P4910" t="s"/>
    </row>
    <row r="4911" spans="1:16">
      <c r="I4911" s="54" t="n">
        <v>4909</v>
      </c>
      <c r="J4911" t="s"/>
      <c r="K4911" t="s">
        <v>2326</v>
      </c>
      <c r="L4911" t="s">
        <v>795</v>
      </c>
      <c r="M4911" t="s"/>
      <c r="N4911" t="s"/>
      <c r="O4911" t="s"/>
      <c r="P4911" t="s"/>
    </row>
    <row r="4912" spans="1:16">
      <c r="I4912" s="54" t="n">
        <v>4910</v>
      </c>
      <c r="J4912" t="s"/>
      <c r="K4912" t="s">
        <v>2326</v>
      </c>
      <c r="L4912" t="s">
        <v>797</v>
      </c>
      <c r="M4912" t="s"/>
      <c r="N4912" t="s"/>
      <c r="O4912" t="s"/>
      <c r="P4912" t="s"/>
    </row>
    <row r="4913" spans="1:16">
      <c r="I4913" s="54" t="n">
        <v>4911</v>
      </c>
      <c r="J4913" t="s"/>
      <c r="K4913" t="s">
        <v>2326</v>
      </c>
      <c r="L4913" t="s">
        <v>800</v>
      </c>
      <c r="M4913" t="s"/>
      <c r="N4913" t="s"/>
      <c r="O4913" t="s"/>
      <c r="P4913" t="s"/>
    </row>
    <row r="4914" spans="1:16">
      <c r="I4914" s="54" t="n">
        <v>4912</v>
      </c>
      <c r="J4914" t="s"/>
      <c r="K4914" t="s">
        <v>2326</v>
      </c>
      <c r="L4914" t="s">
        <v>1230</v>
      </c>
      <c r="M4914" t="s"/>
      <c r="N4914" t="s"/>
      <c r="O4914" t="s"/>
      <c r="P4914" t="s"/>
    </row>
    <row r="4915" spans="1:16">
      <c r="I4915" s="54" t="n">
        <v>4913</v>
      </c>
      <c r="J4915" t="s"/>
      <c r="K4915" t="s">
        <v>2326</v>
      </c>
      <c r="L4915" t="s">
        <v>1233</v>
      </c>
      <c r="M4915" t="s"/>
      <c r="N4915" t="s"/>
      <c r="O4915" t="s"/>
      <c r="P4915" t="s"/>
    </row>
    <row r="4916" spans="1:16">
      <c r="I4916" s="54" t="n">
        <v>4914</v>
      </c>
      <c r="J4916" t="s"/>
      <c r="K4916" t="s">
        <v>2326</v>
      </c>
      <c r="L4916" t="s">
        <v>1235</v>
      </c>
      <c r="M4916" t="s"/>
      <c r="N4916" t="s"/>
      <c r="O4916" t="s"/>
      <c r="P4916" t="s"/>
    </row>
    <row r="4917" spans="1:16">
      <c r="I4917" s="54" t="n">
        <v>4915</v>
      </c>
      <c r="J4917" t="s"/>
      <c r="K4917" t="s">
        <v>2326</v>
      </c>
      <c r="L4917" t="s">
        <v>1258</v>
      </c>
      <c r="M4917" t="s"/>
      <c r="N4917" t="s"/>
      <c r="O4917" t="s"/>
      <c r="P4917" t="s"/>
    </row>
    <row r="4918" spans="1:16">
      <c r="I4918" s="54" t="n">
        <v>4916</v>
      </c>
      <c r="J4918" t="s"/>
      <c r="K4918" t="s">
        <v>2326</v>
      </c>
      <c r="L4918" t="s">
        <v>1261</v>
      </c>
      <c r="M4918" t="s"/>
      <c r="N4918" t="s"/>
      <c r="O4918" t="s"/>
      <c r="P4918" t="s"/>
    </row>
    <row r="4919" spans="1:16">
      <c r="I4919" s="54" t="n">
        <v>4917</v>
      </c>
      <c r="J4919" t="s"/>
      <c r="K4919" t="s">
        <v>2326</v>
      </c>
      <c r="L4919" t="s">
        <v>1264</v>
      </c>
      <c r="M4919" t="s"/>
      <c r="N4919" t="s"/>
      <c r="O4919" t="s"/>
      <c r="P4919" t="s"/>
    </row>
    <row r="4920" spans="1:16">
      <c r="I4920" s="54" t="n">
        <v>4918</v>
      </c>
      <c r="J4920" t="s"/>
      <c r="K4920" t="s">
        <v>2326</v>
      </c>
      <c r="L4920" t="s">
        <v>803</v>
      </c>
      <c r="M4920" t="s"/>
      <c r="N4920" t="s"/>
      <c r="O4920" t="s"/>
      <c r="P4920" t="s"/>
    </row>
    <row r="4921" spans="1:16">
      <c r="I4921" s="54" t="n">
        <v>4919</v>
      </c>
      <c r="J4921" t="s"/>
      <c r="K4921" t="s">
        <v>2326</v>
      </c>
      <c r="L4921" t="s">
        <v>806</v>
      </c>
      <c r="M4921" t="s"/>
      <c r="N4921" t="s"/>
      <c r="O4921" t="s"/>
      <c r="P4921" t="s"/>
    </row>
    <row r="4922" spans="1:16">
      <c r="I4922" s="54" t="n">
        <v>4920</v>
      </c>
      <c r="J4922" t="s"/>
      <c r="K4922" t="s">
        <v>2326</v>
      </c>
      <c r="L4922" t="s">
        <v>809</v>
      </c>
      <c r="M4922" t="s"/>
      <c r="N4922" t="s"/>
      <c r="O4922" t="s"/>
      <c r="P4922" t="s"/>
    </row>
    <row r="4923" spans="1:16">
      <c r="I4923" s="54" t="n">
        <v>4921</v>
      </c>
      <c r="J4923" t="s"/>
      <c r="K4923" t="s">
        <v>2326</v>
      </c>
      <c r="L4923" t="s">
        <v>812</v>
      </c>
      <c r="M4923" t="s"/>
      <c r="N4923" t="s"/>
      <c r="O4923" t="s"/>
      <c r="P4923" t="s"/>
    </row>
    <row r="4924" spans="1:16">
      <c r="I4924" s="54" t="n">
        <v>4922</v>
      </c>
      <c r="J4924" t="s"/>
      <c r="K4924" t="s">
        <v>2326</v>
      </c>
      <c r="L4924" t="s">
        <v>815</v>
      </c>
      <c r="M4924" t="s"/>
      <c r="N4924" t="s"/>
      <c r="O4924" t="s"/>
      <c r="P4924" t="s"/>
    </row>
    <row r="4925" spans="1:16">
      <c r="I4925" s="54" t="n">
        <v>4923</v>
      </c>
      <c r="J4925" t="s"/>
      <c r="K4925" t="s">
        <v>2326</v>
      </c>
      <c r="L4925" t="s">
        <v>818</v>
      </c>
      <c r="M4925" t="s"/>
      <c r="N4925" t="s"/>
      <c r="O4925" t="s"/>
      <c r="P4925" t="s"/>
    </row>
    <row r="4926" spans="1:16">
      <c r="I4926" s="54" t="n">
        <v>4924</v>
      </c>
      <c r="J4926" t="s"/>
      <c r="K4926" t="s">
        <v>2326</v>
      </c>
      <c r="L4926" t="s">
        <v>1278</v>
      </c>
      <c r="M4926" t="s"/>
      <c r="N4926" t="s"/>
      <c r="O4926" t="s"/>
      <c r="P4926" t="s"/>
    </row>
    <row r="4927" spans="1:16">
      <c r="I4927" s="54" t="n">
        <v>4925</v>
      </c>
      <c r="J4927" t="s"/>
      <c r="K4927" t="s">
        <v>2326</v>
      </c>
      <c r="L4927" t="s">
        <v>1280</v>
      </c>
      <c r="M4927" t="s"/>
      <c r="N4927" t="s"/>
      <c r="O4927" t="s"/>
      <c r="P4927" t="s"/>
    </row>
    <row r="4928" spans="1:16">
      <c r="I4928" s="54" t="n">
        <v>4926</v>
      </c>
      <c r="J4928" t="s"/>
      <c r="K4928" t="s">
        <v>2326</v>
      </c>
      <c r="L4928" t="s">
        <v>1282</v>
      </c>
      <c r="M4928" t="s"/>
      <c r="N4928" t="s"/>
      <c r="O4928" t="s"/>
      <c r="P4928" t="s"/>
    </row>
    <row r="4929" spans="1:16">
      <c r="I4929" s="54" t="n">
        <v>4927</v>
      </c>
      <c r="J4929" t="s"/>
      <c r="K4929" t="s">
        <v>2326</v>
      </c>
      <c r="L4929" t="s">
        <v>821</v>
      </c>
      <c r="M4929" t="s"/>
      <c r="N4929" t="s"/>
      <c r="O4929" t="s"/>
      <c r="P4929" t="s"/>
    </row>
    <row r="4930" spans="1:16">
      <c r="I4930" s="54" t="n">
        <v>4928</v>
      </c>
      <c r="J4930" t="s"/>
      <c r="K4930" t="s">
        <v>2326</v>
      </c>
      <c r="L4930" t="s">
        <v>824</v>
      </c>
      <c r="M4930" t="s"/>
      <c r="N4930" t="s"/>
      <c r="O4930" t="s"/>
      <c r="P4930" t="s"/>
    </row>
    <row r="4931" spans="1:16">
      <c r="I4931" s="54" t="n">
        <v>4929</v>
      </c>
      <c r="J4931" t="s"/>
      <c r="K4931" t="s">
        <v>2326</v>
      </c>
      <c r="L4931" t="s">
        <v>1310</v>
      </c>
      <c r="M4931" t="s"/>
      <c r="N4931" t="s"/>
      <c r="O4931" t="s"/>
      <c r="P4931" t="s"/>
    </row>
    <row r="4932" spans="1:16">
      <c r="I4932" s="54" t="n">
        <v>4930</v>
      </c>
      <c r="J4932" t="s"/>
      <c r="K4932" t="s">
        <v>2326</v>
      </c>
      <c r="L4932" t="s">
        <v>1313</v>
      </c>
      <c r="M4932" t="s"/>
      <c r="N4932" t="s"/>
      <c r="O4932" t="s"/>
      <c r="P4932" t="s"/>
    </row>
    <row r="4933" spans="1:16">
      <c r="I4933" s="54" t="n">
        <v>4931</v>
      </c>
      <c r="J4933" t="s"/>
      <c r="K4933" t="s">
        <v>2326</v>
      </c>
      <c r="L4933" t="s">
        <v>1315</v>
      </c>
      <c r="M4933" t="s"/>
      <c r="N4933" t="s"/>
      <c r="O4933" t="s"/>
      <c r="P4933" t="s"/>
    </row>
    <row r="4934" spans="1:16">
      <c r="I4934" s="54" t="n">
        <v>4932</v>
      </c>
      <c r="J4934" t="s"/>
      <c r="K4934" t="s">
        <v>2326</v>
      </c>
      <c r="L4934" t="s">
        <v>827</v>
      </c>
      <c r="M4934" t="s"/>
      <c r="N4934" t="s"/>
      <c r="O4934" t="s"/>
      <c r="P4934" t="s"/>
    </row>
    <row r="4935" spans="1:16">
      <c r="I4935" s="54" t="n">
        <v>4933</v>
      </c>
      <c r="J4935" t="s"/>
      <c r="K4935" t="s">
        <v>2326</v>
      </c>
      <c r="L4935" t="s">
        <v>830</v>
      </c>
      <c r="M4935" t="s"/>
      <c r="N4935" t="s"/>
      <c r="O4935" t="s"/>
      <c r="P4935" t="s"/>
    </row>
    <row r="4936" spans="1:16">
      <c r="I4936" s="54" t="n">
        <v>4934</v>
      </c>
      <c r="J4936" t="s"/>
      <c r="K4936" t="s">
        <v>2326</v>
      </c>
      <c r="L4936" t="s">
        <v>833</v>
      </c>
      <c r="M4936" t="s"/>
      <c r="N4936" t="s"/>
      <c r="O4936" t="s"/>
      <c r="P4936" t="s"/>
    </row>
    <row r="4937" spans="1:16">
      <c r="I4937" s="54" t="n">
        <v>4935</v>
      </c>
      <c r="J4937" t="s"/>
      <c r="K4937" t="s">
        <v>2326</v>
      </c>
      <c r="L4937" t="s">
        <v>836</v>
      </c>
      <c r="M4937" t="s"/>
      <c r="N4937" t="s"/>
      <c r="O4937" t="s"/>
      <c r="P4937" t="s"/>
    </row>
    <row r="4938" spans="1:16">
      <c r="I4938" s="54" t="n">
        <v>4936</v>
      </c>
      <c r="J4938" t="s"/>
      <c r="K4938" t="s">
        <v>2326</v>
      </c>
      <c r="L4938" t="s">
        <v>839</v>
      </c>
      <c r="M4938" t="s"/>
      <c r="N4938" t="s"/>
      <c r="O4938" t="s"/>
      <c r="P4938" t="s"/>
    </row>
    <row r="4939" spans="1:16">
      <c r="I4939" s="54" t="n">
        <v>4937</v>
      </c>
      <c r="J4939" t="s"/>
      <c r="K4939" t="s">
        <v>2326</v>
      </c>
      <c r="L4939" t="s">
        <v>842</v>
      </c>
      <c r="M4939" t="s"/>
      <c r="N4939" t="s"/>
      <c r="O4939" t="s"/>
      <c r="P4939" t="s"/>
    </row>
    <row r="4940" spans="1:16">
      <c r="I4940" s="54" t="n">
        <v>4938</v>
      </c>
      <c r="J4940" t="s"/>
      <c r="K4940" t="s">
        <v>2326</v>
      </c>
      <c r="L4940" t="s">
        <v>1338</v>
      </c>
      <c r="M4940" t="s"/>
      <c r="N4940" t="s"/>
      <c r="O4940" t="s"/>
      <c r="P4940" t="s"/>
    </row>
    <row r="4941" spans="1:16">
      <c r="I4941" s="54" t="n">
        <v>4939</v>
      </c>
      <c r="J4941" t="s"/>
      <c r="K4941" t="s">
        <v>2326</v>
      </c>
      <c r="L4941" t="s">
        <v>1339</v>
      </c>
      <c r="M4941" t="s"/>
      <c r="N4941" t="s"/>
      <c r="O4941" t="s"/>
      <c r="P4941" t="s"/>
    </row>
    <row r="4942" spans="1:16">
      <c r="I4942" s="54" t="n">
        <v>4940</v>
      </c>
      <c r="J4942" t="s"/>
      <c r="K4942" t="s">
        <v>2326</v>
      </c>
      <c r="L4942" t="s">
        <v>1340</v>
      </c>
      <c r="M4942" t="s"/>
      <c r="N4942" t="s"/>
      <c r="O4942" t="s"/>
      <c r="P4942" t="s"/>
    </row>
    <row r="4943" spans="1:16">
      <c r="I4943" s="54" t="n">
        <v>4941</v>
      </c>
      <c r="J4943" t="s"/>
      <c r="K4943" t="s">
        <v>2326</v>
      </c>
      <c r="L4943" t="s">
        <v>845</v>
      </c>
      <c r="M4943" t="s"/>
      <c r="N4943" t="s"/>
      <c r="O4943" t="s"/>
      <c r="P4943" t="s"/>
    </row>
    <row r="4944" spans="1:16">
      <c r="I4944" s="54" t="n">
        <v>4942</v>
      </c>
      <c r="J4944" t="s"/>
      <c r="K4944" t="s">
        <v>2326</v>
      </c>
      <c r="L4944" t="s">
        <v>847</v>
      </c>
      <c r="M4944" t="s"/>
      <c r="N4944" t="s"/>
      <c r="O4944" t="s"/>
      <c r="P4944" t="s"/>
    </row>
    <row r="4945" spans="1:16">
      <c r="I4945" s="54" t="n">
        <v>4943</v>
      </c>
      <c r="J4945" t="s"/>
      <c r="K4945" t="s">
        <v>2326</v>
      </c>
      <c r="L4945" t="s">
        <v>1341</v>
      </c>
      <c r="M4945" t="s"/>
      <c r="N4945" t="s"/>
      <c r="O4945" t="s"/>
      <c r="P4945" t="s"/>
    </row>
    <row r="4946" spans="1:16">
      <c r="I4946" s="54" t="n">
        <v>4944</v>
      </c>
      <c r="J4946" t="s"/>
      <c r="K4946" t="s">
        <v>2326</v>
      </c>
      <c r="L4946" t="s">
        <v>1342</v>
      </c>
      <c r="M4946" t="s"/>
      <c r="N4946" t="s"/>
      <c r="O4946" t="s"/>
      <c r="P4946" t="s"/>
    </row>
    <row r="4947" spans="1:16">
      <c r="I4947" s="54" t="n">
        <v>4945</v>
      </c>
      <c r="J4947" t="s"/>
      <c r="K4947" t="s">
        <v>2326</v>
      </c>
      <c r="L4947" t="s">
        <v>1343</v>
      </c>
      <c r="M4947" t="s"/>
      <c r="N4947" t="s"/>
      <c r="O4947" t="s"/>
      <c r="P4947" t="s"/>
    </row>
    <row r="4948" spans="1:16">
      <c r="I4948" s="54" t="n">
        <v>4946</v>
      </c>
      <c r="J4948" t="s"/>
      <c r="K4948" t="s">
        <v>2326</v>
      </c>
      <c r="L4948" t="s">
        <v>1344</v>
      </c>
      <c r="M4948" t="s"/>
      <c r="N4948" t="s"/>
      <c r="O4948" t="s"/>
      <c r="P4948" t="s"/>
    </row>
    <row r="4949" spans="1:16">
      <c r="I4949" s="54" t="n">
        <v>4947</v>
      </c>
      <c r="J4949" t="s"/>
      <c r="K4949" t="s">
        <v>2326</v>
      </c>
      <c r="L4949" t="s">
        <v>1345</v>
      </c>
      <c r="M4949" t="s"/>
      <c r="N4949" t="s"/>
      <c r="O4949" t="s"/>
      <c r="P4949" t="s"/>
    </row>
    <row r="4950" spans="1:16">
      <c r="I4950" s="54" t="n">
        <v>4948</v>
      </c>
      <c r="J4950" t="s"/>
      <c r="K4950" t="s">
        <v>2326</v>
      </c>
      <c r="L4950" t="s">
        <v>1346</v>
      </c>
      <c r="M4950" t="s"/>
      <c r="N4950" t="s"/>
      <c r="O4950" t="s"/>
      <c r="P4950" t="s"/>
    </row>
    <row r="4951" spans="1:16">
      <c r="I4951" s="54" t="n">
        <v>4949</v>
      </c>
      <c r="J4951" t="s"/>
      <c r="K4951" t="s">
        <v>2326</v>
      </c>
      <c r="L4951" t="s">
        <v>1347</v>
      </c>
      <c r="M4951" t="s"/>
      <c r="N4951" t="s"/>
      <c r="O4951" t="s"/>
      <c r="P4951" t="s"/>
    </row>
    <row r="4952" spans="1:16">
      <c r="I4952" s="54" t="n">
        <v>4950</v>
      </c>
      <c r="J4952" t="s"/>
      <c r="K4952" t="s">
        <v>2326</v>
      </c>
      <c r="L4952" t="s">
        <v>1348</v>
      </c>
      <c r="M4952" t="s"/>
      <c r="N4952" t="s"/>
      <c r="O4952" t="s"/>
      <c r="P4952" t="s"/>
    </row>
    <row r="4953" spans="1:16">
      <c r="I4953" s="54" t="n">
        <v>4951</v>
      </c>
      <c r="J4953" t="s"/>
      <c r="K4953" t="s">
        <v>2326</v>
      </c>
      <c r="L4953" t="s">
        <v>1349</v>
      </c>
      <c r="M4953" t="s"/>
      <c r="N4953" t="s"/>
      <c r="O4953" t="s"/>
      <c r="P4953" t="s"/>
    </row>
    <row r="4954" spans="1:16">
      <c r="I4954" s="54" t="n">
        <v>4952</v>
      </c>
      <c r="J4954" t="s"/>
      <c r="K4954" t="s">
        <v>2326</v>
      </c>
      <c r="L4954" t="s">
        <v>1350</v>
      </c>
      <c r="M4954" t="s"/>
      <c r="N4954" t="s"/>
      <c r="O4954" t="s"/>
      <c r="P4954" t="s"/>
    </row>
    <row r="4955" spans="1:16">
      <c r="I4955" s="54" t="n">
        <v>4953</v>
      </c>
      <c r="J4955" t="s"/>
      <c r="K4955" t="s">
        <v>2326</v>
      </c>
      <c r="L4955" t="s">
        <v>850</v>
      </c>
      <c r="M4955" t="s"/>
      <c r="N4955" t="s"/>
      <c r="O4955" t="s"/>
      <c r="P4955" t="s"/>
    </row>
    <row r="4956" spans="1:16">
      <c r="I4956" s="54" t="n">
        <v>4954</v>
      </c>
      <c r="J4956" t="s"/>
      <c r="K4956" t="s">
        <v>2326</v>
      </c>
      <c r="L4956" t="s">
        <v>853</v>
      </c>
      <c r="M4956" t="s"/>
      <c r="N4956" t="s"/>
      <c r="O4956" t="s"/>
      <c r="P4956" t="s"/>
    </row>
    <row r="4957" spans="1:16">
      <c r="I4957" s="54" t="n">
        <v>4955</v>
      </c>
      <c r="J4957" t="s"/>
      <c r="K4957" t="s">
        <v>2326</v>
      </c>
      <c r="L4957" t="s">
        <v>1351</v>
      </c>
      <c r="M4957" t="s"/>
      <c r="N4957" t="s"/>
      <c r="O4957" t="s"/>
      <c r="P4957" t="s"/>
    </row>
    <row r="4958" spans="1:16">
      <c r="I4958" s="54" t="n">
        <v>4956</v>
      </c>
      <c r="J4958" t="s"/>
      <c r="K4958" t="s">
        <v>2326</v>
      </c>
      <c r="L4958" t="s">
        <v>1352</v>
      </c>
      <c r="M4958" t="s"/>
      <c r="N4958" t="s"/>
      <c r="O4958" t="s"/>
      <c r="P4958" t="s"/>
    </row>
    <row r="4959" spans="1:16">
      <c r="I4959" s="54" t="n">
        <v>4957</v>
      </c>
      <c r="J4959" t="s"/>
      <c r="K4959" t="s">
        <v>2326</v>
      </c>
      <c r="L4959" t="s">
        <v>2306</v>
      </c>
      <c r="M4959" t="s"/>
      <c r="N4959" t="s"/>
      <c r="O4959" t="s"/>
      <c r="P4959" t="s"/>
    </row>
    <row r="4960" spans="1:16">
      <c r="I4960" s="54" t="n">
        <v>4958</v>
      </c>
      <c r="J4960" t="s"/>
      <c r="K4960" t="s">
        <v>2326</v>
      </c>
      <c r="L4960" t="s">
        <v>1354</v>
      </c>
      <c r="M4960" t="s"/>
      <c r="N4960" t="s"/>
      <c r="O4960" t="s"/>
      <c r="P4960" t="s"/>
    </row>
    <row r="4961" spans="1:16">
      <c r="I4961" s="54" t="n">
        <v>4959</v>
      </c>
      <c r="J4961" t="s"/>
      <c r="K4961" t="s">
        <v>2326</v>
      </c>
      <c r="L4961" t="s">
        <v>1355</v>
      </c>
      <c r="M4961" t="s"/>
      <c r="N4961" t="s"/>
      <c r="O4961" t="s"/>
      <c r="P4961" t="s"/>
    </row>
    <row r="4962" spans="1:16">
      <c r="I4962" s="54" t="n">
        <v>4960</v>
      </c>
      <c r="J4962" t="s"/>
      <c r="K4962" t="s">
        <v>2326</v>
      </c>
      <c r="L4962" t="s">
        <v>1356</v>
      </c>
      <c r="M4962" t="s"/>
      <c r="N4962" t="s"/>
      <c r="O4962" t="s"/>
      <c r="P4962" t="s"/>
    </row>
    <row r="4963" spans="1:16">
      <c r="I4963" s="54" t="n">
        <v>4961</v>
      </c>
      <c r="J4963" t="s"/>
      <c r="K4963" t="s">
        <v>2326</v>
      </c>
      <c r="L4963" t="s">
        <v>1357</v>
      </c>
      <c r="M4963" t="s"/>
      <c r="N4963" t="s"/>
      <c r="O4963" t="s"/>
      <c r="P4963" t="s"/>
    </row>
    <row r="4964" spans="1:16">
      <c r="I4964" s="54" t="n">
        <v>4962</v>
      </c>
      <c r="J4964" t="s"/>
      <c r="K4964" t="s">
        <v>2326</v>
      </c>
      <c r="L4964" t="s">
        <v>1361</v>
      </c>
      <c r="M4964" t="s"/>
      <c r="N4964" t="s"/>
      <c r="O4964" t="s"/>
      <c r="P4964" t="s"/>
    </row>
    <row r="4965" spans="1:16">
      <c r="I4965" s="54" t="n">
        <v>4963</v>
      </c>
      <c r="J4965" t="s"/>
      <c r="K4965" t="s">
        <v>2326</v>
      </c>
      <c r="L4965" t="s">
        <v>1362</v>
      </c>
      <c r="M4965" t="s"/>
      <c r="N4965" t="s"/>
      <c r="O4965" t="s"/>
      <c r="P4965" t="s"/>
    </row>
    <row r="4966" spans="1:16">
      <c r="I4966" s="54" t="n">
        <v>4964</v>
      </c>
      <c r="J4966" t="s"/>
      <c r="K4966" t="s">
        <v>2326</v>
      </c>
      <c r="L4966" t="s">
        <v>1363</v>
      </c>
      <c r="M4966" t="s"/>
      <c r="N4966" t="s"/>
      <c r="O4966" t="s"/>
      <c r="P4966" t="s"/>
    </row>
    <row r="4967" spans="1:16">
      <c r="I4967" s="54" t="n">
        <v>4965</v>
      </c>
      <c r="J4967" t="s"/>
      <c r="K4967" t="s">
        <v>2326</v>
      </c>
      <c r="L4967" t="s">
        <v>1364</v>
      </c>
      <c r="M4967" t="s"/>
      <c r="N4967" t="s"/>
      <c r="O4967" t="s"/>
      <c r="P4967" t="s"/>
    </row>
    <row r="4968" spans="1:16">
      <c r="I4968" s="54" t="n">
        <v>4966</v>
      </c>
      <c r="J4968" t="s"/>
      <c r="K4968" t="s">
        <v>2326</v>
      </c>
      <c r="L4968" t="s">
        <v>1365</v>
      </c>
      <c r="M4968" t="s"/>
      <c r="N4968" t="s"/>
      <c r="O4968" t="s"/>
      <c r="P4968" t="s"/>
    </row>
    <row r="4969" spans="1:16">
      <c r="I4969" s="54" t="n">
        <v>4967</v>
      </c>
      <c r="J4969" t="s"/>
      <c r="K4969" t="s">
        <v>2326</v>
      </c>
      <c r="L4969" t="s">
        <v>1366</v>
      </c>
      <c r="M4969" t="s"/>
      <c r="N4969" t="s"/>
      <c r="O4969" t="s"/>
      <c r="P4969" t="s"/>
    </row>
    <row r="4970" spans="1:16">
      <c r="I4970" s="54" t="n">
        <v>4968</v>
      </c>
      <c r="J4970" t="s"/>
      <c r="K4970" t="s">
        <v>2326</v>
      </c>
      <c r="L4970" t="s">
        <v>855</v>
      </c>
      <c r="M4970" t="s"/>
      <c r="N4970" t="s"/>
      <c r="O4970" t="s"/>
      <c r="P4970" t="s"/>
    </row>
    <row r="4971" spans="1:16">
      <c r="I4971" s="54" t="n">
        <v>4969</v>
      </c>
      <c r="J4971" t="s"/>
      <c r="K4971" t="s">
        <v>2326</v>
      </c>
      <c r="L4971" t="s">
        <v>858</v>
      </c>
      <c r="M4971" t="s"/>
      <c r="N4971" t="s"/>
      <c r="O4971" t="s"/>
      <c r="P4971" t="s"/>
    </row>
    <row r="4972" spans="1:16">
      <c r="I4972" s="54" t="n">
        <v>4970</v>
      </c>
      <c r="J4972" t="s"/>
      <c r="K4972" t="s">
        <v>2326</v>
      </c>
      <c r="L4972" t="s">
        <v>861</v>
      </c>
      <c r="M4972" t="s"/>
      <c r="N4972" t="s"/>
      <c r="O4972" t="s"/>
      <c r="P4972" t="s"/>
    </row>
    <row r="4973" spans="1:16">
      <c r="I4973" s="54" t="n">
        <v>4971</v>
      </c>
      <c r="J4973" t="s"/>
      <c r="K4973" t="s">
        <v>2326</v>
      </c>
      <c r="L4973" t="s">
        <v>864</v>
      </c>
      <c r="M4973" t="s"/>
      <c r="N4973" t="s"/>
      <c r="O4973" t="s"/>
      <c r="P4973" t="s"/>
    </row>
    <row r="4974" spans="1:16">
      <c r="I4974" s="54" t="n">
        <v>4972</v>
      </c>
      <c r="J4974" t="s"/>
      <c r="K4974" t="s">
        <v>2326</v>
      </c>
      <c r="L4974" t="s">
        <v>867</v>
      </c>
      <c r="M4974" t="s"/>
      <c r="N4974" t="s"/>
      <c r="O4974" t="s"/>
      <c r="P4974" t="s"/>
    </row>
    <row r="4975" spans="1:16">
      <c r="I4975" s="54" t="n">
        <v>4973</v>
      </c>
      <c r="J4975" t="s"/>
      <c r="K4975" t="s">
        <v>2326</v>
      </c>
      <c r="L4975" t="s">
        <v>870</v>
      </c>
      <c r="M4975" t="s"/>
      <c r="N4975" t="s"/>
      <c r="O4975" t="s"/>
      <c r="P4975" t="s"/>
    </row>
    <row r="4976" spans="1:16">
      <c r="I4976" s="54" t="n">
        <v>4974</v>
      </c>
      <c r="J4976" t="s"/>
      <c r="K4976" t="s">
        <v>2326</v>
      </c>
      <c r="L4976" t="s">
        <v>873</v>
      </c>
      <c r="M4976" t="s"/>
      <c r="N4976" t="s"/>
      <c r="O4976" t="s"/>
      <c r="P4976" t="s"/>
    </row>
    <row r="4977" spans="1:16">
      <c r="I4977" s="54" t="n">
        <v>4975</v>
      </c>
      <c r="J4977" t="s"/>
      <c r="K4977" t="s">
        <v>2326</v>
      </c>
      <c r="L4977" t="s">
        <v>876</v>
      </c>
      <c r="M4977" t="s"/>
      <c r="N4977" t="s"/>
      <c r="O4977" t="s"/>
      <c r="P4977" t="s"/>
    </row>
    <row r="4978" spans="1:16">
      <c r="I4978" s="54" t="n">
        <v>4976</v>
      </c>
      <c r="J4978" t="s"/>
      <c r="K4978" t="s">
        <v>2326</v>
      </c>
      <c r="L4978" t="s">
        <v>879</v>
      </c>
      <c r="M4978" t="s"/>
      <c r="N4978" t="s"/>
      <c r="O4978" t="s"/>
      <c r="P4978" t="s"/>
    </row>
    <row r="4979" spans="1:16">
      <c r="I4979" s="54" t="n">
        <v>4977</v>
      </c>
      <c r="J4979" t="s"/>
      <c r="K4979" t="s">
        <v>2326</v>
      </c>
      <c r="L4979" t="s">
        <v>881</v>
      </c>
      <c r="M4979" t="s"/>
      <c r="N4979" t="s"/>
      <c r="O4979" t="s"/>
      <c r="P4979" t="s"/>
    </row>
    <row r="4980" spans="1:16">
      <c r="I4980" s="54" t="n">
        <v>4978</v>
      </c>
      <c r="J4980" t="s"/>
      <c r="K4980" t="s">
        <v>2326</v>
      </c>
      <c r="L4980" t="s">
        <v>883</v>
      </c>
      <c r="M4980" t="s"/>
      <c r="N4980" t="s"/>
      <c r="O4980" t="s"/>
      <c r="P4980" t="s"/>
    </row>
    <row r="4981" spans="1:16">
      <c r="I4981" s="54" t="n">
        <v>4979</v>
      </c>
      <c r="J4981" t="s"/>
      <c r="K4981" t="s">
        <v>2326</v>
      </c>
      <c r="L4981" t="s">
        <v>886</v>
      </c>
      <c r="M4981" t="s"/>
      <c r="N4981" t="s"/>
      <c r="O4981" t="s"/>
      <c r="P4981" t="s"/>
    </row>
    <row r="4982" spans="1:16">
      <c r="I4982" s="54" t="n">
        <v>4980</v>
      </c>
      <c r="J4982" t="s"/>
      <c r="K4982" t="s">
        <v>2326</v>
      </c>
      <c r="L4982" t="s">
        <v>889</v>
      </c>
      <c r="M4982" t="s"/>
      <c r="N4982" t="s"/>
      <c r="O4982" t="s"/>
      <c r="P4982" t="s"/>
    </row>
    <row r="4983" spans="1:16">
      <c r="I4983" s="54" t="n">
        <v>4981</v>
      </c>
      <c r="J4983" t="s"/>
      <c r="K4983" t="s">
        <v>2326</v>
      </c>
      <c r="L4983" t="s">
        <v>892</v>
      </c>
      <c r="M4983" t="s"/>
      <c r="N4983" t="s"/>
      <c r="O4983" t="s"/>
      <c r="P4983" t="s"/>
    </row>
    <row r="4984" spans="1:16">
      <c r="I4984" s="54" t="n">
        <v>4982</v>
      </c>
      <c r="J4984" t="s"/>
      <c r="K4984" t="s">
        <v>2326</v>
      </c>
      <c r="L4984" t="s">
        <v>895</v>
      </c>
      <c r="M4984" t="s"/>
      <c r="N4984" t="s"/>
      <c r="O4984" t="s"/>
      <c r="P4984" t="s"/>
    </row>
    <row r="4985" spans="1:16">
      <c r="I4985" s="54" t="n">
        <v>4983</v>
      </c>
      <c r="J4985" t="s"/>
      <c r="K4985" t="s">
        <v>2326</v>
      </c>
      <c r="L4985" t="s">
        <v>897</v>
      </c>
      <c r="M4985" t="s"/>
      <c r="N4985" t="s"/>
      <c r="O4985" t="s"/>
      <c r="P4985" t="s"/>
    </row>
    <row r="4986" spans="1:16">
      <c r="I4986" s="54" t="n">
        <v>4984</v>
      </c>
      <c r="J4986" t="s"/>
      <c r="K4986" t="s">
        <v>2326</v>
      </c>
      <c r="L4986" t="s">
        <v>1367</v>
      </c>
      <c r="M4986" t="s"/>
      <c r="N4986" t="s"/>
      <c r="O4986" t="s"/>
      <c r="P4986" t="s"/>
    </row>
    <row r="4987" spans="1:16">
      <c r="I4987" s="54" t="n">
        <v>4985</v>
      </c>
      <c r="J4987" t="s"/>
      <c r="K4987" t="s">
        <v>2326</v>
      </c>
      <c r="L4987" t="s">
        <v>1368</v>
      </c>
      <c r="M4987" t="s"/>
      <c r="N4987" t="s"/>
      <c r="O4987" t="s"/>
      <c r="P4987" t="s"/>
    </row>
    <row r="4988" spans="1:16">
      <c r="I4988" s="54" t="n">
        <v>4986</v>
      </c>
      <c r="J4988" t="s"/>
      <c r="K4988" t="s">
        <v>2326</v>
      </c>
      <c r="L4988" t="s">
        <v>1067</v>
      </c>
      <c r="M4988" t="s"/>
      <c r="N4988" t="s"/>
      <c r="O4988" t="s"/>
      <c r="P4988" t="s"/>
    </row>
    <row r="4989" spans="1:16">
      <c r="I4989" s="54" t="n">
        <v>4987</v>
      </c>
      <c r="J4989" t="s"/>
      <c r="K4989" t="s">
        <v>2326</v>
      </c>
      <c r="L4989" t="s">
        <v>1070</v>
      </c>
      <c r="M4989" t="s"/>
      <c r="N4989" t="s"/>
      <c r="O4989" t="s"/>
      <c r="P4989" t="s"/>
    </row>
    <row r="4990" spans="1:16">
      <c r="I4990" s="54" t="n">
        <v>4988</v>
      </c>
      <c r="J4990" t="s"/>
      <c r="K4990" t="s">
        <v>2326</v>
      </c>
      <c r="L4990" t="s">
        <v>1029</v>
      </c>
      <c r="M4990" t="s"/>
      <c r="N4990" t="s"/>
      <c r="O4990" t="s"/>
      <c r="P4990" t="s"/>
    </row>
    <row r="4991" spans="1:16">
      <c r="I4991" s="54" t="n">
        <v>4989</v>
      </c>
      <c r="J4991" t="s"/>
      <c r="K4991" t="s">
        <v>2326</v>
      </c>
      <c r="L4991" t="s">
        <v>1369</v>
      </c>
      <c r="M4991" t="s"/>
      <c r="N4991" t="s"/>
      <c r="O4991" t="s"/>
      <c r="P4991" t="s"/>
    </row>
    <row r="4992" spans="1:16">
      <c r="I4992" s="54" t="n">
        <v>4990</v>
      </c>
      <c r="J4992" t="s"/>
      <c r="K4992" t="s">
        <v>2326</v>
      </c>
      <c r="L4992" t="s">
        <v>1370</v>
      </c>
      <c r="M4992" t="s"/>
      <c r="N4992" t="s"/>
      <c r="O4992" t="s"/>
      <c r="P4992" t="s"/>
    </row>
    <row r="4993" spans="1:16">
      <c r="I4993" s="54" t="n">
        <v>4991</v>
      </c>
      <c r="J4993" t="s"/>
      <c r="K4993" t="s">
        <v>2326</v>
      </c>
      <c r="L4993" t="s">
        <v>900</v>
      </c>
      <c r="M4993" t="s"/>
      <c r="N4993" t="s"/>
      <c r="O4993" t="s"/>
      <c r="P4993" t="s"/>
    </row>
    <row r="4994" spans="1:16">
      <c r="I4994" s="54" t="n">
        <v>4992</v>
      </c>
      <c r="J4994" t="s"/>
      <c r="K4994" t="s">
        <v>2326</v>
      </c>
      <c r="L4994" t="s">
        <v>903</v>
      </c>
      <c r="M4994" t="s"/>
      <c r="N4994" t="s"/>
      <c r="O4994" t="s"/>
      <c r="P4994" t="s"/>
    </row>
    <row r="4995" spans="1:16">
      <c r="I4995" s="54" t="n">
        <v>4993</v>
      </c>
      <c r="J4995" t="s"/>
      <c r="K4995" t="s">
        <v>2326</v>
      </c>
      <c r="L4995" t="s">
        <v>906</v>
      </c>
      <c r="M4995" t="s"/>
      <c r="N4995" t="s"/>
      <c r="O4995" t="s"/>
      <c r="P4995" t="s"/>
    </row>
    <row r="4996" spans="1:16">
      <c r="I4996" s="54" t="n">
        <v>4994</v>
      </c>
      <c r="J4996" t="s"/>
      <c r="K4996" t="s">
        <v>2326</v>
      </c>
      <c r="L4996" t="s">
        <v>909</v>
      </c>
      <c r="M4996" t="s"/>
      <c r="N4996" t="s"/>
      <c r="O4996" t="s"/>
      <c r="P4996" t="s"/>
    </row>
    <row r="4997" spans="1:16">
      <c r="I4997" s="54" t="n">
        <v>4995</v>
      </c>
      <c r="J4997" t="s"/>
      <c r="K4997" t="s">
        <v>2326</v>
      </c>
      <c r="L4997" t="s">
        <v>912</v>
      </c>
      <c r="M4997" t="s"/>
      <c r="N4997" t="s"/>
      <c r="O4997" t="s"/>
      <c r="P4997" t="s"/>
    </row>
    <row r="4998" spans="1:16">
      <c r="I4998" s="54" t="n">
        <v>4996</v>
      </c>
      <c r="J4998" t="s"/>
      <c r="K4998" t="s">
        <v>2326</v>
      </c>
      <c r="L4998" t="s">
        <v>915</v>
      </c>
      <c r="M4998" t="s"/>
      <c r="N4998" t="s"/>
      <c r="O4998" t="s"/>
      <c r="P4998" t="s"/>
    </row>
    <row r="4999" spans="1:16">
      <c r="I4999" s="54" t="n">
        <v>4997</v>
      </c>
      <c r="J4999" t="s"/>
      <c r="K4999" t="s">
        <v>2326</v>
      </c>
      <c r="L4999" t="s">
        <v>918</v>
      </c>
      <c r="M4999" t="s"/>
      <c r="N4999" t="s"/>
      <c r="O4999" t="s"/>
      <c r="P4999" t="s"/>
    </row>
    <row r="5000" spans="1:16">
      <c r="I5000" s="54" t="n">
        <v>4998</v>
      </c>
      <c r="J5000" t="s"/>
      <c r="K5000" t="s">
        <v>2326</v>
      </c>
      <c r="L5000" t="s">
        <v>920</v>
      </c>
      <c r="M5000" t="s"/>
      <c r="N5000" t="s"/>
      <c r="O5000" t="s"/>
      <c r="P5000" t="s"/>
    </row>
    <row r="5001" spans="1:16">
      <c r="I5001" s="54" t="n">
        <v>4999</v>
      </c>
      <c r="J5001" t="s"/>
      <c r="K5001" t="s">
        <v>2326</v>
      </c>
      <c r="L5001" t="s">
        <v>2307</v>
      </c>
      <c r="M5001" t="s"/>
      <c r="N5001" t="s"/>
      <c r="O5001" t="s"/>
      <c r="P5001" t="s"/>
    </row>
    <row r="5002" spans="1:16">
      <c r="I5002" s="54" t="n">
        <v>5000</v>
      </c>
      <c r="J5002" t="s"/>
      <c r="K5002" t="s">
        <v>2326</v>
      </c>
      <c r="L5002" t="s">
        <v>923</v>
      </c>
      <c r="M5002" t="s"/>
      <c r="N5002" t="s"/>
      <c r="O5002" t="s"/>
      <c r="P5002" t="s"/>
    </row>
    <row r="5003" spans="1:16">
      <c r="I5003" s="54" t="n">
        <v>5001</v>
      </c>
      <c r="J5003" t="s"/>
      <c r="K5003" t="s">
        <v>2326</v>
      </c>
      <c r="L5003" t="s">
        <v>926</v>
      </c>
      <c r="M5003" t="s"/>
      <c r="N5003" t="s"/>
      <c r="O5003" t="s"/>
      <c r="P5003" t="s"/>
    </row>
    <row r="5004" spans="1:16">
      <c r="I5004" s="54" t="n">
        <v>5002</v>
      </c>
      <c r="J5004" t="s"/>
      <c r="K5004" t="s">
        <v>2326</v>
      </c>
      <c r="L5004" t="s">
        <v>2308</v>
      </c>
      <c r="M5004" t="s"/>
      <c r="N5004" t="s"/>
      <c r="O5004" t="s"/>
      <c r="P5004" t="s"/>
    </row>
    <row r="5005" spans="1:16">
      <c r="I5005" s="54" t="n">
        <v>5003</v>
      </c>
      <c r="J5005" t="s"/>
      <c r="K5005" t="s">
        <v>2326</v>
      </c>
      <c r="L5005" t="s">
        <v>929</v>
      </c>
      <c r="M5005" t="s"/>
      <c r="N5005" t="s"/>
      <c r="O5005" t="s"/>
      <c r="P5005" t="s"/>
    </row>
    <row r="5006" spans="1:16">
      <c r="I5006" s="54" t="n">
        <v>5004</v>
      </c>
      <c r="J5006" t="s"/>
      <c r="K5006" t="s">
        <v>2326</v>
      </c>
      <c r="L5006" t="s">
        <v>932</v>
      </c>
      <c r="M5006" t="s"/>
      <c r="N5006" t="s"/>
      <c r="O5006" t="s"/>
      <c r="P5006" t="s"/>
    </row>
    <row r="5007" spans="1:16">
      <c r="I5007" s="54" t="n">
        <v>5005</v>
      </c>
      <c r="J5007" t="s"/>
      <c r="K5007" t="s">
        <v>2326</v>
      </c>
      <c r="L5007" t="s">
        <v>934</v>
      </c>
      <c r="M5007" t="s"/>
      <c r="N5007" t="s"/>
      <c r="O5007" t="s"/>
      <c r="P5007" t="s"/>
    </row>
    <row r="5008" spans="1:16">
      <c r="I5008" s="54" t="n">
        <v>5006</v>
      </c>
      <c r="J5008" t="s"/>
      <c r="K5008" t="s">
        <v>2326</v>
      </c>
      <c r="L5008" t="s">
        <v>937</v>
      </c>
      <c r="M5008" t="s"/>
      <c r="N5008" t="s"/>
      <c r="O5008" t="s"/>
      <c r="P5008" t="s"/>
    </row>
    <row r="5009" spans="1:16">
      <c r="I5009" s="54" t="n">
        <v>5007</v>
      </c>
      <c r="J5009" t="s"/>
      <c r="K5009" t="s">
        <v>2326</v>
      </c>
      <c r="L5009" t="s">
        <v>1372</v>
      </c>
      <c r="M5009" t="s"/>
      <c r="N5009" t="s"/>
      <c r="O5009" t="s"/>
      <c r="P5009" t="s"/>
    </row>
    <row r="5010" spans="1:16">
      <c r="I5010" s="54" t="n">
        <v>5008</v>
      </c>
      <c r="J5010" t="s"/>
      <c r="K5010" t="s">
        <v>2326</v>
      </c>
      <c r="L5010" t="s">
        <v>940</v>
      </c>
      <c r="M5010" t="s"/>
      <c r="N5010" t="s"/>
      <c r="O5010" t="s"/>
      <c r="P5010" t="s"/>
    </row>
    <row r="5011" spans="1:16">
      <c r="I5011" s="54" t="n">
        <v>5009</v>
      </c>
      <c r="J5011" t="s"/>
      <c r="K5011" t="s">
        <v>2326</v>
      </c>
      <c r="L5011" t="s">
        <v>943</v>
      </c>
      <c r="M5011" t="s"/>
      <c r="N5011" t="s"/>
      <c r="O5011" t="s"/>
      <c r="P5011" t="s"/>
    </row>
    <row r="5012" spans="1:16">
      <c r="I5012" s="54" t="n">
        <v>5010</v>
      </c>
      <c r="J5012" t="s"/>
      <c r="K5012" t="s">
        <v>2326</v>
      </c>
      <c r="L5012" t="s">
        <v>946</v>
      </c>
      <c r="M5012" t="s"/>
      <c r="N5012" t="s"/>
      <c r="O5012" t="s"/>
      <c r="P5012" t="s"/>
    </row>
    <row r="5013" spans="1:16">
      <c r="I5013" s="54" t="n">
        <v>5011</v>
      </c>
      <c r="J5013" t="s"/>
      <c r="K5013" t="s">
        <v>2326</v>
      </c>
      <c r="L5013" t="s">
        <v>949</v>
      </c>
      <c r="M5013" t="s"/>
      <c r="N5013" t="s"/>
      <c r="O5013" t="s"/>
      <c r="P5013" t="s"/>
    </row>
    <row r="5014" spans="1:16">
      <c r="I5014" s="54" t="n">
        <v>5012</v>
      </c>
      <c r="J5014" t="s"/>
      <c r="K5014" t="s">
        <v>2326</v>
      </c>
      <c r="L5014" t="s">
        <v>952</v>
      </c>
      <c r="M5014" t="s"/>
      <c r="N5014" t="s"/>
      <c r="O5014" t="s"/>
      <c r="P5014" t="s"/>
    </row>
    <row r="5015" spans="1:16">
      <c r="I5015" s="54" t="n">
        <v>5013</v>
      </c>
      <c r="J5015" t="s"/>
      <c r="K5015" t="s">
        <v>2326</v>
      </c>
      <c r="L5015" t="s">
        <v>955</v>
      </c>
      <c r="M5015" t="s"/>
      <c r="N5015" t="s"/>
      <c r="O5015" t="s"/>
      <c r="P5015" t="s"/>
    </row>
    <row r="5016" spans="1:16">
      <c r="I5016" s="54" t="n">
        <v>5014</v>
      </c>
      <c r="J5016" t="s"/>
      <c r="K5016" t="s">
        <v>2326</v>
      </c>
      <c r="L5016" t="s">
        <v>958</v>
      </c>
      <c r="M5016" t="s"/>
      <c r="N5016" t="s"/>
      <c r="O5016" t="s"/>
      <c r="P5016" t="s"/>
    </row>
    <row r="5017" spans="1:16">
      <c r="I5017" s="54" t="n">
        <v>5015</v>
      </c>
      <c r="J5017" t="s"/>
      <c r="K5017" t="s">
        <v>2326</v>
      </c>
      <c r="L5017" t="s">
        <v>961</v>
      </c>
      <c r="M5017" t="s"/>
      <c r="N5017" t="s"/>
      <c r="O5017" t="s"/>
      <c r="P5017" t="s"/>
    </row>
    <row r="5018" spans="1:16">
      <c r="I5018" s="54" t="n">
        <v>5016</v>
      </c>
      <c r="J5018" t="s"/>
      <c r="K5018" t="s">
        <v>2326</v>
      </c>
      <c r="L5018" t="s">
        <v>964</v>
      </c>
      <c r="M5018" t="s"/>
      <c r="N5018" t="s"/>
      <c r="O5018" t="s"/>
      <c r="P5018" t="s"/>
    </row>
    <row r="5019" spans="1:16">
      <c r="I5019" s="54" t="n">
        <v>5017</v>
      </c>
      <c r="J5019" t="s"/>
      <c r="K5019" t="s">
        <v>2326</v>
      </c>
      <c r="L5019" t="s">
        <v>966</v>
      </c>
      <c r="M5019" t="s"/>
      <c r="N5019" t="s"/>
      <c r="O5019" t="s"/>
      <c r="P5019" t="s"/>
    </row>
    <row r="5020" spans="1:16">
      <c r="I5020" s="54" t="n">
        <v>5018</v>
      </c>
      <c r="J5020" t="s"/>
      <c r="K5020" t="s">
        <v>2326</v>
      </c>
      <c r="L5020" t="s">
        <v>969</v>
      </c>
      <c r="M5020" t="s"/>
      <c r="N5020" t="s"/>
      <c r="O5020" t="s"/>
      <c r="P5020" t="s"/>
    </row>
    <row r="5021" spans="1:16">
      <c r="I5021" s="54" t="n">
        <v>5019</v>
      </c>
      <c r="J5021" t="s"/>
      <c r="K5021" t="s">
        <v>2326</v>
      </c>
      <c r="L5021" t="s">
        <v>972</v>
      </c>
      <c r="M5021" t="s"/>
      <c r="N5021" t="s"/>
      <c r="O5021" t="s"/>
      <c r="P5021" t="s"/>
    </row>
    <row r="5022" spans="1:16">
      <c r="I5022" s="54" t="n">
        <v>5020</v>
      </c>
      <c r="J5022" t="s"/>
      <c r="K5022" t="s">
        <v>2326</v>
      </c>
      <c r="L5022" t="s">
        <v>1376</v>
      </c>
      <c r="M5022" t="s"/>
      <c r="N5022" t="s"/>
      <c r="O5022" t="s"/>
      <c r="P5022" t="s"/>
    </row>
    <row r="5023" spans="1:16">
      <c r="I5023" s="54" t="n">
        <v>5021</v>
      </c>
      <c r="J5023" t="s"/>
      <c r="K5023" t="s">
        <v>2326</v>
      </c>
      <c r="L5023" t="s">
        <v>1377</v>
      </c>
      <c r="M5023" t="s"/>
      <c r="N5023" t="s"/>
      <c r="O5023" t="s"/>
      <c r="P5023" t="s"/>
    </row>
    <row r="5024" spans="1:16">
      <c r="I5024" s="54" t="n">
        <v>5022</v>
      </c>
      <c r="J5024" t="s"/>
      <c r="K5024" t="s">
        <v>2326</v>
      </c>
      <c r="L5024" t="s">
        <v>974</v>
      </c>
      <c r="M5024" t="s"/>
      <c r="N5024" t="s"/>
      <c r="O5024" t="s"/>
      <c r="P5024" t="s"/>
    </row>
    <row r="5025" spans="1:16">
      <c r="I5025" s="54" t="n">
        <v>5023</v>
      </c>
      <c r="J5025" t="s"/>
      <c r="K5025" t="s">
        <v>2326</v>
      </c>
      <c r="L5025" t="s">
        <v>977</v>
      </c>
      <c r="M5025" t="s"/>
      <c r="N5025" t="s"/>
      <c r="O5025" t="s"/>
      <c r="P5025" t="s"/>
    </row>
    <row r="5026" spans="1:16">
      <c r="I5026" s="54" t="n">
        <v>5024</v>
      </c>
      <c r="J5026" t="s"/>
      <c r="K5026" t="s">
        <v>2326</v>
      </c>
      <c r="L5026" t="s">
        <v>980</v>
      </c>
      <c r="M5026" t="s"/>
      <c r="N5026" t="s"/>
      <c r="O5026" t="s"/>
      <c r="P5026" t="s"/>
    </row>
    <row r="5027" spans="1:16">
      <c r="I5027" s="54" t="n">
        <v>5025</v>
      </c>
      <c r="J5027" t="s"/>
      <c r="K5027" t="s">
        <v>2326</v>
      </c>
      <c r="L5027" t="s">
        <v>983</v>
      </c>
      <c r="M5027" t="s"/>
      <c r="N5027" t="s"/>
      <c r="O5027" t="s"/>
      <c r="P5027" t="s"/>
    </row>
    <row r="5028" spans="1:16">
      <c r="I5028" s="54" t="n">
        <v>5026</v>
      </c>
      <c r="J5028" t="s"/>
      <c r="K5028" t="s">
        <v>2326</v>
      </c>
      <c r="L5028" t="s">
        <v>986</v>
      </c>
      <c r="M5028" t="s"/>
      <c r="N5028" t="s"/>
      <c r="O5028" t="s"/>
      <c r="P5028" t="s"/>
    </row>
    <row r="5029" spans="1:16">
      <c r="I5029" s="54" t="n">
        <v>5027</v>
      </c>
      <c r="J5029" t="s"/>
      <c r="K5029" t="s">
        <v>2326</v>
      </c>
      <c r="L5029" t="s">
        <v>989</v>
      </c>
      <c r="M5029" t="s"/>
      <c r="N5029" t="s"/>
      <c r="O5029" t="s"/>
      <c r="P5029" t="s"/>
    </row>
    <row r="5030" spans="1:16">
      <c r="I5030" s="54" t="n">
        <v>5028</v>
      </c>
      <c r="J5030" t="s"/>
      <c r="K5030" t="s">
        <v>2326</v>
      </c>
      <c r="L5030" t="s">
        <v>992</v>
      </c>
      <c r="M5030" t="s"/>
      <c r="N5030" t="s"/>
      <c r="O5030" t="s"/>
      <c r="P5030" t="s"/>
    </row>
    <row r="5031" spans="1:16">
      <c r="I5031" s="54" t="n">
        <v>5029</v>
      </c>
      <c r="J5031" t="s"/>
      <c r="K5031" t="s">
        <v>2326</v>
      </c>
      <c r="L5031" t="s">
        <v>1378</v>
      </c>
      <c r="M5031" t="s"/>
      <c r="N5031" t="s"/>
      <c r="O5031" t="s"/>
      <c r="P5031" t="s"/>
    </row>
    <row r="5032" spans="1:16">
      <c r="I5032" s="54" t="n">
        <v>5030</v>
      </c>
      <c r="J5032" t="s"/>
      <c r="K5032" t="s">
        <v>2326</v>
      </c>
      <c r="L5032" t="s">
        <v>1379</v>
      </c>
      <c r="M5032" t="s"/>
      <c r="N5032" t="s"/>
      <c r="O5032" t="s"/>
      <c r="P5032" t="s"/>
    </row>
    <row r="5033" spans="1:16">
      <c r="I5033" s="54" t="n">
        <v>5031</v>
      </c>
      <c r="J5033" t="s"/>
      <c r="K5033" t="s">
        <v>2326</v>
      </c>
      <c r="L5033" t="s">
        <v>994</v>
      </c>
      <c r="M5033" t="s"/>
      <c r="N5033" t="s"/>
      <c r="O5033" t="s"/>
      <c r="P5033" t="s"/>
    </row>
    <row r="5034" spans="1:16">
      <c r="I5034" s="54" t="n">
        <v>5032</v>
      </c>
      <c r="J5034" t="s"/>
      <c r="K5034" t="s">
        <v>2326</v>
      </c>
      <c r="L5034" t="s">
        <v>997</v>
      </c>
      <c r="M5034" t="s"/>
      <c r="N5034" t="s"/>
      <c r="O5034" t="s"/>
      <c r="P5034" t="s"/>
    </row>
    <row r="5035" spans="1:16">
      <c r="I5035" s="54" t="n">
        <v>5033</v>
      </c>
      <c r="J5035" t="s"/>
      <c r="K5035" t="s">
        <v>2326</v>
      </c>
      <c r="L5035" t="s">
        <v>1000</v>
      </c>
      <c r="M5035" t="s"/>
      <c r="N5035" t="s"/>
      <c r="O5035" t="s"/>
      <c r="P5035" t="s"/>
    </row>
    <row r="5036" spans="1:16">
      <c r="I5036" s="54" t="n">
        <v>5034</v>
      </c>
      <c r="J5036" t="s"/>
      <c r="K5036" t="s">
        <v>2326</v>
      </c>
      <c r="L5036" t="s">
        <v>1003</v>
      </c>
      <c r="M5036" t="s"/>
      <c r="N5036" t="s"/>
      <c r="O5036" t="s"/>
      <c r="P5036" t="s"/>
    </row>
    <row r="5037" spans="1:16">
      <c r="I5037" s="54" t="n">
        <v>5035</v>
      </c>
      <c r="J5037" t="s"/>
      <c r="K5037" t="s">
        <v>2326</v>
      </c>
      <c r="L5037" t="s">
        <v>1005</v>
      </c>
      <c r="M5037" t="s"/>
      <c r="N5037" t="s"/>
      <c r="O5037" t="s"/>
      <c r="P5037" t="s"/>
    </row>
    <row r="5038" spans="1:16">
      <c r="I5038" s="54" t="n">
        <v>5036</v>
      </c>
      <c r="J5038" t="s"/>
      <c r="K5038" t="s">
        <v>2326</v>
      </c>
      <c r="L5038" t="s">
        <v>1008</v>
      </c>
      <c r="M5038" t="s"/>
      <c r="N5038" t="s"/>
      <c r="O5038" t="s"/>
      <c r="P5038" t="s"/>
    </row>
    <row r="5039" spans="1:16">
      <c r="I5039" s="54" t="n">
        <v>5037</v>
      </c>
      <c r="J5039" t="s"/>
      <c r="K5039" t="s">
        <v>2326</v>
      </c>
      <c r="L5039" t="s">
        <v>1380</v>
      </c>
      <c r="M5039" t="s"/>
      <c r="N5039" t="s"/>
      <c r="O5039" t="s"/>
      <c r="P5039" t="s"/>
    </row>
    <row r="5040" spans="1:16">
      <c r="I5040" s="54" t="n">
        <v>5038</v>
      </c>
      <c r="J5040" t="s"/>
      <c r="K5040" t="s">
        <v>2326</v>
      </c>
      <c r="L5040" t="s">
        <v>1011</v>
      </c>
      <c r="M5040" t="s"/>
      <c r="N5040" t="s"/>
      <c r="O5040" t="s"/>
      <c r="P5040" t="s"/>
    </row>
    <row r="5041" spans="1:16">
      <c r="I5041" s="54" t="n">
        <v>5039</v>
      </c>
      <c r="J5041" t="s"/>
      <c r="K5041" t="s">
        <v>2326</v>
      </c>
      <c r="L5041" t="s">
        <v>1014</v>
      </c>
      <c r="M5041" t="s"/>
      <c r="N5041" t="s"/>
      <c r="O5041" t="s"/>
      <c r="P5041" t="s"/>
    </row>
    <row r="5042" spans="1:16">
      <c r="I5042" s="54" t="n">
        <v>5040</v>
      </c>
      <c r="J5042" t="s"/>
      <c r="K5042" t="s">
        <v>2326</v>
      </c>
      <c r="L5042" t="s">
        <v>2309</v>
      </c>
      <c r="M5042" t="s"/>
      <c r="N5042" t="s"/>
      <c r="O5042" t="s"/>
      <c r="P5042" t="s"/>
    </row>
    <row r="5043" spans="1:16">
      <c r="I5043" s="54" t="n">
        <v>5041</v>
      </c>
      <c r="J5043" t="s"/>
      <c r="K5043" t="s">
        <v>2326</v>
      </c>
      <c r="L5043" t="s">
        <v>1397</v>
      </c>
      <c r="M5043" t="s"/>
      <c r="N5043" t="s"/>
      <c r="O5043" t="s"/>
      <c r="P5043" t="s"/>
    </row>
    <row r="5044" spans="1:16">
      <c r="I5044" s="54" t="n">
        <v>5042</v>
      </c>
      <c r="J5044" t="s"/>
      <c r="K5044" t="s">
        <v>2326</v>
      </c>
      <c r="L5044" t="s">
        <v>1398</v>
      </c>
      <c r="M5044" t="s"/>
      <c r="N5044" t="s"/>
      <c r="O5044" t="s"/>
      <c r="P5044" t="s"/>
    </row>
    <row r="5045" spans="1:16">
      <c r="I5045" s="54" t="n">
        <v>5043</v>
      </c>
      <c r="J5045" t="s"/>
      <c r="K5045" t="s">
        <v>2326</v>
      </c>
      <c r="L5045" t="s">
        <v>1073</v>
      </c>
      <c r="M5045" t="s"/>
      <c r="N5045" t="s"/>
      <c r="O5045" t="s"/>
      <c r="P5045" t="s"/>
    </row>
    <row r="5046" spans="1:16">
      <c r="I5046" s="54" t="n">
        <v>5044</v>
      </c>
      <c r="J5046" t="s"/>
      <c r="K5046" t="s">
        <v>2326</v>
      </c>
      <c r="L5046" t="s">
        <v>1076</v>
      </c>
      <c r="M5046" t="s"/>
      <c r="N5046" t="s"/>
      <c r="O5046" t="s"/>
      <c r="P5046" t="s"/>
    </row>
    <row r="5047" spans="1:16">
      <c r="I5047" s="54" t="n">
        <v>5045</v>
      </c>
      <c r="J5047" t="s"/>
      <c r="K5047" t="s">
        <v>2326</v>
      </c>
      <c r="L5047" t="s">
        <v>1017</v>
      </c>
      <c r="M5047" t="s"/>
      <c r="N5047" t="s"/>
      <c r="O5047" t="s"/>
      <c r="P5047" t="s"/>
    </row>
    <row r="5048" spans="1:16">
      <c r="I5048" s="54" t="n">
        <v>5046</v>
      </c>
      <c r="J5048" t="s"/>
      <c r="K5048" t="s">
        <v>2326</v>
      </c>
      <c r="L5048" t="s">
        <v>1020</v>
      </c>
      <c r="M5048" t="s"/>
      <c r="N5048" t="s"/>
      <c r="O5048" t="s"/>
      <c r="P5048" t="s"/>
    </row>
    <row r="5049" spans="1:16">
      <c r="I5049" s="54" t="n">
        <v>5047</v>
      </c>
      <c r="J5049" t="s"/>
      <c r="K5049" t="s">
        <v>2326</v>
      </c>
      <c r="L5049" t="s">
        <v>1399</v>
      </c>
      <c r="M5049" t="s"/>
      <c r="N5049" t="s"/>
      <c r="O5049" t="s"/>
      <c r="P5049" t="s"/>
    </row>
    <row r="5050" spans="1:16">
      <c r="I5050" s="54" t="n">
        <v>5048</v>
      </c>
      <c r="J5050" t="s"/>
      <c r="K5050" t="s">
        <v>2326</v>
      </c>
      <c r="L5050" t="s">
        <v>1023</v>
      </c>
      <c r="M5050" t="s"/>
      <c r="N5050" t="s"/>
      <c r="O5050" t="s"/>
      <c r="P5050" t="s"/>
    </row>
    <row r="5051" spans="1:16">
      <c r="I5051" s="54" t="n">
        <v>5049</v>
      </c>
      <c r="J5051" t="s"/>
      <c r="K5051" t="s">
        <v>2326</v>
      </c>
      <c r="L5051" t="s">
        <v>1026</v>
      </c>
      <c r="M5051" t="s"/>
      <c r="N5051" t="s"/>
      <c r="O5051" t="s"/>
      <c r="P5051" t="s"/>
    </row>
    <row r="5052" spans="1:16">
      <c r="I5052" s="54" t="n">
        <v>5050</v>
      </c>
      <c r="J5052" t="s"/>
      <c r="K5052" t="s">
        <v>2326</v>
      </c>
      <c r="L5052" t="s">
        <v>2311</v>
      </c>
      <c r="M5052" t="s"/>
      <c r="N5052" t="s"/>
      <c r="O5052" t="s"/>
      <c r="P5052" t="s"/>
    </row>
    <row r="5053" spans="1:16">
      <c r="I5053" s="54" t="n">
        <v>5051</v>
      </c>
      <c r="J5053" t="s"/>
      <c r="K5053" t="s">
        <v>2326</v>
      </c>
      <c r="L5053" t="s">
        <v>1423</v>
      </c>
      <c r="M5053" t="s"/>
      <c r="N5053" t="s"/>
      <c r="O5053" t="s"/>
      <c r="P5053" t="s"/>
    </row>
    <row r="5054" spans="1:16">
      <c r="I5054" s="54" t="n">
        <v>5052</v>
      </c>
      <c r="J5054" t="s"/>
      <c r="K5054" t="s">
        <v>2326</v>
      </c>
      <c r="L5054" t="s">
        <v>1424</v>
      </c>
      <c r="M5054" t="s"/>
      <c r="N5054" t="s"/>
      <c r="O5054" t="s"/>
      <c r="P5054" t="s"/>
    </row>
    <row r="5055" spans="1:16">
      <c r="I5055" s="54" t="n">
        <v>5053</v>
      </c>
      <c r="J5055" t="s"/>
      <c r="K5055" t="s">
        <v>2326</v>
      </c>
      <c r="L5055" t="s">
        <v>2312</v>
      </c>
      <c r="M5055" t="s"/>
      <c r="N5055" t="s"/>
      <c r="O5055" t="s"/>
      <c r="P5055" t="s"/>
    </row>
    <row r="5056" spans="1:16">
      <c r="I5056" s="54" t="n">
        <v>5054</v>
      </c>
      <c r="J5056" t="s"/>
      <c r="K5056" t="s">
        <v>2326</v>
      </c>
      <c r="L5056" t="s">
        <v>1426</v>
      </c>
      <c r="M5056" t="s"/>
      <c r="N5056" t="s"/>
      <c r="O5056" t="s"/>
      <c r="P5056" t="s"/>
    </row>
    <row r="5057" spans="1:16">
      <c r="I5057" s="54" t="n">
        <v>5055</v>
      </c>
      <c r="J5057" t="s"/>
      <c r="K5057" t="s">
        <v>2326</v>
      </c>
      <c r="L5057" t="s">
        <v>1371</v>
      </c>
      <c r="M5057" t="s"/>
      <c r="N5057" t="s"/>
      <c r="O5057" t="s"/>
      <c r="P5057" t="s"/>
    </row>
    <row r="5058" spans="1:16">
      <c r="I5058" s="54" t="n">
        <v>5056</v>
      </c>
      <c r="J5058" t="s"/>
      <c r="K5058" t="s">
        <v>2326</v>
      </c>
      <c r="L5058" t="s">
        <v>1032</v>
      </c>
      <c r="M5058" t="s"/>
      <c r="N5058" t="s"/>
      <c r="O5058" t="s"/>
      <c r="P5058" t="s"/>
    </row>
    <row r="5059" spans="1:16">
      <c r="I5059" s="54" t="n">
        <v>5057</v>
      </c>
      <c r="J5059" t="s"/>
      <c r="K5059" t="s">
        <v>2326</v>
      </c>
      <c r="L5059" t="s">
        <v>1427</v>
      </c>
      <c r="M5059" t="s"/>
      <c r="N5059" t="s"/>
      <c r="O5059" t="s"/>
      <c r="P5059" t="s"/>
    </row>
    <row r="5060" spans="1:16">
      <c r="I5060" s="54" t="n">
        <v>5058</v>
      </c>
      <c r="J5060" t="s"/>
      <c r="K5060" t="s">
        <v>2326</v>
      </c>
      <c r="L5060" t="s">
        <v>1034</v>
      </c>
      <c r="M5060" t="s"/>
      <c r="N5060" t="s"/>
      <c r="O5060" t="s"/>
      <c r="P5060" t="s"/>
    </row>
    <row r="5061" spans="1:16">
      <c r="I5061" s="54" t="n">
        <v>5059</v>
      </c>
      <c r="J5061" s="55" t="n">
        <v>0</v>
      </c>
      <c r="K5061" t="s">
        <v>2326</v>
      </c>
      <c r="L5061" t="s">
        <v>1620</v>
      </c>
      <c r="M5061" t="s"/>
      <c r="N5061" t="s"/>
      <c r="O5061" t="s"/>
      <c r="P5061" t="s"/>
    </row>
    <row r="5062" spans="1:16">
      <c r="I5062" s="54" t="n">
        <v>5060</v>
      </c>
      <c r="J5062" s="55" t="n">
        <v>0</v>
      </c>
      <c r="K5062" t="s">
        <v>2326</v>
      </c>
      <c r="L5062" t="s">
        <v>1429</v>
      </c>
      <c r="M5062" t="s"/>
      <c r="N5062" t="s"/>
      <c r="O5062" t="s"/>
      <c r="P5062" t="s"/>
    </row>
    <row r="5063" spans="1:16">
      <c r="I5063" s="54" t="n">
        <v>5061</v>
      </c>
      <c r="J5063" s="55" t="n">
        <v>0</v>
      </c>
      <c r="K5063" t="s">
        <v>2326</v>
      </c>
      <c r="L5063" t="s">
        <v>1432</v>
      </c>
      <c r="M5063" t="s"/>
      <c r="N5063" t="s"/>
      <c r="O5063" t="s"/>
      <c r="P5063" t="s"/>
    </row>
    <row r="5064" spans="1:16">
      <c r="I5064" s="54" t="n">
        <v>5062</v>
      </c>
      <c r="J5064" s="55" t="n">
        <v>0</v>
      </c>
      <c r="K5064" t="s">
        <v>2326</v>
      </c>
      <c r="L5064" t="s">
        <v>1433</v>
      </c>
      <c r="M5064" t="s"/>
      <c r="N5064" t="s"/>
      <c r="O5064" t="s"/>
      <c r="P5064" t="s"/>
    </row>
    <row r="5065" spans="1:16">
      <c r="I5065" s="54" t="n">
        <v>5063</v>
      </c>
      <c r="J5065" s="55" t="n">
        <v>0</v>
      </c>
      <c r="K5065" t="s">
        <v>2326</v>
      </c>
      <c r="L5065" t="s">
        <v>1435</v>
      </c>
      <c r="M5065" t="s"/>
      <c r="N5065" t="s"/>
      <c r="O5065" t="s"/>
      <c r="P5065" t="s"/>
    </row>
    <row r="5066" spans="1:16">
      <c r="I5066" s="54" t="n">
        <v>5064</v>
      </c>
      <c r="J5066" s="55" t="n">
        <v>0</v>
      </c>
      <c r="K5066" t="s">
        <v>2326</v>
      </c>
      <c r="L5066" t="s">
        <v>1436</v>
      </c>
      <c r="M5066" t="s"/>
      <c r="N5066" t="s"/>
      <c r="O5066" t="s"/>
      <c r="P5066" t="s"/>
    </row>
    <row r="5067" spans="1:16">
      <c r="I5067" s="54" t="n">
        <v>5065</v>
      </c>
      <c r="J5067" s="55" t="n">
        <v>0</v>
      </c>
      <c r="K5067" t="s">
        <v>2326</v>
      </c>
      <c r="L5067" t="s">
        <v>1036</v>
      </c>
      <c r="M5067" t="s"/>
      <c r="N5067" t="s"/>
      <c r="O5067" t="s"/>
      <c r="P5067" t="s"/>
    </row>
    <row r="5068" spans="1:16">
      <c r="I5068" s="54" t="n">
        <v>5066</v>
      </c>
      <c r="J5068" s="55" t="n">
        <v>0</v>
      </c>
      <c r="K5068" t="s">
        <v>2326</v>
      </c>
      <c r="L5068" t="s">
        <v>1437</v>
      </c>
      <c r="M5068" t="s"/>
      <c r="N5068" t="s"/>
      <c r="O5068" t="s"/>
      <c r="P5068" t="s"/>
    </row>
    <row r="5069" spans="1:16">
      <c r="I5069" s="54" t="n">
        <v>5067</v>
      </c>
      <c r="J5069" s="55" t="n">
        <v>0</v>
      </c>
      <c r="K5069" t="s">
        <v>2326</v>
      </c>
      <c r="L5069" t="s">
        <v>1039</v>
      </c>
      <c r="M5069" t="s"/>
      <c r="N5069" t="s"/>
      <c r="O5069" t="s"/>
      <c r="P5069" t="s"/>
    </row>
    <row r="5070" spans="1:16">
      <c r="I5070" s="54" t="n">
        <v>5068</v>
      </c>
      <c r="J5070" s="55" t="n">
        <v>0</v>
      </c>
      <c r="K5070" t="s">
        <v>2326</v>
      </c>
      <c r="L5070" t="s">
        <v>1442</v>
      </c>
      <c r="M5070" t="s"/>
      <c r="N5070" t="s"/>
      <c r="O5070" t="s"/>
      <c r="P5070" t="s"/>
    </row>
    <row r="5071" spans="1:16">
      <c r="I5071" s="54" t="n">
        <v>5069</v>
      </c>
      <c r="J5071" s="55" t="n">
        <v>0</v>
      </c>
      <c r="K5071" t="s">
        <v>2326</v>
      </c>
      <c r="L5071" t="s">
        <v>1443</v>
      </c>
      <c r="M5071" t="s"/>
      <c r="N5071" t="s"/>
      <c r="O5071" t="s"/>
      <c r="P5071" t="s"/>
    </row>
    <row r="5072" spans="1:16">
      <c r="I5072" s="54" t="n">
        <v>5070</v>
      </c>
      <c r="J5072" s="55" t="n">
        <v>0</v>
      </c>
      <c r="K5072" t="s">
        <v>2326</v>
      </c>
      <c r="L5072" t="s">
        <v>1445</v>
      </c>
      <c r="M5072" t="s"/>
      <c r="N5072" t="s"/>
      <c r="O5072" t="s"/>
      <c r="P5072" t="s"/>
    </row>
    <row r="5073" spans="1:16">
      <c r="I5073" s="54" t="n">
        <v>5071</v>
      </c>
      <c r="J5073" s="55" t="n">
        <v>0</v>
      </c>
      <c r="K5073" t="s">
        <v>2326</v>
      </c>
      <c r="L5073" t="s">
        <v>1447</v>
      </c>
      <c r="M5073" t="s"/>
      <c r="N5073" t="s"/>
      <c r="O5073" t="s"/>
      <c r="P5073" t="s"/>
    </row>
    <row r="5074" spans="1:16">
      <c r="I5074" s="54" t="n">
        <v>5072</v>
      </c>
      <c r="J5074" s="55" t="n">
        <v>0</v>
      </c>
      <c r="K5074" t="s">
        <v>2326</v>
      </c>
      <c r="L5074" t="s">
        <v>1448</v>
      </c>
      <c r="M5074" t="s"/>
      <c r="N5074" t="s"/>
      <c r="O5074" t="s"/>
      <c r="P5074" t="s"/>
    </row>
    <row r="5075" spans="1:16">
      <c r="I5075" s="54" t="n">
        <v>5073</v>
      </c>
      <c r="J5075" s="55" t="n">
        <v>0</v>
      </c>
      <c r="K5075" t="s">
        <v>2326</v>
      </c>
      <c r="L5075" t="s">
        <v>1449</v>
      </c>
      <c r="M5075" t="s"/>
      <c r="N5075" t="s"/>
      <c r="O5075" t="s"/>
      <c r="P5075" t="s"/>
    </row>
    <row r="5076" spans="1:16">
      <c r="I5076" s="54" t="n">
        <v>5074</v>
      </c>
      <c r="J5076" s="55" t="n">
        <v>0</v>
      </c>
      <c r="K5076" t="s">
        <v>2326</v>
      </c>
      <c r="L5076" t="s">
        <v>1450</v>
      </c>
      <c r="M5076" t="s"/>
      <c r="N5076" t="s"/>
      <c r="O5076" t="s"/>
      <c r="P5076" t="s"/>
    </row>
    <row r="5077" spans="1:16">
      <c r="I5077" s="54" t="n">
        <v>5075</v>
      </c>
      <c r="J5077" s="55" t="n">
        <v>0</v>
      </c>
      <c r="K5077" t="s">
        <v>2326</v>
      </c>
      <c r="L5077" t="s">
        <v>1455</v>
      </c>
      <c r="M5077" t="s"/>
      <c r="N5077" t="s"/>
      <c r="O5077" t="s"/>
      <c r="P5077" t="s"/>
    </row>
    <row r="5078" spans="1:16">
      <c r="I5078" s="54" t="n">
        <v>5076</v>
      </c>
      <c r="J5078" s="55" t="n">
        <v>0</v>
      </c>
      <c r="K5078" t="s">
        <v>2326</v>
      </c>
      <c r="L5078" t="s">
        <v>1457</v>
      </c>
      <c r="M5078" t="s"/>
      <c r="N5078" t="s"/>
      <c r="O5078" t="s"/>
      <c r="P5078" t="s"/>
    </row>
    <row r="5079" spans="1:16">
      <c r="I5079" s="54" t="n">
        <v>5077</v>
      </c>
      <c r="J5079" t="s"/>
      <c r="K5079" t="s">
        <v>2326</v>
      </c>
      <c r="L5079" t="s">
        <v>1041</v>
      </c>
      <c r="M5079" t="s"/>
      <c r="N5079" t="s"/>
      <c r="O5079" t="s"/>
      <c r="P5079" t="s"/>
    </row>
    <row r="5080" spans="1:16">
      <c r="I5080" s="54" t="n">
        <v>5078</v>
      </c>
      <c r="J5080" t="s"/>
      <c r="K5080" t="s">
        <v>2326</v>
      </c>
      <c r="L5080" t="s">
        <v>1466</v>
      </c>
      <c r="M5080" t="s"/>
      <c r="N5080" t="s"/>
      <c r="O5080" t="s"/>
      <c r="P5080" t="s"/>
    </row>
    <row r="5081" spans="1:16">
      <c r="I5081" s="54" t="n">
        <v>5079</v>
      </c>
      <c r="J5081" t="s"/>
      <c r="K5081" t="s">
        <v>2326</v>
      </c>
      <c r="L5081" t="s">
        <v>1467</v>
      </c>
      <c r="M5081" t="s"/>
      <c r="N5081" t="s"/>
      <c r="O5081" t="s"/>
      <c r="P5081" t="s"/>
    </row>
    <row r="5082" spans="1:16">
      <c r="I5082" s="54" t="n">
        <v>5080</v>
      </c>
      <c r="J5082" t="s"/>
      <c r="K5082" t="s">
        <v>2326</v>
      </c>
      <c r="L5082" t="s">
        <v>1468</v>
      </c>
      <c r="M5082" t="s"/>
      <c r="N5082" t="s"/>
      <c r="O5082" t="s"/>
      <c r="P5082" t="s"/>
    </row>
    <row r="5083" spans="1:16">
      <c r="I5083" s="54" t="n">
        <v>5081</v>
      </c>
      <c r="J5083" t="s"/>
      <c r="K5083" t="s">
        <v>2326</v>
      </c>
      <c r="L5083" t="s">
        <v>1469</v>
      </c>
      <c r="M5083" t="s"/>
      <c r="N5083" t="s"/>
      <c r="O5083" t="s"/>
      <c r="P5083" t="s"/>
    </row>
    <row r="5084" spans="1:16">
      <c r="I5084" s="54" t="n">
        <v>5082</v>
      </c>
      <c r="J5084" t="s"/>
      <c r="K5084" t="s">
        <v>2326</v>
      </c>
      <c r="L5084" t="s">
        <v>1471</v>
      </c>
      <c r="M5084" t="s"/>
      <c r="N5084" t="s"/>
      <c r="O5084" t="s"/>
      <c r="P5084" t="s"/>
    </row>
    <row r="5085" spans="1:16">
      <c r="I5085" s="54" t="n">
        <v>5083</v>
      </c>
      <c r="J5085" t="s"/>
      <c r="K5085" t="s">
        <v>2326</v>
      </c>
      <c r="L5085" t="s">
        <v>1472</v>
      </c>
      <c r="M5085" t="s"/>
      <c r="N5085" t="s"/>
      <c r="O5085" t="s"/>
      <c r="P5085" t="s"/>
    </row>
    <row r="5086" spans="1:16">
      <c r="I5086" s="54" t="n">
        <v>5084</v>
      </c>
      <c r="J5086" t="s"/>
      <c r="K5086" t="s">
        <v>2326</v>
      </c>
      <c r="L5086" t="s">
        <v>1473</v>
      </c>
      <c r="M5086" t="s"/>
      <c r="N5086" t="s"/>
      <c r="O5086" t="s"/>
      <c r="P5086" t="s"/>
    </row>
    <row r="5087" spans="1:16">
      <c r="I5087" s="54" t="n">
        <v>5085</v>
      </c>
      <c r="J5087" t="s"/>
      <c r="K5087" t="s">
        <v>2326</v>
      </c>
      <c r="L5087" t="s">
        <v>1474</v>
      </c>
      <c r="M5087" t="s"/>
      <c r="N5087" t="s"/>
      <c r="O5087" t="s"/>
      <c r="P5087" t="s"/>
    </row>
    <row r="5088" spans="1:16">
      <c r="I5088" s="54" t="n">
        <v>5086</v>
      </c>
      <c r="J5088" t="s"/>
      <c r="K5088" t="s">
        <v>2326</v>
      </c>
      <c r="L5088" t="s">
        <v>1475</v>
      </c>
      <c r="M5088" t="s"/>
      <c r="N5088" t="s"/>
      <c r="O5088" t="s"/>
      <c r="P5088" t="s"/>
    </row>
    <row r="5089" spans="1:16">
      <c r="I5089" s="54" t="n">
        <v>5087</v>
      </c>
      <c r="J5089" t="s"/>
      <c r="K5089" t="s">
        <v>2326</v>
      </c>
      <c r="L5089" t="s">
        <v>1476</v>
      </c>
      <c r="M5089" t="s"/>
      <c r="N5089" t="s"/>
      <c r="O5089" t="s"/>
      <c r="P5089" t="s"/>
    </row>
    <row r="5090" spans="1:16">
      <c r="I5090" s="54" t="n">
        <v>5088</v>
      </c>
      <c r="J5090" t="s"/>
      <c r="K5090" t="s">
        <v>2326</v>
      </c>
      <c r="L5090" t="s">
        <v>1477</v>
      </c>
      <c r="M5090" t="s"/>
      <c r="N5090" t="s"/>
      <c r="O5090" t="s"/>
      <c r="P5090" t="s"/>
    </row>
    <row r="5091" spans="1:16">
      <c r="I5091" s="54" t="n">
        <v>5089</v>
      </c>
      <c r="J5091" t="s"/>
      <c r="K5091" t="s">
        <v>2326</v>
      </c>
      <c r="L5091" t="s">
        <v>1478</v>
      </c>
      <c r="M5091" t="s"/>
      <c r="N5091" t="s"/>
      <c r="O5091" t="s"/>
      <c r="P5091" t="s"/>
    </row>
    <row r="5092" spans="1:16">
      <c r="I5092" s="54" t="n">
        <v>5090</v>
      </c>
      <c r="J5092" t="s"/>
      <c r="K5092" t="s">
        <v>2326</v>
      </c>
      <c r="L5092" t="s">
        <v>1479</v>
      </c>
      <c r="M5092" t="s"/>
      <c r="N5092" t="s"/>
      <c r="O5092" t="s"/>
      <c r="P5092" t="s"/>
    </row>
    <row r="5093" spans="1:16">
      <c r="I5093" s="54" t="n">
        <v>5091</v>
      </c>
      <c r="J5093" t="s"/>
      <c r="K5093" t="s">
        <v>2326</v>
      </c>
      <c r="L5093" t="s">
        <v>1625</v>
      </c>
      <c r="M5093" t="s"/>
      <c r="N5093" t="s"/>
      <c r="O5093" t="s"/>
      <c r="P5093" t="s"/>
    </row>
    <row r="5094" spans="1:16">
      <c r="I5094" s="54" t="n">
        <v>5092</v>
      </c>
      <c r="J5094" t="s"/>
      <c r="K5094" t="s">
        <v>2326</v>
      </c>
      <c r="L5094" t="s">
        <v>1626</v>
      </c>
      <c r="M5094" t="s"/>
      <c r="N5094" t="s"/>
      <c r="O5094" t="s"/>
      <c r="P5094" t="s"/>
    </row>
    <row r="5095" spans="1:16">
      <c r="I5095" s="54" t="n">
        <v>5093</v>
      </c>
      <c r="J5095" t="s"/>
      <c r="K5095" t="s">
        <v>2326</v>
      </c>
      <c r="L5095" t="s">
        <v>1627</v>
      </c>
      <c r="M5095" t="s"/>
      <c r="N5095" t="s"/>
      <c r="O5095" t="s"/>
      <c r="P5095" t="s"/>
    </row>
    <row r="5096" spans="1:16">
      <c r="I5096" s="54" t="n">
        <v>5094</v>
      </c>
      <c r="J5096" t="s"/>
      <c r="K5096" t="s">
        <v>2326</v>
      </c>
      <c r="L5096" t="s">
        <v>1628</v>
      </c>
      <c r="M5096" t="s"/>
      <c r="N5096" t="s"/>
      <c r="O5096" t="s"/>
      <c r="P5096" t="s"/>
    </row>
    <row r="5097" spans="1:16">
      <c r="I5097" s="54" t="n">
        <v>5095</v>
      </c>
      <c r="J5097" t="s"/>
      <c r="K5097" t="s">
        <v>2326</v>
      </c>
      <c r="L5097" t="s">
        <v>1629</v>
      </c>
      <c r="M5097" t="s"/>
      <c r="N5097" t="s"/>
      <c r="O5097" t="s"/>
      <c r="P5097" t="s"/>
    </row>
    <row r="5098" spans="1:16">
      <c r="I5098" s="54" t="n">
        <v>5096</v>
      </c>
      <c r="J5098" t="s"/>
      <c r="K5098" t="s">
        <v>2326</v>
      </c>
      <c r="L5098" t="s">
        <v>1484</v>
      </c>
      <c r="M5098" t="s"/>
      <c r="N5098" t="s"/>
      <c r="O5098" t="s"/>
      <c r="P5098" t="s"/>
    </row>
    <row r="5099" spans="1:16">
      <c r="I5099" s="54" t="n">
        <v>5097</v>
      </c>
      <c r="J5099" t="s"/>
      <c r="K5099" t="s">
        <v>2326</v>
      </c>
      <c r="L5099" t="s">
        <v>1044</v>
      </c>
      <c r="M5099" t="s"/>
      <c r="N5099" t="s"/>
      <c r="O5099" t="s"/>
      <c r="P5099" t="s"/>
    </row>
    <row r="5100" spans="1:16">
      <c r="I5100" s="54" t="n">
        <v>5098</v>
      </c>
      <c r="J5100" t="s"/>
      <c r="K5100" t="s">
        <v>2326</v>
      </c>
      <c r="L5100" t="s">
        <v>1485</v>
      </c>
      <c r="M5100" t="s"/>
      <c r="N5100" t="s"/>
      <c r="O5100" t="s"/>
      <c r="P5100" t="s"/>
    </row>
    <row r="5101" spans="1:16">
      <c r="I5101" s="54" t="n">
        <v>5099</v>
      </c>
      <c r="J5101" t="s"/>
      <c r="K5101" t="s">
        <v>2326</v>
      </c>
      <c r="L5101" t="s">
        <v>1486</v>
      </c>
      <c r="M5101" t="s"/>
      <c r="N5101" t="s"/>
      <c r="O5101" t="s"/>
      <c r="P5101" t="s"/>
    </row>
    <row r="5102" spans="1:16">
      <c r="I5102" s="54" t="n">
        <v>5100</v>
      </c>
      <c r="J5102" t="s"/>
      <c r="K5102" t="s">
        <v>2326</v>
      </c>
      <c r="L5102" t="s">
        <v>1374</v>
      </c>
      <c r="M5102" t="s"/>
      <c r="N5102" t="s"/>
      <c r="O5102" t="s"/>
      <c r="P5102" t="s"/>
    </row>
    <row r="5103" spans="1:16">
      <c r="I5103" s="54" t="n">
        <v>5101</v>
      </c>
      <c r="J5103" t="s"/>
      <c r="K5103" t="s">
        <v>2326</v>
      </c>
      <c r="L5103" t="s">
        <v>1491</v>
      </c>
      <c r="M5103" t="s"/>
      <c r="N5103" t="s"/>
      <c r="O5103" t="s"/>
      <c r="P5103" t="s"/>
    </row>
    <row r="5104" spans="1:16">
      <c r="I5104" s="54" t="n">
        <v>5102</v>
      </c>
      <c r="J5104" t="s"/>
      <c r="K5104" t="s">
        <v>2326</v>
      </c>
      <c r="L5104" t="s">
        <v>1494</v>
      </c>
      <c r="M5104" t="s"/>
      <c r="N5104" t="s"/>
      <c r="O5104" t="s"/>
      <c r="P5104" t="s"/>
    </row>
    <row r="5105" spans="1:16">
      <c r="I5105" s="54" t="n">
        <v>5103</v>
      </c>
      <c r="J5105" t="s"/>
      <c r="K5105" t="s">
        <v>2326</v>
      </c>
      <c r="L5105" t="s">
        <v>1495</v>
      </c>
      <c r="M5105" t="s"/>
      <c r="N5105" t="s"/>
      <c r="O5105" t="s"/>
      <c r="P5105" t="s"/>
    </row>
    <row r="5106" spans="1:16">
      <c r="I5106" s="54" t="n">
        <v>5104</v>
      </c>
      <c r="J5106" t="s"/>
      <c r="K5106" t="s">
        <v>2326</v>
      </c>
      <c r="L5106" t="s">
        <v>1496</v>
      </c>
      <c r="M5106" t="s"/>
      <c r="N5106" t="s"/>
      <c r="O5106" t="s"/>
      <c r="P5106" t="s"/>
    </row>
    <row r="5107" spans="1:16">
      <c r="I5107" s="54" t="n">
        <v>5105</v>
      </c>
      <c r="J5107" t="s"/>
      <c r="K5107" t="s">
        <v>2326</v>
      </c>
      <c r="L5107" t="s">
        <v>1497</v>
      </c>
      <c r="M5107" t="s"/>
      <c r="N5107" t="s"/>
      <c r="O5107" t="s"/>
      <c r="P5107" t="s"/>
    </row>
    <row r="5108" spans="1:16">
      <c r="I5108" s="54" t="n">
        <v>5106</v>
      </c>
      <c r="J5108" t="s"/>
      <c r="K5108" t="s">
        <v>2326</v>
      </c>
      <c r="L5108" t="s">
        <v>1498</v>
      </c>
      <c r="M5108" t="s"/>
      <c r="N5108" t="s"/>
      <c r="O5108" t="s"/>
      <c r="P5108" t="s"/>
    </row>
    <row r="5109" spans="1:16">
      <c r="I5109" s="54" t="n">
        <v>5107</v>
      </c>
      <c r="J5109" t="s"/>
      <c r="K5109" t="s">
        <v>2326</v>
      </c>
      <c r="L5109" t="s">
        <v>1501</v>
      </c>
      <c r="M5109" t="s"/>
      <c r="N5109" t="s"/>
      <c r="O5109" t="s"/>
      <c r="P5109" t="s"/>
    </row>
    <row r="5110" spans="1:16">
      <c r="I5110" s="54" t="n">
        <v>5108</v>
      </c>
      <c r="J5110" t="s"/>
      <c r="K5110" t="s">
        <v>2326</v>
      </c>
      <c r="L5110" t="s">
        <v>1502</v>
      </c>
      <c r="M5110" t="s"/>
      <c r="N5110" t="s"/>
      <c r="O5110" t="s"/>
      <c r="P5110" t="s"/>
    </row>
    <row r="5111" spans="1:16">
      <c r="I5111" s="54" t="n">
        <v>5109</v>
      </c>
      <c r="J5111" t="s"/>
      <c r="K5111" t="s">
        <v>2326</v>
      </c>
      <c r="L5111" t="s">
        <v>1503</v>
      </c>
      <c r="M5111" t="s"/>
      <c r="N5111" t="s"/>
      <c r="O5111" t="s"/>
      <c r="P5111" t="s"/>
    </row>
    <row r="5112" spans="1:16">
      <c r="I5112" s="54" t="n">
        <v>5110</v>
      </c>
      <c r="J5112" t="s"/>
      <c r="K5112" t="s">
        <v>2326</v>
      </c>
      <c r="L5112" t="s">
        <v>1504</v>
      </c>
      <c r="M5112" t="s"/>
      <c r="N5112" t="s"/>
      <c r="O5112" t="s"/>
      <c r="P5112" t="s"/>
    </row>
    <row r="5113" spans="1:16">
      <c r="I5113" s="54" t="n">
        <v>5111</v>
      </c>
      <c r="J5113" t="s"/>
      <c r="K5113" t="s">
        <v>2326</v>
      </c>
      <c r="L5113" t="s">
        <v>1505</v>
      </c>
      <c r="M5113" t="s"/>
      <c r="N5113" t="s"/>
      <c r="O5113" t="s"/>
      <c r="P5113" t="s"/>
    </row>
    <row r="5114" spans="1:16">
      <c r="I5114" s="54" t="n">
        <v>5112</v>
      </c>
      <c r="J5114" t="s"/>
      <c r="K5114" t="s">
        <v>2326</v>
      </c>
      <c r="L5114" t="s">
        <v>1506</v>
      </c>
      <c r="M5114" t="s"/>
      <c r="N5114" t="s"/>
      <c r="O5114" t="s"/>
      <c r="P5114" t="s"/>
    </row>
    <row r="5115" spans="1:16">
      <c r="I5115" s="54" t="n">
        <v>5113</v>
      </c>
      <c r="J5115" t="s"/>
      <c r="K5115" t="s">
        <v>2326</v>
      </c>
      <c r="L5115" t="s">
        <v>1507</v>
      </c>
      <c r="M5115" t="s"/>
      <c r="N5115" t="s"/>
      <c r="O5115" t="s"/>
      <c r="P5115" t="s"/>
    </row>
    <row r="5116" spans="1:16">
      <c r="I5116" s="54" t="n">
        <v>5114</v>
      </c>
      <c r="J5116" t="s"/>
      <c r="K5116" t="s">
        <v>2326</v>
      </c>
      <c r="L5116" t="s">
        <v>1508</v>
      </c>
      <c r="M5116" t="s"/>
      <c r="N5116" t="s"/>
      <c r="O5116" t="s"/>
      <c r="P5116" t="s"/>
    </row>
    <row r="5117" spans="1:16">
      <c r="I5117" s="54" t="n">
        <v>5115</v>
      </c>
      <c r="J5117" t="s"/>
      <c r="K5117" t="s">
        <v>2326</v>
      </c>
      <c r="L5117" t="s">
        <v>1509</v>
      </c>
      <c r="M5117" t="s"/>
      <c r="N5117" t="s"/>
      <c r="O5117" t="s"/>
      <c r="P5117" t="s"/>
    </row>
    <row r="5118" spans="1:16">
      <c r="I5118" s="54" t="n">
        <v>5116</v>
      </c>
      <c r="J5118" t="s"/>
      <c r="K5118" t="s">
        <v>2326</v>
      </c>
      <c r="L5118" t="s">
        <v>1510</v>
      </c>
      <c r="M5118" t="s"/>
      <c r="N5118" t="s"/>
      <c r="O5118" t="s"/>
      <c r="P5118" t="s"/>
    </row>
    <row r="5119" spans="1:16">
      <c r="I5119" s="54" t="n">
        <v>5117</v>
      </c>
      <c r="J5119" t="s"/>
      <c r="K5119" t="s">
        <v>2326</v>
      </c>
      <c r="L5119" t="s">
        <v>1511</v>
      </c>
      <c r="M5119" t="s"/>
      <c r="N5119" t="s"/>
      <c r="O5119" t="s"/>
      <c r="P5119" t="s"/>
    </row>
    <row r="5120" spans="1:16">
      <c r="I5120" s="54" t="n">
        <v>5118</v>
      </c>
      <c r="J5120" t="s"/>
      <c r="K5120" t="s">
        <v>2326</v>
      </c>
      <c r="L5120" t="s">
        <v>1517</v>
      </c>
      <c r="M5120" t="s"/>
      <c r="N5120" t="s"/>
      <c r="O5120" t="s"/>
      <c r="P5120" t="s"/>
    </row>
    <row r="5121" spans="1:16">
      <c r="I5121" s="54" t="n">
        <v>5119</v>
      </c>
      <c r="J5121" t="s"/>
      <c r="K5121" t="s">
        <v>2326</v>
      </c>
      <c r="L5121" t="s">
        <v>1047</v>
      </c>
      <c r="M5121" t="s"/>
      <c r="N5121" t="s"/>
      <c r="O5121" t="s"/>
      <c r="P5121" t="s"/>
    </row>
    <row r="5122" spans="1:16">
      <c r="I5122" s="54" t="n">
        <v>5120</v>
      </c>
      <c r="J5122" t="s"/>
      <c r="K5122" t="s">
        <v>2326</v>
      </c>
      <c r="L5122" t="s">
        <v>1524</v>
      </c>
      <c r="M5122" t="s"/>
      <c r="N5122" t="s"/>
      <c r="O5122" t="s"/>
      <c r="P5122" t="s"/>
    </row>
    <row r="5123" spans="1:16">
      <c r="I5123" s="54" t="n">
        <v>5121</v>
      </c>
      <c r="J5123" t="s"/>
      <c r="K5123" t="s">
        <v>2326</v>
      </c>
      <c r="L5123" t="s">
        <v>1525</v>
      </c>
      <c r="M5123" t="s"/>
      <c r="N5123" t="s"/>
      <c r="O5123" t="s"/>
      <c r="P5123" t="s"/>
    </row>
    <row r="5124" spans="1:16">
      <c r="I5124" s="54" t="n">
        <v>5122</v>
      </c>
      <c r="J5124" t="s"/>
      <c r="K5124" t="s">
        <v>2326</v>
      </c>
      <c r="L5124" t="s">
        <v>1526</v>
      </c>
      <c r="M5124" t="s"/>
      <c r="N5124" t="s"/>
      <c r="O5124" t="s"/>
      <c r="P5124" t="s"/>
    </row>
    <row r="5125" spans="1:16">
      <c r="I5125" s="54" t="n">
        <v>5123</v>
      </c>
      <c r="J5125" t="s"/>
      <c r="K5125" t="s">
        <v>2326</v>
      </c>
      <c r="L5125" t="s">
        <v>1527</v>
      </c>
      <c r="M5125" t="s"/>
      <c r="N5125" t="s"/>
      <c r="O5125" t="s"/>
      <c r="P5125" t="s"/>
    </row>
    <row r="5126" spans="1:16">
      <c r="I5126" s="54" t="n">
        <v>5124</v>
      </c>
      <c r="J5126" t="s"/>
      <c r="K5126" t="s">
        <v>2326</v>
      </c>
      <c r="L5126" t="s">
        <v>1528</v>
      </c>
      <c r="M5126" t="s"/>
      <c r="N5126" t="s"/>
      <c r="O5126" t="s"/>
      <c r="P5126" t="s"/>
    </row>
    <row r="5127" spans="1:16">
      <c r="I5127" s="54" t="n">
        <v>5125</v>
      </c>
      <c r="J5127" t="s"/>
      <c r="K5127" t="s">
        <v>2326</v>
      </c>
      <c r="L5127" t="s">
        <v>1529</v>
      </c>
      <c r="M5127" t="s"/>
      <c r="N5127" t="s"/>
      <c r="O5127" t="s"/>
      <c r="P5127" t="s"/>
    </row>
    <row r="5128" spans="1:16">
      <c r="I5128" s="54" t="n">
        <v>5126</v>
      </c>
      <c r="J5128" t="s"/>
      <c r="K5128" t="s">
        <v>2326</v>
      </c>
      <c r="L5128" t="s">
        <v>1554</v>
      </c>
      <c r="M5128" t="s"/>
      <c r="N5128" t="s"/>
      <c r="O5128" t="s"/>
      <c r="P5128" t="s"/>
    </row>
    <row r="5129" spans="1:16">
      <c r="I5129" s="54" t="n">
        <v>5127</v>
      </c>
      <c r="J5129" t="s"/>
      <c r="K5129" t="s">
        <v>2326</v>
      </c>
      <c r="L5129" t="s">
        <v>1555</v>
      </c>
      <c r="M5129" t="s"/>
      <c r="N5129" t="s"/>
      <c r="O5129" t="s"/>
      <c r="P5129" t="s"/>
    </row>
    <row r="5130" spans="1:16">
      <c r="I5130" s="54" t="n">
        <v>5128</v>
      </c>
      <c r="J5130" t="s"/>
      <c r="K5130" t="s">
        <v>2326</v>
      </c>
      <c r="L5130" t="s">
        <v>1556</v>
      </c>
      <c r="M5130" t="s"/>
      <c r="N5130" t="s"/>
      <c r="O5130" t="s"/>
      <c r="P5130" t="s"/>
    </row>
    <row r="5131" spans="1:16">
      <c r="I5131" s="54" t="n">
        <v>5129</v>
      </c>
      <c r="J5131" t="s"/>
      <c r="K5131" t="s">
        <v>2326</v>
      </c>
      <c r="L5131" t="s">
        <v>1557</v>
      </c>
      <c r="M5131" t="s"/>
      <c r="N5131" t="s"/>
      <c r="O5131" t="s"/>
      <c r="P5131" t="s"/>
    </row>
    <row r="5132" spans="1:16">
      <c r="I5132" s="54" t="n">
        <v>5130</v>
      </c>
      <c r="J5132" t="s"/>
      <c r="K5132" t="s">
        <v>2326</v>
      </c>
      <c r="L5132" t="s">
        <v>1558</v>
      </c>
      <c r="M5132" t="s"/>
      <c r="N5132" t="s"/>
      <c r="O5132" t="s"/>
      <c r="P5132" t="s"/>
    </row>
    <row r="5133" spans="1:16">
      <c r="I5133" s="54" t="n">
        <v>5131</v>
      </c>
      <c r="J5133" t="s"/>
      <c r="K5133" t="s">
        <v>2326</v>
      </c>
      <c r="L5133" t="s">
        <v>1561</v>
      </c>
      <c r="M5133" t="s"/>
      <c r="N5133" t="s"/>
      <c r="O5133" t="s"/>
      <c r="P5133" t="s"/>
    </row>
    <row r="5134" spans="1:16">
      <c r="I5134" s="54" t="n">
        <v>5132</v>
      </c>
      <c r="J5134" t="s"/>
      <c r="K5134" t="s">
        <v>2326</v>
      </c>
      <c r="L5134" t="s">
        <v>1562</v>
      </c>
      <c r="M5134" t="s"/>
      <c r="N5134" t="s"/>
      <c r="O5134" t="s"/>
      <c r="P5134" t="s"/>
    </row>
    <row r="5135" spans="1:16">
      <c r="I5135" s="54" t="n">
        <v>5133</v>
      </c>
      <c r="J5135" t="s"/>
      <c r="K5135" t="s">
        <v>2326</v>
      </c>
      <c r="L5135" t="s">
        <v>1563</v>
      </c>
      <c r="M5135" t="s"/>
      <c r="N5135" t="s"/>
      <c r="O5135" t="s"/>
      <c r="P5135" t="s"/>
    </row>
    <row r="5136" spans="1:16">
      <c r="I5136" s="54" t="n">
        <v>5134</v>
      </c>
      <c r="J5136" t="s"/>
      <c r="K5136" t="s">
        <v>2326</v>
      </c>
      <c r="L5136" t="s">
        <v>1564</v>
      </c>
      <c r="M5136" t="s"/>
      <c r="N5136" t="s"/>
      <c r="O5136" t="s"/>
      <c r="P5136" t="s"/>
    </row>
    <row r="5137" spans="1:16">
      <c r="I5137" s="54" t="n">
        <v>5135</v>
      </c>
      <c r="J5137" t="s"/>
      <c r="K5137" t="s">
        <v>2326</v>
      </c>
      <c r="L5137" t="s">
        <v>1565</v>
      </c>
      <c r="M5137" t="s"/>
      <c r="N5137" t="s"/>
      <c r="O5137" t="s"/>
      <c r="P5137" t="s"/>
    </row>
    <row r="5138" spans="1:16">
      <c r="I5138" s="54" t="n">
        <v>5136</v>
      </c>
      <c r="J5138" t="s"/>
      <c r="K5138" t="s">
        <v>2326</v>
      </c>
      <c r="L5138" t="s">
        <v>1566</v>
      </c>
      <c r="M5138" t="s"/>
      <c r="N5138" t="s"/>
      <c r="O5138" t="s"/>
      <c r="P5138" t="s"/>
    </row>
    <row r="5139" spans="1:16">
      <c r="I5139" s="54" t="n">
        <v>5137</v>
      </c>
      <c r="J5139" t="s"/>
      <c r="K5139" t="s">
        <v>2326</v>
      </c>
      <c r="L5139" t="s">
        <v>1567</v>
      </c>
      <c r="M5139" t="s"/>
      <c r="N5139" t="s"/>
      <c r="O5139" t="s"/>
      <c r="P5139" t="s"/>
    </row>
    <row r="5140" spans="1:16">
      <c r="I5140" s="54" t="n">
        <v>5138</v>
      </c>
      <c r="J5140" t="s"/>
      <c r="K5140" t="s">
        <v>2326</v>
      </c>
      <c r="L5140" t="s">
        <v>1633</v>
      </c>
      <c r="M5140" t="s"/>
      <c r="N5140" t="s"/>
      <c r="O5140" t="s"/>
      <c r="P5140" t="s"/>
    </row>
    <row r="5141" spans="1:16">
      <c r="I5141" s="54" t="n">
        <v>5139</v>
      </c>
      <c r="J5141" t="s"/>
      <c r="K5141" t="s">
        <v>2326</v>
      </c>
      <c r="L5141" t="s">
        <v>1634</v>
      </c>
      <c r="M5141" t="s"/>
      <c r="N5141" t="s"/>
      <c r="O5141" t="s"/>
      <c r="P5141" t="s"/>
    </row>
    <row r="5142" spans="1:16">
      <c r="I5142" s="54" t="n">
        <v>5140</v>
      </c>
      <c r="J5142" t="s"/>
      <c r="K5142" t="s">
        <v>2326</v>
      </c>
      <c r="L5142" t="s">
        <v>1636</v>
      </c>
      <c r="M5142" t="s"/>
      <c r="N5142" t="s"/>
      <c r="O5142" t="s"/>
      <c r="P5142" t="s"/>
    </row>
    <row r="5143" spans="1:16">
      <c r="I5143" s="54" t="n">
        <v>5141</v>
      </c>
      <c r="J5143" t="s"/>
      <c r="K5143" t="s">
        <v>2326</v>
      </c>
      <c r="L5143" t="s">
        <v>1637</v>
      </c>
      <c r="M5143" t="s"/>
      <c r="N5143" t="s"/>
      <c r="O5143" t="s"/>
      <c r="P5143" t="s"/>
    </row>
    <row r="5144" spans="1:16">
      <c r="I5144" s="54" t="n">
        <v>5142</v>
      </c>
      <c r="J5144" t="s"/>
      <c r="K5144" t="s">
        <v>2326</v>
      </c>
      <c r="L5144" t="s">
        <v>1638</v>
      </c>
      <c r="M5144" t="s"/>
      <c r="N5144" t="s"/>
      <c r="O5144" t="s"/>
      <c r="P5144" t="s"/>
    </row>
    <row r="5145" spans="1:16">
      <c r="I5145" s="54" t="n">
        <v>5143</v>
      </c>
      <c r="J5145" t="s"/>
      <c r="K5145" t="s">
        <v>2326</v>
      </c>
      <c r="L5145" t="s">
        <v>1639</v>
      </c>
      <c r="M5145" t="s"/>
      <c r="N5145" t="s"/>
      <c r="O5145" t="s"/>
      <c r="P5145" t="s"/>
    </row>
    <row r="5146" spans="1:16">
      <c r="I5146" s="54" t="n">
        <v>5144</v>
      </c>
      <c r="J5146" t="s"/>
      <c r="K5146" t="s">
        <v>2326</v>
      </c>
      <c r="L5146" t="s">
        <v>1640</v>
      </c>
      <c r="M5146" t="s"/>
      <c r="N5146" t="s"/>
      <c r="O5146" t="s"/>
      <c r="P5146" t="s"/>
    </row>
    <row r="5147" spans="1:16">
      <c r="I5147" s="54" t="n">
        <v>5145</v>
      </c>
      <c r="J5147" t="s"/>
      <c r="K5147" t="s">
        <v>2326</v>
      </c>
      <c r="L5147" t="s">
        <v>1575</v>
      </c>
      <c r="M5147" t="s"/>
      <c r="N5147" t="s"/>
      <c r="O5147" t="s"/>
      <c r="P5147" t="s"/>
    </row>
    <row r="5148" spans="1:16">
      <c r="I5148" s="54" t="n">
        <v>5146</v>
      </c>
      <c r="J5148" t="s"/>
      <c r="K5148" t="s">
        <v>2326</v>
      </c>
      <c r="L5148" t="s">
        <v>1050</v>
      </c>
      <c r="M5148" t="s"/>
      <c r="N5148" t="s"/>
      <c r="O5148" t="s"/>
      <c r="P5148" t="s"/>
    </row>
    <row r="5149" spans="1:16">
      <c r="I5149" s="54" t="n">
        <v>5147</v>
      </c>
      <c r="J5149" t="s"/>
      <c r="K5149" t="s">
        <v>2326</v>
      </c>
      <c r="L5149" t="s">
        <v>1053</v>
      </c>
      <c r="M5149" t="s"/>
      <c r="N5149" t="s"/>
      <c r="O5149" t="s"/>
      <c r="P5149" t="s"/>
    </row>
    <row r="5150" spans="1:16">
      <c r="I5150" s="54" t="n">
        <v>5148</v>
      </c>
      <c r="J5150" t="s"/>
      <c r="K5150" t="s">
        <v>2326</v>
      </c>
      <c r="L5150" t="s">
        <v>1373</v>
      </c>
      <c r="M5150" t="s"/>
      <c r="N5150" t="s"/>
      <c r="O5150" t="s"/>
      <c r="P5150" t="s"/>
    </row>
    <row r="5151" spans="1:16">
      <c r="I5151" s="54" t="n">
        <v>5149</v>
      </c>
      <c r="J5151" t="s"/>
      <c r="K5151" t="s">
        <v>2326</v>
      </c>
      <c r="L5151" t="s">
        <v>1375</v>
      </c>
      <c r="M5151" t="s"/>
      <c r="N5151" t="s"/>
      <c r="O5151" t="s"/>
      <c r="P5151" t="s"/>
    </row>
    <row r="5152" spans="1:16">
      <c r="I5152" s="54" t="n">
        <v>5150</v>
      </c>
      <c r="J5152" t="s"/>
      <c r="K5152" t="s">
        <v>2326</v>
      </c>
      <c r="L5152" t="s">
        <v>1579</v>
      </c>
      <c r="M5152" t="s"/>
      <c r="N5152" t="s"/>
      <c r="O5152" t="s"/>
      <c r="P5152" t="s"/>
    </row>
    <row r="5153" spans="1:16">
      <c r="I5153" s="54" t="n">
        <v>5151</v>
      </c>
      <c r="J5153" t="s"/>
      <c r="K5153" t="s">
        <v>2326</v>
      </c>
      <c r="L5153" t="s">
        <v>1580</v>
      </c>
      <c r="M5153" t="s"/>
      <c r="N5153" t="s"/>
      <c r="O5153" t="s"/>
      <c r="P5153" t="s"/>
    </row>
    <row r="5154" spans="1:16">
      <c r="I5154" s="54" t="n">
        <v>5152</v>
      </c>
      <c r="J5154" t="s"/>
      <c r="K5154" t="s">
        <v>2326</v>
      </c>
      <c r="L5154" t="s">
        <v>1588</v>
      </c>
      <c r="M5154" t="s"/>
      <c r="N5154" t="s"/>
      <c r="O5154" t="s"/>
      <c r="P5154" t="s"/>
    </row>
    <row r="5155" spans="1:16">
      <c r="I5155" s="54" t="n">
        <v>5153</v>
      </c>
      <c r="J5155" t="s"/>
      <c r="K5155" t="s">
        <v>2326</v>
      </c>
      <c r="L5155" t="s">
        <v>1589</v>
      </c>
      <c r="M5155" t="s"/>
      <c r="N5155" t="s"/>
      <c r="O5155" t="s"/>
      <c r="P5155" t="s"/>
    </row>
    <row r="5156" spans="1:16">
      <c r="I5156" s="54" t="n">
        <v>5154</v>
      </c>
      <c r="J5156" t="s"/>
      <c r="K5156" t="s">
        <v>2326</v>
      </c>
      <c r="L5156" t="s">
        <v>1590</v>
      </c>
      <c r="M5156" t="s"/>
      <c r="N5156" t="s"/>
      <c r="O5156" t="s"/>
      <c r="P5156" t="s"/>
    </row>
    <row r="5157" spans="1:16">
      <c r="I5157" s="54" t="n">
        <v>5155</v>
      </c>
      <c r="J5157" t="s"/>
      <c r="K5157" t="s">
        <v>2326</v>
      </c>
      <c r="L5157" t="s">
        <v>1056</v>
      </c>
      <c r="M5157" t="s"/>
      <c r="N5157" t="s"/>
      <c r="O5157" t="s"/>
      <c r="P5157" t="s"/>
    </row>
    <row r="5158" spans="1:16">
      <c r="I5158" s="54" t="n">
        <v>5156</v>
      </c>
      <c r="J5158" t="s"/>
      <c r="K5158" t="s">
        <v>2326</v>
      </c>
      <c r="L5158" t="s">
        <v>1059</v>
      </c>
      <c r="M5158" t="s"/>
      <c r="N5158" t="s"/>
      <c r="O5158" t="s"/>
      <c r="P5158" t="s"/>
    </row>
    <row r="5159" spans="1:16">
      <c r="I5159" s="54" t="n">
        <v>5157</v>
      </c>
      <c r="J5159" t="s"/>
      <c r="K5159" t="s">
        <v>2326</v>
      </c>
      <c r="L5159" t="s">
        <v>1642</v>
      </c>
      <c r="M5159" t="s"/>
      <c r="N5159" t="s"/>
      <c r="O5159" t="s"/>
      <c r="P5159" t="s"/>
    </row>
    <row r="5160" spans="1:16">
      <c r="I5160" s="54" t="n">
        <v>5158</v>
      </c>
      <c r="J5160" t="s"/>
      <c r="K5160" t="s">
        <v>2326</v>
      </c>
      <c r="L5160" t="s">
        <v>1593</v>
      </c>
      <c r="M5160" t="s"/>
      <c r="N5160" t="s"/>
      <c r="O5160" t="s"/>
      <c r="P5160" t="s"/>
    </row>
    <row r="5161" spans="1:16">
      <c r="I5161" s="54" t="n">
        <v>5159</v>
      </c>
      <c r="J5161" s="55" t="n">
        <v>0</v>
      </c>
      <c r="K5161" t="s">
        <v>2326</v>
      </c>
      <c r="L5161" t="s">
        <v>1594</v>
      </c>
      <c r="M5161" t="s"/>
      <c r="N5161" t="s"/>
      <c r="O5161" t="s"/>
      <c r="P5161" t="s"/>
    </row>
    <row r="5162" spans="1:16">
      <c r="I5162" s="54" t="n">
        <v>5160</v>
      </c>
      <c r="J5162" s="55" t="n">
        <v>0</v>
      </c>
      <c r="K5162" t="s">
        <v>2326</v>
      </c>
      <c r="L5162" t="s">
        <v>1645</v>
      </c>
      <c r="M5162" t="s"/>
      <c r="N5162" t="s"/>
      <c r="O5162" t="s"/>
      <c r="P5162" t="s"/>
    </row>
    <row r="5163" spans="1:16">
      <c r="I5163" s="54" t="n">
        <v>5161</v>
      </c>
      <c r="J5163" t="s"/>
      <c r="K5163" t="s">
        <v>2326</v>
      </c>
      <c r="L5163" t="s">
        <v>1595</v>
      </c>
      <c r="M5163" t="s"/>
      <c r="N5163" t="s"/>
      <c r="O5163" t="s"/>
      <c r="P5163" t="s"/>
    </row>
    <row r="5164" spans="1:16">
      <c r="I5164" s="54" t="n">
        <v>5162</v>
      </c>
      <c r="J5164" s="55" t="n">
        <v>0</v>
      </c>
      <c r="K5164" t="s">
        <v>2326</v>
      </c>
      <c r="L5164" t="s">
        <v>1598</v>
      </c>
      <c r="M5164" t="s"/>
      <c r="N5164" t="s"/>
      <c r="O5164" t="s"/>
      <c r="P5164" t="s"/>
    </row>
    <row r="5165" spans="1:16">
      <c r="I5165" s="54" t="n">
        <v>5163</v>
      </c>
      <c r="J5165" s="55" t="n">
        <v>0</v>
      </c>
      <c r="K5165" t="s">
        <v>2326</v>
      </c>
      <c r="L5165" t="s">
        <v>1456</v>
      </c>
      <c r="M5165" t="s"/>
      <c r="N5165" t="s"/>
      <c r="O5165" t="s"/>
      <c r="P5165" t="s"/>
    </row>
    <row r="5166" spans="1:16">
      <c r="I5166" s="54" t="n">
        <v>5164</v>
      </c>
      <c r="J5166" s="55" t="n">
        <v>0</v>
      </c>
      <c r="K5166" t="s">
        <v>2326</v>
      </c>
      <c r="L5166" t="s">
        <v>1602</v>
      </c>
      <c r="M5166" t="s"/>
      <c r="N5166" t="s"/>
      <c r="O5166" t="s"/>
      <c r="P5166" t="s"/>
    </row>
    <row r="5167" spans="1:16">
      <c r="I5167" s="54" t="n">
        <v>5165</v>
      </c>
      <c r="J5167" t="s"/>
      <c r="K5167" t="s">
        <v>2326</v>
      </c>
      <c r="L5167" t="s">
        <v>1603</v>
      </c>
      <c r="M5167" t="s"/>
      <c r="N5167" t="s"/>
      <c r="O5167" t="s"/>
      <c r="P5167" t="s"/>
    </row>
    <row r="5168" spans="1:16">
      <c r="I5168" s="54" t="n">
        <v>5166</v>
      </c>
      <c r="J5168" t="s"/>
      <c r="K5168" t="s">
        <v>2326</v>
      </c>
      <c r="L5168" t="s">
        <v>1647</v>
      </c>
      <c r="M5168" t="s"/>
      <c r="N5168" t="s"/>
      <c r="O5168" t="s"/>
      <c r="P5168" t="s"/>
    </row>
    <row r="5169" spans="1:16">
      <c r="I5169" s="54" t="n">
        <v>5167</v>
      </c>
      <c r="J5169" t="s"/>
      <c r="K5169" t="s">
        <v>2326</v>
      </c>
      <c r="L5169" t="s">
        <v>1648</v>
      </c>
      <c r="M5169" t="s"/>
      <c r="N5169" t="s"/>
      <c r="O5169" t="s"/>
      <c r="P5169" t="s"/>
    </row>
    <row r="5170" spans="1:16">
      <c r="I5170" s="54" t="n">
        <v>5168</v>
      </c>
      <c r="J5170" t="s"/>
      <c r="K5170" t="s">
        <v>2326</v>
      </c>
      <c r="L5170" t="s">
        <v>1607</v>
      </c>
      <c r="M5170" t="s"/>
      <c r="N5170" t="s"/>
      <c r="O5170" t="s"/>
      <c r="P5170" t="s"/>
    </row>
    <row r="5171" spans="1:16">
      <c r="I5171" s="54" t="n">
        <v>5169</v>
      </c>
      <c r="J5171" t="s"/>
      <c r="K5171" t="s">
        <v>2326</v>
      </c>
      <c r="L5171" t="s">
        <v>1649</v>
      </c>
      <c r="M5171" t="s"/>
      <c r="N5171" t="s"/>
      <c r="O5171" t="s"/>
      <c r="P5171" t="s"/>
    </row>
    <row r="5172" spans="1:16">
      <c r="I5172" s="54" t="n">
        <v>5170</v>
      </c>
      <c r="J5172" t="s"/>
      <c r="K5172" t="s">
        <v>2326</v>
      </c>
      <c r="L5172" t="s">
        <v>1608</v>
      </c>
      <c r="M5172" t="s"/>
      <c r="N5172" t="s"/>
      <c r="O5172" t="s"/>
      <c r="P5172" t="s"/>
    </row>
    <row r="5173" spans="1:16">
      <c r="I5173" s="54" t="n">
        <v>5171</v>
      </c>
      <c r="J5173" t="s"/>
      <c r="K5173" t="s">
        <v>2326</v>
      </c>
      <c r="L5173" t="s">
        <v>1482</v>
      </c>
      <c r="M5173" t="s"/>
      <c r="N5173" t="s"/>
      <c r="O5173" t="s"/>
      <c r="P5173" t="s"/>
    </row>
    <row r="5174" spans="1:16">
      <c r="I5174" s="54" t="n">
        <v>5172</v>
      </c>
      <c r="J5174" t="s"/>
      <c r="K5174" t="s">
        <v>2326</v>
      </c>
      <c r="L5174" t="s">
        <v>1609</v>
      </c>
      <c r="M5174" t="s"/>
      <c r="N5174" t="s"/>
      <c r="O5174" t="s"/>
      <c r="P5174" t="s"/>
    </row>
    <row r="5175" spans="1:16">
      <c r="I5175" s="54" t="n">
        <v>5173</v>
      </c>
      <c r="J5175" t="s"/>
      <c r="K5175" t="s">
        <v>2326</v>
      </c>
      <c r="L5175" t="s">
        <v>1653</v>
      </c>
      <c r="M5175" t="s"/>
      <c r="N5175" t="s"/>
      <c r="O5175" t="s"/>
      <c r="P5175" t="s"/>
    </row>
    <row r="5176" spans="1:16">
      <c r="I5176" s="54" t="n">
        <v>5174</v>
      </c>
      <c r="J5176" t="s"/>
      <c r="K5176" t="s">
        <v>2326</v>
      </c>
      <c r="L5176" t="s">
        <v>1654</v>
      </c>
      <c r="M5176" t="s"/>
      <c r="N5176" t="s"/>
      <c r="O5176" t="s"/>
      <c r="P5176" t="s"/>
    </row>
    <row r="5177" spans="1:16">
      <c r="I5177" s="54" t="n">
        <v>5175</v>
      </c>
      <c r="J5177" t="s"/>
      <c r="K5177" t="s">
        <v>2326</v>
      </c>
      <c r="L5177" t="s">
        <v>1656</v>
      </c>
      <c r="M5177" t="s"/>
      <c r="N5177" t="s"/>
      <c r="O5177" t="s"/>
      <c r="P5177" t="s"/>
    </row>
    <row r="5178" spans="1:16">
      <c r="I5178" s="54" t="n">
        <v>5176</v>
      </c>
      <c r="J5178" t="s"/>
      <c r="K5178" t="s">
        <v>2326</v>
      </c>
      <c r="L5178" t="s">
        <v>1657</v>
      </c>
      <c r="M5178" t="s"/>
      <c r="N5178" t="s"/>
      <c r="O5178" t="s"/>
      <c r="P5178" t="s"/>
    </row>
    <row r="5179" spans="1:16">
      <c r="I5179" s="54" t="n">
        <v>5177</v>
      </c>
      <c r="J5179" t="s"/>
      <c r="K5179" t="s">
        <v>2326</v>
      </c>
      <c r="L5179" t="s">
        <v>1658</v>
      </c>
      <c r="M5179" t="s"/>
      <c r="N5179" t="s"/>
      <c r="O5179" t="s"/>
      <c r="P5179" t="s"/>
    </row>
    <row r="5180" spans="1:16">
      <c r="I5180" s="54" t="n">
        <v>5178</v>
      </c>
      <c r="J5180" t="s"/>
      <c r="K5180" t="s">
        <v>2326</v>
      </c>
      <c r="L5180" t="s">
        <v>1659</v>
      </c>
      <c r="M5180" t="s"/>
      <c r="N5180" t="s"/>
      <c r="O5180" t="s"/>
      <c r="P5180" t="s"/>
    </row>
    <row r="5181" spans="1:16">
      <c r="I5181" s="54" t="n">
        <v>5179</v>
      </c>
      <c r="J5181" t="s"/>
      <c r="K5181" t="s">
        <v>2326</v>
      </c>
      <c r="L5181" t="s">
        <v>1661</v>
      </c>
      <c r="M5181" t="s"/>
      <c r="N5181" t="s"/>
      <c r="O5181" t="s"/>
      <c r="P5181" t="s"/>
    </row>
    <row r="5182" spans="1:16">
      <c r="I5182" s="54" t="n">
        <v>5180</v>
      </c>
      <c r="J5182" t="s"/>
      <c r="K5182" t="s">
        <v>2326</v>
      </c>
      <c r="L5182" t="s">
        <v>1662</v>
      </c>
      <c r="M5182" t="s"/>
      <c r="N5182" t="s"/>
      <c r="O5182" t="s"/>
      <c r="P5182" t="s"/>
    </row>
    <row r="5183" spans="1:16">
      <c r="I5183" s="54" t="n">
        <v>5181</v>
      </c>
      <c r="J5183" t="s"/>
      <c r="K5183" t="s">
        <v>2326</v>
      </c>
      <c r="L5183" t="s">
        <v>1663</v>
      </c>
      <c r="M5183" t="s"/>
      <c r="N5183" t="s"/>
      <c r="O5183" t="s"/>
      <c r="P5183" t="s"/>
    </row>
    <row r="5184" spans="1:16">
      <c r="I5184" s="54" t="n">
        <v>5182</v>
      </c>
      <c r="J5184" t="s"/>
      <c r="K5184" t="s">
        <v>2326</v>
      </c>
      <c r="L5184" t="s">
        <v>1664</v>
      </c>
      <c r="M5184" t="s"/>
      <c r="N5184" t="s"/>
      <c r="O5184" t="s"/>
      <c r="P5184" t="s"/>
    </row>
    <row r="5185" spans="1:16">
      <c r="I5185" s="54" t="n">
        <v>5183</v>
      </c>
      <c r="J5185" t="s"/>
      <c r="K5185" t="s">
        <v>2326</v>
      </c>
      <c r="L5185" t="s">
        <v>1666</v>
      </c>
      <c r="M5185" t="s"/>
      <c r="N5185" t="s"/>
      <c r="O5185" t="s"/>
      <c r="P5185" t="s"/>
    </row>
    <row r="5186" spans="1:16">
      <c r="I5186" s="54" t="n">
        <v>5184</v>
      </c>
      <c r="J5186" t="s"/>
      <c r="K5186" t="s">
        <v>2326</v>
      </c>
      <c r="L5186" t="s">
        <v>1667</v>
      </c>
      <c r="M5186" t="s"/>
      <c r="N5186" t="s"/>
      <c r="O5186" t="s"/>
      <c r="P5186" t="s"/>
    </row>
    <row r="5187" spans="1:16">
      <c r="I5187" s="54" t="n">
        <v>5185</v>
      </c>
      <c r="J5187" t="s"/>
      <c r="K5187" t="s">
        <v>2326</v>
      </c>
      <c r="L5187" t="s">
        <v>1568</v>
      </c>
      <c r="M5187" t="s"/>
      <c r="N5187" t="s"/>
      <c r="O5187" t="s"/>
      <c r="P5187" t="s"/>
    </row>
    <row r="5188" spans="1:16">
      <c r="I5188" s="54" t="n">
        <v>5186</v>
      </c>
      <c r="J5188" t="s"/>
      <c r="K5188" t="s">
        <v>2326</v>
      </c>
      <c r="L5188" t="s">
        <v>1569</v>
      </c>
      <c r="M5188" t="s"/>
      <c r="N5188" t="s"/>
      <c r="O5188" t="s"/>
      <c r="P5188" t="s"/>
    </row>
    <row r="5189" spans="1:16">
      <c r="I5189" s="54" t="n">
        <v>5187</v>
      </c>
      <c r="J5189" t="s"/>
      <c r="K5189" t="s">
        <v>2326</v>
      </c>
      <c r="L5189" t="s">
        <v>1616</v>
      </c>
      <c r="M5189" t="s"/>
      <c r="N5189" t="s"/>
      <c r="O5189" t="s"/>
      <c r="P5189" t="s"/>
    </row>
    <row r="5190" spans="1:16">
      <c r="I5190" s="54" t="n">
        <v>5188</v>
      </c>
      <c r="J5190" t="s"/>
      <c r="K5190" t="s">
        <v>2326</v>
      </c>
      <c r="L5190" t="s">
        <v>1571</v>
      </c>
      <c r="M5190" t="s"/>
      <c r="N5190" t="s"/>
      <c r="O5190" t="s"/>
      <c r="P5190" t="s"/>
    </row>
    <row r="5191" spans="1:16">
      <c r="I5191" s="54" t="n">
        <v>5189</v>
      </c>
      <c r="J5191" t="s"/>
      <c r="K5191" t="s">
        <v>2326</v>
      </c>
      <c r="L5191" t="s">
        <v>1483</v>
      </c>
      <c r="M5191" t="s"/>
      <c r="N5191" t="s"/>
      <c r="O5191" t="s"/>
      <c r="P5191" t="s"/>
    </row>
    <row r="5192" spans="1:16">
      <c r="I5192" s="54" t="n">
        <v>5190</v>
      </c>
      <c r="J5192" t="s"/>
      <c r="K5192" t="s">
        <v>2326</v>
      </c>
      <c r="L5192" t="s">
        <v>1572</v>
      </c>
      <c r="M5192" t="s"/>
      <c r="N5192" t="s"/>
      <c r="O5192" t="s"/>
      <c r="P5192" t="s"/>
    </row>
    <row r="5193" spans="1:16">
      <c r="I5193" s="54" t="n">
        <v>5191</v>
      </c>
      <c r="J5193" t="s"/>
      <c r="K5193" t="s">
        <v>2326</v>
      </c>
      <c r="L5193" t="s">
        <v>1574</v>
      </c>
      <c r="M5193" t="s"/>
      <c r="N5193" t="s"/>
      <c r="O5193" t="s"/>
      <c r="P5193" t="s"/>
    </row>
    <row r="5194" spans="1:16">
      <c r="I5194" s="54" t="n">
        <v>5192</v>
      </c>
      <c r="J5194" s="55" t="n">
        <v>0</v>
      </c>
      <c r="K5194" t="s">
        <v>2326</v>
      </c>
      <c r="L5194" t="s">
        <v>1621</v>
      </c>
      <c r="M5194" t="s"/>
      <c r="N5194" t="s"/>
      <c r="O5194" t="s"/>
      <c r="P5194" t="s"/>
    </row>
    <row r="5195" spans="1:16">
      <c r="I5195" s="54" t="n">
        <v>5193</v>
      </c>
      <c r="J5195" s="55" t="n">
        <v>0</v>
      </c>
      <c r="K5195" t="s">
        <v>2326</v>
      </c>
      <c r="L5195" t="s">
        <v>1643</v>
      </c>
      <c r="M5195" t="s"/>
      <c r="N5195" t="s"/>
      <c r="O5195" t="s"/>
      <c r="P5195" t="s"/>
    </row>
    <row r="5196" spans="1:16">
      <c r="I5196" s="54" t="n">
        <v>5194</v>
      </c>
      <c r="J5196" s="55" t="n">
        <v>0</v>
      </c>
      <c r="K5196" t="s">
        <v>2326</v>
      </c>
      <c r="L5196" t="s">
        <v>1690</v>
      </c>
      <c r="M5196" t="s"/>
      <c r="N5196" t="s"/>
      <c r="O5196" t="s"/>
      <c r="P5196" t="s"/>
    </row>
    <row r="5197" spans="1:16">
      <c r="I5197" s="54" t="n">
        <v>5195</v>
      </c>
      <c r="J5197" s="55" t="n">
        <v>0</v>
      </c>
      <c r="K5197" t="s">
        <v>2326</v>
      </c>
      <c r="L5197" t="s">
        <v>1691</v>
      </c>
      <c r="M5197" t="s"/>
      <c r="N5197" t="s"/>
      <c r="O5197" t="s"/>
      <c r="P5197" t="s"/>
    </row>
    <row r="5198" spans="1:16">
      <c r="I5198" s="54" t="n">
        <v>5196</v>
      </c>
      <c r="J5198" t="s"/>
      <c r="K5198" t="s">
        <v>2326</v>
      </c>
      <c r="L5198" t="s">
        <v>1692</v>
      </c>
      <c r="M5198" t="s"/>
      <c r="N5198" t="s"/>
      <c r="O5198" t="s"/>
      <c r="P5198" t="s"/>
    </row>
    <row r="5199" spans="1:16">
      <c r="I5199" s="54" t="n">
        <v>5197</v>
      </c>
      <c r="J5199" s="55" t="n">
        <v>0</v>
      </c>
      <c r="K5199" t="s">
        <v>2326</v>
      </c>
      <c r="L5199" t="s">
        <v>1762</v>
      </c>
      <c r="M5199" t="s"/>
      <c r="N5199" t="s"/>
      <c r="O5199" t="s"/>
      <c r="P5199" t="s"/>
    </row>
    <row r="5200" spans="1:16">
      <c r="I5200" s="54" t="n">
        <v>5198</v>
      </c>
      <c r="J5200" t="s"/>
      <c r="K5200" t="s">
        <v>2326</v>
      </c>
      <c r="L5200" t="s">
        <v>1573</v>
      </c>
      <c r="M5200" t="s"/>
      <c r="N5200" t="s"/>
      <c r="O5200" t="s"/>
      <c r="P5200" t="s"/>
    </row>
    <row r="5201" spans="1:16">
      <c r="I5201" s="54" t="n">
        <v>5199</v>
      </c>
      <c r="J5201" t="s"/>
      <c r="K5201" t="s">
        <v>2326</v>
      </c>
      <c r="L5201" t="s">
        <v>2316</v>
      </c>
      <c r="M5201" t="s"/>
      <c r="N5201" t="s"/>
      <c r="O5201" t="s"/>
      <c r="P5201" t="s"/>
    </row>
    <row r="5202" spans="1:16">
      <c r="I5202" s="54" t="n">
        <v>5200</v>
      </c>
      <c r="J5202" t="s"/>
      <c r="K5202" t="s">
        <v>2326</v>
      </c>
      <c r="L5202" t="s">
        <v>1624</v>
      </c>
      <c r="M5202" t="s"/>
      <c r="N5202" t="s"/>
      <c r="O5202" t="s"/>
      <c r="P5202" t="s"/>
    </row>
    <row r="5203" spans="1:16">
      <c r="I5203" s="54" t="n">
        <v>5201</v>
      </c>
      <c r="J5203" t="s"/>
      <c r="K5203" t="s">
        <v>2326</v>
      </c>
      <c r="L5203" t="s">
        <v>1696</v>
      </c>
      <c r="M5203" t="s"/>
      <c r="N5203" t="s"/>
      <c r="O5203" t="s"/>
      <c r="P5203" t="s"/>
    </row>
    <row r="5204" spans="1:16">
      <c r="I5204" s="54" t="n">
        <v>5202</v>
      </c>
      <c r="J5204" t="s"/>
      <c r="K5204" t="s">
        <v>2326</v>
      </c>
      <c r="L5204" t="s">
        <v>1697</v>
      </c>
      <c r="M5204" t="s"/>
      <c r="N5204" t="s"/>
      <c r="O5204" t="s"/>
      <c r="P5204" t="s"/>
    </row>
    <row r="5205" spans="1:16">
      <c r="I5205" s="54" t="n">
        <v>5203</v>
      </c>
      <c r="J5205" t="s"/>
      <c r="K5205" t="s">
        <v>2326</v>
      </c>
      <c r="L5205" t="s">
        <v>1650</v>
      </c>
      <c r="M5205" t="s"/>
      <c r="N5205" t="s"/>
      <c r="O5205" t="s"/>
      <c r="P5205" t="s"/>
    </row>
    <row r="5206" spans="1:16">
      <c r="I5206" s="54" t="n">
        <v>5204</v>
      </c>
      <c r="J5206" t="s"/>
      <c r="K5206" t="s">
        <v>2326</v>
      </c>
      <c r="L5206" t="s">
        <v>1630</v>
      </c>
      <c r="M5206" t="s"/>
      <c r="N5206" t="s"/>
      <c r="O5206" t="s"/>
      <c r="P5206" t="s"/>
    </row>
    <row r="5207" spans="1:16">
      <c r="I5207" s="54" t="n">
        <v>5205</v>
      </c>
      <c r="J5207" t="s"/>
      <c r="K5207" t="s">
        <v>2326</v>
      </c>
      <c r="L5207" t="s">
        <v>1743</v>
      </c>
      <c r="M5207" t="s"/>
      <c r="N5207" t="s"/>
      <c r="O5207" t="s"/>
      <c r="P5207" t="s"/>
    </row>
    <row r="5208" spans="1:16">
      <c r="I5208" s="54" t="n">
        <v>5206</v>
      </c>
      <c r="J5208" s="55" t="n">
        <v>0</v>
      </c>
      <c r="K5208" t="s">
        <v>2326</v>
      </c>
      <c r="L5208" t="s">
        <v>1632</v>
      </c>
      <c r="M5208" t="s"/>
      <c r="N5208" t="s"/>
      <c r="O5208" t="s"/>
      <c r="P5208" t="s"/>
    </row>
    <row r="5209" spans="1:16">
      <c r="I5209" s="54" t="n">
        <v>5207</v>
      </c>
      <c r="J5209" t="s"/>
      <c r="K5209" t="s">
        <v>2326</v>
      </c>
      <c r="L5209" t="s">
        <v>1703</v>
      </c>
      <c r="M5209" t="s"/>
      <c r="N5209" t="s"/>
      <c r="O5209" t="s"/>
      <c r="P5209" t="s"/>
    </row>
    <row r="5210" spans="1:16">
      <c r="I5210" s="54" t="n">
        <v>5208</v>
      </c>
      <c r="J5210" t="s"/>
      <c r="K5210" t="s">
        <v>2326</v>
      </c>
      <c r="L5210" t="s">
        <v>1704</v>
      </c>
      <c r="M5210" t="s"/>
      <c r="N5210" t="s"/>
      <c r="O5210" t="s"/>
      <c r="P5210" t="s"/>
    </row>
    <row r="5211" spans="1:16">
      <c r="I5211" s="54" t="n">
        <v>5209</v>
      </c>
      <c r="J5211" t="s"/>
      <c r="K5211" t="s">
        <v>2326</v>
      </c>
      <c r="L5211" t="s">
        <v>1705</v>
      </c>
      <c r="M5211" t="s"/>
      <c r="N5211" t="s"/>
      <c r="O5211" t="s"/>
      <c r="P5211" t="s"/>
    </row>
    <row r="5212" spans="1:16">
      <c r="I5212" s="54" t="n">
        <v>5210</v>
      </c>
      <c r="J5212" t="s"/>
      <c r="K5212" t="s">
        <v>2326</v>
      </c>
      <c r="L5212" t="s">
        <v>1706</v>
      </c>
      <c r="M5212" t="s"/>
      <c r="N5212" t="s"/>
      <c r="O5212" t="s"/>
      <c r="P5212" t="s"/>
    </row>
    <row r="5213" spans="1:16">
      <c r="I5213" s="54" t="n">
        <v>5211</v>
      </c>
      <c r="J5213" t="s"/>
      <c r="K5213" t="s">
        <v>2326</v>
      </c>
      <c r="L5213" t="s">
        <v>1641</v>
      </c>
      <c r="M5213" t="s"/>
      <c r="N5213" t="s"/>
      <c r="O5213" t="s"/>
      <c r="P5213" t="s"/>
    </row>
    <row r="5214" spans="1:16">
      <c r="I5214" s="54" t="n">
        <v>5212</v>
      </c>
      <c r="J5214" t="s"/>
      <c r="K5214" t="s">
        <v>2326</v>
      </c>
      <c r="L5214" t="s">
        <v>1744</v>
      </c>
      <c r="M5214" t="s"/>
      <c r="N5214" t="s"/>
      <c r="O5214" t="s"/>
      <c r="P5214" t="s"/>
    </row>
    <row r="5215" spans="1:16">
      <c r="I5215" s="54" t="n">
        <v>5213</v>
      </c>
      <c r="J5215" t="s"/>
      <c r="K5215" t="s">
        <v>2326</v>
      </c>
      <c r="L5215" t="s">
        <v>1745</v>
      </c>
      <c r="M5215" t="s"/>
      <c r="N5215" t="s"/>
      <c r="O5215" t="s"/>
      <c r="P5215" t="s"/>
    </row>
    <row r="5216" spans="1:16">
      <c r="I5216" s="54" t="n">
        <v>5214</v>
      </c>
      <c r="J5216" t="s"/>
      <c r="K5216" t="s">
        <v>2326</v>
      </c>
      <c r="L5216" t="s">
        <v>1746</v>
      </c>
      <c r="M5216" t="s"/>
      <c r="N5216" t="s"/>
      <c r="O5216" t="s"/>
      <c r="P5216" t="s"/>
    </row>
    <row r="5217" spans="1:16">
      <c r="I5217" s="54" t="n">
        <v>5215</v>
      </c>
      <c r="J5217" t="s"/>
      <c r="K5217" t="s">
        <v>2326</v>
      </c>
      <c r="L5217" t="s">
        <v>1512</v>
      </c>
      <c r="M5217" t="s"/>
      <c r="N5217" t="s"/>
      <c r="O5217" t="s"/>
      <c r="P5217" t="s"/>
    </row>
    <row r="5218" spans="1:16">
      <c r="I5218" s="54" t="n">
        <v>5216</v>
      </c>
      <c r="J5218" s="55" t="n">
        <v>0</v>
      </c>
      <c r="K5218" t="s">
        <v>2326</v>
      </c>
      <c r="L5218" t="s">
        <v>1716</v>
      </c>
      <c r="M5218" t="s"/>
      <c r="N5218" t="s"/>
      <c r="O5218" t="s"/>
      <c r="P5218" t="s"/>
    </row>
    <row r="5219" spans="1:16">
      <c r="I5219" s="54" t="n">
        <v>5217</v>
      </c>
      <c r="J5219" t="s"/>
      <c r="K5219" t="s">
        <v>2326</v>
      </c>
      <c r="L5219" t="s">
        <v>1717</v>
      </c>
      <c r="M5219" t="s"/>
      <c r="N5219" t="s"/>
      <c r="O5219" t="s"/>
      <c r="P5219" t="s"/>
    </row>
    <row r="5220" spans="1:16">
      <c r="I5220" s="54" t="n">
        <v>5218</v>
      </c>
      <c r="J5220" s="55" t="n">
        <v>0</v>
      </c>
      <c r="K5220" t="s">
        <v>2326</v>
      </c>
      <c r="L5220" t="s">
        <v>1747</v>
      </c>
      <c r="M5220" t="s"/>
      <c r="N5220" t="s"/>
      <c r="O5220" t="s"/>
      <c r="P5220" t="s"/>
    </row>
    <row r="5221" spans="1:16">
      <c r="I5221" s="54" t="n">
        <v>5219</v>
      </c>
      <c r="J5221" s="55" t="n">
        <v>0</v>
      </c>
      <c r="K5221" t="s">
        <v>2326</v>
      </c>
      <c r="L5221" t="s">
        <v>1718</v>
      </c>
      <c r="M5221" t="s"/>
      <c r="N5221" t="s"/>
      <c r="O5221" t="s"/>
      <c r="P5221" t="s"/>
    </row>
    <row r="5222" spans="1:16">
      <c r="I5222" s="54" t="n">
        <v>5220</v>
      </c>
      <c r="J5222" s="55" t="n">
        <v>0</v>
      </c>
      <c r="K5222" t="s">
        <v>2326</v>
      </c>
      <c r="L5222" t="s">
        <v>1719</v>
      </c>
      <c r="M5222" t="s"/>
      <c r="N5222" t="s"/>
      <c r="O5222" t="s"/>
      <c r="P5222" t="s"/>
    </row>
    <row r="5223" spans="1:16">
      <c r="I5223" s="54" t="n">
        <v>5221</v>
      </c>
      <c r="J5223" t="s"/>
      <c r="K5223" t="s">
        <v>2326</v>
      </c>
      <c r="L5223" t="s">
        <v>1749</v>
      </c>
      <c r="M5223" t="s"/>
      <c r="N5223" t="s"/>
      <c r="O5223" t="s"/>
      <c r="P5223" t="s"/>
    </row>
    <row r="5224" spans="1:16">
      <c r="I5224" s="54" t="n">
        <v>5222</v>
      </c>
      <c r="J5224" t="s"/>
      <c r="K5224" t="s">
        <v>2326</v>
      </c>
      <c r="L5224" t="s">
        <v>1720</v>
      </c>
      <c r="M5224" t="s"/>
      <c r="N5224" t="s"/>
      <c r="O5224" t="s"/>
      <c r="P5224" t="s"/>
    </row>
    <row r="5225" spans="1:16">
      <c r="I5225" s="54" t="n">
        <v>5223</v>
      </c>
      <c r="J5225" t="s"/>
      <c r="K5225" t="s">
        <v>2326</v>
      </c>
      <c r="L5225" t="s">
        <v>1721</v>
      </c>
      <c r="M5225" t="s"/>
      <c r="N5225" t="s"/>
      <c r="O5225" t="s"/>
      <c r="P5225" t="s"/>
    </row>
    <row r="5226" spans="1:16">
      <c r="I5226" s="54" t="n">
        <v>5224</v>
      </c>
      <c r="J5226" t="s"/>
      <c r="K5226" t="s">
        <v>2326</v>
      </c>
      <c r="L5226" t="s">
        <v>1722</v>
      </c>
      <c r="M5226" t="s"/>
      <c r="N5226" t="s"/>
      <c r="O5226" t="s"/>
      <c r="P5226" t="s"/>
    </row>
    <row r="5227" spans="1:16">
      <c r="I5227" s="54" t="n">
        <v>5225</v>
      </c>
      <c r="J5227" t="s"/>
      <c r="K5227" t="s">
        <v>2326</v>
      </c>
      <c r="L5227" t="s">
        <v>1750</v>
      </c>
      <c r="M5227" t="s"/>
      <c r="N5227" t="s"/>
      <c r="O5227" t="s"/>
      <c r="P5227" t="s"/>
    </row>
    <row r="5228" spans="1:16">
      <c r="I5228" s="54" t="n">
        <v>5226</v>
      </c>
      <c r="J5228" s="55" t="n">
        <v>0</v>
      </c>
      <c r="K5228" t="s">
        <v>2326</v>
      </c>
      <c r="L5228" t="s">
        <v>1591</v>
      </c>
      <c r="M5228" t="s"/>
      <c r="N5228" t="s"/>
      <c r="O5228" t="s"/>
      <c r="P5228" t="s"/>
    </row>
    <row r="5229" spans="1:16">
      <c r="I5229" s="54" t="n">
        <v>5227</v>
      </c>
      <c r="J5229" t="s"/>
      <c r="K5229" t="s">
        <v>2326</v>
      </c>
      <c r="L5229" t="s">
        <v>1725</v>
      </c>
      <c r="M5229" t="s"/>
      <c r="N5229" t="s"/>
      <c r="O5229" t="s"/>
      <c r="P5229" t="s"/>
    </row>
    <row r="5230" spans="1:16">
      <c r="I5230" s="54" t="n">
        <v>5228</v>
      </c>
      <c r="J5230" t="s"/>
      <c r="K5230" t="s">
        <v>2326</v>
      </c>
      <c r="L5230" t="s">
        <v>1726</v>
      </c>
      <c r="M5230" t="s"/>
      <c r="N5230" t="s"/>
      <c r="O5230" t="s"/>
      <c r="P5230" t="s"/>
    </row>
    <row r="5231" spans="1:16">
      <c r="I5231" s="54" t="n">
        <v>5229</v>
      </c>
      <c r="J5231" t="s"/>
      <c r="K5231" t="s">
        <v>2326</v>
      </c>
      <c r="L5231" t="s">
        <v>1753</v>
      </c>
      <c r="M5231" t="s"/>
      <c r="N5231" t="s"/>
      <c r="O5231" t="s"/>
      <c r="P5231" t="s"/>
    </row>
    <row r="5232" spans="1:16">
      <c r="I5232" s="54" t="n">
        <v>5230</v>
      </c>
      <c r="J5232" t="s"/>
      <c r="K5232" t="s">
        <v>2326</v>
      </c>
      <c r="L5232" t="s">
        <v>1754</v>
      </c>
      <c r="M5232" t="s"/>
      <c r="N5232" t="s"/>
      <c r="O5232" t="s"/>
      <c r="P5232" t="s"/>
    </row>
    <row r="5233" spans="1:16">
      <c r="I5233" s="54" t="n">
        <v>5231</v>
      </c>
      <c r="J5233" t="s"/>
      <c r="K5233" t="s">
        <v>2326</v>
      </c>
      <c r="L5233" t="s">
        <v>1755</v>
      </c>
      <c r="M5233" t="s"/>
      <c r="N5233" t="s"/>
      <c r="O5233" t="s"/>
      <c r="P5233" t="s"/>
    </row>
    <row r="5234" spans="1:16">
      <c r="I5234" s="54" t="n">
        <v>5232</v>
      </c>
      <c r="J5234" t="s"/>
      <c r="K5234" t="s">
        <v>2326</v>
      </c>
      <c r="L5234" t="s">
        <v>1383</v>
      </c>
      <c r="M5234" t="s"/>
      <c r="N5234" t="s"/>
      <c r="O5234" t="s"/>
      <c r="P5234" t="s"/>
    </row>
    <row r="5235" spans="1:16">
      <c r="I5235" s="54" t="n">
        <v>5233</v>
      </c>
      <c r="J5235" t="s"/>
      <c r="K5235" t="s">
        <v>2326</v>
      </c>
      <c r="L5235" t="s">
        <v>2310</v>
      </c>
      <c r="M5235" t="s"/>
      <c r="N5235" t="s"/>
      <c r="O5235" t="s"/>
      <c r="P5235" t="s"/>
    </row>
    <row r="5236" spans="1:16">
      <c r="I5236" s="54" t="n">
        <v>5234</v>
      </c>
      <c r="J5236" s="55" t="n">
        <v>0</v>
      </c>
      <c r="K5236" t="s">
        <v>2326</v>
      </c>
      <c r="L5236" t="s">
        <v>1760</v>
      </c>
      <c r="M5236" t="s"/>
      <c r="N5236" t="s"/>
      <c r="O5236" t="s"/>
      <c r="P5236" t="s"/>
    </row>
    <row r="5237" spans="1:16">
      <c r="I5237" s="54" t="n">
        <v>5235</v>
      </c>
      <c r="J5237" s="55" t="n">
        <v>0</v>
      </c>
      <c r="K5237" t="s">
        <v>2326</v>
      </c>
      <c r="L5237" t="s">
        <v>1761</v>
      </c>
      <c r="M5237" t="s"/>
      <c r="N5237" t="s"/>
      <c r="O5237" t="s"/>
      <c r="P5237" t="s"/>
    </row>
    <row r="5238" spans="1:16">
      <c r="I5238" s="54" t="n">
        <v>5236</v>
      </c>
      <c r="J5238" t="s"/>
      <c r="K5238" t="s">
        <v>2326</v>
      </c>
      <c r="L5238" t="s">
        <v>1382</v>
      </c>
      <c r="M5238" t="s"/>
      <c r="N5238" t="s"/>
      <c r="O5238" t="s"/>
      <c r="P5238" t="s"/>
    </row>
    <row r="5239" spans="1:16">
      <c r="I5239" s="54" t="n">
        <v>5237</v>
      </c>
      <c r="J5239" t="s"/>
      <c r="K5239" t="s">
        <v>2326</v>
      </c>
      <c r="L5239" t="s">
        <v>1386</v>
      </c>
      <c r="M5239" t="s"/>
      <c r="N5239" t="s"/>
      <c r="O5239" t="s"/>
      <c r="P5239" t="s"/>
    </row>
    <row r="5240" spans="1:16">
      <c r="I5240" s="54" t="n">
        <v>5238</v>
      </c>
      <c r="J5240" t="s"/>
      <c r="K5240" t="s">
        <v>2326</v>
      </c>
      <c r="L5240" t="s">
        <v>1387</v>
      </c>
      <c r="M5240" t="s"/>
      <c r="N5240" t="s"/>
      <c r="O5240" t="s"/>
      <c r="P5240" t="s"/>
    </row>
    <row r="5241" spans="1:16">
      <c r="I5241" s="54" t="n">
        <v>5239</v>
      </c>
      <c r="J5241" t="s"/>
      <c r="K5241" t="s">
        <v>2326</v>
      </c>
      <c r="L5241" t="s">
        <v>1388</v>
      </c>
      <c r="M5241" t="s"/>
      <c r="N5241" t="s"/>
      <c r="O5241" t="s"/>
      <c r="P5241" t="s"/>
    </row>
    <row r="5242" spans="1:16">
      <c r="I5242" s="54" t="n">
        <v>5240</v>
      </c>
      <c r="J5242" t="s"/>
      <c r="K5242" t="s">
        <v>2326</v>
      </c>
      <c r="L5242" t="s">
        <v>1389</v>
      </c>
      <c r="M5242" t="s"/>
      <c r="N5242" t="s"/>
      <c r="O5242" t="s"/>
      <c r="P5242" t="s"/>
    </row>
    <row r="5243" spans="1:16">
      <c r="I5243" s="54" t="n">
        <v>5241</v>
      </c>
      <c r="J5243" t="s"/>
      <c r="K5243" t="s">
        <v>2326</v>
      </c>
      <c r="L5243" t="s">
        <v>1390</v>
      </c>
      <c r="M5243" t="s"/>
      <c r="N5243" t="s"/>
      <c r="O5243" t="s"/>
      <c r="P5243" t="s"/>
    </row>
    <row r="5244" spans="1:16">
      <c r="I5244" s="54" t="n">
        <v>5242</v>
      </c>
      <c r="J5244" t="s"/>
      <c r="K5244" t="s">
        <v>2326</v>
      </c>
      <c r="L5244" t="s">
        <v>1513</v>
      </c>
      <c r="M5244" t="s"/>
      <c r="N5244" t="s"/>
      <c r="O5244" t="s"/>
      <c r="P5244" t="s"/>
    </row>
    <row r="5245" spans="1:16">
      <c r="I5245" s="54" t="n">
        <v>5243</v>
      </c>
      <c r="J5245" t="s"/>
      <c r="K5245" t="s">
        <v>2326</v>
      </c>
      <c r="L5245" t="s">
        <v>1514</v>
      </c>
      <c r="M5245" t="s"/>
      <c r="N5245" t="s"/>
      <c r="O5245" t="s"/>
      <c r="P5245" t="s"/>
    </row>
    <row r="5246" spans="1:16">
      <c r="I5246" s="54" t="n">
        <v>5244</v>
      </c>
      <c r="J5246" t="s"/>
      <c r="K5246" t="s">
        <v>2326</v>
      </c>
      <c r="L5246" t="s">
        <v>1515</v>
      </c>
      <c r="M5246" t="s"/>
      <c r="N5246" t="s"/>
      <c r="O5246" t="s"/>
      <c r="P5246" t="s"/>
    </row>
    <row r="5247" spans="1:16">
      <c r="I5247" s="54" t="n">
        <v>5245</v>
      </c>
      <c r="J5247" t="s"/>
      <c r="K5247" t="s">
        <v>2326</v>
      </c>
      <c r="L5247" t="s">
        <v>1516</v>
      </c>
      <c r="M5247" t="s"/>
      <c r="N5247" t="s"/>
      <c r="O5247" t="s"/>
      <c r="P5247" t="s"/>
    </row>
    <row r="5248" spans="1:16">
      <c r="I5248" s="54" t="n">
        <v>5246</v>
      </c>
      <c r="J5248" t="s"/>
      <c r="K5248" t="s">
        <v>2326</v>
      </c>
      <c r="L5248" t="s">
        <v>1391</v>
      </c>
      <c r="M5248" t="s"/>
      <c r="N5248" t="s"/>
      <c r="O5248" t="s"/>
      <c r="P5248" t="s"/>
    </row>
    <row r="5249" spans="1:16">
      <c r="I5249" s="54" t="n">
        <v>5247</v>
      </c>
      <c r="J5249" t="s"/>
      <c r="K5249" t="s">
        <v>2326</v>
      </c>
      <c r="L5249" t="s">
        <v>1392</v>
      </c>
      <c r="M5249" t="s"/>
      <c r="N5249" t="s"/>
      <c r="O5249" t="s"/>
      <c r="P5249" t="s"/>
    </row>
    <row r="5250" spans="1:16">
      <c r="I5250" s="54" t="n">
        <v>5248</v>
      </c>
      <c r="J5250" t="s"/>
      <c r="K5250" t="s">
        <v>2326</v>
      </c>
      <c r="L5250" t="s">
        <v>1393</v>
      </c>
      <c r="M5250" t="s"/>
      <c r="N5250" t="s"/>
      <c r="O5250" t="s"/>
      <c r="P5250" t="s"/>
    </row>
    <row r="5251" spans="1:16">
      <c r="I5251" s="54" t="n">
        <v>5249</v>
      </c>
      <c r="J5251" t="s"/>
      <c r="K5251" t="s">
        <v>2326</v>
      </c>
      <c r="L5251" t="s">
        <v>1394</v>
      </c>
      <c r="M5251" t="s"/>
      <c r="N5251" t="s"/>
      <c r="O5251" t="s"/>
      <c r="P5251" t="s"/>
    </row>
    <row r="5252" spans="1:16">
      <c r="I5252" s="54" t="n">
        <v>5250</v>
      </c>
      <c r="J5252" t="s"/>
      <c r="K5252" t="s">
        <v>2326</v>
      </c>
      <c r="L5252" t="s">
        <v>1395</v>
      </c>
      <c r="M5252" t="s"/>
      <c r="N5252" t="s"/>
      <c r="O5252" t="s"/>
      <c r="P5252" t="s"/>
    </row>
    <row r="5253" spans="1:16">
      <c r="I5253" s="54" t="n">
        <v>5251</v>
      </c>
      <c r="J5253" t="s"/>
      <c r="K5253" t="s">
        <v>2326</v>
      </c>
      <c r="L5253" t="s">
        <v>1396</v>
      </c>
      <c r="M5253" t="s"/>
      <c r="N5253" t="s"/>
      <c r="O5253" t="s"/>
      <c r="P5253" t="s"/>
    </row>
    <row r="5254" spans="1:16">
      <c r="I5254" s="54" t="n">
        <v>5252</v>
      </c>
      <c r="J5254" t="s"/>
      <c r="K5254" t="s">
        <v>2326</v>
      </c>
      <c r="L5254" t="s">
        <v>1061</v>
      </c>
      <c r="M5254" t="s"/>
      <c r="N5254" t="s"/>
      <c r="O5254" t="s"/>
      <c r="P5254" t="s"/>
    </row>
    <row r="5255" spans="1:16">
      <c r="I5255" s="54" t="n">
        <v>5253</v>
      </c>
      <c r="J5255" t="s"/>
      <c r="K5255" t="s">
        <v>2326</v>
      </c>
      <c r="L5255" t="s">
        <v>1064</v>
      </c>
      <c r="M5255" t="s"/>
      <c r="N5255" t="s"/>
      <c r="O5255" t="s"/>
      <c r="P5255" t="s"/>
    </row>
    <row r="5256" spans="1:16">
      <c r="I5256" s="54" t="n">
        <v>5254</v>
      </c>
      <c r="J5256" t="s"/>
      <c r="K5256" t="s">
        <v>2326</v>
      </c>
      <c r="L5256" t="s">
        <v>2317</v>
      </c>
      <c r="M5256" t="s"/>
      <c r="N5256" t="s"/>
      <c r="O5256" t="s"/>
      <c r="P5256" t="s"/>
    </row>
    <row r="5257" spans="1:16">
      <c r="I5257" s="54" t="n">
        <v>5255</v>
      </c>
      <c r="J5257" t="s"/>
      <c r="K5257" t="s">
        <v>2326</v>
      </c>
      <c r="L5257" t="s">
        <v>1765</v>
      </c>
      <c r="M5257" t="s"/>
      <c r="N5257" t="s"/>
      <c r="O5257" t="s"/>
      <c r="P5257" t="s"/>
    </row>
    <row r="5258" spans="1:16">
      <c r="I5258" s="54" t="n">
        <v>5256</v>
      </c>
      <c r="J5258" t="s"/>
      <c r="K5258" t="s">
        <v>2326</v>
      </c>
      <c r="L5258" t="s">
        <v>1766</v>
      </c>
      <c r="M5258" t="s"/>
      <c r="N5258" t="s"/>
      <c r="O5258" t="s"/>
      <c r="P5258" t="s"/>
    </row>
    <row r="5259" spans="1:16">
      <c r="I5259" s="54" t="n">
        <v>5257</v>
      </c>
      <c r="J5259" s="55" t="n">
        <v>0</v>
      </c>
      <c r="K5259" t="s">
        <v>2326</v>
      </c>
      <c r="L5259" t="s">
        <v>2313</v>
      </c>
      <c r="M5259" t="s"/>
      <c r="N5259" t="s"/>
      <c r="O5259" t="s"/>
      <c r="P5259" t="s"/>
    </row>
    <row r="5260" spans="1:16">
      <c r="I5260" s="54" t="n">
        <v>5258</v>
      </c>
      <c r="J5260" s="55" t="n">
        <v>0</v>
      </c>
      <c r="K5260" t="s">
        <v>2326</v>
      </c>
      <c r="L5260" t="s">
        <v>1441</v>
      </c>
      <c r="M5260" t="s"/>
      <c r="N5260" t="s"/>
      <c r="O5260" t="s"/>
      <c r="P5260" t="s"/>
    </row>
    <row r="5261" spans="1:16">
      <c r="I5261" s="54" t="n">
        <v>5259</v>
      </c>
      <c r="J5261" s="55" t="n">
        <v>0</v>
      </c>
      <c r="K5261" t="s">
        <v>2326</v>
      </c>
      <c r="L5261" t="s">
        <v>1453</v>
      </c>
      <c r="M5261" t="s"/>
      <c r="N5261" t="s"/>
      <c r="O5261" t="s"/>
      <c r="P5261" t="s"/>
    </row>
    <row r="5262" spans="1:16">
      <c r="I5262" s="54" t="n">
        <v>5260</v>
      </c>
      <c r="J5262" t="s"/>
      <c r="K5262" t="s">
        <v>2326</v>
      </c>
      <c r="L5262" t="s">
        <v>1771</v>
      </c>
      <c r="M5262" t="s"/>
      <c r="N5262" t="s"/>
      <c r="O5262" t="s"/>
      <c r="P5262" t="s"/>
    </row>
    <row r="5263" spans="1:16">
      <c r="I5263" s="54" t="n">
        <v>5261</v>
      </c>
      <c r="J5263" t="s"/>
      <c r="K5263" t="s">
        <v>2326</v>
      </c>
      <c r="L5263" t="s">
        <v>1772</v>
      </c>
      <c r="M5263" t="s"/>
      <c r="N5263" t="s"/>
      <c r="O5263" t="s"/>
      <c r="P5263" t="s"/>
    </row>
    <row r="5264" spans="1:16">
      <c r="I5264" s="54" t="n">
        <v>5262</v>
      </c>
      <c r="J5264" t="s"/>
      <c r="K5264" t="s">
        <v>2326</v>
      </c>
      <c r="L5264" t="s">
        <v>1773</v>
      </c>
      <c r="M5264" t="s"/>
      <c r="N5264" t="s"/>
      <c r="O5264" t="s"/>
      <c r="P5264" t="s"/>
    </row>
    <row r="5265" spans="1:16">
      <c r="I5265" s="54" t="n">
        <v>5263</v>
      </c>
      <c r="J5265" t="s"/>
      <c r="K5265" t="s">
        <v>2326</v>
      </c>
      <c r="L5265" t="s">
        <v>2318</v>
      </c>
      <c r="M5265" t="s"/>
      <c r="N5265" t="s"/>
      <c r="O5265" t="s"/>
      <c r="P5265" t="s"/>
    </row>
    <row r="5266" spans="1:16">
      <c r="I5266" s="54" t="n">
        <v>5264</v>
      </c>
      <c r="J5266" t="s"/>
      <c r="K5266" t="s">
        <v>2326</v>
      </c>
      <c r="L5266" t="s">
        <v>1774</v>
      </c>
      <c r="M5266" t="s"/>
      <c r="N5266" t="s"/>
      <c r="O5266" t="s"/>
      <c r="P5266" t="s"/>
    </row>
    <row r="5267" spans="1:16">
      <c r="I5267" s="54" t="n">
        <v>5265</v>
      </c>
      <c r="J5267" t="s"/>
      <c r="K5267" t="s">
        <v>2326</v>
      </c>
      <c r="L5267" t="s">
        <v>1775</v>
      </c>
      <c r="M5267" t="s"/>
      <c r="N5267" t="s"/>
      <c r="O5267" t="s"/>
      <c r="P5267" t="s"/>
    </row>
    <row r="5268" spans="1:16">
      <c r="I5268" s="54" t="n">
        <v>5266</v>
      </c>
      <c r="J5268" t="s"/>
      <c r="K5268" t="s">
        <v>2326</v>
      </c>
      <c r="L5268" t="s">
        <v>1776</v>
      </c>
      <c r="M5268" t="s"/>
      <c r="N5268" t="s"/>
      <c r="O5268" t="s"/>
      <c r="P5268" t="s"/>
    </row>
    <row r="5269" spans="1:16">
      <c r="I5269" s="54" t="n">
        <v>5267</v>
      </c>
      <c r="J5269" t="s"/>
      <c r="K5269" t="s">
        <v>2326</v>
      </c>
      <c r="L5269" t="s">
        <v>1777</v>
      </c>
      <c r="M5269" t="s"/>
      <c r="N5269" t="s"/>
      <c r="O5269" t="s"/>
      <c r="P5269" t="s"/>
    </row>
    <row r="5270" spans="1:16">
      <c r="I5270" s="54" t="n">
        <v>5268</v>
      </c>
      <c r="J5270" t="s"/>
      <c r="K5270" t="s">
        <v>2326</v>
      </c>
      <c r="L5270" t="s">
        <v>1778</v>
      </c>
      <c r="M5270" t="s"/>
      <c r="N5270" t="s"/>
      <c r="O5270" t="s"/>
      <c r="P5270" t="s"/>
    </row>
    <row r="5271" spans="1:16">
      <c r="I5271" s="54" t="n">
        <v>5269</v>
      </c>
      <c r="J5271" t="s"/>
      <c r="K5271" t="s">
        <v>2326</v>
      </c>
      <c r="L5271" t="s">
        <v>1779</v>
      </c>
      <c r="M5271" t="s"/>
      <c r="N5271" t="s"/>
      <c r="O5271" t="s"/>
      <c r="P5271" t="s"/>
    </row>
    <row r="5272" spans="1:16">
      <c r="I5272" s="54" t="n">
        <v>5270</v>
      </c>
      <c r="J5272" t="s"/>
      <c r="K5272" t="s">
        <v>2326</v>
      </c>
      <c r="L5272" t="s">
        <v>1780</v>
      </c>
      <c r="M5272" t="s"/>
      <c r="N5272" t="s"/>
      <c r="O5272" t="s"/>
      <c r="P5272" t="s"/>
    </row>
    <row r="5273" spans="1:16">
      <c r="I5273" s="54" t="n">
        <v>5271</v>
      </c>
      <c r="J5273" t="s"/>
      <c r="K5273" t="s">
        <v>2326</v>
      </c>
      <c r="L5273" t="s">
        <v>2069</v>
      </c>
      <c r="M5273" t="s"/>
      <c r="N5273" t="s"/>
      <c r="O5273" t="s"/>
      <c r="P5273" t="s"/>
    </row>
    <row r="5274" spans="1:16">
      <c r="I5274" s="54" t="n">
        <v>5272</v>
      </c>
      <c r="J5274" t="s"/>
      <c r="K5274" t="s">
        <v>2326</v>
      </c>
      <c r="L5274" t="s">
        <v>1463</v>
      </c>
      <c r="M5274" t="s"/>
      <c r="N5274" t="s"/>
      <c r="O5274" t="s"/>
      <c r="P5274" t="s"/>
    </row>
    <row r="5275" spans="1:16">
      <c r="I5275" s="54" t="n">
        <v>5273</v>
      </c>
      <c r="J5275" t="s"/>
      <c r="K5275" t="s">
        <v>2326</v>
      </c>
      <c r="L5275" t="s">
        <v>1464</v>
      </c>
      <c r="M5275" t="s"/>
      <c r="N5275" t="s"/>
      <c r="O5275" t="s"/>
      <c r="P5275" t="s"/>
    </row>
    <row r="5276" spans="1:16">
      <c r="I5276" s="54" t="n">
        <v>5274</v>
      </c>
      <c r="J5276" t="s"/>
      <c r="K5276" t="s">
        <v>2326</v>
      </c>
      <c r="L5276" t="s">
        <v>2314</v>
      </c>
      <c r="M5276" t="s"/>
      <c r="N5276" t="s"/>
      <c r="O5276" t="s"/>
      <c r="P5276" t="s"/>
    </row>
    <row r="5277" spans="1:16">
      <c r="I5277" s="54" t="n">
        <v>5275</v>
      </c>
      <c r="J5277" s="55" t="n">
        <v>0</v>
      </c>
      <c r="K5277" t="s">
        <v>2326</v>
      </c>
      <c r="L5277" t="s">
        <v>1714</v>
      </c>
      <c r="M5277" t="s"/>
      <c r="N5277" t="s"/>
      <c r="O5277" t="s"/>
      <c r="P5277" t="s"/>
    </row>
    <row r="5278" spans="1:16">
      <c r="I5278" s="54" t="n">
        <v>5276</v>
      </c>
      <c r="J5278" t="s"/>
      <c r="K5278" t="s">
        <v>2326</v>
      </c>
      <c r="L5278" t="s">
        <v>1783</v>
      </c>
      <c r="M5278" t="s"/>
      <c r="N5278" t="s"/>
      <c r="O5278" t="s"/>
      <c r="P5278" t="s"/>
    </row>
    <row r="5279" spans="1:16">
      <c r="I5279" s="54" t="n">
        <v>5277</v>
      </c>
      <c r="J5279" t="s"/>
      <c r="K5279" t="s">
        <v>2326</v>
      </c>
      <c r="L5279" t="s">
        <v>2071</v>
      </c>
      <c r="M5279" t="s"/>
      <c r="N5279" t="s"/>
      <c r="O5279" t="s"/>
      <c r="P5279" t="s"/>
    </row>
    <row r="5280" spans="1:16">
      <c r="I5280" s="54" t="n">
        <v>5278</v>
      </c>
      <c r="J5280" t="s"/>
      <c r="K5280" t="s">
        <v>2326</v>
      </c>
      <c r="L5280" t="s">
        <v>2319</v>
      </c>
      <c r="M5280" t="s"/>
      <c r="N5280" t="s"/>
      <c r="O5280" t="s"/>
      <c r="P5280" t="s"/>
    </row>
    <row r="5281" spans="1:16">
      <c r="I5281" s="54" t="n">
        <v>5279</v>
      </c>
      <c r="J5281" t="s"/>
      <c r="K5281" t="s">
        <v>2326</v>
      </c>
      <c r="L5281" t="s">
        <v>2320</v>
      </c>
      <c r="M5281" t="s"/>
      <c r="N5281" t="s"/>
      <c r="O5281" t="s"/>
      <c r="P5281" t="s"/>
    </row>
    <row r="5282" spans="1:16">
      <c r="I5282" s="54" t="n">
        <v>5280</v>
      </c>
      <c r="J5282" t="s"/>
      <c r="K5282" t="s">
        <v>2326</v>
      </c>
      <c r="L5282" t="s">
        <v>1550</v>
      </c>
      <c r="M5282" t="s"/>
      <c r="N5282" t="s"/>
      <c r="O5282" t="s"/>
      <c r="P5282" t="s"/>
    </row>
    <row r="5283" spans="1:16">
      <c r="I5283" s="54" t="n">
        <v>5281</v>
      </c>
      <c r="J5283" t="s"/>
      <c r="K5283" t="s">
        <v>2326</v>
      </c>
      <c r="L5283" t="s">
        <v>1551</v>
      </c>
      <c r="M5283" t="s"/>
      <c r="N5283" t="s"/>
      <c r="O5283" t="s"/>
      <c r="P5283" t="s"/>
    </row>
    <row r="5284" spans="1:16">
      <c r="I5284" s="54" t="n">
        <v>5282</v>
      </c>
      <c r="J5284" t="s"/>
      <c r="K5284" t="s">
        <v>2326</v>
      </c>
      <c r="L5284" t="s">
        <v>1552</v>
      </c>
      <c r="M5284" t="s"/>
      <c r="N5284" t="s"/>
      <c r="O5284" t="s"/>
      <c r="P5284" t="s"/>
    </row>
    <row r="5285" spans="1:16">
      <c r="I5285" s="54" t="n">
        <v>5283</v>
      </c>
      <c r="J5285" t="s"/>
      <c r="K5285" t="s">
        <v>2326</v>
      </c>
      <c r="L5285" t="s">
        <v>1553</v>
      </c>
      <c r="M5285" t="s"/>
      <c r="N5285" t="s"/>
      <c r="O5285" t="s"/>
      <c r="P5285" t="s"/>
    </row>
    <row r="5286" spans="1:16">
      <c r="I5286" s="54" t="n">
        <v>5284</v>
      </c>
      <c r="J5286" t="s"/>
      <c r="K5286" t="s">
        <v>2326</v>
      </c>
      <c r="L5286" t="s">
        <v>1408</v>
      </c>
      <c r="M5286" t="s"/>
      <c r="N5286" t="s"/>
      <c r="O5286" t="s"/>
      <c r="P5286" t="s"/>
    </row>
    <row r="5287" spans="1:16">
      <c r="I5287" s="54" t="n">
        <v>5285</v>
      </c>
      <c r="J5287" t="s"/>
      <c r="K5287" t="s">
        <v>2326</v>
      </c>
      <c r="L5287" t="s">
        <v>1407</v>
      </c>
      <c r="M5287" t="s"/>
      <c r="N5287" t="s"/>
      <c r="O5287" t="s"/>
      <c r="P5287" t="s"/>
    </row>
    <row r="5288" spans="1:16">
      <c r="I5288" s="54" t="n">
        <v>5286</v>
      </c>
      <c r="J5288" t="s"/>
      <c r="K5288" t="s">
        <v>2326</v>
      </c>
      <c r="L5288" t="s">
        <v>1411</v>
      </c>
      <c r="M5288" t="s"/>
      <c r="N5288" t="s"/>
      <c r="O5288" t="s"/>
      <c r="P5288" t="s"/>
    </row>
    <row r="5289" spans="1:16">
      <c r="I5289" s="54" t="n">
        <v>5287</v>
      </c>
      <c r="J5289" t="s"/>
      <c r="K5289" t="s">
        <v>2326</v>
      </c>
      <c r="L5289" t="s">
        <v>1412</v>
      </c>
      <c r="M5289" t="s"/>
      <c r="N5289" t="s"/>
      <c r="O5289" t="s"/>
      <c r="P5289" t="s"/>
    </row>
    <row r="5290" spans="1:16">
      <c r="I5290" s="54" t="n">
        <v>5288</v>
      </c>
      <c r="J5290" t="s"/>
      <c r="K5290" t="s">
        <v>2326</v>
      </c>
      <c r="L5290" t="s">
        <v>1413</v>
      </c>
      <c r="M5290" t="s"/>
      <c r="N5290" t="s"/>
      <c r="O5290" t="s"/>
      <c r="P5290" t="s"/>
    </row>
    <row r="5291" spans="1:16">
      <c r="I5291" s="54" t="n">
        <v>5289</v>
      </c>
      <c r="J5291" t="s"/>
      <c r="K5291" t="s">
        <v>2326</v>
      </c>
      <c r="L5291" t="s">
        <v>1414</v>
      </c>
      <c r="M5291" t="s"/>
      <c r="N5291" t="s"/>
      <c r="O5291" t="s"/>
      <c r="P5291" t="s"/>
    </row>
    <row r="5292" spans="1:16">
      <c r="I5292" s="54" t="n">
        <v>5290</v>
      </c>
      <c r="J5292" t="s"/>
      <c r="K5292" t="s">
        <v>2326</v>
      </c>
      <c r="L5292" t="s">
        <v>1415</v>
      </c>
      <c r="M5292" t="s"/>
      <c r="N5292" t="s"/>
      <c r="O5292" t="s"/>
      <c r="P5292" t="s"/>
    </row>
    <row r="5293" spans="1:16">
      <c r="I5293" s="54" t="n">
        <v>5291</v>
      </c>
      <c r="J5293" t="s"/>
      <c r="K5293" t="s">
        <v>2326</v>
      </c>
      <c r="L5293" t="s">
        <v>1518</v>
      </c>
      <c r="M5293" t="s"/>
      <c r="N5293" t="s"/>
      <c r="O5293" t="s"/>
      <c r="P5293" t="s"/>
    </row>
    <row r="5294" spans="1:16">
      <c r="I5294" s="54" t="n">
        <v>5292</v>
      </c>
      <c r="J5294" t="s"/>
      <c r="K5294" t="s">
        <v>2326</v>
      </c>
      <c r="L5294" t="s">
        <v>1519</v>
      </c>
      <c r="M5294" t="s"/>
      <c r="N5294" t="s"/>
      <c r="O5294" t="s"/>
      <c r="P5294" t="s"/>
    </row>
    <row r="5295" spans="1:16">
      <c r="I5295" s="54" t="n">
        <v>5293</v>
      </c>
      <c r="J5295" t="s"/>
      <c r="K5295" t="s">
        <v>2326</v>
      </c>
      <c r="L5295" t="s">
        <v>1520</v>
      </c>
      <c r="M5295" t="s"/>
      <c r="N5295" t="s"/>
      <c r="O5295" t="s"/>
      <c r="P5295" t="s"/>
    </row>
    <row r="5296" spans="1:16">
      <c r="I5296" s="54" t="n">
        <v>5294</v>
      </c>
      <c r="J5296" t="s"/>
      <c r="K5296" t="s">
        <v>2326</v>
      </c>
      <c r="L5296" t="s">
        <v>1521</v>
      </c>
      <c r="M5296" t="s"/>
      <c r="N5296" t="s"/>
      <c r="O5296" t="s"/>
      <c r="P5296" t="s"/>
    </row>
    <row r="5297" spans="1:16">
      <c r="I5297" s="54" t="n">
        <v>5295</v>
      </c>
      <c r="J5297" t="s"/>
      <c r="K5297" t="s">
        <v>2326</v>
      </c>
      <c r="L5297" t="s">
        <v>1416</v>
      </c>
      <c r="M5297" t="s"/>
      <c r="N5297" t="s"/>
      <c r="O5297" t="s"/>
      <c r="P5297" t="s"/>
    </row>
    <row r="5298" spans="1:16">
      <c r="I5298" s="54" t="n">
        <v>5296</v>
      </c>
      <c r="J5298" t="s"/>
      <c r="K5298" t="s">
        <v>2326</v>
      </c>
      <c r="L5298" t="s">
        <v>1522</v>
      </c>
      <c r="M5298" t="s"/>
      <c r="N5298" t="s"/>
      <c r="O5298" t="s"/>
      <c r="P5298" t="s"/>
    </row>
    <row r="5299" spans="1:16">
      <c r="I5299" s="54" t="n">
        <v>5297</v>
      </c>
      <c r="J5299" t="s"/>
      <c r="K5299" t="s">
        <v>2326</v>
      </c>
      <c r="L5299" t="s">
        <v>1417</v>
      </c>
      <c r="M5299" t="s"/>
      <c r="N5299" t="s"/>
      <c r="O5299" t="s"/>
      <c r="P5299" t="s"/>
    </row>
    <row r="5300" spans="1:16">
      <c r="I5300" s="54" t="n">
        <v>5298</v>
      </c>
      <c r="J5300" t="s"/>
      <c r="K5300" t="s">
        <v>2326</v>
      </c>
      <c r="L5300" t="s">
        <v>1418</v>
      </c>
      <c r="M5300" t="s"/>
      <c r="N5300" t="s"/>
      <c r="O5300" t="s"/>
      <c r="P5300" t="s"/>
    </row>
    <row r="5301" spans="1:16">
      <c r="I5301" s="54" t="n">
        <v>5299</v>
      </c>
      <c r="J5301" t="s"/>
      <c r="K5301" t="s">
        <v>2326</v>
      </c>
      <c r="L5301" t="s">
        <v>1419</v>
      </c>
      <c r="M5301" t="s"/>
      <c r="N5301" t="s"/>
      <c r="O5301" t="s"/>
      <c r="P5301" t="s"/>
    </row>
    <row r="5302" spans="1:16">
      <c r="I5302" s="54" t="n">
        <v>5300</v>
      </c>
      <c r="J5302" t="s"/>
      <c r="K5302" t="s">
        <v>2326</v>
      </c>
      <c r="L5302" t="s">
        <v>1420</v>
      </c>
      <c r="M5302" t="s"/>
      <c r="N5302" t="s"/>
      <c r="O5302" t="s"/>
      <c r="P5302" t="s"/>
    </row>
    <row r="5303" spans="1:16">
      <c r="I5303" s="54" t="n">
        <v>5301</v>
      </c>
      <c r="J5303" t="s"/>
      <c r="K5303" t="s">
        <v>2326</v>
      </c>
      <c r="L5303" t="s">
        <v>1723</v>
      </c>
      <c r="M5303" t="s"/>
      <c r="N5303" t="s"/>
      <c r="O5303" t="s"/>
      <c r="P5303" t="s"/>
    </row>
    <row r="5304" spans="1:16">
      <c r="I5304" s="54" t="n">
        <v>5302</v>
      </c>
      <c r="J5304" t="s"/>
      <c r="K5304" t="s">
        <v>2326</v>
      </c>
      <c r="L5304" t="s">
        <v>1428</v>
      </c>
      <c r="M5304" t="s"/>
      <c r="N5304" t="s"/>
      <c r="O5304" t="s"/>
      <c r="P5304" t="s"/>
    </row>
    <row r="5305" spans="1:16">
      <c r="I5305" s="54" t="n">
        <v>5303</v>
      </c>
      <c r="J5305" s="55" t="n">
        <v>0</v>
      </c>
      <c r="K5305" t="s">
        <v>2326</v>
      </c>
      <c r="L5305" t="s">
        <v>1451</v>
      </c>
      <c r="M5305" t="s"/>
      <c r="N5305" t="s"/>
      <c r="O5305" t="s"/>
      <c r="P5305" t="s"/>
    </row>
    <row r="5306" spans="1:16">
      <c r="I5306" s="54" t="n">
        <v>5304</v>
      </c>
      <c r="J5306" s="55" t="n">
        <v>0</v>
      </c>
      <c r="K5306" t="s">
        <v>2326</v>
      </c>
      <c r="L5306" t="s">
        <v>1748</v>
      </c>
      <c r="M5306" t="s"/>
      <c r="N5306" t="s"/>
      <c r="O5306" t="s"/>
      <c r="P5306" t="s"/>
    </row>
    <row r="5307" spans="1:16">
      <c r="I5307" s="54" t="n">
        <v>5305</v>
      </c>
      <c r="J5307" t="s"/>
      <c r="K5307" t="s">
        <v>2326</v>
      </c>
      <c r="L5307" t="s">
        <v>2073</v>
      </c>
      <c r="M5307" t="s"/>
      <c r="N5307" t="s"/>
      <c r="O5307" t="s"/>
      <c r="P5307" t="s"/>
    </row>
    <row r="5308" spans="1:16">
      <c r="I5308" s="54" t="n">
        <v>5306</v>
      </c>
      <c r="J5308" t="s"/>
      <c r="K5308" t="s">
        <v>2326</v>
      </c>
      <c r="L5308" t="s">
        <v>1727</v>
      </c>
      <c r="M5308" t="s"/>
      <c r="N5308" t="s"/>
      <c r="O5308" t="s"/>
      <c r="P5308" t="s"/>
    </row>
    <row r="5309" spans="1:16">
      <c r="I5309" s="54" t="n">
        <v>5307</v>
      </c>
      <c r="J5309" t="s"/>
      <c r="K5309" t="s">
        <v>2326</v>
      </c>
      <c r="L5309" t="s">
        <v>1728</v>
      </c>
      <c r="M5309" t="s"/>
      <c r="N5309" t="s"/>
      <c r="O5309" t="s"/>
      <c r="P5309" t="s"/>
    </row>
    <row r="5310" spans="1:16">
      <c r="I5310" s="54" t="n">
        <v>5308</v>
      </c>
      <c r="J5310" t="s"/>
      <c r="K5310" t="s">
        <v>2326</v>
      </c>
      <c r="L5310" t="s">
        <v>1729</v>
      </c>
      <c r="M5310" t="s"/>
      <c r="N5310" t="s"/>
      <c r="O5310" t="s"/>
      <c r="P5310" t="s"/>
    </row>
    <row r="5311" spans="1:16">
      <c r="I5311" s="54" t="n">
        <v>5309</v>
      </c>
      <c r="J5311" t="s"/>
      <c r="K5311" t="s">
        <v>2326</v>
      </c>
      <c r="L5311" t="s">
        <v>1460</v>
      </c>
      <c r="M5311" t="s"/>
      <c r="N5311" t="s"/>
      <c r="O5311" t="s"/>
      <c r="P5311" t="s"/>
    </row>
    <row r="5312" spans="1:16">
      <c r="I5312" s="54" t="n">
        <v>5310</v>
      </c>
      <c r="J5312" t="s"/>
      <c r="K5312" t="s">
        <v>2326</v>
      </c>
      <c r="L5312" t="s">
        <v>1751</v>
      </c>
      <c r="M5312" t="s"/>
      <c r="N5312" t="s"/>
      <c r="O5312" t="s"/>
      <c r="P5312" t="s"/>
    </row>
    <row r="5313" spans="1:16">
      <c r="I5313" s="54" t="n">
        <v>5311</v>
      </c>
      <c r="J5313" s="55" t="n">
        <v>0</v>
      </c>
      <c r="K5313" t="s">
        <v>2326</v>
      </c>
      <c r="L5313" t="s">
        <v>1730</v>
      </c>
      <c r="M5313" t="s"/>
      <c r="N5313" t="s"/>
      <c r="O5313" t="s"/>
      <c r="P5313" t="s"/>
    </row>
    <row r="5314" spans="1:16">
      <c r="I5314" s="54" t="n">
        <v>5312</v>
      </c>
      <c r="J5314" t="s"/>
      <c r="K5314" t="s">
        <v>2326</v>
      </c>
      <c r="L5314" t="s">
        <v>1530</v>
      </c>
      <c r="M5314" t="s"/>
      <c r="N5314" t="s"/>
      <c r="O5314" t="s"/>
      <c r="P5314" t="s"/>
    </row>
    <row r="5315" spans="1:16">
      <c r="I5315" s="54" t="n">
        <v>5313</v>
      </c>
      <c r="J5315" t="s"/>
      <c r="K5315" t="s">
        <v>2326</v>
      </c>
      <c r="L5315" t="s">
        <v>1531</v>
      </c>
      <c r="M5315" t="s"/>
      <c r="N5315" t="s"/>
      <c r="O5315" t="s"/>
      <c r="P5315" t="s"/>
    </row>
    <row r="5316" spans="1:16">
      <c r="I5316" s="54" t="n">
        <v>5314</v>
      </c>
      <c r="J5316" t="s"/>
      <c r="K5316" t="s">
        <v>2326</v>
      </c>
      <c r="L5316" t="s">
        <v>1533</v>
      </c>
      <c r="M5316" t="s"/>
      <c r="N5316" t="s"/>
      <c r="O5316" t="s"/>
      <c r="P5316" t="s"/>
    </row>
    <row r="5317" spans="1:16">
      <c r="I5317" s="54" t="n">
        <v>5315</v>
      </c>
      <c r="J5317" t="s"/>
      <c r="K5317" t="s">
        <v>2326</v>
      </c>
      <c r="L5317" t="s">
        <v>1534</v>
      </c>
      <c r="M5317" t="s"/>
      <c r="N5317" t="s"/>
      <c r="O5317" t="s"/>
      <c r="P5317" t="s"/>
    </row>
    <row r="5318" spans="1:16">
      <c r="I5318" s="54" t="n">
        <v>5316</v>
      </c>
      <c r="J5318" t="s"/>
      <c r="K5318" t="s">
        <v>2326</v>
      </c>
      <c r="L5318" t="s">
        <v>1535</v>
      </c>
      <c r="M5318" t="s"/>
      <c r="N5318" t="s"/>
      <c r="O5318" t="s"/>
      <c r="P5318" t="s"/>
    </row>
    <row r="5319" spans="1:16">
      <c r="I5319" s="54" t="n">
        <v>5317</v>
      </c>
      <c r="J5319" t="s"/>
      <c r="K5319" t="s">
        <v>2326</v>
      </c>
      <c r="L5319" t="s">
        <v>1536</v>
      </c>
      <c r="M5319" t="s"/>
      <c r="N5319" t="s"/>
      <c r="O5319" t="s"/>
      <c r="P5319" t="s"/>
    </row>
    <row r="5320" spans="1:16">
      <c r="I5320" s="54" t="n">
        <v>5318</v>
      </c>
      <c r="J5320" t="s"/>
      <c r="K5320" t="s">
        <v>2326</v>
      </c>
      <c r="L5320" t="s">
        <v>1537</v>
      </c>
      <c r="M5320" t="s"/>
      <c r="N5320" t="s"/>
      <c r="O5320" t="s"/>
      <c r="P5320" t="s"/>
    </row>
    <row r="5321" spans="1:16">
      <c r="I5321" s="54" t="n">
        <v>5319</v>
      </c>
      <c r="J5321" t="s"/>
      <c r="K5321" t="s">
        <v>2326</v>
      </c>
      <c r="L5321" t="s">
        <v>1538</v>
      </c>
      <c r="M5321" t="s"/>
      <c r="N5321" t="s"/>
      <c r="O5321" t="s"/>
      <c r="P5321" t="s"/>
    </row>
    <row r="5322" spans="1:16">
      <c r="I5322" s="54" t="n">
        <v>5320</v>
      </c>
      <c r="J5322" t="s"/>
      <c r="K5322" t="s">
        <v>2326</v>
      </c>
      <c r="L5322" t="s">
        <v>1539</v>
      </c>
      <c r="M5322" t="s"/>
      <c r="N5322" t="s"/>
      <c r="O5322" t="s"/>
      <c r="P5322" t="s"/>
    </row>
    <row r="5323" spans="1:16">
      <c r="I5323" s="54" t="n">
        <v>5321</v>
      </c>
      <c r="J5323" t="s"/>
      <c r="K5323" t="s">
        <v>2326</v>
      </c>
      <c r="L5323" t="s">
        <v>1540</v>
      </c>
      <c r="M5323" t="s"/>
      <c r="N5323" t="s"/>
      <c r="O5323" t="s"/>
      <c r="P5323" t="s"/>
    </row>
    <row r="5324" spans="1:16">
      <c r="I5324" s="54" t="n">
        <v>5322</v>
      </c>
      <c r="J5324" t="s"/>
      <c r="K5324" t="s">
        <v>2326</v>
      </c>
      <c r="L5324" t="s">
        <v>1541</v>
      </c>
      <c r="M5324" t="s"/>
      <c r="N5324" t="s"/>
      <c r="O5324" t="s"/>
      <c r="P5324" t="s"/>
    </row>
    <row r="5325" spans="1:16">
      <c r="I5325" s="54" t="n">
        <v>5323</v>
      </c>
      <c r="J5325" t="s"/>
      <c r="K5325" t="s">
        <v>2326</v>
      </c>
      <c r="L5325" t="s">
        <v>1542</v>
      </c>
      <c r="M5325" t="s"/>
      <c r="N5325" t="s"/>
      <c r="O5325" t="s"/>
      <c r="P5325" t="s"/>
    </row>
    <row r="5326" spans="1:16">
      <c r="I5326" s="54" t="n">
        <v>5324</v>
      </c>
      <c r="J5326" t="s"/>
      <c r="K5326" t="s">
        <v>2326</v>
      </c>
      <c r="L5326" t="s">
        <v>1543</v>
      </c>
      <c r="M5326" t="s"/>
      <c r="N5326" t="s"/>
      <c r="O5326" t="s"/>
      <c r="P5326" t="s"/>
    </row>
    <row r="5327" spans="1:16">
      <c r="I5327" s="54" t="n">
        <v>5325</v>
      </c>
      <c r="J5327" t="s"/>
      <c r="K5327" t="s">
        <v>2326</v>
      </c>
      <c r="L5327" t="s">
        <v>1544</v>
      </c>
      <c r="M5327" t="s"/>
      <c r="N5327" t="s"/>
      <c r="O5327" t="s"/>
      <c r="P5327" t="s"/>
    </row>
    <row r="5328" spans="1:16">
      <c r="I5328" s="54" t="n">
        <v>5326</v>
      </c>
      <c r="J5328" t="s"/>
      <c r="K5328" t="s">
        <v>2326</v>
      </c>
      <c r="L5328" t="s">
        <v>1545</v>
      </c>
      <c r="M5328" t="s"/>
      <c r="N5328" t="s"/>
      <c r="O5328" t="s"/>
      <c r="P5328" t="s"/>
    </row>
    <row r="5329" spans="1:16">
      <c r="I5329" s="54" t="n">
        <v>5327</v>
      </c>
      <c r="J5329" t="s"/>
      <c r="K5329" t="s">
        <v>2326</v>
      </c>
      <c r="L5329" t="s">
        <v>1546</v>
      </c>
      <c r="M5329" t="s"/>
      <c r="N5329" t="s"/>
      <c r="O5329" t="s"/>
      <c r="P5329" t="s"/>
    </row>
    <row r="5330" spans="1:16">
      <c r="I5330" s="54" t="n">
        <v>5328</v>
      </c>
      <c r="J5330" t="s"/>
      <c r="K5330" t="s">
        <v>2326</v>
      </c>
      <c r="L5330" t="s">
        <v>1547</v>
      </c>
      <c r="M5330" t="s"/>
      <c r="N5330" t="s"/>
      <c r="O5330" t="s"/>
      <c r="P5330" t="s"/>
    </row>
    <row r="5331" spans="1:16">
      <c r="I5331" s="54" t="n">
        <v>5329</v>
      </c>
      <c r="J5331" t="s"/>
      <c r="K5331" t="s">
        <v>2326</v>
      </c>
      <c r="L5331" t="s">
        <v>1757</v>
      </c>
      <c r="M5331" t="s"/>
      <c r="N5331" t="s"/>
      <c r="O5331" t="s"/>
      <c r="P5331" t="s"/>
    </row>
    <row r="5332" spans="1:16">
      <c r="I5332" s="54" t="n">
        <v>5330</v>
      </c>
      <c r="J5332" t="s"/>
      <c r="K5332" t="s">
        <v>2326</v>
      </c>
      <c r="L5332" t="s">
        <v>1758</v>
      </c>
      <c r="M5332" t="s"/>
      <c r="N5332" t="s"/>
      <c r="O5332" t="s"/>
      <c r="P5332" t="s"/>
    </row>
    <row r="5333" spans="1:16">
      <c r="I5333" s="54" t="n">
        <v>5331</v>
      </c>
      <c r="J5333" t="s"/>
      <c r="K5333" t="s">
        <v>2326</v>
      </c>
      <c r="L5333" t="s">
        <v>1731</v>
      </c>
      <c r="M5333" t="s"/>
      <c r="N5333" t="s"/>
      <c r="O5333" t="s"/>
      <c r="P5333" t="s"/>
    </row>
    <row r="5334" spans="1:16">
      <c r="I5334" s="54" t="n">
        <v>5332</v>
      </c>
      <c r="J5334" s="55" t="n">
        <v>0</v>
      </c>
      <c r="K5334" t="s">
        <v>2326</v>
      </c>
      <c r="L5334" t="s">
        <v>1759</v>
      </c>
      <c r="M5334" t="s"/>
      <c r="N5334" t="s"/>
      <c r="O5334" t="s"/>
      <c r="P5334" t="s"/>
    </row>
    <row r="5335" spans="1:16">
      <c r="I5335" s="54" t="n">
        <v>5333</v>
      </c>
      <c r="J5335" t="s"/>
      <c r="K5335" t="s">
        <v>2326</v>
      </c>
      <c r="L5335" t="s">
        <v>1764</v>
      </c>
      <c r="M5335" t="s"/>
      <c r="N5335" t="s"/>
      <c r="O5335" t="s"/>
      <c r="P5335" t="s"/>
    </row>
    <row r="5336" spans="1:16">
      <c r="I5336" s="54" t="n">
        <v>5334</v>
      </c>
      <c r="J5336" t="s"/>
      <c r="K5336" t="s">
        <v>2326</v>
      </c>
      <c r="L5336" t="s">
        <v>1768</v>
      </c>
      <c r="M5336" t="s"/>
      <c r="N5336" t="s"/>
      <c r="O5336" t="s"/>
      <c r="P5336" t="s"/>
    </row>
    <row r="5337" spans="1:16">
      <c r="I5337" s="54" t="n">
        <v>5335</v>
      </c>
      <c r="J5337" t="s"/>
      <c r="K5337" t="s">
        <v>2326</v>
      </c>
      <c r="L5337" t="s">
        <v>1769</v>
      </c>
      <c r="M5337" t="s"/>
      <c r="N5337" t="s"/>
      <c r="O5337" t="s"/>
      <c r="P5337" t="s"/>
    </row>
    <row r="5338" spans="1:16">
      <c r="I5338" s="54" t="n">
        <v>5336</v>
      </c>
      <c r="J5338" t="s"/>
      <c r="K5338" t="s">
        <v>2326</v>
      </c>
      <c r="L5338" t="s">
        <v>1770</v>
      </c>
      <c r="M5338" t="s"/>
      <c r="N5338" t="s"/>
      <c r="O5338" t="s"/>
      <c r="P5338" t="s"/>
    </row>
    <row r="5339" spans="1:16">
      <c r="I5339" s="54" t="n">
        <v>5337</v>
      </c>
      <c r="J5339" t="s"/>
      <c r="K5339" t="s">
        <v>2326</v>
      </c>
      <c r="L5339" t="s">
        <v>1752</v>
      </c>
      <c r="M5339" t="s"/>
      <c r="N5339" t="s"/>
      <c r="O5339" t="s"/>
      <c r="P5339" t="s"/>
    </row>
    <row r="5340" spans="1:16">
      <c r="I5340" s="54" t="n">
        <v>5338</v>
      </c>
      <c r="J5340" s="55" t="n">
        <v>0</v>
      </c>
      <c r="K5340" t="s">
        <v>2326</v>
      </c>
      <c r="L5340" t="s">
        <v>2074</v>
      </c>
      <c r="M5340" t="s"/>
      <c r="N5340" t="s"/>
      <c r="O5340" t="s"/>
      <c r="P5340" t="s"/>
    </row>
    <row r="5341" spans="1:16">
      <c r="I5341" s="54" t="n">
        <v>5339</v>
      </c>
      <c r="J5341" t="s"/>
      <c r="K5341" t="s">
        <v>2326</v>
      </c>
      <c r="L5341" t="s">
        <v>1946</v>
      </c>
      <c r="M5341" t="s"/>
      <c r="N5341" t="s"/>
      <c r="O5341" t="s"/>
      <c r="P5341" t="s"/>
    </row>
    <row r="5342" spans="1:16">
      <c r="I5342" s="54" t="n">
        <v>5340</v>
      </c>
      <c r="J5342" t="s"/>
      <c r="K5342" t="s">
        <v>2326</v>
      </c>
      <c r="L5342" t="s">
        <v>1951</v>
      </c>
      <c r="M5342" t="s"/>
      <c r="N5342" t="s"/>
      <c r="O5342" t="s"/>
      <c r="P5342" t="s"/>
    </row>
    <row r="5343" spans="1:16">
      <c r="I5343" s="54" t="n">
        <v>5341</v>
      </c>
      <c r="J5343" s="55" t="n">
        <v>0</v>
      </c>
      <c r="K5343" t="s">
        <v>2326</v>
      </c>
      <c r="L5343" t="s">
        <v>1997</v>
      </c>
      <c r="M5343" t="s"/>
      <c r="N5343" t="s"/>
      <c r="O5343" t="s"/>
      <c r="P5343" t="s"/>
    </row>
    <row r="5344" spans="1:16">
      <c r="I5344" s="54" t="n">
        <v>5342</v>
      </c>
      <c r="J5344" t="s"/>
      <c r="K5344" t="s">
        <v>2326</v>
      </c>
      <c r="L5344" t="s">
        <v>1823</v>
      </c>
      <c r="M5344" t="s"/>
      <c r="N5344" t="s"/>
      <c r="O5344" t="s"/>
      <c r="P5344" t="s"/>
    </row>
    <row r="5345" spans="1:16">
      <c r="I5345" s="54" t="n">
        <v>5343</v>
      </c>
      <c r="J5345" t="s"/>
      <c r="K5345" t="s">
        <v>2326</v>
      </c>
      <c r="L5345" t="s">
        <v>1824</v>
      </c>
      <c r="M5345" t="s"/>
      <c r="N5345" t="s"/>
      <c r="O5345" t="s"/>
      <c r="P5345" t="s"/>
    </row>
    <row r="5346" spans="1:16">
      <c r="I5346" s="54" t="n">
        <v>5344</v>
      </c>
      <c r="J5346" t="s"/>
      <c r="K5346" t="s">
        <v>2326</v>
      </c>
      <c r="L5346" t="s">
        <v>1825</v>
      </c>
      <c r="M5346" t="s"/>
      <c r="N5346" t="s"/>
      <c r="O5346" t="s"/>
      <c r="P5346" t="s"/>
    </row>
    <row r="5347" spans="1:16">
      <c r="I5347" s="54" t="n">
        <v>5345</v>
      </c>
      <c r="J5347" t="s"/>
      <c r="K5347" t="s">
        <v>2326</v>
      </c>
      <c r="L5347" t="s">
        <v>2075</v>
      </c>
      <c r="M5347" t="s"/>
      <c r="N5347" t="s"/>
      <c r="O5347" t="s"/>
      <c r="P5347" t="s"/>
    </row>
    <row r="5348" spans="1:16">
      <c r="I5348" s="54" t="n">
        <v>5346</v>
      </c>
      <c r="J5348" t="s"/>
      <c r="K5348" t="s">
        <v>2326</v>
      </c>
      <c r="L5348" t="s">
        <v>2076</v>
      </c>
      <c r="M5348" t="s"/>
      <c r="N5348" t="s"/>
      <c r="O5348" t="s"/>
      <c r="P5348" t="s"/>
    </row>
    <row r="5349" spans="1:16">
      <c r="I5349" s="54" t="n">
        <v>5347</v>
      </c>
      <c r="J5349" s="55" t="n">
        <v>1.532226851851852e-05</v>
      </c>
      <c r="K5349" t="s">
        <v>2327</v>
      </c>
      <c r="L5349" t="s"/>
      <c r="M5349" t="s"/>
      <c r="N5349" t="s"/>
      <c r="O5349" t="s"/>
      <c r="P5349" t="s"/>
    </row>
    <row r="5350" spans="1:16">
      <c r="I5350" s="54" t="n">
        <v>5348</v>
      </c>
      <c r="J5350" t="s"/>
      <c r="K5350" t="s">
        <v>2327</v>
      </c>
      <c r="L5350" t="s">
        <v>1848</v>
      </c>
      <c r="M5350" t="s"/>
      <c r="N5350" t="s"/>
      <c r="O5350" t="s"/>
      <c r="P5350" t="s"/>
    </row>
    <row r="5351" spans="1:16">
      <c r="I5351" s="54" t="n">
        <v>5349</v>
      </c>
      <c r="J5351" t="s"/>
      <c r="K5351" t="s">
        <v>2327</v>
      </c>
      <c r="L5351" t="s">
        <v>1847</v>
      </c>
      <c r="M5351" t="s"/>
      <c r="N5351" t="s"/>
      <c r="O5351" t="s"/>
      <c r="P5351" t="s"/>
    </row>
    <row r="5352" spans="1:16">
      <c r="I5352" s="54" t="n">
        <v>5350</v>
      </c>
      <c r="J5352" t="s"/>
      <c r="K5352" t="s">
        <v>2327</v>
      </c>
      <c r="L5352" t="s">
        <v>1814</v>
      </c>
      <c r="M5352" t="s"/>
      <c r="N5352" t="s"/>
      <c r="O5352" t="s"/>
      <c r="P5352" t="s"/>
    </row>
    <row r="5353" spans="1:16">
      <c r="I5353" s="54" t="n">
        <v>5351</v>
      </c>
      <c r="J5353" t="s"/>
      <c r="K5353" t="s">
        <v>2327</v>
      </c>
      <c r="L5353" t="s">
        <v>1813</v>
      </c>
      <c r="M5353" t="s"/>
      <c r="N5353" t="s"/>
      <c r="O5353" t="s"/>
      <c r="P5353" t="s"/>
    </row>
    <row r="5354" spans="1:16">
      <c r="I5354" s="54" t="n">
        <v>5352</v>
      </c>
      <c r="J5354" t="s"/>
      <c r="K5354" t="s">
        <v>2327</v>
      </c>
      <c r="L5354" t="s">
        <v>702</v>
      </c>
      <c r="M5354" t="s"/>
      <c r="N5354" t="s"/>
      <c r="O5354" t="s"/>
      <c r="P5354" t="s"/>
    </row>
    <row r="5355" spans="1:16">
      <c r="I5355" s="54" t="n">
        <v>5353</v>
      </c>
      <c r="J5355" t="s"/>
      <c r="K5355" t="s">
        <v>2327</v>
      </c>
      <c r="L5355" t="s">
        <v>705</v>
      </c>
      <c r="M5355" t="s"/>
      <c r="N5355" t="s"/>
      <c r="O5355" t="s"/>
      <c r="P5355" t="s"/>
    </row>
    <row r="5356" spans="1:16">
      <c r="I5356" s="54" t="n">
        <v>5354</v>
      </c>
      <c r="J5356" t="s"/>
      <c r="K5356" t="s">
        <v>2327</v>
      </c>
      <c r="L5356" t="s">
        <v>708</v>
      </c>
      <c r="M5356" t="s"/>
      <c r="N5356" t="s"/>
      <c r="O5356" t="s"/>
      <c r="P5356" t="s"/>
    </row>
    <row r="5357" spans="1:16">
      <c r="I5357" s="54" t="n">
        <v>5355</v>
      </c>
      <c r="J5357" t="s"/>
      <c r="K5357" t="s">
        <v>2327</v>
      </c>
      <c r="L5357" t="s">
        <v>711</v>
      </c>
      <c r="M5357" t="s"/>
      <c r="N5357" t="s"/>
      <c r="O5357" t="s"/>
      <c r="P5357" t="s"/>
    </row>
    <row r="5358" spans="1:16">
      <c r="I5358" s="54" t="n">
        <v>5356</v>
      </c>
      <c r="J5358" t="s"/>
      <c r="K5358" t="s">
        <v>2327</v>
      </c>
      <c r="L5358" t="s">
        <v>714</v>
      </c>
      <c r="M5358" t="s"/>
      <c r="N5358" t="s"/>
      <c r="O5358" t="s"/>
      <c r="P5358" t="s"/>
    </row>
    <row r="5359" spans="1:16">
      <c r="I5359" s="54" t="n">
        <v>5357</v>
      </c>
      <c r="J5359" t="s"/>
      <c r="K5359" t="s">
        <v>2327</v>
      </c>
      <c r="L5359" t="s">
        <v>1963</v>
      </c>
      <c r="M5359" t="s"/>
      <c r="N5359" t="s"/>
      <c r="O5359" t="s"/>
      <c r="P5359" t="s"/>
    </row>
    <row r="5360" spans="1:16">
      <c r="I5360" s="54" t="n">
        <v>5358</v>
      </c>
      <c r="J5360" t="s"/>
      <c r="K5360" t="s">
        <v>2327</v>
      </c>
      <c r="L5360" t="s">
        <v>1961</v>
      </c>
      <c r="M5360" t="s"/>
      <c r="N5360" t="s"/>
      <c r="O5360" t="s"/>
      <c r="P5360" t="s"/>
    </row>
    <row r="5361" spans="1:16">
      <c r="I5361" s="54" t="n">
        <v>5359</v>
      </c>
      <c r="J5361" t="s"/>
      <c r="K5361" t="s">
        <v>2327</v>
      </c>
      <c r="L5361" t="s">
        <v>717</v>
      </c>
      <c r="M5361" t="s"/>
      <c r="N5361" t="s"/>
      <c r="O5361" t="s"/>
      <c r="P5361" t="s"/>
    </row>
    <row r="5362" spans="1:16">
      <c r="I5362" s="54" t="n">
        <v>5360</v>
      </c>
      <c r="J5362" t="s"/>
      <c r="K5362" t="s">
        <v>2327</v>
      </c>
      <c r="L5362" t="s">
        <v>720</v>
      </c>
      <c r="M5362" t="s"/>
      <c r="N5362" t="s"/>
      <c r="O5362" t="s"/>
      <c r="P5362" t="s"/>
    </row>
    <row r="5363" spans="1:16">
      <c r="I5363" s="54" t="n">
        <v>5361</v>
      </c>
      <c r="J5363" t="s"/>
      <c r="K5363" t="s">
        <v>2327</v>
      </c>
      <c r="L5363" t="s">
        <v>1955</v>
      </c>
      <c r="M5363" t="s"/>
      <c r="N5363" t="s"/>
      <c r="O5363" t="s"/>
      <c r="P5363" t="s"/>
    </row>
    <row r="5364" spans="1:16">
      <c r="I5364" s="54" t="n">
        <v>5362</v>
      </c>
      <c r="J5364" t="s"/>
      <c r="K5364" t="s">
        <v>2327</v>
      </c>
      <c r="L5364" t="s">
        <v>1952</v>
      </c>
      <c r="M5364" t="s"/>
      <c r="N5364" t="s"/>
      <c r="O5364" t="s"/>
      <c r="P5364" t="s"/>
    </row>
    <row r="5365" spans="1:16">
      <c r="I5365" s="54" t="n">
        <v>5363</v>
      </c>
      <c r="J5365" t="s"/>
      <c r="K5365" t="s">
        <v>2327</v>
      </c>
      <c r="L5365" t="s">
        <v>1113</v>
      </c>
      <c r="M5365" t="s"/>
      <c r="N5365" t="s"/>
      <c r="O5365" t="s"/>
      <c r="P5365" t="s"/>
    </row>
    <row r="5366" spans="1:16">
      <c r="I5366" s="54" t="n">
        <v>5364</v>
      </c>
      <c r="J5366" t="s"/>
      <c r="K5366" t="s">
        <v>2327</v>
      </c>
      <c r="L5366" t="s">
        <v>1116</v>
      </c>
      <c r="M5366" t="s"/>
      <c r="N5366" t="s"/>
      <c r="O5366" t="s"/>
      <c r="P5366" t="s"/>
    </row>
    <row r="5367" spans="1:16">
      <c r="I5367" s="54" t="n">
        <v>5365</v>
      </c>
      <c r="J5367" t="s"/>
      <c r="K5367" t="s">
        <v>2327</v>
      </c>
      <c r="L5367" t="s">
        <v>1118</v>
      </c>
      <c r="M5367" t="s"/>
      <c r="N5367" t="s"/>
      <c r="O5367" t="s"/>
      <c r="P5367" t="s"/>
    </row>
    <row r="5368" spans="1:16">
      <c r="I5368" s="54" t="n">
        <v>5366</v>
      </c>
      <c r="J5368" t="s"/>
      <c r="K5368" t="s">
        <v>2327</v>
      </c>
      <c r="L5368" t="s">
        <v>1121</v>
      </c>
      <c r="M5368" t="s"/>
      <c r="N5368" t="s"/>
      <c r="O5368" t="s"/>
      <c r="P5368" t="s"/>
    </row>
    <row r="5369" spans="1:16">
      <c r="I5369" s="54" t="n">
        <v>5367</v>
      </c>
      <c r="J5369" t="s"/>
      <c r="K5369" t="s">
        <v>2327</v>
      </c>
      <c r="L5369" t="s">
        <v>723</v>
      </c>
      <c r="M5369" t="s"/>
      <c r="N5369" t="s"/>
      <c r="O5369" t="s"/>
      <c r="P5369" t="s"/>
    </row>
    <row r="5370" spans="1:16">
      <c r="I5370" s="54" t="n">
        <v>5368</v>
      </c>
      <c r="J5370" t="s"/>
      <c r="K5370" t="s">
        <v>2327</v>
      </c>
      <c r="L5370" t="s">
        <v>726</v>
      </c>
      <c r="M5370" t="s"/>
      <c r="N5370" t="s"/>
      <c r="O5370" t="s"/>
      <c r="P5370" t="s"/>
    </row>
    <row r="5371" spans="1:16">
      <c r="I5371" s="54" t="n">
        <v>5369</v>
      </c>
      <c r="J5371" t="s"/>
      <c r="K5371" t="s">
        <v>2327</v>
      </c>
      <c r="L5371" t="s">
        <v>729</v>
      </c>
      <c r="M5371" t="s"/>
      <c r="N5371" t="s"/>
      <c r="O5371" t="s"/>
      <c r="P5371" t="s"/>
    </row>
    <row r="5372" spans="1:16">
      <c r="I5372" s="54" t="n">
        <v>5370</v>
      </c>
      <c r="J5372" t="s"/>
      <c r="K5372" t="s">
        <v>2327</v>
      </c>
      <c r="L5372" t="s">
        <v>732</v>
      </c>
      <c r="M5372" t="s"/>
      <c r="N5372" t="s"/>
      <c r="O5372" t="s"/>
      <c r="P5372" t="s"/>
    </row>
    <row r="5373" spans="1:16">
      <c r="I5373" s="54" t="n">
        <v>5371</v>
      </c>
      <c r="J5373" t="s"/>
      <c r="K5373" t="s">
        <v>2327</v>
      </c>
      <c r="L5373" t="s">
        <v>1987</v>
      </c>
      <c r="M5373" t="s"/>
      <c r="N5373" t="s"/>
      <c r="O5373" t="s"/>
      <c r="P5373" t="s"/>
    </row>
    <row r="5374" spans="1:16">
      <c r="I5374" s="54" t="n">
        <v>5372</v>
      </c>
      <c r="J5374" t="s"/>
      <c r="K5374" t="s">
        <v>2327</v>
      </c>
      <c r="L5374" t="s">
        <v>1986</v>
      </c>
      <c r="M5374" t="s"/>
      <c r="N5374" t="s"/>
      <c r="O5374" t="s"/>
      <c r="P5374" t="s"/>
    </row>
    <row r="5375" spans="1:16">
      <c r="I5375" s="54" t="n">
        <v>5373</v>
      </c>
      <c r="J5375" t="s"/>
      <c r="K5375" t="s">
        <v>2327</v>
      </c>
      <c r="L5375" t="s">
        <v>735</v>
      </c>
      <c r="M5375" t="s"/>
      <c r="N5375" t="s"/>
      <c r="O5375" t="s"/>
      <c r="P5375" t="s"/>
    </row>
    <row r="5376" spans="1:16">
      <c r="I5376" s="54" t="n">
        <v>5374</v>
      </c>
      <c r="J5376" t="s"/>
      <c r="K5376" t="s">
        <v>2327</v>
      </c>
      <c r="L5376" t="s">
        <v>738</v>
      </c>
      <c r="M5376" t="s"/>
      <c r="N5376" t="s"/>
      <c r="O5376" t="s"/>
      <c r="P5376" t="s"/>
    </row>
    <row r="5377" spans="1:16">
      <c r="I5377" s="54" t="n">
        <v>5375</v>
      </c>
      <c r="J5377" t="s"/>
      <c r="K5377" t="s">
        <v>2327</v>
      </c>
      <c r="L5377" t="s">
        <v>741</v>
      </c>
      <c r="M5377" t="s"/>
      <c r="N5377" t="s"/>
      <c r="O5377" t="s"/>
      <c r="P5377" t="s"/>
    </row>
    <row r="5378" spans="1:16">
      <c r="I5378" s="54" t="n">
        <v>5376</v>
      </c>
      <c r="J5378" t="s"/>
      <c r="K5378" t="s">
        <v>2327</v>
      </c>
      <c r="L5378" t="s">
        <v>744</v>
      </c>
      <c r="M5378" t="s"/>
      <c r="N5378" t="s"/>
      <c r="O5378" t="s"/>
      <c r="P5378" t="s"/>
    </row>
    <row r="5379" spans="1:16">
      <c r="I5379" s="54" t="n">
        <v>5377</v>
      </c>
      <c r="J5379" t="s"/>
      <c r="K5379" t="s">
        <v>2327</v>
      </c>
      <c r="L5379" t="s">
        <v>747</v>
      </c>
      <c r="M5379" t="s"/>
      <c r="N5379" t="s"/>
      <c r="O5379" t="s"/>
      <c r="P5379" t="s"/>
    </row>
    <row r="5380" spans="1:16">
      <c r="I5380" s="54" t="n">
        <v>5378</v>
      </c>
      <c r="J5380" t="s"/>
      <c r="K5380" t="s">
        <v>2327</v>
      </c>
      <c r="L5380" t="s">
        <v>750</v>
      </c>
      <c r="M5380" t="s"/>
      <c r="N5380" t="s"/>
      <c r="O5380" t="s"/>
      <c r="P5380" t="s"/>
    </row>
    <row r="5381" spans="1:16">
      <c r="I5381" s="54" t="n">
        <v>5379</v>
      </c>
      <c r="J5381" t="s"/>
      <c r="K5381" t="s">
        <v>2327</v>
      </c>
      <c r="L5381" t="s">
        <v>1142</v>
      </c>
      <c r="M5381" t="s"/>
      <c r="N5381" t="s"/>
      <c r="O5381" t="s"/>
      <c r="P5381" t="s"/>
    </row>
    <row r="5382" spans="1:16">
      <c r="I5382" s="54" t="n">
        <v>5380</v>
      </c>
      <c r="J5382" t="s"/>
      <c r="K5382" t="s">
        <v>2327</v>
      </c>
      <c r="L5382" t="s">
        <v>1145</v>
      </c>
      <c r="M5382" t="s"/>
      <c r="N5382" t="s"/>
      <c r="O5382" t="s"/>
      <c r="P5382" t="s"/>
    </row>
    <row r="5383" spans="1:16">
      <c r="I5383" s="54" t="n">
        <v>5381</v>
      </c>
      <c r="J5383" t="s"/>
      <c r="K5383" t="s">
        <v>2327</v>
      </c>
      <c r="L5383" t="s">
        <v>2023</v>
      </c>
      <c r="M5383" t="s"/>
      <c r="N5383" t="s"/>
      <c r="O5383" t="s"/>
      <c r="P5383" t="s"/>
    </row>
    <row r="5384" spans="1:16">
      <c r="I5384" s="54" t="n">
        <v>5382</v>
      </c>
      <c r="J5384" t="s"/>
      <c r="K5384" t="s">
        <v>2327</v>
      </c>
      <c r="L5384" t="s">
        <v>2022</v>
      </c>
      <c r="M5384" t="s"/>
      <c r="N5384" t="s"/>
      <c r="O5384" t="s"/>
      <c r="P5384" t="s"/>
    </row>
    <row r="5385" spans="1:16">
      <c r="I5385" s="54" t="n">
        <v>5383</v>
      </c>
      <c r="J5385" t="s"/>
      <c r="K5385" t="s">
        <v>2327</v>
      </c>
      <c r="L5385" t="s">
        <v>2020</v>
      </c>
      <c r="M5385" t="s"/>
      <c r="N5385" t="s"/>
      <c r="O5385" t="s"/>
      <c r="P5385" t="s"/>
    </row>
    <row r="5386" spans="1:16">
      <c r="I5386" s="54" t="n">
        <v>5384</v>
      </c>
      <c r="J5386" t="s"/>
      <c r="K5386" t="s">
        <v>2327</v>
      </c>
      <c r="L5386" t="s">
        <v>753</v>
      </c>
      <c r="M5386" t="s"/>
      <c r="N5386" t="s"/>
      <c r="O5386" t="s"/>
      <c r="P5386" t="s"/>
    </row>
    <row r="5387" spans="1:16">
      <c r="I5387" s="54" t="n">
        <v>5385</v>
      </c>
      <c r="J5387" t="s"/>
      <c r="K5387" t="s">
        <v>2327</v>
      </c>
      <c r="L5387" t="s">
        <v>756</v>
      </c>
      <c r="M5387" t="s"/>
      <c r="N5387" t="s"/>
      <c r="O5387" t="s"/>
      <c r="P5387" t="s"/>
    </row>
    <row r="5388" spans="1:16">
      <c r="I5388" s="54" t="n">
        <v>5386</v>
      </c>
      <c r="J5388" t="s"/>
      <c r="K5388" t="s">
        <v>2327</v>
      </c>
      <c r="L5388" t="s">
        <v>759</v>
      </c>
      <c r="M5388" t="s"/>
      <c r="N5388" t="s"/>
      <c r="O5388" t="s"/>
      <c r="P5388" t="s"/>
    </row>
    <row r="5389" spans="1:16">
      <c r="I5389" s="54" t="n">
        <v>5387</v>
      </c>
      <c r="J5389" t="s"/>
      <c r="K5389" t="s">
        <v>2327</v>
      </c>
      <c r="L5389" t="s">
        <v>762</v>
      </c>
      <c r="M5389" t="s"/>
      <c r="N5389" t="s"/>
      <c r="O5389" t="s"/>
      <c r="P5389" t="s"/>
    </row>
    <row r="5390" spans="1:16">
      <c r="I5390" s="54" t="n">
        <v>5388</v>
      </c>
      <c r="J5390" t="s"/>
      <c r="K5390" t="s">
        <v>2327</v>
      </c>
      <c r="L5390" t="s">
        <v>765</v>
      </c>
      <c r="M5390" t="s"/>
      <c r="N5390" t="s"/>
      <c r="O5390" t="s"/>
      <c r="P5390" t="s"/>
    </row>
    <row r="5391" spans="1:16">
      <c r="I5391" s="54" t="n">
        <v>5389</v>
      </c>
      <c r="J5391" t="s"/>
      <c r="K5391" t="s">
        <v>2327</v>
      </c>
      <c r="L5391" t="s">
        <v>768</v>
      </c>
      <c r="M5391" t="s"/>
      <c r="N5391" t="s"/>
      <c r="O5391" t="s"/>
      <c r="P5391" t="s"/>
    </row>
    <row r="5392" spans="1:16">
      <c r="I5392" s="54" t="n">
        <v>5390</v>
      </c>
      <c r="J5392" t="s"/>
      <c r="K5392" t="s">
        <v>2327</v>
      </c>
      <c r="L5392" t="s">
        <v>771</v>
      </c>
      <c r="M5392" t="s"/>
      <c r="N5392" t="s"/>
      <c r="O5392" t="s"/>
      <c r="P5392" t="s"/>
    </row>
    <row r="5393" spans="1:16">
      <c r="I5393" s="54" t="n">
        <v>5391</v>
      </c>
      <c r="J5393" t="s"/>
      <c r="K5393" t="s">
        <v>2327</v>
      </c>
      <c r="L5393" t="s">
        <v>2025</v>
      </c>
      <c r="M5393" t="s"/>
      <c r="N5393" t="s"/>
      <c r="O5393" t="s"/>
      <c r="P5393" t="s"/>
    </row>
    <row r="5394" spans="1:16">
      <c r="I5394" s="54" t="n">
        <v>5392</v>
      </c>
      <c r="J5394" t="s"/>
      <c r="K5394" t="s">
        <v>2327</v>
      </c>
      <c r="L5394" t="s">
        <v>2024</v>
      </c>
      <c r="M5394" t="s"/>
      <c r="N5394" t="s"/>
      <c r="O5394" t="s"/>
      <c r="P5394" t="s"/>
    </row>
    <row r="5395" spans="1:16">
      <c r="I5395" s="54" t="n">
        <v>5393</v>
      </c>
      <c r="J5395" t="s"/>
      <c r="K5395" t="s">
        <v>2327</v>
      </c>
      <c r="L5395" t="s">
        <v>1034</v>
      </c>
      <c r="M5395" t="s"/>
      <c r="N5395" t="s"/>
      <c r="O5395" t="s"/>
      <c r="P5395" t="s"/>
    </row>
    <row r="5396" spans="1:16">
      <c r="I5396" s="54" t="n">
        <v>5394</v>
      </c>
      <c r="J5396" t="s"/>
      <c r="K5396" t="s">
        <v>2327</v>
      </c>
      <c r="L5396" t="s">
        <v>2021</v>
      </c>
      <c r="M5396" t="s"/>
      <c r="N5396" t="s"/>
      <c r="O5396" t="s"/>
      <c r="P5396" t="s"/>
    </row>
    <row r="5397" spans="1:16">
      <c r="I5397" s="54" t="n">
        <v>5395</v>
      </c>
      <c r="J5397" t="s"/>
      <c r="K5397" t="s">
        <v>2327</v>
      </c>
      <c r="L5397" t="s">
        <v>648</v>
      </c>
      <c r="M5397" t="s"/>
      <c r="N5397" t="s"/>
      <c r="O5397" t="s"/>
      <c r="P5397" t="s"/>
    </row>
    <row r="5398" spans="1:16">
      <c r="I5398" s="54" t="n">
        <v>5396</v>
      </c>
      <c r="J5398" t="s"/>
      <c r="K5398" t="s">
        <v>2327</v>
      </c>
      <c r="L5398" t="s">
        <v>1915</v>
      </c>
      <c r="M5398" t="s"/>
      <c r="N5398" t="s"/>
      <c r="O5398" t="s"/>
      <c r="P5398" t="s"/>
    </row>
    <row r="5399" spans="1:16">
      <c r="I5399" s="54" t="n">
        <v>5397</v>
      </c>
      <c r="J5399" t="s"/>
      <c r="K5399" t="s">
        <v>2327</v>
      </c>
      <c r="L5399" t="s">
        <v>1909</v>
      </c>
      <c r="M5399" t="s"/>
      <c r="N5399" t="s"/>
      <c r="O5399" t="s"/>
      <c r="P5399" t="s"/>
    </row>
    <row r="5400" spans="1:16">
      <c r="I5400" s="54" t="n">
        <v>5398</v>
      </c>
      <c r="J5400" t="s"/>
      <c r="K5400" t="s">
        <v>2327</v>
      </c>
      <c r="L5400" t="s">
        <v>774</v>
      </c>
      <c r="M5400" t="s"/>
      <c r="N5400" t="s"/>
      <c r="O5400" t="s"/>
      <c r="P5400" t="s"/>
    </row>
    <row r="5401" spans="1:16">
      <c r="I5401" s="54" t="n">
        <v>5399</v>
      </c>
      <c r="J5401" t="s"/>
      <c r="K5401" t="s">
        <v>2327</v>
      </c>
      <c r="L5401" t="s">
        <v>777</v>
      </c>
      <c r="M5401" t="s"/>
      <c r="N5401" t="s"/>
      <c r="O5401" t="s"/>
      <c r="P5401" t="s"/>
    </row>
    <row r="5402" spans="1:16">
      <c r="I5402" s="54" t="n">
        <v>5400</v>
      </c>
      <c r="J5402" t="s"/>
      <c r="K5402" t="s">
        <v>2327</v>
      </c>
      <c r="L5402" t="s">
        <v>1202</v>
      </c>
      <c r="M5402" t="s"/>
      <c r="N5402" t="s"/>
      <c r="O5402" t="s"/>
      <c r="P5402" t="s"/>
    </row>
    <row r="5403" spans="1:16">
      <c r="I5403" s="54" t="n">
        <v>5401</v>
      </c>
      <c r="J5403" t="s"/>
      <c r="K5403" t="s">
        <v>2327</v>
      </c>
      <c r="L5403" t="s">
        <v>1204</v>
      </c>
      <c r="M5403" t="s"/>
      <c r="N5403" t="s"/>
      <c r="O5403" t="s"/>
      <c r="P5403" t="s"/>
    </row>
    <row r="5404" spans="1:16">
      <c r="I5404" s="54" t="n">
        <v>5402</v>
      </c>
      <c r="J5404" t="s"/>
      <c r="K5404" t="s">
        <v>2327</v>
      </c>
      <c r="L5404" t="s">
        <v>1207</v>
      </c>
      <c r="M5404" t="s"/>
      <c r="N5404" t="s"/>
      <c r="O5404" t="s"/>
      <c r="P5404" t="s"/>
    </row>
    <row r="5405" spans="1:16">
      <c r="I5405" s="54" t="n">
        <v>5403</v>
      </c>
      <c r="J5405" t="s"/>
      <c r="K5405" t="s">
        <v>2327</v>
      </c>
      <c r="L5405" t="s">
        <v>1210</v>
      </c>
      <c r="M5405" t="s"/>
      <c r="N5405" t="s"/>
      <c r="O5405" t="s"/>
      <c r="P5405" t="s"/>
    </row>
    <row r="5406" spans="1:16">
      <c r="I5406" s="54" t="n">
        <v>5404</v>
      </c>
      <c r="J5406" t="s"/>
      <c r="K5406" t="s">
        <v>2327</v>
      </c>
      <c r="L5406" t="s">
        <v>1212</v>
      </c>
      <c r="M5406" t="s"/>
      <c r="N5406" t="s"/>
      <c r="O5406" t="s"/>
      <c r="P5406" t="s"/>
    </row>
    <row r="5407" spans="1:16">
      <c r="I5407" s="54" t="n">
        <v>5405</v>
      </c>
      <c r="J5407" t="s"/>
      <c r="K5407" t="s">
        <v>2327</v>
      </c>
      <c r="L5407" t="s">
        <v>780</v>
      </c>
      <c r="M5407" t="s"/>
      <c r="N5407" t="s"/>
      <c r="O5407" t="s"/>
      <c r="P5407" t="s"/>
    </row>
    <row r="5408" spans="1:16">
      <c r="I5408" s="54" t="n">
        <v>5406</v>
      </c>
      <c r="J5408" t="s"/>
      <c r="K5408" t="s">
        <v>2327</v>
      </c>
      <c r="L5408" t="s">
        <v>783</v>
      </c>
      <c r="M5408" t="s"/>
      <c r="N5408" t="s"/>
      <c r="O5408" t="s"/>
      <c r="P5408" t="s"/>
    </row>
    <row r="5409" spans="1:16">
      <c r="I5409" s="54" t="n">
        <v>5407</v>
      </c>
      <c r="J5409" t="s"/>
      <c r="K5409" t="s">
        <v>2327</v>
      </c>
      <c r="L5409" t="s">
        <v>1950</v>
      </c>
      <c r="M5409" t="s"/>
      <c r="N5409" t="s"/>
      <c r="O5409" t="s"/>
      <c r="P5409" t="s"/>
    </row>
    <row r="5410" spans="1:16">
      <c r="I5410" s="54" t="n">
        <v>5408</v>
      </c>
      <c r="J5410" t="s"/>
      <c r="K5410" t="s">
        <v>2327</v>
      </c>
      <c r="L5410" t="s">
        <v>1945</v>
      </c>
      <c r="M5410" t="s"/>
      <c r="N5410" t="s"/>
      <c r="O5410" t="s"/>
      <c r="P5410" t="s"/>
    </row>
    <row r="5411" spans="1:16">
      <c r="I5411" s="54" t="n">
        <v>5409</v>
      </c>
      <c r="J5411" t="s"/>
      <c r="K5411" t="s">
        <v>2327</v>
      </c>
      <c r="L5411" t="s">
        <v>786</v>
      </c>
      <c r="M5411" t="s"/>
      <c r="N5411" t="s"/>
      <c r="O5411" t="s"/>
      <c r="P5411" t="s"/>
    </row>
    <row r="5412" spans="1:16">
      <c r="I5412" s="54" t="n">
        <v>5410</v>
      </c>
      <c r="J5412" t="s"/>
      <c r="K5412" t="s">
        <v>2327</v>
      </c>
      <c r="L5412" t="s">
        <v>789</v>
      </c>
      <c r="M5412" t="s"/>
      <c r="N5412" t="s"/>
      <c r="O5412" t="s"/>
      <c r="P5412" t="s"/>
    </row>
    <row r="5413" spans="1:16">
      <c r="I5413" s="54" t="n">
        <v>5411</v>
      </c>
      <c r="J5413" t="s"/>
      <c r="K5413" t="s">
        <v>2327</v>
      </c>
      <c r="L5413" t="s">
        <v>792</v>
      </c>
      <c r="M5413" t="s"/>
      <c r="N5413" t="s"/>
      <c r="O5413" t="s"/>
      <c r="P5413" t="s"/>
    </row>
    <row r="5414" spans="1:16">
      <c r="I5414" s="54" t="n">
        <v>5412</v>
      </c>
      <c r="J5414" t="s"/>
      <c r="K5414" t="s">
        <v>2327</v>
      </c>
      <c r="L5414" t="s">
        <v>795</v>
      </c>
      <c r="M5414" t="s"/>
      <c r="N5414" t="s"/>
      <c r="O5414" t="s"/>
      <c r="P5414" t="s"/>
    </row>
    <row r="5415" spans="1:16">
      <c r="I5415" s="54" t="n">
        <v>5413</v>
      </c>
      <c r="J5415" t="s"/>
      <c r="K5415" t="s">
        <v>2327</v>
      </c>
      <c r="L5415" t="s">
        <v>797</v>
      </c>
      <c r="M5415" t="s"/>
      <c r="N5415" t="s"/>
      <c r="O5415" t="s"/>
      <c r="P5415" t="s"/>
    </row>
    <row r="5416" spans="1:16">
      <c r="I5416" s="54" t="n">
        <v>5414</v>
      </c>
      <c r="J5416" t="s"/>
      <c r="K5416" t="s">
        <v>2327</v>
      </c>
      <c r="L5416" t="s">
        <v>800</v>
      </c>
      <c r="M5416" t="s"/>
      <c r="N5416" t="s"/>
      <c r="O5416" t="s"/>
      <c r="P5416" t="s"/>
    </row>
    <row r="5417" spans="1:16">
      <c r="I5417" s="54" t="n">
        <v>5415</v>
      </c>
      <c r="J5417" t="s"/>
      <c r="K5417" t="s">
        <v>2327</v>
      </c>
      <c r="L5417" t="s">
        <v>1230</v>
      </c>
      <c r="M5417" t="s"/>
      <c r="N5417" t="s"/>
      <c r="O5417" t="s"/>
      <c r="P5417" t="s"/>
    </row>
    <row r="5418" spans="1:16">
      <c r="I5418" s="54" t="n">
        <v>5416</v>
      </c>
      <c r="J5418" t="s"/>
      <c r="K5418" t="s">
        <v>2327</v>
      </c>
      <c r="L5418" t="s">
        <v>1233</v>
      </c>
      <c r="M5418" t="s"/>
      <c r="N5418" t="s"/>
      <c r="O5418" t="s"/>
      <c r="P5418" t="s"/>
    </row>
    <row r="5419" spans="1:16">
      <c r="I5419" s="54" t="n">
        <v>5417</v>
      </c>
      <c r="J5419" t="s"/>
      <c r="K5419" t="s">
        <v>2327</v>
      </c>
      <c r="L5419" t="s">
        <v>1235</v>
      </c>
      <c r="M5419" t="s"/>
      <c r="N5419" t="s"/>
      <c r="O5419" t="s"/>
      <c r="P5419" t="s"/>
    </row>
    <row r="5420" spans="1:16">
      <c r="I5420" s="54" t="n">
        <v>5418</v>
      </c>
      <c r="J5420" t="s"/>
      <c r="K5420" t="s">
        <v>2327</v>
      </c>
      <c r="L5420" t="s">
        <v>1258</v>
      </c>
      <c r="M5420" t="s"/>
      <c r="N5420" t="s"/>
      <c r="O5420" t="s"/>
      <c r="P5420" t="s"/>
    </row>
    <row r="5421" spans="1:16">
      <c r="I5421" s="54" t="n">
        <v>5419</v>
      </c>
      <c r="J5421" t="s"/>
      <c r="K5421" t="s">
        <v>2327</v>
      </c>
      <c r="L5421" t="s">
        <v>1261</v>
      </c>
      <c r="M5421" t="s"/>
      <c r="N5421" t="s"/>
      <c r="O5421" t="s"/>
      <c r="P5421" t="s"/>
    </row>
    <row r="5422" spans="1:16">
      <c r="I5422" s="54" t="n">
        <v>5420</v>
      </c>
      <c r="J5422" t="s"/>
      <c r="K5422" t="s">
        <v>2327</v>
      </c>
      <c r="L5422" t="s">
        <v>1264</v>
      </c>
      <c r="M5422" t="s"/>
      <c r="N5422" t="s"/>
      <c r="O5422" t="s"/>
      <c r="P5422" t="s"/>
    </row>
    <row r="5423" spans="1:16">
      <c r="I5423" s="54" t="n">
        <v>5421</v>
      </c>
      <c r="J5423" t="s"/>
      <c r="K5423" t="s">
        <v>2327</v>
      </c>
      <c r="L5423" t="s">
        <v>803</v>
      </c>
      <c r="M5423" t="s"/>
      <c r="N5423" t="s"/>
      <c r="O5423" t="s"/>
      <c r="P5423" t="s"/>
    </row>
    <row r="5424" spans="1:16">
      <c r="I5424" s="54" t="n">
        <v>5422</v>
      </c>
      <c r="J5424" t="s"/>
      <c r="K5424" t="s">
        <v>2327</v>
      </c>
      <c r="L5424" t="s">
        <v>806</v>
      </c>
      <c r="M5424" t="s"/>
      <c r="N5424" t="s"/>
      <c r="O5424" t="s"/>
      <c r="P5424" t="s"/>
    </row>
    <row r="5425" spans="1:16">
      <c r="I5425" s="54" t="n">
        <v>5423</v>
      </c>
      <c r="J5425" t="s"/>
      <c r="K5425" t="s">
        <v>2327</v>
      </c>
      <c r="L5425" t="s">
        <v>809</v>
      </c>
      <c r="M5425" t="s"/>
      <c r="N5425" t="s"/>
      <c r="O5425" t="s"/>
      <c r="P5425" t="s"/>
    </row>
    <row r="5426" spans="1:16">
      <c r="I5426" s="54" t="n">
        <v>5424</v>
      </c>
      <c r="J5426" t="s"/>
      <c r="K5426" t="s">
        <v>2327</v>
      </c>
      <c r="L5426" t="s">
        <v>812</v>
      </c>
      <c r="M5426" t="s"/>
      <c r="N5426" t="s"/>
      <c r="O5426" t="s"/>
      <c r="P5426" t="s"/>
    </row>
    <row r="5427" spans="1:16">
      <c r="I5427" s="54" t="n">
        <v>5425</v>
      </c>
      <c r="J5427" t="s"/>
      <c r="K5427" t="s">
        <v>2327</v>
      </c>
      <c r="L5427" t="s">
        <v>815</v>
      </c>
      <c r="M5427" t="s"/>
      <c r="N5427" t="s"/>
      <c r="O5427" t="s"/>
      <c r="P5427" t="s"/>
    </row>
    <row r="5428" spans="1:16">
      <c r="I5428" s="54" t="n">
        <v>5426</v>
      </c>
      <c r="J5428" t="s"/>
      <c r="K5428" t="s">
        <v>2327</v>
      </c>
      <c r="L5428" t="s">
        <v>818</v>
      </c>
      <c r="M5428" t="s"/>
      <c r="N5428" t="s"/>
      <c r="O5428" t="s"/>
      <c r="P5428" t="s"/>
    </row>
    <row r="5429" spans="1:16">
      <c r="I5429" s="54" t="n">
        <v>5427</v>
      </c>
      <c r="J5429" t="s"/>
      <c r="K5429" t="s">
        <v>2327</v>
      </c>
      <c r="L5429" t="s">
        <v>1278</v>
      </c>
      <c r="M5429" t="s"/>
      <c r="N5429" t="s"/>
      <c r="O5429" t="s"/>
      <c r="P5429" t="s"/>
    </row>
    <row r="5430" spans="1:16">
      <c r="I5430" s="54" t="n">
        <v>5428</v>
      </c>
      <c r="J5430" t="s"/>
      <c r="K5430" t="s">
        <v>2327</v>
      </c>
      <c r="L5430" t="s">
        <v>1280</v>
      </c>
      <c r="M5430" t="s"/>
      <c r="N5430" t="s"/>
      <c r="O5430" t="s"/>
      <c r="P5430" t="s"/>
    </row>
    <row r="5431" spans="1:16">
      <c r="I5431" s="54" t="n">
        <v>5429</v>
      </c>
      <c r="J5431" t="s"/>
      <c r="K5431" t="s">
        <v>2327</v>
      </c>
      <c r="L5431" t="s">
        <v>1282</v>
      </c>
      <c r="M5431" t="s"/>
      <c r="N5431" t="s"/>
      <c r="O5431" t="s"/>
      <c r="P5431" t="s"/>
    </row>
    <row r="5432" spans="1:16">
      <c r="I5432" s="54" t="n">
        <v>5430</v>
      </c>
      <c r="J5432" t="s"/>
      <c r="K5432" t="s">
        <v>2327</v>
      </c>
      <c r="L5432" t="s">
        <v>821</v>
      </c>
      <c r="M5432" t="s"/>
      <c r="N5432" t="s"/>
      <c r="O5432" t="s"/>
      <c r="P5432" t="s"/>
    </row>
    <row r="5433" spans="1:16">
      <c r="I5433" s="54" t="n">
        <v>5431</v>
      </c>
      <c r="J5433" t="s"/>
      <c r="K5433" t="s">
        <v>2327</v>
      </c>
      <c r="L5433" t="s">
        <v>824</v>
      </c>
      <c r="M5433" t="s"/>
      <c r="N5433" t="s"/>
      <c r="O5433" t="s"/>
      <c r="P5433" t="s"/>
    </row>
    <row r="5434" spans="1:16">
      <c r="I5434" s="54" t="n">
        <v>5432</v>
      </c>
      <c r="J5434" t="s"/>
      <c r="K5434" t="s">
        <v>2327</v>
      </c>
      <c r="L5434" t="s">
        <v>1653</v>
      </c>
      <c r="M5434" t="s"/>
      <c r="N5434" t="s"/>
      <c r="O5434" t="s"/>
      <c r="P5434" t="s"/>
    </row>
    <row r="5435" spans="1:16">
      <c r="I5435" s="54" t="n">
        <v>5433</v>
      </c>
      <c r="J5435" t="s"/>
      <c r="K5435" t="s">
        <v>2327</v>
      </c>
      <c r="L5435" t="s">
        <v>1654</v>
      </c>
      <c r="M5435" t="s"/>
      <c r="N5435" t="s"/>
      <c r="O5435" t="s"/>
      <c r="P5435" t="s"/>
    </row>
    <row r="5436" spans="1:16">
      <c r="I5436" s="54" t="n">
        <v>5434</v>
      </c>
      <c r="J5436" t="s"/>
      <c r="K5436" t="s">
        <v>2327</v>
      </c>
      <c r="L5436" t="s">
        <v>1655</v>
      </c>
      <c r="M5436" t="s"/>
      <c r="N5436" t="s"/>
      <c r="O5436" t="s"/>
      <c r="P5436" t="s"/>
    </row>
    <row r="5437" spans="1:16">
      <c r="I5437" s="54" t="n">
        <v>5435</v>
      </c>
      <c r="J5437" t="s"/>
      <c r="K5437" t="s">
        <v>2327</v>
      </c>
      <c r="L5437" t="s">
        <v>2064</v>
      </c>
      <c r="M5437" t="s"/>
      <c r="N5437" t="s"/>
      <c r="O5437" t="s"/>
      <c r="P5437" t="s"/>
    </row>
    <row r="5438" spans="1:16">
      <c r="I5438" s="54" t="n">
        <v>5436</v>
      </c>
      <c r="J5438" t="s"/>
      <c r="K5438" t="s">
        <v>2327</v>
      </c>
      <c r="L5438" t="s">
        <v>1656</v>
      </c>
      <c r="M5438" t="s"/>
      <c r="N5438" t="s"/>
      <c r="O5438" t="s"/>
      <c r="P5438" t="s"/>
    </row>
    <row r="5439" spans="1:16">
      <c r="I5439" s="54" t="n">
        <v>5437</v>
      </c>
      <c r="J5439" t="s"/>
      <c r="K5439" t="s">
        <v>2327</v>
      </c>
      <c r="L5439" t="s">
        <v>1647</v>
      </c>
      <c r="M5439" t="s"/>
      <c r="N5439" t="s"/>
      <c r="O5439" t="s"/>
      <c r="P5439" t="s"/>
    </row>
    <row r="5440" spans="1:16">
      <c r="I5440" s="54" t="n">
        <v>5438</v>
      </c>
      <c r="J5440" t="s"/>
      <c r="K5440" t="s">
        <v>2327</v>
      </c>
      <c r="L5440" t="s">
        <v>1658</v>
      </c>
      <c r="M5440" t="s"/>
      <c r="N5440" t="s"/>
      <c r="O5440" t="s"/>
      <c r="P5440" t="s"/>
    </row>
    <row r="5441" spans="1:16">
      <c r="I5441" s="54" t="n">
        <v>5439</v>
      </c>
      <c r="J5441" t="s"/>
      <c r="K5441" t="s">
        <v>2327</v>
      </c>
      <c r="L5441" t="s">
        <v>1659</v>
      </c>
      <c r="M5441" t="s"/>
      <c r="N5441" t="s"/>
      <c r="O5441" t="s"/>
      <c r="P5441" t="s"/>
    </row>
    <row r="5442" spans="1:16">
      <c r="I5442" s="54" t="n">
        <v>5440</v>
      </c>
      <c r="J5442" t="s"/>
      <c r="K5442" t="s">
        <v>2327</v>
      </c>
      <c r="L5442" t="s">
        <v>1660</v>
      </c>
      <c r="M5442" t="s"/>
      <c r="N5442" t="s"/>
      <c r="O5442" t="s"/>
      <c r="P5442" t="s"/>
    </row>
    <row r="5443" spans="1:16">
      <c r="I5443" s="54" t="n">
        <v>5441</v>
      </c>
      <c r="J5443" t="s"/>
      <c r="K5443" t="s">
        <v>2327</v>
      </c>
      <c r="L5443" t="s">
        <v>2065</v>
      </c>
      <c r="M5443" t="s"/>
      <c r="N5443" t="s"/>
      <c r="O5443" t="s"/>
      <c r="P5443" t="s"/>
    </row>
    <row r="5444" spans="1:16">
      <c r="I5444" s="54" t="n">
        <v>5442</v>
      </c>
      <c r="J5444" t="s"/>
      <c r="K5444" t="s">
        <v>2327</v>
      </c>
      <c r="L5444" t="s">
        <v>1661</v>
      </c>
      <c r="M5444" t="s"/>
      <c r="N5444" t="s"/>
      <c r="O5444" t="s"/>
      <c r="P5444" t="s"/>
    </row>
    <row r="5445" spans="1:16">
      <c r="I5445" s="54" t="n">
        <v>5443</v>
      </c>
      <c r="J5445" t="s"/>
      <c r="K5445" t="s">
        <v>2327</v>
      </c>
      <c r="L5445" t="s">
        <v>1648</v>
      </c>
      <c r="M5445" t="s"/>
      <c r="N5445" t="s"/>
      <c r="O5445" t="s"/>
      <c r="P5445" t="s"/>
    </row>
    <row r="5446" spans="1:16">
      <c r="I5446" s="54" t="n">
        <v>5444</v>
      </c>
      <c r="J5446" t="s"/>
      <c r="K5446" t="s">
        <v>2327</v>
      </c>
      <c r="L5446" t="s">
        <v>1310</v>
      </c>
      <c r="M5446" t="s"/>
      <c r="N5446" t="s"/>
      <c r="O5446" t="s"/>
      <c r="P5446" t="s"/>
    </row>
    <row r="5447" spans="1:16">
      <c r="I5447" s="54" t="n">
        <v>5445</v>
      </c>
      <c r="J5447" t="s"/>
      <c r="K5447" t="s">
        <v>2327</v>
      </c>
      <c r="L5447" t="s">
        <v>1313</v>
      </c>
      <c r="M5447" t="s"/>
      <c r="N5447" t="s"/>
      <c r="O5447" t="s"/>
      <c r="P5447" t="s"/>
    </row>
    <row r="5448" spans="1:16">
      <c r="I5448" s="54" t="n">
        <v>5446</v>
      </c>
      <c r="J5448" t="s"/>
      <c r="K5448" t="s">
        <v>2327</v>
      </c>
      <c r="L5448" t="s">
        <v>1315</v>
      </c>
      <c r="M5448" t="s"/>
      <c r="N5448" t="s"/>
      <c r="O5448" t="s"/>
      <c r="P5448" t="s"/>
    </row>
    <row r="5449" spans="1:16">
      <c r="I5449" s="54" t="n">
        <v>5447</v>
      </c>
      <c r="J5449" t="s"/>
      <c r="K5449" t="s">
        <v>2327</v>
      </c>
      <c r="L5449" t="s">
        <v>1865</v>
      </c>
      <c r="M5449" t="s"/>
      <c r="N5449" t="s"/>
      <c r="O5449" t="s"/>
      <c r="P5449" t="s"/>
    </row>
    <row r="5450" spans="1:16">
      <c r="I5450" s="54" t="n">
        <v>5448</v>
      </c>
      <c r="J5450" t="s"/>
      <c r="K5450" t="s">
        <v>2327</v>
      </c>
      <c r="L5450" t="s">
        <v>1864</v>
      </c>
      <c r="M5450" t="s"/>
      <c r="N5450" t="s"/>
      <c r="O5450" t="s"/>
      <c r="P5450" t="s"/>
    </row>
    <row r="5451" spans="1:16">
      <c r="I5451" s="54" t="n">
        <v>5449</v>
      </c>
      <c r="J5451" t="s"/>
      <c r="K5451" t="s">
        <v>2327</v>
      </c>
      <c r="L5451" t="s">
        <v>1862</v>
      </c>
      <c r="M5451" t="s"/>
      <c r="N5451" t="s"/>
      <c r="O5451" t="s"/>
      <c r="P5451" t="s"/>
    </row>
    <row r="5452" spans="1:16">
      <c r="I5452" s="54" t="n">
        <v>5450</v>
      </c>
      <c r="J5452" t="s"/>
      <c r="K5452" t="s">
        <v>2327</v>
      </c>
      <c r="L5452" t="s">
        <v>1872</v>
      </c>
      <c r="M5452" t="s"/>
      <c r="N5452" t="s"/>
      <c r="O5452" t="s"/>
      <c r="P5452" t="s"/>
    </row>
    <row r="5453" spans="1:16">
      <c r="I5453" s="54" t="n">
        <v>5451</v>
      </c>
      <c r="J5453" t="s"/>
      <c r="K5453" t="s">
        <v>2327</v>
      </c>
      <c r="L5453" t="s">
        <v>1873</v>
      </c>
      <c r="M5453" t="s"/>
      <c r="N5453" t="s"/>
      <c r="O5453" t="s"/>
      <c r="P5453" t="s"/>
    </row>
    <row r="5454" spans="1:16">
      <c r="I5454" s="54" t="n">
        <v>5452</v>
      </c>
      <c r="J5454" t="s"/>
      <c r="K5454" t="s">
        <v>2327</v>
      </c>
      <c r="L5454" t="s">
        <v>1869</v>
      </c>
      <c r="M5454" t="s"/>
      <c r="N5454" t="s"/>
      <c r="O5454" t="s"/>
      <c r="P5454" t="s"/>
    </row>
    <row r="5455" spans="1:16">
      <c r="I5455" s="54" t="n">
        <v>5453</v>
      </c>
      <c r="J5455" t="s"/>
      <c r="K5455" t="s">
        <v>2327</v>
      </c>
      <c r="L5455" t="s">
        <v>1868</v>
      </c>
      <c r="M5455" t="s"/>
      <c r="N5455" t="s"/>
      <c r="O5455" t="s"/>
      <c r="P5455" t="s"/>
    </row>
    <row r="5456" spans="1:16">
      <c r="I5456" s="54" t="n">
        <v>5454</v>
      </c>
      <c r="J5456" t="s"/>
      <c r="K5456" t="s">
        <v>2327</v>
      </c>
      <c r="L5456" t="s">
        <v>1870</v>
      </c>
      <c r="M5456" t="s"/>
      <c r="N5456" t="s"/>
      <c r="O5456" t="s"/>
      <c r="P5456" t="s"/>
    </row>
    <row r="5457" spans="1:16">
      <c r="I5457" s="54" t="n">
        <v>5455</v>
      </c>
      <c r="J5457" t="s"/>
      <c r="K5457" t="s">
        <v>2327</v>
      </c>
      <c r="L5457" t="s">
        <v>1871</v>
      </c>
      <c r="M5457" t="s"/>
      <c r="N5457" t="s"/>
      <c r="O5457" t="s"/>
      <c r="P5457" t="s"/>
    </row>
    <row r="5458" spans="1:16">
      <c r="I5458" s="54" t="n">
        <v>5456</v>
      </c>
      <c r="J5458" t="s"/>
      <c r="K5458" t="s">
        <v>2327</v>
      </c>
      <c r="L5458" t="s">
        <v>1561</v>
      </c>
      <c r="M5458" t="s"/>
      <c r="N5458" t="s"/>
      <c r="O5458" t="s"/>
      <c r="P5458" t="s"/>
    </row>
    <row r="5459" spans="1:16">
      <c r="I5459" s="54" t="n">
        <v>5457</v>
      </c>
      <c r="J5459" t="s"/>
      <c r="K5459" t="s">
        <v>2327</v>
      </c>
      <c r="L5459" t="s">
        <v>1471</v>
      </c>
      <c r="M5459" t="s"/>
      <c r="N5459" t="s"/>
      <c r="O5459" t="s"/>
      <c r="P5459" t="s"/>
    </row>
    <row r="5460" spans="1:16">
      <c r="I5460" s="54" t="n">
        <v>5458</v>
      </c>
      <c r="J5460" t="s"/>
      <c r="K5460" t="s">
        <v>2327</v>
      </c>
      <c r="L5460" t="s">
        <v>1472</v>
      </c>
      <c r="M5460" t="s"/>
      <c r="N5460" t="s"/>
      <c r="O5460" t="s"/>
      <c r="P5460" t="s"/>
    </row>
    <row r="5461" spans="1:16">
      <c r="I5461" s="54" t="n">
        <v>5459</v>
      </c>
      <c r="J5461" t="s"/>
      <c r="K5461" t="s">
        <v>2327</v>
      </c>
      <c r="L5461" t="s">
        <v>1318</v>
      </c>
      <c r="M5461" t="s"/>
      <c r="N5461" t="s"/>
      <c r="O5461" t="s"/>
      <c r="P5461" t="s"/>
    </row>
    <row r="5462" spans="1:16">
      <c r="I5462" s="54" t="n">
        <v>5460</v>
      </c>
      <c r="J5462" t="s"/>
      <c r="K5462" t="s">
        <v>2327</v>
      </c>
      <c r="L5462" t="s">
        <v>1320</v>
      </c>
      <c r="M5462" t="s"/>
      <c r="N5462" t="s"/>
      <c r="O5462" t="s"/>
      <c r="P5462" t="s"/>
    </row>
    <row r="5463" spans="1:16">
      <c r="I5463" s="54" t="n">
        <v>5461</v>
      </c>
      <c r="J5463" t="s"/>
      <c r="K5463" t="s">
        <v>2327</v>
      </c>
      <c r="L5463" t="s">
        <v>1323</v>
      </c>
      <c r="M5463" t="s"/>
      <c r="N5463" t="s"/>
      <c r="O5463" t="s"/>
      <c r="P5463" t="s"/>
    </row>
    <row r="5464" spans="1:16">
      <c r="I5464" s="54" t="n">
        <v>5462</v>
      </c>
      <c r="J5464" t="s"/>
      <c r="K5464" t="s">
        <v>2327</v>
      </c>
      <c r="L5464" t="s">
        <v>1326</v>
      </c>
      <c r="M5464" t="s"/>
      <c r="N5464" t="s"/>
      <c r="O5464" t="s"/>
      <c r="P5464" t="s"/>
    </row>
    <row r="5465" spans="1:16">
      <c r="I5465" s="54" t="n">
        <v>5463</v>
      </c>
      <c r="J5465" t="s"/>
      <c r="K5465" t="s">
        <v>2327</v>
      </c>
      <c r="L5465" t="s">
        <v>1328</v>
      </c>
      <c r="M5465" t="s"/>
      <c r="N5465" t="s"/>
      <c r="O5465" t="s"/>
      <c r="P5465" t="s"/>
    </row>
    <row r="5466" spans="1:16">
      <c r="I5466" s="54" t="n">
        <v>5464</v>
      </c>
      <c r="J5466" t="s"/>
      <c r="K5466" t="s">
        <v>2327</v>
      </c>
      <c r="L5466" t="s">
        <v>1331</v>
      </c>
      <c r="M5466" t="s"/>
      <c r="N5466" t="s"/>
      <c r="O5466" t="s"/>
      <c r="P5466" t="s"/>
    </row>
    <row r="5467" spans="1:16">
      <c r="I5467" s="54" t="n">
        <v>5465</v>
      </c>
      <c r="J5467" t="s"/>
      <c r="K5467" t="s">
        <v>2327</v>
      </c>
      <c r="L5467" t="s">
        <v>827</v>
      </c>
      <c r="M5467" t="s"/>
      <c r="N5467" t="s"/>
      <c r="O5467" t="s"/>
      <c r="P5467" t="s"/>
    </row>
    <row r="5468" spans="1:16">
      <c r="I5468" s="54" t="n">
        <v>5466</v>
      </c>
      <c r="J5468" t="s"/>
      <c r="K5468" t="s">
        <v>2327</v>
      </c>
      <c r="L5468" t="s">
        <v>830</v>
      </c>
      <c r="M5468" t="s"/>
      <c r="N5468" t="s"/>
      <c r="O5468" t="s"/>
      <c r="P5468" t="s"/>
    </row>
    <row r="5469" spans="1:16">
      <c r="I5469" s="54" t="n">
        <v>5467</v>
      </c>
      <c r="J5469" t="s"/>
      <c r="K5469" t="s">
        <v>2327</v>
      </c>
      <c r="L5469" t="s">
        <v>833</v>
      </c>
      <c r="M5469" t="s"/>
      <c r="N5469" t="s"/>
      <c r="O5469" t="s"/>
      <c r="P5469" t="s"/>
    </row>
    <row r="5470" spans="1:16">
      <c r="I5470" s="54" t="n">
        <v>5468</v>
      </c>
      <c r="J5470" t="s"/>
      <c r="K5470" t="s">
        <v>2327</v>
      </c>
      <c r="L5470" t="s">
        <v>836</v>
      </c>
      <c r="M5470" t="s"/>
      <c r="N5470" t="s"/>
      <c r="O5470" t="s"/>
      <c r="P5470" t="s"/>
    </row>
    <row r="5471" spans="1:16">
      <c r="I5471" s="54" t="n">
        <v>5469</v>
      </c>
      <c r="J5471" t="s"/>
      <c r="K5471" t="s">
        <v>2327</v>
      </c>
      <c r="L5471" t="s">
        <v>839</v>
      </c>
      <c r="M5471" t="s"/>
      <c r="N5471" t="s"/>
      <c r="O5471" t="s"/>
      <c r="P5471" t="s"/>
    </row>
    <row r="5472" spans="1:16">
      <c r="I5472" s="54" t="n">
        <v>5470</v>
      </c>
      <c r="J5472" t="s"/>
      <c r="K5472" t="s">
        <v>2327</v>
      </c>
      <c r="L5472" t="s">
        <v>842</v>
      </c>
      <c r="M5472" t="s"/>
      <c r="N5472" t="s"/>
      <c r="O5472" t="s"/>
      <c r="P5472" t="s"/>
    </row>
    <row r="5473" spans="1:16">
      <c r="I5473" s="54" t="n">
        <v>5471</v>
      </c>
      <c r="J5473" t="s"/>
      <c r="K5473" t="s">
        <v>2327</v>
      </c>
      <c r="L5473" t="s">
        <v>1338</v>
      </c>
      <c r="M5473" t="s"/>
      <c r="N5473" t="s"/>
      <c r="O5473" t="s"/>
      <c r="P5473" t="s"/>
    </row>
    <row r="5474" spans="1:16">
      <c r="I5474" s="54" t="n">
        <v>5472</v>
      </c>
      <c r="J5474" t="s"/>
      <c r="K5474" t="s">
        <v>2327</v>
      </c>
      <c r="L5474" t="s">
        <v>1339</v>
      </c>
      <c r="M5474" t="s"/>
      <c r="N5474" t="s"/>
      <c r="O5474" t="s"/>
      <c r="P5474" t="s"/>
    </row>
    <row r="5475" spans="1:16">
      <c r="I5475" s="54" t="n">
        <v>5473</v>
      </c>
      <c r="J5475" t="s"/>
      <c r="K5475" t="s">
        <v>2327</v>
      </c>
      <c r="L5475" t="s">
        <v>1340</v>
      </c>
      <c r="M5475" t="s"/>
      <c r="N5475" t="s"/>
      <c r="O5475" t="s"/>
      <c r="P5475" t="s"/>
    </row>
    <row r="5476" spans="1:16">
      <c r="I5476" s="54" t="n">
        <v>5474</v>
      </c>
      <c r="J5476" t="s"/>
      <c r="K5476" t="s">
        <v>2327</v>
      </c>
      <c r="L5476" t="s">
        <v>845</v>
      </c>
      <c r="M5476" t="s"/>
      <c r="N5476" t="s"/>
      <c r="O5476" t="s"/>
      <c r="P5476" t="s"/>
    </row>
    <row r="5477" spans="1:16">
      <c r="I5477" s="54" t="n">
        <v>5475</v>
      </c>
      <c r="J5477" t="s"/>
      <c r="K5477" t="s">
        <v>2327</v>
      </c>
      <c r="L5477" t="s">
        <v>847</v>
      </c>
      <c r="M5477" t="s"/>
      <c r="N5477" t="s"/>
      <c r="O5477" t="s"/>
      <c r="P5477" t="s"/>
    </row>
    <row r="5478" spans="1:16">
      <c r="I5478" s="54" t="n">
        <v>5476</v>
      </c>
      <c r="J5478" t="s"/>
      <c r="K5478" t="s">
        <v>2327</v>
      </c>
      <c r="L5478" t="s">
        <v>1341</v>
      </c>
      <c r="M5478" t="s"/>
      <c r="N5478" t="s"/>
      <c r="O5478" t="s"/>
      <c r="P5478" t="s"/>
    </row>
    <row r="5479" spans="1:16">
      <c r="I5479" s="54" t="n">
        <v>5477</v>
      </c>
      <c r="J5479" t="s"/>
      <c r="K5479" t="s">
        <v>2327</v>
      </c>
      <c r="L5479" t="s">
        <v>1342</v>
      </c>
      <c r="M5479" t="s"/>
      <c r="N5479" t="s"/>
      <c r="O5479" t="s"/>
      <c r="P5479" t="s"/>
    </row>
    <row r="5480" spans="1:16">
      <c r="I5480" s="54" t="n">
        <v>5478</v>
      </c>
      <c r="J5480" t="s"/>
      <c r="K5480" t="s">
        <v>2327</v>
      </c>
      <c r="L5480" t="s">
        <v>1343</v>
      </c>
      <c r="M5480" t="s"/>
      <c r="N5480" t="s"/>
      <c r="O5480" t="s"/>
      <c r="P5480" t="s"/>
    </row>
    <row r="5481" spans="1:16">
      <c r="I5481" s="54" t="n">
        <v>5479</v>
      </c>
      <c r="J5481" t="s"/>
      <c r="K5481" t="s">
        <v>2327</v>
      </c>
      <c r="L5481" t="s">
        <v>1344</v>
      </c>
      <c r="M5481" t="s"/>
      <c r="N5481" t="s"/>
      <c r="O5481" t="s"/>
      <c r="P5481" t="s"/>
    </row>
    <row r="5482" spans="1:16">
      <c r="I5482" s="54" t="n">
        <v>5480</v>
      </c>
      <c r="J5482" t="s"/>
      <c r="K5482" t="s">
        <v>2327</v>
      </c>
      <c r="L5482" t="s">
        <v>1345</v>
      </c>
      <c r="M5482" t="s"/>
      <c r="N5482" t="s"/>
      <c r="O5482" t="s"/>
      <c r="P5482" t="s"/>
    </row>
    <row r="5483" spans="1:16">
      <c r="I5483" s="54" t="n">
        <v>5481</v>
      </c>
      <c r="J5483" t="s"/>
      <c r="K5483" t="s">
        <v>2327</v>
      </c>
      <c r="L5483" t="s">
        <v>1346</v>
      </c>
      <c r="M5483" t="s"/>
      <c r="N5483" t="s"/>
      <c r="O5483" t="s"/>
      <c r="P5483" t="s"/>
    </row>
    <row r="5484" spans="1:16">
      <c r="I5484" s="54" t="n">
        <v>5482</v>
      </c>
      <c r="J5484" t="s"/>
      <c r="K5484" t="s">
        <v>2327</v>
      </c>
      <c r="L5484" t="s">
        <v>1347</v>
      </c>
      <c r="M5484" t="s"/>
      <c r="N5484" t="s"/>
      <c r="O5484" t="s"/>
      <c r="P5484" t="s"/>
    </row>
    <row r="5485" spans="1:16">
      <c r="I5485" s="54" t="n">
        <v>5483</v>
      </c>
      <c r="J5485" t="s"/>
      <c r="K5485" t="s">
        <v>2327</v>
      </c>
      <c r="L5485" t="s">
        <v>1348</v>
      </c>
      <c r="M5485" t="s"/>
      <c r="N5485" t="s"/>
      <c r="O5485" t="s"/>
      <c r="P5485" t="s"/>
    </row>
    <row r="5486" spans="1:16">
      <c r="I5486" s="54" t="n">
        <v>5484</v>
      </c>
      <c r="J5486" t="s"/>
      <c r="K5486" t="s">
        <v>2327</v>
      </c>
      <c r="L5486" t="s">
        <v>1349</v>
      </c>
      <c r="M5486" t="s"/>
      <c r="N5486" t="s"/>
      <c r="O5486" t="s"/>
      <c r="P5486" t="s"/>
    </row>
    <row r="5487" spans="1:16">
      <c r="I5487" s="54" t="n">
        <v>5485</v>
      </c>
      <c r="J5487" t="s"/>
      <c r="K5487" t="s">
        <v>2327</v>
      </c>
      <c r="L5487" t="s">
        <v>1350</v>
      </c>
      <c r="M5487" t="s"/>
      <c r="N5487" t="s"/>
      <c r="O5487" t="s"/>
      <c r="P5487" t="s"/>
    </row>
    <row r="5488" spans="1:16">
      <c r="I5488" s="54" t="n">
        <v>5486</v>
      </c>
      <c r="J5488" t="s"/>
      <c r="K5488" t="s">
        <v>2327</v>
      </c>
      <c r="L5488" t="s">
        <v>850</v>
      </c>
      <c r="M5488" t="s"/>
      <c r="N5488" t="s"/>
      <c r="O5488" t="s"/>
      <c r="P5488" t="s"/>
    </row>
    <row r="5489" spans="1:16">
      <c r="I5489" s="54" t="n">
        <v>5487</v>
      </c>
      <c r="J5489" t="s"/>
      <c r="K5489" t="s">
        <v>2327</v>
      </c>
      <c r="L5489" t="s">
        <v>853</v>
      </c>
      <c r="M5489" t="s"/>
      <c r="N5489" t="s"/>
      <c r="O5489" t="s"/>
      <c r="P5489" t="s"/>
    </row>
    <row r="5490" spans="1:16">
      <c r="I5490" s="54" t="n">
        <v>5488</v>
      </c>
      <c r="J5490" t="s"/>
      <c r="K5490" t="s">
        <v>2327</v>
      </c>
      <c r="L5490" t="s">
        <v>1351</v>
      </c>
      <c r="M5490" t="s"/>
      <c r="N5490" t="s"/>
      <c r="O5490" t="s"/>
      <c r="P5490" t="s"/>
    </row>
    <row r="5491" spans="1:16">
      <c r="I5491" s="54" t="n">
        <v>5489</v>
      </c>
      <c r="J5491" t="s"/>
      <c r="K5491" t="s">
        <v>2327</v>
      </c>
      <c r="L5491" t="s">
        <v>1352</v>
      </c>
      <c r="M5491" t="s"/>
      <c r="N5491" t="s"/>
      <c r="O5491" t="s"/>
      <c r="P5491" t="s"/>
    </row>
    <row r="5492" spans="1:16">
      <c r="I5492" s="54" t="n">
        <v>5490</v>
      </c>
      <c r="J5492" t="s"/>
      <c r="K5492" t="s">
        <v>2327</v>
      </c>
      <c r="L5492" t="s">
        <v>1353</v>
      </c>
      <c r="M5492" t="s"/>
      <c r="N5492" t="s"/>
      <c r="O5492" t="s"/>
      <c r="P5492" t="s"/>
    </row>
    <row r="5493" spans="1:16">
      <c r="I5493" s="54" t="n">
        <v>5491</v>
      </c>
      <c r="J5493" t="s"/>
      <c r="K5493" t="s">
        <v>2327</v>
      </c>
      <c r="L5493" t="s">
        <v>1354</v>
      </c>
      <c r="M5493" t="s"/>
      <c r="N5493" t="s"/>
      <c r="O5493" t="s"/>
      <c r="P5493" t="s"/>
    </row>
    <row r="5494" spans="1:16">
      <c r="I5494" s="54" t="n">
        <v>5492</v>
      </c>
      <c r="J5494" t="s"/>
      <c r="K5494" t="s">
        <v>2327</v>
      </c>
      <c r="L5494" t="s">
        <v>1846</v>
      </c>
      <c r="M5494" t="s"/>
      <c r="N5494" t="s"/>
      <c r="O5494" t="s"/>
      <c r="P5494" t="s"/>
    </row>
    <row r="5495" spans="1:16">
      <c r="I5495" s="54" t="n">
        <v>5493</v>
      </c>
      <c r="J5495" t="s"/>
      <c r="K5495" t="s">
        <v>2327</v>
      </c>
      <c r="L5495" t="s">
        <v>1804</v>
      </c>
      <c r="M5495" t="s"/>
      <c r="N5495" t="s"/>
      <c r="O5495" t="s"/>
      <c r="P5495" t="s"/>
    </row>
    <row r="5496" spans="1:16">
      <c r="I5496" s="54" t="n">
        <v>5494</v>
      </c>
      <c r="J5496" t="s"/>
      <c r="K5496" t="s">
        <v>2327</v>
      </c>
      <c r="L5496" t="s">
        <v>1355</v>
      </c>
      <c r="M5496" t="s"/>
      <c r="N5496" t="s"/>
      <c r="O5496" t="s"/>
      <c r="P5496" t="s"/>
    </row>
    <row r="5497" spans="1:16">
      <c r="I5497" s="54" t="n">
        <v>5495</v>
      </c>
      <c r="J5497" t="s"/>
      <c r="K5497" t="s">
        <v>2327</v>
      </c>
      <c r="L5497" t="s">
        <v>1356</v>
      </c>
      <c r="M5497" t="s"/>
      <c r="N5497" t="s"/>
      <c r="O5497" t="s"/>
      <c r="P5497" t="s"/>
    </row>
    <row r="5498" spans="1:16">
      <c r="I5498" s="54" t="n">
        <v>5496</v>
      </c>
      <c r="J5498" t="s"/>
      <c r="K5498" t="s">
        <v>2327</v>
      </c>
      <c r="L5498" t="s">
        <v>1357</v>
      </c>
      <c r="M5498" t="s"/>
      <c r="N5498" t="s"/>
      <c r="O5498" t="s"/>
      <c r="P5498" t="s"/>
    </row>
    <row r="5499" spans="1:16">
      <c r="I5499" s="54" t="n">
        <v>5497</v>
      </c>
      <c r="J5499" t="s"/>
      <c r="K5499" t="s">
        <v>2327</v>
      </c>
      <c r="L5499" t="s">
        <v>1657</v>
      </c>
      <c r="M5499" t="s"/>
      <c r="N5499" t="s"/>
      <c r="O5499" t="s"/>
      <c r="P5499" t="s"/>
    </row>
    <row r="5500" spans="1:16">
      <c r="I5500" s="54" t="n">
        <v>5498</v>
      </c>
      <c r="J5500" t="s"/>
      <c r="K5500" t="s">
        <v>2327</v>
      </c>
      <c r="L5500" t="s">
        <v>1662</v>
      </c>
      <c r="M5500" t="s"/>
      <c r="N5500" t="s"/>
      <c r="O5500" t="s"/>
      <c r="P5500" t="s"/>
    </row>
    <row r="5501" spans="1:16">
      <c r="I5501" s="54" t="n">
        <v>5499</v>
      </c>
      <c r="J5501" t="s"/>
      <c r="K5501" t="s">
        <v>2327</v>
      </c>
      <c r="L5501" t="s">
        <v>1361</v>
      </c>
      <c r="M5501" t="s"/>
      <c r="N5501" t="s"/>
      <c r="O5501" t="s"/>
      <c r="P5501" t="s"/>
    </row>
    <row r="5502" spans="1:16">
      <c r="I5502" s="54" t="n">
        <v>5500</v>
      </c>
      <c r="J5502" t="s"/>
      <c r="K5502" t="s">
        <v>2327</v>
      </c>
      <c r="L5502" t="s">
        <v>1362</v>
      </c>
      <c r="M5502" t="s"/>
      <c r="N5502" t="s"/>
      <c r="O5502" t="s"/>
      <c r="P5502" t="s"/>
    </row>
    <row r="5503" spans="1:16">
      <c r="I5503" s="54" t="n">
        <v>5501</v>
      </c>
      <c r="J5503" t="s"/>
      <c r="K5503" t="s">
        <v>2327</v>
      </c>
      <c r="L5503" t="s">
        <v>1363</v>
      </c>
      <c r="M5503" t="s"/>
      <c r="N5503" t="s"/>
      <c r="O5503" t="s"/>
      <c r="P5503" t="s"/>
    </row>
    <row r="5504" spans="1:16">
      <c r="I5504" s="54" t="n">
        <v>5502</v>
      </c>
      <c r="J5504" t="s"/>
      <c r="K5504" t="s">
        <v>2327</v>
      </c>
      <c r="L5504" t="s">
        <v>1364</v>
      </c>
      <c r="M5504" t="s"/>
      <c r="N5504" t="s"/>
      <c r="O5504" t="s"/>
      <c r="P5504" t="s"/>
    </row>
    <row r="5505" spans="1:16">
      <c r="I5505" s="54" t="n">
        <v>5503</v>
      </c>
      <c r="J5505" t="s"/>
      <c r="K5505" t="s">
        <v>2327</v>
      </c>
      <c r="L5505" t="s">
        <v>1365</v>
      </c>
      <c r="M5505" t="s"/>
      <c r="N5505" t="s"/>
      <c r="O5505" t="s"/>
      <c r="P5505" t="s"/>
    </row>
    <row r="5506" spans="1:16">
      <c r="I5506" s="54" t="n">
        <v>5504</v>
      </c>
      <c r="J5506" t="s"/>
      <c r="K5506" t="s">
        <v>2327</v>
      </c>
      <c r="L5506" t="s">
        <v>1366</v>
      </c>
      <c r="M5506" t="s"/>
      <c r="N5506" t="s"/>
      <c r="O5506" t="s"/>
      <c r="P5506" t="s"/>
    </row>
    <row r="5507" spans="1:16">
      <c r="I5507" s="54" t="n">
        <v>5505</v>
      </c>
      <c r="J5507" t="s"/>
      <c r="K5507" t="s">
        <v>2327</v>
      </c>
      <c r="L5507" t="s">
        <v>855</v>
      </c>
      <c r="M5507" t="s"/>
      <c r="N5507" t="s"/>
      <c r="O5507" t="s"/>
      <c r="P5507" t="s"/>
    </row>
    <row r="5508" spans="1:16">
      <c r="I5508" s="54" t="n">
        <v>5506</v>
      </c>
      <c r="J5508" t="s"/>
      <c r="K5508" t="s">
        <v>2327</v>
      </c>
      <c r="L5508" t="s">
        <v>858</v>
      </c>
      <c r="M5508" t="s"/>
      <c r="N5508" t="s"/>
      <c r="O5508" t="s"/>
      <c r="P5508" t="s"/>
    </row>
    <row r="5509" spans="1:16">
      <c r="I5509" s="54" t="n">
        <v>5507</v>
      </c>
      <c r="J5509" t="s"/>
      <c r="K5509" t="s">
        <v>2327</v>
      </c>
      <c r="L5509" t="s">
        <v>1565</v>
      </c>
      <c r="M5509" t="s"/>
      <c r="N5509" t="s"/>
      <c r="O5509" t="s"/>
      <c r="P5509" t="s"/>
    </row>
    <row r="5510" spans="1:16">
      <c r="I5510" s="54" t="n">
        <v>5508</v>
      </c>
      <c r="J5510" t="s"/>
      <c r="K5510" t="s">
        <v>2327</v>
      </c>
      <c r="L5510" t="s">
        <v>1564</v>
      </c>
      <c r="M5510" t="s"/>
      <c r="N5510" t="s"/>
      <c r="O5510" t="s"/>
      <c r="P5510" t="s"/>
    </row>
    <row r="5511" spans="1:16">
      <c r="I5511" s="54" t="n">
        <v>5509</v>
      </c>
      <c r="J5511" t="s"/>
      <c r="K5511" t="s">
        <v>2327</v>
      </c>
      <c r="L5511" t="s">
        <v>1477</v>
      </c>
      <c r="M5511" t="s"/>
      <c r="N5511" t="s"/>
      <c r="O5511" t="s"/>
      <c r="P5511" t="s"/>
    </row>
    <row r="5512" spans="1:16">
      <c r="I5512" s="54" t="n">
        <v>5510</v>
      </c>
      <c r="J5512" t="s"/>
      <c r="K5512" t="s">
        <v>2327</v>
      </c>
      <c r="L5512" t="s">
        <v>861</v>
      </c>
      <c r="M5512" t="s"/>
      <c r="N5512" t="s"/>
      <c r="O5512" t="s"/>
      <c r="P5512" t="s"/>
    </row>
    <row r="5513" spans="1:16">
      <c r="I5513" s="54" t="n">
        <v>5511</v>
      </c>
      <c r="J5513" t="s"/>
      <c r="K5513" t="s">
        <v>2327</v>
      </c>
      <c r="L5513" t="s">
        <v>864</v>
      </c>
      <c r="M5513" t="s"/>
      <c r="N5513" t="s"/>
      <c r="O5513" t="s"/>
      <c r="P5513" t="s"/>
    </row>
    <row r="5514" spans="1:16">
      <c r="I5514" s="54" t="n">
        <v>5512</v>
      </c>
      <c r="J5514" t="s"/>
      <c r="K5514" t="s">
        <v>2327</v>
      </c>
      <c r="L5514" t="s">
        <v>867</v>
      </c>
      <c r="M5514" t="s"/>
      <c r="N5514" t="s"/>
      <c r="O5514" t="s"/>
      <c r="P5514" t="s"/>
    </row>
    <row r="5515" spans="1:16">
      <c r="I5515" s="54" t="n">
        <v>5513</v>
      </c>
      <c r="J5515" t="s"/>
      <c r="K5515" t="s">
        <v>2327</v>
      </c>
      <c r="L5515" t="s">
        <v>870</v>
      </c>
      <c r="M5515" t="s"/>
      <c r="N5515" t="s"/>
      <c r="O5515" t="s"/>
      <c r="P5515" t="s"/>
    </row>
    <row r="5516" spans="1:16">
      <c r="I5516" s="54" t="n">
        <v>5514</v>
      </c>
      <c r="J5516" t="s"/>
      <c r="K5516" t="s">
        <v>2327</v>
      </c>
      <c r="L5516" t="s">
        <v>873</v>
      </c>
      <c r="M5516" t="s"/>
      <c r="N5516" t="s"/>
      <c r="O5516" t="s"/>
      <c r="P5516" t="s"/>
    </row>
    <row r="5517" spans="1:16">
      <c r="I5517" s="54" t="n">
        <v>5515</v>
      </c>
      <c r="J5517" t="s"/>
      <c r="K5517" t="s">
        <v>2327</v>
      </c>
      <c r="L5517" t="s">
        <v>876</v>
      </c>
      <c r="M5517" t="s"/>
      <c r="N5517" t="s"/>
      <c r="O5517" t="s"/>
      <c r="P5517" t="s"/>
    </row>
    <row r="5518" spans="1:16">
      <c r="I5518" s="54" t="n">
        <v>5516</v>
      </c>
      <c r="J5518" t="s"/>
      <c r="K5518" t="s">
        <v>2327</v>
      </c>
      <c r="L5518" t="s">
        <v>879</v>
      </c>
      <c r="M5518" t="s"/>
      <c r="N5518" t="s"/>
      <c r="O5518" t="s"/>
      <c r="P5518" t="s"/>
    </row>
    <row r="5519" spans="1:16">
      <c r="I5519" s="54" t="n">
        <v>5517</v>
      </c>
      <c r="J5519" t="s"/>
      <c r="K5519" t="s">
        <v>2327</v>
      </c>
      <c r="L5519" t="s">
        <v>881</v>
      </c>
      <c r="M5519" t="s"/>
      <c r="N5519" t="s"/>
      <c r="O5519" t="s"/>
      <c r="P5519" t="s"/>
    </row>
    <row r="5520" spans="1:16">
      <c r="I5520" s="54" t="n">
        <v>5518</v>
      </c>
      <c r="J5520" t="s"/>
      <c r="K5520" t="s">
        <v>2327</v>
      </c>
      <c r="L5520" t="s">
        <v>883</v>
      </c>
      <c r="M5520" t="s"/>
      <c r="N5520" t="s"/>
      <c r="O5520" t="s"/>
      <c r="P5520" t="s"/>
    </row>
    <row r="5521" spans="1:16">
      <c r="I5521" s="54" t="n">
        <v>5519</v>
      </c>
      <c r="J5521" t="s"/>
      <c r="K5521" t="s">
        <v>2327</v>
      </c>
      <c r="L5521" t="s">
        <v>886</v>
      </c>
      <c r="M5521" t="s"/>
      <c r="N5521" t="s"/>
      <c r="O5521" t="s"/>
      <c r="P5521" t="s"/>
    </row>
    <row r="5522" spans="1:16">
      <c r="I5522" s="54" t="n">
        <v>5520</v>
      </c>
      <c r="J5522" t="s"/>
      <c r="K5522" t="s">
        <v>2327</v>
      </c>
      <c r="L5522" t="s">
        <v>889</v>
      </c>
      <c r="M5522" t="s"/>
      <c r="N5522" t="s"/>
      <c r="O5522" t="s"/>
      <c r="P5522" t="s"/>
    </row>
    <row r="5523" spans="1:16">
      <c r="I5523" s="54" t="n">
        <v>5521</v>
      </c>
      <c r="J5523" t="s"/>
      <c r="K5523" t="s">
        <v>2327</v>
      </c>
      <c r="L5523" t="s">
        <v>892</v>
      </c>
      <c r="M5523" t="s"/>
      <c r="N5523" t="s"/>
      <c r="O5523" t="s"/>
      <c r="P5523" t="s"/>
    </row>
    <row r="5524" spans="1:16">
      <c r="I5524" s="54" t="n">
        <v>5522</v>
      </c>
      <c r="J5524" t="s"/>
      <c r="K5524" t="s">
        <v>2327</v>
      </c>
      <c r="L5524" t="s">
        <v>895</v>
      </c>
      <c r="M5524" t="s"/>
      <c r="N5524" t="s"/>
      <c r="O5524" t="s"/>
      <c r="P5524" t="s"/>
    </row>
    <row r="5525" spans="1:16">
      <c r="I5525" s="54" t="n">
        <v>5523</v>
      </c>
      <c r="J5525" t="s"/>
      <c r="K5525" t="s">
        <v>2327</v>
      </c>
      <c r="L5525" t="s">
        <v>897</v>
      </c>
      <c r="M5525" t="s"/>
      <c r="N5525" t="s"/>
      <c r="O5525" t="s"/>
      <c r="P5525" t="s"/>
    </row>
    <row r="5526" spans="1:16">
      <c r="I5526" s="54" t="n">
        <v>5524</v>
      </c>
      <c r="J5526" t="s"/>
      <c r="K5526" t="s">
        <v>2327</v>
      </c>
      <c r="L5526" t="s">
        <v>1566</v>
      </c>
      <c r="M5526" t="s"/>
      <c r="N5526" t="s"/>
      <c r="O5526" t="s"/>
      <c r="P5526" t="s"/>
    </row>
    <row r="5527" spans="1:16">
      <c r="I5527" s="54" t="n">
        <v>5525</v>
      </c>
      <c r="J5527" t="s"/>
      <c r="K5527" t="s">
        <v>2327</v>
      </c>
      <c r="L5527" t="s">
        <v>1567</v>
      </c>
      <c r="M5527" t="s"/>
      <c r="N5527" t="s"/>
      <c r="O5527" t="s"/>
      <c r="P5527" t="s"/>
    </row>
    <row r="5528" spans="1:16">
      <c r="I5528" s="54" t="n">
        <v>5526</v>
      </c>
      <c r="J5528" t="s"/>
      <c r="K5528" t="s">
        <v>2327</v>
      </c>
      <c r="L5528" t="s">
        <v>1478</v>
      </c>
      <c r="M5528" t="s"/>
      <c r="N5528" t="s"/>
      <c r="O5528" t="s"/>
      <c r="P5528" t="s"/>
    </row>
    <row r="5529" spans="1:16">
      <c r="I5529" s="54" t="n">
        <v>5527</v>
      </c>
      <c r="J5529" t="s"/>
      <c r="K5529" t="s">
        <v>2327</v>
      </c>
      <c r="L5529" t="s">
        <v>1479</v>
      </c>
      <c r="M5529" t="s"/>
      <c r="N5529" t="s"/>
      <c r="O5529" t="s"/>
      <c r="P5529" t="s"/>
    </row>
    <row r="5530" spans="1:16">
      <c r="I5530" s="54" t="n">
        <v>5528</v>
      </c>
      <c r="J5530" t="s"/>
      <c r="K5530" t="s">
        <v>2327</v>
      </c>
      <c r="L5530" t="s">
        <v>1367</v>
      </c>
      <c r="M5530" t="s"/>
      <c r="N5530" t="s"/>
      <c r="O5530" t="s"/>
      <c r="P5530" t="s"/>
    </row>
    <row r="5531" spans="1:16">
      <c r="I5531" s="54" t="n">
        <v>5529</v>
      </c>
      <c r="J5531" t="s"/>
      <c r="K5531" t="s">
        <v>2327</v>
      </c>
      <c r="L5531" t="s">
        <v>1368</v>
      </c>
      <c r="M5531" t="s"/>
      <c r="N5531" t="s"/>
      <c r="O5531" t="s"/>
      <c r="P5531" t="s"/>
    </row>
    <row r="5532" spans="1:16">
      <c r="I5532" s="54" t="n">
        <v>5530</v>
      </c>
      <c r="J5532" t="s"/>
      <c r="K5532" t="s">
        <v>2327</v>
      </c>
      <c r="L5532" t="s">
        <v>1067</v>
      </c>
      <c r="M5532" t="s"/>
      <c r="N5532" t="s"/>
      <c r="O5532" t="s"/>
      <c r="P5532" t="s"/>
    </row>
    <row r="5533" spans="1:16">
      <c r="I5533" s="54" t="n">
        <v>5531</v>
      </c>
      <c r="J5533" t="s"/>
      <c r="K5533" t="s">
        <v>2327</v>
      </c>
      <c r="L5533" t="s">
        <v>1070</v>
      </c>
      <c r="M5533" t="s"/>
      <c r="N5533" t="s"/>
      <c r="O5533" t="s"/>
      <c r="P5533" t="s"/>
    </row>
    <row r="5534" spans="1:16">
      <c r="I5534" s="54" t="n">
        <v>5532</v>
      </c>
      <c r="J5534" t="s"/>
      <c r="K5534" t="s">
        <v>2327</v>
      </c>
      <c r="L5534" t="s">
        <v>1029</v>
      </c>
      <c r="M5534" t="s"/>
      <c r="N5534" t="s"/>
      <c r="O5534" t="s"/>
      <c r="P5534" t="s"/>
    </row>
    <row r="5535" spans="1:16">
      <c r="I5535" s="54" t="n">
        <v>5533</v>
      </c>
      <c r="J5535" t="s"/>
      <c r="K5535" t="s">
        <v>2327</v>
      </c>
      <c r="L5535" t="s">
        <v>1369</v>
      </c>
      <c r="M5535" t="s"/>
      <c r="N5535" t="s"/>
      <c r="O5535" t="s"/>
      <c r="P5535" t="s"/>
    </row>
    <row r="5536" spans="1:16">
      <c r="I5536" s="54" t="n">
        <v>5534</v>
      </c>
      <c r="J5536" t="s"/>
      <c r="K5536" t="s">
        <v>2327</v>
      </c>
      <c r="L5536" t="s">
        <v>1370</v>
      </c>
      <c r="M5536" t="s"/>
      <c r="N5536" t="s"/>
      <c r="O5536" t="s"/>
      <c r="P5536" t="s"/>
    </row>
    <row r="5537" spans="1:16">
      <c r="I5537" s="54" t="n">
        <v>5535</v>
      </c>
      <c r="J5537" t="s"/>
      <c r="K5537" t="s">
        <v>2327</v>
      </c>
      <c r="L5537" t="s">
        <v>1905</v>
      </c>
      <c r="M5537" t="s"/>
      <c r="N5537" t="s"/>
      <c r="O5537" t="s"/>
      <c r="P5537" t="s"/>
    </row>
    <row r="5538" spans="1:16">
      <c r="I5538" s="54" t="n">
        <v>5536</v>
      </c>
      <c r="J5538" t="s"/>
      <c r="K5538" t="s">
        <v>2327</v>
      </c>
      <c r="L5538" t="s">
        <v>1904</v>
      </c>
      <c r="M5538" t="s"/>
      <c r="N5538" t="s"/>
      <c r="O5538" t="s"/>
      <c r="P5538" t="s"/>
    </row>
    <row r="5539" spans="1:16">
      <c r="I5539" s="54" t="n">
        <v>5537</v>
      </c>
      <c r="J5539" t="s"/>
      <c r="K5539" t="s">
        <v>2327</v>
      </c>
      <c r="L5539" t="s">
        <v>900</v>
      </c>
      <c r="M5539" t="s"/>
      <c r="N5539" t="s"/>
      <c r="O5539" t="s"/>
      <c r="P5539" t="s"/>
    </row>
    <row r="5540" spans="1:16">
      <c r="I5540" s="54" t="n">
        <v>5538</v>
      </c>
      <c r="J5540" t="s"/>
      <c r="K5540" t="s">
        <v>2327</v>
      </c>
      <c r="L5540" t="s">
        <v>903</v>
      </c>
      <c r="M5540" t="s"/>
      <c r="N5540" t="s"/>
      <c r="O5540" t="s"/>
      <c r="P5540" t="s"/>
    </row>
    <row r="5541" spans="1:16">
      <c r="I5541" s="54" t="n">
        <v>5539</v>
      </c>
      <c r="J5541" t="s"/>
      <c r="K5541" t="s">
        <v>2327</v>
      </c>
      <c r="L5541" t="s">
        <v>906</v>
      </c>
      <c r="M5541" t="s"/>
      <c r="N5541" t="s"/>
      <c r="O5541" t="s"/>
      <c r="P5541" t="s"/>
    </row>
    <row r="5542" spans="1:16">
      <c r="I5542" s="54" t="n">
        <v>5540</v>
      </c>
      <c r="J5542" t="s"/>
      <c r="K5542" t="s">
        <v>2327</v>
      </c>
      <c r="L5542" t="s">
        <v>909</v>
      </c>
      <c r="M5542" t="s"/>
      <c r="N5542" t="s"/>
      <c r="O5542" t="s"/>
      <c r="P5542" t="s"/>
    </row>
    <row r="5543" spans="1:16">
      <c r="I5543" s="54" t="n">
        <v>5541</v>
      </c>
      <c r="J5543" t="s"/>
      <c r="K5543" t="s">
        <v>2327</v>
      </c>
      <c r="L5543" t="s">
        <v>912</v>
      </c>
      <c r="M5543" t="s"/>
      <c r="N5543" t="s"/>
      <c r="O5543" t="s"/>
      <c r="P5543" t="s"/>
    </row>
    <row r="5544" spans="1:16">
      <c r="I5544" s="54" t="n">
        <v>5542</v>
      </c>
      <c r="J5544" t="s"/>
      <c r="K5544" t="s">
        <v>2327</v>
      </c>
      <c r="L5544" t="s">
        <v>915</v>
      </c>
      <c r="M5544" t="s"/>
      <c r="N5544" t="s"/>
      <c r="O5544" t="s"/>
      <c r="P5544" t="s"/>
    </row>
    <row r="5545" spans="1:16">
      <c r="I5545" s="54" t="n">
        <v>5543</v>
      </c>
      <c r="J5545" t="s"/>
      <c r="K5545" t="s">
        <v>2327</v>
      </c>
      <c r="L5545" t="s">
        <v>918</v>
      </c>
      <c r="M5545" t="s"/>
      <c r="N5545" t="s"/>
      <c r="O5545" t="s"/>
      <c r="P5545" t="s"/>
    </row>
    <row r="5546" spans="1:16">
      <c r="I5546" s="54" t="n">
        <v>5544</v>
      </c>
      <c r="J5546" t="s"/>
      <c r="K5546" t="s">
        <v>2327</v>
      </c>
      <c r="L5546" t="s">
        <v>920</v>
      </c>
      <c r="M5546" t="s"/>
      <c r="N5546" t="s"/>
      <c r="O5546" t="s"/>
      <c r="P5546" t="s"/>
    </row>
    <row r="5547" spans="1:16">
      <c r="I5547" s="54" t="n">
        <v>5545</v>
      </c>
      <c r="J5547" t="s"/>
      <c r="K5547" t="s">
        <v>2327</v>
      </c>
      <c r="L5547" t="s">
        <v>923</v>
      </c>
      <c r="M5547" t="s"/>
      <c r="N5547" t="s"/>
      <c r="O5547" t="s"/>
      <c r="P5547" t="s"/>
    </row>
    <row r="5548" spans="1:16">
      <c r="I5548" s="54" t="n">
        <v>5546</v>
      </c>
      <c r="J5548" t="s"/>
      <c r="K5548" t="s">
        <v>2327</v>
      </c>
      <c r="L5548" t="s">
        <v>926</v>
      </c>
      <c r="M5548" t="s"/>
      <c r="N5548" t="s"/>
      <c r="O5548" t="s"/>
      <c r="P5548" t="s"/>
    </row>
    <row r="5549" spans="1:16">
      <c r="I5549" s="54" t="n">
        <v>5547</v>
      </c>
      <c r="J5549" t="s"/>
      <c r="K5549" t="s">
        <v>2327</v>
      </c>
      <c r="L5549" t="s">
        <v>1053</v>
      </c>
      <c r="M5549" t="s"/>
      <c r="N5549" t="s"/>
      <c r="O5549" t="s"/>
      <c r="P5549" t="s"/>
    </row>
    <row r="5550" spans="1:16">
      <c r="I5550" s="54" t="n">
        <v>5548</v>
      </c>
      <c r="J5550" t="s"/>
      <c r="K5550" t="s">
        <v>2327</v>
      </c>
      <c r="L5550" t="s">
        <v>1050</v>
      </c>
      <c r="M5550" t="s"/>
      <c r="N5550" t="s"/>
      <c r="O5550" t="s"/>
      <c r="P5550" t="s"/>
    </row>
    <row r="5551" spans="1:16">
      <c r="I5551" s="54" t="n">
        <v>5549</v>
      </c>
      <c r="J5551" t="s"/>
      <c r="K5551" t="s">
        <v>2327</v>
      </c>
      <c r="L5551" t="s">
        <v>1044</v>
      </c>
      <c r="M5551" t="s"/>
      <c r="N5551" t="s"/>
      <c r="O5551" t="s"/>
      <c r="P5551" t="s"/>
    </row>
    <row r="5552" spans="1:16">
      <c r="I5552" s="54" t="n">
        <v>5550</v>
      </c>
      <c r="J5552" t="s"/>
      <c r="K5552" t="s">
        <v>2327</v>
      </c>
      <c r="L5552" t="s">
        <v>929</v>
      </c>
      <c r="M5552" t="s"/>
      <c r="N5552" t="s"/>
      <c r="O5552" t="s"/>
      <c r="P5552" t="s"/>
    </row>
    <row r="5553" spans="1:16">
      <c r="I5553" s="54" t="n">
        <v>5551</v>
      </c>
      <c r="J5553" t="s"/>
      <c r="K5553" t="s">
        <v>2327</v>
      </c>
      <c r="L5553" t="s">
        <v>932</v>
      </c>
      <c r="M5553" t="s"/>
      <c r="N5553" t="s"/>
      <c r="O5553" t="s"/>
      <c r="P5553" t="s"/>
    </row>
    <row r="5554" spans="1:16">
      <c r="I5554" s="54" t="n">
        <v>5552</v>
      </c>
      <c r="J5554" t="s"/>
      <c r="K5554" t="s">
        <v>2327</v>
      </c>
      <c r="L5554" t="s">
        <v>1485</v>
      </c>
      <c r="M5554" t="s"/>
      <c r="N5554" t="s"/>
      <c r="O5554" t="s"/>
      <c r="P5554" t="s"/>
    </row>
    <row r="5555" spans="1:16">
      <c r="I5555" s="54" t="n">
        <v>5553</v>
      </c>
      <c r="J5555" t="s"/>
      <c r="K5555" t="s">
        <v>2327</v>
      </c>
      <c r="L5555" t="s">
        <v>1576</v>
      </c>
      <c r="M5555" t="s"/>
      <c r="N5555" t="s"/>
      <c r="O5555" t="s"/>
      <c r="P5555" t="s"/>
    </row>
    <row r="5556" spans="1:16">
      <c r="I5556" s="54" t="n">
        <v>5554</v>
      </c>
      <c r="J5556" t="s"/>
      <c r="K5556" t="s">
        <v>2327</v>
      </c>
      <c r="L5556" t="s">
        <v>1487</v>
      </c>
      <c r="M5556" t="s"/>
      <c r="N5556" t="s"/>
      <c r="O5556" t="s"/>
      <c r="P5556" t="s"/>
    </row>
    <row r="5557" spans="1:16">
      <c r="I5557" s="54" t="n">
        <v>5555</v>
      </c>
      <c r="J5557" t="s"/>
      <c r="K5557" t="s">
        <v>2327</v>
      </c>
      <c r="L5557" t="s">
        <v>1578</v>
      </c>
      <c r="M5557" t="s"/>
      <c r="N5557" t="s"/>
      <c r="O5557" t="s"/>
      <c r="P5557" t="s"/>
    </row>
    <row r="5558" spans="1:16">
      <c r="I5558" s="54" t="n">
        <v>5556</v>
      </c>
      <c r="J5558" t="s"/>
      <c r="K5558" t="s">
        <v>2327</v>
      </c>
      <c r="L5558" t="s">
        <v>1577</v>
      </c>
      <c r="M5558" t="s"/>
      <c r="N5558" t="s"/>
      <c r="O5558" t="s"/>
      <c r="P5558" t="s"/>
    </row>
    <row r="5559" spans="1:16">
      <c r="I5559" s="54" t="n">
        <v>5557</v>
      </c>
      <c r="J5559" t="s"/>
      <c r="K5559" t="s">
        <v>2327</v>
      </c>
      <c r="L5559" t="s">
        <v>1488</v>
      </c>
      <c r="M5559" t="s"/>
      <c r="N5559" t="s"/>
      <c r="O5559" t="s"/>
      <c r="P5559" t="s"/>
    </row>
    <row r="5560" spans="1:16">
      <c r="I5560" s="54" t="n">
        <v>5558</v>
      </c>
      <c r="J5560" t="s"/>
      <c r="K5560" t="s">
        <v>2327</v>
      </c>
      <c r="L5560" t="s">
        <v>934</v>
      </c>
      <c r="M5560" t="s"/>
      <c r="N5560" t="s"/>
      <c r="O5560" t="s"/>
      <c r="P5560" t="s"/>
    </row>
    <row r="5561" spans="1:16">
      <c r="I5561" s="54" t="n">
        <v>5559</v>
      </c>
      <c r="J5561" t="s"/>
      <c r="K5561" t="s">
        <v>2327</v>
      </c>
      <c r="L5561" t="s">
        <v>937</v>
      </c>
      <c r="M5561" t="s"/>
      <c r="N5561" t="s"/>
      <c r="O5561" t="s"/>
      <c r="P5561" t="s"/>
    </row>
    <row r="5562" spans="1:16">
      <c r="I5562" s="54" t="n">
        <v>5560</v>
      </c>
      <c r="J5562" t="s"/>
      <c r="K5562" t="s">
        <v>2327</v>
      </c>
      <c r="L5562" t="s">
        <v>1372</v>
      </c>
      <c r="M5562" t="s"/>
      <c r="N5562" t="s"/>
      <c r="O5562" t="s"/>
      <c r="P5562" t="s"/>
    </row>
    <row r="5563" spans="1:16">
      <c r="I5563" s="54" t="n">
        <v>5561</v>
      </c>
      <c r="J5563" t="s"/>
      <c r="K5563" t="s">
        <v>2327</v>
      </c>
      <c r="L5563" t="s">
        <v>940</v>
      </c>
      <c r="M5563" t="s"/>
      <c r="N5563" t="s"/>
      <c r="O5563" t="s"/>
      <c r="P5563" t="s"/>
    </row>
    <row r="5564" spans="1:16">
      <c r="I5564" s="54" t="n">
        <v>5562</v>
      </c>
      <c r="J5564" t="s"/>
      <c r="K5564" t="s">
        <v>2327</v>
      </c>
      <c r="L5564" t="s">
        <v>943</v>
      </c>
      <c r="M5564" t="s"/>
      <c r="N5564" t="s"/>
      <c r="O5564" t="s"/>
      <c r="P5564" t="s"/>
    </row>
    <row r="5565" spans="1:16">
      <c r="I5565" s="54" t="n">
        <v>5563</v>
      </c>
      <c r="J5565" t="s"/>
      <c r="K5565" t="s">
        <v>2327</v>
      </c>
      <c r="L5565" t="s">
        <v>946</v>
      </c>
      <c r="M5565" t="s"/>
      <c r="N5565" t="s"/>
      <c r="O5565" t="s"/>
      <c r="P5565" t="s"/>
    </row>
    <row r="5566" spans="1:16">
      <c r="I5566" s="54" t="n">
        <v>5564</v>
      </c>
      <c r="J5566" t="s"/>
      <c r="K5566" t="s">
        <v>2327</v>
      </c>
      <c r="L5566" t="s">
        <v>949</v>
      </c>
      <c r="M5566" t="s"/>
      <c r="N5566" t="s"/>
      <c r="O5566" t="s"/>
      <c r="P5566" t="s"/>
    </row>
    <row r="5567" spans="1:16">
      <c r="I5567" s="54" t="n">
        <v>5565</v>
      </c>
      <c r="J5567" t="s"/>
      <c r="K5567" t="s">
        <v>2327</v>
      </c>
      <c r="L5567" t="s">
        <v>952</v>
      </c>
      <c r="M5567" t="s"/>
      <c r="N5567" t="s"/>
      <c r="O5567" t="s"/>
      <c r="P5567" t="s"/>
    </row>
    <row r="5568" spans="1:16">
      <c r="I5568" s="54" t="n">
        <v>5566</v>
      </c>
      <c r="J5568" t="s"/>
      <c r="K5568" t="s">
        <v>2327</v>
      </c>
      <c r="L5568" t="s">
        <v>955</v>
      </c>
      <c r="M5568" t="s"/>
      <c r="N5568" t="s"/>
      <c r="O5568" t="s"/>
      <c r="P5568" t="s"/>
    </row>
    <row r="5569" spans="1:16">
      <c r="I5569" s="54" t="n">
        <v>5567</v>
      </c>
      <c r="J5569" t="s"/>
      <c r="K5569" t="s">
        <v>2327</v>
      </c>
      <c r="L5569" t="s">
        <v>958</v>
      </c>
      <c r="M5569" t="s"/>
      <c r="N5569" t="s"/>
      <c r="O5569" t="s"/>
      <c r="P5569" t="s"/>
    </row>
    <row r="5570" spans="1:16">
      <c r="I5570" s="54" t="n">
        <v>5568</v>
      </c>
      <c r="J5570" t="s"/>
      <c r="K5570" t="s">
        <v>2327</v>
      </c>
      <c r="L5570" t="s">
        <v>961</v>
      </c>
      <c r="M5570" t="s"/>
      <c r="N5570" t="s"/>
      <c r="O5570" t="s"/>
      <c r="P5570" t="s"/>
    </row>
    <row r="5571" spans="1:16">
      <c r="I5571" s="54" t="n">
        <v>5569</v>
      </c>
      <c r="J5571" t="s"/>
      <c r="K5571" t="s">
        <v>2327</v>
      </c>
      <c r="L5571" t="s">
        <v>964</v>
      </c>
      <c r="M5571" t="s"/>
      <c r="N5571" t="s"/>
      <c r="O5571" t="s"/>
      <c r="P5571" t="s"/>
    </row>
    <row r="5572" spans="1:16">
      <c r="I5572" s="54" t="n">
        <v>5570</v>
      </c>
      <c r="J5572" t="s"/>
      <c r="K5572" t="s">
        <v>2327</v>
      </c>
      <c r="L5572" t="s">
        <v>966</v>
      </c>
      <c r="M5572" t="s"/>
      <c r="N5572" t="s"/>
      <c r="O5572" t="s"/>
      <c r="P5572" t="s"/>
    </row>
    <row r="5573" spans="1:16">
      <c r="I5573" s="54" t="n">
        <v>5571</v>
      </c>
      <c r="J5573" t="s"/>
      <c r="K5573" t="s">
        <v>2327</v>
      </c>
      <c r="L5573" t="s">
        <v>969</v>
      </c>
      <c r="M5573" t="s"/>
      <c r="N5573" t="s"/>
      <c r="O5573" t="s"/>
      <c r="P5573" t="s"/>
    </row>
    <row r="5574" spans="1:16">
      <c r="I5574" s="54" t="n">
        <v>5572</v>
      </c>
      <c r="J5574" t="s"/>
      <c r="K5574" t="s">
        <v>2327</v>
      </c>
      <c r="L5574" t="s">
        <v>972</v>
      </c>
      <c r="M5574" t="s"/>
      <c r="N5574" t="s"/>
      <c r="O5574" t="s"/>
      <c r="P5574" t="s"/>
    </row>
    <row r="5575" spans="1:16">
      <c r="I5575" s="54" t="n">
        <v>5573</v>
      </c>
      <c r="J5575" t="s"/>
      <c r="K5575" t="s">
        <v>2327</v>
      </c>
      <c r="L5575" t="s">
        <v>1376</v>
      </c>
      <c r="M5575" t="s"/>
      <c r="N5575" t="s"/>
      <c r="O5575" t="s"/>
      <c r="P5575" t="s"/>
    </row>
    <row r="5576" spans="1:16">
      <c r="I5576" s="54" t="n">
        <v>5574</v>
      </c>
      <c r="J5576" t="s"/>
      <c r="K5576" t="s">
        <v>2327</v>
      </c>
      <c r="L5576" t="s">
        <v>1377</v>
      </c>
      <c r="M5576" t="s"/>
      <c r="N5576" t="s"/>
      <c r="O5576" t="s"/>
      <c r="P5576" t="s"/>
    </row>
    <row r="5577" spans="1:16">
      <c r="I5577" s="54" t="n">
        <v>5575</v>
      </c>
      <c r="J5577" t="s"/>
      <c r="K5577" t="s">
        <v>2327</v>
      </c>
      <c r="L5577" t="s">
        <v>974</v>
      </c>
      <c r="M5577" t="s"/>
      <c r="N5577" t="s"/>
      <c r="O5577" t="s"/>
      <c r="P5577" t="s"/>
    </row>
    <row r="5578" spans="1:16">
      <c r="I5578" s="54" t="n">
        <v>5576</v>
      </c>
      <c r="J5578" t="s"/>
      <c r="K5578" t="s">
        <v>2327</v>
      </c>
      <c r="L5578" t="s">
        <v>1589</v>
      </c>
      <c r="M5578" t="s"/>
      <c r="N5578" t="s"/>
      <c r="O5578" t="s"/>
      <c r="P5578" t="s"/>
    </row>
    <row r="5579" spans="1:16">
      <c r="I5579" s="54" t="n">
        <v>5577</v>
      </c>
      <c r="J5579" t="s"/>
      <c r="K5579" t="s">
        <v>2327</v>
      </c>
      <c r="L5579" t="s">
        <v>1588</v>
      </c>
      <c r="M5579" t="s"/>
      <c r="N5579" t="s"/>
      <c r="O5579" t="s"/>
      <c r="P5579" t="s"/>
    </row>
    <row r="5580" spans="1:16">
      <c r="I5580" s="54" t="n">
        <v>5578</v>
      </c>
      <c r="J5580" t="s"/>
      <c r="K5580" t="s">
        <v>2327</v>
      </c>
      <c r="L5580" t="s">
        <v>1494</v>
      </c>
      <c r="M5580" t="s"/>
      <c r="N5580" t="s"/>
      <c r="O5580" t="s"/>
      <c r="P5580" t="s"/>
    </row>
    <row r="5581" spans="1:16">
      <c r="I5581" s="54" t="n">
        <v>5579</v>
      </c>
      <c r="J5581" t="s"/>
      <c r="K5581" t="s">
        <v>2327</v>
      </c>
      <c r="L5581" t="s">
        <v>1839</v>
      </c>
      <c r="M5581" t="s"/>
      <c r="N5581" t="s"/>
      <c r="O5581" t="s"/>
      <c r="P5581" t="s"/>
    </row>
    <row r="5582" spans="1:16">
      <c r="I5582" s="54" t="n">
        <v>5580</v>
      </c>
      <c r="J5582" t="s"/>
      <c r="K5582" t="s">
        <v>2327</v>
      </c>
      <c r="L5582" t="s">
        <v>1496</v>
      </c>
      <c r="M5582" t="s"/>
      <c r="N5582" t="s"/>
      <c r="O5582" t="s"/>
      <c r="P5582" t="s"/>
    </row>
    <row r="5583" spans="1:16">
      <c r="I5583" s="54" t="n">
        <v>5581</v>
      </c>
      <c r="J5583" t="s"/>
      <c r="K5583" t="s">
        <v>2327</v>
      </c>
      <c r="L5583" t="s">
        <v>1951</v>
      </c>
      <c r="M5583" t="s"/>
      <c r="N5583" t="s"/>
      <c r="O5583" t="s"/>
      <c r="P5583" t="s"/>
    </row>
    <row r="5584" spans="1:16">
      <c r="I5584" s="54" t="n">
        <v>5582</v>
      </c>
      <c r="J5584" t="s"/>
      <c r="K5584" t="s">
        <v>2327</v>
      </c>
      <c r="L5584" t="s">
        <v>1946</v>
      </c>
      <c r="M5584" t="s"/>
      <c r="N5584" t="s"/>
      <c r="O5584" t="s"/>
      <c r="P5584" t="s"/>
    </row>
    <row r="5585" spans="1:16">
      <c r="I5585" s="54" t="n">
        <v>5583</v>
      </c>
      <c r="J5585" t="s"/>
      <c r="K5585" t="s">
        <v>2327</v>
      </c>
      <c r="L5585" t="s">
        <v>977</v>
      </c>
      <c r="M5585" t="s"/>
      <c r="N5585" t="s"/>
      <c r="O5585" t="s"/>
      <c r="P5585" t="s"/>
    </row>
    <row r="5586" spans="1:16">
      <c r="I5586" s="54" t="n">
        <v>5584</v>
      </c>
      <c r="J5586" t="s"/>
      <c r="K5586" t="s">
        <v>2327</v>
      </c>
      <c r="L5586" t="s">
        <v>980</v>
      </c>
      <c r="M5586" t="s"/>
      <c r="N5586" t="s"/>
      <c r="O5586" t="s"/>
      <c r="P5586" t="s"/>
    </row>
    <row r="5587" spans="1:16">
      <c r="I5587" s="54" t="n">
        <v>5585</v>
      </c>
      <c r="J5587" t="s"/>
      <c r="K5587" t="s">
        <v>2327</v>
      </c>
      <c r="L5587" t="s">
        <v>983</v>
      </c>
      <c r="M5587" t="s"/>
      <c r="N5587" t="s"/>
      <c r="O5587" t="s"/>
      <c r="P5587" t="s"/>
    </row>
    <row r="5588" spans="1:16">
      <c r="I5588" s="54" t="n">
        <v>5586</v>
      </c>
      <c r="J5588" t="s"/>
      <c r="K5588" t="s">
        <v>2327</v>
      </c>
      <c r="L5588" t="s">
        <v>1711</v>
      </c>
      <c r="M5588" t="s"/>
      <c r="N5588" t="s"/>
      <c r="O5588" t="s"/>
      <c r="P5588" t="s"/>
    </row>
    <row r="5589" spans="1:16">
      <c r="I5589" s="54" t="n">
        <v>5587</v>
      </c>
      <c r="J5589" t="s"/>
      <c r="K5589" t="s">
        <v>2327</v>
      </c>
      <c r="L5589" t="s">
        <v>1710</v>
      </c>
      <c r="M5589" t="s"/>
      <c r="N5589" t="s"/>
      <c r="O5589" t="s"/>
      <c r="P5589" t="s"/>
    </row>
    <row r="5590" spans="1:16">
      <c r="I5590" s="54" t="n">
        <v>5588</v>
      </c>
      <c r="J5590" t="s"/>
      <c r="K5590" t="s">
        <v>2327</v>
      </c>
      <c r="L5590" t="s">
        <v>1700</v>
      </c>
      <c r="M5590" t="s"/>
      <c r="N5590" t="s"/>
      <c r="O5590" t="s"/>
      <c r="P5590" t="s"/>
    </row>
    <row r="5591" spans="1:16">
      <c r="I5591" s="54" t="n">
        <v>5589</v>
      </c>
      <c r="J5591" t="s"/>
      <c r="K5591" t="s">
        <v>2327</v>
      </c>
      <c r="L5591" t="s">
        <v>986</v>
      </c>
      <c r="M5591" t="s"/>
      <c r="N5591" t="s"/>
      <c r="O5591" t="s"/>
      <c r="P5591" t="s"/>
    </row>
    <row r="5592" spans="1:16">
      <c r="I5592" s="54" t="n">
        <v>5590</v>
      </c>
      <c r="J5592" t="s"/>
      <c r="K5592" t="s">
        <v>2327</v>
      </c>
      <c r="L5592" t="s">
        <v>989</v>
      </c>
      <c r="M5592" t="s"/>
      <c r="N5592" t="s"/>
      <c r="O5592" t="s"/>
      <c r="P5592" t="s"/>
    </row>
    <row r="5593" spans="1:16">
      <c r="I5593" s="54" t="n">
        <v>5591</v>
      </c>
      <c r="J5593" t="s"/>
      <c r="K5593" t="s">
        <v>2327</v>
      </c>
      <c r="L5593" t="s">
        <v>992</v>
      </c>
      <c r="M5593" t="s"/>
      <c r="N5593" t="s"/>
      <c r="O5593" t="s"/>
      <c r="P5593" t="s"/>
    </row>
    <row r="5594" spans="1:16">
      <c r="I5594" s="54" t="n">
        <v>5592</v>
      </c>
      <c r="J5594" t="s"/>
      <c r="K5594" t="s">
        <v>2327</v>
      </c>
      <c r="L5594" t="s">
        <v>1378</v>
      </c>
      <c r="M5594" t="s"/>
      <c r="N5594" t="s"/>
      <c r="O5594" t="s"/>
      <c r="P5594" t="s"/>
    </row>
    <row r="5595" spans="1:16">
      <c r="I5595" s="54" t="n">
        <v>5593</v>
      </c>
      <c r="J5595" t="s"/>
      <c r="K5595" t="s">
        <v>2327</v>
      </c>
      <c r="L5595" t="s">
        <v>1379</v>
      </c>
      <c r="M5595" t="s"/>
      <c r="N5595" t="s"/>
      <c r="O5595" t="s"/>
      <c r="P5595" t="s"/>
    </row>
    <row r="5596" spans="1:16">
      <c r="I5596" s="54" t="n">
        <v>5594</v>
      </c>
      <c r="J5596" t="s"/>
      <c r="K5596" t="s">
        <v>2327</v>
      </c>
      <c r="L5596" t="s">
        <v>1506</v>
      </c>
      <c r="M5596" t="s"/>
      <c r="N5596" t="s"/>
      <c r="O5596" t="s"/>
      <c r="P5596" t="s"/>
    </row>
    <row r="5597" spans="1:16">
      <c r="I5597" s="54" t="n">
        <v>5595</v>
      </c>
      <c r="J5597" t="s"/>
      <c r="K5597" t="s">
        <v>2327</v>
      </c>
      <c r="L5597" t="s">
        <v>994</v>
      </c>
      <c r="M5597" t="s"/>
      <c r="N5597" t="s"/>
      <c r="O5597" t="s"/>
      <c r="P5597" t="s"/>
    </row>
    <row r="5598" spans="1:16">
      <c r="I5598" s="54" t="n">
        <v>5596</v>
      </c>
      <c r="J5598" t="s"/>
      <c r="K5598" t="s">
        <v>2327</v>
      </c>
      <c r="L5598" t="s">
        <v>1509</v>
      </c>
      <c r="M5598" t="s"/>
      <c r="N5598" t="s"/>
      <c r="O5598" t="s"/>
      <c r="P5598" t="s"/>
    </row>
    <row r="5599" spans="1:16">
      <c r="I5599" s="54" t="n">
        <v>5597</v>
      </c>
      <c r="J5599" t="s"/>
      <c r="K5599" t="s">
        <v>2327</v>
      </c>
      <c r="L5599" t="s">
        <v>997</v>
      </c>
      <c r="M5599" t="s"/>
      <c r="N5599" t="s"/>
      <c r="O5599" t="s"/>
      <c r="P5599" t="s"/>
    </row>
    <row r="5600" spans="1:16">
      <c r="I5600" s="54" t="n">
        <v>5598</v>
      </c>
      <c r="J5600" t="s"/>
      <c r="K5600" t="s">
        <v>2327</v>
      </c>
      <c r="L5600" t="s">
        <v>1000</v>
      </c>
      <c r="M5600" t="s"/>
      <c r="N5600" t="s"/>
      <c r="O5600" t="s"/>
      <c r="P5600" t="s"/>
    </row>
    <row r="5601" spans="1:16">
      <c r="I5601" s="54" t="n">
        <v>5599</v>
      </c>
      <c r="J5601" t="s"/>
      <c r="K5601" t="s">
        <v>2327</v>
      </c>
      <c r="L5601" t="s">
        <v>1003</v>
      </c>
      <c r="M5601" t="s"/>
      <c r="N5601" t="s"/>
      <c r="O5601" t="s"/>
      <c r="P5601" t="s"/>
    </row>
    <row r="5602" spans="1:16">
      <c r="I5602" s="54" t="n">
        <v>5600</v>
      </c>
      <c r="J5602" t="s"/>
      <c r="K5602" t="s">
        <v>2327</v>
      </c>
      <c r="L5602" t="s">
        <v>1005</v>
      </c>
      <c r="M5602" t="s"/>
      <c r="N5602" t="s"/>
      <c r="O5602" t="s"/>
      <c r="P5602" t="s"/>
    </row>
    <row r="5603" spans="1:16">
      <c r="I5603" s="54" t="n">
        <v>5601</v>
      </c>
      <c r="J5603" t="s"/>
      <c r="K5603" t="s">
        <v>2327</v>
      </c>
      <c r="L5603" t="s">
        <v>1008</v>
      </c>
      <c r="M5603" t="s"/>
      <c r="N5603" t="s"/>
      <c r="O5603" t="s"/>
      <c r="P5603" t="s"/>
    </row>
    <row r="5604" spans="1:16">
      <c r="I5604" s="54" t="n">
        <v>5602</v>
      </c>
      <c r="J5604" t="s"/>
      <c r="K5604" t="s">
        <v>2327</v>
      </c>
      <c r="L5604" t="s">
        <v>1380</v>
      </c>
      <c r="M5604" t="s"/>
      <c r="N5604" t="s"/>
      <c r="O5604" t="s"/>
      <c r="P5604" t="s"/>
    </row>
    <row r="5605" spans="1:16">
      <c r="I5605" s="54" t="n">
        <v>5603</v>
      </c>
      <c r="J5605" t="s"/>
      <c r="K5605" t="s">
        <v>2327</v>
      </c>
      <c r="L5605" t="s">
        <v>1510</v>
      </c>
      <c r="M5605" t="s"/>
      <c r="N5605" t="s"/>
      <c r="O5605" t="s"/>
      <c r="P5605" t="s"/>
    </row>
    <row r="5606" spans="1:16">
      <c r="I5606" s="54" t="n">
        <v>5604</v>
      </c>
      <c r="J5606" t="s"/>
      <c r="K5606" t="s">
        <v>2327</v>
      </c>
      <c r="L5606" t="s">
        <v>1011</v>
      </c>
      <c r="M5606" t="s"/>
      <c r="N5606" t="s"/>
      <c r="O5606" t="s"/>
      <c r="P5606" t="s"/>
    </row>
    <row r="5607" spans="1:16">
      <c r="I5607" s="54" t="n">
        <v>5605</v>
      </c>
      <c r="J5607" t="s"/>
      <c r="K5607" t="s">
        <v>2327</v>
      </c>
      <c r="L5607" t="s">
        <v>1014</v>
      </c>
      <c r="M5607" t="s"/>
      <c r="N5607" t="s"/>
      <c r="O5607" t="s"/>
      <c r="P5607" t="s"/>
    </row>
    <row r="5608" spans="1:16">
      <c r="I5608" s="54" t="n">
        <v>5606</v>
      </c>
      <c r="J5608" t="s"/>
      <c r="K5608" t="s">
        <v>2327</v>
      </c>
      <c r="L5608" t="s">
        <v>1381</v>
      </c>
      <c r="M5608" t="s"/>
      <c r="N5608" t="s"/>
      <c r="O5608" t="s"/>
      <c r="P5608" t="s"/>
    </row>
    <row r="5609" spans="1:16">
      <c r="I5609" s="54" t="n">
        <v>5607</v>
      </c>
      <c r="J5609" t="s"/>
      <c r="K5609" t="s">
        <v>2327</v>
      </c>
      <c r="L5609" t="s">
        <v>646</v>
      </c>
      <c r="M5609" t="s"/>
      <c r="N5609" t="s"/>
      <c r="O5609" t="s"/>
      <c r="P5609" t="s"/>
    </row>
    <row r="5610" spans="1:16">
      <c r="I5610" s="54" t="n">
        <v>5608</v>
      </c>
      <c r="J5610" t="s"/>
      <c r="K5610" t="s">
        <v>2327</v>
      </c>
      <c r="L5610" t="s">
        <v>1919</v>
      </c>
      <c r="M5610" t="s"/>
      <c r="N5610" t="s"/>
      <c r="O5610" t="s"/>
      <c r="P5610" t="s"/>
    </row>
    <row r="5611" spans="1:16">
      <c r="I5611" s="54" t="n">
        <v>5609</v>
      </c>
      <c r="J5611" t="s"/>
      <c r="K5611" t="s">
        <v>2327</v>
      </c>
      <c r="L5611" t="s">
        <v>1918</v>
      </c>
      <c r="M5611" t="s"/>
      <c r="N5611" t="s"/>
      <c r="O5611" t="s"/>
      <c r="P5611" t="s"/>
    </row>
    <row r="5612" spans="1:16">
      <c r="I5612" s="54" t="n">
        <v>5610</v>
      </c>
      <c r="J5612" t="s"/>
      <c r="K5612" t="s">
        <v>2327</v>
      </c>
      <c r="L5612" t="s">
        <v>1397</v>
      </c>
      <c r="M5612" t="s"/>
      <c r="N5612" t="s"/>
      <c r="O5612" t="s"/>
      <c r="P5612" t="s"/>
    </row>
    <row r="5613" spans="1:16">
      <c r="I5613" s="54" t="n">
        <v>5611</v>
      </c>
      <c r="J5613" t="s"/>
      <c r="K5613" t="s">
        <v>2327</v>
      </c>
      <c r="L5613" t="s">
        <v>1398</v>
      </c>
      <c r="M5613" t="s"/>
      <c r="N5613" t="s"/>
      <c r="O5613" t="s"/>
      <c r="P5613" t="s"/>
    </row>
    <row r="5614" spans="1:16">
      <c r="I5614" s="54" t="n">
        <v>5612</v>
      </c>
      <c r="J5614" t="s"/>
      <c r="K5614" t="s">
        <v>2327</v>
      </c>
      <c r="L5614" t="s">
        <v>1073</v>
      </c>
      <c r="M5614" t="s"/>
      <c r="N5614" t="s"/>
      <c r="O5614" t="s"/>
      <c r="P5614" t="s"/>
    </row>
    <row r="5615" spans="1:16">
      <c r="I5615" s="54" t="n">
        <v>5613</v>
      </c>
      <c r="J5615" t="s"/>
      <c r="K5615" t="s">
        <v>2327</v>
      </c>
      <c r="L5615" t="s">
        <v>1076</v>
      </c>
      <c r="M5615" t="s"/>
      <c r="N5615" t="s"/>
      <c r="O5615" t="s"/>
      <c r="P5615" t="s"/>
    </row>
    <row r="5616" spans="1:16">
      <c r="I5616" s="54" t="n">
        <v>5614</v>
      </c>
      <c r="J5616" t="s"/>
      <c r="K5616" t="s">
        <v>2327</v>
      </c>
      <c r="L5616" t="s">
        <v>1059</v>
      </c>
      <c r="M5616" t="s"/>
      <c r="N5616" t="s"/>
      <c r="O5616" t="s"/>
      <c r="P5616" t="s"/>
    </row>
    <row r="5617" spans="1:16">
      <c r="I5617" s="54" t="n">
        <v>5615</v>
      </c>
      <c r="J5617" t="s"/>
      <c r="K5617" t="s">
        <v>2327</v>
      </c>
      <c r="L5617" t="s">
        <v>1056</v>
      </c>
      <c r="M5617" t="s"/>
      <c r="N5617" t="s"/>
      <c r="O5617" t="s"/>
      <c r="P5617" t="s"/>
    </row>
    <row r="5618" spans="1:16">
      <c r="I5618" s="54" t="n">
        <v>5616</v>
      </c>
      <c r="J5618" t="s"/>
      <c r="K5618" t="s">
        <v>2327</v>
      </c>
      <c r="L5618" t="s">
        <v>1047</v>
      </c>
      <c r="M5618" t="s"/>
      <c r="N5618" t="s"/>
      <c r="O5618" t="s"/>
      <c r="P5618" t="s"/>
    </row>
    <row r="5619" spans="1:16">
      <c r="I5619" s="54" t="n">
        <v>5617</v>
      </c>
      <c r="J5619" t="s"/>
      <c r="K5619" t="s">
        <v>2327</v>
      </c>
      <c r="L5619" t="s">
        <v>1017</v>
      </c>
      <c r="M5619" t="s"/>
      <c r="N5619" t="s"/>
      <c r="O5619" t="s"/>
      <c r="P5619" t="s"/>
    </row>
    <row r="5620" spans="1:16">
      <c r="I5620" s="54" t="n">
        <v>5618</v>
      </c>
      <c r="J5620" t="s"/>
      <c r="K5620" t="s">
        <v>2327</v>
      </c>
      <c r="L5620" t="s">
        <v>1020</v>
      </c>
      <c r="M5620" t="s"/>
      <c r="N5620" t="s"/>
      <c r="O5620" t="s"/>
      <c r="P5620" t="s"/>
    </row>
    <row r="5621" spans="1:16">
      <c r="I5621" s="54" t="n">
        <v>5619</v>
      </c>
      <c r="J5621" t="s"/>
      <c r="K5621" t="s">
        <v>2327</v>
      </c>
      <c r="L5621" t="s">
        <v>1399</v>
      </c>
      <c r="M5621" t="s"/>
      <c r="N5621" t="s"/>
      <c r="O5621" t="s"/>
      <c r="P5621" t="s"/>
    </row>
    <row r="5622" spans="1:16">
      <c r="I5622" s="54" t="n">
        <v>5620</v>
      </c>
      <c r="J5622" t="s"/>
      <c r="K5622" t="s">
        <v>2327</v>
      </c>
      <c r="L5622" t="s">
        <v>1400</v>
      </c>
      <c r="M5622" t="s"/>
      <c r="N5622" t="s"/>
      <c r="O5622" t="s"/>
      <c r="P5622" t="s"/>
    </row>
    <row r="5623" spans="1:16">
      <c r="I5623" s="54" t="n">
        <v>5621</v>
      </c>
      <c r="J5623" t="s"/>
      <c r="K5623" t="s">
        <v>2327</v>
      </c>
      <c r="L5623" t="s">
        <v>1401</v>
      </c>
      <c r="M5623" t="s"/>
      <c r="N5623" t="s"/>
      <c r="O5623" t="s"/>
      <c r="P5623" t="s"/>
    </row>
    <row r="5624" spans="1:16">
      <c r="I5624" s="54" t="n">
        <v>5622</v>
      </c>
      <c r="J5624" t="s"/>
      <c r="K5624" t="s">
        <v>2327</v>
      </c>
      <c r="L5624" t="s">
        <v>1402</v>
      </c>
      <c r="M5624" t="s"/>
      <c r="N5624" t="s"/>
      <c r="O5624" t="s"/>
      <c r="P5624" t="s"/>
    </row>
    <row r="5625" spans="1:16">
      <c r="I5625" s="54" t="n">
        <v>5623</v>
      </c>
      <c r="J5625" t="s"/>
      <c r="K5625" t="s">
        <v>2327</v>
      </c>
      <c r="L5625" t="s">
        <v>1403</v>
      </c>
      <c r="M5625" t="s"/>
      <c r="N5625" t="s"/>
      <c r="O5625" t="s"/>
      <c r="P5625" t="s"/>
    </row>
    <row r="5626" spans="1:16">
      <c r="I5626" s="54" t="n">
        <v>5624</v>
      </c>
      <c r="J5626" t="s"/>
      <c r="K5626" t="s">
        <v>2327</v>
      </c>
      <c r="L5626" t="s">
        <v>1404</v>
      </c>
      <c r="M5626" t="s"/>
      <c r="N5626" t="s"/>
      <c r="O5626" t="s"/>
      <c r="P5626" t="s"/>
    </row>
    <row r="5627" spans="1:16">
      <c r="I5627" s="54" t="n">
        <v>5625</v>
      </c>
      <c r="J5627" t="s"/>
      <c r="K5627" t="s">
        <v>2327</v>
      </c>
      <c r="L5627" t="s">
        <v>1405</v>
      </c>
      <c r="M5627" t="s"/>
      <c r="N5627" t="s"/>
      <c r="O5627" t="s"/>
      <c r="P5627" t="s"/>
    </row>
    <row r="5628" spans="1:16">
      <c r="I5628" s="54" t="n">
        <v>5626</v>
      </c>
      <c r="J5628" t="s"/>
      <c r="K5628" t="s">
        <v>2327</v>
      </c>
      <c r="L5628" t="s">
        <v>1406</v>
      </c>
      <c r="M5628" t="s"/>
      <c r="N5628" t="s"/>
      <c r="O5628" t="s"/>
      <c r="P5628" t="s"/>
    </row>
    <row r="5629" spans="1:16">
      <c r="I5629" s="54" t="n">
        <v>5627</v>
      </c>
      <c r="J5629" t="s"/>
      <c r="K5629" t="s">
        <v>2327</v>
      </c>
      <c r="L5629" t="s">
        <v>1023</v>
      </c>
      <c r="M5629" t="s"/>
      <c r="N5629" t="s"/>
      <c r="O5629" t="s"/>
      <c r="P5629" t="s"/>
    </row>
    <row r="5630" spans="1:16">
      <c r="I5630" s="54" t="n">
        <v>5628</v>
      </c>
      <c r="J5630" t="s"/>
      <c r="K5630" t="s">
        <v>2327</v>
      </c>
      <c r="L5630" t="s">
        <v>1026</v>
      </c>
      <c r="M5630" t="s"/>
      <c r="N5630" t="s"/>
      <c r="O5630" t="s"/>
      <c r="P5630" t="s"/>
    </row>
    <row r="5631" spans="1:16">
      <c r="I5631" s="54" t="n">
        <v>5629</v>
      </c>
      <c r="J5631" t="s"/>
      <c r="K5631" t="s">
        <v>2327</v>
      </c>
      <c r="L5631" t="s">
        <v>1421</v>
      </c>
      <c r="M5631" t="s"/>
      <c r="N5631" t="s"/>
      <c r="O5631" t="s"/>
      <c r="P5631" t="s"/>
    </row>
    <row r="5632" spans="1:16">
      <c r="I5632" s="54" t="n">
        <v>5630</v>
      </c>
      <c r="J5632" t="s"/>
      <c r="K5632" t="s">
        <v>2327</v>
      </c>
      <c r="L5632" t="s">
        <v>1422</v>
      </c>
      <c r="M5632" t="s"/>
      <c r="N5632" t="s"/>
      <c r="O5632" t="s"/>
      <c r="P5632" t="s"/>
    </row>
    <row r="5633" spans="1:16">
      <c r="I5633" s="54" t="n">
        <v>5631</v>
      </c>
      <c r="J5633" t="s"/>
      <c r="K5633" t="s">
        <v>2327</v>
      </c>
      <c r="L5633" t="s">
        <v>1423</v>
      </c>
      <c r="M5633" t="s"/>
      <c r="N5633" t="s"/>
      <c r="O5633" t="s"/>
      <c r="P5633" t="s"/>
    </row>
    <row r="5634" spans="1:16">
      <c r="I5634" s="54" t="n">
        <v>5632</v>
      </c>
      <c r="J5634" t="s"/>
      <c r="K5634" t="s">
        <v>2327</v>
      </c>
      <c r="L5634" t="s">
        <v>1526</v>
      </c>
      <c r="M5634" t="s"/>
      <c r="N5634" t="s"/>
      <c r="O5634" t="s"/>
      <c r="P5634" t="s"/>
    </row>
    <row r="5635" spans="1:16">
      <c r="I5635" s="54" t="n">
        <v>5633</v>
      </c>
      <c r="J5635" t="s"/>
      <c r="K5635" t="s">
        <v>2327</v>
      </c>
      <c r="L5635" t="s">
        <v>1424</v>
      </c>
      <c r="M5635" t="s"/>
      <c r="N5635" t="s"/>
      <c r="O5635" t="s"/>
      <c r="P5635" t="s"/>
    </row>
    <row r="5636" spans="1:16">
      <c r="I5636" s="54" t="n">
        <v>5634</v>
      </c>
      <c r="J5636" t="s"/>
      <c r="K5636" t="s">
        <v>2327</v>
      </c>
      <c r="L5636" t="s">
        <v>1529</v>
      </c>
      <c r="M5636" t="s"/>
      <c r="N5636" t="s"/>
      <c r="O5636" t="s"/>
      <c r="P5636" t="s"/>
    </row>
    <row r="5637" spans="1:16">
      <c r="I5637" s="54" t="n">
        <v>5635</v>
      </c>
      <c r="J5637" t="s"/>
      <c r="K5637" t="s">
        <v>2327</v>
      </c>
      <c r="L5637" t="s">
        <v>2058</v>
      </c>
      <c r="M5637" t="s"/>
      <c r="N5637" t="s"/>
      <c r="O5637" t="s"/>
      <c r="P5637" t="s"/>
    </row>
    <row r="5638" spans="1:16">
      <c r="I5638" s="54" t="n">
        <v>5636</v>
      </c>
      <c r="J5638" t="s"/>
      <c r="K5638" t="s">
        <v>2327</v>
      </c>
      <c r="L5638" t="s">
        <v>1425</v>
      </c>
      <c r="M5638" t="s"/>
      <c r="N5638" t="s"/>
      <c r="O5638" t="s"/>
      <c r="P5638" t="s"/>
    </row>
    <row r="5639" spans="1:16">
      <c r="I5639" s="54" t="n">
        <v>5637</v>
      </c>
      <c r="J5639" t="s"/>
      <c r="K5639" t="s">
        <v>2327</v>
      </c>
      <c r="L5639" t="s">
        <v>1426</v>
      </c>
      <c r="M5639" t="s"/>
      <c r="N5639" t="s"/>
      <c r="O5639" t="s"/>
      <c r="P5639" t="s"/>
    </row>
    <row r="5640" spans="1:16">
      <c r="I5640" s="54" t="n">
        <v>5638</v>
      </c>
      <c r="J5640" t="s"/>
      <c r="K5640" t="s">
        <v>2327</v>
      </c>
      <c r="L5640" t="s">
        <v>1371</v>
      </c>
      <c r="M5640" t="s"/>
      <c r="N5640" t="s"/>
      <c r="O5640" t="s"/>
      <c r="P5640" t="s"/>
    </row>
    <row r="5641" spans="1:16">
      <c r="I5641" s="54" t="n">
        <v>5639</v>
      </c>
      <c r="J5641" t="s"/>
      <c r="K5641" t="s">
        <v>2327</v>
      </c>
      <c r="L5641" t="s">
        <v>1032</v>
      </c>
      <c r="M5641" t="s"/>
      <c r="N5641" t="s"/>
      <c r="O5641" t="s"/>
      <c r="P5641" t="s"/>
    </row>
    <row r="5642" spans="1:16">
      <c r="I5642" s="54" t="n">
        <v>5640</v>
      </c>
      <c r="J5642" t="s"/>
      <c r="K5642" t="s">
        <v>2327</v>
      </c>
      <c r="L5642" t="s">
        <v>1427</v>
      </c>
      <c r="M5642" t="s"/>
      <c r="N5642" t="s"/>
      <c r="O5642" t="s"/>
      <c r="P5642" t="s"/>
    </row>
    <row r="5643" spans="1:16">
      <c r="I5643" s="54" t="n">
        <v>5641</v>
      </c>
      <c r="J5643" t="s"/>
      <c r="K5643" t="s">
        <v>2327</v>
      </c>
      <c r="L5643" t="s">
        <v>1590</v>
      </c>
      <c r="M5643" t="s"/>
      <c r="N5643" t="s"/>
      <c r="O5643" t="s"/>
      <c r="P5643" t="s"/>
    </row>
    <row r="5644" spans="1:16">
      <c r="I5644" s="54" t="n">
        <v>5642</v>
      </c>
      <c r="J5644" s="55" t="n">
        <v>0</v>
      </c>
      <c r="K5644" t="s">
        <v>2327</v>
      </c>
      <c r="L5644" t="s">
        <v>1620</v>
      </c>
      <c r="M5644" t="s"/>
      <c r="N5644" t="s"/>
      <c r="O5644" t="s"/>
      <c r="P5644" t="s"/>
    </row>
    <row r="5645" spans="1:16">
      <c r="I5645" s="54" t="n">
        <v>5643</v>
      </c>
      <c r="J5645" t="s"/>
      <c r="K5645" t="s">
        <v>2327</v>
      </c>
      <c r="L5645" t="s">
        <v>1429</v>
      </c>
      <c r="M5645" t="s"/>
      <c r="N5645" t="s"/>
      <c r="O5645" t="s"/>
      <c r="P5645" t="s"/>
    </row>
    <row r="5646" spans="1:16">
      <c r="I5646" s="54" t="n">
        <v>5644</v>
      </c>
      <c r="J5646" s="55" t="n">
        <v>0</v>
      </c>
      <c r="K5646" t="s">
        <v>2327</v>
      </c>
      <c r="L5646" t="s">
        <v>1430</v>
      </c>
      <c r="M5646" t="s"/>
      <c r="N5646" t="s"/>
      <c r="O5646" t="s"/>
      <c r="P5646" t="s"/>
    </row>
    <row r="5647" spans="1:16">
      <c r="I5647" s="54" t="n">
        <v>5645</v>
      </c>
      <c r="J5647" s="55" t="n">
        <v>0</v>
      </c>
      <c r="K5647" t="s">
        <v>2327</v>
      </c>
      <c r="L5647" t="s">
        <v>1432</v>
      </c>
      <c r="M5647" t="s"/>
      <c r="N5647" t="s"/>
      <c r="O5647" t="s"/>
      <c r="P5647" t="s"/>
    </row>
    <row r="5648" spans="1:16">
      <c r="I5648" s="54" t="n">
        <v>5646</v>
      </c>
      <c r="J5648" s="55" t="n">
        <v>0</v>
      </c>
      <c r="K5648" t="s">
        <v>2327</v>
      </c>
      <c r="L5648" t="s">
        <v>1433</v>
      </c>
      <c r="M5648" t="s"/>
      <c r="N5648" t="s"/>
      <c r="O5648" t="s"/>
      <c r="P5648" t="s"/>
    </row>
    <row r="5649" spans="1:16">
      <c r="I5649" s="54" t="n">
        <v>5647</v>
      </c>
      <c r="J5649" s="55" t="n">
        <v>0</v>
      </c>
      <c r="K5649" t="s">
        <v>2327</v>
      </c>
      <c r="L5649" t="s">
        <v>1989</v>
      </c>
      <c r="M5649" t="s"/>
      <c r="N5649" t="s"/>
      <c r="O5649" t="s"/>
      <c r="P5649" t="s"/>
    </row>
    <row r="5650" spans="1:16">
      <c r="I5650" s="54" t="n">
        <v>5648</v>
      </c>
      <c r="J5650" s="55" t="n">
        <v>0</v>
      </c>
      <c r="K5650" t="s">
        <v>2327</v>
      </c>
      <c r="L5650" t="s">
        <v>1435</v>
      </c>
      <c r="M5650" t="s"/>
      <c r="N5650" t="s"/>
      <c r="O5650" t="s"/>
      <c r="P5650" t="s"/>
    </row>
    <row r="5651" spans="1:16">
      <c r="I5651" s="54" t="n">
        <v>5649</v>
      </c>
      <c r="J5651" t="s"/>
      <c r="K5651" t="s">
        <v>2327</v>
      </c>
      <c r="L5651" t="s">
        <v>1436</v>
      </c>
      <c r="M5651" t="s"/>
      <c r="N5651" t="s"/>
      <c r="O5651" t="s"/>
      <c r="P5651" t="s"/>
    </row>
    <row r="5652" spans="1:16">
      <c r="I5652" s="54" t="n">
        <v>5650</v>
      </c>
      <c r="J5652" t="s"/>
      <c r="K5652" t="s">
        <v>2327</v>
      </c>
      <c r="L5652" t="s">
        <v>1036</v>
      </c>
      <c r="M5652" t="s"/>
      <c r="N5652" t="s"/>
      <c r="O5652" t="s"/>
      <c r="P5652" t="s"/>
    </row>
    <row r="5653" spans="1:16">
      <c r="I5653" s="54" t="n">
        <v>5651</v>
      </c>
      <c r="J5653" t="s"/>
      <c r="K5653" t="s">
        <v>2327</v>
      </c>
      <c r="L5653" t="s">
        <v>1041</v>
      </c>
      <c r="M5653" t="s"/>
      <c r="N5653" t="s"/>
      <c r="O5653" t="s"/>
      <c r="P5653" t="s"/>
    </row>
    <row r="5654" spans="1:16">
      <c r="I5654" s="54" t="n">
        <v>5652</v>
      </c>
      <c r="J5654" s="55" t="n">
        <v>0</v>
      </c>
      <c r="K5654" t="s">
        <v>2327</v>
      </c>
      <c r="L5654" t="s">
        <v>1437</v>
      </c>
      <c r="M5654" t="s"/>
      <c r="N5654" t="s"/>
      <c r="O5654" t="s"/>
      <c r="P5654" t="s"/>
    </row>
    <row r="5655" spans="1:16">
      <c r="I5655" s="54" t="n">
        <v>5653</v>
      </c>
      <c r="J5655" t="s"/>
      <c r="K5655" t="s">
        <v>2327</v>
      </c>
      <c r="L5655" t="s">
        <v>1039</v>
      </c>
      <c r="M5655" t="s"/>
      <c r="N5655" t="s"/>
      <c r="O5655" t="s"/>
      <c r="P5655" t="s"/>
    </row>
    <row r="5656" spans="1:16">
      <c r="I5656" s="54" t="n">
        <v>5654</v>
      </c>
      <c r="J5656" t="s"/>
      <c r="K5656" t="s">
        <v>2327</v>
      </c>
      <c r="L5656" t="s">
        <v>1866</v>
      </c>
      <c r="M5656" t="s"/>
      <c r="N5656" t="s"/>
      <c r="O5656" t="s"/>
      <c r="P5656" t="s"/>
    </row>
    <row r="5657" spans="1:16">
      <c r="I5657" s="54" t="n">
        <v>5655</v>
      </c>
      <c r="J5657" s="55" t="n">
        <v>0</v>
      </c>
      <c r="K5657" t="s">
        <v>2327</v>
      </c>
      <c r="L5657" t="s">
        <v>1690</v>
      </c>
      <c r="M5657" t="s"/>
      <c r="N5657" t="s"/>
      <c r="O5657" t="s"/>
      <c r="P5657" t="s"/>
    </row>
    <row r="5658" spans="1:16">
      <c r="I5658" s="54" t="n">
        <v>5656</v>
      </c>
      <c r="J5658" s="55" t="n">
        <v>0</v>
      </c>
      <c r="K5658" t="s">
        <v>2327</v>
      </c>
      <c r="L5658" t="s">
        <v>1691</v>
      </c>
      <c r="M5658" t="s"/>
      <c r="N5658" t="s"/>
      <c r="O5658" t="s"/>
      <c r="P5658" t="s"/>
    </row>
    <row r="5659" spans="1:16">
      <c r="I5659" s="54" t="n">
        <v>5657</v>
      </c>
      <c r="J5659" s="55" t="n">
        <v>0</v>
      </c>
      <c r="K5659" t="s">
        <v>2327</v>
      </c>
      <c r="L5659" t="s">
        <v>1442</v>
      </c>
      <c r="M5659" t="s"/>
      <c r="N5659" t="s"/>
      <c r="O5659" t="s"/>
      <c r="P5659" t="s"/>
    </row>
    <row r="5660" spans="1:16">
      <c r="I5660" s="54" t="n">
        <v>5658</v>
      </c>
      <c r="J5660" t="s"/>
      <c r="K5660" t="s">
        <v>2327</v>
      </c>
      <c r="L5660" t="s">
        <v>1443</v>
      </c>
      <c r="M5660" t="s"/>
      <c r="N5660" t="s"/>
      <c r="O5660" t="s"/>
      <c r="P5660" t="s"/>
    </row>
    <row r="5661" spans="1:16">
      <c r="I5661" s="54" t="n">
        <v>5659</v>
      </c>
      <c r="J5661" t="s"/>
      <c r="K5661" t="s">
        <v>2327</v>
      </c>
      <c r="L5661" t="s">
        <v>1595</v>
      </c>
      <c r="M5661" t="s"/>
      <c r="N5661" t="s"/>
      <c r="O5661" t="s"/>
      <c r="P5661" t="s"/>
    </row>
    <row r="5662" spans="1:16">
      <c r="I5662" s="54" t="n">
        <v>5660</v>
      </c>
      <c r="J5662" s="55" t="n">
        <v>0</v>
      </c>
      <c r="K5662" t="s">
        <v>2327</v>
      </c>
      <c r="L5662" t="s">
        <v>1445</v>
      </c>
      <c r="M5662" t="s"/>
      <c r="N5662" t="s"/>
      <c r="O5662" t="s"/>
      <c r="P5662" t="s"/>
    </row>
    <row r="5663" spans="1:16">
      <c r="I5663" s="54" t="n">
        <v>5661</v>
      </c>
      <c r="J5663" s="55" t="n">
        <v>0</v>
      </c>
      <c r="K5663" t="s">
        <v>2327</v>
      </c>
      <c r="L5663" t="s">
        <v>1447</v>
      </c>
      <c r="M5663" t="s"/>
      <c r="N5663" t="s"/>
      <c r="O5663" t="s"/>
      <c r="P5663" t="s"/>
    </row>
    <row r="5664" spans="1:16">
      <c r="I5664" s="54" t="n">
        <v>5662</v>
      </c>
      <c r="J5664" t="s"/>
      <c r="K5664" t="s">
        <v>2327</v>
      </c>
      <c r="L5664" t="s">
        <v>1448</v>
      </c>
      <c r="M5664" t="s"/>
      <c r="N5664" t="s"/>
      <c r="O5664" t="s"/>
      <c r="P5664" t="s"/>
    </row>
    <row r="5665" spans="1:16">
      <c r="I5665" s="54" t="n">
        <v>5663</v>
      </c>
      <c r="J5665" s="55" t="n">
        <v>0</v>
      </c>
      <c r="K5665" t="s">
        <v>2327</v>
      </c>
      <c r="L5665" t="s">
        <v>1449</v>
      </c>
      <c r="M5665" t="s"/>
      <c r="N5665" t="s"/>
      <c r="O5665" t="s"/>
      <c r="P5665" t="s"/>
    </row>
    <row r="5666" spans="1:16">
      <c r="I5666" s="54" t="n">
        <v>5664</v>
      </c>
      <c r="J5666" s="55" t="n">
        <v>0</v>
      </c>
      <c r="K5666" t="s">
        <v>2327</v>
      </c>
      <c r="L5666" t="s">
        <v>1450</v>
      </c>
      <c r="M5666" t="s"/>
      <c r="N5666" t="s"/>
      <c r="O5666" t="s"/>
      <c r="P5666" t="s"/>
    </row>
    <row r="5667" spans="1:16">
      <c r="I5667" s="54" t="n">
        <v>5665</v>
      </c>
      <c r="J5667" s="55" t="n">
        <v>0</v>
      </c>
      <c r="K5667" t="s">
        <v>2327</v>
      </c>
      <c r="L5667" t="s">
        <v>1598</v>
      </c>
      <c r="M5667" t="s"/>
      <c r="N5667" t="s"/>
      <c r="O5667" t="s"/>
      <c r="P5667" t="s"/>
    </row>
    <row r="5668" spans="1:16">
      <c r="I5668" s="54" t="n">
        <v>5666</v>
      </c>
      <c r="J5668" s="55" t="n">
        <v>0</v>
      </c>
      <c r="K5668" t="s">
        <v>2327</v>
      </c>
      <c r="L5668" t="s">
        <v>1455</v>
      </c>
      <c r="M5668" t="s"/>
      <c r="N5668" t="s"/>
      <c r="O5668" t="s"/>
      <c r="P5668" t="s"/>
    </row>
    <row r="5669" spans="1:16">
      <c r="I5669" s="54" t="n">
        <v>5667</v>
      </c>
      <c r="J5669" s="55" t="n">
        <v>0</v>
      </c>
      <c r="K5669" t="s">
        <v>2327</v>
      </c>
      <c r="L5669" t="s">
        <v>1457</v>
      </c>
      <c r="M5669" t="s"/>
      <c r="N5669" t="s"/>
      <c r="O5669" t="s"/>
      <c r="P5669" t="s"/>
    </row>
    <row r="5670" spans="1:16">
      <c r="I5670" s="54" t="n">
        <v>5668</v>
      </c>
      <c r="J5670" s="55" t="n">
        <v>0</v>
      </c>
      <c r="K5670" t="s">
        <v>2327</v>
      </c>
      <c r="L5670" t="s">
        <v>1458</v>
      </c>
      <c r="M5670" t="s"/>
      <c r="N5670" t="s"/>
      <c r="O5670" t="s"/>
      <c r="P5670" t="s"/>
    </row>
    <row r="5671" spans="1:16">
      <c r="I5671" s="54" t="n">
        <v>5669</v>
      </c>
      <c r="J5671" t="s"/>
      <c r="K5671" t="s">
        <v>2327</v>
      </c>
      <c r="L5671" t="s">
        <v>1465</v>
      </c>
      <c r="M5671" t="s"/>
      <c r="N5671" t="s"/>
      <c r="O5671" t="s"/>
      <c r="P5671" t="s"/>
    </row>
    <row r="5672" spans="1:16">
      <c r="I5672" s="54" t="n">
        <v>5670</v>
      </c>
      <c r="J5672" t="s"/>
      <c r="K5672" t="s">
        <v>2327</v>
      </c>
      <c r="L5672" t="s">
        <v>2057</v>
      </c>
      <c r="M5672" t="s"/>
      <c r="N5672" t="s"/>
      <c r="O5672" t="s"/>
      <c r="P5672" t="s"/>
    </row>
    <row r="5673" spans="1:16">
      <c r="I5673" s="54" t="n">
        <v>5671</v>
      </c>
      <c r="J5673" t="s"/>
      <c r="K5673" t="s">
        <v>2327</v>
      </c>
      <c r="L5673" t="s">
        <v>1466</v>
      </c>
      <c r="M5673" t="s"/>
      <c r="N5673" t="s"/>
      <c r="O5673" t="s"/>
      <c r="P5673" t="s"/>
    </row>
    <row r="5674" spans="1:16">
      <c r="I5674" s="54" t="n">
        <v>5672</v>
      </c>
      <c r="J5674" t="s"/>
      <c r="K5674" t="s">
        <v>2327</v>
      </c>
      <c r="L5674" t="s">
        <v>1696</v>
      </c>
      <c r="M5674" t="s"/>
      <c r="N5674" t="s"/>
      <c r="O5674" t="s"/>
      <c r="P5674" t="s"/>
    </row>
    <row r="5675" spans="1:16">
      <c r="I5675" s="54" t="n">
        <v>5673</v>
      </c>
      <c r="J5675" t="s"/>
      <c r="K5675" t="s">
        <v>2327</v>
      </c>
      <c r="L5675" t="s">
        <v>1467</v>
      </c>
      <c r="M5675" t="s"/>
      <c r="N5675" t="s"/>
      <c r="O5675" t="s"/>
      <c r="P5675" t="s"/>
    </row>
    <row r="5676" spans="1:16">
      <c r="I5676" s="54" t="n">
        <v>5674</v>
      </c>
      <c r="J5676" t="s"/>
      <c r="K5676" t="s">
        <v>2327</v>
      </c>
      <c r="L5676" t="s">
        <v>1468</v>
      </c>
      <c r="M5676" t="s"/>
      <c r="N5676" t="s"/>
      <c r="O5676" t="s"/>
      <c r="P5676" t="s"/>
    </row>
    <row r="5677" spans="1:16">
      <c r="I5677" s="54" t="n">
        <v>5675</v>
      </c>
      <c r="J5677" t="s"/>
      <c r="K5677" t="s">
        <v>2327</v>
      </c>
      <c r="L5677" t="s">
        <v>1697</v>
      </c>
      <c r="M5677" t="s"/>
      <c r="N5677" t="s"/>
      <c r="O5677" t="s"/>
      <c r="P5677" t="s"/>
    </row>
    <row r="5678" spans="1:16">
      <c r="I5678" s="54" t="n">
        <v>5676</v>
      </c>
      <c r="J5678" t="s"/>
      <c r="K5678" t="s">
        <v>2327</v>
      </c>
      <c r="L5678" t="s">
        <v>1469</v>
      </c>
      <c r="M5678" t="s"/>
      <c r="N5678" t="s"/>
      <c r="O5678" t="s"/>
      <c r="P5678" t="s"/>
    </row>
    <row r="5679" spans="1:16">
      <c r="I5679" s="54" t="n">
        <v>5677</v>
      </c>
      <c r="J5679" t="s"/>
      <c r="K5679" t="s">
        <v>2327</v>
      </c>
      <c r="L5679" t="s">
        <v>1473</v>
      </c>
      <c r="M5679" t="s"/>
      <c r="N5679" t="s"/>
      <c r="O5679" t="s"/>
      <c r="P5679" t="s"/>
    </row>
    <row r="5680" spans="1:16">
      <c r="I5680" s="54" t="n">
        <v>5678</v>
      </c>
      <c r="J5680" t="s"/>
      <c r="K5680" t="s">
        <v>2327</v>
      </c>
      <c r="L5680" t="s">
        <v>1474</v>
      </c>
      <c r="M5680" t="s"/>
      <c r="N5680" t="s"/>
      <c r="O5680" t="s"/>
      <c r="P5680" t="s"/>
    </row>
    <row r="5681" spans="1:16">
      <c r="I5681" s="54" t="n">
        <v>5679</v>
      </c>
      <c r="J5681" t="s"/>
      <c r="K5681" t="s">
        <v>2327</v>
      </c>
      <c r="L5681" t="s">
        <v>1475</v>
      </c>
      <c r="M5681" t="s"/>
      <c r="N5681" t="s"/>
      <c r="O5681" t="s"/>
      <c r="P5681" t="s"/>
    </row>
    <row r="5682" spans="1:16">
      <c r="I5682" s="54" t="n">
        <v>5680</v>
      </c>
      <c r="J5682" t="s"/>
      <c r="K5682" t="s">
        <v>2327</v>
      </c>
      <c r="L5682" t="s">
        <v>1608</v>
      </c>
      <c r="M5682" t="s"/>
      <c r="N5682" t="s"/>
      <c r="O5682" t="s"/>
      <c r="P5682" t="s"/>
    </row>
    <row r="5683" spans="1:16">
      <c r="I5683" s="54" t="n">
        <v>5681</v>
      </c>
      <c r="J5683" t="s"/>
      <c r="K5683" t="s">
        <v>2327</v>
      </c>
      <c r="L5683" t="s">
        <v>1476</v>
      </c>
      <c r="M5683" t="s"/>
      <c r="N5683" t="s"/>
      <c r="O5683" t="s"/>
      <c r="P5683" t="s"/>
    </row>
    <row r="5684" spans="1:16">
      <c r="I5684" s="54" t="n">
        <v>5682</v>
      </c>
      <c r="J5684" t="s"/>
      <c r="K5684" t="s">
        <v>2327</v>
      </c>
      <c r="L5684" t="s">
        <v>1502</v>
      </c>
      <c r="M5684" t="s"/>
      <c r="N5684" t="s"/>
      <c r="O5684" t="s"/>
      <c r="P5684" t="s"/>
    </row>
    <row r="5685" spans="1:16">
      <c r="I5685" s="54" t="n">
        <v>5683</v>
      </c>
      <c r="J5685" t="s"/>
      <c r="K5685" t="s">
        <v>2327</v>
      </c>
      <c r="L5685" t="s">
        <v>1625</v>
      </c>
      <c r="M5685" t="s"/>
      <c r="N5685" t="s"/>
      <c r="O5685" t="s"/>
      <c r="P5685" t="s"/>
    </row>
    <row r="5686" spans="1:16">
      <c r="I5686" s="54" t="n">
        <v>5684</v>
      </c>
      <c r="J5686" t="s"/>
      <c r="K5686" t="s">
        <v>2327</v>
      </c>
      <c r="L5686" t="s">
        <v>1626</v>
      </c>
      <c r="M5686" t="s"/>
      <c r="N5686" t="s"/>
      <c r="O5686" t="s"/>
      <c r="P5686" t="s"/>
    </row>
    <row r="5687" spans="1:16">
      <c r="I5687" s="54" t="n">
        <v>5685</v>
      </c>
      <c r="J5687" t="s"/>
      <c r="K5687" t="s">
        <v>2327</v>
      </c>
      <c r="L5687" t="s">
        <v>1627</v>
      </c>
      <c r="M5687" t="s"/>
      <c r="N5687" t="s"/>
      <c r="O5687" t="s"/>
      <c r="P5687" t="s"/>
    </row>
    <row r="5688" spans="1:16">
      <c r="I5688" s="54" t="n">
        <v>5686</v>
      </c>
      <c r="J5688" t="s"/>
      <c r="K5688" t="s">
        <v>2327</v>
      </c>
      <c r="L5688" t="s">
        <v>1628</v>
      </c>
      <c r="M5688" t="s"/>
      <c r="N5688" t="s"/>
      <c r="O5688" t="s"/>
      <c r="P5688" t="s"/>
    </row>
    <row r="5689" spans="1:16">
      <c r="I5689" s="54" t="n">
        <v>5687</v>
      </c>
      <c r="J5689" t="s"/>
      <c r="K5689" t="s">
        <v>2327</v>
      </c>
      <c r="L5689" t="s">
        <v>1629</v>
      </c>
      <c r="M5689" t="s"/>
      <c r="N5689" t="s"/>
      <c r="O5689" t="s"/>
      <c r="P5689" t="s"/>
    </row>
    <row r="5690" spans="1:16">
      <c r="I5690" s="54" t="n">
        <v>5688</v>
      </c>
      <c r="J5690" t="s"/>
      <c r="K5690" t="s">
        <v>2327</v>
      </c>
      <c r="L5690" t="s">
        <v>1484</v>
      </c>
      <c r="M5690" t="s"/>
      <c r="N5690" t="s"/>
      <c r="O5690" t="s"/>
      <c r="P5690" t="s"/>
    </row>
    <row r="5691" spans="1:16">
      <c r="I5691" s="54" t="n">
        <v>5689</v>
      </c>
      <c r="J5691" t="s"/>
      <c r="K5691" t="s">
        <v>2327</v>
      </c>
      <c r="L5691" t="s">
        <v>1486</v>
      </c>
      <c r="M5691" t="s"/>
      <c r="N5691" t="s"/>
      <c r="O5691" t="s"/>
      <c r="P5691" t="s"/>
    </row>
    <row r="5692" spans="1:16">
      <c r="I5692" s="54" t="n">
        <v>5690</v>
      </c>
      <c r="J5692" t="s"/>
      <c r="K5692" t="s">
        <v>2327</v>
      </c>
      <c r="L5692" t="s">
        <v>1374</v>
      </c>
      <c r="M5692" t="s"/>
      <c r="N5692" t="s"/>
      <c r="O5692" t="s"/>
      <c r="P5692" t="s"/>
    </row>
    <row r="5693" spans="1:16">
      <c r="I5693" s="54" t="n">
        <v>5691</v>
      </c>
      <c r="J5693" t="s"/>
      <c r="K5693" t="s">
        <v>2327</v>
      </c>
      <c r="L5693" t="s">
        <v>1491</v>
      </c>
      <c r="M5693" t="s"/>
      <c r="N5693" t="s"/>
      <c r="O5693" t="s"/>
      <c r="P5693" t="s"/>
    </row>
    <row r="5694" spans="1:16">
      <c r="I5694" s="54" t="n">
        <v>5692</v>
      </c>
      <c r="J5694" t="s"/>
      <c r="K5694" t="s">
        <v>2327</v>
      </c>
      <c r="L5694" t="s">
        <v>1493</v>
      </c>
      <c r="M5694" t="s"/>
      <c r="N5694" t="s"/>
      <c r="O5694" t="s"/>
      <c r="P5694" t="s"/>
    </row>
    <row r="5695" spans="1:16">
      <c r="I5695" s="54" t="n">
        <v>5693</v>
      </c>
      <c r="J5695" t="s"/>
      <c r="K5695" t="s">
        <v>2327</v>
      </c>
      <c r="L5695" t="s">
        <v>1991</v>
      </c>
      <c r="M5695" t="s"/>
      <c r="N5695" t="s"/>
      <c r="O5695" t="s"/>
      <c r="P5695" t="s"/>
    </row>
    <row r="5696" spans="1:16">
      <c r="I5696" s="54" t="n">
        <v>5694</v>
      </c>
      <c r="J5696" t="s"/>
      <c r="K5696" t="s">
        <v>2327</v>
      </c>
      <c r="L5696" t="s">
        <v>1992</v>
      </c>
      <c r="M5696" t="s"/>
      <c r="N5696" t="s"/>
      <c r="O5696" t="s"/>
      <c r="P5696" t="s"/>
    </row>
    <row r="5697" spans="1:16">
      <c r="I5697" s="54" t="n">
        <v>5695</v>
      </c>
      <c r="J5697" t="s"/>
      <c r="K5697" t="s">
        <v>2327</v>
      </c>
      <c r="L5697" t="s">
        <v>1517</v>
      </c>
      <c r="M5697" t="s"/>
      <c r="N5697" t="s"/>
      <c r="O5697" t="s"/>
      <c r="P5697" t="s"/>
    </row>
    <row r="5698" spans="1:16">
      <c r="I5698" s="54" t="n">
        <v>5696</v>
      </c>
      <c r="J5698" t="s"/>
      <c r="K5698" t="s">
        <v>2327</v>
      </c>
      <c r="L5698" t="s">
        <v>1524</v>
      </c>
      <c r="M5698" t="s"/>
      <c r="N5698" t="s"/>
      <c r="O5698" t="s"/>
      <c r="P5698" t="s"/>
    </row>
    <row r="5699" spans="1:16">
      <c r="I5699" s="54" t="n">
        <v>5697</v>
      </c>
      <c r="J5699" t="s"/>
      <c r="K5699" t="s">
        <v>2327</v>
      </c>
      <c r="L5699" t="s">
        <v>1554</v>
      </c>
      <c r="M5699" t="s"/>
      <c r="N5699" t="s"/>
      <c r="O5699" t="s"/>
      <c r="P5699" t="s"/>
    </row>
    <row r="5700" spans="1:16">
      <c r="I5700" s="54" t="n">
        <v>5698</v>
      </c>
      <c r="J5700" t="s"/>
      <c r="K5700" t="s">
        <v>2327</v>
      </c>
      <c r="L5700" t="s">
        <v>1555</v>
      </c>
      <c r="M5700" t="s"/>
      <c r="N5700" t="s"/>
      <c r="O5700" t="s"/>
      <c r="P5700" t="s"/>
    </row>
    <row r="5701" spans="1:16">
      <c r="I5701" s="54" t="n">
        <v>5699</v>
      </c>
      <c r="J5701" t="s"/>
      <c r="K5701" t="s">
        <v>2327</v>
      </c>
      <c r="L5701" t="s">
        <v>1703</v>
      </c>
      <c r="M5701" t="s"/>
      <c r="N5701" t="s"/>
      <c r="O5701" t="s"/>
      <c r="P5701" t="s"/>
    </row>
    <row r="5702" spans="1:16">
      <c r="I5702" s="54" t="n">
        <v>5700</v>
      </c>
      <c r="J5702" t="s"/>
      <c r="K5702" t="s">
        <v>2327</v>
      </c>
      <c r="L5702" t="s">
        <v>1704</v>
      </c>
      <c r="M5702" t="s"/>
      <c r="N5702" t="s"/>
      <c r="O5702" t="s"/>
      <c r="P5702" t="s"/>
    </row>
    <row r="5703" spans="1:16">
      <c r="I5703" s="54" t="n">
        <v>5701</v>
      </c>
      <c r="J5703" t="s"/>
      <c r="K5703" t="s">
        <v>2327</v>
      </c>
      <c r="L5703" t="s">
        <v>1556</v>
      </c>
      <c r="M5703" t="s"/>
      <c r="N5703" t="s"/>
      <c r="O5703" t="s"/>
      <c r="P5703" t="s"/>
    </row>
    <row r="5704" spans="1:16">
      <c r="I5704" s="54" t="n">
        <v>5702</v>
      </c>
      <c r="J5704" t="s"/>
      <c r="K5704" t="s">
        <v>2327</v>
      </c>
      <c r="L5704" t="s">
        <v>1705</v>
      </c>
      <c r="M5704" t="s"/>
      <c r="N5704" t="s"/>
      <c r="O5704" t="s"/>
      <c r="P5704" t="s"/>
    </row>
    <row r="5705" spans="1:16">
      <c r="I5705" s="54" t="n">
        <v>5703</v>
      </c>
      <c r="J5705" t="s"/>
      <c r="K5705" t="s">
        <v>2327</v>
      </c>
      <c r="L5705" t="s">
        <v>1706</v>
      </c>
      <c r="M5705" t="s"/>
      <c r="N5705" t="s"/>
      <c r="O5705" t="s"/>
      <c r="P5705" t="s"/>
    </row>
    <row r="5706" spans="1:16">
      <c r="I5706" s="54" t="n">
        <v>5704</v>
      </c>
      <c r="J5706" t="s"/>
      <c r="K5706" t="s">
        <v>2327</v>
      </c>
      <c r="L5706" t="s">
        <v>1557</v>
      </c>
      <c r="M5706" t="s"/>
      <c r="N5706" t="s"/>
      <c r="O5706" t="s"/>
      <c r="P5706" t="s"/>
    </row>
    <row r="5707" spans="1:16">
      <c r="I5707" s="54" t="n">
        <v>5705</v>
      </c>
      <c r="J5707" t="s"/>
      <c r="K5707" t="s">
        <v>2327</v>
      </c>
      <c r="L5707" t="s">
        <v>1558</v>
      </c>
      <c r="M5707" t="s"/>
      <c r="N5707" t="s"/>
      <c r="O5707" t="s"/>
      <c r="P5707" t="s"/>
    </row>
    <row r="5708" spans="1:16">
      <c r="I5708" s="54" t="n">
        <v>5706</v>
      </c>
      <c r="J5708" t="s"/>
      <c r="K5708" t="s">
        <v>2327</v>
      </c>
      <c r="L5708" t="s">
        <v>1562</v>
      </c>
      <c r="M5708" t="s"/>
      <c r="N5708" t="s"/>
      <c r="O5708" t="s"/>
      <c r="P5708" t="s"/>
    </row>
    <row r="5709" spans="1:16">
      <c r="I5709" s="54" t="n">
        <v>5707</v>
      </c>
      <c r="J5709" t="s"/>
      <c r="K5709" t="s">
        <v>2327</v>
      </c>
      <c r="L5709" t="s">
        <v>1563</v>
      </c>
      <c r="M5709" t="s"/>
      <c r="N5709" t="s"/>
      <c r="O5709" t="s"/>
      <c r="P5709" t="s"/>
    </row>
    <row r="5710" spans="1:16">
      <c r="I5710" s="54" t="n">
        <v>5708</v>
      </c>
      <c r="J5710" t="s"/>
      <c r="K5710" t="s">
        <v>2327</v>
      </c>
      <c r="L5710" t="s">
        <v>1633</v>
      </c>
      <c r="M5710" t="s"/>
      <c r="N5710" t="s"/>
      <c r="O5710" t="s"/>
      <c r="P5710" t="s"/>
    </row>
    <row r="5711" spans="1:16">
      <c r="I5711" s="54" t="n">
        <v>5709</v>
      </c>
      <c r="J5711" t="s"/>
      <c r="K5711" t="s">
        <v>2327</v>
      </c>
      <c r="L5711" t="s">
        <v>1634</v>
      </c>
      <c r="M5711" t="s"/>
      <c r="N5711" t="s"/>
      <c r="O5711" t="s"/>
      <c r="P5711" t="s"/>
    </row>
    <row r="5712" spans="1:16">
      <c r="I5712" s="54" t="n">
        <v>5710</v>
      </c>
      <c r="J5712" t="s"/>
      <c r="K5712" t="s">
        <v>2327</v>
      </c>
      <c r="L5712" t="s">
        <v>1635</v>
      </c>
      <c r="M5712" t="s"/>
      <c r="N5712" t="s"/>
      <c r="O5712" t="s"/>
      <c r="P5712" t="s"/>
    </row>
    <row r="5713" spans="1:16">
      <c r="I5713" s="54" t="n">
        <v>5711</v>
      </c>
      <c r="J5713" t="s"/>
      <c r="K5713" t="s">
        <v>2327</v>
      </c>
      <c r="L5713" t="s">
        <v>1636</v>
      </c>
      <c r="M5713" t="s"/>
      <c r="N5713" t="s"/>
      <c r="O5713" t="s"/>
      <c r="P5713" t="s"/>
    </row>
    <row r="5714" spans="1:16">
      <c r="I5714" s="54" t="n">
        <v>5712</v>
      </c>
      <c r="J5714" t="s"/>
      <c r="K5714" t="s">
        <v>2327</v>
      </c>
      <c r="L5714" t="s">
        <v>1637</v>
      </c>
      <c r="M5714" t="s"/>
      <c r="N5714" t="s"/>
      <c r="O5714" t="s"/>
      <c r="P5714" t="s"/>
    </row>
    <row r="5715" spans="1:16">
      <c r="I5715" s="54" t="n">
        <v>5713</v>
      </c>
      <c r="J5715" t="s"/>
      <c r="K5715" t="s">
        <v>2327</v>
      </c>
      <c r="L5715" t="s">
        <v>1638</v>
      </c>
      <c r="M5715" t="s"/>
      <c r="N5715" t="s"/>
      <c r="O5715" t="s"/>
      <c r="P5715" t="s"/>
    </row>
    <row r="5716" spans="1:16">
      <c r="I5716" s="54" t="n">
        <v>5714</v>
      </c>
      <c r="J5716" t="s"/>
      <c r="K5716" t="s">
        <v>2327</v>
      </c>
      <c r="L5716" t="s">
        <v>1639</v>
      </c>
      <c r="M5716" t="s"/>
      <c r="N5716" t="s"/>
      <c r="O5716" t="s"/>
      <c r="P5716" t="s"/>
    </row>
    <row r="5717" spans="1:16">
      <c r="I5717" s="54" t="n">
        <v>5715</v>
      </c>
      <c r="J5717" t="s"/>
      <c r="K5717" t="s">
        <v>2327</v>
      </c>
      <c r="L5717" t="s">
        <v>1640</v>
      </c>
      <c r="M5717" t="s"/>
      <c r="N5717" t="s"/>
      <c r="O5717" t="s"/>
      <c r="P5717" t="s"/>
    </row>
    <row r="5718" spans="1:16">
      <c r="I5718" s="54" t="n">
        <v>5716</v>
      </c>
      <c r="J5718" t="s"/>
      <c r="K5718" t="s">
        <v>2327</v>
      </c>
      <c r="L5718" t="s">
        <v>1575</v>
      </c>
      <c r="M5718" t="s"/>
      <c r="N5718" t="s"/>
      <c r="O5718" t="s"/>
      <c r="P5718" t="s"/>
    </row>
    <row r="5719" spans="1:16">
      <c r="I5719" s="54" t="n">
        <v>5717</v>
      </c>
      <c r="J5719" t="s"/>
      <c r="K5719" t="s">
        <v>2327</v>
      </c>
      <c r="L5719" t="s">
        <v>1373</v>
      </c>
      <c r="M5719" t="s"/>
      <c r="N5719" t="s"/>
      <c r="O5719" t="s"/>
      <c r="P5719" t="s"/>
    </row>
    <row r="5720" spans="1:16">
      <c r="I5720" s="54" t="n">
        <v>5718</v>
      </c>
      <c r="J5720" t="s"/>
      <c r="K5720" t="s">
        <v>2327</v>
      </c>
      <c r="L5720" t="s">
        <v>1375</v>
      </c>
      <c r="M5720" t="s"/>
      <c r="N5720" t="s"/>
      <c r="O5720" t="s"/>
      <c r="P5720" t="s"/>
    </row>
    <row r="5721" spans="1:16">
      <c r="I5721" s="54" t="n">
        <v>5719</v>
      </c>
      <c r="J5721" t="s"/>
      <c r="K5721" t="s">
        <v>2327</v>
      </c>
      <c r="L5721" t="s">
        <v>1579</v>
      </c>
      <c r="M5721" t="s"/>
      <c r="N5721" t="s"/>
      <c r="O5721" t="s"/>
      <c r="P5721" t="s"/>
    </row>
    <row r="5722" spans="1:16">
      <c r="I5722" s="54" t="n">
        <v>5720</v>
      </c>
      <c r="J5722" t="s"/>
      <c r="K5722" t="s">
        <v>2327</v>
      </c>
      <c r="L5722" t="s">
        <v>1580</v>
      </c>
      <c r="M5722" t="s"/>
      <c r="N5722" t="s"/>
      <c r="O5722" t="s"/>
      <c r="P5722" t="s"/>
    </row>
    <row r="5723" spans="1:16">
      <c r="I5723" s="54" t="n">
        <v>5721</v>
      </c>
      <c r="J5723" t="s"/>
      <c r="K5723" t="s">
        <v>2327</v>
      </c>
      <c r="L5723" t="s">
        <v>1583</v>
      </c>
      <c r="M5723" t="s"/>
      <c r="N5723" t="s"/>
      <c r="O5723" t="s"/>
      <c r="P5723" t="s"/>
    </row>
    <row r="5724" spans="1:16">
      <c r="I5724" s="54" t="n">
        <v>5722</v>
      </c>
      <c r="J5724" t="s"/>
      <c r="K5724" t="s">
        <v>2327</v>
      </c>
      <c r="L5724" t="s">
        <v>1584</v>
      </c>
      <c r="M5724" t="s"/>
      <c r="N5724" t="s"/>
      <c r="O5724" t="s"/>
      <c r="P5724" t="s"/>
    </row>
    <row r="5725" spans="1:16">
      <c r="I5725" s="54" t="n">
        <v>5723</v>
      </c>
      <c r="J5725" t="s"/>
      <c r="K5725" t="s">
        <v>2327</v>
      </c>
      <c r="L5725" t="s">
        <v>1585</v>
      </c>
      <c r="M5725" t="s"/>
      <c r="N5725" t="s"/>
      <c r="O5725" t="s"/>
      <c r="P5725" t="s"/>
    </row>
    <row r="5726" spans="1:16">
      <c r="I5726" s="54" t="n">
        <v>5724</v>
      </c>
      <c r="J5726" t="s"/>
      <c r="K5726" t="s">
        <v>2327</v>
      </c>
      <c r="L5726" t="s">
        <v>2328</v>
      </c>
      <c r="M5726" t="s"/>
      <c r="N5726" t="s"/>
      <c r="O5726" t="s"/>
      <c r="P5726" t="s"/>
    </row>
    <row r="5727" spans="1:16">
      <c r="I5727" s="54" t="n">
        <v>5725</v>
      </c>
      <c r="J5727" t="s"/>
      <c r="K5727" t="s">
        <v>2327</v>
      </c>
      <c r="L5727" t="s">
        <v>1586</v>
      </c>
      <c r="M5727" t="s"/>
      <c r="N5727" t="s"/>
      <c r="O5727" t="s"/>
      <c r="P5727" t="s"/>
    </row>
    <row r="5728" spans="1:16">
      <c r="I5728" s="54" t="n">
        <v>5726</v>
      </c>
      <c r="J5728" t="s"/>
      <c r="K5728" t="s">
        <v>2327</v>
      </c>
      <c r="L5728" t="s">
        <v>1587</v>
      </c>
      <c r="M5728" t="s"/>
      <c r="N5728" t="s"/>
      <c r="O5728" t="s"/>
      <c r="P5728" t="s"/>
    </row>
    <row r="5729" spans="1:16">
      <c r="I5729" s="54" t="n">
        <v>5727</v>
      </c>
      <c r="J5729" t="s"/>
      <c r="K5729" t="s">
        <v>2327</v>
      </c>
      <c r="L5729" t="s">
        <v>1994</v>
      </c>
      <c r="M5729" t="s"/>
      <c r="N5729" t="s"/>
      <c r="O5729" t="s"/>
      <c r="P5729" t="s"/>
    </row>
    <row r="5730" spans="1:16">
      <c r="I5730" s="54" t="n">
        <v>5728</v>
      </c>
      <c r="J5730" t="s"/>
      <c r="K5730" t="s">
        <v>2327</v>
      </c>
      <c r="L5730" t="s">
        <v>1995</v>
      </c>
      <c r="M5730" t="s"/>
      <c r="N5730" t="s"/>
      <c r="O5730" t="s"/>
      <c r="P5730" t="s"/>
    </row>
    <row r="5731" spans="1:16">
      <c r="I5731" s="54" t="n">
        <v>5729</v>
      </c>
      <c r="J5731" t="s"/>
      <c r="K5731" t="s">
        <v>2327</v>
      </c>
      <c r="L5731" t="s">
        <v>1642</v>
      </c>
      <c r="M5731" t="s"/>
      <c r="N5731" t="s"/>
      <c r="O5731" t="s"/>
      <c r="P5731" t="s"/>
    </row>
    <row r="5732" spans="1:16">
      <c r="I5732" s="54" t="n">
        <v>5730</v>
      </c>
      <c r="J5732" s="55" t="n">
        <v>0</v>
      </c>
      <c r="K5732" t="s">
        <v>2327</v>
      </c>
      <c r="L5732" t="s">
        <v>1621</v>
      </c>
      <c r="M5732" t="s"/>
      <c r="N5732" t="s"/>
      <c r="O5732" t="s"/>
      <c r="P5732" t="s"/>
    </row>
    <row r="5733" spans="1:16">
      <c r="I5733" s="54" t="n">
        <v>5731</v>
      </c>
      <c r="J5733" s="55" t="n">
        <v>0</v>
      </c>
      <c r="K5733" t="s">
        <v>2327</v>
      </c>
      <c r="L5733" t="s">
        <v>2060</v>
      </c>
      <c r="M5733" t="s"/>
      <c r="N5733" t="s"/>
      <c r="O5733" t="s"/>
      <c r="P5733" t="s"/>
    </row>
    <row r="5734" spans="1:16">
      <c r="I5734" s="54" t="n">
        <v>5732</v>
      </c>
      <c r="J5734" t="s"/>
      <c r="K5734" t="s">
        <v>2327</v>
      </c>
      <c r="L5734" t="s">
        <v>2315</v>
      </c>
      <c r="M5734" t="s"/>
      <c r="N5734" t="s"/>
      <c r="O5734" t="s"/>
      <c r="P5734" t="s"/>
    </row>
    <row r="5735" spans="1:16">
      <c r="I5735" s="54" t="n">
        <v>5733</v>
      </c>
      <c r="J5735" t="s"/>
      <c r="K5735" t="s">
        <v>2327</v>
      </c>
      <c r="L5735" t="s">
        <v>1593</v>
      </c>
      <c r="M5735" t="s"/>
      <c r="N5735" t="s"/>
      <c r="O5735" t="s"/>
      <c r="P5735" t="s"/>
    </row>
    <row r="5736" spans="1:16">
      <c r="I5736" s="54" t="n">
        <v>5734</v>
      </c>
      <c r="J5736" s="55" t="n">
        <v>0</v>
      </c>
      <c r="K5736" t="s">
        <v>2327</v>
      </c>
      <c r="L5736" t="s">
        <v>1594</v>
      </c>
      <c r="M5736" t="s"/>
      <c r="N5736" t="s"/>
      <c r="O5736" t="s"/>
      <c r="P5736" t="s"/>
    </row>
    <row r="5737" spans="1:16">
      <c r="I5737" s="54" t="n">
        <v>5735</v>
      </c>
      <c r="J5737" s="55" t="n">
        <v>0</v>
      </c>
      <c r="K5737" t="s">
        <v>2327</v>
      </c>
      <c r="L5737" t="s">
        <v>1716</v>
      </c>
      <c r="M5737" t="s"/>
      <c r="N5737" t="s"/>
      <c r="O5737" t="s"/>
      <c r="P5737" t="s"/>
    </row>
    <row r="5738" spans="1:16">
      <c r="I5738" s="54" t="n">
        <v>5736</v>
      </c>
      <c r="J5738" t="s"/>
      <c r="K5738" t="s">
        <v>2327</v>
      </c>
      <c r="L5738" t="s">
        <v>1717</v>
      </c>
      <c r="M5738" t="s"/>
      <c r="N5738" t="s"/>
      <c r="O5738" t="s"/>
      <c r="P5738" t="s"/>
    </row>
    <row r="5739" spans="1:16">
      <c r="I5739" s="54" t="n">
        <v>5737</v>
      </c>
      <c r="J5739" s="55" t="n">
        <v>0</v>
      </c>
      <c r="K5739" t="s">
        <v>2327</v>
      </c>
      <c r="L5739" t="s">
        <v>1645</v>
      </c>
      <c r="M5739" t="s"/>
      <c r="N5739" t="s"/>
      <c r="O5739" t="s"/>
      <c r="P5739" t="s"/>
    </row>
    <row r="5740" spans="1:16">
      <c r="I5740" s="54" t="n">
        <v>5738</v>
      </c>
      <c r="J5740" s="55" t="n">
        <v>0</v>
      </c>
      <c r="K5740" t="s">
        <v>2327</v>
      </c>
      <c r="L5740" t="s">
        <v>1718</v>
      </c>
      <c r="M5740" t="s"/>
      <c r="N5740" t="s"/>
      <c r="O5740" t="s"/>
      <c r="P5740" t="s"/>
    </row>
    <row r="5741" spans="1:16">
      <c r="I5741" s="54" t="n">
        <v>5739</v>
      </c>
      <c r="J5741" s="55" t="n">
        <v>0</v>
      </c>
      <c r="K5741" t="s">
        <v>2327</v>
      </c>
      <c r="L5741" t="s">
        <v>1719</v>
      </c>
      <c r="M5741" t="s"/>
      <c r="N5741" t="s"/>
      <c r="O5741" t="s"/>
      <c r="P5741" t="s"/>
    </row>
    <row r="5742" spans="1:16">
      <c r="I5742" s="54" t="n">
        <v>5740</v>
      </c>
      <c r="J5742" s="55" t="n">
        <v>0</v>
      </c>
      <c r="K5742" t="s">
        <v>2327</v>
      </c>
      <c r="L5742" t="s">
        <v>1456</v>
      </c>
      <c r="M5742" t="s"/>
      <c r="N5742" t="s"/>
      <c r="O5742" t="s"/>
      <c r="P5742" t="s"/>
    </row>
    <row r="5743" spans="1:16">
      <c r="I5743" s="54" t="n">
        <v>5741</v>
      </c>
      <c r="J5743" s="55" t="n">
        <v>0</v>
      </c>
      <c r="K5743" t="s">
        <v>2327</v>
      </c>
      <c r="L5743" t="s">
        <v>1602</v>
      </c>
      <c r="M5743" t="s"/>
      <c r="N5743" t="s"/>
      <c r="O5743" t="s"/>
      <c r="P5743" t="s"/>
    </row>
    <row r="5744" spans="1:16">
      <c r="I5744" s="54" t="n">
        <v>5742</v>
      </c>
      <c r="J5744" t="s"/>
      <c r="K5744" t="s">
        <v>2327</v>
      </c>
      <c r="L5744" t="s">
        <v>1603</v>
      </c>
      <c r="M5744" t="s"/>
      <c r="N5744" t="s"/>
      <c r="O5744" t="s"/>
      <c r="P5744" t="s"/>
    </row>
    <row r="5745" spans="1:16">
      <c r="I5745" s="54" t="n">
        <v>5743</v>
      </c>
      <c r="J5745" t="s"/>
      <c r="K5745" t="s">
        <v>2327</v>
      </c>
      <c r="L5745" t="s">
        <v>1605</v>
      </c>
      <c r="M5745" t="s"/>
      <c r="N5745" t="s"/>
      <c r="O5745" t="s"/>
      <c r="P5745" t="s"/>
    </row>
    <row r="5746" spans="1:16">
      <c r="I5746" s="54" t="n">
        <v>5744</v>
      </c>
      <c r="J5746" t="s"/>
      <c r="K5746" t="s">
        <v>2327</v>
      </c>
      <c r="L5746" t="s">
        <v>2061</v>
      </c>
      <c r="M5746" t="s"/>
      <c r="N5746" t="s"/>
      <c r="O5746" t="s"/>
      <c r="P5746" t="s"/>
    </row>
    <row r="5747" spans="1:16">
      <c r="I5747" s="54" t="n">
        <v>5745</v>
      </c>
      <c r="J5747" t="s"/>
      <c r="K5747" t="s">
        <v>2327</v>
      </c>
      <c r="L5747" t="s">
        <v>1720</v>
      </c>
      <c r="M5747" t="s"/>
      <c r="N5747" t="s"/>
      <c r="O5747" t="s"/>
      <c r="P5747" t="s"/>
    </row>
    <row r="5748" spans="1:16">
      <c r="I5748" s="54" t="n">
        <v>5746</v>
      </c>
      <c r="J5748" t="s"/>
      <c r="K5748" t="s">
        <v>2327</v>
      </c>
      <c r="L5748" t="s">
        <v>1721</v>
      </c>
      <c r="M5748" t="s"/>
      <c r="N5748" t="s"/>
      <c r="O5748" t="s"/>
      <c r="P5748" t="s"/>
    </row>
    <row r="5749" spans="1:16">
      <c r="I5749" s="54" t="n">
        <v>5747</v>
      </c>
      <c r="J5749" t="s"/>
      <c r="K5749" t="s">
        <v>2327</v>
      </c>
      <c r="L5749" t="s">
        <v>1607</v>
      </c>
      <c r="M5749" t="s"/>
      <c r="N5749" t="s"/>
      <c r="O5749" t="s"/>
      <c r="P5749" t="s"/>
    </row>
    <row r="5750" spans="1:16">
      <c r="I5750" s="54" t="n">
        <v>5748</v>
      </c>
      <c r="J5750" t="s"/>
      <c r="K5750" t="s">
        <v>2327</v>
      </c>
      <c r="L5750" t="s">
        <v>1649</v>
      </c>
      <c r="M5750" t="s"/>
      <c r="N5750" t="s"/>
      <c r="O5750" t="s"/>
      <c r="P5750" t="s"/>
    </row>
    <row r="5751" spans="1:16">
      <c r="I5751" s="54" t="n">
        <v>5749</v>
      </c>
      <c r="J5751" t="s"/>
      <c r="K5751" t="s">
        <v>2327</v>
      </c>
      <c r="L5751" t="s">
        <v>1722</v>
      </c>
      <c r="M5751" t="s"/>
      <c r="N5751" t="s"/>
      <c r="O5751" t="s"/>
      <c r="P5751" t="s"/>
    </row>
    <row r="5752" spans="1:16">
      <c r="I5752" s="54" t="n">
        <v>5750</v>
      </c>
      <c r="J5752" t="s"/>
      <c r="K5752" t="s">
        <v>2327</v>
      </c>
      <c r="L5752" t="s">
        <v>1482</v>
      </c>
      <c r="M5752" t="s"/>
      <c r="N5752" t="s"/>
      <c r="O5752" t="s"/>
      <c r="P5752" t="s"/>
    </row>
    <row r="5753" spans="1:16">
      <c r="I5753" s="54" t="n">
        <v>5751</v>
      </c>
      <c r="J5753" t="s"/>
      <c r="K5753" t="s">
        <v>2327</v>
      </c>
      <c r="L5753" t="s">
        <v>1630</v>
      </c>
      <c r="M5753" t="s"/>
      <c r="N5753" t="s"/>
      <c r="O5753" t="s"/>
      <c r="P5753" t="s"/>
    </row>
    <row r="5754" spans="1:16">
      <c r="I5754" s="54" t="n">
        <v>5752</v>
      </c>
      <c r="J5754" t="s"/>
      <c r="K5754" t="s">
        <v>2327</v>
      </c>
      <c r="L5754" t="s">
        <v>1609</v>
      </c>
      <c r="M5754" t="s"/>
      <c r="N5754" t="s"/>
      <c r="O5754" t="s"/>
      <c r="P5754" t="s"/>
    </row>
    <row r="5755" spans="1:16">
      <c r="I5755" s="54" t="n">
        <v>5753</v>
      </c>
      <c r="J5755" t="s"/>
      <c r="K5755" t="s">
        <v>2327</v>
      </c>
      <c r="L5755" t="s">
        <v>2062</v>
      </c>
      <c r="M5755" t="s"/>
      <c r="N5755" t="s"/>
      <c r="O5755" t="s"/>
      <c r="P5755" t="s"/>
    </row>
    <row r="5756" spans="1:16">
      <c r="I5756" s="54" t="n">
        <v>5754</v>
      </c>
      <c r="J5756" t="s"/>
      <c r="K5756" t="s">
        <v>2327</v>
      </c>
      <c r="L5756" t="s">
        <v>2063</v>
      </c>
      <c r="M5756" t="s"/>
      <c r="N5756" t="s"/>
      <c r="O5756" t="s"/>
      <c r="P5756" t="s"/>
    </row>
    <row r="5757" spans="1:16">
      <c r="I5757" s="54" t="n">
        <v>5755</v>
      </c>
      <c r="J5757" t="s"/>
      <c r="K5757" t="s">
        <v>2327</v>
      </c>
      <c r="L5757" t="s">
        <v>1725</v>
      </c>
      <c r="M5757" t="s"/>
      <c r="N5757" t="s"/>
      <c r="O5757" t="s"/>
      <c r="P5757" t="s"/>
    </row>
    <row r="5758" spans="1:16">
      <c r="I5758" s="54" t="n">
        <v>5756</v>
      </c>
      <c r="J5758" t="s"/>
      <c r="K5758" t="s">
        <v>2327</v>
      </c>
      <c r="L5758" t="s">
        <v>1726</v>
      </c>
      <c r="M5758" t="s"/>
      <c r="N5758" t="s"/>
      <c r="O5758" t="s"/>
      <c r="P5758" t="s"/>
    </row>
    <row r="5759" spans="1:16">
      <c r="I5759" s="54" t="n">
        <v>5757</v>
      </c>
      <c r="J5759" t="s"/>
      <c r="K5759" t="s">
        <v>2327</v>
      </c>
      <c r="L5759" t="s">
        <v>1663</v>
      </c>
      <c r="M5759" t="s"/>
      <c r="N5759" t="s"/>
      <c r="O5759" t="s"/>
      <c r="P5759" t="s"/>
    </row>
    <row r="5760" spans="1:16">
      <c r="I5760" s="54" t="n">
        <v>5758</v>
      </c>
      <c r="J5760" t="s"/>
      <c r="K5760" t="s">
        <v>2327</v>
      </c>
      <c r="L5760" t="s">
        <v>1664</v>
      </c>
      <c r="M5760" t="s"/>
      <c r="N5760" t="s"/>
      <c r="O5760" t="s"/>
      <c r="P5760" t="s"/>
    </row>
    <row r="5761" spans="1:16">
      <c r="I5761" s="54" t="n">
        <v>5759</v>
      </c>
      <c r="J5761" t="s"/>
      <c r="K5761" t="s">
        <v>2327</v>
      </c>
      <c r="L5761" t="s">
        <v>1665</v>
      </c>
      <c r="M5761" t="s"/>
      <c r="N5761" t="s"/>
      <c r="O5761" t="s"/>
      <c r="P5761" t="s"/>
    </row>
    <row r="5762" spans="1:16">
      <c r="I5762" s="54" t="n">
        <v>5760</v>
      </c>
      <c r="J5762" t="s"/>
      <c r="K5762" t="s">
        <v>2327</v>
      </c>
      <c r="L5762" t="s">
        <v>1666</v>
      </c>
      <c r="M5762" t="s"/>
      <c r="N5762" t="s"/>
      <c r="O5762" t="s"/>
      <c r="P5762" t="s"/>
    </row>
    <row r="5763" spans="1:16">
      <c r="I5763" s="54" t="n">
        <v>5761</v>
      </c>
      <c r="J5763" t="s"/>
      <c r="K5763" t="s">
        <v>2327</v>
      </c>
      <c r="L5763" t="s">
        <v>1667</v>
      </c>
      <c r="M5763" t="s"/>
      <c r="N5763" t="s"/>
      <c r="O5763" t="s"/>
      <c r="P5763" t="s"/>
    </row>
    <row r="5764" spans="1:16">
      <c r="I5764" s="54" t="n">
        <v>5762</v>
      </c>
      <c r="J5764" t="s"/>
      <c r="K5764" t="s">
        <v>2327</v>
      </c>
      <c r="L5764" t="s">
        <v>1568</v>
      </c>
      <c r="M5764" t="s"/>
      <c r="N5764" t="s"/>
      <c r="O5764" t="s"/>
      <c r="P5764" t="s"/>
    </row>
    <row r="5765" spans="1:16">
      <c r="I5765" s="54" t="n">
        <v>5763</v>
      </c>
      <c r="J5765" t="s"/>
      <c r="K5765" t="s">
        <v>2327</v>
      </c>
      <c r="L5765" t="s">
        <v>1569</v>
      </c>
      <c r="M5765" t="s"/>
      <c r="N5765" t="s"/>
      <c r="O5765" t="s"/>
      <c r="P5765" t="s"/>
    </row>
    <row r="5766" spans="1:16">
      <c r="I5766" s="54" t="n">
        <v>5764</v>
      </c>
      <c r="J5766" t="s"/>
      <c r="K5766" t="s">
        <v>2327</v>
      </c>
      <c r="L5766" t="s">
        <v>1570</v>
      </c>
      <c r="M5766" t="s"/>
      <c r="N5766" t="s"/>
      <c r="O5766" t="s"/>
      <c r="P5766" t="s"/>
    </row>
    <row r="5767" spans="1:16">
      <c r="I5767" s="54" t="n">
        <v>5765</v>
      </c>
      <c r="J5767" t="s"/>
      <c r="K5767" t="s">
        <v>2327</v>
      </c>
      <c r="L5767" t="s">
        <v>2059</v>
      </c>
      <c r="M5767" t="s"/>
      <c r="N5767" t="s"/>
      <c r="O5767" t="s"/>
      <c r="P5767" t="s"/>
    </row>
    <row r="5768" spans="1:16">
      <c r="I5768" s="54" t="n">
        <v>5766</v>
      </c>
      <c r="J5768" t="s"/>
      <c r="K5768" t="s">
        <v>2327</v>
      </c>
      <c r="L5768" t="s">
        <v>1641</v>
      </c>
      <c r="M5768" t="s"/>
      <c r="N5768" t="s"/>
      <c r="O5768" t="s"/>
      <c r="P5768" t="s"/>
    </row>
    <row r="5769" spans="1:16">
      <c r="I5769" s="54" t="n">
        <v>5767</v>
      </c>
      <c r="J5769" t="s"/>
      <c r="K5769" t="s">
        <v>2327</v>
      </c>
      <c r="L5769" t="s">
        <v>1616</v>
      </c>
      <c r="M5769" t="s"/>
      <c r="N5769" t="s"/>
      <c r="O5769" t="s"/>
      <c r="P5769" t="s"/>
    </row>
    <row r="5770" spans="1:16">
      <c r="I5770" s="54" t="n">
        <v>5768</v>
      </c>
      <c r="J5770" t="s"/>
      <c r="K5770" t="s">
        <v>2327</v>
      </c>
      <c r="L5770" t="s">
        <v>1571</v>
      </c>
      <c r="M5770" t="s"/>
      <c r="N5770" t="s"/>
      <c r="O5770" t="s"/>
      <c r="P5770" t="s"/>
    </row>
    <row r="5771" spans="1:16">
      <c r="I5771" s="54" t="n">
        <v>5769</v>
      </c>
      <c r="J5771" t="s"/>
      <c r="K5771" t="s">
        <v>2327</v>
      </c>
      <c r="L5771" t="s">
        <v>1483</v>
      </c>
      <c r="M5771" t="s"/>
      <c r="N5771" t="s"/>
      <c r="O5771" t="s"/>
      <c r="P5771" t="s"/>
    </row>
    <row r="5772" spans="1:16">
      <c r="I5772" s="54" t="n">
        <v>5770</v>
      </c>
      <c r="J5772" t="s"/>
      <c r="K5772" t="s">
        <v>2327</v>
      </c>
      <c r="L5772" t="s">
        <v>1572</v>
      </c>
      <c r="M5772" t="s"/>
      <c r="N5772" t="s"/>
      <c r="O5772" t="s"/>
      <c r="P5772" t="s"/>
    </row>
    <row r="5773" spans="1:16">
      <c r="I5773" s="54" t="n">
        <v>5771</v>
      </c>
      <c r="J5773" t="s"/>
      <c r="K5773" t="s">
        <v>2327</v>
      </c>
      <c r="L5773" t="s">
        <v>1574</v>
      </c>
      <c r="M5773" t="s"/>
      <c r="N5773" t="s"/>
      <c r="O5773" t="s"/>
      <c r="P5773" t="s"/>
    </row>
    <row r="5774" spans="1:16">
      <c r="I5774" s="54" t="n">
        <v>5772</v>
      </c>
      <c r="J5774" s="55" t="n">
        <v>0</v>
      </c>
      <c r="K5774" t="s">
        <v>2327</v>
      </c>
      <c r="L5774" t="s">
        <v>2329</v>
      </c>
      <c r="M5774" t="s"/>
      <c r="N5774" t="s"/>
      <c r="O5774" t="s"/>
      <c r="P5774" t="s"/>
    </row>
    <row r="5775" spans="1:16">
      <c r="I5775" s="54" t="n">
        <v>5773</v>
      </c>
      <c r="J5775" s="55" t="n">
        <v>0</v>
      </c>
      <c r="K5775" t="s">
        <v>2327</v>
      </c>
      <c r="L5775" t="s">
        <v>1643</v>
      </c>
      <c r="M5775" t="s"/>
      <c r="N5775" t="s"/>
      <c r="O5775" t="s"/>
      <c r="P5775" t="s"/>
    </row>
    <row r="5776" spans="1:16">
      <c r="I5776" s="54" t="n">
        <v>5774</v>
      </c>
      <c r="J5776" t="s"/>
      <c r="K5776" t="s">
        <v>2327</v>
      </c>
      <c r="L5776" t="s">
        <v>1692</v>
      </c>
      <c r="M5776" t="s"/>
      <c r="N5776" t="s"/>
      <c r="O5776" t="s"/>
      <c r="P5776" t="s"/>
    </row>
    <row r="5777" spans="1:16">
      <c r="I5777" s="54" t="n">
        <v>5775</v>
      </c>
      <c r="J5777" s="55" t="n">
        <v>0</v>
      </c>
      <c r="K5777" t="s">
        <v>2327</v>
      </c>
      <c r="L5777" t="s">
        <v>1877</v>
      </c>
      <c r="M5777" t="s"/>
      <c r="N5777" t="s"/>
      <c r="O5777" t="s"/>
      <c r="P5777" t="s"/>
    </row>
    <row r="5778" spans="1:16">
      <c r="I5778" s="54" t="n">
        <v>5776</v>
      </c>
      <c r="J5778" s="55" t="n">
        <v>0</v>
      </c>
      <c r="K5778" t="s">
        <v>2327</v>
      </c>
      <c r="L5778" t="s">
        <v>1762</v>
      </c>
      <c r="M5778" t="s"/>
      <c r="N5778" t="s"/>
      <c r="O5778" t="s"/>
      <c r="P5778" t="s"/>
    </row>
    <row r="5779" spans="1:16">
      <c r="I5779" s="54" t="n">
        <v>5777</v>
      </c>
      <c r="J5779" t="s"/>
      <c r="K5779" t="s">
        <v>2327</v>
      </c>
      <c r="L5779" t="s">
        <v>1573</v>
      </c>
      <c r="M5779" t="s"/>
      <c r="N5779" t="s"/>
      <c r="O5779" t="s"/>
      <c r="P5779" t="s"/>
    </row>
    <row r="5780" spans="1:16">
      <c r="I5780" s="54" t="n">
        <v>5778</v>
      </c>
      <c r="J5780" t="s"/>
      <c r="K5780" t="s">
        <v>2327</v>
      </c>
      <c r="L5780" t="s">
        <v>1623</v>
      </c>
      <c r="M5780" t="s"/>
      <c r="N5780" t="s"/>
      <c r="O5780" t="s"/>
      <c r="P5780" t="s"/>
    </row>
    <row r="5781" spans="1:16">
      <c r="I5781" s="54" t="n">
        <v>5779</v>
      </c>
      <c r="J5781" t="s"/>
      <c r="K5781" t="s">
        <v>2327</v>
      </c>
      <c r="L5781" t="s">
        <v>1624</v>
      </c>
      <c r="M5781" t="s"/>
      <c r="N5781" t="s"/>
      <c r="O5781" t="s"/>
      <c r="P5781" t="s"/>
    </row>
    <row r="5782" spans="1:16">
      <c r="I5782" s="54" t="n">
        <v>5780</v>
      </c>
      <c r="J5782" t="s"/>
      <c r="K5782" t="s">
        <v>2327</v>
      </c>
      <c r="L5782" t="s">
        <v>1881</v>
      </c>
      <c r="M5782" t="s"/>
      <c r="N5782" t="s"/>
      <c r="O5782" t="s"/>
      <c r="P5782" t="s"/>
    </row>
    <row r="5783" spans="1:16">
      <c r="I5783" s="54" t="n">
        <v>5781</v>
      </c>
      <c r="J5783" t="s"/>
      <c r="K5783" t="s">
        <v>2327</v>
      </c>
      <c r="L5783" t="s">
        <v>1650</v>
      </c>
      <c r="M5783" t="s"/>
      <c r="N5783" t="s"/>
      <c r="O5783" t="s"/>
      <c r="P5783" t="s"/>
    </row>
    <row r="5784" spans="1:16">
      <c r="I5784" s="54" t="n">
        <v>5782</v>
      </c>
      <c r="J5784" t="s"/>
      <c r="K5784" t="s">
        <v>2327</v>
      </c>
      <c r="L5784" t="s">
        <v>1743</v>
      </c>
      <c r="M5784" t="s"/>
      <c r="N5784" t="s"/>
      <c r="O5784" t="s"/>
      <c r="P5784" t="s"/>
    </row>
    <row r="5785" spans="1:16">
      <c r="I5785" s="54" t="n">
        <v>5783</v>
      </c>
      <c r="J5785" t="s"/>
      <c r="K5785" t="s">
        <v>2327</v>
      </c>
      <c r="L5785" t="s">
        <v>2330</v>
      </c>
      <c r="M5785" t="s"/>
      <c r="N5785" t="s"/>
      <c r="O5785" t="s"/>
      <c r="P5785" t="s"/>
    </row>
    <row r="5786" spans="1:16">
      <c r="I5786" s="54" t="n">
        <v>5784</v>
      </c>
      <c r="J5786" s="55" t="n">
        <v>0</v>
      </c>
      <c r="K5786" t="s">
        <v>2327</v>
      </c>
      <c r="L5786" t="s">
        <v>1632</v>
      </c>
      <c r="M5786" t="s"/>
      <c r="N5786" t="s"/>
      <c r="O5786" t="s"/>
      <c r="P5786" t="s"/>
    </row>
    <row r="5787" spans="1:16">
      <c r="I5787" s="54" t="n">
        <v>5785</v>
      </c>
      <c r="J5787" s="55" t="n">
        <v>0</v>
      </c>
      <c r="K5787" t="s">
        <v>2327</v>
      </c>
      <c r="L5787" t="s">
        <v>1874</v>
      </c>
      <c r="M5787" t="s"/>
      <c r="N5787" t="s"/>
      <c r="O5787" t="s"/>
      <c r="P5787" t="s"/>
    </row>
    <row r="5788" spans="1:16">
      <c r="I5788" s="54" t="n">
        <v>5786</v>
      </c>
      <c r="J5788" t="s"/>
      <c r="K5788" t="s">
        <v>2327</v>
      </c>
      <c r="L5788" t="s">
        <v>1744</v>
      </c>
      <c r="M5788" t="s"/>
      <c r="N5788" t="s"/>
      <c r="O5788" t="s"/>
      <c r="P5788" t="s"/>
    </row>
    <row r="5789" spans="1:16">
      <c r="I5789" s="54" t="n">
        <v>5787</v>
      </c>
      <c r="J5789" t="s"/>
      <c r="K5789" t="s">
        <v>2327</v>
      </c>
      <c r="L5789" t="s">
        <v>1745</v>
      </c>
      <c r="M5789" t="s"/>
      <c r="N5789" t="s"/>
      <c r="O5789" t="s"/>
      <c r="P5789" t="s"/>
    </row>
    <row r="5790" spans="1:16">
      <c r="I5790" s="54" t="n">
        <v>5788</v>
      </c>
      <c r="J5790" t="s"/>
      <c r="K5790" t="s">
        <v>2327</v>
      </c>
      <c r="L5790" t="s">
        <v>1746</v>
      </c>
      <c r="M5790" t="s"/>
      <c r="N5790" t="s"/>
      <c r="O5790" t="s"/>
      <c r="P5790" t="s"/>
    </row>
    <row r="5791" spans="1:16">
      <c r="I5791" s="54" t="n">
        <v>5789</v>
      </c>
      <c r="J5791" t="s"/>
      <c r="K5791" t="s">
        <v>2327</v>
      </c>
      <c r="L5791" t="s">
        <v>1878</v>
      </c>
      <c r="M5791" t="s"/>
      <c r="N5791" t="s"/>
      <c r="O5791" t="s"/>
      <c r="P5791" t="s"/>
    </row>
    <row r="5792" spans="1:16">
      <c r="I5792" s="54" t="n">
        <v>5790</v>
      </c>
      <c r="J5792" t="s"/>
      <c r="K5792" t="s">
        <v>2327</v>
      </c>
      <c r="L5792" t="s">
        <v>1512</v>
      </c>
      <c r="M5792" t="s"/>
      <c r="N5792" t="s"/>
      <c r="O5792" t="s"/>
      <c r="P5792" t="s"/>
    </row>
    <row r="5793" spans="1:16">
      <c r="I5793" s="54" t="n">
        <v>5791</v>
      </c>
      <c r="J5793" t="s"/>
      <c r="K5793" t="s">
        <v>2327</v>
      </c>
      <c r="L5793" t="s">
        <v>2026</v>
      </c>
      <c r="M5793" t="s"/>
      <c r="N5793" t="s"/>
      <c r="O5793" t="s"/>
      <c r="P5793" t="s"/>
    </row>
    <row r="5794" spans="1:16">
      <c r="I5794" s="54" t="n">
        <v>5792</v>
      </c>
      <c r="J5794" s="55" t="n">
        <v>0</v>
      </c>
      <c r="K5794" t="s">
        <v>2327</v>
      </c>
      <c r="L5794" t="s">
        <v>1747</v>
      </c>
      <c r="M5794" t="s"/>
      <c r="N5794" t="s"/>
      <c r="O5794" t="s"/>
      <c r="P5794" t="s"/>
    </row>
    <row r="5795" spans="1:16">
      <c r="I5795" s="54" t="n">
        <v>5793</v>
      </c>
      <c r="J5795" t="s"/>
      <c r="K5795" t="s">
        <v>2327</v>
      </c>
      <c r="L5795" t="s">
        <v>1749</v>
      </c>
      <c r="M5795" t="s"/>
      <c r="N5795" t="s"/>
      <c r="O5795" t="s"/>
      <c r="P5795" t="s"/>
    </row>
    <row r="5796" spans="1:16">
      <c r="I5796" s="54" t="n">
        <v>5794</v>
      </c>
      <c r="J5796" t="s"/>
      <c r="K5796" t="s">
        <v>2327</v>
      </c>
      <c r="L5796" t="s">
        <v>1882</v>
      </c>
      <c r="M5796" t="s"/>
      <c r="N5796" t="s"/>
      <c r="O5796" t="s"/>
      <c r="P5796" t="s"/>
    </row>
    <row r="5797" spans="1:16">
      <c r="I5797" s="54" t="n">
        <v>5795</v>
      </c>
      <c r="J5797" t="s"/>
      <c r="K5797" t="s">
        <v>2327</v>
      </c>
      <c r="L5797" t="s">
        <v>1883</v>
      </c>
      <c r="M5797" t="s"/>
      <c r="N5797" t="s"/>
      <c r="O5797" t="s"/>
      <c r="P5797" t="s"/>
    </row>
    <row r="5798" spans="1:16">
      <c r="I5798" s="54" t="n">
        <v>5796</v>
      </c>
      <c r="J5798" t="s"/>
      <c r="K5798" t="s">
        <v>2327</v>
      </c>
      <c r="L5798" t="s">
        <v>1750</v>
      </c>
      <c r="M5798" t="s"/>
      <c r="N5798" t="s"/>
      <c r="O5798" t="s"/>
      <c r="P5798" t="s"/>
    </row>
    <row r="5799" spans="1:16">
      <c r="I5799" s="54" t="n">
        <v>5797</v>
      </c>
      <c r="J5799" s="55" t="n">
        <v>0</v>
      </c>
      <c r="K5799" t="s">
        <v>2327</v>
      </c>
      <c r="L5799" t="s">
        <v>1591</v>
      </c>
      <c r="M5799" t="s"/>
      <c r="N5799" t="s"/>
      <c r="O5799" t="s"/>
      <c r="P5799" t="s"/>
    </row>
    <row r="5800" spans="1:16">
      <c r="I5800" s="54" t="n">
        <v>5798</v>
      </c>
      <c r="J5800" s="55" t="n">
        <v>0</v>
      </c>
      <c r="K5800" t="s">
        <v>2327</v>
      </c>
      <c r="L5800" t="s">
        <v>1891</v>
      </c>
      <c r="M5800" t="s"/>
      <c r="N5800" t="s"/>
      <c r="O5800" t="s"/>
      <c r="P5800" t="s"/>
    </row>
    <row r="5801" spans="1:16">
      <c r="I5801" s="54" t="n">
        <v>5799</v>
      </c>
      <c r="J5801" t="s"/>
      <c r="K5801" t="s">
        <v>2327</v>
      </c>
      <c r="L5801" t="s">
        <v>1753</v>
      </c>
      <c r="M5801" t="s"/>
      <c r="N5801" t="s"/>
      <c r="O5801" t="s"/>
      <c r="P5801" t="s"/>
    </row>
    <row r="5802" spans="1:16">
      <c r="I5802" s="54" t="n">
        <v>5800</v>
      </c>
      <c r="J5802" t="s"/>
      <c r="K5802" t="s">
        <v>2327</v>
      </c>
      <c r="L5802" t="s">
        <v>1754</v>
      </c>
      <c r="M5802" t="s"/>
      <c r="N5802" t="s"/>
      <c r="O5802" t="s"/>
      <c r="P5802" t="s"/>
    </row>
    <row r="5803" spans="1:16">
      <c r="I5803" s="54" t="n">
        <v>5801</v>
      </c>
      <c r="J5803" t="s"/>
      <c r="K5803" t="s">
        <v>2327</v>
      </c>
      <c r="L5803" t="s">
        <v>1755</v>
      </c>
      <c r="M5803" t="s"/>
      <c r="N5803" t="s"/>
      <c r="O5803" t="s"/>
      <c r="P5803" t="s"/>
    </row>
    <row r="5804" spans="1:16">
      <c r="I5804" s="54" t="n">
        <v>5802</v>
      </c>
      <c r="J5804" t="s"/>
      <c r="K5804" t="s">
        <v>2327</v>
      </c>
      <c r="L5804" t="s">
        <v>1756</v>
      </c>
      <c r="M5804" t="s"/>
      <c r="N5804" t="s"/>
      <c r="O5804" t="s"/>
      <c r="P5804" t="s"/>
    </row>
    <row r="5805" spans="1:16">
      <c r="I5805" s="54" t="n">
        <v>5803</v>
      </c>
      <c r="J5805" t="s"/>
      <c r="K5805" t="s">
        <v>2327</v>
      </c>
      <c r="L5805" t="s">
        <v>2066</v>
      </c>
      <c r="M5805" t="s"/>
      <c r="N5805" t="s"/>
      <c r="O5805" t="s"/>
      <c r="P5805" t="s"/>
    </row>
    <row r="5806" spans="1:16">
      <c r="I5806" s="54" t="n">
        <v>5804</v>
      </c>
      <c r="J5806" t="s"/>
      <c r="K5806" t="s">
        <v>2327</v>
      </c>
      <c r="L5806" t="s">
        <v>1897</v>
      </c>
      <c r="M5806" t="s"/>
      <c r="N5806" t="s"/>
      <c r="O5806" t="s"/>
      <c r="P5806" t="s"/>
    </row>
    <row r="5807" spans="1:16">
      <c r="I5807" s="54" t="n">
        <v>5805</v>
      </c>
      <c r="J5807" t="s"/>
      <c r="K5807" t="s">
        <v>2327</v>
      </c>
      <c r="L5807" t="s">
        <v>1383</v>
      </c>
      <c r="M5807" t="s"/>
      <c r="N5807" t="s"/>
      <c r="O5807" t="s"/>
      <c r="P5807" t="s"/>
    </row>
    <row r="5808" spans="1:16">
      <c r="I5808" s="54" t="n">
        <v>5806</v>
      </c>
      <c r="J5808" t="s"/>
      <c r="K5808" t="s">
        <v>2327</v>
      </c>
      <c r="L5808" t="s">
        <v>1384</v>
      </c>
      <c r="M5808" t="s"/>
      <c r="N5808" t="s"/>
      <c r="O5808" t="s"/>
      <c r="P5808" t="s"/>
    </row>
    <row r="5809" spans="1:16">
      <c r="I5809" s="54" t="n">
        <v>5807</v>
      </c>
      <c r="J5809" t="s"/>
      <c r="K5809" t="s">
        <v>2327</v>
      </c>
      <c r="L5809" t="s">
        <v>1385</v>
      </c>
      <c r="M5809" t="s"/>
      <c r="N5809" t="s"/>
      <c r="O5809" t="s"/>
      <c r="P5809" t="s"/>
    </row>
    <row r="5810" spans="1:16">
      <c r="I5810" s="54" t="n">
        <v>5808</v>
      </c>
      <c r="J5810" s="55" t="n">
        <v>0</v>
      </c>
      <c r="K5810" t="s">
        <v>2327</v>
      </c>
      <c r="L5810" t="s">
        <v>2067</v>
      </c>
      <c r="M5810" t="s"/>
      <c r="N5810" t="s"/>
      <c r="O5810" t="s"/>
      <c r="P5810" t="s"/>
    </row>
    <row r="5811" spans="1:16">
      <c r="I5811" s="54" t="n">
        <v>5809</v>
      </c>
      <c r="J5811" s="55" t="n">
        <v>0</v>
      </c>
      <c r="K5811" t="s">
        <v>2327</v>
      </c>
      <c r="L5811" t="s">
        <v>1760</v>
      </c>
      <c r="M5811" t="s"/>
      <c r="N5811" t="s"/>
      <c r="O5811" t="s"/>
      <c r="P5811" t="s"/>
    </row>
    <row r="5812" spans="1:16">
      <c r="I5812" s="54" t="n">
        <v>5810</v>
      </c>
      <c r="J5812" s="55" t="n">
        <v>0</v>
      </c>
      <c r="K5812" t="s">
        <v>2327</v>
      </c>
      <c r="L5812" t="s">
        <v>1761</v>
      </c>
      <c r="M5812" t="s"/>
      <c r="N5812" t="s"/>
      <c r="O5812" t="s"/>
      <c r="P5812" t="s"/>
    </row>
    <row r="5813" spans="1:16">
      <c r="I5813" s="54" t="n">
        <v>5811</v>
      </c>
      <c r="J5813" t="s"/>
      <c r="K5813" t="s">
        <v>2327</v>
      </c>
      <c r="L5813" t="s">
        <v>1382</v>
      </c>
      <c r="M5813" t="s"/>
      <c r="N5813" t="s"/>
      <c r="O5813" t="s"/>
      <c r="P5813" t="s"/>
    </row>
    <row r="5814" spans="1:16">
      <c r="I5814" s="54" t="n">
        <v>5812</v>
      </c>
      <c r="J5814" t="s"/>
      <c r="K5814" t="s">
        <v>2327</v>
      </c>
      <c r="L5814" t="s">
        <v>1386</v>
      </c>
      <c r="M5814" t="s"/>
      <c r="N5814" t="s"/>
      <c r="O5814" t="s"/>
      <c r="P5814" t="s"/>
    </row>
    <row r="5815" spans="1:16">
      <c r="I5815" s="54" t="n">
        <v>5813</v>
      </c>
      <c r="J5815" t="s"/>
      <c r="K5815" t="s">
        <v>2327</v>
      </c>
      <c r="L5815" t="s">
        <v>1387</v>
      </c>
      <c r="M5815" t="s"/>
      <c r="N5815" t="s"/>
      <c r="O5815" t="s"/>
      <c r="P5815" t="s"/>
    </row>
    <row r="5816" spans="1:16">
      <c r="I5816" s="54" t="n">
        <v>5814</v>
      </c>
      <c r="J5816" t="s"/>
      <c r="K5816" t="s">
        <v>2327</v>
      </c>
      <c r="L5816" t="s">
        <v>1388</v>
      </c>
      <c r="M5816" t="s"/>
      <c r="N5816" t="s"/>
      <c r="O5816" t="s"/>
      <c r="P5816" t="s"/>
    </row>
    <row r="5817" spans="1:16">
      <c r="I5817" s="54" t="n">
        <v>5815</v>
      </c>
      <c r="J5817" t="s"/>
      <c r="K5817" t="s">
        <v>2327</v>
      </c>
      <c r="L5817" t="s">
        <v>1389</v>
      </c>
      <c r="M5817" t="s"/>
      <c r="N5817" t="s"/>
      <c r="O5817" t="s"/>
      <c r="P5817" t="s"/>
    </row>
    <row r="5818" spans="1:16">
      <c r="I5818" s="54" t="n">
        <v>5816</v>
      </c>
      <c r="J5818" t="s"/>
      <c r="K5818" t="s">
        <v>2327</v>
      </c>
      <c r="L5818" t="s">
        <v>1390</v>
      </c>
      <c r="M5818" t="s"/>
      <c r="N5818" t="s"/>
      <c r="O5818" t="s"/>
      <c r="P5818" t="s"/>
    </row>
    <row r="5819" spans="1:16">
      <c r="I5819" s="54" t="n">
        <v>5817</v>
      </c>
      <c r="J5819" t="s"/>
      <c r="K5819" t="s">
        <v>2327</v>
      </c>
      <c r="L5819" t="s">
        <v>1514</v>
      </c>
      <c r="M5819" t="s"/>
      <c r="N5819" t="s"/>
      <c r="O5819" t="s"/>
      <c r="P5819" t="s"/>
    </row>
    <row r="5820" spans="1:16">
      <c r="I5820" s="54" t="n">
        <v>5818</v>
      </c>
      <c r="J5820" t="s"/>
      <c r="K5820" t="s">
        <v>2327</v>
      </c>
      <c r="L5820" t="s">
        <v>1391</v>
      </c>
      <c r="M5820" t="s"/>
      <c r="N5820" t="s"/>
      <c r="O5820" t="s"/>
      <c r="P5820" t="s"/>
    </row>
    <row r="5821" spans="1:16">
      <c r="I5821" s="54" t="n">
        <v>5819</v>
      </c>
      <c r="J5821" t="s"/>
      <c r="K5821" t="s">
        <v>2327</v>
      </c>
      <c r="L5821" t="s">
        <v>1392</v>
      </c>
      <c r="M5821" t="s"/>
      <c r="N5821" t="s"/>
      <c r="O5821" t="s"/>
      <c r="P5821" t="s"/>
    </row>
    <row r="5822" spans="1:16">
      <c r="I5822" s="54" t="n">
        <v>5820</v>
      </c>
      <c r="J5822" t="s"/>
      <c r="K5822" t="s">
        <v>2327</v>
      </c>
      <c r="L5822" t="s">
        <v>1393</v>
      </c>
      <c r="M5822" t="s"/>
      <c r="N5822" t="s"/>
      <c r="O5822" t="s"/>
      <c r="P5822" t="s"/>
    </row>
    <row r="5823" spans="1:16">
      <c r="I5823" s="54" t="n">
        <v>5821</v>
      </c>
      <c r="J5823" t="s"/>
      <c r="K5823" t="s">
        <v>2327</v>
      </c>
      <c r="L5823" t="s">
        <v>1394</v>
      </c>
      <c r="M5823" t="s"/>
      <c r="N5823" t="s"/>
      <c r="O5823" t="s"/>
      <c r="P5823" t="s"/>
    </row>
    <row r="5824" spans="1:16">
      <c r="I5824" s="54" t="n">
        <v>5822</v>
      </c>
      <c r="J5824" t="s"/>
      <c r="K5824" t="s">
        <v>2327</v>
      </c>
      <c r="L5824" t="s">
        <v>1395</v>
      </c>
      <c r="M5824" t="s"/>
      <c r="N5824" t="s"/>
      <c r="O5824" t="s"/>
      <c r="P5824" t="s"/>
    </row>
    <row r="5825" spans="1:16">
      <c r="I5825" s="54" t="n">
        <v>5823</v>
      </c>
      <c r="J5825" t="s"/>
      <c r="K5825" t="s">
        <v>2327</v>
      </c>
      <c r="L5825" t="s">
        <v>1396</v>
      </c>
      <c r="M5825" t="s"/>
      <c r="N5825" t="s"/>
      <c r="O5825" t="s"/>
      <c r="P5825" t="s"/>
    </row>
    <row r="5826" spans="1:16">
      <c r="I5826" s="54" t="n">
        <v>5824</v>
      </c>
      <c r="J5826" t="s"/>
      <c r="K5826" t="s">
        <v>2327</v>
      </c>
      <c r="L5826" t="s">
        <v>1061</v>
      </c>
      <c r="M5826" t="s"/>
      <c r="N5826" t="s"/>
      <c r="O5826" t="s"/>
      <c r="P5826" t="s"/>
    </row>
    <row r="5827" spans="1:16">
      <c r="I5827" s="54" t="n">
        <v>5825</v>
      </c>
      <c r="J5827" t="s"/>
      <c r="K5827" t="s">
        <v>2327</v>
      </c>
      <c r="L5827" t="s">
        <v>1064</v>
      </c>
      <c r="M5827" t="s"/>
      <c r="N5827" t="s"/>
      <c r="O5827" t="s"/>
      <c r="P5827" t="s"/>
    </row>
    <row r="5828" spans="1:16">
      <c r="I5828" s="54" t="n">
        <v>5826</v>
      </c>
      <c r="J5828" t="s"/>
      <c r="K5828" t="s">
        <v>2327</v>
      </c>
      <c r="L5828" t="s">
        <v>1765</v>
      </c>
      <c r="M5828" t="s"/>
      <c r="N5828" t="s"/>
      <c r="O5828" t="s"/>
      <c r="P5828" t="s"/>
    </row>
    <row r="5829" spans="1:16">
      <c r="I5829" s="54" t="n">
        <v>5827</v>
      </c>
      <c r="J5829" t="s"/>
      <c r="K5829" t="s">
        <v>2327</v>
      </c>
      <c r="L5829" t="s">
        <v>2068</v>
      </c>
      <c r="M5829" t="s"/>
      <c r="N5829" t="s"/>
      <c r="O5829" t="s"/>
      <c r="P5829" t="s"/>
    </row>
    <row r="5830" spans="1:16">
      <c r="I5830" s="54" t="n">
        <v>5828</v>
      </c>
      <c r="J5830" t="s"/>
      <c r="K5830" t="s">
        <v>2327</v>
      </c>
      <c r="L5830" t="s">
        <v>1766</v>
      </c>
      <c r="M5830" t="s"/>
      <c r="N5830" t="s"/>
      <c r="O5830" t="s"/>
      <c r="P5830" t="s"/>
    </row>
    <row r="5831" spans="1:16">
      <c r="I5831" s="54" t="n">
        <v>5829</v>
      </c>
      <c r="J5831" s="55" t="n">
        <v>0</v>
      </c>
      <c r="K5831" t="s">
        <v>2327</v>
      </c>
      <c r="L5831" t="s">
        <v>1988</v>
      </c>
      <c r="M5831" t="s"/>
      <c r="N5831" t="s"/>
      <c r="O5831" t="s"/>
      <c r="P5831" t="s"/>
    </row>
    <row r="5832" spans="1:16">
      <c r="I5832" s="54" t="n">
        <v>5830</v>
      </c>
      <c r="J5832" s="55" t="n">
        <v>0</v>
      </c>
      <c r="K5832" t="s">
        <v>2327</v>
      </c>
      <c r="L5832" t="s">
        <v>1441</v>
      </c>
      <c r="M5832" t="s"/>
      <c r="N5832" t="s"/>
      <c r="O5832" t="s"/>
      <c r="P5832" t="s"/>
    </row>
    <row r="5833" spans="1:16">
      <c r="I5833" s="54" t="n">
        <v>5831</v>
      </c>
      <c r="J5833" s="55" t="n">
        <v>0</v>
      </c>
      <c r="K5833" t="s">
        <v>2327</v>
      </c>
      <c r="L5833" t="s">
        <v>1453</v>
      </c>
      <c r="M5833" t="s"/>
      <c r="N5833" t="s"/>
      <c r="O5833" t="s"/>
      <c r="P5833" t="s"/>
    </row>
    <row r="5834" spans="1:16">
      <c r="I5834" s="54" t="n">
        <v>5832</v>
      </c>
      <c r="J5834" t="s"/>
      <c r="K5834" t="s">
        <v>2327</v>
      </c>
      <c r="L5834" t="s">
        <v>1771</v>
      </c>
      <c r="M5834" t="s"/>
      <c r="N5834" t="s"/>
      <c r="O5834" t="s"/>
      <c r="P5834" t="s"/>
    </row>
    <row r="5835" spans="1:16">
      <c r="I5835" s="54" t="n">
        <v>5833</v>
      </c>
      <c r="J5835" t="s"/>
      <c r="K5835" t="s">
        <v>2327</v>
      </c>
      <c r="L5835" t="s">
        <v>1772</v>
      </c>
      <c r="M5835" t="s"/>
      <c r="N5835" t="s"/>
      <c r="O5835" t="s"/>
      <c r="P5835" t="s"/>
    </row>
    <row r="5836" spans="1:16">
      <c r="I5836" s="54" t="n">
        <v>5834</v>
      </c>
      <c r="J5836" t="s"/>
      <c r="K5836" t="s">
        <v>2327</v>
      </c>
      <c r="L5836" t="s">
        <v>1773</v>
      </c>
      <c r="M5836" t="s"/>
      <c r="N5836" t="s"/>
      <c r="O5836" t="s"/>
      <c r="P5836" t="s"/>
    </row>
    <row r="5837" spans="1:16">
      <c r="I5837" s="54" t="n">
        <v>5835</v>
      </c>
      <c r="J5837" t="s"/>
      <c r="K5837" t="s">
        <v>2327</v>
      </c>
      <c r="L5837" t="s">
        <v>1774</v>
      </c>
      <c r="M5837" t="s"/>
      <c r="N5837" t="s"/>
      <c r="O5837" t="s"/>
      <c r="P5837" t="s"/>
    </row>
    <row r="5838" spans="1:16">
      <c r="I5838" s="54" t="n">
        <v>5836</v>
      </c>
      <c r="J5838" t="s"/>
      <c r="K5838" t="s">
        <v>2327</v>
      </c>
      <c r="L5838" t="s">
        <v>1775</v>
      </c>
      <c r="M5838" t="s"/>
      <c r="N5838" t="s"/>
      <c r="O5838" t="s"/>
      <c r="P5838" t="s"/>
    </row>
    <row r="5839" spans="1:16">
      <c r="I5839" s="54" t="n">
        <v>5837</v>
      </c>
      <c r="J5839" t="s"/>
      <c r="K5839" t="s">
        <v>2327</v>
      </c>
      <c r="L5839" t="s">
        <v>1777</v>
      </c>
      <c r="M5839" t="s"/>
      <c r="N5839" t="s"/>
      <c r="O5839" t="s"/>
      <c r="P5839" t="s"/>
    </row>
    <row r="5840" spans="1:16">
      <c r="I5840" s="54" t="n">
        <v>5838</v>
      </c>
      <c r="J5840" t="s"/>
      <c r="K5840" t="s">
        <v>2327</v>
      </c>
      <c r="L5840" t="s">
        <v>1780</v>
      </c>
      <c r="M5840" t="s"/>
      <c r="N5840" t="s"/>
      <c r="O5840" t="s"/>
      <c r="P5840" t="s"/>
    </row>
    <row r="5841" spans="1:16">
      <c r="I5841" s="54" t="n">
        <v>5839</v>
      </c>
      <c r="J5841" t="s"/>
      <c r="K5841" t="s">
        <v>2327</v>
      </c>
      <c r="L5841" t="s">
        <v>2069</v>
      </c>
      <c r="M5841" t="s"/>
      <c r="N5841" t="s"/>
      <c r="O5841" t="s"/>
      <c r="P5841" t="s"/>
    </row>
    <row r="5842" spans="1:16">
      <c r="I5842" s="54" t="n">
        <v>5840</v>
      </c>
      <c r="J5842" t="s"/>
      <c r="K5842" t="s">
        <v>2327</v>
      </c>
      <c r="L5842" t="s">
        <v>1463</v>
      </c>
      <c r="M5842" t="s"/>
      <c r="N5842" t="s"/>
      <c r="O5842" t="s"/>
      <c r="P5842" t="s"/>
    </row>
    <row r="5843" spans="1:16">
      <c r="I5843" s="54" t="n">
        <v>5841</v>
      </c>
      <c r="J5843" t="s"/>
      <c r="K5843" t="s">
        <v>2327</v>
      </c>
      <c r="L5843" t="s">
        <v>1464</v>
      </c>
      <c r="M5843" t="s"/>
      <c r="N5843" t="s"/>
      <c r="O5843" t="s"/>
      <c r="P5843" t="s"/>
    </row>
    <row r="5844" spans="1:16">
      <c r="I5844" s="54" t="n">
        <v>5842</v>
      </c>
      <c r="J5844" t="s"/>
      <c r="K5844" t="s">
        <v>2327</v>
      </c>
      <c r="L5844" t="s">
        <v>1990</v>
      </c>
      <c r="M5844" t="s"/>
      <c r="N5844" t="s"/>
      <c r="O5844" t="s"/>
      <c r="P5844" t="s"/>
    </row>
    <row r="5845" spans="1:16">
      <c r="I5845" s="54" t="n">
        <v>5843</v>
      </c>
      <c r="J5845" s="55" t="n">
        <v>0</v>
      </c>
      <c r="K5845" t="s">
        <v>2327</v>
      </c>
      <c r="L5845" t="s">
        <v>2070</v>
      </c>
      <c r="M5845" t="s"/>
      <c r="N5845" t="s"/>
      <c r="O5845" t="s"/>
      <c r="P5845" t="s"/>
    </row>
    <row r="5846" spans="1:16">
      <c r="I5846" s="54" t="n">
        <v>5844</v>
      </c>
      <c r="J5846" s="55" t="n">
        <v>0</v>
      </c>
      <c r="K5846" t="s">
        <v>2327</v>
      </c>
      <c r="L5846" t="s">
        <v>1714</v>
      </c>
      <c r="M5846" t="s"/>
      <c r="N5846" t="s"/>
      <c r="O5846" t="s"/>
      <c r="P5846" t="s"/>
    </row>
    <row r="5847" spans="1:16">
      <c r="I5847" s="54" t="n">
        <v>5845</v>
      </c>
      <c r="J5847" s="55" t="n">
        <v>0</v>
      </c>
      <c r="K5847" t="s">
        <v>2327</v>
      </c>
      <c r="L5847" t="s">
        <v>1822</v>
      </c>
      <c r="M5847" t="s"/>
      <c r="N5847" t="s"/>
      <c r="O5847" t="s"/>
      <c r="P5847" t="s"/>
    </row>
    <row r="5848" spans="1:16">
      <c r="I5848" s="54" t="n">
        <v>5846</v>
      </c>
      <c r="J5848" t="s"/>
      <c r="K5848" t="s">
        <v>2327</v>
      </c>
      <c r="L5848" t="s">
        <v>1783</v>
      </c>
      <c r="M5848" t="s"/>
      <c r="N5848" t="s"/>
      <c r="O5848" t="s"/>
      <c r="P5848" t="s"/>
    </row>
    <row r="5849" spans="1:16">
      <c r="I5849" s="54" t="n">
        <v>5847</v>
      </c>
      <c r="J5849" t="s"/>
      <c r="K5849" t="s">
        <v>2327</v>
      </c>
      <c r="L5849" t="s">
        <v>2071</v>
      </c>
      <c r="M5849" t="s"/>
      <c r="N5849" t="s"/>
      <c r="O5849" t="s"/>
      <c r="P5849" t="s"/>
    </row>
    <row r="5850" spans="1:16">
      <c r="I5850" s="54" t="n">
        <v>5848</v>
      </c>
      <c r="J5850" t="s"/>
      <c r="K5850" t="s">
        <v>2327</v>
      </c>
      <c r="L5850" t="s">
        <v>1550</v>
      </c>
      <c r="M5850" t="s"/>
      <c r="N5850" t="s"/>
      <c r="O5850" t="s"/>
      <c r="P5850" t="s"/>
    </row>
    <row r="5851" spans="1:16">
      <c r="I5851" s="54" t="n">
        <v>5849</v>
      </c>
      <c r="J5851" t="s"/>
      <c r="K5851" t="s">
        <v>2327</v>
      </c>
      <c r="L5851" t="s">
        <v>1551</v>
      </c>
      <c r="M5851" t="s"/>
      <c r="N5851" t="s"/>
      <c r="O5851" t="s"/>
      <c r="P5851" t="s"/>
    </row>
    <row r="5852" spans="1:16">
      <c r="I5852" s="54" t="n">
        <v>5850</v>
      </c>
      <c r="J5852" t="s"/>
      <c r="K5852" t="s">
        <v>2327</v>
      </c>
      <c r="L5852" t="s">
        <v>1552</v>
      </c>
      <c r="M5852" t="s"/>
      <c r="N5852" t="s"/>
      <c r="O5852" t="s"/>
      <c r="P5852" t="s"/>
    </row>
    <row r="5853" spans="1:16">
      <c r="I5853" s="54" t="n">
        <v>5851</v>
      </c>
      <c r="J5853" t="s"/>
      <c r="K5853" t="s">
        <v>2327</v>
      </c>
      <c r="L5853" t="s">
        <v>1553</v>
      </c>
      <c r="M5853" t="s"/>
      <c r="N5853" t="s"/>
      <c r="O5853" t="s"/>
      <c r="P5853" t="s"/>
    </row>
    <row r="5854" spans="1:16">
      <c r="I5854" s="54" t="n">
        <v>5852</v>
      </c>
      <c r="J5854" t="s"/>
      <c r="K5854" t="s">
        <v>2327</v>
      </c>
      <c r="L5854" t="s">
        <v>1993</v>
      </c>
      <c r="M5854" t="s"/>
      <c r="N5854" t="s"/>
      <c r="O5854" t="s"/>
      <c r="P5854" t="s"/>
    </row>
    <row r="5855" spans="1:16">
      <c r="I5855" s="54" t="n">
        <v>5853</v>
      </c>
      <c r="J5855" t="s"/>
      <c r="K5855" t="s">
        <v>2327</v>
      </c>
      <c r="L5855" t="s">
        <v>1823</v>
      </c>
      <c r="M5855" t="s"/>
      <c r="N5855" t="s"/>
      <c r="O5855" t="s"/>
      <c r="P5855" t="s"/>
    </row>
    <row r="5856" spans="1:16">
      <c r="I5856" s="54" t="n">
        <v>5854</v>
      </c>
      <c r="J5856" t="s"/>
      <c r="K5856" t="s">
        <v>2327</v>
      </c>
      <c r="L5856" t="s">
        <v>1825</v>
      </c>
      <c r="M5856" t="s"/>
      <c r="N5856" t="s"/>
      <c r="O5856" t="s"/>
      <c r="P5856" t="s"/>
    </row>
    <row r="5857" spans="1:16">
      <c r="I5857" s="54" t="n">
        <v>5855</v>
      </c>
      <c r="J5857" t="s"/>
      <c r="K5857" t="s">
        <v>2327</v>
      </c>
      <c r="L5857" t="s">
        <v>2072</v>
      </c>
      <c r="M5857" t="s"/>
      <c r="N5857" t="s"/>
      <c r="O5857" t="s"/>
      <c r="P5857" t="s"/>
    </row>
    <row r="5858" spans="1:16">
      <c r="I5858" s="54" t="n">
        <v>5856</v>
      </c>
      <c r="J5858" t="s"/>
      <c r="K5858" t="s">
        <v>2327</v>
      </c>
      <c r="L5858" t="s">
        <v>1723</v>
      </c>
      <c r="M5858" t="s"/>
      <c r="N5858" t="s"/>
      <c r="O5858" t="s"/>
      <c r="P5858" t="s"/>
    </row>
    <row r="5859" spans="1:16">
      <c r="I5859" s="54" t="n">
        <v>5857</v>
      </c>
      <c r="J5859" s="55" t="n">
        <v>0</v>
      </c>
      <c r="K5859" t="s">
        <v>2327</v>
      </c>
      <c r="L5859" t="s">
        <v>1599</v>
      </c>
      <c r="M5859" t="s"/>
      <c r="N5859" t="s"/>
      <c r="O5859" t="s"/>
      <c r="P5859" t="s"/>
    </row>
    <row r="5860" spans="1:16">
      <c r="I5860" s="54" t="n">
        <v>5858</v>
      </c>
      <c r="J5860" s="55" t="n">
        <v>0</v>
      </c>
      <c r="K5860" t="s">
        <v>2327</v>
      </c>
      <c r="L5860" t="s">
        <v>1600</v>
      </c>
      <c r="M5860" t="s"/>
      <c r="N5860" t="s"/>
      <c r="O5860" t="s"/>
      <c r="P5860" t="s"/>
    </row>
    <row r="5861" spans="1:16">
      <c r="I5861" s="54" t="n">
        <v>5859</v>
      </c>
      <c r="J5861" t="s"/>
      <c r="K5861" t="s">
        <v>2327</v>
      </c>
      <c r="L5861" t="s">
        <v>2073</v>
      </c>
      <c r="M5861" t="s"/>
      <c r="N5861" t="s"/>
      <c r="O5861" t="s"/>
      <c r="P5861" t="s"/>
    </row>
    <row r="5862" spans="1:16">
      <c r="I5862" s="54" t="n">
        <v>5860</v>
      </c>
      <c r="J5862" t="s"/>
      <c r="K5862" t="s">
        <v>2327</v>
      </c>
      <c r="L5862" t="s">
        <v>1727</v>
      </c>
      <c r="M5862" t="s"/>
      <c r="N5862" t="s"/>
      <c r="O5862" t="s"/>
      <c r="P5862" t="s"/>
    </row>
    <row r="5863" spans="1:16">
      <c r="I5863" s="54" t="n">
        <v>5861</v>
      </c>
      <c r="J5863" t="s"/>
      <c r="K5863" t="s">
        <v>2327</v>
      </c>
      <c r="L5863" t="s">
        <v>1728</v>
      </c>
      <c r="M5863" t="s"/>
      <c r="N5863" t="s"/>
      <c r="O5863" t="s"/>
      <c r="P5863" t="s"/>
    </row>
    <row r="5864" spans="1:16">
      <c r="I5864" s="54" t="n">
        <v>5862</v>
      </c>
      <c r="J5864" t="s"/>
      <c r="K5864" t="s">
        <v>2327</v>
      </c>
      <c r="L5864" t="s">
        <v>1729</v>
      </c>
      <c r="M5864" t="s"/>
      <c r="N5864" t="s"/>
      <c r="O5864" t="s"/>
      <c r="P5864" t="s"/>
    </row>
    <row r="5865" spans="1:16">
      <c r="I5865" s="54" t="n">
        <v>5863</v>
      </c>
      <c r="J5865" t="s"/>
      <c r="K5865" t="s">
        <v>2327</v>
      </c>
      <c r="L5865" t="s">
        <v>1606</v>
      </c>
      <c r="M5865" t="s"/>
      <c r="N5865" t="s"/>
      <c r="O5865" t="s"/>
      <c r="P5865" t="s"/>
    </row>
    <row r="5866" spans="1:16">
      <c r="I5866" s="54" t="n">
        <v>5864</v>
      </c>
      <c r="J5866" t="s"/>
      <c r="K5866" t="s">
        <v>2327</v>
      </c>
      <c r="L5866" t="s">
        <v>1610</v>
      </c>
      <c r="M5866" t="s"/>
      <c r="N5866" t="s"/>
      <c r="O5866" t="s"/>
      <c r="P5866" t="s"/>
    </row>
    <row r="5867" spans="1:16">
      <c r="I5867" s="54" t="n">
        <v>5865</v>
      </c>
      <c r="J5867" s="55" t="n">
        <v>0</v>
      </c>
      <c r="K5867" t="s">
        <v>2327</v>
      </c>
      <c r="L5867" t="s">
        <v>2331</v>
      </c>
      <c r="M5867" t="s"/>
      <c r="N5867" t="s"/>
      <c r="O5867" t="s"/>
      <c r="P5867" t="s"/>
    </row>
    <row r="5868" spans="1:16">
      <c r="I5868" s="54" t="n">
        <v>5866</v>
      </c>
      <c r="J5868" t="s"/>
      <c r="K5868" t="s">
        <v>2327</v>
      </c>
      <c r="L5868" t="s">
        <v>1613</v>
      </c>
      <c r="M5868" t="s"/>
      <c r="N5868" t="s"/>
      <c r="O5868" t="s"/>
      <c r="P5868" t="s"/>
    </row>
    <row r="5869" spans="1:16">
      <c r="I5869" s="54" t="n">
        <v>5867</v>
      </c>
      <c r="J5869" t="s"/>
      <c r="K5869" t="s">
        <v>2327</v>
      </c>
      <c r="L5869" t="s">
        <v>1614</v>
      </c>
      <c r="M5869" t="s"/>
      <c r="N5869" t="s"/>
      <c r="O5869" t="s"/>
      <c r="P5869" t="s"/>
    </row>
    <row r="5870" spans="1:16">
      <c r="I5870" s="54" t="n">
        <v>5868</v>
      </c>
      <c r="J5870" t="s"/>
      <c r="K5870" t="s">
        <v>2327</v>
      </c>
      <c r="L5870" t="s">
        <v>1615</v>
      </c>
      <c r="M5870" t="s"/>
      <c r="N5870" t="s"/>
      <c r="O5870" t="s"/>
      <c r="P5870" t="s"/>
    </row>
    <row r="5871" spans="1:16">
      <c r="I5871" s="54" t="n">
        <v>5869</v>
      </c>
      <c r="J5871" t="s"/>
      <c r="K5871" t="s">
        <v>2327</v>
      </c>
      <c r="L5871" t="s">
        <v>2332</v>
      </c>
      <c r="M5871" t="s"/>
      <c r="N5871" t="s"/>
      <c r="O5871" t="s"/>
      <c r="P5871" t="s"/>
    </row>
    <row r="5872" spans="1:16">
      <c r="I5872" s="54" t="n">
        <v>5870</v>
      </c>
      <c r="J5872" t="s"/>
      <c r="K5872" t="s">
        <v>2327</v>
      </c>
      <c r="L5872" t="s">
        <v>2333</v>
      </c>
      <c r="M5872" t="s"/>
      <c r="N5872" t="s"/>
      <c r="O5872" t="s"/>
      <c r="P5872" t="s"/>
    </row>
    <row r="5873" spans="1:16">
      <c r="I5873" s="54" t="n">
        <v>5871</v>
      </c>
      <c r="J5873" s="55" t="n">
        <v>0</v>
      </c>
      <c r="K5873" t="s">
        <v>2327</v>
      </c>
      <c r="L5873" t="s">
        <v>2334</v>
      </c>
      <c r="M5873" t="s"/>
      <c r="N5873" t="s"/>
      <c r="O5873" t="s"/>
      <c r="P5873" t="s"/>
    </row>
    <row r="5874" spans="1:16">
      <c r="I5874" s="54" t="n">
        <v>5872</v>
      </c>
      <c r="J5874" t="s"/>
      <c r="K5874" t="s">
        <v>2327</v>
      </c>
      <c r="L5874" t="s">
        <v>1920</v>
      </c>
      <c r="M5874" t="s"/>
      <c r="N5874" t="s"/>
      <c r="O5874" t="s"/>
      <c r="P5874" t="s"/>
    </row>
    <row r="5875" spans="1:16">
      <c r="I5875" s="54" t="n">
        <v>5873</v>
      </c>
      <c r="J5875" t="s"/>
      <c r="K5875" t="s">
        <v>2327</v>
      </c>
      <c r="L5875" t="s">
        <v>2335</v>
      </c>
      <c r="M5875" t="s"/>
      <c r="N5875" t="s"/>
      <c r="O5875" t="s"/>
      <c r="P5875" t="s"/>
    </row>
    <row r="5876" spans="1:16">
      <c r="I5876" s="54" t="n">
        <v>5874</v>
      </c>
      <c r="J5876" s="55" t="n">
        <v>0</v>
      </c>
      <c r="K5876" t="s">
        <v>2327</v>
      </c>
      <c r="L5876" t="s">
        <v>2336</v>
      </c>
      <c r="M5876" t="s"/>
      <c r="N5876" t="s"/>
      <c r="O5876" t="s"/>
      <c r="P5876" t="s"/>
    </row>
    <row r="5877" spans="1:16">
      <c r="I5877" s="54" t="n">
        <v>5875</v>
      </c>
      <c r="J5877" t="s"/>
      <c r="K5877" t="s">
        <v>2327</v>
      </c>
      <c r="L5877" t="s">
        <v>2337</v>
      </c>
      <c r="M5877" t="s"/>
      <c r="N5877" t="s"/>
      <c r="O5877" t="s"/>
      <c r="P5877" t="s"/>
    </row>
    <row r="5878" spans="1:16">
      <c r="I5878" s="54" t="n">
        <v>5876</v>
      </c>
      <c r="J5878" t="s"/>
      <c r="K5878" t="s">
        <v>2327</v>
      </c>
      <c r="L5878" t="s">
        <v>2338</v>
      </c>
      <c r="M5878" t="s"/>
      <c r="N5878" t="s"/>
      <c r="O5878" t="s"/>
      <c r="P5878" t="s"/>
    </row>
    <row r="5879" spans="1:16">
      <c r="I5879" s="54" t="n">
        <v>5877</v>
      </c>
      <c r="J5879" t="s"/>
      <c r="K5879" t="s">
        <v>2327</v>
      </c>
      <c r="L5879" t="s">
        <v>1752</v>
      </c>
      <c r="M5879" t="s"/>
      <c r="N5879" t="s"/>
      <c r="O5879" t="s"/>
      <c r="P5879" t="s"/>
    </row>
    <row r="5880" spans="1:16">
      <c r="I5880" s="54" t="n">
        <v>5878</v>
      </c>
      <c r="J5880" s="55" t="n">
        <v>0</v>
      </c>
      <c r="K5880" t="s">
        <v>2327</v>
      </c>
      <c r="L5880" t="s">
        <v>2339</v>
      </c>
      <c r="M5880" t="s"/>
      <c r="N5880" t="s"/>
      <c r="O5880" t="s"/>
      <c r="P5880" t="s"/>
    </row>
    <row r="5881" spans="1:16">
      <c r="I5881" s="54" t="n">
        <v>5879</v>
      </c>
      <c r="J5881" t="s"/>
      <c r="K5881" t="s">
        <v>2327</v>
      </c>
      <c r="L5881" t="s">
        <v>2340</v>
      </c>
      <c r="M5881" t="s"/>
      <c r="N5881" t="s"/>
      <c r="O5881" t="s"/>
      <c r="P5881" t="s"/>
    </row>
    <row r="5882" spans="1:16">
      <c r="I5882" s="54" t="n">
        <v>5880</v>
      </c>
      <c r="J5882" s="55" t="n">
        <v>1.924768518518518e-07</v>
      </c>
      <c r="K5882" t="s">
        <v>2327</v>
      </c>
      <c r="L5882" t="s">
        <v>2341</v>
      </c>
      <c r="M5882" t="s"/>
      <c r="N5882" t="s"/>
      <c r="O5882" t="s"/>
      <c r="P5882" t="s"/>
    </row>
    <row r="5883" spans="1:16">
      <c r="I5883" s="54" t="n">
        <v>5881</v>
      </c>
      <c r="J5883" t="s"/>
      <c r="K5883" t="s">
        <v>2327</v>
      </c>
      <c r="L5883" t="s">
        <v>2341</v>
      </c>
      <c r="M5883" t="s">
        <v>735</v>
      </c>
      <c r="N5883" t="s"/>
      <c r="O5883" t="s"/>
      <c r="P5883" t="s"/>
    </row>
    <row r="5884" spans="1:16">
      <c r="I5884" s="54" t="n">
        <v>5882</v>
      </c>
      <c r="J5884" t="s"/>
      <c r="K5884" t="s">
        <v>2327</v>
      </c>
      <c r="L5884" t="s">
        <v>2341</v>
      </c>
      <c r="M5884" t="s">
        <v>1613</v>
      </c>
      <c r="N5884" t="s"/>
      <c r="O5884" t="s"/>
      <c r="P5884" t="s"/>
    </row>
    <row r="5885" spans="1:16">
      <c r="I5885" s="54" t="n">
        <v>5883</v>
      </c>
      <c r="J5885" t="s"/>
      <c r="K5885" t="s">
        <v>2327</v>
      </c>
      <c r="L5885" t="s">
        <v>2341</v>
      </c>
      <c r="M5885" t="s">
        <v>1568</v>
      </c>
      <c r="N5885" t="s"/>
      <c r="O5885" t="s"/>
      <c r="P5885" t="s"/>
    </row>
    <row r="5886" spans="1:16">
      <c r="I5886" s="54" t="n">
        <v>5884</v>
      </c>
      <c r="J5886" t="s"/>
      <c r="K5886" t="s">
        <v>2327</v>
      </c>
      <c r="L5886" t="s">
        <v>2341</v>
      </c>
      <c r="M5886" t="s">
        <v>1583</v>
      </c>
      <c r="N5886" t="s"/>
      <c r="O5886" t="s"/>
      <c r="P5886" t="s"/>
    </row>
    <row r="5887" spans="1:16">
      <c r="I5887" s="54" t="n">
        <v>5885</v>
      </c>
      <c r="J5887" t="s"/>
      <c r="K5887" t="s">
        <v>2327</v>
      </c>
      <c r="L5887" t="s">
        <v>2341</v>
      </c>
      <c r="M5887" t="s">
        <v>1382</v>
      </c>
      <c r="N5887" t="s"/>
      <c r="O5887" t="s"/>
      <c r="P5887" t="s"/>
    </row>
    <row r="5888" spans="1:16">
      <c r="I5888" s="54" t="n">
        <v>5886</v>
      </c>
      <c r="J5888" t="s"/>
      <c r="K5888" t="s">
        <v>2327</v>
      </c>
      <c r="L5888" t="s">
        <v>2341</v>
      </c>
      <c r="M5888" t="s">
        <v>1400</v>
      </c>
      <c r="N5888" t="s"/>
      <c r="O5888" t="s"/>
      <c r="P5888" t="s"/>
    </row>
    <row r="5889" spans="1:16">
      <c r="I5889" s="54" t="n">
        <v>5887</v>
      </c>
      <c r="J5889" t="s"/>
      <c r="K5889" t="s">
        <v>2327</v>
      </c>
      <c r="L5889" t="s">
        <v>2341</v>
      </c>
      <c r="M5889" t="s">
        <v>1407</v>
      </c>
      <c r="N5889" t="s"/>
      <c r="O5889" t="s"/>
      <c r="P5889" t="s"/>
    </row>
    <row r="5890" spans="1:16">
      <c r="I5890" s="54" t="n">
        <v>5888</v>
      </c>
      <c r="J5890" s="55" t="n">
        <v>5.844907407407408e-09</v>
      </c>
      <c r="K5890" t="s">
        <v>2327</v>
      </c>
      <c r="L5890" t="s">
        <v>2341</v>
      </c>
      <c r="M5890" t="s">
        <v>2342</v>
      </c>
      <c r="N5890" t="s"/>
      <c r="O5890" t="s"/>
      <c r="P5890" t="s"/>
    </row>
    <row r="5891" spans="1:16">
      <c r="I5891" s="54" t="n">
        <v>5889</v>
      </c>
      <c r="J5891" s="55" t="n">
        <v>0</v>
      </c>
      <c r="K5891" t="s">
        <v>2327</v>
      </c>
      <c r="L5891" t="s">
        <v>2341</v>
      </c>
      <c r="M5891" t="s">
        <v>2343</v>
      </c>
      <c r="N5891" t="s"/>
      <c r="O5891" t="s"/>
      <c r="P5891" t="s"/>
    </row>
    <row r="5892" spans="1:16">
      <c r="I5892" s="54" t="n">
        <v>5890</v>
      </c>
      <c r="J5892" s="55" t="n">
        <v>0</v>
      </c>
      <c r="K5892" t="s">
        <v>2327</v>
      </c>
      <c r="L5892" t="s">
        <v>2341</v>
      </c>
      <c r="M5892" t="s">
        <v>2344</v>
      </c>
      <c r="N5892" t="s"/>
      <c r="O5892" t="s"/>
      <c r="P5892" t="s"/>
    </row>
    <row r="5893" spans="1:16">
      <c r="I5893" s="54" t="n">
        <v>5891</v>
      </c>
      <c r="J5893" t="s"/>
      <c r="K5893" t="s">
        <v>2327</v>
      </c>
      <c r="L5893" t="s">
        <v>2341</v>
      </c>
      <c r="M5893" t="s">
        <v>1530</v>
      </c>
      <c r="N5893" t="s"/>
      <c r="O5893" t="s"/>
      <c r="P5893" t="s"/>
    </row>
    <row r="5894" spans="1:16">
      <c r="I5894" s="54" t="n">
        <v>5892</v>
      </c>
      <c r="J5894" t="s"/>
      <c r="K5894" t="s">
        <v>2327</v>
      </c>
      <c r="L5894" t="s">
        <v>2341</v>
      </c>
      <c r="M5894" t="s">
        <v>1550</v>
      </c>
      <c r="N5894" t="s"/>
      <c r="O5894" t="s"/>
      <c r="P5894" t="s"/>
    </row>
    <row r="5895" spans="1:16">
      <c r="I5895" s="54" t="n">
        <v>5893</v>
      </c>
      <c r="J5895" t="s"/>
      <c r="K5895" t="s">
        <v>2327</v>
      </c>
      <c r="L5895" t="s">
        <v>2341</v>
      </c>
      <c r="M5895" t="s">
        <v>1318</v>
      </c>
      <c r="N5895" t="s"/>
      <c r="O5895" t="s"/>
      <c r="P5895" t="s"/>
    </row>
    <row r="5896" spans="1:16">
      <c r="I5896" s="54" t="n">
        <v>5894</v>
      </c>
      <c r="J5896" t="s"/>
      <c r="K5896" t="s">
        <v>2327</v>
      </c>
      <c r="L5896" t="s">
        <v>2341</v>
      </c>
      <c r="M5896" t="s">
        <v>1323</v>
      </c>
      <c r="N5896" t="s"/>
      <c r="O5896" t="s"/>
      <c r="P5896" t="s"/>
    </row>
    <row r="5897" spans="1:16">
      <c r="I5897" s="54" t="n">
        <v>5895</v>
      </c>
      <c r="J5897" t="s"/>
      <c r="K5897" t="s">
        <v>2327</v>
      </c>
      <c r="L5897" t="s">
        <v>2341</v>
      </c>
      <c r="M5897" t="s">
        <v>1328</v>
      </c>
      <c r="N5897" t="s"/>
      <c r="O5897" t="s"/>
      <c r="P5897" t="s"/>
    </row>
    <row r="5898" spans="1:16">
      <c r="I5898" s="54" t="n">
        <v>5896</v>
      </c>
      <c r="J5898" s="55" t="n">
        <v>0</v>
      </c>
      <c r="K5898" t="s">
        <v>2327</v>
      </c>
      <c r="L5898" t="s">
        <v>2341</v>
      </c>
      <c r="M5898" t="s">
        <v>2345</v>
      </c>
      <c r="N5898" t="s"/>
      <c r="O5898" t="s"/>
      <c r="P5898" t="s"/>
    </row>
    <row r="5899" spans="1:16">
      <c r="I5899" s="54" t="n">
        <v>5897</v>
      </c>
      <c r="J5899" s="55" t="n">
        <v>5.787037037037037e-09</v>
      </c>
      <c r="K5899" t="s">
        <v>2327</v>
      </c>
      <c r="L5899" t="s">
        <v>2341</v>
      </c>
      <c r="M5899" t="s">
        <v>2346</v>
      </c>
      <c r="N5899" t="s"/>
      <c r="O5899" t="s"/>
      <c r="P5899" t="s"/>
    </row>
    <row r="5900" spans="1:16">
      <c r="I5900" s="54" t="n">
        <v>5898</v>
      </c>
      <c r="J5900" s="55" t="n">
        <v>0</v>
      </c>
      <c r="K5900" t="s">
        <v>2327</v>
      </c>
      <c r="L5900" t="s">
        <v>2341</v>
      </c>
      <c r="M5900" t="s">
        <v>2347</v>
      </c>
      <c r="N5900" t="s"/>
      <c r="O5900" t="s"/>
      <c r="P5900" t="s"/>
    </row>
    <row r="5901" spans="1:16">
      <c r="I5901" s="54" t="n">
        <v>5899</v>
      </c>
      <c r="J5901" s="55" t="n">
        <v>0</v>
      </c>
      <c r="K5901" t="s">
        <v>2327</v>
      </c>
      <c r="L5901" t="s">
        <v>2341</v>
      </c>
      <c r="M5901" t="s">
        <v>2348</v>
      </c>
      <c r="N5901" t="s"/>
      <c r="O5901" t="s"/>
      <c r="P5901" t="s"/>
    </row>
    <row r="5902" spans="1:16">
      <c r="I5902" s="54" t="n">
        <v>5900</v>
      </c>
      <c r="J5902" t="s"/>
      <c r="K5902" t="s">
        <v>2327</v>
      </c>
      <c r="L5902" t="s">
        <v>2341</v>
      </c>
      <c r="M5902" t="s">
        <v>2349</v>
      </c>
      <c r="N5902" t="s"/>
      <c r="O5902" t="s"/>
      <c r="P5902" t="s"/>
    </row>
    <row r="5903" spans="1:16">
      <c r="I5903" s="54" t="n">
        <v>5901</v>
      </c>
      <c r="J5903" t="s"/>
      <c r="K5903" t="s">
        <v>2327</v>
      </c>
      <c r="L5903" t="s">
        <v>2341</v>
      </c>
      <c r="M5903" t="s">
        <v>2350</v>
      </c>
      <c r="N5903" t="s"/>
      <c r="O5903" t="s"/>
      <c r="P5903" t="s"/>
    </row>
    <row r="5904" spans="1:16">
      <c r="I5904" s="54" t="n">
        <v>5902</v>
      </c>
      <c r="J5904" t="s"/>
      <c r="K5904" t="s">
        <v>2327</v>
      </c>
      <c r="L5904" t="s">
        <v>2341</v>
      </c>
      <c r="M5904" t="s">
        <v>2351</v>
      </c>
      <c r="N5904" t="s"/>
      <c r="O5904" t="s"/>
      <c r="P5904" t="s"/>
    </row>
    <row r="5905" spans="1:16">
      <c r="I5905" s="54" t="n">
        <v>5903</v>
      </c>
      <c r="J5905" t="s"/>
      <c r="K5905" t="s">
        <v>2327</v>
      </c>
      <c r="L5905" t="s">
        <v>2341</v>
      </c>
      <c r="M5905" t="s">
        <v>2352</v>
      </c>
      <c r="N5905" t="s"/>
      <c r="O5905" t="s"/>
      <c r="P5905" t="s"/>
    </row>
    <row r="5906" spans="1:16">
      <c r="I5906" s="54" t="n">
        <v>5904</v>
      </c>
      <c r="J5906" s="55" t="n">
        <v>0</v>
      </c>
      <c r="K5906" t="s">
        <v>2327</v>
      </c>
      <c r="L5906" t="s">
        <v>2341</v>
      </c>
      <c r="M5906" t="s">
        <v>2353</v>
      </c>
      <c r="N5906" t="s"/>
      <c r="O5906" t="s"/>
      <c r="P5906" t="s"/>
    </row>
    <row r="5907" spans="1:16">
      <c r="I5907" s="54" t="n">
        <v>5905</v>
      </c>
      <c r="J5907" t="s"/>
      <c r="K5907" t="s">
        <v>2327</v>
      </c>
      <c r="L5907" t="s">
        <v>2341</v>
      </c>
      <c r="M5907" t="s">
        <v>2354</v>
      </c>
      <c r="N5907" t="s"/>
      <c r="O5907" t="s"/>
      <c r="P5907" t="s"/>
    </row>
    <row r="5908" spans="1:16">
      <c r="I5908" s="54" t="n">
        <v>5906</v>
      </c>
      <c r="J5908" s="55" t="n">
        <v>0</v>
      </c>
      <c r="K5908" t="s">
        <v>2327</v>
      </c>
      <c r="L5908" t="s">
        <v>2341</v>
      </c>
      <c r="M5908" t="s">
        <v>2355</v>
      </c>
      <c r="N5908" t="s"/>
      <c r="O5908" t="s"/>
      <c r="P5908" t="s"/>
    </row>
    <row r="5909" spans="1:16">
      <c r="I5909" s="54" t="n">
        <v>5907</v>
      </c>
      <c r="J5909" t="s"/>
      <c r="K5909" t="s">
        <v>2327</v>
      </c>
      <c r="L5909" t="s">
        <v>2341</v>
      </c>
      <c r="M5909" t="s">
        <v>1668</v>
      </c>
      <c r="N5909" t="s"/>
      <c r="O5909" t="s"/>
      <c r="P5909" t="s"/>
    </row>
    <row r="5910" spans="1:16">
      <c r="I5910" s="54" t="n">
        <v>5908</v>
      </c>
      <c r="J5910" t="s"/>
      <c r="K5910" t="s">
        <v>2327</v>
      </c>
      <c r="L5910" t="s">
        <v>2356</v>
      </c>
      <c r="M5910" t="s"/>
      <c r="N5910" t="s"/>
      <c r="O5910" t="s"/>
      <c r="P5910" t="s"/>
    </row>
    <row r="5911" spans="1:16">
      <c r="I5911" s="54" t="n">
        <v>5909</v>
      </c>
      <c r="J5911" s="55" t="n">
        <v>0</v>
      </c>
      <c r="K5911" t="s">
        <v>2327</v>
      </c>
      <c r="L5911" t="s">
        <v>2357</v>
      </c>
      <c r="M5911" t="s"/>
      <c r="N5911" t="s"/>
      <c r="O5911" t="s"/>
      <c r="P5911" t="s"/>
    </row>
    <row r="5912" spans="1:16">
      <c r="I5912" s="54" t="n">
        <v>5910</v>
      </c>
      <c r="J5912" t="s"/>
      <c r="K5912" t="s">
        <v>2327</v>
      </c>
      <c r="L5912" t="s">
        <v>2358</v>
      </c>
      <c r="M5912" t="s"/>
      <c r="N5912" t="s"/>
      <c r="O5912" t="s"/>
      <c r="P5912" t="s"/>
    </row>
    <row r="5913" spans="1:16">
      <c r="I5913" s="54" t="n">
        <v>5911</v>
      </c>
      <c r="J5913" s="55" t="n">
        <v>0</v>
      </c>
      <c r="K5913" t="s">
        <v>2327</v>
      </c>
      <c r="L5913" t="s">
        <v>2359</v>
      </c>
      <c r="M5913" t="s"/>
      <c r="N5913" t="s"/>
      <c r="O5913" t="s"/>
      <c r="P5913" t="s"/>
    </row>
    <row r="5914" spans="1:16">
      <c r="I5914" s="54" t="n">
        <v>5912</v>
      </c>
      <c r="J5914" t="s"/>
      <c r="K5914" t="s">
        <v>2327</v>
      </c>
      <c r="L5914" t="s">
        <v>1410</v>
      </c>
      <c r="M5914" t="s"/>
      <c r="N5914" t="s"/>
      <c r="O5914" t="s"/>
      <c r="P5914" t="s"/>
    </row>
    <row r="5915" spans="1:16">
      <c r="I5915" s="54" t="n">
        <v>5913</v>
      </c>
      <c r="J5915" t="s"/>
      <c r="K5915" t="s">
        <v>2327</v>
      </c>
      <c r="L5915" t="s">
        <v>1409</v>
      </c>
      <c r="M5915" t="s"/>
      <c r="N5915" t="s"/>
      <c r="O5915" t="s"/>
      <c r="P5915" t="s"/>
    </row>
    <row r="5916" spans="1:16">
      <c r="I5916" s="54" t="n">
        <v>5914</v>
      </c>
      <c r="J5916" t="s"/>
      <c r="K5916" t="s">
        <v>2327</v>
      </c>
      <c r="L5916" t="s">
        <v>1408</v>
      </c>
      <c r="M5916" t="s"/>
      <c r="N5916" t="s"/>
      <c r="O5916" t="s"/>
      <c r="P5916" t="s"/>
    </row>
    <row r="5917" spans="1:16">
      <c r="I5917" s="54" t="n">
        <v>5915</v>
      </c>
      <c r="J5917" t="s"/>
      <c r="K5917" t="s">
        <v>2327</v>
      </c>
      <c r="L5917" t="s">
        <v>1407</v>
      </c>
      <c r="M5917" t="s"/>
      <c r="N5917" t="s"/>
      <c r="O5917" t="s"/>
      <c r="P5917" t="s"/>
    </row>
    <row r="5918" spans="1:16">
      <c r="I5918" s="54" t="n">
        <v>5916</v>
      </c>
      <c r="J5918" t="s"/>
      <c r="K5918" t="s">
        <v>2327</v>
      </c>
      <c r="L5918" t="s">
        <v>1411</v>
      </c>
      <c r="M5918" t="s"/>
      <c r="N5918" t="s"/>
      <c r="O5918" t="s"/>
      <c r="P5918" t="s"/>
    </row>
    <row r="5919" spans="1:16">
      <c r="I5919" s="54" t="n">
        <v>5917</v>
      </c>
      <c r="J5919" t="s"/>
      <c r="K5919" t="s">
        <v>2327</v>
      </c>
      <c r="L5919" t="s">
        <v>1412</v>
      </c>
      <c r="M5919" t="s"/>
      <c r="N5919" t="s"/>
      <c r="O5919" t="s"/>
      <c r="P5919" t="s"/>
    </row>
    <row r="5920" spans="1:16">
      <c r="I5920" s="54" t="n">
        <v>5918</v>
      </c>
      <c r="J5920" t="s"/>
      <c r="K5920" t="s">
        <v>2327</v>
      </c>
      <c r="L5920" t="s">
        <v>1413</v>
      </c>
      <c r="M5920" t="s"/>
      <c r="N5920" t="s"/>
      <c r="O5920" t="s"/>
      <c r="P5920" t="s"/>
    </row>
    <row r="5921" spans="1:16">
      <c r="I5921" s="54" t="n">
        <v>5919</v>
      </c>
      <c r="J5921" t="s"/>
      <c r="K5921" t="s">
        <v>2327</v>
      </c>
      <c r="L5921" t="s">
        <v>1414</v>
      </c>
      <c r="M5921" t="s"/>
      <c r="N5921" t="s"/>
      <c r="O5921" t="s"/>
      <c r="P5921" t="s"/>
    </row>
    <row r="5922" spans="1:16">
      <c r="I5922" s="54" t="n">
        <v>5920</v>
      </c>
      <c r="J5922" t="s"/>
      <c r="K5922" t="s">
        <v>2327</v>
      </c>
      <c r="L5922" t="s">
        <v>1415</v>
      </c>
      <c r="M5922" t="s"/>
      <c r="N5922" t="s"/>
      <c r="O5922" t="s"/>
      <c r="P5922" t="s"/>
    </row>
    <row r="5923" spans="1:16">
      <c r="I5923" s="54" t="n">
        <v>5921</v>
      </c>
      <c r="J5923" t="s"/>
      <c r="K5923" t="s">
        <v>2327</v>
      </c>
      <c r="L5923" t="s">
        <v>1519</v>
      </c>
      <c r="M5923" t="s"/>
      <c r="N5923" t="s"/>
      <c r="O5923" t="s"/>
      <c r="P5923" t="s"/>
    </row>
    <row r="5924" spans="1:16">
      <c r="I5924" s="54" t="n">
        <v>5922</v>
      </c>
      <c r="J5924" t="s"/>
      <c r="K5924" t="s">
        <v>2327</v>
      </c>
      <c r="L5924" t="s">
        <v>1416</v>
      </c>
      <c r="M5924" t="s"/>
      <c r="N5924" t="s"/>
      <c r="O5924" t="s"/>
      <c r="P5924" t="s"/>
    </row>
    <row r="5925" spans="1:16">
      <c r="I5925" s="54" t="n">
        <v>5923</v>
      </c>
      <c r="J5925" t="s"/>
      <c r="K5925" t="s">
        <v>2327</v>
      </c>
      <c r="L5925" t="s">
        <v>1522</v>
      </c>
      <c r="M5925" t="s"/>
      <c r="N5925" t="s"/>
      <c r="O5925" t="s"/>
      <c r="P5925" t="s"/>
    </row>
    <row r="5926" spans="1:16">
      <c r="I5926" s="54" t="n">
        <v>5924</v>
      </c>
      <c r="J5926" t="s"/>
      <c r="K5926" t="s">
        <v>2327</v>
      </c>
      <c r="L5926" t="s">
        <v>1417</v>
      </c>
      <c r="M5926" t="s"/>
      <c r="N5926" t="s"/>
      <c r="O5926" t="s"/>
      <c r="P5926" t="s"/>
    </row>
    <row r="5927" spans="1:16">
      <c r="I5927" s="54" t="n">
        <v>5925</v>
      </c>
      <c r="J5927" t="s"/>
      <c r="K5927" t="s">
        <v>2327</v>
      </c>
      <c r="L5927" t="s">
        <v>1418</v>
      </c>
      <c r="M5927" t="s"/>
      <c r="N5927" t="s"/>
      <c r="O5927" t="s"/>
      <c r="P5927" t="s"/>
    </row>
    <row r="5928" spans="1:16">
      <c r="I5928" s="54" t="n">
        <v>5926</v>
      </c>
      <c r="J5928" t="s"/>
      <c r="K5928" t="s">
        <v>2327</v>
      </c>
      <c r="L5928" t="s">
        <v>1419</v>
      </c>
      <c r="M5928" t="s"/>
      <c r="N5928" t="s"/>
      <c r="O5928" t="s"/>
      <c r="P5928" t="s"/>
    </row>
    <row r="5929" spans="1:16">
      <c r="I5929" s="54" t="n">
        <v>5927</v>
      </c>
      <c r="J5929" t="s"/>
      <c r="K5929" t="s">
        <v>2327</v>
      </c>
      <c r="L5929" t="s">
        <v>1420</v>
      </c>
      <c r="M5929" t="s"/>
      <c r="N5929" t="s"/>
      <c r="O5929" t="s"/>
      <c r="P5929" t="s"/>
    </row>
    <row r="5930" spans="1:16">
      <c r="I5930" s="54" t="n">
        <v>5928</v>
      </c>
      <c r="J5930" t="s"/>
      <c r="K5930" t="s">
        <v>2327</v>
      </c>
      <c r="L5930" t="s">
        <v>1428</v>
      </c>
      <c r="M5930" t="s"/>
      <c r="N5930" t="s"/>
      <c r="O5930" t="s"/>
      <c r="P5930" t="s"/>
    </row>
    <row r="5931" spans="1:16">
      <c r="I5931" s="54" t="n">
        <v>5929</v>
      </c>
      <c r="J5931" s="55" t="n">
        <v>5.798611111111111e-09</v>
      </c>
      <c r="K5931" t="s">
        <v>2327</v>
      </c>
      <c r="L5931" t="s">
        <v>1730</v>
      </c>
      <c r="M5931" t="s"/>
      <c r="N5931" t="s"/>
      <c r="O5931" t="s"/>
      <c r="P5931" t="s"/>
    </row>
    <row r="5932" spans="1:16">
      <c r="I5932" s="54" t="n">
        <v>5930</v>
      </c>
      <c r="J5932" s="55" t="n">
        <v>5.787037037037037e-09</v>
      </c>
      <c r="K5932" t="s">
        <v>2327</v>
      </c>
      <c r="L5932" t="s">
        <v>1451</v>
      </c>
      <c r="M5932" t="s"/>
      <c r="N5932" t="s"/>
      <c r="O5932" t="s"/>
      <c r="P5932" t="s"/>
    </row>
    <row r="5933" spans="1:16">
      <c r="I5933" s="54" t="n">
        <v>5931</v>
      </c>
      <c r="J5933" s="55" t="n">
        <v>0</v>
      </c>
      <c r="K5933" t="s">
        <v>2327</v>
      </c>
      <c r="L5933" t="s">
        <v>1452</v>
      </c>
      <c r="M5933" t="s"/>
      <c r="N5933" t="s"/>
      <c r="O5933" t="s"/>
      <c r="P5933" t="s"/>
    </row>
    <row r="5934" spans="1:16">
      <c r="I5934" s="54" t="n">
        <v>5932</v>
      </c>
      <c r="J5934" s="55" t="n">
        <v>0</v>
      </c>
      <c r="K5934" t="s">
        <v>2327</v>
      </c>
      <c r="L5934" t="s">
        <v>1454</v>
      </c>
      <c r="M5934" t="s"/>
      <c r="N5934" t="s"/>
      <c r="O5934" t="s"/>
      <c r="P5934" t="s"/>
    </row>
    <row r="5935" spans="1:16">
      <c r="I5935" s="54" t="n">
        <v>5933</v>
      </c>
      <c r="J5935" s="55" t="n">
        <v>0</v>
      </c>
      <c r="K5935" t="s">
        <v>2327</v>
      </c>
      <c r="L5935" t="s">
        <v>1748</v>
      </c>
      <c r="M5935" t="s"/>
      <c r="N5935" t="s"/>
      <c r="O5935" t="s"/>
      <c r="P5935" t="s"/>
    </row>
    <row r="5936" spans="1:16">
      <c r="I5936" s="54" t="n">
        <v>5934</v>
      </c>
      <c r="J5936" t="s"/>
      <c r="K5936" t="s">
        <v>2327</v>
      </c>
      <c r="L5936" t="s">
        <v>1460</v>
      </c>
      <c r="M5936" t="s"/>
      <c r="N5936" t="s"/>
      <c r="O5936" t="s"/>
      <c r="P5936" t="s"/>
    </row>
    <row r="5937" spans="1:16">
      <c r="I5937" s="54" t="n">
        <v>5935</v>
      </c>
      <c r="J5937" t="s"/>
      <c r="K5937" t="s">
        <v>2327</v>
      </c>
      <c r="L5937" t="s">
        <v>1461</v>
      </c>
      <c r="M5937" t="s"/>
      <c r="N5937" t="s"/>
      <c r="O5937" t="s"/>
      <c r="P5937" t="s"/>
    </row>
    <row r="5938" spans="1:16">
      <c r="I5938" s="54" t="n">
        <v>5936</v>
      </c>
      <c r="J5938" t="s"/>
      <c r="K5938" t="s">
        <v>2327</v>
      </c>
      <c r="L5938" t="s">
        <v>1731</v>
      </c>
      <c r="M5938" t="s"/>
      <c r="N5938" t="s"/>
      <c r="O5938" t="s"/>
      <c r="P5938" t="s"/>
    </row>
    <row r="5939" spans="1:16">
      <c r="I5939" s="54" t="n">
        <v>5937</v>
      </c>
      <c r="J5939" t="s"/>
      <c r="K5939" t="s">
        <v>2327</v>
      </c>
      <c r="L5939" t="s">
        <v>1523</v>
      </c>
      <c r="M5939" t="s"/>
      <c r="N5939" t="s"/>
      <c r="O5939" t="s"/>
      <c r="P5939" t="s"/>
    </row>
    <row r="5940" spans="1:16">
      <c r="I5940" s="54" t="n">
        <v>5938</v>
      </c>
      <c r="J5940" t="s"/>
      <c r="K5940" t="s">
        <v>2327</v>
      </c>
      <c r="L5940" t="s">
        <v>1751</v>
      </c>
      <c r="M5940" t="s"/>
      <c r="N5940" t="s"/>
      <c r="O5940" t="s"/>
      <c r="P5940" t="s"/>
    </row>
    <row r="5941" spans="1:16">
      <c r="I5941" s="54" t="n">
        <v>5939</v>
      </c>
      <c r="J5941" t="s"/>
      <c r="K5941" t="s">
        <v>2327</v>
      </c>
      <c r="L5941" t="s">
        <v>1530</v>
      </c>
      <c r="M5941" t="s"/>
      <c r="N5941" t="s"/>
      <c r="O5941" t="s"/>
      <c r="P5941" t="s"/>
    </row>
    <row r="5942" spans="1:16">
      <c r="I5942" s="54" t="n">
        <v>5940</v>
      </c>
      <c r="J5942" t="s"/>
      <c r="K5942" t="s">
        <v>2327</v>
      </c>
      <c r="L5942" t="s">
        <v>1531</v>
      </c>
      <c r="M5942" t="s"/>
      <c r="N5942" t="s"/>
      <c r="O5942" t="s"/>
      <c r="P5942" t="s"/>
    </row>
    <row r="5943" spans="1:16">
      <c r="I5943" s="54" t="n">
        <v>5941</v>
      </c>
      <c r="J5943" t="s"/>
      <c r="K5943" t="s">
        <v>2327</v>
      </c>
      <c r="L5943" t="s">
        <v>1532</v>
      </c>
      <c r="M5943" t="s"/>
      <c r="N5943" t="s"/>
      <c r="O5943" t="s"/>
      <c r="P5943" t="s"/>
    </row>
    <row r="5944" spans="1:16">
      <c r="I5944" s="54" t="n">
        <v>5942</v>
      </c>
      <c r="J5944" t="s"/>
      <c r="K5944" t="s">
        <v>2327</v>
      </c>
      <c r="L5944" t="s">
        <v>1533</v>
      </c>
      <c r="M5944" t="s"/>
      <c r="N5944" t="s"/>
      <c r="O5944" t="s"/>
      <c r="P5944" t="s"/>
    </row>
    <row r="5945" spans="1:16">
      <c r="I5945" s="54" t="n">
        <v>5943</v>
      </c>
      <c r="J5945" t="s"/>
      <c r="K5945" t="s">
        <v>2327</v>
      </c>
      <c r="L5945" t="s">
        <v>1534</v>
      </c>
      <c r="M5945" t="s"/>
      <c r="N5945" t="s"/>
      <c r="O5945" t="s"/>
      <c r="P5945" t="s"/>
    </row>
    <row r="5946" spans="1:16">
      <c r="I5946" s="54" t="n">
        <v>5944</v>
      </c>
      <c r="J5946" t="s"/>
      <c r="K5946" t="s">
        <v>2327</v>
      </c>
      <c r="L5946" t="s">
        <v>1535</v>
      </c>
      <c r="M5946" t="s"/>
      <c r="N5946" t="s"/>
      <c r="O5946" t="s"/>
      <c r="P5946" t="s"/>
    </row>
    <row r="5947" spans="1:16">
      <c r="I5947" s="54" t="n">
        <v>5945</v>
      </c>
      <c r="J5947" t="s"/>
      <c r="K5947" t="s">
        <v>2327</v>
      </c>
      <c r="L5947" t="s">
        <v>1536</v>
      </c>
      <c r="M5947" t="s"/>
      <c r="N5947" t="s"/>
      <c r="O5947" t="s"/>
      <c r="P5947" t="s"/>
    </row>
    <row r="5948" spans="1:16">
      <c r="I5948" s="54" t="n">
        <v>5946</v>
      </c>
      <c r="J5948" t="s"/>
      <c r="K5948" t="s">
        <v>2327</v>
      </c>
      <c r="L5948" t="s">
        <v>1538</v>
      </c>
      <c r="M5948" t="s"/>
      <c r="N5948" t="s"/>
      <c r="O5948" t="s"/>
      <c r="P5948" t="s"/>
    </row>
    <row r="5949" spans="1:16">
      <c r="I5949" s="54" t="n">
        <v>5947</v>
      </c>
      <c r="J5949" t="s"/>
      <c r="K5949" t="s">
        <v>2327</v>
      </c>
      <c r="L5949" t="s">
        <v>1541</v>
      </c>
      <c r="M5949" t="s"/>
      <c r="N5949" t="s"/>
      <c r="O5949" t="s"/>
      <c r="P5949" t="s"/>
    </row>
    <row r="5950" spans="1:16">
      <c r="I5950" s="54" t="n">
        <v>5948</v>
      </c>
      <c r="J5950" t="s"/>
      <c r="K5950" t="s">
        <v>2327</v>
      </c>
      <c r="L5950" t="s">
        <v>1542</v>
      </c>
      <c r="M5950" t="s"/>
      <c r="N5950" t="s"/>
      <c r="O5950" t="s"/>
      <c r="P5950" t="s"/>
    </row>
    <row r="5951" spans="1:16">
      <c r="I5951" s="54" t="n">
        <v>5949</v>
      </c>
      <c r="J5951" t="s"/>
      <c r="K5951" t="s">
        <v>2327</v>
      </c>
      <c r="L5951" t="s">
        <v>1543</v>
      </c>
      <c r="M5951" t="s"/>
      <c r="N5951" t="s"/>
      <c r="O5951" t="s"/>
      <c r="P5951" t="s"/>
    </row>
    <row r="5952" spans="1:16">
      <c r="I5952" s="54" t="n">
        <v>5950</v>
      </c>
      <c r="J5952" t="s"/>
      <c r="K5952" t="s">
        <v>2327</v>
      </c>
      <c r="L5952" t="s">
        <v>1544</v>
      </c>
      <c r="M5952" t="s"/>
      <c r="N5952" t="s"/>
      <c r="O5952" t="s"/>
      <c r="P5952" t="s"/>
    </row>
    <row r="5953" spans="1:16">
      <c r="I5953" s="54" t="n">
        <v>5951</v>
      </c>
      <c r="J5953" t="s"/>
      <c r="K5953" t="s">
        <v>2327</v>
      </c>
      <c r="L5953" t="s">
        <v>1545</v>
      </c>
      <c r="M5953" t="s"/>
      <c r="N5953" t="s"/>
      <c r="O5953" t="s"/>
      <c r="P5953" t="s"/>
    </row>
    <row r="5954" spans="1:16">
      <c r="I5954" s="54" t="n">
        <v>5952</v>
      </c>
      <c r="J5954" t="s"/>
      <c r="K5954" t="s">
        <v>2327</v>
      </c>
      <c r="L5954" t="s">
        <v>1546</v>
      </c>
      <c r="M5954" t="s"/>
      <c r="N5954" t="s"/>
      <c r="O5954" t="s"/>
      <c r="P5954" t="s"/>
    </row>
    <row r="5955" spans="1:16">
      <c r="I5955" s="54" t="n">
        <v>5953</v>
      </c>
      <c r="J5955" t="s"/>
      <c r="K5955" t="s">
        <v>2327</v>
      </c>
      <c r="L5955" t="s">
        <v>1547</v>
      </c>
      <c r="M5955" t="s"/>
      <c r="N5955" t="s"/>
      <c r="O5955" t="s"/>
      <c r="P5955" t="s"/>
    </row>
    <row r="5956" spans="1:16">
      <c r="I5956" s="54" t="n">
        <v>5954</v>
      </c>
      <c r="J5956" t="s"/>
      <c r="K5956" t="s">
        <v>2327</v>
      </c>
      <c r="L5956" t="s">
        <v>1757</v>
      </c>
      <c r="M5956" t="s"/>
      <c r="N5956" t="s"/>
      <c r="O5956" t="s"/>
      <c r="P5956" t="s"/>
    </row>
    <row r="5957" spans="1:16">
      <c r="I5957" s="54" t="n">
        <v>5955</v>
      </c>
      <c r="J5957" t="s"/>
      <c r="K5957" t="s">
        <v>2327</v>
      </c>
      <c r="L5957" t="s">
        <v>1758</v>
      </c>
      <c r="M5957" t="s"/>
      <c r="N5957" t="s"/>
      <c r="O5957" t="s"/>
      <c r="P5957" t="s"/>
    </row>
    <row r="5958" spans="1:16">
      <c r="I5958" s="54" t="n">
        <v>5956</v>
      </c>
      <c r="J5958" s="55" t="n">
        <v>0</v>
      </c>
      <c r="K5958" t="s">
        <v>2327</v>
      </c>
      <c r="L5958" t="s">
        <v>1759</v>
      </c>
      <c r="M5958" t="s"/>
      <c r="N5958" t="s"/>
      <c r="O5958" t="s"/>
      <c r="P5958" t="s"/>
    </row>
    <row r="5959" spans="1:16">
      <c r="I5959" s="54" t="n">
        <v>5957</v>
      </c>
      <c r="J5959" s="55" t="n">
        <v>3.964583333333333e-07</v>
      </c>
      <c r="K5959" t="s">
        <v>2327</v>
      </c>
      <c r="L5959" t="s">
        <v>2321</v>
      </c>
      <c r="M5959" t="s"/>
      <c r="N5959" t="s"/>
      <c r="O5959" t="s"/>
      <c r="P5959" t="s"/>
    </row>
    <row r="5960" spans="1:16">
      <c r="I5960" s="54" t="n">
        <v>5958</v>
      </c>
      <c r="J5960" s="55" t="n">
        <v>0</v>
      </c>
      <c r="K5960" t="s">
        <v>2327</v>
      </c>
      <c r="L5960" t="s">
        <v>1601</v>
      </c>
      <c r="M5960" t="s"/>
      <c r="N5960" t="s"/>
      <c r="O5960" t="s"/>
      <c r="P5960" t="s"/>
    </row>
    <row r="5961" spans="1:16">
      <c r="I5961" s="54" t="n">
        <v>5959</v>
      </c>
      <c r="J5961" t="s"/>
      <c r="K5961" t="s">
        <v>2327</v>
      </c>
      <c r="L5961" t="s">
        <v>1764</v>
      </c>
      <c r="M5961" t="s"/>
      <c r="N5961" t="s"/>
      <c r="O5961" t="s"/>
      <c r="P5961" t="s"/>
    </row>
    <row r="5962" spans="1:16">
      <c r="I5962" s="54" t="n">
        <v>5960</v>
      </c>
      <c r="J5962" t="s"/>
      <c r="K5962" t="s">
        <v>2327</v>
      </c>
      <c r="L5962" t="s">
        <v>1789</v>
      </c>
      <c r="M5962" t="s"/>
      <c r="N5962" t="s"/>
      <c r="O5962" t="s"/>
      <c r="P5962" t="s"/>
    </row>
    <row r="5963" spans="1:16">
      <c r="I5963" s="54" t="n">
        <v>5961</v>
      </c>
      <c r="J5963" t="s"/>
      <c r="K5963" t="s">
        <v>2327</v>
      </c>
      <c r="L5963" t="s">
        <v>1611</v>
      </c>
      <c r="M5963" t="s"/>
      <c r="N5963" t="s"/>
      <c r="O5963" t="s"/>
      <c r="P5963" t="s"/>
    </row>
    <row r="5964" spans="1:16">
      <c r="I5964" s="54" t="n">
        <v>5962</v>
      </c>
      <c r="J5964" t="s"/>
      <c r="K5964" t="s">
        <v>2327</v>
      </c>
      <c r="L5964" t="s">
        <v>1768</v>
      </c>
      <c r="M5964" t="s"/>
      <c r="N5964" t="s"/>
      <c r="O5964" t="s"/>
      <c r="P5964" t="s"/>
    </row>
    <row r="5965" spans="1:16">
      <c r="I5965" s="54" t="n">
        <v>5963</v>
      </c>
      <c r="J5965" t="s"/>
      <c r="K5965" t="s">
        <v>2327</v>
      </c>
      <c r="L5965" t="s">
        <v>1769</v>
      </c>
      <c r="M5965" t="s"/>
      <c r="N5965" t="s"/>
      <c r="O5965" t="s"/>
      <c r="P5965" t="s"/>
    </row>
    <row r="5966" spans="1:16">
      <c r="I5966" s="54" t="n">
        <v>5964</v>
      </c>
      <c r="J5966" t="s"/>
      <c r="K5966" t="s">
        <v>2327</v>
      </c>
      <c r="L5966" t="s">
        <v>1770</v>
      </c>
      <c r="M5966" t="s"/>
      <c r="N5966" t="s"/>
      <c r="O5966" t="s"/>
      <c r="P5966" t="s"/>
    </row>
    <row r="5967" spans="1:16">
      <c r="I5967" s="54" t="n">
        <v>5965</v>
      </c>
      <c r="J5967" t="s"/>
      <c r="K5967" t="s">
        <v>2327</v>
      </c>
      <c r="L5967" t="s">
        <v>1787</v>
      </c>
      <c r="M5967" t="s"/>
      <c r="N5967" t="s"/>
      <c r="O5967" t="s"/>
      <c r="P5967" t="s"/>
    </row>
    <row r="5968" spans="1:16">
      <c r="I5968" s="54" t="n">
        <v>5966</v>
      </c>
      <c r="J5968" t="s"/>
      <c r="K5968" t="s">
        <v>2327</v>
      </c>
      <c r="L5968" t="s">
        <v>1786</v>
      </c>
      <c r="M5968" t="s"/>
      <c r="N5968" t="s"/>
      <c r="O5968" t="s"/>
      <c r="P5968" t="s"/>
    </row>
    <row r="5969" spans="1:16">
      <c r="I5969" s="54" t="n">
        <v>5967</v>
      </c>
      <c r="J5969" t="s"/>
      <c r="K5969" t="s">
        <v>2327</v>
      </c>
      <c r="L5969" t="s">
        <v>1785</v>
      </c>
      <c r="M5969" t="s"/>
      <c r="N5969" t="s"/>
      <c r="O5969" t="s"/>
      <c r="P5969" t="s"/>
    </row>
    <row r="5970" spans="1:16">
      <c r="I5970" s="54" t="n">
        <v>5968</v>
      </c>
      <c r="J5970" t="s"/>
      <c r="K5970" t="s">
        <v>2327</v>
      </c>
      <c r="L5970" t="s">
        <v>1792</v>
      </c>
      <c r="M5970" t="s"/>
      <c r="N5970" t="s"/>
      <c r="O5970" t="s"/>
      <c r="P5970" t="s"/>
    </row>
    <row r="5971" spans="1:16">
      <c r="I5971" s="54" t="n">
        <v>5969</v>
      </c>
      <c r="J5971" t="s"/>
      <c r="K5971" t="s">
        <v>2327</v>
      </c>
      <c r="L5971" t="s">
        <v>1793</v>
      </c>
      <c r="M5971" t="s"/>
      <c r="N5971" t="s"/>
      <c r="O5971" t="s"/>
      <c r="P5971" t="s"/>
    </row>
    <row r="5972" spans="1:16">
      <c r="I5972" s="54" t="n">
        <v>5970</v>
      </c>
      <c r="J5972" t="s"/>
      <c r="K5972" t="s">
        <v>2327</v>
      </c>
      <c r="L5972" t="s">
        <v>2360</v>
      </c>
      <c r="M5972" t="s"/>
      <c r="N5972" t="s"/>
      <c r="O5972" t="s"/>
      <c r="P5972" t="s"/>
    </row>
    <row r="5973" spans="1:16">
      <c r="I5973" s="54" t="n">
        <v>5971</v>
      </c>
      <c r="J5973" t="s"/>
      <c r="K5973" t="s">
        <v>2327</v>
      </c>
      <c r="L5973" t="s">
        <v>1794</v>
      </c>
      <c r="M5973" t="s"/>
      <c r="N5973" t="s"/>
      <c r="O5973" t="s"/>
      <c r="P5973" t="s"/>
    </row>
    <row r="5974" spans="1:16">
      <c r="I5974" s="54" t="n">
        <v>5972</v>
      </c>
      <c r="J5974" t="s"/>
      <c r="K5974" t="s">
        <v>2327</v>
      </c>
      <c r="L5974" t="s">
        <v>1795</v>
      </c>
      <c r="M5974" t="s"/>
      <c r="N5974" t="s"/>
      <c r="O5974" t="s"/>
      <c r="P5974" t="s"/>
    </row>
    <row r="5975" spans="1:16">
      <c r="I5975" s="54" t="n">
        <v>5973</v>
      </c>
      <c r="J5975" t="s"/>
      <c r="K5975" t="s">
        <v>2327</v>
      </c>
      <c r="L5975" t="s">
        <v>1796</v>
      </c>
      <c r="M5975" t="s"/>
      <c r="N5975" t="s"/>
      <c r="O5975" t="s"/>
      <c r="P5975" t="s"/>
    </row>
    <row r="5976" spans="1:16">
      <c r="I5976" s="54" t="n">
        <v>5974</v>
      </c>
      <c r="J5976" t="s"/>
      <c r="K5976" t="s">
        <v>2327</v>
      </c>
      <c r="L5976" t="s">
        <v>2322</v>
      </c>
      <c r="M5976" t="s"/>
      <c r="N5976" t="s"/>
      <c r="O5976" t="s"/>
      <c r="P5976" t="s"/>
    </row>
    <row r="5977" spans="1:16">
      <c r="I5977" s="54" t="n">
        <v>5975</v>
      </c>
      <c r="J5977" t="s"/>
      <c r="K5977" t="s">
        <v>2327</v>
      </c>
      <c r="L5977" t="s">
        <v>1799</v>
      </c>
      <c r="M5977" t="s"/>
      <c r="N5977" t="s"/>
      <c r="O5977" t="s"/>
      <c r="P5977" t="s"/>
    </row>
    <row r="5978" spans="1:16">
      <c r="I5978" s="54" t="n">
        <v>5976</v>
      </c>
      <c r="J5978" s="55" t="n">
        <v>0</v>
      </c>
      <c r="K5978" t="s">
        <v>2327</v>
      </c>
      <c r="L5978" t="s">
        <v>1800</v>
      </c>
      <c r="M5978" t="s"/>
      <c r="N5978" t="s"/>
      <c r="O5978" t="s"/>
      <c r="P5978" t="s"/>
    </row>
    <row r="5979" spans="1:16">
      <c r="I5979" s="54" t="n">
        <v>5977</v>
      </c>
      <c r="J5979" s="55" t="n">
        <v>0</v>
      </c>
      <c r="K5979" t="s">
        <v>2327</v>
      </c>
      <c r="L5979" t="s">
        <v>1801</v>
      </c>
      <c r="M5979" t="s"/>
      <c r="N5979" t="s"/>
      <c r="O5979" t="s"/>
      <c r="P5979" t="s"/>
    </row>
    <row r="5980" spans="1:16">
      <c r="I5980" s="54" t="n">
        <v>5978</v>
      </c>
      <c r="J5980" s="55" t="n">
        <v>0</v>
      </c>
      <c r="K5980" t="s">
        <v>2327</v>
      </c>
      <c r="L5980" t="s">
        <v>1622</v>
      </c>
      <c r="M5980" t="s"/>
      <c r="N5980" t="s"/>
      <c r="O5980" t="s"/>
      <c r="P5980" t="s"/>
    </row>
    <row r="5981" spans="1:16">
      <c r="I5981" s="54" t="n">
        <v>5979</v>
      </c>
      <c r="J5981" t="s"/>
      <c r="K5981" t="s">
        <v>2327</v>
      </c>
      <c r="L5981" t="s">
        <v>1805</v>
      </c>
      <c r="M5981" t="s"/>
      <c r="N5981" t="s"/>
      <c r="O5981" t="s"/>
      <c r="P5981" t="s"/>
    </row>
    <row r="5982" spans="1:16">
      <c r="I5982" s="54" t="n">
        <v>5980</v>
      </c>
      <c r="J5982" t="s"/>
      <c r="K5982" t="s">
        <v>2327</v>
      </c>
      <c r="L5982" t="s">
        <v>1806</v>
      </c>
      <c r="M5982" t="s"/>
      <c r="N5982" t="s"/>
      <c r="O5982" t="s"/>
      <c r="P5982" t="s"/>
    </row>
    <row r="5983" spans="1:16">
      <c r="I5983" s="54" t="n">
        <v>5981</v>
      </c>
      <c r="J5983" t="s"/>
      <c r="K5983" t="s">
        <v>2327</v>
      </c>
      <c r="L5983" t="s">
        <v>1631</v>
      </c>
      <c r="M5983" t="s"/>
      <c r="N5983" t="s"/>
      <c r="O5983" t="s"/>
      <c r="P5983" t="s"/>
    </row>
    <row r="5984" spans="1:16">
      <c r="I5984" s="54" t="n">
        <v>5982</v>
      </c>
      <c r="J5984" t="s"/>
      <c r="K5984" t="s">
        <v>2327</v>
      </c>
      <c r="L5984" t="s">
        <v>1815</v>
      </c>
      <c r="M5984" t="s"/>
      <c r="N5984" t="s"/>
      <c r="O5984" t="s"/>
      <c r="P5984" t="s"/>
    </row>
    <row r="5985" spans="1:16">
      <c r="I5985" s="54" t="n">
        <v>5983</v>
      </c>
      <c r="J5985" t="s"/>
      <c r="K5985" t="s">
        <v>2327</v>
      </c>
      <c r="L5985" t="s">
        <v>1816</v>
      </c>
      <c r="M5985" t="s"/>
      <c r="N5985" t="s"/>
      <c r="O5985" t="s"/>
      <c r="P5985" t="s"/>
    </row>
    <row r="5986" spans="1:16">
      <c r="I5986" s="54" t="n">
        <v>5984</v>
      </c>
      <c r="J5986" t="s"/>
      <c r="K5986" t="s">
        <v>2327</v>
      </c>
      <c r="L5986" t="s">
        <v>1817</v>
      </c>
      <c r="M5986" t="s"/>
      <c r="N5986" t="s"/>
      <c r="O5986" t="s"/>
      <c r="P5986" t="s"/>
    </row>
    <row r="5987" spans="1:16">
      <c r="I5987" s="54" t="n">
        <v>5985</v>
      </c>
      <c r="J5987" t="s"/>
      <c r="K5987" t="s">
        <v>2327</v>
      </c>
      <c r="L5987" t="s">
        <v>1818</v>
      </c>
      <c r="M5987" t="s"/>
      <c r="N5987" t="s"/>
      <c r="O5987" t="s"/>
      <c r="P5987" t="s"/>
    </row>
    <row r="5988" spans="1:16">
      <c r="I5988" s="54" t="n">
        <v>5986</v>
      </c>
      <c r="J5988" t="s"/>
      <c r="K5988" t="s">
        <v>2327</v>
      </c>
      <c r="L5988" t="s">
        <v>1819</v>
      </c>
      <c r="M5988" t="s"/>
      <c r="N5988" t="s"/>
      <c r="O5988" t="s"/>
      <c r="P5988" t="s"/>
    </row>
    <row r="5989" spans="1:16">
      <c r="I5989" s="54" t="n">
        <v>5987</v>
      </c>
      <c r="J5989" t="s"/>
      <c r="K5989" t="s">
        <v>2327</v>
      </c>
      <c r="L5989" t="s">
        <v>1820</v>
      </c>
      <c r="M5989" t="s"/>
      <c r="N5989" t="s"/>
      <c r="O5989" t="s"/>
      <c r="P5989" t="s"/>
    </row>
    <row r="5990" spans="1:16">
      <c r="I5990" s="54" t="n">
        <v>5988</v>
      </c>
      <c r="J5990" s="55" t="n">
        <v>0</v>
      </c>
      <c r="K5990" t="s">
        <v>2327</v>
      </c>
      <c r="L5990" t="s">
        <v>1646</v>
      </c>
      <c r="M5990" t="s"/>
      <c r="N5990" t="s"/>
      <c r="O5990" t="s"/>
      <c r="P5990" t="s"/>
    </row>
    <row r="5991" spans="1:16">
      <c r="I5991" s="54" t="n">
        <v>5989</v>
      </c>
      <c r="J5991" t="s"/>
      <c r="K5991" t="s">
        <v>2327</v>
      </c>
      <c r="L5991" t="s">
        <v>1651</v>
      </c>
      <c r="M5991" t="s"/>
      <c r="N5991" t="s"/>
      <c r="O5991" t="s"/>
      <c r="P5991" t="s"/>
    </row>
    <row r="5992" spans="1:16">
      <c r="I5992" s="54" t="n">
        <v>5990</v>
      </c>
      <c r="J5992" t="s"/>
      <c r="K5992" t="s">
        <v>2327</v>
      </c>
      <c r="L5992" t="s">
        <v>1668</v>
      </c>
      <c r="M5992" t="s"/>
      <c r="N5992" t="s"/>
      <c r="O5992" t="s"/>
      <c r="P5992" t="s"/>
    </row>
    <row r="5993" spans="1:16">
      <c r="I5993" s="54" t="n">
        <v>5991</v>
      </c>
      <c r="J5993" t="s"/>
      <c r="K5993" t="s">
        <v>2327</v>
      </c>
      <c r="L5993" t="s">
        <v>1671</v>
      </c>
      <c r="M5993" t="s"/>
      <c r="N5993" t="s"/>
      <c r="O5993" t="s"/>
      <c r="P5993" t="s"/>
    </row>
    <row r="5994" spans="1:16">
      <c r="I5994" s="54" t="n">
        <v>5992</v>
      </c>
      <c r="J5994" t="s"/>
      <c r="K5994" t="s">
        <v>2327</v>
      </c>
      <c r="L5994" t="s">
        <v>1672</v>
      </c>
      <c r="M5994" t="s"/>
      <c r="N5994" t="s"/>
      <c r="O5994" t="s"/>
      <c r="P5994" t="s"/>
    </row>
    <row r="5995" spans="1:16">
      <c r="I5995" s="54" t="n">
        <v>5993</v>
      </c>
      <c r="J5995" t="s"/>
      <c r="K5995" t="s">
        <v>2327</v>
      </c>
      <c r="L5995" t="s">
        <v>1673</v>
      </c>
      <c r="M5995" t="s"/>
      <c r="N5995" t="s"/>
      <c r="O5995" t="s"/>
      <c r="P5995" t="s"/>
    </row>
    <row r="5996" spans="1:16">
      <c r="I5996" s="54" t="n">
        <v>5994</v>
      </c>
      <c r="J5996" t="s"/>
      <c r="K5996" t="s">
        <v>2327</v>
      </c>
      <c r="L5996" t="s">
        <v>1676</v>
      </c>
      <c r="M5996" t="s"/>
      <c r="N5996" t="s"/>
      <c r="O5996" t="s"/>
      <c r="P5996" t="s"/>
    </row>
    <row r="5997" spans="1:16">
      <c r="I5997" s="54" t="n">
        <v>5995</v>
      </c>
      <c r="J5997" t="s"/>
      <c r="K5997" t="s">
        <v>2327</v>
      </c>
      <c r="L5997" t="s">
        <v>1677</v>
      </c>
      <c r="M5997" t="s"/>
      <c r="N5997" t="s"/>
      <c r="O5997" t="s"/>
      <c r="P5997" t="s"/>
    </row>
    <row r="5998" spans="1:16">
      <c r="I5998" s="54" t="n">
        <v>5996</v>
      </c>
      <c r="J5998" s="55" t="n">
        <v>0</v>
      </c>
      <c r="K5998" t="s">
        <v>2327</v>
      </c>
      <c r="L5998" t="s">
        <v>1685</v>
      </c>
      <c r="M5998" t="s"/>
      <c r="N5998" t="s"/>
      <c r="O5998" t="s"/>
      <c r="P5998" t="s"/>
    </row>
    <row r="5999" spans="1:16">
      <c r="I5999" s="54" t="n">
        <v>5997</v>
      </c>
      <c r="J5999" t="s"/>
      <c r="K5999" t="s">
        <v>2327</v>
      </c>
      <c r="L5999" t="s">
        <v>1701</v>
      </c>
      <c r="M5999" t="s"/>
      <c r="N5999" t="s"/>
      <c r="O5999" t="s"/>
      <c r="P5999" t="s"/>
    </row>
    <row r="6000" spans="1:16">
      <c r="I6000" s="54" t="n">
        <v>5998</v>
      </c>
      <c r="J6000" t="s"/>
      <c r="K6000" t="s">
        <v>2327</v>
      </c>
      <c r="L6000" t="s">
        <v>1712</v>
      </c>
      <c r="M6000" t="s"/>
      <c r="N6000" t="s"/>
      <c r="O6000" t="s"/>
      <c r="P6000" t="s"/>
    </row>
    <row r="6001" spans="1:16">
      <c r="I6001" s="54" t="n">
        <v>5999</v>
      </c>
      <c r="J6001" t="s"/>
      <c r="K6001" t="s">
        <v>2327</v>
      </c>
      <c r="L6001" t="s">
        <v>1713</v>
      </c>
      <c r="M6001" t="s"/>
      <c r="N6001" t="s"/>
      <c r="O6001" t="s"/>
      <c r="P6001" t="s"/>
    </row>
    <row r="6002" spans="1:16">
      <c r="I6002" s="54" t="n">
        <v>6000</v>
      </c>
      <c r="J6002" s="55" t="n">
        <v>0</v>
      </c>
      <c r="K6002" t="s">
        <v>2327</v>
      </c>
      <c r="L6002" t="s">
        <v>1763</v>
      </c>
      <c r="M6002" t="s"/>
      <c r="N6002" t="s"/>
      <c r="O6002" t="s"/>
      <c r="P6002" t="s"/>
    </row>
    <row r="6003" spans="1:16">
      <c r="I6003" s="54" t="n">
        <v>6001</v>
      </c>
      <c r="J6003" t="s"/>
      <c r="K6003" t="s">
        <v>2327</v>
      </c>
      <c r="L6003" t="s">
        <v>1767</v>
      </c>
      <c r="M6003" t="s"/>
      <c r="N6003" t="s"/>
      <c r="O6003" t="s"/>
      <c r="P6003" t="s"/>
    </row>
    <row r="6004" spans="1:16">
      <c r="I6004" s="54" t="n">
        <v>6002</v>
      </c>
      <c r="J6004" t="s"/>
      <c r="K6004" t="s">
        <v>2327</v>
      </c>
      <c r="L6004" t="s">
        <v>1922</v>
      </c>
      <c r="M6004" t="s"/>
      <c r="N6004" t="s"/>
      <c r="O6004" t="s"/>
      <c r="P6004" t="s"/>
    </row>
    <row r="6005" spans="1:16">
      <c r="I6005" s="54" t="n">
        <v>6003</v>
      </c>
      <c r="J6005" t="s"/>
      <c r="K6005" t="s">
        <v>2327</v>
      </c>
      <c r="L6005" t="s">
        <v>1921</v>
      </c>
      <c r="M6005" t="s"/>
      <c r="N6005" t="s"/>
      <c r="O6005" t="s"/>
      <c r="P6005" t="s"/>
    </row>
    <row r="6006" spans="1:16">
      <c r="I6006" s="54" t="n">
        <v>6004</v>
      </c>
      <c r="J6006" t="s"/>
      <c r="K6006" t="s">
        <v>2327</v>
      </c>
      <c r="L6006" t="s">
        <v>1781</v>
      </c>
      <c r="M6006" t="s"/>
      <c r="N6006" t="s"/>
      <c r="O6006" t="s"/>
      <c r="P6006" t="s"/>
    </row>
    <row r="6007" spans="1:16">
      <c r="I6007" s="54" t="n">
        <v>6005</v>
      </c>
      <c r="J6007" t="s"/>
      <c r="K6007" t="s">
        <v>2327</v>
      </c>
      <c r="L6007" t="s">
        <v>1782</v>
      </c>
      <c r="M6007" t="s"/>
      <c r="N6007" t="s"/>
      <c r="O6007" t="s"/>
      <c r="P6007" t="s"/>
    </row>
    <row r="6008" spans="1:16">
      <c r="I6008" s="54" t="n">
        <v>6006</v>
      </c>
      <c r="J6008" s="55" t="n">
        <v>0</v>
      </c>
      <c r="K6008" t="s">
        <v>2327</v>
      </c>
      <c r="L6008" t="s">
        <v>1829</v>
      </c>
      <c r="M6008" t="s"/>
      <c r="N6008" t="s"/>
      <c r="O6008" t="s"/>
      <c r="P6008" t="s"/>
    </row>
    <row r="6009" spans="1:16">
      <c r="I6009" s="54" t="n">
        <v>6007</v>
      </c>
      <c r="J6009" t="s"/>
      <c r="K6009" t="s">
        <v>2327</v>
      </c>
      <c r="L6009" t="s">
        <v>1834</v>
      </c>
      <c r="M6009" t="s"/>
      <c r="N6009" t="s"/>
      <c r="O6009" t="s"/>
      <c r="P6009" t="s"/>
    </row>
    <row r="6010" spans="1:16">
      <c r="I6010" s="54" t="n">
        <v>6008</v>
      </c>
      <c r="J6010" s="55" t="n">
        <v>0</v>
      </c>
      <c r="K6010" t="s">
        <v>2327</v>
      </c>
      <c r="L6010" t="s">
        <v>1842</v>
      </c>
      <c r="M6010" t="s"/>
      <c r="N6010" t="s"/>
      <c r="O6010" t="s"/>
      <c r="P6010" t="s"/>
    </row>
    <row r="6011" spans="1:16">
      <c r="I6011" s="54" t="n">
        <v>6009</v>
      </c>
      <c r="J6011" t="s"/>
      <c r="K6011" t="s">
        <v>2327</v>
      </c>
      <c r="L6011" t="s">
        <v>1850</v>
      </c>
      <c r="M6011" t="s"/>
      <c r="N6011" t="s"/>
      <c r="O6011" t="s"/>
      <c r="P6011" t="s"/>
    </row>
    <row r="6012" spans="1:16">
      <c r="I6012" s="54" t="n">
        <v>6010</v>
      </c>
      <c r="J6012" t="s"/>
      <c r="K6012" t="s">
        <v>2327</v>
      </c>
      <c r="L6012" t="s">
        <v>1851</v>
      </c>
      <c r="M6012" t="s"/>
      <c r="N6012" t="s"/>
      <c r="O6012" t="s"/>
      <c r="P6012" t="s"/>
    </row>
    <row r="6013" spans="1:16">
      <c r="I6013" s="54" t="n">
        <v>6011</v>
      </c>
      <c r="J6013" s="55" t="n">
        <v>0</v>
      </c>
      <c r="K6013" t="s">
        <v>2327</v>
      </c>
      <c r="L6013" t="s">
        <v>1852</v>
      </c>
      <c r="M6013" t="s"/>
      <c r="N6013" t="s"/>
      <c r="O6013" t="s"/>
      <c r="P6013" t="s"/>
    </row>
    <row r="6014" spans="1:16">
      <c r="I6014" s="54" t="n">
        <v>6012</v>
      </c>
      <c r="J6014" t="s"/>
      <c r="K6014" t="s">
        <v>2327</v>
      </c>
      <c r="L6014" t="s">
        <v>1853</v>
      </c>
      <c r="M6014" t="s"/>
      <c r="N6014" t="s"/>
      <c r="O6014" t="s"/>
      <c r="P6014" t="s"/>
    </row>
    <row r="6015" spans="1:16">
      <c r="I6015" s="54" t="n">
        <v>6013</v>
      </c>
      <c r="J6015" s="55" t="n">
        <v>0</v>
      </c>
      <c r="K6015" t="s">
        <v>2327</v>
      </c>
      <c r="L6015" t="s">
        <v>1854</v>
      </c>
      <c r="M6015" t="s"/>
      <c r="N6015" t="s"/>
      <c r="O6015" t="s"/>
      <c r="P6015" t="s"/>
    </row>
    <row r="6016" spans="1:16">
      <c r="I6016" s="54" t="n">
        <v>6014</v>
      </c>
      <c r="J6016" t="s"/>
      <c r="K6016" t="s">
        <v>2327</v>
      </c>
      <c r="L6016" t="s">
        <v>1855</v>
      </c>
      <c r="M6016" t="s"/>
      <c r="N6016" t="s"/>
      <c r="O6016" t="s"/>
      <c r="P6016" t="s"/>
    </row>
    <row r="6017" spans="1:16">
      <c r="I6017" s="54" t="n">
        <v>6015</v>
      </c>
      <c r="J6017" t="s"/>
      <c r="K6017" t="s">
        <v>2327</v>
      </c>
      <c r="L6017" t="s">
        <v>1856</v>
      </c>
      <c r="M6017" t="s"/>
      <c r="N6017" t="s"/>
      <c r="O6017" t="s"/>
      <c r="P6017" t="s"/>
    </row>
    <row r="6018" spans="1:16">
      <c r="I6018" s="54" t="n">
        <v>6016</v>
      </c>
      <c r="J6018" t="s"/>
      <c r="K6018" t="s">
        <v>2327</v>
      </c>
      <c r="L6018" t="s">
        <v>1857</v>
      </c>
      <c r="M6018" t="s"/>
      <c r="N6018" t="s"/>
      <c r="O6018" t="s"/>
      <c r="P6018" t="s"/>
    </row>
    <row r="6019" spans="1:16">
      <c r="I6019" s="54" t="n">
        <v>6017</v>
      </c>
      <c r="J6019" t="s"/>
      <c r="K6019" t="s">
        <v>2327</v>
      </c>
      <c r="L6019" t="s">
        <v>1858</v>
      </c>
      <c r="M6019" t="s"/>
      <c r="N6019" t="s"/>
      <c r="O6019" t="s"/>
      <c r="P6019" t="s"/>
    </row>
    <row r="6020" spans="1:16">
      <c r="I6020" s="54" t="n">
        <v>6018</v>
      </c>
      <c r="J6020" t="s"/>
      <c r="K6020" t="s">
        <v>2327</v>
      </c>
      <c r="L6020" t="s">
        <v>1859</v>
      </c>
      <c r="M6020" t="s"/>
      <c r="N6020" t="s"/>
      <c r="O6020" t="s"/>
      <c r="P6020" t="s"/>
    </row>
    <row r="6021" spans="1:16">
      <c r="I6021" s="54" t="n">
        <v>6019</v>
      </c>
      <c r="J6021" s="55" t="n">
        <v>0</v>
      </c>
      <c r="K6021" t="s">
        <v>2327</v>
      </c>
      <c r="L6021" t="s">
        <v>1861</v>
      </c>
      <c r="M6021" t="s"/>
      <c r="N6021" t="s"/>
      <c r="O6021" t="s"/>
      <c r="P6021" t="s"/>
    </row>
    <row r="6022" spans="1:16">
      <c r="I6022" s="54" t="n">
        <v>6020</v>
      </c>
      <c r="J6022" t="s"/>
      <c r="K6022" t="s">
        <v>2327</v>
      </c>
      <c r="L6022" t="s">
        <v>1863</v>
      </c>
      <c r="M6022" t="s"/>
      <c r="N6022" t="s"/>
      <c r="O6022" t="s"/>
      <c r="P6022" t="s"/>
    </row>
    <row r="6023" spans="1:16">
      <c r="I6023" s="54" t="n">
        <v>6021</v>
      </c>
      <c r="J6023" t="s"/>
      <c r="K6023" t="s">
        <v>2327</v>
      </c>
      <c r="L6023" t="s">
        <v>2074</v>
      </c>
      <c r="M6023" t="s"/>
      <c r="N6023" t="s"/>
      <c r="O6023" t="s"/>
      <c r="P6023" t="s"/>
    </row>
    <row r="6024" spans="1:16">
      <c r="I6024" s="54" t="n">
        <v>6022</v>
      </c>
      <c r="J6024" t="s"/>
      <c r="K6024" t="s">
        <v>2327</v>
      </c>
      <c r="L6024" t="s">
        <v>1997</v>
      </c>
      <c r="M6024" t="s"/>
      <c r="N6024" t="s"/>
      <c r="O6024" t="s"/>
      <c r="P6024" t="s"/>
    </row>
    <row r="6025" spans="1:16">
      <c r="I6025" s="54" t="n">
        <v>6023</v>
      </c>
      <c r="J6025" s="55" t="n">
        <v>7.762395833333333e-06</v>
      </c>
      <c r="K6025" t="s">
        <v>2327</v>
      </c>
      <c r="L6025" t="s">
        <v>1923</v>
      </c>
      <c r="M6025" t="s"/>
      <c r="N6025" t="s"/>
      <c r="O6025" t="s"/>
      <c r="P6025" t="s"/>
    </row>
    <row r="6026" spans="1:16">
      <c r="I6026" s="54" t="n">
        <v>6024</v>
      </c>
      <c r="J6026" t="s"/>
      <c r="K6026" t="s">
        <v>2327</v>
      </c>
      <c r="L6026" t="s">
        <v>1924</v>
      </c>
      <c r="M6026" t="s"/>
      <c r="N6026" t="s"/>
      <c r="O6026" t="s"/>
      <c r="P6026" t="s"/>
    </row>
    <row r="6027" spans="1:16">
      <c r="I6027" s="54" t="n">
        <v>6025</v>
      </c>
      <c r="J6027" t="s"/>
      <c r="K6027" t="s">
        <v>2327</v>
      </c>
      <c r="L6027" t="s">
        <v>1925</v>
      </c>
      <c r="M6027" t="s"/>
      <c r="N6027" t="s"/>
      <c r="O6027" t="s"/>
      <c r="P6027" t="s"/>
    </row>
    <row r="6028" spans="1:16">
      <c r="I6028" s="54" t="n">
        <v>6026</v>
      </c>
      <c r="J6028" t="s"/>
      <c r="K6028" t="s">
        <v>2327</v>
      </c>
      <c r="L6028" t="s">
        <v>1926</v>
      </c>
      <c r="M6028" t="s"/>
      <c r="N6028" t="s"/>
      <c r="O6028" t="s"/>
      <c r="P6028" t="s"/>
    </row>
    <row r="6029" spans="1:16">
      <c r="I6029" s="54" t="n">
        <v>6027</v>
      </c>
      <c r="J6029" t="s"/>
      <c r="K6029" t="s">
        <v>2327</v>
      </c>
      <c r="L6029" t="s">
        <v>1927</v>
      </c>
      <c r="M6029" t="s"/>
      <c r="N6029" t="s"/>
      <c r="O6029" t="s"/>
      <c r="P6029" t="s"/>
    </row>
    <row r="6030" spans="1:16">
      <c r="I6030" s="54" t="n">
        <v>6028</v>
      </c>
      <c r="J6030" t="s"/>
      <c r="K6030" t="s">
        <v>2327</v>
      </c>
      <c r="L6030" t="s">
        <v>1928</v>
      </c>
      <c r="M6030" t="s"/>
      <c r="N6030" t="s"/>
      <c r="O6030" t="s"/>
      <c r="P6030" t="s"/>
    </row>
    <row r="6031" spans="1:16">
      <c r="I6031" s="54" t="n">
        <v>6029</v>
      </c>
      <c r="J6031" t="s"/>
      <c r="K6031" t="s">
        <v>2327</v>
      </c>
      <c r="L6031" t="s">
        <v>1929</v>
      </c>
      <c r="M6031" t="s"/>
      <c r="N6031" t="s"/>
      <c r="O6031" t="s"/>
      <c r="P6031" t="s"/>
    </row>
    <row r="6032" spans="1:16">
      <c r="I6032" s="54" t="n">
        <v>6030</v>
      </c>
      <c r="J6032" t="s"/>
      <c r="K6032" t="s">
        <v>2327</v>
      </c>
      <c r="L6032" t="s">
        <v>1930</v>
      </c>
      <c r="M6032" t="s"/>
      <c r="N6032" t="s"/>
      <c r="O6032" t="s"/>
      <c r="P6032" t="s"/>
    </row>
    <row r="6033" spans="1:16">
      <c r="I6033" s="54" t="n">
        <v>6031</v>
      </c>
      <c r="J6033" s="55" t="n">
        <v>0</v>
      </c>
      <c r="K6033" t="s">
        <v>2327</v>
      </c>
      <c r="L6033" t="s">
        <v>1931</v>
      </c>
      <c r="M6033" t="s"/>
      <c r="N6033" t="s"/>
      <c r="O6033" t="s"/>
      <c r="P6033" t="s"/>
    </row>
    <row r="6034" spans="1:16">
      <c r="I6034" s="54" t="n">
        <v>6032</v>
      </c>
      <c r="J6034" s="55" t="n">
        <v>0</v>
      </c>
      <c r="K6034" t="s">
        <v>2327</v>
      </c>
      <c r="L6034" t="s">
        <v>1932</v>
      </c>
      <c r="M6034" t="s"/>
      <c r="N6034" t="s"/>
      <c r="O6034" t="s"/>
      <c r="P6034" t="s"/>
    </row>
    <row r="6035" spans="1:16">
      <c r="I6035" s="54" t="n">
        <v>6033</v>
      </c>
      <c r="J6035" s="55" t="n">
        <v>0</v>
      </c>
      <c r="K6035" t="s">
        <v>2327</v>
      </c>
      <c r="L6035" t="s">
        <v>1933</v>
      </c>
      <c r="M6035" t="s"/>
      <c r="N6035" t="s"/>
      <c r="O6035" t="s"/>
      <c r="P6035" t="s"/>
    </row>
    <row r="6036" spans="1:16">
      <c r="I6036" s="54" t="n">
        <v>6034</v>
      </c>
      <c r="J6036" t="s"/>
      <c r="K6036" t="s">
        <v>2327</v>
      </c>
      <c r="L6036" t="s">
        <v>1934</v>
      </c>
      <c r="M6036" t="s"/>
      <c r="N6036" t="s"/>
      <c r="O6036" t="s"/>
      <c r="P6036" t="s"/>
    </row>
    <row r="6037" spans="1:16">
      <c r="I6037" s="54" t="n">
        <v>6035</v>
      </c>
      <c r="J6037" t="s"/>
      <c r="K6037" t="s">
        <v>2327</v>
      </c>
      <c r="L6037" t="s">
        <v>1935</v>
      </c>
      <c r="M6037" t="s"/>
      <c r="N6037" t="s"/>
      <c r="O6037" t="s"/>
      <c r="P6037" t="s"/>
    </row>
    <row r="6038" spans="1:16">
      <c r="I6038" s="54" t="n">
        <v>6036</v>
      </c>
      <c r="J6038" t="s"/>
      <c r="K6038" t="s">
        <v>2327</v>
      </c>
      <c r="L6038" t="s">
        <v>1936</v>
      </c>
      <c r="M6038" t="s"/>
      <c r="N6038" t="s"/>
      <c r="O6038" t="s"/>
      <c r="P6038" t="s"/>
    </row>
    <row r="6039" spans="1:16">
      <c r="I6039" s="54" t="n">
        <v>6037</v>
      </c>
      <c r="J6039" t="s"/>
      <c r="K6039" t="s">
        <v>2327</v>
      </c>
      <c r="L6039" t="s">
        <v>1937</v>
      </c>
      <c r="M6039" t="s"/>
      <c r="N6039" t="s"/>
      <c r="O6039" t="s"/>
      <c r="P6039" t="s"/>
    </row>
    <row r="6040" spans="1:16">
      <c r="I6040" s="54" t="n">
        <v>6038</v>
      </c>
      <c r="J6040" t="s"/>
      <c r="K6040" t="s">
        <v>2327</v>
      </c>
      <c r="L6040" t="s">
        <v>1938</v>
      </c>
      <c r="M6040" t="s"/>
      <c r="N6040" t="s"/>
      <c r="O6040" t="s"/>
      <c r="P6040" t="s"/>
    </row>
    <row r="6041" spans="1:16">
      <c r="I6041" s="54" t="n">
        <v>6039</v>
      </c>
      <c r="J6041" t="s"/>
      <c r="K6041" t="s">
        <v>2327</v>
      </c>
      <c r="L6041" t="s">
        <v>1939</v>
      </c>
      <c r="M6041" t="s"/>
      <c r="N6041" t="s"/>
      <c r="O6041" t="s"/>
      <c r="P6041" t="s"/>
    </row>
    <row r="6042" spans="1:16">
      <c r="I6042" s="54" t="n">
        <v>6040</v>
      </c>
      <c r="J6042" t="s"/>
      <c r="K6042" t="s">
        <v>2327</v>
      </c>
      <c r="L6042" t="s">
        <v>1940</v>
      </c>
      <c r="M6042" t="s"/>
      <c r="N6042" t="s"/>
      <c r="O6042" t="s"/>
      <c r="P6042" t="s"/>
    </row>
    <row r="6043" spans="1:16">
      <c r="I6043" s="54" t="n">
        <v>6041</v>
      </c>
      <c r="J6043" t="s"/>
      <c r="K6043" t="s">
        <v>2327</v>
      </c>
      <c r="L6043" t="s">
        <v>1943</v>
      </c>
      <c r="M6043" t="s"/>
      <c r="N6043" t="s"/>
      <c r="O6043" t="s"/>
      <c r="P6043" t="s"/>
    </row>
    <row r="6044" spans="1:16">
      <c r="I6044" s="54" t="n">
        <v>6042</v>
      </c>
      <c r="J6044" s="55" t="n">
        <v>5.982939814814815e-06</v>
      </c>
      <c r="K6044" t="s">
        <v>2327</v>
      </c>
      <c r="L6044" t="s">
        <v>1996</v>
      </c>
      <c r="M6044" t="s"/>
      <c r="N6044" t="s"/>
      <c r="O6044" t="s"/>
      <c r="P6044" t="s"/>
    </row>
    <row r="6045" spans="1:16">
      <c r="I6045" s="54" t="n">
        <v>6043</v>
      </c>
      <c r="J6045" t="s"/>
      <c r="K6045" t="s">
        <v>2327</v>
      </c>
      <c r="L6045" t="s">
        <v>1105</v>
      </c>
      <c r="M6045" t="s"/>
      <c r="N6045" t="s"/>
      <c r="O6045" t="s"/>
      <c r="P6045" t="s"/>
    </row>
    <row r="6046" spans="1:16">
      <c r="I6046" s="54" t="n">
        <v>6044</v>
      </c>
      <c r="J6046" t="s"/>
      <c r="K6046" t="s">
        <v>2327</v>
      </c>
      <c r="L6046" t="s">
        <v>1108</v>
      </c>
      <c r="M6046" t="s"/>
      <c r="N6046" t="s"/>
      <c r="O6046" t="s"/>
      <c r="P6046" t="s"/>
    </row>
    <row r="6047" spans="1:16">
      <c r="I6047" s="54" t="n">
        <v>6045</v>
      </c>
      <c r="J6047" t="s"/>
      <c r="K6047" t="s">
        <v>2327</v>
      </c>
      <c r="L6047" t="s">
        <v>1956</v>
      </c>
      <c r="M6047" t="s"/>
      <c r="N6047" t="s"/>
      <c r="O6047" t="s"/>
      <c r="P6047" t="s"/>
    </row>
    <row r="6048" spans="1:16">
      <c r="I6048" s="54" t="n">
        <v>6046</v>
      </c>
      <c r="J6048" t="s"/>
      <c r="K6048" t="s">
        <v>2327</v>
      </c>
      <c r="L6048" t="s">
        <v>1953</v>
      </c>
      <c r="M6048" t="s"/>
      <c r="N6048" t="s"/>
      <c r="O6048" t="s"/>
      <c r="P6048" t="s"/>
    </row>
    <row r="6049" spans="1:16">
      <c r="I6049" s="54" t="n">
        <v>6047</v>
      </c>
      <c r="J6049" t="s"/>
      <c r="K6049" t="s">
        <v>2327</v>
      </c>
      <c r="L6049" t="s">
        <v>1148</v>
      </c>
      <c r="M6049" t="s"/>
      <c r="N6049" t="s"/>
      <c r="O6049" t="s"/>
      <c r="P6049" t="s"/>
    </row>
    <row r="6050" spans="1:16">
      <c r="I6050" s="54" t="n">
        <v>6048</v>
      </c>
      <c r="J6050" t="s"/>
      <c r="K6050" t="s">
        <v>2327</v>
      </c>
      <c r="L6050" t="s">
        <v>1151</v>
      </c>
      <c r="M6050" t="s"/>
      <c r="N6050" t="s"/>
      <c r="O6050" t="s"/>
      <c r="P6050" t="s"/>
    </row>
    <row r="6051" spans="1:16">
      <c r="I6051" s="54" t="n">
        <v>6049</v>
      </c>
      <c r="J6051" t="s"/>
      <c r="K6051" t="s">
        <v>2327</v>
      </c>
      <c r="L6051" t="s">
        <v>1238</v>
      </c>
      <c r="M6051" t="s"/>
      <c r="N6051" t="s"/>
      <c r="O6051" t="s"/>
      <c r="P6051" t="s"/>
    </row>
    <row r="6052" spans="1:16">
      <c r="I6052" s="54" t="n">
        <v>6050</v>
      </c>
      <c r="J6052" t="s"/>
      <c r="K6052" t="s">
        <v>2327</v>
      </c>
      <c r="L6052" t="s">
        <v>1241</v>
      </c>
      <c r="M6052" t="s"/>
      <c r="N6052" t="s"/>
      <c r="O6052" t="s"/>
      <c r="P6052" t="s"/>
    </row>
    <row r="6053" spans="1:16">
      <c r="I6053" s="54" t="n">
        <v>6051</v>
      </c>
      <c r="J6053" t="s"/>
      <c r="K6053" t="s">
        <v>2327</v>
      </c>
      <c r="L6053" t="s">
        <v>1358</v>
      </c>
      <c r="M6053" t="s"/>
      <c r="N6053" t="s"/>
      <c r="O6053" t="s"/>
      <c r="P6053" t="s"/>
    </row>
    <row r="6054" spans="1:16">
      <c r="I6054" s="54" t="n">
        <v>6052</v>
      </c>
      <c r="J6054" t="s"/>
      <c r="K6054" t="s">
        <v>2327</v>
      </c>
      <c r="L6054" t="s">
        <v>1244</v>
      </c>
      <c r="M6054" t="s"/>
      <c r="N6054" t="s"/>
      <c r="O6054" t="s"/>
      <c r="P6054" t="s"/>
    </row>
    <row r="6055" spans="1:16">
      <c r="I6055" s="54" t="n">
        <v>6053</v>
      </c>
      <c r="J6055" t="s"/>
      <c r="K6055" t="s">
        <v>2327</v>
      </c>
      <c r="L6055" t="s">
        <v>1247</v>
      </c>
      <c r="M6055" t="s"/>
      <c r="N6055" t="s"/>
      <c r="O6055" t="s"/>
      <c r="P6055" t="s"/>
    </row>
    <row r="6056" spans="1:16">
      <c r="I6056" s="54" t="n">
        <v>6054</v>
      </c>
      <c r="J6056" t="s"/>
      <c r="K6056" t="s">
        <v>2327</v>
      </c>
      <c r="L6056" t="s">
        <v>1249</v>
      </c>
      <c r="M6056" t="s"/>
      <c r="N6056" t="s"/>
      <c r="O6056" t="s"/>
      <c r="P6056" t="s"/>
    </row>
    <row r="6057" spans="1:16">
      <c r="I6057" s="54" t="n">
        <v>6055</v>
      </c>
      <c r="J6057" t="s"/>
      <c r="K6057" t="s">
        <v>2327</v>
      </c>
      <c r="L6057" t="s">
        <v>1252</v>
      </c>
      <c r="M6057" t="s"/>
      <c r="N6057" t="s"/>
      <c r="O6057" t="s"/>
      <c r="P6057" t="s"/>
    </row>
    <row r="6058" spans="1:16">
      <c r="I6058" s="54" t="n">
        <v>6056</v>
      </c>
      <c r="J6058" t="s"/>
      <c r="K6058" t="s">
        <v>2327</v>
      </c>
      <c r="L6058" t="s">
        <v>1255</v>
      </c>
      <c r="M6058" t="s"/>
      <c r="N6058" t="s"/>
      <c r="O6058" t="s"/>
      <c r="P6058" t="s"/>
    </row>
    <row r="6059" spans="1:16">
      <c r="I6059" s="54" t="n">
        <v>6057</v>
      </c>
      <c r="J6059" t="s"/>
      <c r="K6059" t="s">
        <v>2327</v>
      </c>
      <c r="L6059" t="s">
        <v>1830</v>
      </c>
      <c r="M6059" t="s"/>
      <c r="N6059" t="s"/>
      <c r="O6059" t="s"/>
      <c r="P6059" t="s"/>
    </row>
    <row r="6060" spans="1:16">
      <c r="I6060" s="54" t="n">
        <v>6058</v>
      </c>
      <c r="J6060" t="s"/>
      <c r="K6060" t="s">
        <v>2327</v>
      </c>
      <c r="L6060" t="s">
        <v>1831</v>
      </c>
      <c r="M6060" t="s"/>
      <c r="N6060" t="s"/>
      <c r="O6060" t="s"/>
      <c r="P6060" t="s"/>
    </row>
    <row r="6061" spans="1:16">
      <c r="I6061" s="54" t="n">
        <v>6059</v>
      </c>
      <c r="J6061" t="s"/>
      <c r="K6061" t="s">
        <v>2327</v>
      </c>
      <c r="L6061" t="s">
        <v>1832</v>
      </c>
      <c r="M6061" t="s"/>
      <c r="N6061" t="s"/>
      <c r="O6061" t="s"/>
      <c r="P6061" t="s"/>
    </row>
    <row r="6062" spans="1:16">
      <c r="I6062" s="54" t="n">
        <v>6060</v>
      </c>
      <c r="J6062" t="s"/>
      <c r="K6062" t="s">
        <v>2327</v>
      </c>
      <c r="L6062" t="s">
        <v>1826</v>
      </c>
      <c r="M6062" t="s"/>
      <c r="N6062" t="s"/>
      <c r="O6062" t="s"/>
      <c r="P6062" t="s"/>
    </row>
    <row r="6063" spans="1:16">
      <c r="I6063" s="54" t="n">
        <v>6061</v>
      </c>
      <c r="J6063" t="s"/>
      <c r="K6063" t="s">
        <v>2327</v>
      </c>
      <c r="L6063" t="s">
        <v>1827</v>
      </c>
      <c r="M6063" t="s"/>
      <c r="N6063" t="s"/>
      <c r="O6063" t="s"/>
      <c r="P6063" t="s"/>
    </row>
    <row r="6064" spans="1:16">
      <c r="I6064" s="54" t="n">
        <v>6062</v>
      </c>
      <c r="J6064" t="s"/>
      <c r="K6064" t="s">
        <v>2327</v>
      </c>
      <c r="L6064" t="s">
        <v>1828</v>
      </c>
      <c r="M6064" t="s"/>
      <c r="N6064" t="s"/>
      <c r="O6064" t="s"/>
      <c r="P6064" t="s"/>
    </row>
    <row r="6065" spans="1:16">
      <c r="I6065" s="54" t="n">
        <v>6063</v>
      </c>
      <c r="J6065" t="s"/>
      <c r="K6065" t="s">
        <v>2327</v>
      </c>
      <c r="L6065" t="s">
        <v>1708</v>
      </c>
      <c r="M6065" t="s"/>
      <c r="N6065" t="s"/>
      <c r="O6065" t="s"/>
      <c r="P6065" t="s"/>
    </row>
    <row r="6066" spans="1:16">
      <c r="I6066" s="54" t="n">
        <v>6064</v>
      </c>
      <c r="J6066" t="s"/>
      <c r="K6066" t="s">
        <v>2327</v>
      </c>
      <c r="L6066" t="s">
        <v>1709</v>
      </c>
      <c r="M6066" t="s"/>
      <c r="N6066" t="s"/>
      <c r="O6066" t="s"/>
      <c r="P6066" t="s"/>
    </row>
    <row r="6067" spans="1:16">
      <c r="I6067" s="54" t="n">
        <v>6065</v>
      </c>
      <c r="J6067" t="s"/>
      <c r="K6067" t="s">
        <v>2327</v>
      </c>
      <c r="L6067" t="s">
        <v>1707</v>
      </c>
      <c r="M6067" t="s"/>
      <c r="N6067" t="s"/>
      <c r="O6067" t="s"/>
      <c r="P6067" t="s"/>
    </row>
    <row r="6068" spans="1:16">
      <c r="I6068" s="54" t="n">
        <v>6066</v>
      </c>
      <c r="J6068" t="s"/>
      <c r="K6068" t="s">
        <v>2327</v>
      </c>
      <c r="L6068" t="s">
        <v>1698</v>
      </c>
      <c r="M6068" t="s"/>
      <c r="N6068" t="s"/>
      <c r="O6068" t="s"/>
      <c r="P6068" t="s"/>
    </row>
    <row r="6069" spans="1:16">
      <c r="I6069" s="54" t="n">
        <v>6067</v>
      </c>
      <c r="J6069" t="s"/>
      <c r="K6069" t="s">
        <v>2327</v>
      </c>
      <c r="L6069" t="s">
        <v>1833</v>
      </c>
      <c r="M6069" t="s"/>
      <c r="N6069" t="s"/>
      <c r="O6069" t="s"/>
      <c r="P6069" t="s"/>
    </row>
    <row r="6070" spans="1:16">
      <c r="I6070" s="54" t="n">
        <v>6068</v>
      </c>
      <c r="J6070" t="s"/>
      <c r="K6070" t="s">
        <v>2327</v>
      </c>
      <c r="L6070" t="s">
        <v>1682</v>
      </c>
      <c r="M6070" t="s"/>
      <c r="N6070" t="s"/>
      <c r="O6070" t="s"/>
      <c r="P6070" t="s"/>
    </row>
    <row r="6071" spans="1:16">
      <c r="I6071" s="54" t="n">
        <v>6069</v>
      </c>
      <c r="J6071" t="s"/>
      <c r="K6071" t="s">
        <v>2327</v>
      </c>
      <c r="L6071" t="s">
        <v>1683</v>
      </c>
      <c r="M6071" t="s"/>
      <c r="N6071" t="s"/>
      <c r="O6071" t="s"/>
      <c r="P6071" t="s"/>
    </row>
    <row r="6072" spans="1:16">
      <c r="I6072" s="54" t="n">
        <v>6070</v>
      </c>
      <c r="J6072" t="s"/>
      <c r="K6072" t="s">
        <v>2327</v>
      </c>
      <c r="L6072" t="s">
        <v>1684</v>
      </c>
      <c r="M6072" t="s"/>
      <c r="N6072" t="s"/>
      <c r="O6072" t="s"/>
      <c r="P6072" t="s"/>
    </row>
    <row r="6073" spans="1:16">
      <c r="I6073" s="54" t="n">
        <v>6071</v>
      </c>
      <c r="J6073" t="s"/>
      <c r="K6073" t="s">
        <v>2327</v>
      </c>
      <c r="L6073" t="s">
        <v>1678</v>
      </c>
      <c r="M6073" t="s"/>
      <c r="N6073" t="s"/>
      <c r="O6073" t="s"/>
      <c r="P6073" t="s"/>
    </row>
    <row r="6074" spans="1:16">
      <c r="I6074" s="54" t="n">
        <v>6072</v>
      </c>
      <c r="J6074" t="s"/>
      <c r="K6074" t="s">
        <v>2327</v>
      </c>
      <c r="L6074" t="s">
        <v>1679</v>
      </c>
      <c r="M6074" t="s"/>
      <c r="N6074" t="s"/>
      <c r="O6074" t="s"/>
      <c r="P6074" t="s"/>
    </row>
    <row r="6075" spans="1:16">
      <c r="I6075" s="54" t="n">
        <v>6073</v>
      </c>
      <c r="J6075" t="s"/>
      <c r="K6075" t="s">
        <v>2327</v>
      </c>
      <c r="L6075" t="s">
        <v>1652</v>
      </c>
      <c r="M6075" t="s"/>
      <c r="N6075" t="s"/>
      <c r="O6075" t="s"/>
      <c r="P6075" t="s"/>
    </row>
    <row r="6076" spans="1:16">
      <c r="I6076" s="54" t="n">
        <v>6074</v>
      </c>
      <c r="J6076" t="s"/>
      <c r="K6076" t="s">
        <v>2327</v>
      </c>
      <c r="L6076" t="s">
        <v>1680</v>
      </c>
      <c r="M6076" t="s"/>
      <c r="N6076" t="s"/>
      <c r="O6076" t="s"/>
      <c r="P6076" t="s"/>
    </row>
    <row r="6077" spans="1:16">
      <c r="I6077" s="54" t="n">
        <v>6075</v>
      </c>
      <c r="J6077" t="s"/>
      <c r="K6077" t="s">
        <v>2327</v>
      </c>
      <c r="L6077" t="s">
        <v>1681</v>
      </c>
      <c r="M6077" t="s"/>
      <c r="N6077" t="s"/>
      <c r="O6077" t="s"/>
      <c r="P6077" t="s"/>
    </row>
    <row r="6078" spans="1:16">
      <c r="I6078" s="54" t="n">
        <v>6076</v>
      </c>
      <c r="J6078" t="s"/>
      <c r="K6078" t="s">
        <v>2327</v>
      </c>
      <c r="L6078" t="s">
        <v>1617</v>
      </c>
      <c r="M6078" t="s"/>
      <c r="N6078" t="s"/>
      <c r="O6078" t="s"/>
      <c r="P6078" t="s"/>
    </row>
    <row r="6079" spans="1:16">
      <c r="I6079" s="54" t="n">
        <v>6077</v>
      </c>
      <c r="J6079" t="s"/>
      <c r="K6079" t="s">
        <v>2327</v>
      </c>
      <c r="L6079" t="s">
        <v>1612</v>
      </c>
      <c r="M6079" t="s"/>
      <c r="N6079" t="s"/>
      <c r="O6079" t="s"/>
      <c r="P6079" t="s"/>
    </row>
    <row r="6080" spans="1:16">
      <c r="I6080" s="54" t="n">
        <v>6078</v>
      </c>
      <c r="J6080" t="s"/>
      <c r="K6080" t="s">
        <v>2327</v>
      </c>
      <c r="L6080" t="s">
        <v>1618</v>
      </c>
      <c r="M6080" t="s"/>
      <c r="N6080" t="s"/>
      <c r="O6080" t="s"/>
      <c r="P6080" t="s"/>
    </row>
    <row r="6081" spans="1:16">
      <c r="I6081" s="54" t="n">
        <v>6079</v>
      </c>
      <c r="J6081" s="55" t="n">
        <v>0</v>
      </c>
      <c r="K6081" t="s">
        <v>2327</v>
      </c>
      <c r="L6081" t="s">
        <v>2323</v>
      </c>
      <c r="M6081" t="s"/>
      <c r="N6081" t="s"/>
      <c r="O6081" t="s"/>
      <c r="P6081" t="s"/>
    </row>
    <row r="6082" spans="1:16">
      <c r="I6082" s="54" t="n">
        <v>6080</v>
      </c>
      <c r="J6082" s="55" t="n">
        <v>0</v>
      </c>
      <c r="K6082" t="s">
        <v>2327</v>
      </c>
      <c r="L6082" t="s">
        <v>1431</v>
      </c>
      <c r="M6082" t="s"/>
      <c r="N6082" t="s"/>
      <c r="O6082" t="s"/>
      <c r="P6082" t="s"/>
    </row>
    <row r="6083" spans="1:16">
      <c r="I6083" s="54" t="n">
        <v>6081</v>
      </c>
      <c r="J6083" t="s"/>
      <c r="K6083" t="s">
        <v>2327</v>
      </c>
      <c r="L6083" t="s">
        <v>1592</v>
      </c>
      <c r="M6083" t="s"/>
      <c r="N6083" t="s"/>
      <c r="O6083" t="s"/>
      <c r="P6083" t="s"/>
    </row>
    <row r="6084" spans="1:16">
      <c r="I6084" s="54" t="n">
        <v>6082</v>
      </c>
      <c r="J6084" t="s"/>
      <c r="K6084" t="s">
        <v>2327</v>
      </c>
      <c r="L6084" t="s">
        <v>1958</v>
      </c>
      <c r="M6084" t="s"/>
      <c r="N6084" t="s"/>
      <c r="O6084" t="s"/>
      <c r="P6084" t="s"/>
    </row>
    <row r="6085" spans="1:16">
      <c r="I6085" s="54" t="n">
        <v>6083</v>
      </c>
      <c r="J6085" s="55" t="n">
        <v>5.97326388888889e-07</v>
      </c>
      <c r="K6085" t="s">
        <v>2327</v>
      </c>
      <c r="L6085" t="s">
        <v>1686</v>
      </c>
      <c r="M6085" t="s"/>
      <c r="N6085" t="s"/>
      <c r="O6085" t="s"/>
      <c r="P6085" t="s"/>
    </row>
    <row r="6086" spans="1:16">
      <c r="I6086" s="54" t="n">
        <v>6084</v>
      </c>
      <c r="J6086" t="s"/>
      <c r="K6086" t="s">
        <v>2327</v>
      </c>
      <c r="L6086" t="s">
        <v>1942</v>
      </c>
      <c r="M6086" t="s"/>
      <c r="N6086" t="s"/>
      <c r="O6086" t="s"/>
      <c r="P6086" t="s"/>
    </row>
    <row r="6087" spans="1:16">
      <c r="I6087" s="54" t="n">
        <v>6085</v>
      </c>
      <c r="J6087" t="s"/>
      <c r="K6087" t="s">
        <v>2327</v>
      </c>
      <c r="L6087" t="s">
        <v>1434</v>
      </c>
      <c r="M6087" t="s"/>
      <c r="N6087" t="s"/>
      <c r="O6087" t="s"/>
      <c r="P6087" t="s"/>
    </row>
    <row r="6088" spans="1:16">
      <c r="I6088" s="54" t="n">
        <v>6086</v>
      </c>
      <c r="J6088" t="s"/>
      <c r="K6088" t="s">
        <v>2327</v>
      </c>
      <c r="L6088" t="s">
        <v>2324</v>
      </c>
      <c r="M6088" t="s"/>
      <c r="N6088" t="s"/>
      <c r="O6088" t="s"/>
      <c r="P6088" t="s"/>
    </row>
    <row r="6089" spans="1:16">
      <c r="I6089" s="54" t="n">
        <v>6087</v>
      </c>
      <c r="J6089" s="55" t="n">
        <v>0</v>
      </c>
      <c r="K6089" t="s">
        <v>2327</v>
      </c>
      <c r="L6089" t="s">
        <v>1889</v>
      </c>
      <c r="M6089" t="s"/>
      <c r="N6089" t="s"/>
      <c r="O6089" t="s"/>
      <c r="P6089" t="s"/>
    </row>
    <row r="6090" spans="1:16">
      <c r="I6090" s="54" t="n">
        <v>6088</v>
      </c>
      <c r="J6090" s="55" t="n">
        <v>0</v>
      </c>
      <c r="K6090" t="s">
        <v>2327</v>
      </c>
      <c r="L6090" t="s">
        <v>2325</v>
      </c>
      <c r="M6090" t="s"/>
      <c r="N6090" t="s"/>
      <c r="O6090" t="s"/>
      <c r="P6090" t="s"/>
    </row>
    <row r="6091" spans="1:16">
      <c r="I6091" s="54" t="n">
        <v>6089</v>
      </c>
      <c r="J6091" s="55" t="n">
        <v>0</v>
      </c>
      <c r="K6091" t="s">
        <v>2327</v>
      </c>
      <c r="L6091" t="s">
        <v>1438</v>
      </c>
      <c r="M6091" t="s"/>
      <c r="N6091" t="s"/>
      <c r="O6091" t="s"/>
      <c r="P6091" t="s"/>
    </row>
    <row r="6092" spans="1:16">
      <c r="I6092" s="54" t="n">
        <v>6090</v>
      </c>
      <c r="J6092" s="55" t="n">
        <v>0</v>
      </c>
      <c r="K6092" t="s">
        <v>2327</v>
      </c>
      <c r="L6092" t="s">
        <v>1876</v>
      </c>
      <c r="M6092" t="s"/>
      <c r="N6092" t="s"/>
      <c r="O6092" t="s"/>
      <c r="P6092" t="s"/>
    </row>
    <row r="6093" spans="1:16">
      <c r="I6093" s="54" t="n">
        <v>6091</v>
      </c>
      <c r="J6093" t="s"/>
      <c r="K6093" t="s">
        <v>2327</v>
      </c>
      <c r="L6093" t="s">
        <v>1439</v>
      </c>
      <c r="M6093" t="s"/>
      <c r="N6093" t="s"/>
      <c r="O6093" t="s"/>
      <c r="P6093" t="s"/>
    </row>
    <row r="6094" spans="1:16">
      <c r="I6094" s="54" t="n">
        <v>6092</v>
      </c>
      <c r="J6094" t="s"/>
      <c r="K6094" t="s">
        <v>2327</v>
      </c>
      <c r="L6094" t="s">
        <v>1440</v>
      </c>
      <c r="M6094" t="s"/>
      <c r="N6094" t="s"/>
      <c r="O6094" t="s"/>
      <c r="P6094" t="s"/>
    </row>
    <row r="6095" spans="1:16">
      <c r="I6095" s="54" t="n">
        <v>6093</v>
      </c>
      <c r="J6095" t="s"/>
      <c r="K6095" t="s">
        <v>2327</v>
      </c>
      <c r="L6095" t="s">
        <v>1867</v>
      </c>
      <c r="M6095" t="s"/>
      <c r="N6095" t="s"/>
      <c r="O6095" t="s"/>
      <c r="P6095" t="s"/>
    </row>
    <row r="6096" spans="1:16">
      <c r="I6096" s="54" t="n">
        <v>6094</v>
      </c>
      <c r="J6096" t="s"/>
      <c r="K6096" t="s">
        <v>2327</v>
      </c>
      <c r="L6096" t="s">
        <v>1821</v>
      </c>
      <c r="M6096" t="s"/>
      <c r="N6096" t="s"/>
      <c r="O6096" t="s"/>
      <c r="P6096" t="s"/>
    </row>
    <row r="6097" spans="1:16">
      <c r="I6097" s="54" t="n">
        <v>6095</v>
      </c>
      <c r="J6097" s="55" t="n">
        <v>0</v>
      </c>
      <c r="K6097" t="s">
        <v>2327</v>
      </c>
      <c r="L6097" t="s">
        <v>1835</v>
      </c>
      <c r="M6097" t="s"/>
      <c r="N6097" t="s"/>
      <c r="O6097" t="s"/>
      <c r="P6097" t="s"/>
    </row>
    <row r="6098" spans="1:16">
      <c r="I6098" s="54" t="n">
        <v>6096</v>
      </c>
      <c r="J6098" t="s"/>
      <c r="K6098" t="s">
        <v>2327</v>
      </c>
      <c r="L6098" t="s">
        <v>1694</v>
      </c>
      <c r="M6098" t="s"/>
      <c r="N6098" t="s"/>
      <c r="O6098" t="s"/>
      <c r="P6098" t="s"/>
    </row>
    <row r="6099" spans="1:16">
      <c r="I6099" s="54" t="n">
        <v>6097</v>
      </c>
      <c r="J6099" t="s"/>
      <c r="K6099" t="s">
        <v>2327</v>
      </c>
      <c r="L6099" t="s">
        <v>1462</v>
      </c>
      <c r="M6099" t="s"/>
      <c r="N6099" t="s"/>
      <c r="O6099" t="s"/>
      <c r="P6099" t="s"/>
    </row>
    <row r="6100" spans="1:16">
      <c r="I6100" s="54" t="n">
        <v>6098</v>
      </c>
      <c r="J6100" t="s"/>
      <c r="K6100" t="s">
        <v>2327</v>
      </c>
      <c r="L6100" t="s">
        <v>1894</v>
      </c>
      <c r="M6100" t="s"/>
      <c r="N6100" t="s"/>
      <c r="O6100" t="s"/>
      <c r="P6100" t="s"/>
    </row>
    <row r="6101" spans="1:16">
      <c r="I6101" s="54" t="n">
        <v>6099</v>
      </c>
      <c r="J6101" t="s"/>
      <c r="K6101" t="s">
        <v>2327</v>
      </c>
      <c r="L6101" t="s">
        <v>1470</v>
      </c>
      <c r="M6101" t="s"/>
      <c r="N6101" t="s"/>
      <c r="O6101" t="s"/>
      <c r="P6101" t="s"/>
    </row>
    <row r="6102" spans="1:16">
      <c r="I6102" s="54" t="n">
        <v>6100</v>
      </c>
      <c r="J6102" t="s"/>
      <c r="K6102" t="s">
        <v>2327</v>
      </c>
      <c r="L6102" t="s">
        <v>1880</v>
      </c>
      <c r="M6102" t="s"/>
      <c r="N6102" t="s"/>
      <c r="O6102" t="s"/>
      <c r="P6102" t="s"/>
    </row>
    <row r="6103" spans="1:16">
      <c r="I6103" s="54" t="n">
        <v>6101</v>
      </c>
      <c r="J6103" t="s"/>
      <c r="K6103" t="s">
        <v>2327</v>
      </c>
      <c r="L6103" t="s">
        <v>1895</v>
      </c>
      <c r="M6103" t="s"/>
      <c r="N6103" t="s"/>
      <c r="O6103" t="s"/>
      <c r="P6103" t="s"/>
    </row>
    <row r="6104" spans="1:16">
      <c r="I6104" s="54" t="n">
        <v>6102</v>
      </c>
      <c r="J6104" t="s"/>
      <c r="K6104" t="s">
        <v>2327</v>
      </c>
      <c r="L6104" t="s">
        <v>1840</v>
      </c>
      <c r="M6104" t="s"/>
      <c r="N6104" t="s"/>
      <c r="O6104" t="s"/>
      <c r="P6104" t="s"/>
    </row>
    <row r="6105" spans="1:16">
      <c r="I6105" s="54" t="n">
        <v>6103</v>
      </c>
      <c r="J6105" t="s"/>
      <c r="K6105" t="s">
        <v>2327</v>
      </c>
      <c r="L6105" t="s">
        <v>1841</v>
      </c>
      <c r="M6105" t="s"/>
      <c r="N6105" t="s"/>
      <c r="O6105" t="s"/>
      <c r="P6105" t="s"/>
    </row>
    <row r="6106" spans="1:16">
      <c r="I6106" s="54" t="n">
        <v>6104</v>
      </c>
      <c r="J6106" t="s"/>
      <c r="K6106" t="s">
        <v>2327</v>
      </c>
      <c r="L6106" t="s">
        <v>1911</v>
      </c>
      <c r="M6106" t="s"/>
      <c r="N6106" t="s"/>
      <c r="O6106" t="s"/>
      <c r="P6106" t="s"/>
    </row>
    <row r="6107" spans="1:16">
      <c r="I6107" s="54" t="n">
        <v>6105</v>
      </c>
      <c r="J6107" t="s"/>
      <c r="K6107" t="s">
        <v>2327</v>
      </c>
      <c r="L6107" t="s">
        <v>1548</v>
      </c>
      <c r="M6107" t="s"/>
      <c r="N6107" t="s"/>
      <c r="O6107" t="s"/>
      <c r="P6107" t="s"/>
    </row>
    <row r="6108" spans="1:16">
      <c r="I6108" s="54" t="n">
        <v>6106</v>
      </c>
      <c r="J6108" t="s"/>
      <c r="K6108" t="s">
        <v>2327</v>
      </c>
      <c r="L6108" t="s">
        <v>1549</v>
      </c>
      <c r="M6108" t="s"/>
      <c r="N6108" t="s"/>
      <c r="O6108" t="s"/>
      <c r="P6108" t="s"/>
    </row>
    <row r="6109" spans="1:16">
      <c r="I6109" s="54" t="n">
        <v>6107</v>
      </c>
      <c r="J6109" t="s"/>
      <c r="K6109" t="s">
        <v>2327</v>
      </c>
      <c r="L6109" t="s">
        <v>1912</v>
      </c>
      <c r="M6109" t="s"/>
      <c r="N6109" t="s"/>
      <c r="O6109" t="s"/>
      <c r="P6109" t="s"/>
    </row>
    <row r="6110" spans="1:16">
      <c r="I6110" s="54" t="n">
        <v>6108</v>
      </c>
      <c r="J6110" t="s"/>
      <c r="K6110" t="s">
        <v>2327</v>
      </c>
      <c r="L6110" t="s">
        <v>1913</v>
      </c>
      <c r="M6110" t="s"/>
      <c r="N6110" t="s"/>
      <c r="O6110" t="s"/>
      <c r="P6110" t="s"/>
    </row>
    <row r="6111" spans="1:16">
      <c r="I6111" s="54" t="n">
        <v>6109</v>
      </c>
      <c r="J6111" t="s"/>
      <c r="K6111" t="s">
        <v>2327</v>
      </c>
      <c r="L6111" t="s">
        <v>1914</v>
      </c>
      <c r="M6111" t="s"/>
      <c r="N6111" t="s"/>
      <c r="O6111" t="s"/>
      <c r="P6111" t="s"/>
    </row>
    <row r="6112" spans="1:16">
      <c r="I6112" s="54" t="n">
        <v>6110</v>
      </c>
      <c r="J6112" t="s"/>
      <c r="K6112" t="s">
        <v>2327</v>
      </c>
      <c r="L6112" t="s">
        <v>1900</v>
      </c>
      <c r="M6112" t="s"/>
      <c r="N6112" t="s"/>
      <c r="O6112" t="s"/>
      <c r="P6112" t="s"/>
    </row>
    <row r="6113" spans="1:16">
      <c r="I6113" s="54" t="n">
        <v>6111</v>
      </c>
      <c r="J6113" t="s"/>
      <c r="K6113" t="s">
        <v>2327</v>
      </c>
      <c r="L6113" t="s">
        <v>1901</v>
      </c>
      <c r="M6113" t="s"/>
      <c r="N6113" t="s"/>
      <c r="O6113" t="s"/>
      <c r="P6113" t="s"/>
    </row>
    <row r="6114" spans="1:16">
      <c r="I6114" s="54" t="n">
        <v>6112</v>
      </c>
      <c r="J6114" t="s"/>
      <c r="K6114" t="s">
        <v>2327</v>
      </c>
      <c r="L6114" t="s">
        <v>1902</v>
      </c>
      <c r="M6114" t="s"/>
      <c r="N6114" t="s"/>
      <c r="O6114" t="s"/>
      <c r="P6114" t="s"/>
    </row>
    <row r="6115" spans="1:16">
      <c r="I6115" s="54" t="n">
        <v>6113</v>
      </c>
      <c r="J6115" t="s"/>
      <c r="K6115" t="s">
        <v>2327</v>
      </c>
      <c r="L6115" t="s">
        <v>1559</v>
      </c>
      <c r="M6115" t="s"/>
      <c r="N6115" t="s"/>
      <c r="O6115" t="s"/>
      <c r="P6115" t="s"/>
    </row>
    <row r="6116" spans="1:16">
      <c r="I6116" s="54" t="n">
        <v>6114</v>
      </c>
      <c r="J6116" t="s"/>
      <c r="K6116" t="s">
        <v>2327</v>
      </c>
      <c r="L6116" t="s">
        <v>1560</v>
      </c>
      <c r="M6116" t="s"/>
      <c r="N6116" t="s"/>
      <c r="O6116" t="s"/>
      <c r="P6116" t="s"/>
    </row>
    <row r="6117" spans="1:16">
      <c r="I6117" s="54" t="n">
        <v>6115</v>
      </c>
      <c r="J6117" t="s"/>
      <c r="K6117" t="s">
        <v>2327</v>
      </c>
      <c r="L6117" t="s">
        <v>1886</v>
      </c>
      <c r="M6117" t="s"/>
      <c r="N6117" t="s"/>
      <c r="O6117" t="s"/>
      <c r="P6117" t="s"/>
    </row>
    <row r="6118" spans="1:16">
      <c r="I6118" s="54" t="n">
        <v>6116</v>
      </c>
      <c r="J6118" t="s"/>
      <c r="K6118" t="s">
        <v>2327</v>
      </c>
      <c r="L6118" t="s">
        <v>1887</v>
      </c>
      <c r="M6118" t="s"/>
      <c r="N6118" t="s"/>
      <c r="O6118" t="s"/>
      <c r="P6118" t="s"/>
    </row>
    <row r="6119" spans="1:16">
      <c r="I6119" s="54" t="n">
        <v>6117</v>
      </c>
      <c r="J6119" t="s"/>
      <c r="K6119" t="s">
        <v>2327</v>
      </c>
      <c r="L6119" t="s">
        <v>1888</v>
      </c>
      <c r="M6119" t="s"/>
      <c r="N6119" t="s"/>
      <c r="O6119" t="s"/>
      <c r="P6119" t="s"/>
    </row>
    <row r="6120" spans="1:16">
      <c r="I6120" s="54" t="n">
        <v>6118</v>
      </c>
      <c r="J6120" t="s"/>
      <c r="K6120" t="s">
        <v>2327</v>
      </c>
      <c r="L6120" t="s">
        <v>1849</v>
      </c>
      <c r="M6120" t="s"/>
      <c r="N6120" t="s"/>
      <c r="O6120" t="s"/>
      <c r="P6120" t="s"/>
    </row>
    <row r="6121" spans="1:16">
      <c r="I6121" s="54" t="n">
        <v>6119</v>
      </c>
      <c r="J6121" s="55" t="n">
        <v>0</v>
      </c>
      <c r="K6121" t="s">
        <v>2327</v>
      </c>
      <c r="L6121" t="s">
        <v>1890</v>
      </c>
      <c r="M6121" t="s"/>
      <c r="N6121" t="s"/>
      <c r="O6121" t="s"/>
      <c r="P6121" t="s"/>
    </row>
    <row r="6122" spans="1:16">
      <c r="I6122" s="54" t="n">
        <v>6120</v>
      </c>
      <c r="J6122" s="55" t="n">
        <v>0</v>
      </c>
      <c r="K6122" t="s">
        <v>2327</v>
      </c>
      <c r="L6122" t="s">
        <v>1875</v>
      </c>
      <c r="M6122" t="s"/>
      <c r="N6122" t="s"/>
      <c r="O6122" t="s"/>
      <c r="P6122" t="s"/>
    </row>
    <row r="6123" spans="1:16">
      <c r="I6123" s="54" t="n">
        <v>6121</v>
      </c>
      <c r="J6123" s="55" t="n">
        <v>0</v>
      </c>
      <c r="K6123" t="s">
        <v>2327</v>
      </c>
      <c r="L6123" t="s">
        <v>1917</v>
      </c>
      <c r="M6123" t="s"/>
      <c r="N6123" t="s"/>
      <c r="O6123" t="s"/>
      <c r="P6123" t="s"/>
    </row>
    <row r="6124" spans="1:16">
      <c r="I6124" s="54" t="n">
        <v>6122</v>
      </c>
      <c r="J6124" t="s"/>
      <c r="K6124" t="s">
        <v>2327</v>
      </c>
      <c r="L6124" t="s">
        <v>1879</v>
      </c>
      <c r="M6124" t="s"/>
      <c r="N6124" t="s"/>
      <c r="O6124" t="s"/>
      <c r="P6124" t="s"/>
    </row>
    <row r="6125" spans="1:16">
      <c r="I6125" s="54" t="n">
        <v>6123</v>
      </c>
      <c r="J6125" t="s"/>
      <c r="K6125" t="s">
        <v>2327</v>
      </c>
      <c r="L6125" t="s">
        <v>1299</v>
      </c>
      <c r="M6125" t="s"/>
      <c r="N6125" t="s"/>
      <c r="O6125" t="s"/>
      <c r="P6125" t="s"/>
    </row>
    <row r="6126" spans="1:16">
      <c r="I6126" s="54" t="n">
        <v>6124</v>
      </c>
      <c r="J6126" t="s"/>
      <c r="K6126" t="s">
        <v>2327</v>
      </c>
      <c r="L6126" t="s">
        <v>1307</v>
      </c>
      <c r="M6126" t="s"/>
      <c r="N6126" t="s"/>
      <c r="O6126" t="s"/>
      <c r="P6126" t="s"/>
    </row>
    <row r="6127" spans="1:16">
      <c r="I6127" s="54" t="n">
        <v>6125</v>
      </c>
      <c r="J6127" t="s"/>
      <c r="K6127" t="s">
        <v>2327</v>
      </c>
      <c r="L6127" t="s">
        <v>1896</v>
      </c>
      <c r="M6127" t="s"/>
      <c r="N6127" t="s"/>
      <c r="O6127" t="s"/>
      <c r="P6127" t="s"/>
    </row>
    <row r="6128" spans="1:16">
      <c r="I6128" s="54" t="n">
        <v>6126</v>
      </c>
      <c r="J6128" t="s"/>
      <c r="K6128" t="s">
        <v>2327</v>
      </c>
      <c r="L6128" t="s">
        <v>1884</v>
      </c>
      <c r="M6128" t="s"/>
      <c r="N6128" t="s"/>
      <c r="O6128" t="s"/>
      <c r="P6128" t="s"/>
    </row>
    <row r="6129" spans="1:16">
      <c r="I6129" s="54" t="n">
        <v>6127</v>
      </c>
      <c r="J6129" t="s"/>
      <c r="K6129" t="s">
        <v>2327</v>
      </c>
      <c r="L6129" t="s">
        <v>1885</v>
      </c>
      <c r="M6129" t="s"/>
      <c r="N6129" t="s"/>
      <c r="O6129" t="s"/>
      <c r="P6129" t="s"/>
    </row>
    <row r="6130" spans="1:16">
      <c r="I6130" s="54" t="n">
        <v>6128</v>
      </c>
      <c r="J6130" t="s"/>
      <c r="K6130" t="s">
        <v>2327</v>
      </c>
      <c r="L6130" t="s">
        <v>1287</v>
      </c>
      <c r="M6130" t="s"/>
      <c r="N6130" t="s"/>
      <c r="O6130" t="s"/>
      <c r="P6130" t="s"/>
    </row>
    <row r="6131" spans="1:16">
      <c r="I6131" s="54" t="n">
        <v>6129</v>
      </c>
      <c r="J6131" t="s"/>
      <c r="K6131" t="s">
        <v>2327</v>
      </c>
      <c r="L6131" t="s">
        <v>1293</v>
      </c>
      <c r="M6131" t="s"/>
      <c r="N6131" t="s"/>
      <c r="O6131" t="s"/>
      <c r="P6131" t="s"/>
    </row>
    <row r="6132" spans="1:16">
      <c r="I6132" s="54" t="n">
        <v>6130</v>
      </c>
      <c r="J6132" t="s"/>
      <c r="K6132" t="s">
        <v>2327</v>
      </c>
      <c r="L6132" t="s">
        <v>1360</v>
      </c>
      <c r="M6132" t="s"/>
      <c r="N6132" t="s"/>
      <c r="O6132" t="s"/>
      <c r="P6132" t="s"/>
    </row>
    <row r="6133" spans="1:16">
      <c r="I6133" s="54" t="n">
        <v>6131</v>
      </c>
      <c r="J6133" t="s"/>
      <c r="K6133" t="s">
        <v>2327</v>
      </c>
      <c r="L6133" t="s">
        <v>1296</v>
      </c>
      <c r="M6133" t="s"/>
      <c r="N6133" t="s"/>
      <c r="O6133" t="s"/>
      <c r="P6133" t="s"/>
    </row>
    <row r="6134" spans="1:16">
      <c r="I6134" s="54" t="n">
        <v>6132</v>
      </c>
      <c r="J6134" s="55" t="n">
        <v>0</v>
      </c>
      <c r="K6134" t="s">
        <v>2327</v>
      </c>
      <c r="L6134" t="s">
        <v>1941</v>
      </c>
      <c r="M6134" t="s"/>
      <c r="N6134" t="s"/>
      <c r="O6134" t="s"/>
      <c r="P6134" t="s"/>
    </row>
    <row r="6135" spans="1:16">
      <c r="I6135" s="54" t="n">
        <v>6133</v>
      </c>
      <c r="J6135" s="55" t="n">
        <v>0</v>
      </c>
      <c r="K6135" t="s">
        <v>2327</v>
      </c>
      <c r="L6135" t="s">
        <v>1689</v>
      </c>
      <c r="M6135" t="s"/>
      <c r="N6135" t="s"/>
      <c r="O6135" t="s"/>
      <c r="P6135" t="s"/>
    </row>
    <row r="6136" spans="1:16">
      <c r="I6136" s="54" t="n">
        <v>6134</v>
      </c>
      <c r="J6136" s="55" t="n">
        <v>0</v>
      </c>
      <c r="K6136" t="s">
        <v>2327</v>
      </c>
      <c r="L6136" t="s">
        <v>1693</v>
      </c>
      <c r="M6136" t="s"/>
      <c r="N6136" t="s"/>
      <c r="O6136" t="s"/>
      <c r="P6136" t="s"/>
    </row>
    <row r="6137" spans="1:16">
      <c r="I6137" s="54" t="n">
        <v>6135</v>
      </c>
      <c r="J6137" s="55" t="n">
        <v>0</v>
      </c>
      <c r="K6137" t="s">
        <v>2327</v>
      </c>
      <c r="L6137" t="s">
        <v>1444</v>
      </c>
      <c r="M6137" t="s"/>
      <c r="N6137" t="s"/>
      <c r="O6137" t="s"/>
      <c r="P6137" t="s"/>
    </row>
    <row r="6138" spans="1:16">
      <c r="I6138" s="54" t="n">
        <v>6136</v>
      </c>
      <c r="J6138" s="55" t="n">
        <v>0</v>
      </c>
      <c r="K6138" t="s">
        <v>2327</v>
      </c>
      <c r="L6138" t="s">
        <v>1908</v>
      </c>
      <c r="M6138" t="s"/>
      <c r="N6138" t="s"/>
      <c r="O6138" t="s"/>
      <c r="P6138" t="s"/>
    </row>
    <row r="6139" spans="1:16">
      <c r="I6139" s="54" t="n">
        <v>6137</v>
      </c>
      <c r="J6139" s="55" t="n">
        <v>0</v>
      </c>
      <c r="K6139" t="s">
        <v>2327</v>
      </c>
      <c r="L6139" t="s">
        <v>1446</v>
      </c>
      <c r="M6139" t="s"/>
      <c r="N6139" t="s"/>
      <c r="O6139" t="s"/>
      <c r="P6139" t="s"/>
    </row>
    <row r="6140" spans="1:16">
      <c r="I6140" s="54" t="n">
        <v>6138</v>
      </c>
      <c r="J6140" t="s"/>
      <c r="K6140" t="s">
        <v>2327</v>
      </c>
      <c r="L6140" t="s">
        <v>1695</v>
      </c>
      <c r="M6140" t="s"/>
      <c r="N6140" t="s"/>
      <c r="O6140" t="s"/>
      <c r="P6140" t="s"/>
    </row>
    <row r="6141" spans="1:16">
      <c r="I6141" s="54" t="n">
        <v>6139</v>
      </c>
      <c r="J6141" t="s"/>
      <c r="K6141" t="s">
        <v>2327</v>
      </c>
      <c r="L6141" t="s">
        <v>1944</v>
      </c>
      <c r="M6141" t="s"/>
      <c r="N6141" t="s"/>
      <c r="O6141" t="s"/>
      <c r="P6141" t="s"/>
    </row>
    <row r="6142" spans="1:16">
      <c r="I6142" s="54" t="n">
        <v>6140</v>
      </c>
      <c r="J6142" t="s"/>
      <c r="K6142" t="s">
        <v>2327</v>
      </c>
      <c r="L6142" t="s">
        <v>1481</v>
      </c>
      <c r="M6142" t="s"/>
      <c r="N6142" t="s"/>
      <c r="O6142" t="s"/>
      <c r="P6142" t="s"/>
    </row>
    <row r="6143" spans="1:16">
      <c r="I6143" s="54" t="n">
        <v>6141</v>
      </c>
      <c r="J6143" t="s"/>
      <c r="K6143" t="s">
        <v>2327</v>
      </c>
      <c r="L6143" t="s">
        <v>1699</v>
      </c>
      <c r="M6143" t="s"/>
      <c r="N6143" t="s"/>
      <c r="O6143" t="s"/>
      <c r="P6143" t="s"/>
    </row>
    <row r="6144" spans="1:16">
      <c r="I6144" s="54" t="n">
        <v>6142</v>
      </c>
      <c r="J6144" t="s"/>
      <c r="K6144" t="s">
        <v>2327</v>
      </c>
      <c r="L6144" t="s">
        <v>1489</v>
      </c>
      <c r="M6144" t="s"/>
      <c r="N6144" t="s"/>
      <c r="O6144" t="s"/>
      <c r="P6144" t="s"/>
    </row>
    <row r="6145" spans="1:16">
      <c r="I6145" s="54" t="n">
        <v>6143</v>
      </c>
      <c r="J6145" t="s"/>
      <c r="K6145" t="s">
        <v>2327</v>
      </c>
      <c r="L6145" t="s">
        <v>1490</v>
      </c>
      <c r="M6145" t="s"/>
      <c r="N6145" t="s"/>
      <c r="O6145" t="s"/>
      <c r="P6145" t="s"/>
    </row>
    <row r="6146" spans="1:16">
      <c r="I6146" s="54" t="n">
        <v>6144</v>
      </c>
      <c r="J6146" t="s"/>
      <c r="K6146" t="s">
        <v>2327</v>
      </c>
      <c r="L6146" t="s">
        <v>1910</v>
      </c>
      <c r="M6146" t="s"/>
      <c r="N6146" t="s"/>
      <c r="O6146" t="s"/>
      <c r="P6146" t="s"/>
    </row>
    <row r="6147" spans="1:16">
      <c r="I6147" s="54" t="n">
        <v>6145</v>
      </c>
      <c r="J6147" t="s"/>
      <c r="K6147" t="s">
        <v>2327</v>
      </c>
      <c r="L6147" t="s">
        <v>1702</v>
      </c>
      <c r="M6147" t="s"/>
      <c r="N6147" t="s"/>
      <c r="O6147" t="s"/>
      <c r="P6147" t="s"/>
    </row>
    <row r="6148" spans="1:16">
      <c r="I6148" s="54" t="n">
        <v>6146</v>
      </c>
      <c r="J6148" t="s"/>
      <c r="K6148" t="s">
        <v>2327</v>
      </c>
      <c r="L6148" t="s">
        <v>1948</v>
      </c>
      <c r="M6148" t="s"/>
      <c r="N6148" t="s"/>
      <c r="O6148" t="s"/>
      <c r="P6148" t="s"/>
    </row>
    <row r="6149" spans="1:16">
      <c r="I6149" s="54" t="n">
        <v>6147</v>
      </c>
      <c r="J6149" t="s"/>
      <c r="K6149" t="s">
        <v>2327</v>
      </c>
      <c r="L6149" t="s">
        <v>1949</v>
      </c>
      <c r="M6149" t="s"/>
      <c r="N6149" t="s"/>
      <c r="O6149" t="s"/>
      <c r="P6149" t="s"/>
    </row>
    <row r="6150" spans="1:16">
      <c r="I6150" s="54" t="n">
        <v>6148</v>
      </c>
      <c r="J6150" s="55" t="n">
        <v>0</v>
      </c>
      <c r="K6150" t="s">
        <v>2327</v>
      </c>
      <c r="L6150" t="s">
        <v>2027</v>
      </c>
      <c r="M6150" t="s"/>
      <c r="N6150" t="s"/>
      <c r="O6150" t="s"/>
      <c r="P6150" t="s"/>
    </row>
    <row r="6151" spans="1:16">
      <c r="I6151" s="54" t="n">
        <v>6149</v>
      </c>
      <c r="J6151" s="55" t="n">
        <v>0</v>
      </c>
      <c r="K6151" t="s">
        <v>2327</v>
      </c>
      <c r="L6151" t="s">
        <v>1954</v>
      </c>
      <c r="M6151" t="s"/>
      <c r="N6151" t="s"/>
      <c r="O6151" t="s"/>
      <c r="P6151" t="s"/>
    </row>
    <row r="6152" spans="1:16">
      <c r="I6152" s="54" t="n">
        <v>6150</v>
      </c>
      <c r="J6152" t="s"/>
      <c r="K6152" t="s">
        <v>2327</v>
      </c>
      <c r="L6152" t="s">
        <v>1596</v>
      </c>
      <c r="M6152" t="s"/>
      <c r="N6152" t="s"/>
      <c r="O6152" t="s"/>
      <c r="P6152" t="s"/>
    </row>
    <row r="6153" spans="1:16">
      <c r="I6153" s="54" t="n">
        <v>6151</v>
      </c>
      <c r="J6153" t="s"/>
      <c r="K6153" t="s">
        <v>2327</v>
      </c>
      <c r="L6153" t="s">
        <v>1597</v>
      </c>
      <c r="M6153" t="s"/>
      <c r="N6153" t="s"/>
      <c r="O6153" t="s"/>
      <c r="P6153" t="s"/>
    </row>
    <row r="6154" spans="1:16">
      <c r="I6154" s="54" t="n">
        <v>6152</v>
      </c>
      <c r="J6154" t="s"/>
      <c r="K6154" t="s">
        <v>2327</v>
      </c>
      <c r="L6154" t="s">
        <v>2036</v>
      </c>
      <c r="M6154" t="s"/>
      <c r="N6154" t="s"/>
      <c r="O6154" t="s"/>
      <c r="P6154" t="s"/>
    </row>
    <row r="6155" spans="1:16">
      <c r="I6155" s="54" t="n">
        <v>6153</v>
      </c>
      <c r="J6155" t="s"/>
      <c r="K6155" t="s">
        <v>2327</v>
      </c>
      <c r="L6155" t="s">
        <v>1957</v>
      </c>
      <c r="M6155" t="s"/>
      <c r="N6155" t="s"/>
      <c r="O6155" t="s"/>
      <c r="P6155" t="s"/>
    </row>
    <row r="6156" spans="1:16">
      <c r="I6156" s="54" t="n">
        <v>6154</v>
      </c>
      <c r="J6156" t="s"/>
      <c r="K6156" t="s">
        <v>2327</v>
      </c>
      <c r="L6156" t="s">
        <v>2047</v>
      </c>
      <c r="M6156" t="s"/>
      <c r="N6156" t="s"/>
      <c r="O6156" t="s"/>
      <c r="P6156" t="s"/>
    </row>
    <row r="6157" spans="1:16">
      <c r="I6157" s="54" t="n">
        <v>6155</v>
      </c>
      <c r="J6157" t="s"/>
      <c r="K6157" t="s">
        <v>2327</v>
      </c>
      <c r="L6157" t="s">
        <v>2048</v>
      </c>
      <c r="M6157" t="s"/>
      <c r="N6157" t="s"/>
      <c r="O6157" t="s"/>
      <c r="P6157" t="s"/>
    </row>
    <row r="6158" spans="1:16">
      <c r="I6158" s="54" t="n">
        <v>6156</v>
      </c>
      <c r="J6158" s="55" t="n">
        <v>0</v>
      </c>
      <c r="K6158" t="s">
        <v>2327</v>
      </c>
      <c r="L6158" t="s">
        <v>1962</v>
      </c>
      <c r="M6158" t="s"/>
      <c r="N6158" t="s"/>
      <c r="O6158" t="s"/>
      <c r="P6158" t="s"/>
    </row>
    <row r="6159" spans="1:16">
      <c r="I6159" s="54" t="n">
        <v>6157</v>
      </c>
      <c r="J6159" t="s"/>
      <c r="K6159" t="s">
        <v>2327</v>
      </c>
      <c r="L6159" t="s">
        <v>1964</v>
      </c>
      <c r="M6159" t="s"/>
      <c r="N6159" t="s"/>
      <c r="O6159" t="s"/>
      <c r="P6159" t="s"/>
    </row>
    <row r="6160" spans="1:16">
      <c r="I6160" s="54" t="n">
        <v>6158</v>
      </c>
      <c r="J6160" t="s"/>
      <c r="K6160" t="s">
        <v>2327</v>
      </c>
      <c r="L6160" t="s">
        <v>1965</v>
      </c>
      <c r="M6160" t="s"/>
      <c r="N6160" t="s"/>
      <c r="O6160" t="s"/>
      <c r="P6160" t="s"/>
    </row>
    <row r="6161" spans="1:16">
      <c r="I6161" s="54" t="n">
        <v>6159</v>
      </c>
      <c r="J6161" t="s"/>
      <c r="K6161" t="s">
        <v>2327</v>
      </c>
      <c r="L6161" t="s">
        <v>1966</v>
      </c>
      <c r="M6161" t="s"/>
      <c r="N6161" t="s"/>
      <c r="O6161" t="s"/>
      <c r="P6161" t="s"/>
    </row>
    <row r="6162" spans="1:16">
      <c r="I6162" s="54" t="n">
        <v>6160</v>
      </c>
      <c r="J6162" t="s"/>
      <c r="K6162" t="s">
        <v>2327</v>
      </c>
      <c r="L6162" t="s">
        <v>1967</v>
      </c>
      <c r="M6162" t="s"/>
      <c r="N6162" t="s"/>
      <c r="O6162" t="s"/>
      <c r="P6162" t="s"/>
    </row>
    <row r="6163" spans="1:16">
      <c r="I6163" s="54" t="n">
        <v>6161</v>
      </c>
      <c r="J6163" t="s"/>
      <c r="K6163" t="s">
        <v>2327</v>
      </c>
      <c r="L6163" t="s">
        <v>1968</v>
      </c>
      <c r="M6163" t="s"/>
      <c r="N6163" t="s"/>
      <c r="O6163" t="s"/>
      <c r="P6163" t="s"/>
    </row>
    <row r="6164" spans="1:16">
      <c r="I6164" s="54" t="n">
        <v>6162</v>
      </c>
      <c r="J6164" t="s"/>
      <c r="K6164" t="s">
        <v>2327</v>
      </c>
      <c r="L6164" t="s">
        <v>1969</v>
      </c>
      <c r="M6164" t="s"/>
      <c r="N6164" t="s"/>
      <c r="O6164" t="s"/>
      <c r="P6164" t="s"/>
    </row>
    <row r="6165" spans="1:16">
      <c r="I6165" s="54" t="n">
        <v>6163</v>
      </c>
      <c r="J6165" t="s"/>
      <c r="K6165" t="s">
        <v>2327</v>
      </c>
      <c r="L6165" t="s">
        <v>1970</v>
      </c>
      <c r="M6165" t="s"/>
      <c r="N6165" t="s"/>
      <c r="O6165" t="s"/>
      <c r="P6165" t="s"/>
    </row>
    <row r="6166" spans="1:16">
      <c r="I6166" s="54" t="n">
        <v>6164</v>
      </c>
      <c r="J6166" t="s"/>
      <c r="K6166" t="s">
        <v>2327</v>
      </c>
      <c r="L6166" t="s">
        <v>1971</v>
      </c>
      <c r="M6166" t="s"/>
      <c r="N6166" t="s"/>
      <c r="O6166" t="s"/>
      <c r="P6166" t="s"/>
    </row>
    <row r="6167" spans="1:16">
      <c r="I6167" s="54" t="n">
        <v>6165</v>
      </c>
      <c r="J6167" s="55" t="n">
        <v>0</v>
      </c>
      <c r="K6167" t="s">
        <v>2327</v>
      </c>
      <c r="L6167" t="s">
        <v>1972</v>
      </c>
      <c r="M6167" t="s"/>
      <c r="N6167" t="s"/>
      <c r="O6167" t="s"/>
      <c r="P6167" t="s"/>
    </row>
    <row r="6168" spans="1:16">
      <c r="I6168" s="54" t="n">
        <v>6166</v>
      </c>
      <c r="J6168" t="s"/>
      <c r="K6168" t="s">
        <v>2327</v>
      </c>
      <c r="L6168" t="s">
        <v>2028</v>
      </c>
      <c r="M6168" t="s"/>
      <c r="N6168" t="s"/>
      <c r="O6168" t="s"/>
      <c r="P6168" t="s"/>
    </row>
    <row r="6169" spans="1:16">
      <c r="I6169" s="54" t="n">
        <v>6167</v>
      </c>
      <c r="J6169" t="s"/>
      <c r="K6169" t="s">
        <v>2327</v>
      </c>
      <c r="L6169" t="s">
        <v>2029</v>
      </c>
      <c r="M6169" t="s"/>
      <c r="N6169" t="s"/>
      <c r="O6169" t="s"/>
      <c r="P6169" t="s"/>
    </row>
    <row r="6170" spans="1:16">
      <c r="I6170" s="54" t="n">
        <v>6168</v>
      </c>
      <c r="J6170" s="55" t="n">
        <v>0</v>
      </c>
      <c r="K6170" t="s">
        <v>2327</v>
      </c>
      <c r="L6170" t="s">
        <v>1973</v>
      </c>
      <c r="M6170" t="s"/>
      <c r="N6170" t="s"/>
      <c r="O6170" t="s"/>
      <c r="P6170" t="s"/>
    </row>
    <row r="6171" spans="1:16">
      <c r="I6171" s="54" t="n">
        <v>6169</v>
      </c>
      <c r="J6171" t="s"/>
      <c r="K6171" t="s">
        <v>2327</v>
      </c>
      <c r="L6171" t="s">
        <v>1974</v>
      </c>
      <c r="M6171" t="s"/>
      <c r="N6171" t="s"/>
      <c r="O6171" t="s"/>
      <c r="P6171" t="s"/>
    </row>
    <row r="6172" spans="1:16">
      <c r="I6172" s="54" t="n">
        <v>6170</v>
      </c>
      <c r="J6172" t="s"/>
      <c r="K6172" t="s">
        <v>2327</v>
      </c>
      <c r="L6172" t="s">
        <v>1975</v>
      </c>
      <c r="M6172" t="s"/>
      <c r="N6172" t="s"/>
      <c r="O6172" t="s"/>
      <c r="P6172" t="s"/>
    </row>
    <row r="6173" spans="1:16">
      <c r="I6173" s="54" t="n">
        <v>6171</v>
      </c>
      <c r="J6173" t="s"/>
      <c r="K6173" t="s">
        <v>2327</v>
      </c>
      <c r="L6173" t="s">
        <v>1976</v>
      </c>
      <c r="M6173" t="s"/>
      <c r="N6173" t="s"/>
      <c r="O6173" t="s"/>
      <c r="P6173" t="s"/>
    </row>
    <row r="6174" spans="1:16">
      <c r="I6174" s="54" t="n">
        <v>6172</v>
      </c>
      <c r="J6174" s="55" t="n">
        <v>0</v>
      </c>
      <c r="K6174" t="s">
        <v>2327</v>
      </c>
      <c r="L6174" t="s">
        <v>1977</v>
      </c>
      <c r="M6174" t="s"/>
      <c r="N6174" t="s"/>
      <c r="O6174" t="s"/>
      <c r="P6174" t="s"/>
    </row>
    <row r="6175" spans="1:16">
      <c r="I6175" s="54" t="n">
        <v>6173</v>
      </c>
      <c r="J6175" t="s"/>
      <c r="K6175" t="s">
        <v>2327</v>
      </c>
      <c r="L6175" t="s">
        <v>1978</v>
      </c>
      <c r="M6175" t="s"/>
      <c r="N6175" t="s"/>
      <c r="O6175" t="s"/>
      <c r="P6175" t="s"/>
    </row>
    <row r="6176" spans="1:16">
      <c r="I6176" s="54" t="n">
        <v>6174</v>
      </c>
      <c r="J6176" t="s"/>
      <c r="K6176" t="s">
        <v>2327</v>
      </c>
      <c r="L6176" t="s">
        <v>1979</v>
      </c>
      <c r="M6176" t="s"/>
      <c r="N6176" t="s"/>
      <c r="O6176" t="s"/>
      <c r="P6176" t="s"/>
    </row>
    <row r="6177" spans="1:16">
      <c r="I6177" s="54" t="n">
        <v>6175</v>
      </c>
      <c r="J6177" t="s"/>
      <c r="K6177" t="s">
        <v>2327</v>
      </c>
      <c r="L6177" t="s">
        <v>1980</v>
      </c>
      <c r="M6177" t="s"/>
      <c r="N6177" t="s"/>
      <c r="O6177" t="s"/>
      <c r="P6177" t="s"/>
    </row>
    <row r="6178" spans="1:16">
      <c r="I6178" s="54" t="n">
        <v>6176</v>
      </c>
      <c r="J6178" s="55" t="n">
        <v>0</v>
      </c>
      <c r="K6178" t="s">
        <v>2327</v>
      </c>
      <c r="L6178" t="s">
        <v>2030</v>
      </c>
      <c r="M6178" t="s"/>
      <c r="N6178" t="s"/>
      <c r="O6178" t="s"/>
      <c r="P6178" t="s"/>
    </row>
    <row r="6179" spans="1:16">
      <c r="I6179" s="54" t="n">
        <v>6177</v>
      </c>
      <c r="J6179" t="s"/>
      <c r="K6179" t="s">
        <v>2327</v>
      </c>
      <c r="L6179" t="s">
        <v>2031</v>
      </c>
      <c r="M6179" t="s"/>
      <c r="N6179" t="s"/>
      <c r="O6179" t="s"/>
      <c r="P6179" t="s"/>
    </row>
    <row r="6180" spans="1:16">
      <c r="I6180" s="54" t="n">
        <v>6178</v>
      </c>
      <c r="J6180" t="s"/>
      <c r="K6180" t="s">
        <v>2327</v>
      </c>
      <c r="L6180" t="s">
        <v>2032</v>
      </c>
      <c r="M6180" t="s"/>
      <c r="N6180" t="s"/>
      <c r="O6180" t="s"/>
      <c r="P6180" t="s"/>
    </row>
    <row r="6181" spans="1:16">
      <c r="I6181" s="54" t="n">
        <v>6179</v>
      </c>
      <c r="J6181" t="s"/>
      <c r="K6181" t="s">
        <v>2327</v>
      </c>
      <c r="L6181" t="s">
        <v>2033</v>
      </c>
      <c r="M6181" t="s"/>
      <c r="N6181" t="s"/>
      <c r="O6181" t="s"/>
      <c r="P6181" t="s"/>
    </row>
    <row r="6182" spans="1:16">
      <c r="I6182" s="54" t="n">
        <v>6180</v>
      </c>
      <c r="J6182" t="s"/>
      <c r="K6182" t="s">
        <v>2327</v>
      </c>
      <c r="L6182" t="s">
        <v>2034</v>
      </c>
      <c r="M6182" t="s"/>
      <c r="N6182" t="s"/>
      <c r="O6182" t="s"/>
      <c r="P6182" t="s"/>
    </row>
    <row r="6183" spans="1:16">
      <c r="I6183" s="54" t="n">
        <v>6181</v>
      </c>
      <c r="J6183" t="s"/>
      <c r="K6183" t="s">
        <v>2327</v>
      </c>
      <c r="L6183" t="s">
        <v>2035</v>
      </c>
      <c r="M6183" t="s"/>
      <c r="N6183" t="s"/>
      <c r="O6183" t="s"/>
      <c r="P6183" t="s"/>
    </row>
    <row r="6184" spans="1:16">
      <c r="I6184" s="54" t="n">
        <v>6182</v>
      </c>
      <c r="J6184" t="s"/>
      <c r="K6184" t="s">
        <v>2327</v>
      </c>
      <c r="L6184" t="s">
        <v>2037</v>
      </c>
      <c r="M6184" t="s"/>
      <c r="N6184" t="s"/>
      <c r="O6184" t="s"/>
      <c r="P6184" t="s"/>
    </row>
    <row r="6185" spans="1:16">
      <c r="I6185" s="54" t="n">
        <v>6183</v>
      </c>
      <c r="J6185" t="s"/>
      <c r="K6185" t="s">
        <v>2327</v>
      </c>
      <c r="L6185" t="s">
        <v>2038</v>
      </c>
      <c r="M6185" t="s"/>
      <c r="N6185" t="s"/>
      <c r="O6185" t="s"/>
      <c r="P6185" t="s"/>
    </row>
    <row r="6186" spans="1:16">
      <c r="I6186" s="54" t="n">
        <v>6184</v>
      </c>
      <c r="J6186" t="s"/>
      <c r="K6186" t="s">
        <v>2327</v>
      </c>
      <c r="L6186" t="s">
        <v>2039</v>
      </c>
      <c r="M6186" t="s"/>
      <c r="N6186" t="s"/>
      <c r="O6186" t="s"/>
      <c r="P6186" t="s"/>
    </row>
    <row r="6187" spans="1:16">
      <c r="I6187" s="54" t="n">
        <v>6185</v>
      </c>
      <c r="J6187" t="s"/>
      <c r="K6187" t="s">
        <v>2327</v>
      </c>
      <c r="L6187" t="s">
        <v>2040</v>
      </c>
      <c r="M6187" t="s"/>
      <c r="N6187" t="s"/>
      <c r="O6187" t="s"/>
      <c r="P6187" t="s"/>
    </row>
    <row r="6188" spans="1:16">
      <c r="I6188" s="54" t="n">
        <v>6186</v>
      </c>
      <c r="J6188" t="s"/>
      <c r="K6188" t="s">
        <v>2327</v>
      </c>
      <c r="L6188" t="s">
        <v>2041</v>
      </c>
      <c r="M6188" t="s"/>
      <c r="N6188" t="s"/>
      <c r="O6188" t="s"/>
      <c r="P6188" t="s"/>
    </row>
    <row r="6189" spans="1:16">
      <c r="I6189" s="54" t="n">
        <v>6187</v>
      </c>
      <c r="J6189" t="s"/>
      <c r="K6189" t="s">
        <v>2327</v>
      </c>
      <c r="L6189" t="s">
        <v>2042</v>
      </c>
      <c r="M6189" t="s"/>
      <c r="N6189" t="s"/>
      <c r="O6189" t="s"/>
      <c r="P6189" t="s"/>
    </row>
    <row r="6190" spans="1:16">
      <c r="I6190" s="54" t="n">
        <v>6188</v>
      </c>
      <c r="J6190" t="s"/>
      <c r="K6190" t="s">
        <v>2327</v>
      </c>
      <c r="L6190" t="s">
        <v>2043</v>
      </c>
      <c r="M6190" t="s"/>
      <c r="N6190" t="s"/>
      <c r="O6190" t="s"/>
      <c r="P6190" t="s"/>
    </row>
    <row r="6191" spans="1:16">
      <c r="I6191" s="54" t="n">
        <v>6189</v>
      </c>
      <c r="J6191" t="s"/>
      <c r="K6191" t="s">
        <v>2327</v>
      </c>
      <c r="L6191" t="s">
        <v>2044</v>
      </c>
      <c r="M6191" t="s"/>
      <c r="N6191" t="s"/>
      <c r="O6191" t="s"/>
      <c r="P6191" t="s"/>
    </row>
    <row r="6192" spans="1:16">
      <c r="I6192" s="54" t="n">
        <v>6190</v>
      </c>
      <c r="J6192" t="s"/>
      <c r="K6192" t="s">
        <v>2327</v>
      </c>
      <c r="L6192" t="s">
        <v>2045</v>
      </c>
      <c r="M6192" t="s"/>
      <c r="N6192" t="s"/>
      <c r="O6192" t="s"/>
      <c r="P6192" t="s"/>
    </row>
    <row r="6193" spans="1:16">
      <c r="I6193" s="54" t="n">
        <v>6191</v>
      </c>
      <c r="J6193" t="s"/>
      <c r="K6193" t="s">
        <v>2327</v>
      </c>
      <c r="L6193" t="s">
        <v>2046</v>
      </c>
      <c r="M6193" t="s"/>
      <c r="N6193" t="s"/>
      <c r="O6193" t="s"/>
      <c r="P6193" t="s"/>
    </row>
    <row r="6194" spans="1:16">
      <c r="I6194" s="54" t="n">
        <v>6192</v>
      </c>
      <c r="J6194" s="55" t="n">
        <v>0</v>
      </c>
      <c r="K6194" t="s">
        <v>2327</v>
      </c>
      <c r="L6194" t="s">
        <v>2049</v>
      </c>
      <c r="M6194" t="s"/>
      <c r="N6194" t="s"/>
      <c r="O6194" t="s"/>
      <c r="P6194" t="s"/>
    </row>
    <row r="6195" spans="1:16">
      <c r="I6195" s="54" t="n">
        <v>6193</v>
      </c>
      <c r="J6195" s="55" t="n">
        <v>0</v>
      </c>
      <c r="K6195" t="s">
        <v>2327</v>
      </c>
      <c r="L6195" t="s">
        <v>2050</v>
      </c>
      <c r="M6195" t="s"/>
      <c r="N6195" t="s"/>
      <c r="O6195" t="s"/>
      <c r="P6195" t="s"/>
    </row>
    <row r="6196" spans="1:16">
      <c r="I6196" s="54" t="n">
        <v>6194</v>
      </c>
      <c r="J6196" s="55" t="n">
        <v>0</v>
      </c>
      <c r="K6196" t="s">
        <v>2327</v>
      </c>
      <c r="L6196" t="s">
        <v>2051</v>
      </c>
      <c r="M6196" t="s"/>
      <c r="N6196" t="s"/>
      <c r="O6196" t="s"/>
      <c r="P6196" t="s"/>
    </row>
    <row r="6197" spans="1:16">
      <c r="I6197" s="54" t="n">
        <v>6195</v>
      </c>
      <c r="J6197" t="s"/>
      <c r="K6197" t="s">
        <v>2327</v>
      </c>
      <c r="L6197" t="s">
        <v>2052</v>
      </c>
      <c r="M6197" t="s"/>
      <c r="N6197" t="s"/>
      <c r="O6197" t="s"/>
      <c r="P6197" t="s"/>
    </row>
    <row r="6198" spans="1:16">
      <c r="I6198" s="54" t="n">
        <v>6196</v>
      </c>
      <c r="J6198" t="s"/>
      <c r="K6198" t="s">
        <v>2327</v>
      </c>
      <c r="L6198" t="s">
        <v>2012</v>
      </c>
      <c r="M6198" t="s"/>
      <c r="N6198" t="s"/>
      <c r="O6198" t="s"/>
      <c r="P6198" t="s"/>
    </row>
    <row r="6199" spans="1:16">
      <c r="I6199" s="54" t="n">
        <v>6197</v>
      </c>
      <c r="J6199" t="s"/>
      <c r="K6199" t="s">
        <v>2327</v>
      </c>
      <c r="L6199" t="s">
        <v>1492</v>
      </c>
      <c r="M6199" t="s"/>
      <c r="N6199" t="s"/>
      <c r="O6199" t="s"/>
      <c r="P6199" t="s"/>
    </row>
    <row r="6200" spans="1:16">
      <c r="I6200" s="54" t="n">
        <v>6198</v>
      </c>
      <c r="J6200" t="s"/>
      <c r="K6200" t="s">
        <v>2327</v>
      </c>
      <c r="L6200" t="s">
        <v>2053</v>
      </c>
      <c r="M6200" t="s"/>
      <c r="N6200" t="s"/>
      <c r="O6200" t="s"/>
      <c r="P6200" t="s"/>
    </row>
    <row r="6201" spans="1:16">
      <c r="I6201" s="54" t="n">
        <v>6199</v>
      </c>
      <c r="J6201" t="s"/>
      <c r="K6201" t="s">
        <v>2327</v>
      </c>
      <c r="L6201" t="s">
        <v>2054</v>
      </c>
      <c r="M6201" t="s"/>
      <c r="N6201" t="s"/>
      <c r="O6201" t="s"/>
      <c r="P6201" t="s"/>
    </row>
    <row r="6202" spans="1:16">
      <c r="I6202" s="54" t="n">
        <v>6200</v>
      </c>
      <c r="J6202" t="s"/>
      <c r="K6202" t="s">
        <v>2327</v>
      </c>
      <c r="L6202" t="s">
        <v>2013</v>
      </c>
      <c r="M6202" t="s"/>
      <c r="N6202" t="s"/>
      <c r="O6202" t="s"/>
      <c r="P6202" t="s"/>
    </row>
    <row r="6203" spans="1:16">
      <c r="I6203" s="54" t="n">
        <v>6201</v>
      </c>
      <c r="J6203" t="s"/>
      <c r="K6203" t="s">
        <v>2327</v>
      </c>
      <c r="L6203" t="s">
        <v>2014</v>
      </c>
      <c r="M6203" t="s"/>
      <c r="N6203" t="s"/>
      <c r="O6203" t="s"/>
      <c r="P6203" t="s"/>
    </row>
    <row r="6204" spans="1:16">
      <c r="I6204" s="54" t="n">
        <v>6202</v>
      </c>
      <c r="J6204" t="s"/>
      <c r="K6204" t="s">
        <v>2327</v>
      </c>
      <c r="L6204" t="s">
        <v>1581</v>
      </c>
      <c r="M6204" t="s"/>
      <c r="N6204" t="s"/>
      <c r="O6204" t="s"/>
      <c r="P6204" t="s"/>
    </row>
    <row r="6205" spans="1:16">
      <c r="I6205" s="54" t="n">
        <v>6203</v>
      </c>
      <c r="J6205" t="s"/>
      <c r="K6205" t="s">
        <v>2327</v>
      </c>
      <c r="L6205" t="s">
        <v>1582</v>
      </c>
      <c r="M6205" t="s"/>
      <c r="N6205" t="s"/>
      <c r="O6205" t="s"/>
      <c r="P6205" t="s"/>
    </row>
    <row r="6206" spans="1:16">
      <c r="I6206" s="54" t="n">
        <v>6204</v>
      </c>
      <c r="J6206" s="55" t="n">
        <v>0</v>
      </c>
      <c r="K6206" t="s">
        <v>2327</v>
      </c>
      <c r="L6206" t="s">
        <v>1732</v>
      </c>
      <c r="M6206" t="s"/>
      <c r="N6206" t="s"/>
      <c r="O6206" t="s"/>
      <c r="P6206" t="s"/>
    </row>
    <row r="6207" spans="1:16">
      <c r="I6207" s="54" t="n">
        <v>6205</v>
      </c>
      <c r="J6207" s="55" t="n">
        <v>0</v>
      </c>
      <c r="K6207" t="s">
        <v>2327</v>
      </c>
      <c r="L6207" t="s">
        <v>1733</v>
      </c>
      <c r="M6207" t="s"/>
      <c r="N6207" t="s"/>
      <c r="O6207" t="s"/>
      <c r="P6207" t="s"/>
    </row>
    <row r="6208" spans="1:16">
      <c r="I6208" s="54" t="n">
        <v>6206</v>
      </c>
      <c r="J6208" s="55" t="n">
        <v>0</v>
      </c>
      <c r="K6208" t="s">
        <v>2327</v>
      </c>
      <c r="L6208" t="s">
        <v>2015</v>
      </c>
      <c r="M6208" t="s"/>
      <c r="N6208" t="s"/>
      <c r="O6208" t="s"/>
      <c r="P6208" t="s"/>
    </row>
    <row r="6209" spans="1:16">
      <c r="I6209" s="54" t="n">
        <v>6207</v>
      </c>
      <c r="J6209" s="55" t="n">
        <v>0</v>
      </c>
      <c r="K6209" t="s">
        <v>2327</v>
      </c>
      <c r="L6209" t="s">
        <v>1981</v>
      </c>
      <c r="M6209" t="s"/>
      <c r="N6209" t="s"/>
      <c r="O6209" t="s"/>
      <c r="P6209" t="s"/>
    </row>
    <row r="6210" spans="1:16">
      <c r="I6210" s="54" t="n">
        <v>6208</v>
      </c>
      <c r="J6210" t="s"/>
      <c r="K6210" t="s">
        <v>2327</v>
      </c>
      <c r="L6210" t="s">
        <v>1734</v>
      </c>
      <c r="M6210" t="s"/>
      <c r="N6210" t="s"/>
      <c r="O6210" t="s"/>
      <c r="P6210" t="s"/>
    </row>
    <row r="6211" spans="1:16">
      <c r="I6211" s="54" t="n">
        <v>6209</v>
      </c>
      <c r="J6211" t="s"/>
      <c r="K6211" t="s">
        <v>2327</v>
      </c>
      <c r="L6211" t="s">
        <v>2016</v>
      </c>
      <c r="M6211" t="s"/>
      <c r="N6211" t="s"/>
      <c r="O6211" t="s"/>
      <c r="P6211" t="s"/>
    </row>
    <row r="6212" spans="1:16">
      <c r="I6212" s="54" t="n">
        <v>6210</v>
      </c>
      <c r="J6212" t="s"/>
      <c r="K6212" t="s">
        <v>2327</v>
      </c>
      <c r="L6212" t="s">
        <v>1982</v>
      </c>
      <c r="M6212" t="s"/>
      <c r="N6212" t="s"/>
      <c r="O6212" t="s"/>
      <c r="P6212" t="s"/>
    </row>
    <row r="6213" spans="1:16">
      <c r="I6213" s="54" t="n">
        <v>6211</v>
      </c>
      <c r="J6213" t="s"/>
      <c r="K6213" t="s">
        <v>2327</v>
      </c>
      <c r="L6213" t="s">
        <v>1735</v>
      </c>
      <c r="M6213" t="s"/>
      <c r="N6213" t="s"/>
      <c r="O6213" t="s"/>
      <c r="P6213" t="s"/>
    </row>
    <row r="6214" spans="1:16">
      <c r="I6214" s="54" t="n">
        <v>6212</v>
      </c>
      <c r="J6214" t="s"/>
      <c r="K6214" t="s">
        <v>2327</v>
      </c>
      <c r="L6214" t="s">
        <v>1736</v>
      </c>
      <c r="M6214" t="s"/>
      <c r="N6214" t="s"/>
      <c r="O6214" t="s"/>
      <c r="P6214" t="s"/>
    </row>
    <row r="6215" spans="1:16">
      <c r="I6215" s="54" t="n">
        <v>6213</v>
      </c>
      <c r="J6215" t="s"/>
      <c r="K6215" t="s">
        <v>2327</v>
      </c>
      <c r="L6215" t="s">
        <v>1737</v>
      </c>
      <c r="M6215" t="s"/>
      <c r="N6215" t="s"/>
      <c r="O6215" t="s"/>
      <c r="P6215" t="s"/>
    </row>
    <row r="6216" spans="1:16">
      <c r="I6216" s="54" t="n">
        <v>6214</v>
      </c>
      <c r="J6216" t="s"/>
      <c r="K6216" t="s">
        <v>2327</v>
      </c>
      <c r="L6216" t="s">
        <v>2017</v>
      </c>
      <c r="M6216" t="s"/>
      <c r="N6216" t="s"/>
      <c r="O6216" t="s"/>
      <c r="P6216" t="s"/>
    </row>
    <row r="6217" spans="1:16">
      <c r="I6217" s="54" t="n">
        <v>6215</v>
      </c>
      <c r="J6217" t="s"/>
      <c r="K6217" t="s">
        <v>2327</v>
      </c>
      <c r="L6217" t="s">
        <v>2018</v>
      </c>
      <c r="M6217" t="s"/>
      <c r="N6217" t="s"/>
      <c r="O6217" t="s"/>
      <c r="P6217" t="s"/>
    </row>
    <row r="6218" spans="1:16">
      <c r="I6218" s="54" t="n">
        <v>6216</v>
      </c>
      <c r="J6218" t="s"/>
      <c r="K6218" t="s">
        <v>2327</v>
      </c>
      <c r="L6218" t="s">
        <v>1983</v>
      </c>
      <c r="M6218" t="s"/>
      <c r="N6218" t="s"/>
      <c r="O6218" t="s"/>
      <c r="P6218" t="s"/>
    </row>
    <row r="6219" spans="1:16">
      <c r="I6219" s="54" t="n">
        <v>6217</v>
      </c>
      <c r="J6219" t="s"/>
      <c r="K6219" t="s">
        <v>2327</v>
      </c>
      <c r="L6219" t="s">
        <v>1984</v>
      </c>
      <c r="M6219" t="s"/>
      <c r="N6219" t="s"/>
      <c r="O6219" t="s"/>
      <c r="P6219" t="s"/>
    </row>
    <row r="6220" spans="1:16">
      <c r="I6220" s="54" t="n">
        <v>6218</v>
      </c>
      <c r="J6220" s="55" t="n">
        <v>0</v>
      </c>
      <c r="K6220" t="s">
        <v>2327</v>
      </c>
      <c r="L6220" t="s">
        <v>1738</v>
      </c>
      <c r="M6220" t="s"/>
      <c r="N6220" t="s"/>
      <c r="O6220" t="s"/>
      <c r="P6220" t="s"/>
    </row>
    <row r="6221" spans="1:16">
      <c r="I6221" s="54" t="n">
        <v>6219</v>
      </c>
      <c r="J6221" t="s"/>
      <c r="K6221" t="s">
        <v>2327</v>
      </c>
      <c r="L6221" t="s">
        <v>1739</v>
      </c>
      <c r="M6221" t="s"/>
      <c r="N6221" t="s"/>
      <c r="O6221" t="s"/>
      <c r="P6221" t="s"/>
    </row>
    <row r="6222" spans="1:16">
      <c r="I6222" s="54" t="n">
        <v>6220</v>
      </c>
      <c r="J6222" t="s"/>
      <c r="K6222" t="s">
        <v>2327</v>
      </c>
      <c r="L6222" t="s">
        <v>1741</v>
      </c>
      <c r="M6222" t="s"/>
      <c r="N6222" t="s"/>
      <c r="O6222" t="s"/>
      <c r="P6222" t="s"/>
    </row>
    <row r="6223" spans="1:16">
      <c r="I6223" s="54" t="n">
        <v>6221</v>
      </c>
      <c r="J6223" t="s"/>
      <c r="K6223" t="s">
        <v>2327</v>
      </c>
      <c r="L6223" t="s">
        <v>1742</v>
      </c>
      <c r="M6223" t="s"/>
      <c r="N6223" t="s"/>
      <c r="O6223" t="s"/>
      <c r="P6223" t="s"/>
    </row>
    <row r="6224" spans="1:16">
      <c r="I6224" s="54" t="n">
        <v>6222</v>
      </c>
      <c r="J6224" t="s"/>
      <c r="K6224" t="s">
        <v>2327</v>
      </c>
      <c r="L6224" t="s">
        <v>1998</v>
      </c>
      <c r="M6224" t="s"/>
      <c r="N6224" t="s"/>
      <c r="O6224" t="s"/>
      <c r="P6224" t="s"/>
    </row>
    <row r="6225" spans="1:16">
      <c r="I6225" s="54" t="n">
        <v>6223</v>
      </c>
      <c r="J6225" t="s"/>
      <c r="K6225" t="s">
        <v>2327</v>
      </c>
      <c r="L6225" t="s">
        <v>1999</v>
      </c>
      <c r="M6225" t="s"/>
      <c r="N6225" t="s"/>
      <c r="O6225" t="s"/>
      <c r="P6225" t="s"/>
    </row>
    <row r="6226" spans="1:16">
      <c r="I6226" s="54" t="n">
        <v>6224</v>
      </c>
      <c r="J6226" s="55" t="n">
        <v>0</v>
      </c>
      <c r="K6226" t="s">
        <v>2327</v>
      </c>
      <c r="L6226" t="s">
        <v>2000</v>
      </c>
      <c r="M6226" t="s"/>
      <c r="N6226" t="s"/>
      <c r="O6226" t="s"/>
      <c r="P6226" t="s"/>
    </row>
    <row r="6227" spans="1:16">
      <c r="I6227" s="54" t="n">
        <v>6225</v>
      </c>
      <c r="J6227" t="s"/>
      <c r="K6227" t="s">
        <v>2327</v>
      </c>
      <c r="L6227" t="s">
        <v>2001</v>
      </c>
      <c r="M6227" t="s"/>
      <c r="N6227" t="s"/>
      <c r="O6227" t="s"/>
      <c r="P6227" t="s"/>
    </row>
    <row r="6228" spans="1:16">
      <c r="I6228" s="54" t="n">
        <v>6226</v>
      </c>
      <c r="J6228" t="s"/>
      <c r="K6228" t="s">
        <v>2327</v>
      </c>
      <c r="L6228" t="s">
        <v>2002</v>
      </c>
      <c r="M6228" t="s"/>
      <c r="N6228" t="s"/>
      <c r="O6228" t="s"/>
      <c r="P6228" t="s"/>
    </row>
    <row r="6229" spans="1:16">
      <c r="I6229" s="54" t="n">
        <v>6227</v>
      </c>
      <c r="J6229" t="s"/>
      <c r="K6229" t="s">
        <v>2327</v>
      </c>
      <c r="L6229" t="s">
        <v>2003</v>
      </c>
      <c r="M6229" t="s"/>
      <c r="N6229" t="s"/>
      <c r="O6229" t="s"/>
      <c r="P6229" t="s"/>
    </row>
    <row r="6230" spans="1:16">
      <c r="I6230" s="54" t="n">
        <v>6228</v>
      </c>
      <c r="J6230" t="s"/>
      <c r="K6230" t="s">
        <v>2327</v>
      </c>
      <c r="L6230" t="s">
        <v>2004</v>
      </c>
      <c r="M6230" t="s"/>
      <c r="N6230" t="s"/>
      <c r="O6230" t="s"/>
      <c r="P6230" t="s"/>
    </row>
    <row r="6231" spans="1:16">
      <c r="I6231" s="54" t="n">
        <v>6229</v>
      </c>
      <c r="J6231" t="s"/>
      <c r="K6231" t="s">
        <v>2327</v>
      </c>
      <c r="L6231" t="s">
        <v>2005</v>
      </c>
      <c r="M6231" t="s"/>
      <c r="N6231" t="s"/>
      <c r="O6231" t="s"/>
      <c r="P6231" t="s"/>
    </row>
    <row r="6232" spans="1:16">
      <c r="I6232" s="54" t="n">
        <v>6230</v>
      </c>
      <c r="J6232" s="55" t="n">
        <v>0</v>
      </c>
      <c r="K6232" t="s">
        <v>2327</v>
      </c>
      <c r="L6232" t="s">
        <v>2006</v>
      </c>
      <c r="M6232" t="s"/>
      <c r="N6232" t="s"/>
      <c r="O6232" t="s"/>
      <c r="P6232" t="s"/>
    </row>
    <row r="6233" spans="1:16">
      <c r="I6233" s="54" t="n">
        <v>6231</v>
      </c>
      <c r="J6233" t="s"/>
      <c r="K6233" t="s">
        <v>2327</v>
      </c>
      <c r="L6233" t="s">
        <v>2007</v>
      </c>
      <c r="M6233" t="s"/>
      <c r="N6233" t="s"/>
      <c r="O6233" t="s"/>
      <c r="P6233" t="s"/>
    </row>
    <row r="6234" spans="1:16">
      <c r="I6234" s="54" t="n">
        <v>6232</v>
      </c>
      <c r="J6234" t="s"/>
      <c r="K6234" t="s">
        <v>2327</v>
      </c>
      <c r="L6234" t="s">
        <v>2008</v>
      </c>
      <c r="M6234" t="s"/>
      <c r="N6234" t="s"/>
      <c r="O6234" t="s"/>
      <c r="P6234" t="s"/>
    </row>
    <row r="6235" spans="1:16">
      <c r="I6235" s="54" t="n">
        <v>6233</v>
      </c>
      <c r="J6235" t="s"/>
      <c r="K6235" t="s">
        <v>2327</v>
      </c>
      <c r="L6235" t="s">
        <v>2009</v>
      </c>
      <c r="M6235" t="s"/>
      <c r="N6235" t="s"/>
      <c r="O6235" t="s"/>
      <c r="P6235" t="s"/>
    </row>
    <row r="6236" spans="1:16">
      <c r="I6236" s="54" t="n">
        <v>6234</v>
      </c>
      <c r="J6236" t="s"/>
      <c r="K6236" t="s">
        <v>2327</v>
      </c>
      <c r="L6236" t="s">
        <v>2010</v>
      </c>
      <c r="M6236" t="s"/>
      <c r="N6236" t="s"/>
      <c r="O6236" t="s"/>
      <c r="P6236" t="s"/>
    </row>
    <row r="6237" spans="1:16">
      <c r="I6237" s="54" t="n">
        <v>6235</v>
      </c>
      <c r="J6237" s="55" t="n">
        <v>1.868865740740741e-07</v>
      </c>
      <c r="K6237" t="s">
        <v>2361</v>
      </c>
      <c r="L6237" t="s"/>
      <c r="M6237" t="s"/>
      <c r="N6237" t="s"/>
      <c r="O6237" t="s"/>
      <c r="P6237" t="s"/>
    </row>
    <row r="6238" spans="1:16">
      <c r="I6238" s="54" t="n">
        <v>6236</v>
      </c>
      <c r="J6238" t="s"/>
      <c r="K6238" t="s">
        <v>2361</v>
      </c>
      <c r="L6238" t="s">
        <v>702</v>
      </c>
      <c r="M6238" t="s"/>
      <c r="N6238" t="s"/>
      <c r="O6238" t="s"/>
      <c r="P6238" t="s"/>
    </row>
    <row r="6239" spans="1:16">
      <c r="I6239" s="54" t="n">
        <v>6237</v>
      </c>
      <c r="J6239" t="s"/>
      <c r="K6239" t="s">
        <v>2361</v>
      </c>
      <c r="L6239" t="s">
        <v>705</v>
      </c>
      <c r="M6239" t="s"/>
      <c r="N6239" t="s"/>
      <c r="O6239" t="s"/>
      <c r="P6239" t="s"/>
    </row>
    <row r="6240" spans="1:16">
      <c r="I6240" s="54" t="n">
        <v>6238</v>
      </c>
      <c r="J6240" t="s"/>
      <c r="K6240" t="s">
        <v>2361</v>
      </c>
      <c r="L6240" t="s">
        <v>708</v>
      </c>
      <c r="M6240" t="s"/>
      <c r="N6240" t="s"/>
      <c r="O6240" t="s"/>
      <c r="P6240" t="s"/>
    </row>
    <row r="6241" spans="1:16">
      <c r="I6241" s="54" t="n">
        <v>6239</v>
      </c>
      <c r="J6241" t="s"/>
      <c r="K6241" t="s">
        <v>2361</v>
      </c>
      <c r="L6241" t="s">
        <v>711</v>
      </c>
      <c r="M6241" t="s"/>
      <c r="N6241" t="s"/>
      <c r="O6241" t="s"/>
      <c r="P6241" t="s"/>
    </row>
    <row r="6242" spans="1:16">
      <c r="I6242" s="54" t="n">
        <v>6240</v>
      </c>
      <c r="J6242" t="s"/>
      <c r="K6242" t="s">
        <v>2361</v>
      </c>
      <c r="L6242" t="s">
        <v>714</v>
      </c>
      <c r="M6242" t="s"/>
      <c r="N6242" t="s"/>
      <c r="O6242" t="s"/>
      <c r="P6242" t="s"/>
    </row>
    <row r="6243" spans="1:16">
      <c r="I6243" s="54" t="n">
        <v>6241</v>
      </c>
      <c r="J6243" t="s"/>
      <c r="K6243" t="s">
        <v>2361</v>
      </c>
      <c r="L6243" t="s">
        <v>717</v>
      </c>
      <c r="M6243" t="s"/>
      <c r="N6243" t="s"/>
      <c r="O6243" t="s"/>
      <c r="P6243" t="s"/>
    </row>
    <row r="6244" spans="1:16">
      <c r="I6244" s="54" t="n">
        <v>6242</v>
      </c>
      <c r="J6244" t="s"/>
      <c r="K6244" t="s">
        <v>2361</v>
      </c>
      <c r="L6244" t="s">
        <v>720</v>
      </c>
      <c r="M6244" t="s"/>
      <c r="N6244" t="s"/>
      <c r="O6244" t="s"/>
      <c r="P6244" t="s"/>
    </row>
    <row r="6245" spans="1:16">
      <c r="I6245" s="54" t="n">
        <v>6243</v>
      </c>
      <c r="J6245" t="s"/>
      <c r="K6245" t="s">
        <v>2361</v>
      </c>
      <c r="L6245" t="s">
        <v>1118</v>
      </c>
      <c r="M6245" t="s"/>
      <c r="N6245" t="s"/>
      <c r="O6245" t="s"/>
      <c r="P6245" t="s"/>
    </row>
    <row r="6246" spans="1:16">
      <c r="I6246" s="54" t="n">
        <v>6244</v>
      </c>
      <c r="J6246" t="s"/>
      <c r="K6246" t="s">
        <v>2361</v>
      </c>
      <c r="L6246" t="s">
        <v>1121</v>
      </c>
      <c r="M6246" t="s"/>
      <c r="N6246" t="s"/>
      <c r="O6246" t="s"/>
      <c r="P6246" t="s"/>
    </row>
    <row r="6247" spans="1:16">
      <c r="I6247" s="54" t="n">
        <v>6245</v>
      </c>
      <c r="J6247" t="s"/>
      <c r="K6247" t="s">
        <v>2361</v>
      </c>
      <c r="L6247" t="s">
        <v>723</v>
      </c>
      <c r="M6247" t="s"/>
      <c r="N6247" t="s"/>
      <c r="O6247" t="s"/>
      <c r="P6247" t="s"/>
    </row>
    <row r="6248" spans="1:16">
      <c r="I6248" s="54" t="n">
        <v>6246</v>
      </c>
      <c r="J6248" t="s"/>
      <c r="K6248" t="s">
        <v>2361</v>
      </c>
      <c r="L6248" t="s">
        <v>726</v>
      </c>
      <c r="M6248" t="s"/>
      <c r="N6248" t="s"/>
      <c r="O6248" t="s"/>
      <c r="P6248" t="s"/>
    </row>
    <row r="6249" spans="1:16">
      <c r="I6249" s="54" t="n">
        <v>6247</v>
      </c>
      <c r="J6249" t="s"/>
      <c r="K6249" t="s">
        <v>2361</v>
      </c>
      <c r="L6249" t="s">
        <v>729</v>
      </c>
      <c r="M6249" t="s"/>
      <c r="N6249" t="s"/>
      <c r="O6249" t="s"/>
      <c r="P6249" t="s"/>
    </row>
    <row r="6250" spans="1:16">
      <c r="I6250" s="54" t="n">
        <v>6248</v>
      </c>
      <c r="J6250" t="s"/>
      <c r="K6250" t="s">
        <v>2361</v>
      </c>
      <c r="L6250" t="s">
        <v>732</v>
      </c>
      <c r="M6250" t="s"/>
      <c r="N6250" t="s"/>
      <c r="O6250" t="s"/>
      <c r="P6250" t="s"/>
    </row>
    <row r="6251" spans="1:16">
      <c r="I6251" s="54" t="n">
        <v>6249</v>
      </c>
      <c r="J6251" t="s"/>
      <c r="K6251" t="s">
        <v>2361</v>
      </c>
      <c r="L6251" t="s">
        <v>735</v>
      </c>
      <c r="M6251" t="s"/>
      <c r="N6251" t="s"/>
      <c r="O6251" t="s"/>
      <c r="P6251" t="s"/>
    </row>
    <row r="6252" spans="1:16">
      <c r="I6252" s="54" t="n">
        <v>6250</v>
      </c>
      <c r="J6252" t="s"/>
      <c r="K6252" t="s">
        <v>2361</v>
      </c>
      <c r="L6252" t="s">
        <v>738</v>
      </c>
      <c r="M6252" t="s"/>
      <c r="N6252" t="s"/>
      <c r="O6252" t="s"/>
      <c r="P6252" t="s"/>
    </row>
    <row r="6253" spans="1:16">
      <c r="I6253" s="54" t="n">
        <v>6251</v>
      </c>
      <c r="J6253" t="s"/>
      <c r="K6253" t="s">
        <v>2361</v>
      </c>
      <c r="L6253" t="s">
        <v>741</v>
      </c>
      <c r="M6253" t="s"/>
      <c r="N6253" t="s"/>
      <c r="O6253" t="s"/>
      <c r="P6253" t="s"/>
    </row>
    <row r="6254" spans="1:16">
      <c r="I6254" s="54" t="n">
        <v>6252</v>
      </c>
      <c r="J6254" t="s"/>
      <c r="K6254" t="s">
        <v>2361</v>
      </c>
      <c r="L6254" t="s">
        <v>744</v>
      </c>
      <c r="M6254" t="s"/>
      <c r="N6254" t="s"/>
      <c r="O6254" t="s"/>
      <c r="P6254" t="s"/>
    </row>
    <row r="6255" spans="1:16">
      <c r="I6255" s="54" t="n">
        <v>6253</v>
      </c>
      <c r="J6255" t="s"/>
      <c r="K6255" t="s">
        <v>2361</v>
      </c>
      <c r="L6255" t="s">
        <v>747</v>
      </c>
      <c r="M6255" t="s"/>
      <c r="N6255" t="s"/>
      <c r="O6255" t="s"/>
      <c r="P6255" t="s"/>
    </row>
    <row r="6256" spans="1:16">
      <c r="I6256" s="54" t="n">
        <v>6254</v>
      </c>
      <c r="J6256" t="s"/>
      <c r="K6256" t="s">
        <v>2361</v>
      </c>
      <c r="L6256" t="s">
        <v>750</v>
      </c>
      <c r="M6256" t="s"/>
      <c r="N6256" t="s"/>
      <c r="O6256" t="s"/>
      <c r="P6256" t="s"/>
    </row>
    <row r="6257" spans="1:16">
      <c r="I6257" s="54" t="n">
        <v>6255</v>
      </c>
      <c r="J6257" t="s"/>
      <c r="K6257" t="s">
        <v>2361</v>
      </c>
      <c r="L6257" t="s">
        <v>1142</v>
      </c>
      <c r="M6257" t="s"/>
      <c r="N6257" t="s"/>
      <c r="O6257" t="s"/>
      <c r="P6257" t="s"/>
    </row>
    <row r="6258" spans="1:16">
      <c r="I6258" s="54" t="n">
        <v>6256</v>
      </c>
      <c r="J6258" t="s"/>
      <c r="K6258" t="s">
        <v>2361</v>
      </c>
      <c r="L6258" t="s">
        <v>1145</v>
      </c>
      <c r="M6258" t="s"/>
      <c r="N6258" t="s"/>
      <c r="O6258" t="s"/>
      <c r="P6258" t="s"/>
    </row>
    <row r="6259" spans="1:16">
      <c r="I6259" s="54" t="n">
        <v>6257</v>
      </c>
      <c r="J6259" t="s"/>
      <c r="K6259" t="s">
        <v>2361</v>
      </c>
      <c r="L6259" t="s">
        <v>753</v>
      </c>
      <c r="M6259" t="s"/>
      <c r="N6259" t="s"/>
      <c r="O6259" t="s"/>
      <c r="P6259" t="s"/>
    </row>
    <row r="6260" spans="1:16">
      <c r="I6260" s="54" t="n">
        <v>6258</v>
      </c>
      <c r="J6260" t="s"/>
      <c r="K6260" t="s">
        <v>2361</v>
      </c>
      <c r="L6260" t="s">
        <v>756</v>
      </c>
      <c r="M6260" t="s"/>
      <c r="N6260" t="s"/>
      <c r="O6260" t="s"/>
      <c r="P6260" t="s"/>
    </row>
    <row r="6261" spans="1:16">
      <c r="I6261" s="54" t="n">
        <v>6259</v>
      </c>
      <c r="J6261" t="s"/>
      <c r="K6261" t="s">
        <v>2361</v>
      </c>
      <c r="L6261" t="s">
        <v>759</v>
      </c>
      <c r="M6261" t="s"/>
      <c r="N6261" t="s"/>
      <c r="O6261" t="s"/>
      <c r="P6261" t="s"/>
    </row>
    <row r="6262" spans="1:16">
      <c r="I6262" s="54" t="n">
        <v>6260</v>
      </c>
      <c r="J6262" t="s"/>
      <c r="K6262" t="s">
        <v>2361</v>
      </c>
      <c r="L6262" t="s">
        <v>762</v>
      </c>
      <c r="M6262" t="s"/>
      <c r="N6262" t="s"/>
      <c r="O6262" t="s"/>
      <c r="P6262" t="s"/>
    </row>
    <row r="6263" spans="1:16">
      <c r="I6263" s="54" t="n">
        <v>6261</v>
      </c>
      <c r="J6263" t="s"/>
      <c r="K6263" t="s">
        <v>2361</v>
      </c>
      <c r="L6263" t="s">
        <v>765</v>
      </c>
      <c r="M6263" t="s"/>
      <c r="N6263" t="s"/>
      <c r="O6263" t="s"/>
      <c r="P6263" t="s"/>
    </row>
    <row r="6264" spans="1:16">
      <c r="I6264" s="54" t="n">
        <v>6262</v>
      </c>
      <c r="J6264" t="s"/>
      <c r="K6264" t="s">
        <v>2361</v>
      </c>
      <c r="L6264" t="s">
        <v>768</v>
      </c>
      <c r="M6264" t="s"/>
      <c r="N6264" t="s"/>
      <c r="O6264" t="s"/>
      <c r="P6264" t="s"/>
    </row>
    <row r="6265" spans="1:16">
      <c r="I6265" s="54" t="n">
        <v>6263</v>
      </c>
      <c r="J6265" t="s"/>
      <c r="K6265" t="s">
        <v>2361</v>
      </c>
      <c r="L6265" t="s">
        <v>771</v>
      </c>
      <c r="M6265" t="s"/>
      <c r="N6265" t="s"/>
      <c r="O6265" t="s"/>
      <c r="P6265" t="s"/>
    </row>
    <row r="6266" spans="1:16">
      <c r="I6266" s="54" t="n">
        <v>6264</v>
      </c>
      <c r="J6266" t="s"/>
      <c r="K6266" t="s">
        <v>2361</v>
      </c>
      <c r="L6266" t="s">
        <v>774</v>
      </c>
      <c r="M6266" t="s"/>
      <c r="N6266" t="s"/>
      <c r="O6266" t="s"/>
      <c r="P6266" t="s"/>
    </row>
    <row r="6267" spans="1:16">
      <c r="I6267" s="54" t="n">
        <v>6265</v>
      </c>
      <c r="J6267" t="s"/>
      <c r="K6267" t="s">
        <v>2361</v>
      </c>
      <c r="L6267" t="s">
        <v>777</v>
      </c>
      <c r="M6267" t="s"/>
      <c r="N6267" t="s"/>
      <c r="O6267" t="s"/>
      <c r="P6267" t="s"/>
    </row>
    <row r="6268" spans="1:16">
      <c r="I6268" s="54" t="n">
        <v>6266</v>
      </c>
      <c r="J6268" t="s"/>
      <c r="K6268" t="s">
        <v>2361</v>
      </c>
      <c r="L6268" t="s">
        <v>1202</v>
      </c>
      <c r="M6268" t="s"/>
      <c r="N6268" t="s"/>
      <c r="O6268" t="s"/>
      <c r="P6268" t="s"/>
    </row>
    <row r="6269" spans="1:16">
      <c r="I6269" s="54" t="n">
        <v>6267</v>
      </c>
      <c r="J6269" t="s"/>
      <c r="K6269" t="s">
        <v>2361</v>
      </c>
      <c r="L6269" t="s">
        <v>1204</v>
      </c>
      <c r="M6269" t="s"/>
      <c r="N6269" t="s"/>
      <c r="O6269" t="s"/>
      <c r="P6269" t="s"/>
    </row>
    <row r="6270" spans="1:16">
      <c r="I6270" s="54" t="n">
        <v>6268</v>
      </c>
      <c r="J6270" t="s"/>
      <c r="K6270" t="s">
        <v>2361</v>
      </c>
      <c r="L6270" t="s">
        <v>1207</v>
      </c>
      <c r="M6270" t="s"/>
      <c r="N6270" t="s"/>
      <c r="O6270" t="s"/>
      <c r="P6270" t="s"/>
    </row>
    <row r="6271" spans="1:16">
      <c r="I6271" s="54" t="n">
        <v>6269</v>
      </c>
      <c r="J6271" t="s"/>
      <c r="K6271" t="s">
        <v>2361</v>
      </c>
      <c r="L6271" t="s">
        <v>1210</v>
      </c>
      <c r="M6271" t="s"/>
      <c r="N6271" t="s"/>
      <c r="O6271" t="s"/>
      <c r="P6271" t="s"/>
    </row>
    <row r="6272" spans="1:16">
      <c r="I6272" s="54" t="n">
        <v>6270</v>
      </c>
      <c r="J6272" t="s"/>
      <c r="K6272" t="s">
        <v>2361</v>
      </c>
      <c r="L6272" t="s">
        <v>1212</v>
      </c>
      <c r="M6272" t="s"/>
      <c r="N6272" t="s"/>
      <c r="O6272" t="s"/>
      <c r="P6272" t="s"/>
    </row>
    <row r="6273" spans="1:16">
      <c r="I6273" s="54" t="n">
        <v>6271</v>
      </c>
      <c r="J6273" t="s"/>
      <c r="K6273" t="s">
        <v>2361</v>
      </c>
      <c r="L6273" t="s">
        <v>780</v>
      </c>
      <c r="M6273" t="s"/>
      <c r="N6273" t="s"/>
      <c r="O6273" t="s"/>
      <c r="P6273" t="s"/>
    </row>
    <row r="6274" spans="1:16">
      <c r="I6274" s="54" t="n">
        <v>6272</v>
      </c>
      <c r="J6274" t="s"/>
      <c r="K6274" t="s">
        <v>2361</v>
      </c>
      <c r="L6274" t="s">
        <v>783</v>
      </c>
      <c r="M6274" t="s"/>
      <c r="N6274" t="s"/>
      <c r="O6274" t="s"/>
      <c r="P6274" t="s"/>
    </row>
    <row r="6275" spans="1:16">
      <c r="I6275" s="54" t="n">
        <v>6273</v>
      </c>
      <c r="J6275" t="s"/>
      <c r="K6275" t="s">
        <v>2361</v>
      </c>
      <c r="L6275" t="s">
        <v>786</v>
      </c>
      <c r="M6275" t="s"/>
      <c r="N6275" t="s"/>
      <c r="O6275" t="s"/>
      <c r="P6275" t="s"/>
    </row>
    <row r="6276" spans="1:16">
      <c r="I6276" s="54" t="n">
        <v>6274</v>
      </c>
      <c r="J6276" t="s"/>
      <c r="K6276" t="s">
        <v>2361</v>
      </c>
      <c r="L6276" t="s">
        <v>789</v>
      </c>
      <c r="M6276" t="s"/>
      <c r="N6276" t="s"/>
      <c r="O6276" t="s"/>
      <c r="P6276" t="s"/>
    </row>
    <row r="6277" spans="1:16">
      <c r="I6277" s="54" t="n">
        <v>6275</v>
      </c>
      <c r="J6277" t="s"/>
      <c r="K6277" t="s">
        <v>2361</v>
      </c>
      <c r="L6277" t="s">
        <v>792</v>
      </c>
      <c r="M6277" t="s"/>
      <c r="N6277" t="s"/>
      <c r="O6277" t="s"/>
      <c r="P6277" t="s"/>
    </row>
    <row r="6278" spans="1:16">
      <c r="I6278" s="54" t="n">
        <v>6276</v>
      </c>
      <c r="J6278" t="s"/>
      <c r="K6278" t="s">
        <v>2361</v>
      </c>
      <c r="L6278" t="s">
        <v>795</v>
      </c>
      <c r="M6278" t="s"/>
      <c r="N6278" t="s"/>
      <c r="O6278" t="s"/>
      <c r="P6278" t="s"/>
    </row>
    <row r="6279" spans="1:16">
      <c r="I6279" s="54" t="n">
        <v>6277</v>
      </c>
      <c r="J6279" t="s"/>
      <c r="K6279" t="s">
        <v>2361</v>
      </c>
      <c r="L6279" t="s">
        <v>797</v>
      </c>
      <c r="M6279" t="s"/>
      <c r="N6279" t="s"/>
      <c r="O6279" t="s"/>
      <c r="P6279" t="s"/>
    </row>
    <row r="6280" spans="1:16">
      <c r="I6280" s="54" t="n">
        <v>6278</v>
      </c>
      <c r="J6280" t="s"/>
      <c r="K6280" t="s">
        <v>2361</v>
      </c>
      <c r="L6280" t="s">
        <v>800</v>
      </c>
      <c r="M6280" t="s"/>
      <c r="N6280" t="s"/>
      <c r="O6280" t="s"/>
      <c r="P6280" t="s"/>
    </row>
    <row r="6281" spans="1:16">
      <c r="I6281" s="54" t="n">
        <v>6279</v>
      </c>
      <c r="J6281" t="s"/>
      <c r="K6281" t="s">
        <v>2361</v>
      </c>
      <c r="L6281" t="s">
        <v>1230</v>
      </c>
      <c r="M6281" t="s"/>
      <c r="N6281" t="s"/>
      <c r="O6281" t="s"/>
      <c r="P6281" t="s"/>
    </row>
    <row r="6282" spans="1:16">
      <c r="I6282" s="54" t="n">
        <v>6280</v>
      </c>
      <c r="J6282" t="s"/>
      <c r="K6282" t="s">
        <v>2361</v>
      </c>
      <c r="L6282" t="s">
        <v>1233</v>
      </c>
      <c r="M6282" t="s"/>
      <c r="N6282" t="s"/>
      <c r="O6282" t="s"/>
      <c r="P6282" t="s"/>
    </row>
    <row r="6283" spans="1:16">
      <c r="I6283" s="54" t="n">
        <v>6281</v>
      </c>
      <c r="J6283" t="s"/>
      <c r="K6283" t="s">
        <v>2361</v>
      </c>
      <c r="L6283" t="s">
        <v>1235</v>
      </c>
      <c r="M6283" t="s"/>
      <c r="N6283" t="s"/>
      <c r="O6283" t="s"/>
      <c r="P6283" t="s"/>
    </row>
    <row r="6284" spans="1:16">
      <c r="I6284" s="54" t="n">
        <v>6282</v>
      </c>
      <c r="J6284" t="s"/>
      <c r="K6284" t="s">
        <v>2361</v>
      </c>
      <c r="L6284" t="s">
        <v>1258</v>
      </c>
      <c r="M6284" t="s"/>
      <c r="N6284" t="s"/>
      <c r="O6284" t="s"/>
      <c r="P6284" t="s"/>
    </row>
    <row r="6285" spans="1:16">
      <c r="I6285" s="54" t="n">
        <v>6283</v>
      </c>
      <c r="J6285" t="s"/>
      <c r="K6285" t="s">
        <v>2361</v>
      </c>
      <c r="L6285" t="s">
        <v>1261</v>
      </c>
      <c r="M6285" t="s"/>
      <c r="N6285" t="s"/>
      <c r="O6285" t="s"/>
      <c r="P6285" t="s"/>
    </row>
    <row r="6286" spans="1:16">
      <c r="I6286" s="54" t="n">
        <v>6284</v>
      </c>
      <c r="J6286" t="s"/>
      <c r="K6286" t="s">
        <v>2361</v>
      </c>
      <c r="L6286" t="s">
        <v>1264</v>
      </c>
      <c r="M6286" t="s"/>
      <c r="N6286" t="s"/>
      <c r="O6286" t="s"/>
      <c r="P6286" t="s"/>
    </row>
    <row r="6287" spans="1:16">
      <c r="I6287" s="54" t="n">
        <v>6285</v>
      </c>
      <c r="J6287" t="s"/>
      <c r="K6287" t="s">
        <v>2361</v>
      </c>
      <c r="L6287" t="s">
        <v>803</v>
      </c>
      <c r="M6287" t="s"/>
      <c r="N6287" t="s"/>
      <c r="O6287" t="s"/>
      <c r="P6287" t="s"/>
    </row>
    <row r="6288" spans="1:16">
      <c r="I6288" s="54" t="n">
        <v>6286</v>
      </c>
      <c r="J6288" t="s"/>
      <c r="K6288" t="s">
        <v>2361</v>
      </c>
      <c r="L6288" t="s">
        <v>806</v>
      </c>
      <c r="M6288" t="s"/>
      <c r="N6288" t="s"/>
      <c r="O6288" t="s"/>
      <c r="P6288" t="s"/>
    </row>
    <row r="6289" spans="1:16">
      <c r="I6289" s="54" t="n">
        <v>6287</v>
      </c>
      <c r="J6289" t="s"/>
      <c r="K6289" t="s">
        <v>2361</v>
      </c>
      <c r="L6289" t="s">
        <v>809</v>
      </c>
      <c r="M6289" t="s"/>
      <c r="N6289" t="s"/>
      <c r="O6289" t="s"/>
      <c r="P6289" t="s"/>
    </row>
    <row r="6290" spans="1:16">
      <c r="I6290" s="54" t="n">
        <v>6288</v>
      </c>
      <c r="J6290" t="s"/>
      <c r="K6290" t="s">
        <v>2361</v>
      </c>
      <c r="L6290" t="s">
        <v>812</v>
      </c>
      <c r="M6290" t="s"/>
      <c r="N6290" t="s"/>
      <c r="O6290" t="s"/>
      <c r="P6290" t="s"/>
    </row>
    <row r="6291" spans="1:16">
      <c r="I6291" s="54" t="n">
        <v>6289</v>
      </c>
      <c r="J6291" t="s"/>
      <c r="K6291" t="s">
        <v>2361</v>
      </c>
      <c r="L6291" t="s">
        <v>815</v>
      </c>
      <c r="M6291" t="s"/>
      <c r="N6291" t="s"/>
      <c r="O6291" t="s"/>
      <c r="P6291" t="s"/>
    </row>
    <row r="6292" spans="1:16">
      <c r="I6292" s="54" t="n">
        <v>6290</v>
      </c>
      <c r="J6292" t="s"/>
      <c r="K6292" t="s">
        <v>2361</v>
      </c>
      <c r="L6292" t="s">
        <v>818</v>
      </c>
      <c r="M6292" t="s"/>
      <c r="N6292" t="s"/>
      <c r="O6292" t="s"/>
      <c r="P6292" t="s"/>
    </row>
    <row r="6293" spans="1:16">
      <c r="I6293" s="54" t="n">
        <v>6291</v>
      </c>
      <c r="J6293" t="s"/>
      <c r="K6293" t="s">
        <v>2361</v>
      </c>
      <c r="L6293" t="s">
        <v>1278</v>
      </c>
      <c r="M6293" t="s"/>
      <c r="N6293" t="s"/>
      <c r="O6293" t="s"/>
      <c r="P6293" t="s"/>
    </row>
    <row r="6294" spans="1:16">
      <c r="I6294" s="54" t="n">
        <v>6292</v>
      </c>
      <c r="J6294" t="s"/>
      <c r="K6294" t="s">
        <v>2361</v>
      </c>
      <c r="L6294" t="s">
        <v>1280</v>
      </c>
      <c r="M6294" t="s"/>
      <c r="N6294" t="s"/>
      <c r="O6294" t="s"/>
      <c r="P6294" t="s"/>
    </row>
    <row r="6295" spans="1:16">
      <c r="I6295" s="54" t="n">
        <v>6293</v>
      </c>
      <c r="J6295" t="s"/>
      <c r="K6295" t="s">
        <v>2361</v>
      </c>
      <c r="L6295" t="s">
        <v>1282</v>
      </c>
      <c r="M6295" t="s"/>
      <c r="N6295" t="s"/>
      <c r="O6295" t="s"/>
      <c r="P6295" t="s"/>
    </row>
    <row r="6296" spans="1:16">
      <c r="I6296" s="54" t="n">
        <v>6294</v>
      </c>
      <c r="J6296" t="s"/>
      <c r="K6296" t="s">
        <v>2361</v>
      </c>
      <c r="L6296" t="s">
        <v>821</v>
      </c>
      <c r="M6296" t="s"/>
      <c r="N6296" t="s"/>
      <c r="O6296" t="s"/>
      <c r="P6296" t="s"/>
    </row>
    <row r="6297" spans="1:16">
      <c r="I6297" s="54" t="n">
        <v>6295</v>
      </c>
      <c r="J6297" t="s"/>
      <c r="K6297" t="s">
        <v>2361</v>
      </c>
      <c r="L6297" t="s">
        <v>824</v>
      </c>
      <c r="M6297" t="s"/>
      <c r="N6297" t="s"/>
      <c r="O6297" t="s"/>
      <c r="P6297" t="s"/>
    </row>
    <row r="6298" spans="1:16">
      <c r="I6298" s="54" t="n">
        <v>6296</v>
      </c>
      <c r="J6298" t="s"/>
      <c r="K6298" t="s">
        <v>2361</v>
      </c>
      <c r="L6298" t="s">
        <v>1653</v>
      </c>
      <c r="M6298" t="s"/>
      <c r="N6298" t="s"/>
      <c r="O6298" t="s"/>
      <c r="P6298" t="s"/>
    </row>
    <row r="6299" spans="1:16">
      <c r="I6299" s="54" t="n">
        <v>6297</v>
      </c>
      <c r="J6299" t="s"/>
      <c r="K6299" t="s">
        <v>2361</v>
      </c>
      <c r="L6299" t="s">
        <v>1654</v>
      </c>
      <c r="M6299" t="s"/>
      <c r="N6299" t="s"/>
      <c r="O6299" t="s"/>
      <c r="P6299" t="s"/>
    </row>
    <row r="6300" spans="1:16">
      <c r="I6300" s="54" t="n">
        <v>6298</v>
      </c>
      <c r="J6300" t="s"/>
      <c r="K6300" t="s">
        <v>2361</v>
      </c>
      <c r="L6300" t="s">
        <v>1655</v>
      </c>
      <c r="M6300" t="s"/>
      <c r="N6300" t="s"/>
      <c r="O6300" t="s"/>
      <c r="P6300" t="s"/>
    </row>
    <row r="6301" spans="1:16">
      <c r="I6301" s="54" t="n">
        <v>6299</v>
      </c>
      <c r="J6301" t="s"/>
      <c r="K6301" t="s">
        <v>2361</v>
      </c>
      <c r="L6301" t="s">
        <v>2064</v>
      </c>
      <c r="M6301" t="s"/>
      <c r="N6301" t="s"/>
      <c r="O6301" t="s"/>
      <c r="P6301" t="s"/>
    </row>
    <row r="6302" spans="1:16">
      <c r="I6302" s="54" t="n">
        <v>6300</v>
      </c>
      <c r="J6302" t="s"/>
      <c r="K6302" t="s">
        <v>2361</v>
      </c>
      <c r="L6302" t="s">
        <v>1656</v>
      </c>
      <c r="M6302" t="s"/>
      <c r="N6302" t="s"/>
      <c r="O6302" t="s"/>
      <c r="P6302" t="s"/>
    </row>
    <row r="6303" spans="1:16">
      <c r="I6303" s="54" t="n">
        <v>6301</v>
      </c>
      <c r="J6303" t="s"/>
      <c r="K6303" t="s">
        <v>2361</v>
      </c>
      <c r="L6303" t="s">
        <v>1647</v>
      </c>
      <c r="M6303" t="s"/>
      <c r="N6303" t="s"/>
      <c r="O6303" t="s"/>
      <c r="P6303" t="s"/>
    </row>
    <row r="6304" spans="1:16">
      <c r="I6304" s="54" t="n">
        <v>6302</v>
      </c>
      <c r="J6304" t="s"/>
      <c r="K6304" t="s">
        <v>2361</v>
      </c>
      <c r="L6304" t="s">
        <v>1658</v>
      </c>
      <c r="M6304" t="s"/>
      <c r="N6304" t="s"/>
      <c r="O6304" t="s"/>
      <c r="P6304" t="s"/>
    </row>
    <row r="6305" spans="1:16">
      <c r="I6305" s="54" t="n">
        <v>6303</v>
      </c>
      <c r="J6305" t="s"/>
      <c r="K6305" t="s">
        <v>2361</v>
      </c>
      <c r="L6305" t="s">
        <v>1659</v>
      </c>
      <c r="M6305" t="s"/>
      <c r="N6305" t="s"/>
      <c r="O6305" t="s"/>
      <c r="P6305" t="s"/>
    </row>
    <row r="6306" spans="1:16">
      <c r="I6306" s="54" t="n">
        <v>6304</v>
      </c>
      <c r="J6306" t="s"/>
      <c r="K6306" t="s">
        <v>2361</v>
      </c>
      <c r="L6306" t="s">
        <v>1660</v>
      </c>
      <c r="M6306" t="s"/>
      <c r="N6306" t="s"/>
      <c r="O6306" t="s"/>
      <c r="P6306" t="s"/>
    </row>
    <row r="6307" spans="1:16">
      <c r="I6307" s="54" t="n">
        <v>6305</v>
      </c>
      <c r="J6307" t="s"/>
      <c r="K6307" t="s">
        <v>2361</v>
      </c>
      <c r="L6307" t="s">
        <v>2065</v>
      </c>
      <c r="M6307" t="s"/>
      <c r="N6307" t="s"/>
      <c r="O6307" t="s"/>
      <c r="P6307" t="s"/>
    </row>
    <row r="6308" spans="1:16">
      <c r="I6308" s="54" t="n">
        <v>6306</v>
      </c>
      <c r="J6308" t="s"/>
      <c r="K6308" t="s">
        <v>2361</v>
      </c>
      <c r="L6308" t="s">
        <v>1661</v>
      </c>
      <c r="M6308" t="s"/>
      <c r="N6308" t="s"/>
      <c r="O6308" t="s"/>
      <c r="P6308" t="s"/>
    </row>
    <row r="6309" spans="1:16">
      <c r="I6309" s="54" t="n">
        <v>6307</v>
      </c>
      <c r="J6309" t="s"/>
      <c r="K6309" t="s">
        <v>2361</v>
      </c>
      <c r="L6309" t="s">
        <v>1648</v>
      </c>
      <c r="M6309" t="s"/>
      <c r="N6309" t="s"/>
      <c r="O6309" t="s"/>
      <c r="P6309" t="s"/>
    </row>
    <row r="6310" spans="1:16">
      <c r="I6310" s="54" t="n">
        <v>6308</v>
      </c>
      <c r="J6310" t="s"/>
      <c r="K6310" t="s">
        <v>2361</v>
      </c>
      <c r="L6310" t="s">
        <v>1310</v>
      </c>
      <c r="M6310" t="s"/>
      <c r="N6310" t="s"/>
      <c r="O6310" t="s"/>
      <c r="P6310" t="s"/>
    </row>
    <row r="6311" spans="1:16">
      <c r="I6311" s="54" t="n">
        <v>6309</v>
      </c>
      <c r="J6311" t="s"/>
      <c r="K6311" t="s">
        <v>2361</v>
      </c>
      <c r="L6311" t="s">
        <v>1313</v>
      </c>
      <c r="M6311" t="s"/>
      <c r="N6311" t="s"/>
      <c r="O6311" t="s"/>
      <c r="P6311" t="s"/>
    </row>
    <row r="6312" spans="1:16">
      <c r="I6312" s="54" t="n">
        <v>6310</v>
      </c>
      <c r="J6312" t="s"/>
      <c r="K6312" t="s">
        <v>2361</v>
      </c>
      <c r="L6312" t="s">
        <v>1315</v>
      </c>
      <c r="M6312" t="s"/>
      <c r="N6312" t="s"/>
      <c r="O6312" t="s"/>
      <c r="P6312" t="s"/>
    </row>
    <row r="6313" spans="1:16">
      <c r="I6313" s="54" t="n">
        <v>6311</v>
      </c>
      <c r="J6313" t="s"/>
      <c r="K6313" t="s">
        <v>2361</v>
      </c>
      <c r="L6313" t="s">
        <v>1561</v>
      </c>
      <c r="M6313" t="s"/>
      <c r="N6313" t="s"/>
      <c r="O6313" t="s"/>
      <c r="P6313" t="s"/>
    </row>
    <row r="6314" spans="1:16">
      <c r="I6314" s="54" t="n">
        <v>6312</v>
      </c>
      <c r="J6314" t="s"/>
      <c r="K6314" t="s">
        <v>2361</v>
      </c>
      <c r="L6314" t="s">
        <v>1471</v>
      </c>
      <c r="M6314" t="s"/>
      <c r="N6314" t="s"/>
      <c r="O6314" t="s"/>
      <c r="P6314" t="s"/>
    </row>
    <row r="6315" spans="1:16">
      <c r="I6315" s="54" t="n">
        <v>6313</v>
      </c>
      <c r="J6315" t="s"/>
      <c r="K6315" t="s">
        <v>2361</v>
      </c>
      <c r="L6315" t="s">
        <v>1472</v>
      </c>
      <c r="M6315" t="s"/>
      <c r="N6315" t="s"/>
      <c r="O6315" t="s"/>
      <c r="P6315" t="s"/>
    </row>
    <row r="6316" spans="1:16">
      <c r="I6316" s="54" t="n">
        <v>6314</v>
      </c>
      <c r="J6316" t="s"/>
      <c r="K6316" t="s">
        <v>2361</v>
      </c>
      <c r="L6316" t="s">
        <v>827</v>
      </c>
      <c r="M6316" t="s"/>
      <c r="N6316" t="s"/>
      <c r="O6316" t="s"/>
      <c r="P6316" t="s"/>
    </row>
    <row r="6317" spans="1:16">
      <c r="I6317" s="54" t="n">
        <v>6315</v>
      </c>
      <c r="J6317" t="s"/>
      <c r="K6317" t="s">
        <v>2361</v>
      </c>
      <c r="L6317" t="s">
        <v>830</v>
      </c>
      <c r="M6317" t="s"/>
      <c r="N6317" t="s"/>
      <c r="O6317" t="s"/>
      <c r="P6317" t="s"/>
    </row>
    <row r="6318" spans="1:16">
      <c r="I6318" s="54" t="n">
        <v>6316</v>
      </c>
      <c r="J6318" t="s"/>
      <c r="K6318" t="s">
        <v>2361</v>
      </c>
      <c r="L6318" t="s">
        <v>833</v>
      </c>
      <c r="M6318" t="s"/>
      <c r="N6318" t="s"/>
      <c r="O6318" t="s"/>
      <c r="P6318" t="s"/>
    </row>
    <row r="6319" spans="1:16">
      <c r="I6319" s="54" t="n">
        <v>6317</v>
      </c>
      <c r="J6319" t="s"/>
      <c r="K6319" t="s">
        <v>2361</v>
      </c>
      <c r="L6319" t="s">
        <v>836</v>
      </c>
      <c r="M6319" t="s"/>
      <c r="N6319" t="s"/>
      <c r="O6319" t="s"/>
      <c r="P6319" t="s"/>
    </row>
    <row r="6320" spans="1:16">
      <c r="I6320" s="54" t="n">
        <v>6318</v>
      </c>
      <c r="J6320" t="s"/>
      <c r="K6320" t="s">
        <v>2361</v>
      </c>
      <c r="L6320" t="s">
        <v>839</v>
      </c>
      <c r="M6320" t="s"/>
      <c r="N6320" t="s"/>
      <c r="O6320" t="s"/>
      <c r="P6320" t="s"/>
    </row>
    <row r="6321" spans="1:16">
      <c r="I6321" s="54" t="n">
        <v>6319</v>
      </c>
      <c r="J6321" t="s"/>
      <c r="K6321" t="s">
        <v>2361</v>
      </c>
      <c r="L6321" t="s">
        <v>842</v>
      </c>
      <c r="M6321" t="s"/>
      <c r="N6321" t="s"/>
      <c r="O6321" t="s"/>
      <c r="P6321" t="s"/>
    </row>
    <row r="6322" spans="1:16">
      <c r="I6322" s="54" t="n">
        <v>6320</v>
      </c>
      <c r="J6322" t="s"/>
      <c r="K6322" t="s">
        <v>2361</v>
      </c>
      <c r="L6322" t="s">
        <v>1338</v>
      </c>
      <c r="M6322" t="s"/>
      <c r="N6322" t="s"/>
      <c r="O6322" t="s"/>
      <c r="P6322" t="s"/>
    </row>
    <row r="6323" spans="1:16">
      <c r="I6323" s="54" t="n">
        <v>6321</v>
      </c>
      <c r="J6323" t="s"/>
      <c r="K6323" t="s">
        <v>2361</v>
      </c>
      <c r="L6323" t="s">
        <v>1339</v>
      </c>
      <c r="M6323" t="s"/>
      <c r="N6323" t="s"/>
      <c r="O6323" t="s"/>
      <c r="P6323" t="s"/>
    </row>
    <row r="6324" spans="1:16">
      <c r="I6324" s="54" t="n">
        <v>6322</v>
      </c>
      <c r="J6324" t="s"/>
      <c r="K6324" t="s">
        <v>2361</v>
      </c>
      <c r="L6324" t="s">
        <v>1340</v>
      </c>
      <c r="M6324" t="s"/>
      <c r="N6324" t="s"/>
      <c r="O6324" t="s"/>
      <c r="P6324" t="s"/>
    </row>
    <row r="6325" spans="1:16">
      <c r="I6325" s="54" t="n">
        <v>6323</v>
      </c>
      <c r="J6325" t="s"/>
      <c r="K6325" t="s">
        <v>2361</v>
      </c>
      <c r="L6325" t="s">
        <v>845</v>
      </c>
      <c r="M6325" t="s"/>
      <c r="N6325" t="s"/>
      <c r="O6325" t="s"/>
      <c r="P6325" t="s"/>
    </row>
    <row r="6326" spans="1:16">
      <c r="I6326" s="54" t="n">
        <v>6324</v>
      </c>
      <c r="J6326" t="s"/>
      <c r="K6326" t="s">
        <v>2361</v>
      </c>
      <c r="L6326" t="s">
        <v>847</v>
      </c>
      <c r="M6326" t="s"/>
      <c r="N6326" t="s"/>
      <c r="O6326" t="s"/>
      <c r="P6326" t="s"/>
    </row>
    <row r="6327" spans="1:16">
      <c r="I6327" s="54" t="n">
        <v>6325</v>
      </c>
      <c r="J6327" t="s"/>
      <c r="K6327" t="s">
        <v>2361</v>
      </c>
      <c r="L6327" t="s">
        <v>1341</v>
      </c>
      <c r="M6327" t="s"/>
      <c r="N6327" t="s"/>
      <c r="O6327" t="s"/>
      <c r="P6327" t="s"/>
    </row>
    <row r="6328" spans="1:16">
      <c r="I6328" s="54" t="n">
        <v>6326</v>
      </c>
      <c r="J6328" t="s"/>
      <c r="K6328" t="s">
        <v>2361</v>
      </c>
      <c r="L6328" t="s">
        <v>1342</v>
      </c>
      <c r="M6328" t="s"/>
      <c r="N6328" t="s"/>
      <c r="O6328" t="s"/>
      <c r="P6328" t="s"/>
    </row>
    <row r="6329" spans="1:16">
      <c r="I6329" s="54" t="n">
        <v>6327</v>
      </c>
      <c r="J6329" t="s"/>
      <c r="K6329" t="s">
        <v>2361</v>
      </c>
      <c r="L6329" t="s">
        <v>1343</v>
      </c>
      <c r="M6329" t="s"/>
      <c r="N6329" t="s"/>
      <c r="O6329" t="s"/>
      <c r="P6329" t="s"/>
    </row>
    <row r="6330" spans="1:16">
      <c r="I6330" s="54" t="n">
        <v>6328</v>
      </c>
      <c r="J6330" t="s"/>
      <c r="K6330" t="s">
        <v>2361</v>
      </c>
      <c r="L6330" t="s">
        <v>1344</v>
      </c>
      <c r="M6330" t="s"/>
      <c r="N6330" t="s"/>
      <c r="O6330" t="s"/>
      <c r="P6330" t="s"/>
    </row>
    <row r="6331" spans="1:16">
      <c r="I6331" s="54" t="n">
        <v>6329</v>
      </c>
      <c r="J6331" t="s"/>
      <c r="K6331" t="s">
        <v>2361</v>
      </c>
      <c r="L6331" t="s">
        <v>1345</v>
      </c>
      <c r="M6331" t="s"/>
      <c r="N6331" t="s"/>
      <c r="O6331" t="s"/>
      <c r="P6331" t="s"/>
    </row>
    <row r="6332" spans="1:16">
      <c r="I6332" s="54" t="n">
        <v>6330</v>
      </c>
      <c r="J6332" t="s"/>
      <c r="K6332" t="s">
        <v>2361</v>
      </c>
      <c r="L6332" t="s">
        <v>1346</v>
      </c>
      <c r="M6332" t="s"/>
      <c r="N6332" t="s"/>
      <c r="O6332" t="s"/>
      <c r="P6332" t="s"/>
    </row>
    <row r="6333" spans="1:16">
      <c r="I6333" s="54" t="n">
        <v>6331</v>
      </c>
      <c r="J6333" t="s"/>
      <c r="K6333" t="s">
        <v>2361</v>
      </c>
      <c r="L6333" t="s">
        <v>1347</v>
      </c>
      <c r="M6333" t="s"/>
      <c r="N6333" t="s"/>
      <c r="O6333" t="s"/>
      <c r="P6333" t="s"/>
    </row>
    <row r="6334" spans="1:16">
      <c r="I6334" s="54" t="n">
        <v>6332</v>
      </c>
      <c r="J6334" t="s"/>
      <c r="K6334" t="s">
        <v>2361</v>
      </c>
      <c r="L6334" t="s">
        <v>1348</v>
      </c>
      <c r="M6334" t="s"/>
      <c r="N6334" t="s"/>
      <c r="O6334" t="s"/>
      <c r="P6334" t="s"/>
    </row>
    <row r="6335" spans="1:16">
      <c r="I6335" s="54" t="n">
        <v>6333</v>
      </c>
      <c r="J6335" t="s"/>
      <c r="K6335" t="s">
        <v>2361</v>
      </c>
      <c r="L6335" t="s">
        <v>1349</v>
      </c>
      <c r="M6335" t="s"/>
      <c r="N6335" t="s"/>
      <c r="O6335" t="s"/>
      <c r="P6335" t="s"/>
    </row>
    <row r="6336" spans="1:16">
      <c r="I6336" s="54" t="n">
        <v>6334</v>
      </c>
      <c r="J6336" t="s"/>
      <c r="K6336" t="s">
        <v>2361</v>
      </c>
      <c r="L6336" t="s">
        <v>1350</v>
      </c>
      <c r="M6336" t="s"/>
      <c r="N6336" t="s"/>
      <c r="O6336" t="s"/>
      <c r="P6336" t="s"/>
    </row>
    <row r="6337" spans="1:16">
      <c r="I6337" s="54" t="n">
        <v>6335</v>
      </c>
      <c r="J6337" t="s"/>
      <c r="K6337" t="s">
        <v>2361</v>
      </c>
      <c r="L6337" t="s">
        <v>850</v>
      </c>
      <c r="M6337" t="s"/>
      <c r="N6337" t="s"/>
      <c r="O6337" t="s"/>
      <c r="P6337" t="s"/>
    </row>
    <row r="6338" spans="1:16">
      <c r="I6338" s="54" t="n">
        <v>6336</v>
      </c>
      <c r="J6338" t="s"/>
      <c r="K6338" t="s">
        <v>2361</v>
      </c>
      <c r="L6338" t="s">
        <v>853</v>
      </c>
      <c r="M6338" t="s"/>
      <c r="N6338" t="s"/>
      <c r="O6338" t="s"/>
      <c r="P6338" t="s"/>
    </row>
    <row r="6339" spans="1:16">
      <c r="I6339" s="54" t="n">
        <v>6337</v>
      </c>
      <c r="J6339" t="s"/>
      <c r="K6339" t="s">
        <v>2361</v>
      </c>
      <c r="L6339" t="s">
        <v>1351</v>
      </c>
      <c r="M6339" t="s"/>
      <c r="N6339" t="s"/>
      <c r="O6339" t="s"/>
      <c r="P6339" t="s"/>
    </row>
    <row r="6340" spans="1:16">
      <c r="I6340" s="54" t="n">
        <v>6338</v>
      </c>
      <c r="J6340" t="s"/>
      <c r="K6340" t="s">
        <v>2361</v>
      </c>
      <c r="L6340" t="s">
        <v>1352</v>
      </c>
      <c r="M6340" t="s"/>
      <c r="N6340" t="s"/>
      <c r="O6340" t="s"/>
      <c r="P6340" t="s"/>
    </row>
    <row r="6341" spans="1:16">
      <c r="I6341" s="54" t="n">
        <v>6339</v>
      </c>
      <c r="J6341" t="s"/>
      <c r="K6341" t="s">
        <v>2361</v>
      </c>
      <c r="L6341" t="s">
        <v>1353</v>
      </c>
      <c r="M6341" t="s"/>
      <c r="N6341" t="s"/>
      <c r="O6341" t="s"/>
      <c r="P6341" t="s"/>
    </row>
    <row r="6342" spans="1:16">
      <c r="I6342" s="54" t="n">
        <v>6340</v>
      </c>
      <c r="J6342" t="s"/>
      <c r="K6342" t="s">
        <v>2361</v>
      </c>
      <c r="L6342" t="s">
        <v>1354</v>
      </c>
      <c r="M6342" t="s"/>
      <c r="N6342" t="s"/>
      <c r="O6342" t="s"/>
      <c r="P6342" t="s"/>
    </row>
    <row r="6343" spans="1:16">
      <c r="I6343" s="54" t="n">
        <v>6341</v>
      </c>
      <c r="J6343" t="s"/>
      <c r="K6343" t="s">
        <v>2361</v>
      </c>
      <c r="L6343" t="s">
        <v>1355</v>
      </c>
      <c r="M6343" t="s"/>
      <c r="N6343" t="s"/>
      <c r="O6343" t="s"/>
      <c r="P6343" t="s"/>
    </row>
    <row r="6344" spans="1:16">
      <c r="I6344" s="54" t="n">
        <v>6342</v>
      </c>
      <c r="J6344" t="s"/>
      <c r="K6344" t="s">
        <v>2361</v>
      </c>
      <c r="L6344" t="s">
        <v>1356</v>
      </c>
      <c r="M6344" t="s"/>
      <c r="N6344" t="s"/>
      <c r="O6344" t="s"/>
      <c r="P6344" t="s"/>
    </row>
    <row r="6345" spans="1:16">
      <c r="I6345" s="54" t="n">
        <v>6343</v>
      </c>
      <c r="J6345" t="s"/>
      <c r="K6345" t="s">
        <v>2361</v>
      </c>
      <c r="L6345" t="s">
        <v>1357</v>
      </c>
      <c r="M6345" t="s"/>
      <c r="N6345" t="s"/>
      <c r="O6345" t="s"/>
      <c r="P6345" t="s"/>
    </row>
    <row r="6346" spans="1:16">
      <c r="I6346" s="54" t="n">
        <v>6344</v>
      </c>
      <c r="J6346" t="s"/>
      <c r="K6346" t="s">
        <v>2361</v>
      </c>
      <c r="L6346" t="s">
        <v>1657</v>
      </c>
      <c r="M6346" t="s"/>
      <c r="N6346" t="s"/>
      <c r="O6346" t="s"/>
      <c r="P6346" t="s"/>
    </row>
    <row r="6347" spans="1:16">
      <c r="I6347" s="54" t="n">
        <v>6345</v>
      </c>
      <c r="J6347" t="s"/>
      <c r="K6347" t="s">
        <v>2361</v>
      </c>
      <c r="L6347" t="s">
        <v>1662</v>
      </c>
      <c r="M6347" t="s"/>
      <c r="N6347" t="s"/>
      <c r="O6347" t="s"/>
      <c r="P6347" t="s"/>
    </row>
    <row r="6348" spans="1:16">
      <c r="I6348" s="54" t="n">
        <v>6346</v>
      </c>
      <c r="J6348" t="s"/>
      <c r="K6348" t="s">
        <v>2361</v>
      </c>
      <c r="L6348" t="s">
        <v>1361</v>
      </c>
      <c r="M6348" t="s"/>
      <c r="N6348" t="s"/>
      <c r="O6348" t="s"/>
      <c r="P6348" t="s"/>
    </row>
    <row r="6349" spans="1:16">
      <c r="I6349" s="54" t="n">
        <v>6347</v>
      </c>
      <c r="J6349" t="s"/>
      <c r="K6349" t="s">
        <v>2361</v>
      </c>
      <c r="L6349" t="s">
        <v>1362</v>
      </c>
      <c r="M6349" t="s"/>
      <c r="N6349" t="s"/>
      <c r="O6349" t="s"/>
      <c r="P6349" t="s"/>
    </row>
    <row r="6350" spans="1:16">
      <c r="I6350" s="54" t="n">
        <v>6348</v>
      </c>
      <c r="J6350" t="s"/>
      <c r="K6350" t="s">
        <v>2361</v>
      </c>
      <c r="L6350" t="s">
        <v>1363</v>
      </c>
      <c r="M6350" t="s"/>
      <c r="N6350" t="s"/>
      <c r="O6350" t="s"/>
      <c r="P6350" t="s"/>
    </row>
    <row r="6351" spans="1:16">
      <c r="I6351" s="54" t="n">
        <v>6349</v>
      </c>
      <c r="J6351" t="s"/>
      <c r="K6351" t="s">
        <v>2361</v>
      </c>
      <c r="L6351" t="s">
        <v>1364</v>
      </c>
      <c r="M6351" t="s"/>
      <c r="N6351" t="s"/>
      <c r="O6351" t="s"/>
      <c r="P6351" t="s"/>
    </row>
    <row r="6352" spans="1:16">
      <c r="I6352" s="54" t="n">
        <v>6350</v>
      </c>
      <c r="J6352" t="s"/>
      <c r="K6352" t="s">
        <v>2361</v>
      </c>
      <c r="L6352" t="s">
        <v>1365</v>
      </c>
      <c r="M6352" t="s"/>
      <c r="N6352" t="s"/>
      <c r="O6352" t="s"/>
      <c r="P6352" t="s"/>
    </row>
    <row r="6353" spans="1:16">
      <c r="I6353" s="54" t="n">
        <v>6351</v>
      </c>
      <c r="J6353" t="s"/>
      <c r="K6353" t="s">
        <v>2361</v>
      </c>
      <c r="L6353" t="s">
        <v>1366</v>
      </c>
      <c r="M6353" t="s"/>
      <c r="N6353" t="s"/>
      <c r="O6353" t="s"/>
      <c r="P6353" t="s"/>
    </row>
    <row r="6354" spans="1:16">
      <c r="I6354" s="54" t="n">
        <v>6352</v>
      </c>
      <c r="J6354" t="s"/>
      <c r="K6354" t="s">
        <v>2361</v>
      </c>
      <c r="L6354" t="s">
        <v>855</v>
      </c>
      <c r="M6354" t="s"/>
      <c r="N6354" t="s"/>
      <c r="O6354" t="s"/>
      <c r="P6354" t="s"/>
    </row>
    <row r="6355" spans="1:16">
      <c r="I6355" s="54" t="n">
        <v>6353</v>
      </c>
      <c r="J6355" t="s"/>
      <c r="K6355" t="s">
        <v>2361</v>
      </c>
      <c r="L6355" t="s">
        <v>858</v>
      </c>
      <c r="M6355" t="s"/>
      <c r="N6355" t="s"/>
      <c r="O6355" t="s"/>
      <c r="P6355" t="s"/>
    </row>
    <row r="6356" spans="1:16">
      <c r="I6356" s="54" t="n">
        <v>6354</v>
      </c>
      <c r="J6356" t="s"/>
      <c r="K6356" t="s">
        <v>2361</v>
      </c>
      <c r="L6356" t="s">
        <v>1565</v>
      </c>
      <c r="M6356" t="s"/>
      <c r="N6356" t="s"/>
      <c r="O6356" t="s"/>
      <c r="P6356" t="s"/>
    </row>
    <row r="6357" spans="1:16">
      <c r="I6357" s="54" t="n">
        <v>6355</v>
      </c>
      <c r="J6357" t="s"/>
      <c r="K6357" t="s">
        <v>2361</v>
      </c>
      <c r="L6357" t="s">
        <v>1564</v>
      </c>
      <c r="M6357" t="s"/>
      <c r="N6357" t="s"/>
      <c r="O6357" t="s"/>
      <c r="P6357" t="s"/>
    </row>
    <row r="6358" spans="1:16">
      <c r="I6358" s="54" t="n">
        <v>6356</v>
      </c>
      <c r="J6358" t="s"/>
      <c r="K6358" t="s">
        <v>2361</v>
      </c>
      <c r="L6358" t="s">
        <v>1477</v>
      </c>
      <c r="M6358" t="s"/>
      <c r="N6358" t="s"/>
      <c r="O6358" t="s"/>
      <c r="P6358" t="s"/>
    </row>
    <row r="6359" spans="1:16">
      <c r="I6359" s="54" t="n">
        <v>6357</v>
      </c>
      <c r="J6359" t="s"/>
      <c r="K6359" t="s">
        <v>2361</v>
      </c>
      <c r="L6359" t="s">
        <v>861</v>
      </c>
      <c r="M6359" t="s"/>
      <c r="N6359" t="s"/>
      <c r="O6359" t="s"/>
      <c r="P6359" t="s"/>
    </row>
    <row r="6360" spans="1:16">
      <c r="I6360" s="54" t="n">
        <v>6358</v>
      </c>
      <c r="J6360" t="s"/>
      <c r="K6360" t="s">
        <v>2361</v>
      </c>
      <c r="L6360" t="s">
        <v>864</v>
      </c>
      <c r="M6360" t="s"/>
      <c r="N6360" t="s"/>
      <c r="O6360" t="s"/>
      <c r="P6360" t="s"/>
    </row>
    <row r="6361" spans="1:16">
      <c r="I6361" s="54" t="n">
        <v>6359</v>
      </c>
      <c r="J6361" t="s"/>
      <c r="K6361" t="s">
        <v>2361</v>
      </c>
      <c r="L6361" t="s">
        <v>867</v>
      </c>
      <c r="M6361" t="s"/>
      <c r="N6361" t="s"/>
      <c r="O6361" t="s"/>
      <c r="P6361" t="s"/>
    </row>
    <row r="6362" spans="1:16">
      <c r="I6362" s="54" t="n">
        <v>6360</v>
      </c>
      <c r="J6362" t="s"/>
      <c r="K6362" t="s">
        <v>2361</v>
      </c>
      <c r="L6362" t="s">
        <v>870</v>
      </c>
      <c r="M6362" t="s"/>
      <c r="N6362" t="s"/>
      <c r="O6362" t="s"/>
      <c r="P6362" t="s"/>
    </row>
    <row r="6363" spans="1:16">
      <c r="I6363" s="54" t="n">
        <v>6361</v>
      </c>
      <c r="J6363" t="s"/>
      <c r="K6363" t="s">
        <v>2361</v>
      </c>
      <c r="L6363" t="s">
        <v>873</v>
      </c>
      <c r="M6363" t="s"/>
      <c r="N6363" t="s"/>
      <c r="O6363" t="s"/>
      <c r="P6363" t="s"/>
    </row>
    <row r="6364" spans="1:16">
      <c r="I6364" s="54" t="n">
        <v>6362</v>
      </c>
      <c r="J6364" t="s"/>
      <c r="K6364" t="s">
        <v>2361</v>
      </c>
      <c r="L6364" t="s">
        <v>876</v>
      </c>
      <c r="M6364" t="s"/>
      <c r="N6364" t="s"/>
      <c r="O6364" t="s"/>
      <c r="P6364" t="s"/>
    </row>
    <row r="6365" spans="1:16">
      <c r="I6365" s="54" t="n">
        <v>6363</v>
      </c>
      <c r="J6365" t="s"/>
      <c r="K6365" t="s">
        <v>2361</v>
      </c>
      <c r="L6365" t="s">
        <v>879</v>
      </c>
      <c r="M6365" t="s"/>
      <c r="N6365" t="s"/>
      <c r="O6365" t="s"/>
      <c r="P6365" t="s"/>
    </row>
    <row r="6366" spans="1:16">
      <c r="I6366" s="54" t="n">
        <v>6364</v>
      </c>
      <c r="J6366" t="s"/>
      <c r="K6366" t="s">
        <v>2361</v>
      </c>
      <c r="L6366" t="s">
        <v>881</v>
      </c>
      <c r="M6366" t="s"/>
      <c r="N6366" t="s"/>
      <c r="O6366" t="s"/>
      <c r="P6366" t="s"/>
    </row>
    <row r="6367" spans="1:16">
      <c r="I6367" s="54" t="n">
        <v>6365</v>
      </c>
      <c r="J6367" t="s"/>
      <c r="K6367" t="s">
        <v>2361</v>
      </c>
      <c r="L6367" t="s">
        <v>883</v>
      </c>
      <c r="M6367" t="s"/>
      <c r="N6367" t="s"/>
      <c r="O6367" t="s"/>
      <c r="P6367" t="s"/>
    </row>
    <row r="6368" spans="1:16">
      <c r="I6368" s="54" t="n">
        <v>6366</v>
      </c>
      <c r="J6368" t="s"/>
      <c r="K6368" t="s">
        <v>2361</v>
      </c>
      <c r="L6368" t="s">
        <v>886</v>
      </c>
      <c r="M6368" t="s"/>
      <c r="N6368" t="s"/>
      <c r="O6368" t="s"/>
      <c r="P6368" t="s"/>
    </row>
    <row r="6369" spans="1:16">
      <c r="I6369" s="54" t="n">
        <v>6367</v>
      </c>
      <c r="J6369" t="s"/>
      <c r="K6369" t="s">
        <v>2361</v>
      </c>
      <c r="L6369" t="s">
        <v>889</v>
      </c>
      <c r="M6369" t="s"/>
      <c r="N6369" t="s"/>
      <c r="O6369" t="s"/>
      <c r="P6369" t="s"/>
    </row>
    <row r="6370" spans="1:16">
      <c r="I6370" s="54" t="n">
        <v>6368</v>
      </c>
      <c r="J6370" t="s"/>
      <c r="K6370" t="s">
        <v>2361</v>
      </c>
      <c r="L6370" t="s">
        <v>892</v>
      </c>
      <c r="M6370" t="s"/>
      <c r="N6370" t="s"/>
      <c r="O6370" t="s"/>
      <c r="P6370" t="s"/>
    </row>
    <row r="6371" spans="1:16">
      <c r="I6371" s="54" t="n">
        <v>6369</v>
      </c>
      <c r="J6371" t="s"/>
      <c r="K6371" t="s">
        <v>2361</v>
      </c>
      <c r="L6371" t="s">
        <v>895</v>
      </c>
      <c r="M6371" t="s"/>
      <c r="N6371" t="s"/>
      <c r="O6371" t="s"/>
      <c r="P6371" t="s"/>
    </row>
    <row r="6372" spans="1:16">
      <c r="I6372" s="54" t="n">
        <v>6370</v>
      </c>
      <c r="J6372" t="s"/>
      <c r="K6372" t="s">
        <v>2361</v>
      </c>
      <c r="L6372" t="s">
        <v>897</v>
      </c>
      <c r="M6372" t="s"/>
      <c r="N6372" t="s"/>
      <c r="O6372" t="s"/>
      <c r="P6372" t="s"/>
    </row>
    <row r="6373" spans="1:16">
      <c r="I6373" s="54" t="n">
        <v>6371</v>
      </c>
      <c r="J6373" t="s"/>
      <c r="K6373" t="s">
        <v>2361</v>
      </c>
      <c r="L6373" t="s">
        <v>1566</v>
      </c>
      <c r="M6373" t="s"/>
      <c r="N6373" t="s"/>
      <c r="O6373" t="s"/>
      <c r="P6373" t="s"/>
    </row>
    <row r="6374" spans="1:16">
      <c r="I6374" s="54" t="n">
        <v>6372</v>
      </c>
      <c r="J6374" t="s"/>
      <c r="K6374" t="s">
        <v>2361</v>
      </c>
      <c r="L6374" t="s">
        <v>1567</v>
      </c>
      <c r="M6374" t="s"/>
      <c r="N6374" t="s"/>
      <c r="O6374" t="s"/>
      <c r="P6374" t="s"/>
    </row>
    <row r="6375" spans="1:16">
      <c r="I6375" s="54" t="n">
        <v>6373</v>
      </c>
      <c r="J6375" t="s"/>
      <c r="K6375" t="s">
        <v>2361</v>
      </c>
      <c r="L6375" t="s">
        <v>1478</v>
      </c>
      <c r="M6375" t="s"/>
      <c r="N6375" t="s"/>
      <c r="O6375" t="s"/>
      <c r="P6375" t="s"/>
    </row>
    <row r="6376" spans="1:16">
      <c r="I6376" s="54" t="n">
        <v>6374</v>
      </c>
      <c r="J6376" t="s"/>
      <c r="K6376" t="s">
        <v>2361</v>
      </c>
      <c r="L6376" t="s">
        <v>1479</v>
      </c>
      <c r="M6376" t="s"/>
      <c r="N6376" t="s"/>
      <c r="O6376" t="s"/>
      <c r="P6376" t="s"/>
    </row>
    <row r="6377" spans="1:16">
      <c r="I6377" s="54" t="n">
        <v>6375</v>
      </c>
      <c r="J6377" t="s"/>
      <c r="K6377" t="s">
        <v>2361</v>
      </c>
      <c r="L6377" t="s">
        <v>1367</v>
      </c>
      <c r="M6377" t="s"/>
      <c r="N6377" t="s"/>
      <c r="O6377" t="s"/>
      <c r="P6377" t="s"/>
    </row>
    <row r="6378" spans="1:16">
      <c r="I6378" s="54" t="n">
        <v>6376</v>
      </c>
      <c r="J6378" t="s"/>
      <c r="K6378" t="s">
        <v>2361</v>
      </c>
      <c r="L6378" t="s">
        <v>1368</v>
      </c>
      <c r="M6378" t="s"/>
      <c r="N6378" t="s"/>
      <c r="O6378" t="s"/>
      <c r="P6378" t="s"/>
    </row>
    <row r="6379" spans="1:16">
      <c r="I6379" s="54" t="n">
        <v>6377</v>
      </c>
      <c r="J6379" t="s"/>
      <c r="K6379" t="s">
        <v>2361</v>
      </c>
      <c r="L6379" t="s">
        <v>1067</v>
      </c>
      <c r="M6379" t="s"/>
      <c r="N6379" t="s"/>
      <c r="O6379" t="s"/>
      <c r="P6379" t="s"/>
    </row>
    <row r="6380" spans="1:16">
      <c r="I6380" s="54" t="n">
        <v>6378</v>
      </c>
      <c r="J6380" t="s"/>
      <c r="K6380" t="s">
        <v>2361</v>
      </c>
      <c r="L6380" t="s">
        <v>1070</v>
      </c>
      <c r="M6380" t="s"/>
      <c r="N6380" t="s"/>
      <c r="O6380" t="s"/>
      <c r="P6380" t="s"/>
    </row>
    <row r="6381" spans="1:16">
      <c r="I6381" s="54" t="n">
        <v>6379</v>
      </c>
      <c r="J6381" t="s"/>
      <c r="K6381" t="s">
        <v>2361</v>
      </c>
      <c r="L6381" t="s">
        <v>1029</v>
      </c>
      <c r="M6381" t="s"/>
      <c r="N6381" t="s"/>
      <c r="O6381" t="s"/>
      <c r="P6381" t="s"/>
    </row>
    <row r="6382" spans="1:16">
      <c r="I6382" s="54" t="n">
        <v>6380</v>
      </c>
      <c r="J6382" t="s"/>
      <c r="K6382" t="s">
        <v>2361</v>
      </c>
      <c r="L6382" t="s">
        <v>1369</v>
      </c>
      <c r="M6382" t="s"/>
      <c r="N6382" t="s"/>
      <c r="O6382" t="s"/>
      <c r="P6382" t="s"/>
    </row>
    <row r="6383" spans="1:16">
      <c r="I6383" s="54" t="n">
        <v>6381</v>
      </c>
      <c r="J6383" t="s"/>
      <c r="K6383" t="s">
        <v>2361</v>
      </c>
      <c r="L6383" t="s">
        <v>1370</v>
      </c>
      <c r="M6383" t="s"/>
      <c r="N6383" t="s"/>
      <c r="O6383" t="s"/>
      <c r="P6383" t="s"/>
    </row>
    <row r="6384" spans="1:16">
      <c r="I6384" s="54" t="n">
        <v>6382</v>
      </c>
      <c r="J6384" t="s"/>
      <c r="K6384" t="s">
        <v>2361</v>
      </c>
      <c r="L6384" t="s">
        <v>900</v>
      </c>
      <c r="M6384" t="s"/>
      <c r="N6384" t="s"/>
      <c r="O6384" t="s"/>
      <c r="P6384" t="s"/>
    </row>
    <row r="6385" spans="1:16">
      <c r="I6385" s="54" t="n">
        <v>6383</v>
      </c>
      <c r="J6385" t="s"/>
      <c r="K6385" t="s">
        <v>2361</v>
      </c>
      <c r="L6385" t="s">
        <v>903</v>
      </c>
      <c r="M6385" t="s"/>
      <c r="N6385" t="s"/>
      <c r="O6385" t="s"/>
      <c r="P6385" t="s"/>
    </row>
    <row r="6386" spans="1:16">
      <c r="I6386" s="54" t="n">
        <v>6384</v>
      </c>
      <c r="J6386" t="s"/>
      <c r="K6386" t="s">
        <v>2361</v>
      </c>
      <c r="L6386" t="s">
        <v>906</v>
      </c>
      <c r="M6386" t="s"/>
      <c r="N6386" t="s"/>
      <c r="O6386" t="s"/>
      <c r="P6386" t="s"/>
    </row>
    <row r="6387" spans="1:16">
      <c r="I6387" s="54" t="n">
        <v>6385</v>
      </c>
      <c r="J6387" t="s"/>
      <c r="K6387" t="s">
        <v>2361</v>
      </c>
      <c r="L6387" t="s">
        <v>909</v>
      </c>
      <c r="M6387" t="s"/>
      <c r="N6387" t="s"/>
      <c r="O6387" t="s"/>
      <c r="P6387" t="s"/>
    </row>
    <row r="6388" spans="1:16">
      <c r="I6388" s="54" t="n">
        <v>6386</v>
      </c>
      <c r="J6388" t="s"/>
      <c r="K6388" t="s">
        <v>2361</v>
      </c>
      <c r="L6388" t="s">
        <v>912</v>
      </c>
      <c r="M6388" t="s"/>
      <c r="N6388" t="s"/>
      <c r="O6388" t="s"/>
      <c r="P6388" t="s"/>
    </row>
    <row r="6389" spans="1:16">
      <c r="I6389" s="54" t="n">
        <v>6387</v>
      </c>
      <c r="J6389" t="s"/>
      <c r="K6389" t="s">
        <v>2361</v>
      </c>
      <c r="L6389" t="s">
        <v>915</v>
      </c>
      <c r="M6389" t="s"/>
      <c r="N6389" t="s"/>
      <c r="O6389" t="s"/>
      <c r="P6389" t="s"/>
    </row>
    <row r="6390" spans="1:16">
      <c r="I6390" s="54" t="n">
        <v>6388</v>
      </c>
      <c r="J6390" t="s"/>
      <c r="K6390" t="s">
        <v>2361</v>
      </c>
      <c r="L6390" t="s">
        <v>918</v>
      </c>
      <c r="M6390" t="s"/>
      <c r="N6390" t="s"/>
      <c r="O6390" t="s"/>
      <c r="P6390" t="s"/>
    </row>
    <row r="6391" spans="1:16">
      <c r="I6391" s="54" t="n">
        <v>6389</v>
      </c>
      <c r="J6391" t="s"/>
      <c r="K6391" t="s">
        <v>2361</v>
      </c>
      <c r="L6391" t="s">
        <v>920</v>
      </c>
      <c r="M6391" t="s"/>
      <c r="N6391" t="s"/>
      <c r="O6391" t="s"/>
      <c r="P6391" t="s"/>
    </row>
    <row r="6392" spans="1:16">
      <c r="I6392" s="54" t="n">
        <v>6390</v>
      </c>
      <c r="J6392" t="s"/>
      <c r="K6392" t="s">
        <v>2361</v>
      </c>
      <c r="L6392" t="s">
        <v>923</v>
      </c>
      <c r="M6392" t="s"/>
      <c r="N6392" t="s"/>
      <c r="O6392" t="s"/>
      <c r="P6392" t="s"/>
    </row>
    <row r="6393" spans="1:16">
      <c r="I6393" s="54" t="n">
        <v>6391</v>
      </c>
      <c r="J6393" t="s"/>
      <c r="K6393" t="s">
        <v>2361</v>
      </c>
      <c r="L6393" t="s">
        <v>926</v>
      </c>
      <c r="M6393" t="s"/>
      <c r="N6393" t="s"/>
      <c r="O6393" t="s"/>
      <c r="P6393" t="s"/>
    </row>
    <row r="6394" spans="1:16">
      <c r="I6394" s="54" t="n">
        <v>6392</v>
      </c>
      <c r="J6394" t="s"/>
      <c r="K6394" t="s">
        <v>2361</v>
      </c>
      <c r="L6394" t="s">
        <v>1053</v>
      </c>
      <c r="M6394" t="s"/>
      <c r="N6394" t="s"/>
      <c r="O6394" t="s"/>
      <c r="P6394" t="s"/>
    </row>
    <row r="6395" spans="1:16">
      <c r="I6395" s="54" t="n">
        <v>6393</v>
      </c>
      <c r="J6395" t="s"/>
      <c r="K6395" t="s">
        <v>2361</v>
      </c>
      <c r="L6395" t="s">
        <v>1050</v>
      </c>
      <c r="M6395" t="s"/>
      <c r="N6395" t="s"/>
      <c r="O6395" t="s"/>
      <c r="P6395" t="s"/>
    </row>
    <row r="6396" spans="1:16">
      <c r="I6396" s="54" t="n">
        <v>6394</v>
      </c>
      <c r="J6396" t="s"/>
      <c r="K6396" t="s">
        <v>2361</v>
      </c>
      <c r="L6396" t="s">
        <v>1044</v>
      </c>
      <c r="M6396" t="s"/>
      <c r="N6396" t="s"/>
      <c r="O6396" t="s"/>
      <c r="P6396" t="s"/>
    </row>
    <row r="6397" spans="1:16">
      <c r="I6397" s="54" t="n">
        <v>6395</v>
      </c>
      <c r="J6397" t="s"/>
      <c r="K6397" t="s">
        <v>2361</v>
      </c>
      <c r="L6397" t="s">
        <v>929</v>
      </c>
      <c r="M6397" t="s"/>
      <c r="N6397" t="s"/>
      <c r="O6397" t="s"/>
      <c r="P6397" t="s"/>
    </row>
    <row r="6398" spans="1:16">
      <c r="I6398" s="54" t="n">
        <v>6396</v>
      </c>
      <c r="J6398" t="s"/>
      <c r="K6398" t="s">
        <v>2361</v>
      </c>
      <c r="L6398" t="s">
        <v>932</v>
      </c>
      <c r="M6398" t="s"/>
      <c r="N6398" t="s"/>
      <c r="O6398" t="s"/>
      <c r="P6398" t="s"/>
    </row>
    <row r="6399" spans="1:16">
      <c r="I6399" s="54" t="n">
        <v>6397</v>
      </c>
      <c r="J6399" t="s"/>
      <c r="K6399" t="s">
        <v>2361</v>
      </c>
      <c r="L6399" t="s">
        <v>1485</v>
      </c>
      <c r="M6399" t="s"/>
      <c r="N6399" t="s"/>
      <c r="O6399" t="s"/>
      <c r="P6399" t="s"/>
    </row>
    <row r="6400" spans="1:16">
      <c r="I6400" s="54" t="n">
        <v>6398</v>
      </c>
      <c r="J6400" t="s"/>
      <c r="K6400" t="s">
        <v>2361</v>
      </c>
      <c r="L6400" t="s">
        <v>934</v>
      </c>
      <c r="M6400" t="s"/>
      <c r="N6400" t="s"/>
      <c r="O6400" t="s"/>
      <c r="P6400" t="s"/>
    </row>
    <row r="6401" spans="1:16">
      <c r="I6401" s="54" t="n">
        <v>6399</v>
      </c>
      <c r="J6401" t="s"/>
      <c r="K6401" t="s">
        <v>2361</v>
      </c>
      <c r="L6401" t="s">
        <v>937</v>
      </c>
      <c r="M6401" t="s"/>
      <c r="N6401" t="s"/>
      <c r="O6401" t="s"/>
      <c r="P6401" t="s"/>
    </row>
    <row r="6402" spans="1:16">
      <c r="I6402" s="54" t="n">
        <v>6400</v>
      </c>
      <c r="J6402" t="s"/>
      <c r="K6402" t="s">
        <v>2361</v>
      </c>
      <c r="L6402" t="s">
        <v>1372</v>
      </c>
      <c r="M6402" t="s"/>
      <c r="N6402" t="s"/>
      <c r="O6402" t="s"/>
      <c r="P6402" t="s"/>
    </row>
    <row r="6403" spans="1:16">
      <c r="I6403" s="54" t="n">
        <v>6401</v>
      </c>
      <c r="J6403" t="s"/>
      <c r="K6403" t="s">
        <v>2361</v>
      </c>
      <c r="L6403" t="s">
        <v>940</v>
      </c>
      <c r="M6403" t="s"/>
      <c r="N6403" t="s"/>
      <c r="O6403" t="s"/>
      <c r="P6403" t="s"/>
    </row>
    <row r="6404" spans="1:16">
      <c r="I6404" s="54" t="n">
        <v>6402</v>
      </c>
      <c r="J6404" t="s"/>
      <c r="K6404" t="s">
        <v>2361</v>
      </c>
      <c r="L6404" t="s">
        <v>943</v>
      </c>
      <c r="M6404" t="s"/>
      <c r="N6404" t="s"/>
      <c r="O6404" t="s"/>
      <c r="P6404" t="s"/>
    </row>
    <row r="6405" spans="1:16">
      <c r="I6405" s="54" t="n">
        <v>6403</v>
      </c>
      <c r="J6405" t="s"/>
      <c r="K6405" t="s">
        <v>2361</v>
      </c>
      <c r="L6405" t="s">
        <v>946</v>
      </c>
      <c r="M6405" t="s"/>
      <c r="N6405" t="s"/>
      <c r="O6405" t="s"/>
      <c r="P6405" t="s"/>
    </row>
    <row r="6406" spans="1:16">
      <c r="I6406" s="54" t="n">
        <v>6404</v>
      </c>
      <c r="J6406" t="s"/>
      <c r="K6406" t="s">
        <v>2361</v>
      </c>
      <c r="L6406" t="s">
        <v>949</v>
      </c>
      <c r="M6406" t="s"/>
      <c r="N6406" t="s"/>
      <c r="O6406" t="s"/>
      <c r="P6406" t="s"/>
    </row>
    <row r="6407" spans="1:16">
      <c r="I6407" s="54" t="n">
        <v>6405</v>
      </c>
      <c r="J6407" t="s"/>
      <c r="K6407" t="s">
        <v>2361</v>
      </c>
      <c r="L6407" t="s">
        <v>952</v>
      </c>
      <c r="M6407" t="s"/>
      <c r="N6407" t="s"/>
      <c r="O6407" t="s"/>
      <c r="P6407" t="s"/>
    </row>
    <row r="6408" spans="1:16">
      <c r="I6408" s="54" t="n">
        <v>6406</v>
      </c>
      <c r="J6408" t="s"/>
      <c r="K6408" t="s">
        <v>2361</v>
      </c>
      <c r="L6408" t="s">
        <v>955</v>
      </c>
      <c r="M6408" t="s"/>
      <c r="N6408" t="s"/>
      <c r="O6408" t="s"/>
      <c r="P6408" t="s"/>
    </row>
    <row r="6409" spans="1:16">
      <c r="I6409" s="54" t="n">
        <v>6407</v>
      </c>
      <c r="J6409" t="s"/>
      <c r="K6409" t="s">
        <v>2361</v>
      </c>
      <c r="L6409" t="s">
        <v>958</v>
      </c>
      <c r="M6409" t="s"/>
      <c r="N6409" t="s"/>
      <c r="O6409" t="s"/>
      <c r="P6409" t="s"/>
    </row>
    <row r="6410" spans="1:16">
      <c r="I6410" s="54" t="n">
        <v>6408</v>
      </c>
      <c r="J6410" t="s"/>
      <c r="K6410" t="s">
        <v>2361</v>
      </c>
      <c r="L6410" t="s">
        <v>961</v>
      </c>
      <c r="M6410" t="s"/>
      <c r="N6410" t="s"/>
      <c r="O6410" t="s"/>
      <c r="P6410" t="s"/>
    </row>
    <row r="6411" spans="1:16">
      <c r="I6411" s="54" t="n">
        <v>6409</v>
      </c>
      <c r="J6411" t="s"/>
      <c r="K6411" t="s">
        <v>2361</v>
      </c>
      <c r="L6411" t="s">
        <v>964</v>
      </c>
      <c r="M6411" t="s"/>
      <c r="N6411" t="s"/>
      <c r="O6411" t="s"/>
      <c r="P6411" t="s"/>
    </row>
    <row r="6412" spans="1:16">
      <c r="I6412" s="54" t="n">
        <v>6410</v>
      </c>
      <c r="J6412" t="s"/>
      <c r="K6412" t="s">
        <v>2361</v>
      </c>
      <c r="L6412" t="s">
        <v>966</v>
      </c>
      <c r="M6412" t="s"/>
      <c r="N6412" t="s"/>
      <c r="O6412" t="s"/>
      <c r="P6412" t="s"/>
    </row>
    <row r="6413" spans="1:16">
      <c r="I6413" s="54" t="n">
        <v>6411</v>
      </c>
      <c r="J6413" t="s"/>
      <c r="K6413" t="s">
        <v>2361</v>
      </c>
      <c r="L6413" t="s">
        <v>969</v>
      </c>
      <c r="M6413" t="s"/>
      <c r="N6413" t="s"/>
      <c r="O6413" t="s"/>
      <c r="P6413" t="s"/>
    </row>
    <row r="6414" spans="1:16">
      <c r="I6414" s="54" t="n">
        <v>6412</v>
      </c>
      <c r="J6414" t="s"/>
      <c r="K6414" t="s">
        <v>2361</v>
      </c>
      <c r="L6414" t="s">
        <v>972</v>
      </c>
      <c r="M6414" t="s"/>
      <c r="N6414" t="s"/>
      <c r="O6414" t="s"/>
      <c r="P6414" t="s"/>
    </row>
    <row r="6415" spans="1:16">
      <c r="I6415" s="54" t="n">
        <v>6413</v>
      </c>
      <c r="J6415" t="s"/>
      <c r="K6415" t="s">
        <v>2361</v>
      </c>
      <c r="L6415" t="s">
        <v>1376</v>
      </c>
      <c r="M6415" t="s"/>
      <c r="N6415" t="s"/>
      <c r="O6415" t="s"/>
      <c r="P6415" t="s"/>
    </row>
    <row r="6416" spans="1:16">
      <c r="I6416" s="54" t="n">
        <v>6414</v>
      </c>
      <c r="J6416" t="s"/>
      <c r="K6416" t="s">
        <v>2361</v>
      </c>
      <c r="L6416" t="s">
        <v>1377</v>
      </c>
      <c r="M6416" t="s"/>
      <c r="N6416" t="s"/>
      <c r="O6416" t="s"/>
      <c r="P6416" t="s"/>
    </row>
    <row r="6417" spans="1:16">
      <c r="I6417" s="54" t="n">
        <v>6415</v>
      </c>
      <c r="J6417" t="s"/>
      <c r="K6417" t="s">
        <v>2361</v>
      </c>
      <c r="L6417" t="s">
        <v>974</v>
      </c>
      <c r="M6417" t="s"/>
      <c r="N6417" t="s"/>
      <c r="O6417" t="s"/>
      <c r="P6417" t="s"/>
    </row>
    <row r="6418" spans="1:16">
      <c r="I6418" s="54" t="n">
        <v>6416</v>
      </c>
      <c r="J6418" t="s"/>
      <c r="K6418" t="s">
        <v>2361</v>
      </c>
      <c r="L6418" t="s">
        <v>977</v>
      </c>
      <c r="M6418" t="s"/>
      <c r="N6418" t="s"/>
      <c r="O6418" t="s"/>
      <c r="P6418" t="s"/>
    </row>
    <row r="6419" spans="1:16">
      <c r="I6419" s="54" t="n">
        <v>6417</v>
      </c>
      <c r="J6419" t="s"/>
      <c r="K6419" t="s">
        <v>2361</v>
      </c>
      <c r="L6419" t="s">
        <v>980</v>
      </c>
      <c r="M6419" t="s"/>
      <c r="N6419" t="s"/>
      <c r="O6419" t="s"/>
      <c r="P6419" t="s"/>
    </row>
    <row r="6420" spans="1:16">
      <c r="I6420" s="54" t="n">
        <v>6418</v>
      </c>
      <c r="J6420" t="s"/>
      <c r="K6420" t="s">
        <v>2361</v>
      </c>
      <c r="L6420" t="s">
        <v>983</v>
      </c>
      <c r="M6420" t="s"/>
      <c r="N6420" t="s"/>
      <c r="O6420" t="s"/>
      <c r="P6420" t="s"/>
    </row>
    <row r="6421" spans="1:16">
      <c r="I6421" s="54" t="n">
        <v>6419</v>
      </c>
      <c r="J6421" t="s"/>
      <c r="K6421" t="s">
        <v>2361</v>
      </c>
      <c r="L6421" t="s">
        <v>986</v>
      </c>
      <c r="M6421" t="s"/>
      <c r="N6421" t="s"/>
      <c r="O6421" t="s"/>
      <c r="P6421" t="s"/>
    </row>
    <row r="6422" spans="1:16">
      <c r="I6422" s="54" t="n">
        <v>6420</v>
      </c>
      <c r="J6422" t="s"/>
      <c r="K6422" t="s">
        <v>2361</v>
      </c>
      <c r="L6422" t="s">
        <v>989</v>
      </c>
      <c r="M6422" t="s"/>
      <c r="N6422" t="s"/>
      <c r="O6422" t="s"/>
      <c r="P6422" t="s"/>
    </row>
    <row r="6423" spans="1:16">
      <c r="I6423" s="54" t="n">
        <v>6421</v>
      </c>
      <c r="J6423" t="s"/>
      <c r="K6423" t="s">
        <v>2361</v>
      </c>
      <c r="L6423" t="s">
        <v>992</v>
      </c>
      <c r="M6423" t="s"/>
      <c r="N6423" t="s"/>
      <c r="O6423" t="s"/>
      <c r="P6423" t="s"/>
    </row>
    <row r="6424" spans="1:16">
      <c r="I6424" s="54" t="n">
        <v>6422</v>
      </c>
      <c r="J6424" t="s"/>
      <c r="K6424" t="s">
        <v>2361</v>
      </c>
      <c r="L6424" t="s">
        <v>1378</v>
      </c>
      <c r="M6424" t="s"/>
      <c r="N6424" t="s"/>
      <c r="O6424" t="s"/>
      <c r="P6424" t="s"/>
    </row>
    <row r="6425" spans="1:16">
      <c r="I6425" s="54" t="n">
        <v>6423</v>
      </c>
      <c r="J6425" t="s"/>
      <c r="K6425" t="s">
        <v>2361</v>
      </c>
      <c r="L6425" t="s">
        <v>1379</v>
      </c>
      <c r="M6425" t="s"/>
      <c r="N6425" t="s"/>
      <c r="O6425" t="s"/>
      <c r="P6425" t="s"/>
    </row>
    <row r="6426" spans="1:16">
      <c r="I6426" s="54" t="n">
        <v>6424</v>
      </c>
      <c r="J6426" t="s"/>
      <c r="K6426" t="s">
        <v>2361</v>
      </c>
      <c r="L6426" t="s">
        <v>994</v>
      </c>
      <c r="M6426" t="s"/>
      <c r="N6426" t="s"/>
      <c r="O6426" t="s"/>
      <c r="P6426" t="s"/>
    </row>
    <row r="6427" spans="1:16">
      <c r="I6427" s="54" t="n">
        <v>6425</v>
      </c>
      <c r="J6427" t="s"/>
      <c r="K6427" t="s">
        <v>2361</v>
      </c>
      <c r="L6427" t="s">
        <v>1509</v>
      </c>
      <c r="M6427" t="s"/>
      <c r="N6427" t="s"/>
      <c r="O6427" t="s"/>
      <c r="P6427" t="s"/>
    </row>
    <row r="6428" spans="1:16">
      <c r="I6428" s="54" t="n">
        <v>6426</v>
      </c>
      <c r="J6428" t="s"/>
      <c r="K6428" t="s">
        <v>2361</v>
      </c>
      <c r="L6428" t="s">
        <v>997</v>
      </c>
      <c r="M6428" t="s"/>
      <c r="N6428" t="s"/>
      <c r="O6428" t="s"/>
      <c r="P6428" t="s"/>
    </row>
    <row r="6429" spans="1:16">
      <c r="I6429" s="54" t="n">
        <v>6427</v>
      </c>
      <c r="J6429" t="s"/>
      <c r="K6429" t="s">
        <v>2361</v>
      </c>
      <c r="L6429" t="s">
        <v>1000</v>
      </c>
      <c r="M6429" t="s"/>
      <c r="N6429" t="s"/>
      <c r="O6429" t="s"/>
      <c r="P6429" t="s"/>
    </row>
    <row r="6430" spans="1:16">
      <c r="I6430" s="54" t="n">
        <v>6428</v>
      </c>
      <c r="J6430" t="s"/>
      <c r="K6430" t="s">
        <v>2361</v>
      </c>
      <c r="L6430" t="s">
        <v>1003</v>
      </c>
      <c r="M6430" t="s"/>
      <c r="N6430" t="s"/>
      <c r="O6430" t="s"/>
      <c r="P6430" t="s"/>
    </row>
    <row r="6431" spans="1:16">
      <c r="I6431" s="54" t="n">
        <v>6429</v>
      </c>
      <c r="J6431" t="s"/>
      <c r="K6431" t="s">
        <v>2361</v>
      </c>
      <c r="L6431" t="s">
        <v>1005</v>
      </c>
      <c r="M6431" t="s"/>
      <c r="N6431" t="s"/>
      <c r="O6431" t="s"/>
      <c r="P6431" t="s"/>
    </row>
    <row r="6432" spans="1:16">
      <c r="I6432" s="54" t="n">
        <v>6430</v>
      </c>
      <c r="J6432" t="s"/>
      <c r="K6432" t="s">
        <v>2361</v>
      </c>
      <c r="L6432" t="s">
        <v>1008</v>
      </c>
      <c r="M6432" t="s"/>
      <c r="N6432" t="s"/>
      <c r="O6432" t="s"/>
      <c r="P6432" t="s"/>
    </row>
    <row r="6433" spans="1:16">
      <c r="I6433" s="54" t="n">
        <v>6431</v>
      </c>
      <c r="J6433" t="s"/>
      <c r="K6433" t="s">
        <v>2361</v>
      </c>
      <c r="L6433" t="s">
        <v>1380</v>
      </c>
      <c r="M6433" t="s"/>
      <c r="N6433" t="s"/>
      <c r="O6433" t="s"/>
      <c r="P6433" t="s"/>
    </row>
    <row r="6434" spans="1:16">
      <c r="I6434" s="54" t="n">
        <v>6432</v>
      </c>
      <c r="J6434" t="s"/>
      <c r="K6434" t="s">
        <v>2361</v>
      </c>
      <c r="L6434" t="s">
        <v>1011</v>
      </c>
      <c r="M6434" t="s"/>
      <c r="N6434" t="s"/>
      <c r="O6434" t="s"/>
      <c r="P6434" t="s"/>
    </row>
    <row r="6435" spans="1:16">
      <c r="I6435" s="54" t="n">
        <v>6433</v>
      </c>
      <c r="J6435" t="s"/>
      <c r="K6435" t="s">
        <v>2361</v>
      </c>
      <c r="L6435" t="s">
        <v>1014</v>
      </c>
      <c r="M6435" t="s"/>
      <c r="N6435" t="s"/>
      <c r="O6435" t="s"/>
      <c r="P6435" t="s"/>
    </row>
    <row r="6436" spans="1:16">
      <c r="I6436" s="54" t="n">
        <v>6434</v>
      </c>
      <c r="J6436" t="s"/>
      <c r="K6436" t="s">
        <v>2361</v>
      </c>
      <c r="L6436" t="s">
        <v>1381</v>
      </c>
      <c r="M6436" t="s"/>
      <c r="N6436" t="s"/>
      <c r="O6436" t="s"/>
      <c r="P6436" t="s"/>
    </row>
    <row r="6437" spans="1:16">
      <c r="I6437" s="54" t="n">
        <v>6435</v>
      </c>
      <c r="J6437" t="s"/>
      <c r="K6437" t="s">
        <v>2361</v>
      </c>
      <c r="L6437" t="s">
        <v>1397</v>
      </c>
      <c r="M6437" t="s"/>
      <c r="N6437" t="s"/>
      <c r="O6437" t="s"/>
      <c r="P6437" t="s"/>
    </row>
    <row r="6438" spans="1:16">
      <c r="I6438" s="54" t="n">
        <v>6436</v>
      </c>
      <c r="J6438" t="s"/>
      <c r="K6438" t="s">
        <v>2361</v>
      </c>
      <c r="L6438" t="s">
        <v>1398</v>
      </c>
      <c r="M6438" t="s"/>
      <c r="N6438" t="s"/>
      <c r="O6438" t="s"/>
      <c r="P6438" t="s"/>
    </row>
    <row r="6439" spans="1:16">
      <c r="I6439" s="54" t="n">
        <v>6437</v>
      </c>
      <c r="J6439" t="s"/>
      <c r="K6439" t="s">
        <v>2361</v>
      </c>
      <c r="L6439" t="s">
        <v>1073</v>
      </c>
      <c r="M6439" t="s"/>
      <c r="N6439" t="s"/>
      <c r="O6439" t="s"/>
      <c r="P6439" t="s"/>
    </row>
    <row r="6440" spans="1:16">
      <c r="I6440" s="54" t="n">
        <v>6438</v>
      </c>
      <c r="J6440" t="s"/>
      <c r="K6440" t="s">
        <v>2361</v>
      </c>
      <c r="L6440" t="s">
        <v>1076</v>
      </c>
      <c r="M6440" t="s"/>
      <c r="N6440" t="s"/>
      <c r="O6440" t="s"/>
      <c r="P6440" t="s"/>
    </row>
    <row r="6441" spans="1:16">
      <c r="I6441" s="54" t="n">
        <v>6439</v>
      </c>
      <c r="J6441" t="s"/>
      <c r="K6441" t="s">
        <v>2361</v>
      </c>
      <c r="L6441" t="s">
        <v>1017</v>
      </c>
      <c r="M6441" t="s"/>
      <c r="N6441" t="s"/>
      <c r="O6441" t="s"/>
      <c r="P6441" t="s"/>
    </row>
    <row r="6442" spans="1:16">
      <c r="I6442" s="54" t="n">
        <v>6440</v>
      </c>
      <c r="J6442" t="s"/>
      <c r="K6442" t="s">
        <v>2361</v>
      </c>
      <c r="L6442" t="s">
        <v>1020</v>
      </c>
      <c r="M6442" t="s"/>
      <c r="N6442" t="s"/>
      <c r="O6442" t="s"/>
      <c r="P6442" t="s"/>
    </row>
    <row r="6443" spans="1:16">
      <c r="I6443" s="54" t="n">
        <v>6441</v>
      </c>
      <c r="J6443" t="s"/>
      <c r="K6443" t="s">
        <v>2361</v>
      </c>
      <c r="L6443" t="s">
        <v>1399</v>
      </c>
      <c r="M6443" t="s"/>
      <c r="N6443" t="s"/>
      <c r="O6443" t="s"/>
      <c r="P6443" t="s"/>
    </row>
    <row r="6444" spans="1:16">
      <c r="I6444" s="54" t="n">
        <v>6442</v>
      </c>
      <c r="J6444" t="s"/>
      <c r="K6444" t="s">
        <v>2361</v>
      </c>
      <c r="L6444" t="s">
        <v>1023</v>
      </c>
      <c r="M6444" t="s"/>
      <c r="N6444" t="s"/>
      <c r="O6444" t="s"/>
      <c r="P6444" t="s"/>
    </row>
    <row r="6445" spans="1:16">
      <c r="I6445" s="54" t="n">
        <v>6443</v>
      </c>
      <c r="J6445" t="s"/>
      <c r="K6445" t="s">
        <v>2361</v>
      </c>
      <c r="L6445" t="s">
        <v>1026</v>
      </c>
      <c r="M6445" t="s"/>
      <c r="N6445" t="s"/>
      <c r="O6445" t="s"/>
      <c r="P6445" t="s"/>
    </row>
    <row r="6446" spans="1:16">
      <c r="I6446" s="54" t="n">
        <v>6444</v>
      </c>
      <c r="J6446" t="s"/>
      <c r="K6446" t="s">
        <v>2361</v>
      </c>
      <c r="L6446" t="s">
        <v>1421</v>
      </c>
      <c r="M6446" t="s"/>
      <c r="N6446" t="s"/>
      <c r="O6446" t="s"/>
      <c r="P6446" t="s"/>
    </row>
    <row r="6447" spans="1:16">
      <c r="I6447" s="54" t="n">
        <v>6445</v>
      </c>
      <c r="J6447" t="s"/>
      <c r="K6447" t="s">
        <v>2361</v>
      </c>
      <c r="L6447" t="s">
        <v>1422</v>
      </c>
      <c r="M6447" t="s"/>
      <c r="N6447" t="s"/>
      <c r="O6447" t="s"/>
      <c r="P6447" t="s"/>
    </row>
    <row r="6448" spans="1:16">
      <c r="I6448" s="54" t="n">
        <v>6446</v>
      </c>
      <c r="J6448" t="s"/>
      <c r="K6448" t="s">
        <v>2361</v>
      </c>
      <c r="L6448" t="s">
        <v>1423</v>
      </c>
      <c r="M6448" t="s"/>
      <c r="N6448" t="s"/>
      <c r="O6448" t="s"/>
      <c r="P6448" t="s"/>
    </row>
    <row r="6449" spans="1:16">
      <c r="I6449" s="54" t="n">
        <v>6447</v>
      </c>
      <c r="J6449" t="s"/>
      <c r="K6449" t="s">
        <v>2361</v>
      </c>
      <c r="L6449" t="s">
        <v>1424</v>
      </c>
      <c r="M6449" t="s"/>
      <c r="N6449" t="s"/>
      <c r="O6449" t="s"/>
      <c r="P6449" t="s"/>
    </row>
    <row r="6450" spans="1:16">
      <c r="I6450" s="54" t="n">
        <v>6448</v>
      </c>
      <c r="J6450" t="s"/>
      <c r="K6450" t="s">
        <v>2361</v>
      </c>
      <c r="L6450" t="s">
        <v>1529</v>
      </c>
      <c r="M6450" t="s"/>
      <c r="N6450" t="s"/>
      <c r="O6450" t="s"/>
      <c r="P6450" t="s"/>
    </row>
    <row r="6451" spans="1:16">
      <c r="I6451" s="54" t="n">
        <v>6449</v>
      </c>
      <c r="J6451" t="s"/>
      <c r="K6451" t="s">
        <v>2361</v>
      </c>
      <c r="L6451" t="s">
        <v>2058</v>
      </c>
      <c r="M6451" t="s"/>
      <c r="N6451" t="s"/>
      <c r="O6451" t="s"/>
      <c r="P6451" t="s"/>
    </row>
    <row r="6452" spans="1:16">
      <c r="I6452" s="54" t="n">
        <v>6450</v>
      </c>
      <c r="J6452" t="s"/>
      <c r="K6452" t="s">
        <v>2361</v>
      </c>
      <c r="L6452" t="s">
        <v>1425</v>
      </c>
      <c r="M6452" t="s"/>
      <c r="N6452" t="s"/>
      <c r="O6452" t="s"/>
      <c r="P6452" t="s"/>
    </row>
    <row r="6453" spans="1:16">
      <c r="I6453" s="54" t="n">
        <v>6451</v>
      </c>
      <c r="J6453" t="s"/>
      <c r="K6453" t="s">
        <v>2361</v>
      </c>
      <c r="L6453" t="s">
        <v>1426</v>
      </c>
      <c r="M6453" t="s"/>
      <c r="N6453" t="s"/>
      <c r="O6453" t="s"/>
      <c r="P6453" t="s"/>
    </row>
    <row r="6454" spans="1:16">
      <c r="I6454" s="54" t="n">
        <v>6452</v>
      </c>
      <c r="J6454" t="s"/>
      <c r="K6454" t="s">
        <v>2361</v>
      </c>
      <c r="L6454" t="s">
        <v>1371</v>
      </c>
      <c r="M6454" t="s"/>
      <c r="N6454" t="s"/>
      <c r="O6454" t="s"/>
      <c r="P6454" t="s"/>
    </row>
    <row r="6455" spans="1:16">
      <c r="I6455" s="54" t="n">
        <v>6453</v>
      </c>
      <c r="J6455" t="s"/>
      <c r="K6455" t="s">
        <v>2361</v>
      </c>
      <c r="L6455" t="s">
        <v>1032</v>
      </c>
      <c r="M6455" t="s"/>
      <c r="N6455" t="s"/>
      <c r="O6455" t="s"/>
      <c r="P6455" t="s"/>
    </row>
    <row r="6456" spans="1:16">
      <c r="I6456" s="54" t="n">
        <v>6454</v>
      </c>
      <c r="J6456" t="s"/>
      <c r="K6456" t="s">
        <v>2361</v>
      </c>
      <c r="L6456" t="s">
        <v>1427</v>
      </c>
      <c r="M6456" t="s"/>
      <c r="N6456" t="s"/>
      <c r="O6456" t="s"/>
      <c r="P6456" t="s"/>
    </row>
    <row r="6457" spans="1:16">
      <c r="I6457" s="54" t="n">
        <v>6455</v>
      </c>
      <c r="J6457" t="s"/>
      <c r="K6457" t="s">
        <v>2361</v>
      </c>
      <c r="L6457" t="s">
        <v>1590</v>
      </c>
      <c r="M6457" t="s"/>
      <c r="N6457" t="s"/>
      <c r="O6457" t="s"/>
      <c r="P6457" t="s"/>
    </row>
    <row r="6458" spans="1:16">
      <c r="I6458" s="54" t="n">
        <v>6456</v>
      </c>
      <c r="J6458" t="s"/>
      <c r="K6458" t="s">
        <v>2361</v>
      </c>
      <c r="L6458" t="s">
        <v>1034</v>
      </c>
      <c r="M6458" t="s"/>
      <c r="N6458" t="s"/>
      <c r="O6458" t="s"/>
      <c r="P6458" t="s"/>
    </row>
    <row r="6459" spans="1:16">
      <c r="I6459" s="54" t="n">
        <v>6457</v>
      </c>
      <c r="J6459" s="55" t="n">
        <v>0</v>
      </c>
      <c r="K6459" t="s">
        <v>2361</v>
      </c>
      <c r="L6459" t="s">
        <v>1620</v>
      </c>
      <c r="M6459" t="s"/>
      <c r="N6459" t="s"/>
      <c r="O6459" t="s"/>
      <c r="P6459" t="s"/>
    </row>
    <row r="6460" spans="1:16">
      <c r="I6460" s="54" t="n">
        <v>6458</v>
      </c>
      <c r="J6460" t="s"/>
      <c r="K6460" t="s">
        <v>2361</v>
      </c>
      <c r="L6460" t="s">
        <v>1429</v>
      </c>
      <c r="M6460" t="s"/>
      <c r="N6460" t="s"/>
      <c r="O6460" t="s"/>
      <c r="P6460" t="s"/>
    </row>
    <row r="6461" spans="1:16">
      <c r="I6461" s="54" t="n">
        <v>6459</v>
      </c>
      <c r="J6461" s="55" t="n">
        <v>0</v>
      </c>
      <c r="K6461" t="s">
        <v>2361</v>
      </c>
      <c r="L6461" t="s">
        <v>1430</v>
      </c>
      <c r="M6461" t="s"/>
      <c r="N6461" t="s"/>
      <c r="O6461" t="s"/>
      <c r="P6461" t="s"/>
    </row>
    <row r="6462" spans="1:16">
      <c r="I6462" s="54" t="n">
        <v>6460</v>
      </c>
      <c r="J6462" s="55" t="n">
        <v>0</v>
      </c>
      <c r="K6462" t="s">
        <v>2361</v>
      </c>
      <c r="L6462" t="s">
        <v>1433</v>
      </c>
      <c r="M6462" t="s"/>
      <c r="N6462" t="s"/>
      <c r="O6462" t="s"/>
      <c r="P6462" t="s"/>
    </row>
    <row r="6463" spans="1:16">
      <c r="I6463" s="54" t="n">
        <v>6461</v>
      </c>
      <c r="J6463" s="55" t="n">
        <v>0</v>
      </c>
      <c r="K6463" t="s">
        <v>2361</v>
      </c>
      <c r="L6463" t="s">
        <v>1435</v>
      </c>
      <c r="M6463" t="s"/>
      <c r="N6463" t="s"/>
      <c r="O6463" t="s"/>
      <c r="P6463" t="s"/>
    </row>
    <row r="6464" spans="1:16">
      <c r="I6464" s="54" t="n">
        <v>6462</v>
      </c>
      <c r="J6464" t="s"/>
      <c r="K6464" t="s">
        <v>2361</v>
      </c>
      <c r="L6464" t="s">
        <v>1436</v>
      </c>
      <c r="M6464" t="s"/>
      <c r="N6464" t="s"/>
      <c r="O6464" t="s"/>
      <c r="P6464" t="s"/>
    </row>
    <row r="6465" spans="1:16">
      <c r="I6465" s="54" t="n">
        <v>6463</v>
      </c>
      <c r="J6465" t="s"/>
      <c r="K6465" t="s">
        <v>2361</v>
      </c>
      <c r="L6465" t="s">
        <v>1036</v>
      </c>
      <c r="M6465" t="s"/>
      <c r="N6465" t="s"/>
      <c r="O6465" t="s"/>
      <c r="P6465" t="s"/>
    </row>
    <row r="6466" spans="1:16">
      <c r="I6466" s="54" t="n">
        <v>6464</v>
      </c>
      <c r="J6466" s="55" t="n">
        <v>0</v>
      </c>
      <c r="K6466" t="s">
        <v>2361</v>
      </c>
      <c r="L6466" t="s">
        <v>1437</v>
      </c>
      <c r="M6466" t="s"/>
      <c r="N6466" t="s"/>
      <c r="O6466" t="s"/>
      <c r="P6466" t="s"/>
    </row>
    <row r="6467" spans="1:16">
      <c r="I6467" s="54" t="n">
        <v>6465</v>
      </c>
      <c r="J6467" s="55" t="n">
        <v>0</v>
      </c>
      <c r="K6467" t="s">
        <v>2361</v>
      </c>
      <c r="L6467" t="s">
        <v>1039</v>
      </c>
      <c r="M6467" t="s"/>
      <c r="N6467" t="s"/>
      <c r="O6467" t="s"/>
      <c r="P6467" t="s"/>
    </row>
    <row r="6468" spans="1:16">
      <c r="I6468" s="54" t="n">
        <v>6466</v>
      </c>
      <c r="J6468" s="55" t="n">
        <v>0</v>
      </c>
      <c r="K6468" t="s">
        <v>2361</v>
      </c>
      <c r="L6468" t="s">
        <v>1690</v>
      </c>
      <c r="M6468" t="s"/>
      <c r="N6468" t="s"/>
      <c r="O6468" t="s"/>
      <c r="P6468" t="s"/>
    </row>
    <row r="6469" spans="1:16">
      <c r="I6469" s="54" t="n">
        <v>6467</v>
      </c>
      <c r="J6469" s="55" t="n">
        <v>0</v>
      </c>
      <c r="K6469" t="s">
        <v>2361</v>
      </c>
      <c r="L6469" t="s">
        <v>1691</v>
      </c>
      <c r="M6469" t="s"/>
      <c r="N6469" t="s"/>
      <c r="O6469" t="s"/>
      <c r="P6469" t="s"/>
    </row>
    <row r="6470" spans="1:16">
      <c r="I6470" s="54" t="n">
        <v>6468</v>
      </c>
      <c r="J6470" s="55" t="n">
        <v>0</v>
      </c>
      <c r="K6470" t="s">
        <v>2361</v>
      </c>
      <c r="L6470" t="s">
        <v>1442</v>
      </c>
      <c r="M6470" t="s"/>
      <c r="N6470" t="s"/>
      <c r="O6470" t="s"/>
      <c r="P6470" t="s"/>
    </row>
    <row r="6471" spans="1:16">
      <c r="I6471" s="54" t="n">
        <v>6469</v>
      </c>
      <c r="J6471" t="s"/>
      <c r="K6471" t="s">
        <v>2361</v>
      </c>
      <c r="L6471" t="s">
        <v>1443</v>
      </c>
      <c r="M6471" t="s"/>
      <c r="N6471" t="s"/>
      <c r="O6471" t="s"/>
      <c r="P6471" t="s"/>
    </row>
    <row r="6472" spans="1:16">
      <c r="I6472" s="54" t="n">
        <v>6470</v>
      </c>
      <c r="J6472" t="s"/>
      <c r="K6472" t="s">
        <v>2361</v>
      </c>
      <c r="L6472" t="s">
        <v>1595</v>
      </c>
      <c r="M6472" t="s"/>
      <c r="N6472" t="s"/>
      <c r="O6472" t="s"/>
      <c r="P6472" t="s"/>
    </row>
    <row r="6473" spans="1:16">
      <c r="I6473" s="54" t="n">
        <v>6471</v>
      </c>
      <c r="J6473" s="55" t="n">
        <v>0</v>
      </c>
      <c r="K6473" t="s">
        <v>2361</v>
      </c>
      <c r="L6473" t="s">
        <v>1445</v>
      </c>
      <c r="M6473" t="s"/>
      <c r="N6473" t="s"/>
      <c r="O6473" t="s"/>
      <c r="P6473" t="s"/>
    </row>
    <row r="6474" spans="1:16">
      <c r="I6474" s="54" t="n">
        <v>6472</v>
      </c>
      <c r="J6474" s="55" t="n">
        <v>0</v>
      </c>
      <c r="K6474" t="s">
        <v>2361</v>
      </c>
      <c r="L6474" t="s">
        <v>1447</v>
      </c>
      <c r="M6474" t="s"/>
      <c r="N6474" t="s"/>
      <c r="O6474" t="s"/>
      <c r="P6474" t="s"/>
    </row>
    <row r="6475" spans="1:16">
      <c r="I6475" s="54" t="n">
        <v>6473</v>
      </c>
      <c r="J6475" s="55" t="n">
        <v>0</v>
      </c>
      <c r="K6475" t="s">
        <v>2361</v>
      </c>
      <c r="L6475" t="s">
        <v>1448</v>
      </c>
      <c r="M6475" t="s"/>
      <c r="N6475" t="s"/>
      <c r="O6475" t="s"/>
      <c r="P6475" t="s"/>
    </row>
    <row r="6476" spans="1:16">
      <c r="I6476" s="54" t="n">
        <v>6474</v>
      </c>
      <c r="J6476" s="55" t="n">
        <v>0</v>
      </c>
      <c r="K6476" t="s">
        <v>2361</v>
      </c>
      <c r="L6476" t="s">
        <v>1449</v>
      </c>
      <c r="M6476" t="s"/>
      <c r="N6476" t="s"/>
      <c r="O6476" t="s"/>
      <c r="P6476" t="s"/>
    </row>
    <row r="6477" spans="1:16">
      <c r="I6477" s="54" t="n">
        <v>6475</v>
      </c>
      <c r="J6477" s="55" t="n">
        <v>0</v>
      </c>
      <c r="K6477" t="s">
        <v>2361</v>
      </c>
      <c r="L6477" t="s">
        <v>1450</v>
      </c>
      <c r="M6477" t="s"/>
      <c r="N6477" t="s"/>
      <c r="O6477" t="s"/>
      <c r="P6477" t="s"/>
    </row>
    <row r="6478" spans="1:16">
      <c r="I6478" s="54" t="n">
        <v>6476</v>
      </c>
      <c r="J6478" s="55" t="n">
        <v>0</v>
      </c>
      <c r="K6478" t="s">
        <v>2361</v>
      </c>
      <c r="L6478" t="s">
        <v>1598</v>
      </c>
      <c r="M6478" t="s"/>
      <c r="N6478" t="s"/>
      <c r="O6478" t="s"/>
      <c r="P6478" t="s"/>
    </row>
    <row r="6479" spans="1:16">
      <c r="I6479" s="54" t="n">
        <v>6477</v>
      </c>
      <c r="J6479" s="55" t="n">
        <v>0</v>
      </c>
      <c r="K6479" t="s">
        <v>2361</v>
      </c>
      <c r="L6479" t="s">
        <v>1455</v>
      </c>
      <c r="M6479" t="s"/>
      <c r="N6479" t="s"/>
      <c r="O6479" t="s"/>
      <c r="P6479" t="s"/>
    </row>
    <row r="6480" spans="1:16">
      <c r="I6480" s="54" t="n">
        <v>6478</v>
      </c>
      <c r="J6480" s="55" t="n">
        <v>0</v>
      </c>
      <c r="K6480" t="s">
        <v>2361</v>
      </c>
      <c r="L6480" t="s">
        <v>1457</v>
      </c>
      <c r="M6480" t="s"/>
      <c r="N6480" t="s"/>
      <c r="O6480" t="s"/>
      <c r="P6480" t="s"/>
    </row>
    <row r="6481" spans="1:16">
      <c r="I6481" s="54" t="n">
        <v>6479</v>
      </c>
      <c r="J6481" t="s"/>
      <c r="K6481" t="s">
        <v>2361</v>
      </c>
      <c r="L6481" t="s">
        <v>1041</v>
      </c>
      <c r="M6481" t="s"/>
      <c r="N6481" t="s"/>
      <c r="O6481" t="s"/>
      <c r="P6481" t="s"/>
    </row>
    <row r="6482" spans="1:16">
      <c r="I6482" s="54" t="n">
        <v>6480</v>
      </c>
      <c r="J6482" t="s"/>
      <c r="K6482" t="s">
        <v>2361</v>
      </c>
      <c r="L6482" t="s">
        <v>1465</v>
      </c>
      <c r="M6482" t="s"/>
      <c r="N6482" t="s"/>
      <c r="O6482" t="s"/>
      <c r="P6482" t="s"/>
    </row>
    <row r="6483" spans="1:16">
      <c r="I6483" s="54" t="n">
        <v>6481</v>
      </c>
      <c r="J6483" t="s"/>
      <c r="K6483" t="s">
        <v>2361</v>
      </c>
      <c r="L6483" t="s">
        <v>2057</v>
      </c>
      <c r="M6483" t="s"/>
      <c r="N6483" t="s"/>
      <c r="O6483" t="s"/>
      <c r="P6483" t="s"/>
    </row>
    <row r="6484" spans="1:16">
      <c r="I6484" s="54" t="n">
        <v>6482</v>
      </c>
      <c r="J6484" t="s"/>
      <c r="K6484" t="s">
        <v>2361</v>
      </c>
      <c r="L6484" t="s">
        <v>1466</v>
      </c>
      <c r="M6484" t="s"/>
      <c r="N6484" t="s"/>
      <c r="O6484" t="s"/>
      <c r="P6484" t="s"/>
    </row>
    <row r="6485" spans="1:16">
      <c r="I6485" s="54" t="n">
        <v>6483</v>
      </c>
      <c r="J6485" t="s"/>
      <c r="K6485" t="s">
        <v>2361</v>
      </c>
      <c r="L6485" t="s">
        <v>1696</v>
      </c>
      <c r="M6485" t="s"/>
      <c r="N6485" t="s"/>
      <c r="O6485" t="s"/>
      <c r="P6485" t="s"/>
    </row>
    <row r="6486" spans="1:16">
      <c r="I6486" s="54" t="n">
        <v>6484</v>
      </c>
      <c r="J6486" t="s"/>
      <c r="K6486" t="s">
        <v>2361</v>
      </c>
      <c r="L6486" t="s">
        <v>1467</v>
      </c>
      <c r="M6486" t="s"/>
      <c r="N6486" t="s"/>
      <c r="O6486" t="s"/>
      <c r="P6486" t="s"/>
    </row>
    <row r="6487" spans="1:16">
      <c r="I6487" s="54" t="n">
        <v>6485</v>
      </c>
      <c r="J6487" t="s"/>
      <c r="K6487" t="s">
        <v>2361</v>
      </c>
      <c r="L6487" t="s">
        <v>1468</v>
      </c>
      <c r="M6487" t="s"/>
      <c r="N6487" t="s"/>
      <c r="O6487" t="s"/>
      <c r="P6487" t="s"/>
    </row>
    <row r="6488" spans="1:16">
      <c r="I6488" s="54" t="n">
        <v>6486</v>
      </c>
      <c r="J6488" t="s"/>
      <c r="K6488" t="s">
        <v>2361</v>
      </c>
      <c r="L6488" t="s">
        <v>1697</v>
      </c>
      <c r="M6488" t="s"/>
      <c r="N6488" t="s"/>
      <c r="O6488" t="s"/>
      <c r="P6488" t="s"/>
    </row>
    <row r="6489" spans="1:16">
      <c r="I6489" s="54" t="n">
        <v>6487</v>
      </c>
      <c r="J6489" t="s"/>
      <c r="K6489" t="s">
        <v>2361</v>
      </c>
      <c r="L6489" t="s">
        <v>1469</v>
      </c>
      <c r="M6489" t="s"/>
      <c r="N6489" t="s"/>
      <c r="O6489" t="s"/>
      <c r="P6489" t="s"/>
    </row>
    <row r="6490" spans="1:16">
      <c r="I6490" s="54" t="n">
        <v>6488</v>
      </c>
      <c r="J6490" t="s"/>
      <c r="K6490" t="s">
        <v>2361</v>
      </c>
      <c r="L6490" t="s">
        <v>1473</v>
      </c>
      <c r="M6490" t="s"/>
      <c r="N6490" t="s"/>
      <c r="O6490" t="s"/>
      <c r="P6490" t="s"/>
    </row>
    <row r="6491" spans="1:16">
      <c r="I6491" s="54" t="n">
        <v>6489</v>
      </c>
      <c r="J6491" t="s"/>
      <c r="K6491" t="s">
        <v>2361</v>
      </c>
      <c r="L6491" t="s">
        <v>1474</v>
      </c>
      <c r="M6491" t="s"/>
      <c r="N6491" t="s"/>
      <c r="O6491" t="s"/>
      <c r="P6491" t="s"/>
    </row>
    <row r="6492" spans="1:16">
      <c r="I6492" s="54" t="n">
        <v>6490</v>
      </c>
      <c r="J6492" t="s"/>
      <c r="K6492" t="s">
        <v>2361</v>
      </c>
      <c r="L6492" t="s">
        <v>1475</v>
      </c>
      <c r="M6492" t="s"/>
      <c r="N6492" t="s"/>
      <c r="O6492" t="s"/>
      <c r="P6492" t="s"/>
    </row>
    <row r="6493" spans="1:16">
      <c r="I6493" s="54" t="n">
        <v>6491</v>
      </c>
      <c r="J6493" t="s"/>
      <c r="K6493" t="s">
        <v>2361</v>
      </c>
      <c r="L6493" t="s">
        <v>1608</v>
      </c>
      <c r="M6493" t="s"/>
      <c r="N6493" t="s"/>
      <c r="O6493" t="s"/>
      <c r="P6493" t="s"/>
    </row>
    <row r="6494" spans="1:16">
      <c r="I6494" s="54" t="n">
        <v>6492</v>
      </c>
      <c r="J6494" t="s"/>
      <c r="K6494" t="s">
        <v>2361</v>
      </c>
      <c r="L6494" t="s">
        <v>1476</v>
      </c>
      <c r="M6494" t="s"/>
      <c r="N6494" t="s"/>
      <c r="O6494" t="s"/>
      <c r="P6494" t="s"/>
    </row>
    <row r="6495" spans="1:16">
      <c r="I6495" s="54" t="n">
        <v>6493</v>
      </c>
      <c r="J6495" t="s"/>
      <c r="K6495" t="s">
        <v>2361</v>
      </c>
      <c r="L6495" t="s">
        <v>1625</v>
      </c>
      <c r="M6495" t="s"/>
      <c r="N6495" t="s"/>
      <c r="O6495" t="s"/>
      <c r="P6495" t="s"/>
    </row>
    <row r="6496" spans="1:16">
      <c r="I6496" s="54" t="n">
        <v>6494</v>
      </c>
      <c r="J6496" t="s"/>
      <c r="K6496" t="s">
        <v>2361</v>
      </c>
      <c r="L6496" t="s">
        <v>1626</v>
      </c>
      <c r="M6496" t="s"/>
      <c r="N6496" t="s"/>
      <c r="O6496" t="s"/>
      <c r="P6496" t="s"/>
    </row>
    <row r="6497" spans="1:16">
      <c r="I6497" s="54" t="n">
        <v>6495</v>
      </c>
      <c r="J6497" t="s"/>
      <c r="K6497" t="s">
        <v>2361</v>
      </c>
      <c r="L6497" t="s">
        <v>1627</v>
      </c>
      <c r="M6497" t="s"/>
      <c r="N6497" t="s"/>
      <c r="O6497" t="s"/>
      <c r="P6497" t="s"/>
    </row>
    <row r="6498" spans="1:16">
      <c r="I6498" s="54" t="n">
        <v>6496</v>
      </c>
      <c r="J6498" t="s"/>
      <c r="K6498" t="s">
        <v>2361</v>
      </c>
      <c r="L6498" t="s">
        <v>1628</v>
      </c>
      <c r="M6498" t="s"/>
      <c r="N6498" t="s"/>
      <c r="O6498" t="s"/>
      <c r="P6498" t="s"/>
    </row>
    <row r="6499" spans="1:16">
      <c r="I6499" s="54" t="n">
        <v>6497</v>
      </c>
      <c r="J6499" t="s"/>
      <c r="K6499" t="s">
        <v>2361</v>
      </c>
      <c r="L6499" t="s">
        <v>1629</v>
      </c>
      <c r="M6499" t="s"/>
      <c r="N6499" t="s"/>
      <c r="O6499" t="s"/>
      <c r="P6499" t="s"/>
    </row>
    <row r="6500" spans="1:16">
      <c r="I6500" s="54" t="n">
        <v>6498</v>
      </c>
      <c r="J6500" t="s"/>
      <c r="K6500" t="s">
        <v>2361</v>
      </c>
      <c r="L6500" t="s">
        <v>1484</v>
      </c>
      <c r="M6500" t="s"/>
      <c r="N6500" t="s"/>
      <c r="O6500" t="s"/>
      <c r="P6500" t="s"/>
    </row>
    <row r="6501" spans="1:16">
      <c r="I6501" s="54" t="n">
        <v>6499</v>
      </c>
      <c r="J6501" t="s"/>
      <c r="K6501" t="s">
        <v>2361</v>
      </c>
      <c r="L6501" t="s">
        <v>1374</v>
      </c>
      <c r="M6501" t="s"/>
      <c r="N6501" t="s"/>
      <c r="O6501" t="s"/>
      <c r="P6501" t="s"/>
    </row>
    <row r="6502" spans="1:16">
      <c r="I6502" s="54" t="n">
        <v>6500</v>
      </c>
      <c r="J6502" t="s"/>
      <c r="K6502" t="s">
        <v>2361</v>
      </c>
      <c r="L6502" t="s">
        <v>1491</v>
      </c>
      <c r="M6502" t="s"/>
      <c r="N6502" t="s"/>
      <c r="O6502" t="s"/>
      <c r="P6502" t="s"/>
    </row>
    <row r="6503" spans="1:16">
      <c r="I6503" s="54" t="n">
        <v>6501</v>
      </c>
      <c r="J6503" t="s"/>
      <c r="K6503" t="s">
        <v>2361</v>
      </c>
      <c r="L6503" t="s">
        <v>1494</v>
      </c>
      <c r="M6503" t="s"/>
      <c r="N6503" t="s"/>
      <c r="O6503" t="s"/>
      <c r="P6503" t="s"/>
    </row>
    <row r="6504" spans="1:16">
      <c r="I6504" s="54" t="n">
        <v>6502</v>
      </c>
      <c r="J6504" t="s"/>
      <c r="K6504" t="s">
        <v>2361</v>
      </c>
      <c r="L6504" t="s">
        <v>1495</v>
      </c>
      <c r="M6504" t="s"/>
      <c r="N6504" t="s"/>
      <c r="O6504" t="s"/>
      <c r="P6504" t="s"/>
    </row>
    <row r="6505" spans="1:16">
      <c r="I6505" s="54" t="n">
        <v>6503</v>
      </c>
      <c r="J6505" t="s"/>
      <c r="K6505" t="s">
        <v>2361</v>
      </c>
      <c r="L6505" t="s">
        <v>1496</v>
      </c>
      <c r="M6505" t="s"/>
      <c r="N6505" t="s"/>
      <c r="O6505" t="s"/>
      <c r="P6505" t="s"/>
    </row>
    <row r="6506" spans="1:16">
      <c r="I6506" s="54" t="n">
        <v>6504</v>
      </c>
      <c r="J6506" t="s"/>
      <c r="K6506" t="s">
        <v>2361</v>
      </c>
      <c r="L6506" t="s">
        <v>1497</v>
      </c>
      <c r="M6506" t="s"/>
      <c r="N6506" t="s"/>
      <c r="O6506" t="s"/>
      <c r="P6506" t="s"/>
    </row>
    <row r="6507" spans="1:16">
      <c r="I6507" s="54" t="n">
        <v>6505</v>
      </c>
      <c r="J6507" t="s"/>
      <c r="K6507" t="s">
        <v>2361</v>
      </c>
      <c r="L6507" t="s">
        <v>1498</v>
      </c>
      <c r="M6507" t="s"/>
      <c r="N6507" t="s"/>
      <c r="O6507" t="s"/>
      <c r="P6507" t="s"/>
    </row>
    <row r="6508" spans="1:16">
      <c r="I6508" s="54" t="n">
        <v>6506</v>
      </c>
      <c r="J6508" t="s"/>
      <c r="K6508" t="s">
        <v>2361</v>
      </c>
      <c r="L6508" t="s">
        <v>1501</v>
      </c>
      <c r="M6508" t="s"/>
      <c r="N6508" t="s"/>
      <c r="O6508" t="s"/>
      <c r="P6508" t="s"/>
    </row>
    <row r="6509" spans="1:16">
      <c r="I6509" s="54" t="n">
        <v>6507</v>
      </c>
      <c r="J6509" t="s"/>
      <c r="K6509" t="s">
        <v>2361</v>
      </c>
      <c r="L6509" t="s">
        <v>1502</v>
      </c>
      <c r="M6509" t="s"/>
      <c r="N6509" t="s"/>
      <c r="O6509" t="s"/>
      <c r="P6509" t="s"/>
    </row>
    <row r="6510" spans="1:16">
      <c r="I6510" s="54" t="n">
        <v>6508</v>
      </c>
      <c r="J6510" t="s"/>
      <c r="K6510" t="s">
        <v>2361</v>
      </c>
      <c r="L6510" t="s">
        <v>1503</v>
      </c>
      <c r="M6510" t="s"/>
      <c r="N6510" t="s"/>
      <c r="O6510" t="s"/>
      <c r="P6510" t="s"/>
    </row>
    <row r="6511" spans="1:16">
      <c r="I6511" s="54" t="n">
        <v>6509</v>
      </c>
      <c r="J6511" t="s"/>
      <c r="K6511" t="s">
        <v>2361</v>
      </c>
      <c r="L6511" t="s">
        <v>1504</v>
      </c>
      <c r="M6511" t="s"/>
      <c r="N6511" t="s"/>
      <c r="O6511" t="s"/>
      <c r="P6511" t="s"/>
    </row>
    <row r="6512" spans="1:16">
      <c r="I6512" s="54" t="n">
        <v>6510</v>
      </c>
      <c r="J6512" t="s"/>
      <c r="K6512" t="s">
        <v>2361</v>
      </c>
      <c r="L6512" t="s">
        <v>1505</v>
      </c>
      <c r="M6512" t="s"/>
      <c r="N6512" t="s"/>
      <c r="O6512" t="s"/>
      <c r="P6512" t="s"/>
    </row>
    <row r="6513" spans="1:16">
      <c r="I6513" s="54" t="n">
        <v>6511</v>
      </c>
      <c r="J6513" t="s"/>
      <c r="K6513" t="s">
        <v>2361</v>
      </c>
      <c r="L6513" t="s">
        <v>1506</v>
      </c>
      <c r="M6513" t="s"/>
      <c r="N6513" t="s"/>
      <c r="O6513" t="s"/>
      <c r="P6513" t="s"/>
    </row>
    <row r="6514" spans="1:16">
      <c r="I6514" s="54" t="n">
        <v>6512</v>
      </c>
      <c r="J6514" t="s"/>
      <c r="K6514" t="s">
        <v>2361</v>
      </c>
      <c r="L6514" t="s">
        <v>1507</v>
      </c>
      <c r="M6514" t="s"/>
      <c r="N6514" t="s"/>
      <c r="O6514" t="s"/>
      <c r="P6514" t="s"/>
    </row>
    <row r="6515" spans="1:16">
      <c r="I6515" s="54" t="n">
        <v>6513</v>
      </c>
      <c r="J6515" t="s"/>
      <c r="K6515" t="s">
        <v>2361</v>
      </c>
      <c r="L6515" t="s">
        <v>1508</v>
      </c>
      <c r="M6515" t="s"/>
      <c r="N6515" t="s"/>
      <c r="O6515" t="s"/>
      <c r="P6515" t="s"/>
    </row>
    <row r="6516" spans="1:16">
      <c r="I6516" s="54" t="n">
        <v>6514</v>
      </c>
      <c r="J6516" t="s"/>
      <c r="K6516" t="s">
        <v>2361</v>
      </c>
      <c r="L6516" t="s">
        <v>1510</v>
      </c>
      <c r="M6516" t="s"/>
      <c r="N6516" t="s"/>
      <c r="O6516" t="s"/>
      <c r="P6516" t="s"/>
    </row>
    <row r="6517" spans="1:16">
      <c r="I6517" s="54" t="n">
        <v>6515</v>
      </c>
      <c r="J6517" t="s"/>
      <c r="K6517" t="s">
        <v>2361</v>
      </c>
      <c r="L6517" t="s">
        <v>1511</v>
      </c>
      <c r="M6517" t="s"/>
      <c r="N6517" t="s"/>
      <c r="O6517" t="s"/>
      <c r="P6517" t="s"/>
    </row>
    <row r="6518" spans="1:16">
      <c r="I6518" s="54" t="n">
        <v>6516</v>
      </c>
      <c r="J6518" t="s"/>
      <c r="K6518" t="s">
        <v>2361</v>
      </c>
      <c r="L6518" t="s">
        <v>1517</v>
      </c>
      <c r="M6518" t="s"/>
      <c r="N6518" t="s"/>
      <c r="O6518" t="s"/>
      <c r="P6518" t="s"/>
    </row>
    <row r="6519" spans="1:16">
      <c r="I6519" s="54" t="n">
        <v>6517</v>
      </c>
      <c r="J6519" t="s"/>
      <c r="K6519" t="s">
        <v>2361</v>
      </c>
      <c r="L6519" t="s">
        <v>1047</v>
      </c>
      <c r="M6519" t="s"/>
      <c r="N6519" t="s"/>
      <c r="O6519" t="s"/>
      <c r="P6519" t="s"/>
    </row>
    <row r="6520" spans="1:16">
      <c r="I6520" s="54" t="n">
        <v>6518</v>
      </c>
      <c r="J6520" t="s"/>
      <c r="K6520" t="s">
        <v>2361</v>
      </c>
      <c r="L6520" t="s">
        <v>1524</v>
      </c>
      <c r="M6520" t="s"/>
      <c r="N6520" t="s"/>
      <c r="O6520" t="s"/>
      <c r="P6520" t="s"/>
    </row>
    <row r="6521" spans="1:16">
      <c r="I6521" s="54" t="n">
        <v>6519</v>
      </c>
      <c r="J6521" t="s"/>
      <c r="K6521" t="s">
        <v>2361</v>
      </c>
      <c r="L6521" t="s">
        <v>1525</v>
      </c>
      <c r="M6521" t="s"/>
      <c r="N6521" t="s"/>
      <c r="O6521" t="s"/>
      <c r="P6521" t="s"/>
    </row>
    <row r="6522" spans="1:16">
      <c r="I6522" s="54" t="n">
        <v>6520</v>
      </c>
      <c r="J6522" t="s"/>
      <c r="K6522" t="s">
        <v>2361</v>
      </c>
      <c r="L6522" t="s">
        <v>1526</v>
      </c>
      <c r="M6522" t="s"/>
      <c r="N6522" t="s"/>
      <c r="O6522" t="s"/>
      <c r="P6522" t="s"/>
    </row>
    <row r="6523" spans="1:16">
      <c r="I6523" s="54" t="n">
        <v>6521</v>
      </c>
      <c r="J6523" t="s"/>
      <c r="K6523" t="s">
        <v>2361</v>
      </c>
      <c r="L6523" t="s">
        <v>1527</v>
      </c>
      <c r="M6523" t="s"/>
      <c r="N6523" t="s"/>
      <c r="O6523" t="s"/>
      <c r="P6523" t="s"/>
    </row>
    <row r="6524" spans="1:16">
      <c r="I6524" s="54" t="n">
        <v>6522</v>
      </c>
      <c r="J6524" t="s"/>
      <c r="K6524" t="s">
        <v>2361</v>
      </c>
      <c r="L6524" t="s">
        <v>1528</v>
      </c>
      <c r="M6524" t="s"/>
      <c r="N6524" t="s"/>
      <c r="O6524" t="s"/>
      <c r="P6524" t="s"/>
    </row>
    <row r="6525" spans="1:16">
      <c r="I6525" s="54" t="n">
        <v>6523</v>
      </c>
      <c r="J6525" t="s"/>
      <c r="K6525" t="s">
        <v>2361</v>
      </c>
      <c r="L6525" t="s">
        <v>1554</v>
      </c>
      <c r="M6525" t="s"/>
      <c r="N6525" t="s"/>
      <c r="O6525" t="s"/>
      <c r="P6525" t="s"/>
    </row>
    <row r="6526" spans="1:16">
      <c r="I6526" s="54" t="n">
        <v>6524</v>
      </c>
      <c r="J6526" t="s"/>
      <c r="K6526" t="s">
        <v>2361</v>
      </c>
      <c r="L6526" t="s">
        <v>1555</v>
      </c>
      <c r="M6526" t="s"/>
      <c r="N6526" t="s"/>
      <c r="O6526" t="s"/>
      <c r="P6526" t="s"/>
    </row>
    <row r="6527" spans="1:16">
      <c r="I6527" s="54" t="n">
        <v>6525</v>
      </c>
      <c r="J6527" t="s"/>
      <c r="K6527" t="s">
        <v>2361</v>
      </c>
      <c r="L6527" t="s">
        <v>1703</v>
      </c>
      <c r="M6527" t="s"/>
      <c r="N6527" t="s"/>
      <c r="O6527" t="s"/>
      <c r="P6527" t="s"/>
    </row>
    <row r="6528" spans="1:16">
      <c r="I6528" s="54" t="n">
        <v>6526</v>
      </c>
      <c r="J6528" t="s"/>
      <c r="K6528" t="s">
        <v>2361</v>
      </c>
      <c r="L6528" t="s">
        <v>1704</v>
      </c>
      <c r="M6528" t="s"/>
      <c r="N6528" t="s"/>
      <c r="O6528" t="s"/>
      <c r="P6528" t="s"/>
    </row>
    <row r="6529" spans="1:16">
      <c r="I6529" s="54" t="n">
        <v>6527</v>
      </c>
      <c r="J6529" t="s"/>
      <c r="K6529" t="s">
        <v>2361</v>
      </c>
      <c r="L6529" t="s">
        <v>1556</v>
      </c>
      <c r="M6529" t="s"/>
      <c r="N6529" t="s"/>
      <c r="O6529" t="s"/>
      <c r="P6529" t="s"/>
    </row>
    <row r="6530" spans="1:16">
      <c r="I6530" s="54" t="n">
        <v>6528</v>
      </c>
      <c r="J6530" t="s"/>
      <c r="K6530" t="s">
        <v>2361</v>
      </c>
      <c r="L6530" t="s">
        <v>1705</v>
      </c>
      <c r="M6530" t="s"/>
      <c r="N6530" t="s"/>
      <c r="O6530" t="s"/>
      <c r="P6530" t="s"/>
    </row>
    <row r="6531" spans="1:16">
      <c r="I6531" s="54" t="n">
        <v>6529</v>
      </c>
      <c r="J6531" t="s"/>
      <c r="K6531" t="s">
        <v>2361</v>
      </c>
      <c r="L6531" t="s">
        <v>1706</v>
      </c>
      <c r="M6531" t="s"/>
      <c r="N6531" t="s"/>
      <c r="O6531" t="s"/>
      <c r="P6531" t="s"/>
    </row>
    <row r="6532" spans="1:16">
      <c r="I6532" s="54" t="n">
        <v>6530</v>
      </c>
      <c r="J6532" t="s"/>
      <c r="K6532" t="s">
        <v>2361</v>
      </c>
      <c r="L6532" t="s">
        <v>1557</v>
      </c>
      <c r="M6532" t="s"/>
      <c r="N6532" t="s"/>
      <c r="O6532" t="s"/>
      <c r="P6532" t="s"/>
    </row>
    <row r="6533" spans="1:16">
      <c r="I6533" s="54" t="n">
        <v>6531</v>
      </c>
      <c r="J6533" t="s"/>
      <c r="K6533" t="s">
        <v>2361</v>
      </c>
      <c r="L6533" t="s">
        <v>1558</v>
      </c>
      <c r="M6533" t="s"/>
      <c r="N6533" t="s"/>
      <c r="O6533" t="s"/>
      <c r="P6533" t="s"/>
    </row>
    <row r="6534" spans="1:16">
      <c r="I6534" s="54" t="n">
        <v>6532</v>
      </c>
      <c r="J6534" t="s"/>
      <c r="K6534" t="s">
        <v>2361</v>
      </c>
      <c r="L6534" t="s">
        <v>1562</v>
      </c>
      <c r="M6534" t="s"/>
      <c r="N6534" t="s"/>
      <c r="O6534" t="s"/>
      <c r="P6534" t="s"/>
    </row>
    <row r="6535" spans="1:16">
      <c r="I6535" s="54" t="n">
        <v>6533</v>
      </c>
      <c r="J6535" t="s"/>
      <c r="K6535" t="s">
        <v>2361</v>
      </c>
      <c r="L6535" t="s">
        <v>1563</v>
      </c>
      <c r="M6535" t="s"/>
      <c r="N6535" t="s"/>
      <c r="O6535" t="s"/>
      <c r="P6535" t="s"/>
    </row>
    <row r="6536" spans="1:16">
      <c r="I6536" s="54" t="n">
        <v>6534</v>
      </c>
      <c r="J6536" t="s"/>
      <c r="K6536" t="s">
        <v>2361</v>
      </c>
      <c r="L6536" t="s">
        <v>1633</v>
      </c>
      <c r="M6536" t="s"/>
      <c r="N6536" t="s"/>
      <c r="O6536" t="s"/>
      <c r="P6536" t="s"/>
    </row>
    <row r="6537" spans="1:16">
      <c r="I6537" s="54" t="n">
        <v>6535</v>
      </c>
      <c r="J6537" t="s"/>
      <c r="K6537" t="s">
        <v>2361</v>
      </c>
      <c r="L6537" t="s">
        <v>1634</v>
      </c>
      <c r="M6537" t="s"/>
      <c r="N6537" t="s"/>
      <c r="O6537" t="s"/>
      <c r="P6537" t="s"/>
    </row>
    <row r="6538" spans="1:16">
      <c r="I6538" s="54" t="n">
        <v>6536</v>
      </c>
      <c r="J6538" t="s"/>
      <c r="K6538" t="s">
        <v>2361</v>
      </c>
      <c r="L6538" t="s">
        <v>1635</v>
      </c>
      <c r="M6538" t="s"/>
      <c r="N6538" t="s"/>
      <c r="O6538" t="s"/>
      <c r="P6538" t="s"/>
    </row>
    <row r="6539" spans="1:16">
      <c r="I6539" s="54" t="n">
        <v>6537</v>
      </c>
      <c r="J6539" t="s"/>
      <c r="K6539" t="s">
        <v>2361</v>
      </c>
      <c r="L6539" t="s">
        <v>1636</v>
      </c>
      <c r="M6539" t="s"/>
      <c r="N6539" t="s"/>
      <c r="O6539" t="s"/>
      <c r="P6539" t="s"/>
    </row>
    <row r="6540" spans="1:16">
      <c r="I6540" s="54" t="n">
        <v>6538</v>
      </c>
      <c r="J6540" t="s"/>
      <c r="K6540" t="s">
        <v>2361</v>
      </c>
      <c r="L6540" t="s">
        <v>1637</v>
      </c>
      <c r="M6540" t="s"/>
      <c r="N6540" t="s"/>
      <c r="O6540" t="s"/>
      <c r="P6540" t="s"/>
    </row>
    <row r="6541" spans="1:16">
      <c r="I6541" s="54" t="n">
        <v>6539</v>
      </c>
      <c r="J6541" t="s"/>
      <c r="K6541" t="s">
        <v>2361</v>
      </c>
      <c r="L6541" t="s">
        <v>1638</v>
      </c>
      <c r="M6541" t="s"/>
      <c r="N6541" t="s"/>
      <c r="O6541" t="s"/>
      <c r="P6541" t="s"/>
    </row>
    <row r="6542" spans="1:16">
      <c r="I6542" s="54" t="n">
        <v>6540</v>
      </c>
      <c r="J6542" t="s"/>
      <c r="K6542" t="s">
        <v>2361</v>
      </c>
      <c r="L6542" t="s">
        <v>1639</v>
      </c>
      <c r="M6542" t="s"/>
      <c r="N6542" t="s"/>
      <c r="O6542" t="s"/>
      <c r="P6542" t="s"/>
    </row>
    <row r="6543" spans="1:16">
      <c r="I6543" s="54" t="n">
        <v>6541</v>
      </c>
      <c r="J6543" t="s"/>
      <c r="K6543" t="s">
        <v>2361</v>
      </c>
      <c r="L6543" t="s">
        <v>1640</v>
      </c>
      <c r="M6543" t="s"/>
      <c r="N6543" t="s"/>
      <c r="O6543" t="s"/>
      <c r="P6543" t="s"/>
    </row>
    <row r="6544" spans="1:16">
      <c r="I6544" s="54" t="n">
        <v>6542</v>
      </c>
      <c r="J6544" t="s"/>
      <c r="K6544" t="s">
        <v>2361</v>
      </c>
      <c r="L6544" t="s">
        <v>1575</v>
      </c>
      <c r="M6544" t="s"/>
      <c r="N6544" t="s"/>
      <c r="O6544" t="s"/>
      <c r="P6544" t="s"/>
    </row>
    <row r="6545" spans="1:16">
      <c r="I6545" s="54" t="n">
        <v>6543</v>
      </c>
      <c r="J6545" t="s"/>
      <c r="K6545" t="s">
        <v>2361</v>
      </c>
      <c r="L6545" t="s">
        <v>1373</v>
      </c>
      <c r="M6545" t="s"/>
      <c r="N6545" t="s"/>
      <c r="O6545" t="s"/>
      <c r="P6545" t="s"/>
    </row>
    <row r="6546" spans="1:16">
      <c r="I6546" s="54" t="n">
        <v>6544</v>
      </c>
      <c r="J6546" t="s"/>
      <c r="K6546" t="s">
        <v>2361</v>
      </c>
      <c r="L6546" t="s">
        <v>1375</v>
      </c>
      <c r="M6546" t="s"/>
      <c r="N6546" t="s"/>
      <c r="O6546" t="s"/>
      <c r="P6546" t="s"/>
    </row>
    <row r="6547" spans="1:16">
      <c r="I6547" s="54" t="n">
        <v>6545</v>
      </c>
      <c r="J6547" t="s"/>
      <c r="K6547" t="s">
        <v>2361</v>
      </c>
      <c r="L6547" t="s">
        <v>1579</v>
      </c>
      <c r="M6547" t="s"/>
      <c r="N6547" t="s"/>
      <c r="O6547" t="s"/>
      <c r="P6547" t="s"/>
    </row>
    <row r="6548" spans="1:16">
      <c r="I6548" s="54" t="n">
        <v>6546</v>
      </c>
      <c r="J6548" t="s"/>
      <c r="K6548" t="s">
        <v>2361</v>
      </c>
      <c r="L6548" t="s">
        <v>1580</v>
      </c>
      <c r="M6548" t="s"/>
      <c r="N6548" t="s"/>
      <c r="O6548" t="s"/>
      <c r="P6548" t="s"/>
    </row>
    <row r="6549" spans="1:16">
      <c r="I6549" s="54" t="n">
        <v>6547</v>
      </c>
      <c r="J6549" t="s"/>
      <c r="K6549" t="s">
        <v>2361</v>
      </c>
      <c r="L6549" t="s">
        <v>1588</v>
      </c>
      <c r="M6549" t="s"/>
      <c r="N6549" t="s"/>
      <c r="O6549" t="s"/>
      <c r="P6549" t="s"/>
    </row>
    <row r="6550" spans="1:16">
      <c r="I6550" s="54" t="n">
        <v>6548</v>
      </c>
      <c r="J6550" t="s"/>
      <c r="K6550" t="s">
        <v>2361</v>
      </c>
      <c r="L6550" t="s">
        <v>1589</v>
      </c>
      <c r="M6550" t="s"/>
      <c r="N6550" t="s"/>
      <c r="O6550" t="s"/>
      <c r="P6550" t="s"/>
    </row>
    <row r="6551" spans="1:16">
      <c r="I6551" s="54" t="n">
        <v>6549</v>
      </c>
      <c r="J6551" t="s"/>
      <c r="K6551" t="s">
        <v>2361</v>
      </c>
      <c r="L6551" t="s">
        <v>1056</v>
      </c>
      <c r="M6551" t="s"/>
      <c r="N6551" t="s"/>
      <c r="O6551" t="s"/>
      <c r="P6551" t="s"/>
    </row>
    <row r="6552" spans="1:16">
      <c r="I6552" s="54" t="n">
        <v>6550</v>
      </c>
      <c r="J6552" t="s"/>
      <c r="K6552" t="s">
        <v>2361</v>
      </c>
      <c r="L6552" t="s">
        <v>1059</v>
      </c>
      <c r="M6552" t="s"/>
      <c r="N6552" t="s"/>
      <c r="O6552" t="s"/>
      <c r="P6552" t="s"/>
    </row>
    <row r="6553" spans="1:16">
      <c r="I6553" s="54" t="n">
        <v>6551</v>
      </c>
      <c r="J6553" t="s"/>
      <c r="K6553" t="s">
        <v>2361</v>
      </c>
      <c r="L6553" t="s">
        <v>1642</v>
      </c>
      <c r="M6553" t="s"/>
      <c r="N6553" t="s"/>
      <c r="O6553" t="s"/>
      <c r="P6553" t="s"/>
    </row>
    <row r="6554" spans="1:16">
      <c r="I6554" s="54" t="n">
        <v>6552</v>
      </c>
      <c r="J6554" s="55" t="n">
        <v>0</v>
      </c>
      <c r="K6554" t="s">
        <v>2361</v>
      </c>
      <c r="L6554" t="s">
        <v>1621</v>
      </c>
      <c r="M6554" t="s"/>
      <c r="N6554" t="s"/>
      <c r="O6554" t="s"/>
      <c r="P6554" t="s"/>
    </row>
    <row r="6555" spans="1:16">
      <c r="I6555" s="54" t="n">
        <v>6553</v>
      </c>
      <c r="J6555" s="55" t="n">
        <v>0</v>
      </c>
      <c r="K6555" t="s">
        <v>2361</v>
      </c>
      <c r="L6555" t="s">
        <v>2060</v>
      </c>
      <c r="M6555" t="s"/>
      <c r="N6555" t="s"/>
      <c r="O6555" t="s"/>
      <c r="P6555" t="s"/>
    </row>
    <row r="6556" spans="1:16">
      <c r="I6556" s="54" t="n">
        <v>6554</v>
      </c>
      <c r="J6556" t="s"/>
      <c r="K6556" t="s">
        <v>2361</v>
      </c>
      <c r="L6556" t="s">
        <v>1593</v>
      </c>
      <c r="M6556" t="s"/>
      <c r="N6556" t="s"/>
      <c r="O6556" t="s"/>
      <c r="P6556" t="s"/>
    </row>
    <row r="6557" spans="1:16">
      <c r="I6557" s="54" t="n">
        <v>6555</v>
      </c>
      <c r="J6557" s="55" t="n">
        <v>0</v>
      </c>
      <c r="K6557" t="s">
        <v>2361</v>
      </c>
      <c r="L6557" t="s">
        <v>1594</v>
      </c>
      <c r="M6557" t="s"/>
      <c r="N6557" t="s"/>
      <c r="O6557" t="s"/>
      <c r="P6557" t="s"/>
    </row>
    <row r="6558" spans="1:16">
      <c r="I6558" s="54" t="n">
        <v>6556</v>
      </c>
      <c r="J6558" s="55" t="n">
        <v>0</v>
      </c>
      <c r="K6558" t="s">
        <v>2361</v>
      </c>
      <c r="L6558" t="s">
        <v>1716</v>
      </c>
      <c r="M6558" t="s"/>
      <c r="N6558" t="s"/>
      <c r="O6558" t="s"/>
      <c r="P6558" t="s"/>
    </row>
    <row r="6559" spans="1:16">
      <c r="I6559" s="54" t="n">
        <v>6557</v>
      </c>
      <c r="J6559" t="s"/>
      <c r="K6559" t="s">
        <v>2361</v>
      </c>
      <c r="L6559" t="s">
        <v>1717</v>
      </c>
      <c r="M6559" t="s"/>
      <c r="N6559" t="s"/>
      <c r="O6559" t="s"/>
      <c r="P6559" t="s"/>
    </row>
    <row r="6560" spans="1:16">
      <c r="I6560" s="54" t="n">
        <v>6558</v>
      </c>
      <c r="J6560" s="55" t="n">
        <v>0</v>
      </c>
      <c r="K6560" t="s">
        <v>2361</v>
      </c>
      <c r="L6560" t="s">
        <v>1645</v>
      </c>
      <c r="M6560" t="s"/>
      <c r="N6560" t="s"/>
      <c r="O6560" t="s"/>
      <c r="P6560" t="s"/>
    </row>
    <row r="6561" spans="1:16">
      <c r="I6561" s="54" t="n">
        <v>6559</v>
      </c>
      <c r="J6561" s="55" t="n">
        <v>0</v>
      </c>
      <c r="K6561" t="s">
        <v>2361</v>
      </c>
      <c r="L6561" t="s">
        <v>1718</v>
      </c>
      <c r="M6561" t="s"/>
      <c r="N6561" t="s"/>
      <c r="O6561" t="s"/>
      <c r="P6561" t="s"/>
    </row>
    <row r="6562" spans="1:16">
      <c r="I6562" s="54" t="n">
        <v>6560</v>
      </c>
      <c r="J6562" s="55" t="n">
        <v>0</v>
      </c>
      <c r="K6562" t="s">
        <v>2361</v>
      </c>
      <c r="L6562" t="s">
        <v>1719</v>
      </c>
      <c r="M6562" t="s"/>
      <c r="N6562" t="s"/>
      <c r="O6562" t="s"/>
      <c r="P6562" t="s"/>
    </row>
    <row r="6563" spans="1:16">
      <c r="I6563" s="54" t="n">
        <v>6561</v>
      </c>
      <c r="J6563" s="55" t="n">
        <v>0</v>
      </c>
      <c r="K6563" t="s">
        <v>2361</v>
      </c>
      <c r="L6563" t="s">
        <v>1456</v>
      </c>
      <c r="M6563" t="s"/>
      <c r="N6563" t="s"/>
      <c r="O6563" t="s"/>
      <c r="P6563" t="s"/>
    </row>
    <row r="6564" spans="1:16">
      <c r="I6564" s="54" t="n">
        <v>6562</v>
      </c>
      <c r="J6564" s="55" t="n">
        <v>0</v>
      </c>
      <c r="K6564" t="s">
        <v>2361</v>
      </c>
      <c r="L6564" t="s">
        <v>1602</v>
      </c>
      <c r="M6564" t="s"/>
      <c r="N6564" t="s"/>
      <c r="O6564" t="s"/>
      <c r="P6564" t="s"/>
    </row>
    <row r="6565" spans="1:16">
      <c r="I6565" s="54" t="n">
        <v>6563</v>
      </c>
      <c r="J6565" t="s"/>
      <c r="K6565" t="s">
        <v>2361</v>
      </c>
      <c r="L6565" t="s">
        <v>1603</v>
      </c>
      <c r="M6565" t="s"/>
      <c r="N6565" t="s"/>
      <c r="O6565" t="s"/>
      <c r="P6565" t="s"/>
    </row>
    <row r="6566" spans="1:16">
      <c r="I6566" s="54" t="n">
        <v>6564</v>
      </c>
      <c r="J6566" t="s"/>
      <c r="K6566" t="s">
        <v>2361</v>
      </c>
      <c r="L6566" t="s">
        <v>2061</v>
      </c>
      <c r="M6566" t="s"/>
      <c r="N6566" t="s"/>
      <c r="O6566" t="s"/>
      <c r="P6566" t="s"/>
    </row>
    <row r="6567" spans="1:16">
      <c r="I6567" s="54" t="n">
        <v>6565</v>
      </c>
      <c r="J6567" t="s"/>
      <c r="K6567" t="s">
        <v>2361</v>
      </c>
      <c r="L6567" t="s">
        <v>1720</v>
      </c>
      <c r="M6567" t="s"/>
      <c r="N6567" t="s"/>
      <c r="O6567" t="s"/>
      <c r="P6567" t="s"/>
    </row>
    <row r="6568" spans="1:16">
      <c r="I6568" s="54" t="n">
        <v>6566</v>
      </c>
      <c r="J6568" t="s"/>
      <c r="K6568" t="s">
        <v>2361</v>
      </c>
      <c r="L6568" t="s">
        <v>1721</v>
      </c>
      <c r="M6568" t="s"/>
      <c r="N6568" t="s"/>
      <c r="O6568" t="s"/>
      <c r="P6568" t="s"/>
    </row>
    <row r="6569" spans="1:16">
      <c r="I6569" s="54" t="n">
        <v>6567</v>
      </c>
      <c r="J6569" t="s"/>
      <c r="K6569" t="s">
        <v>2361</v>
      </c>
      <c r="L6569" t="s">
        <v>1607</v>
      </c>
      <c r="M6569" t="s"/>
      <c r="N6569" t="s"/>
      <c r="O6569" t="s"/>
      <c r="P6569" t="s"/>
    </row>
    <row r="6570" spans="1:16">
      <c r="I6570" s="54" t="n">
        <v>6568</v>
      </c>
      <c r="J6570" t="s"/>
      <c r="K6570" t="s">
        <v>2361</v>
      </c>
      <c r="L6570" t="s">
        <v>1649</v>
      </c>
      <c r="M6570" t="s"/>
      <c r="N6570" t="s"/>
      <c r="O6570" t="s"/>
      <c r="P6570" t="s"/>
    </row>
    <row r="6571" spans="1:16">
      <c r="I6571" s="54" t="n">
        <v>6569</v>
      </c>
      <c r="J6571" t="s"/>
      <c r="K6571" t="s">
        <v>2361</v>
      </c>
      <c r="L6571" t="s">
        <v>1722</v>
      </c>
      <c r="M6571" t="s"/>
      <c r="N6571" t="s"/>
      <c r="O6571" t="s"/>
      <c r="P6571" t="s"/>
    </row>
    <row r="6572" spans="1:16">
      <c r="I6572" s="54" t="n">
        <v>6570</v>
      </c>
      <c r="J6572" t="s"/>
      <c r="K6572" t="s">
        <v>2361</v>
      </c>
      <c r="L6572" t="s">
        <v>1482</v>
      </c>
      <c r="M6572" t="s"/>
      <c r="N6572" t="s"/>
      <c r="O6572" t="s"/>
      <c r="P6572" t="s"/>
    </row>
    <row r="6573" spans="1:16">
      <c r="I6573" s="54" t="n">
        <v>6571</v>
      </c>
      <c r="J6573" t="s"/>
      <c r="K6573" t="s">
        <v>2361</v>
      </c>
      <c r="L6573" t="s">
        <v>1630</v>
      </c>
      <c r="M6573" t="s"/>
      <c r="N6573" t="s"/>
      <c r="O6573" t="s"/>
      <c r="P6573" t="s"/>
    </row>
    <row r="6574" spans="1:16">
      <c r="I6574" s="54" t="n">
        <v>6572</v>
      </c>
      <c r="J6574" t="s"/>
      <c r="K6574" t="s">
        <v>2361</v>
      </c>
      <c r="L6574" t="s">
        <v>1609</v>
      </c>
      <c r="M6574" t="s"/>
      <c r="N6574" t="s"/>
      <c r="O6574" t="s"/>
      <c r="P6574" t="s"/>
    </row>
    <row r="6575" spans="1:16">
      <c r="I6575" s="54" t="n">
        <v>6573</v>
      </c>
      <c r="J6575" t="s"/>
      <c r="K6575" t="s">
        <v>2361</v>
      </c>
      <c r="L6575" t="s">
        <v>2062</v>
      </c>
      <c r="M6575" t="s"/>
      <c r="N6575" t="s"/>
      <c r="O6575" t="s"/>
      <c r="P6575" t="s"/>
    </row>
    <row r="6576" spans="1:16">
      <c r="I6576" s="54" t="n">
        <v>6574</v>
      </c>
      <c r="J6576" t="s"/>
      <c r="K6576" t="s">
        <v>2361</v>
      </c>
      <c r="L6576" t="s">
        <v>2063</v>
      </c>
      <c r="M6576" t="s"/>
      <c r="N6576" t="s"/>
      <c r="O6576" t="s"/>
      <c r="P6576" t="s"/>
    </row>
    <row r="6577" spans="1:16">
      <c r="I6577" s="54" t="n">
        <v>6575</v>
      </c>
      <c r="J6577" t="s"/>
      <c r="K6577" t="s">
        <v>2361</v>
      </c>
      <c r="L6577" t="s">
        <v>1725</v>
      </c>
      <c r="M6577" t="s"/>
      <c r="N6577" t="s"/>
      <c r="O6577" t="s"/>
      <c r="P6577" t="s"/>
    </row>
    <row r="6578" spans="1:16">
      <c r="I6578" s="54" t="n">
        <v>6576</v>
      </c>
      <c r="J6578" t="s"/>
      <c r="K6578" t="s">
        <v>2361</v>
      </c>
      <c r="L6578" t="s">
        <v>1726</v>
      </c>
      <c r="M6578" t="s"/>
      <c r="N6578" t="s"/>
      <c r="O6578" t="s"/>
      <c r="P6578" t="s"/>
    </row>
    <row r="6579" spans="1:16">
      <c r="I6579" s="54" t="n">
        <v>6577</v>
      </c>
      <c r="J6579" t="s"/>
      <c r="K6579" t="s">
        <v>2361</v>
      </c>
      <c r="L6579" t="s">
        <v>1663</v>
      </c>
      <c r="M6579" t="s"/>
      <c r="N6579" t="s"/>
      <c r="O6579" t="s"/>
      <c r="P6579" t="s"/>
    </row>
    <row r="6580" spans="1:16">
      <c r="I6580" s="54" t="n">
        <v>6578</v>
      </c>
      <c r="J6580" t="s"/>
      <c r="K6580" t="s">
        <v>2361</v>
      </c>
      <c r="L6580" t="s">
        <v>1664</v>
      </c>
      <c r="M6580" t="s"/>
      <c r="N6580" t="s"/>
      <c r="O6580" t="s"/>
      <c r="P6580" t="s"/>
    </row>
    <row r="6581" spans="1:16">
      <c r="I6581" s="54" t="n">
        <v>6579</v>
      </c>
      <c r="J6581" t="s"/>
      <c r="K6581" t="s">
        <v>2361</v>
      </c>
      <c r="L6581" t="s">
        <v>1665</v>
      </c>
      <c r="M6581" t="s"/>
      <c r="N6581" t="s"/>
      <c r="O6581" t="s"/>
      <c r="P6581" t="s"/>
    </row>
    <row r="6582" spans="1:16">
      <c r="I6582" s="54" t="n">
        <v>6580</v>
      </c>
      <c r="J6582" t="s"/>
      <c r="K6582" t="s">
        <v>2361</v>
      </c>
      <c r="L6582" t="s">
        <v>1666</v>
      </c>
      <c r="M6582" t="s"/>
      <c r="N6582" t="s"/>
      <c r="O6582" t="s"/>
      <c r="P6582" t="s"/>
    </row>
    <row r="6583" spans="1:16">
      <c r="I6583" s="54" t="n">
        <v>6581</v>
      </c>
      <c r="J6583" t="s"/>
      <c r="K6583" t="s">
        <v>2361</v>
      </c>
      <c r="L6583" t="s">
        <v>1667</v>
      </c>
      <c r="M6583" t="s"/>
      <c r="N6583" t="s"/>
      <c r="O6583" t="s"/>
      <c r="P6583" t="s"/>
    </row>
    <row r="6584" spans="1:16">
      <c r="I6584" s="54" t="n">
        <v>6582</v>
      </c>
      <c r="J6584" t="s"/>
      <c r="K6584" t="s">
        <v>2361</v>
      </c>
      <c r="L6584" t="s">
        <v>1568</v>
      </c>
      <c r="M6584" t="s"/>
      <c r="N6584" t="s"/>
      <c r="O6584" t="s"/>
      <c r="P6584" t="s"/>
    </row>
    <row r="6585" spans="1:16">
      <c r="I6585" s="54" t="n">
        <v>6583</v>
      </c>
      <c r="J6585" t="s"/>
      <c r="K6585" t="s">
        <v>2361</v>
      </c>
      <c r="L6585" t="s">
        <v>1569</v>
      </c>
      <c r="M6585" t="s"/>
      <c r="N6585" t="s"/>
      <c r="O6585" t="s"/>
      <c r="P6585" t="s"/>
    </row>
    <row r="6586" spans="1:16">
      <c r="I6586" s="54" t="n">
        <v>6584</v>
      </c>
      <c r="J6586" t="s"/>
      <c r="K6586" t="s">
        <v>2361</v>
      </c>
      <c r="L6586" t="s">
        <v>1570</v>
      </c>
      <c r="M6586" t="s"/>
      <c r="N6586" t="s"/>
      <c r="O6586" t="s"/>
      <c r="P6586" t="s"/>
    </row>
    <row r="6587" spans="1:16">
      <c r="I6587" s="54" t="n">
        <v>6585</v>
      </c>
      <c r="J6587" t="s"/>
      <c r="K6587" t="s">
        <v>2361</v>
      </c>
      <c r="L6587" t="s">
        <v>2059</v>
      </c>
      <c r="M6587" t="s"/>
      <c r="N6587" t="s"/>
      <c r="O6587" t="s"/>
      <c r="P6587" t="s"/>
    </row>
    <row r="6588" spans="1:16">
      <c r="I6588" s="54" t="n">
        <v>6586</v>
      </c>
      <c r="J6588" t="s"/>
      <c r="K6588" t="s">
        <v>2361</v>
      </c>
      <c r="L6588" t="s">
        <v>1641</v>
      </c>
      <c r="M6588" t="s"/>
      <c r="N6588" t="s"/>
      <c r="O6588" t="s"/>
      <c r="P6588" t="s"/>
    </row>
    <row r="6589" spans="1:16">
      <c r="I6589" s="54" t="n">
        <v>6587</v>
      </c>
      <c r="J6589" t="s"/>
      <c r="K6589" t="s">
        <v>2361</v>
      </c>
      <c r="L6589" t="s">
        <v>1616</v>
      </c>
      <c r="M6589" t="s"/>
      <c r="N6589" t="s"/>
      <c r="O6589" t="s"/>
      <c r="P6589" t="s"/>
    </row>
    <row r="6590" spans="1:16">
      <c r="I6590" s="54" t="n">
        <v>6588</v>
      </c>
      <c r="J6590" t="s"/>
      <c r="K6590" t="s">
        <v>2361</v>
      </c>
      <c r="L6590" t="s">
        <v>1571</v>
      </c>
      <c r="M6590" t="s"/>
      <c r="N6590" t="s"/>
      <c r="O6590" t="s"/>
      <c r="P6590" t="s"/>
    </row>
    <row r="6591" spans="1:16">
      <c r="I6591" s="54" t="n">
        <v>6589</v>
      </c>
      <c r="J6591" t="s"/>
      <c r="K6591" t="s">
        <v>2361</v>
      </c>
      <c r="L6591" t="s">
        <v>1483</v>
      </c>
      <c r="M6591" t="s"/>
      <c r="N6591" t="s"/>
      <c r="O6591" t="s"/>
      <c r="P6591" t="s"/>
    </row>
    <row r="6592" spans="1:16">
      <c r="I6592" s="54" t="n">
        <v>6590</v>
      </c>
      <c r="J6592" t="s"/>
      <c r="K6592" t="s">
        <v>2361</v>
      </c>
      <c r="L6592" t="s">
        <v>1572</v>
      </c>
      <c r="M6592" t="s"/>
      <c r="N6592" t="s"/>
      <c r="O6592" t="s"/>
      <c r="P6592" t="s"/>
    </row>
    <row r="6593" spans="1:16">
      <c r="I6593" s="54" t="n">
        <v>6591</v>
      </c>
      <c r="J6593" t="s"/>
      <c r="K6593" t="s">
        <v>2361</v>
      </c>
      <c r="L6593" t="s">
        <v>1574</v>
      </c>
      <c r="M6593" t="s"/>
      <c r="N6593" t="s"/>
      <c r="O6593" t="s"/>
      <c r="P6593" t="s"/>
    </row>
    <row r="6594" spans="1:16">
      <c r="I6594" s="54" t="n">
        <v>6592</v>
      </c>
      <c r="J6594" s="55" t="n">
        <v>0</v>
      </c>
      <c r="K6594" t="s">
        <v>2361</v>
      </c>
      <c r="L6594" t="s">
        <v>1643</v>
      </c>
      <c r="M6594" t="s"/>
      <c r="N6594" t="s"/>
      <c r="O6594" t="s"/>
      <c r="P6594" t="s"/>
    </row>
    <row r="6595" spans="1:16">
      <c r="I6595" s="54" t="n">
        <v>6593</v>
      </c>
      <c r="J6595" t="s"/>
      <c r="K6595" t="s">
        <v>2361</v>
      </c>
      <c r="L6595" t="s">
        <v>1692</v>
      </c>
      <c r="M6595" t="s"/>
      <c r="N6595" t="s"/>
      <c r="O6595" t="s"/>
      <c r="P6595" t="s"/>
    </row>
    <row r="6596" spans="1:16">
      <c r="I6596" s="54" t="n">
        <v>6594</v>
      </c>
      <c r="J6596" s="55" t="n">
        <v>0</v>
      </c>
      <c r="K6596" t="s">
        <v>2361</v>
      </c>
      <c r="L6596" t="s">
        <v>1762</v>
      </c>
      <c r="M6596" t="s"/>
      <c r="N6596" t="s"/>
      <c r="O6596" t="s"/>
      <c r="P6596" t="s"/>
    </row>
    <row r="6597" spans="1:16">
      <c r="I6597" s="54" t="n">
        <v>6595</v>
      </c>
      <c r="J6597" t="s"/>
      <c r="K6597" t="s">
        <v>2361</v>
      </c>
      <c r="L6597" t="s">
        <v>1573</v>
      </c>
      <c r="M6597" t="s"/>
      <c r="N6597" t="s"/>
      <c r="O6597" t="s"/>
      <c r="P6597" t="s"/>
    </row>
    <row r="6598" spans="1:16">
      <c r="I6598" s="54" t="n">
        <v>6596</v>
      </c>
      <c r="J6598" t="s"/>
      <c r="K6598" t="s">
        <v>2361</v>
      </c>
      <c r="L6598" t="s">
        <v>1623</v>
      </c>
      <c r="M6598" t="s"/>
      <c r="N6598" t="s"/>
      <c r="O6598" t="s"/>
      <c r="P6598" t="s"/>
    </row>
    <row r="6599" spans="1:16">
      <c r="I6599" s="54" t="n">
        <v>6597</v>
      </c>
      <c r="J6599" t="s"/>
      <c r="K6599" t="s">
        <v>2361</v>
      </c>
      <c r="L6599" t="s">
        <v>1624</v>
      </c>
      <c r="M6599" t="s"/>
      <c r="N6599" t="s"/>
      <c r="O6599" t="s"/>
      <c r="P6599" t="s"/>
    </row>
    <row r="6600" spans="1:16">
      <c r="I6600" s="54" t="n">
        <v>6598</v>
      </c>
      <c r="J6600" t="s"/>
      <c r="K6600" t="s">
        <v>2361</v>
      </c>
      <c r="L6600" t="s">
        <v>1650</v>
      </c>
      <c r="M6600" t="s"/>
      <c r="N6600" t="s"/>
      <c r="O6600" t="s"/>
      <c r="P6600" t="s"/>
    </row>
    <row r="6601" spans="1:16">
      <c r="I6601" s="54" t="n">
        <v>6599</v>
      </c>
      <c r="J6601" t="s"/>
      <c r="K6601" t="s">
        <v>2361</v>
      </c>
      <c r="L6601" t="s">
        <v>1743</v>
      </c>
      <c r="M6601" t="s"/>
      <c r="N6601" t="s"/>
      <c r="O6601" t="s"/>
      <c r="P6601" t="s"/>
    </row>
    <row r="6602" spans="1:16">
      <c r="I6602" s="54" t="n">
        <v>6600</v>
      </c>
      <c r="J6602" s="55" t="n">
        <v>0</v>
      </c>
      <c r="K6602" t="s">
        <v>2361</v>
      </c>
      <c r="L6602" t="s">
        <v>1632</v>
      </c>
      <c r="M6602" t="s"/>
      <c r="N6602" t="s"/>
      <c r="O6602" t="s"/>
      <c r="P6602" t="s"/>
    </row>
    <row r="6603" spans="1:16">
      <c r="I6603" s="54" t="n">
        <v>6601</v>
      </c>
      <c r="J6603" t="s"/>
      <c r="K6603" t="s">
        <v>2361</v>
      </c>
      <c r="L6603" t="s">
        <v>1744</v>
      </c>
      <c r="M6603" t="s"/>
      <c r="N6603" t="s"/>
      <c r="O6603" t="s"/>
      <c r="P6603" t="s"/>
    </row>
    <row r="6604" spans="1:16">
      <c r="I6604" s="54" t="n">
        <v>6602</v>
      </c>
      <c r="J6604" t="s"/>
      <c r="K6604" t="s">
        <v>2361</v>
      </c>
      <c r="L6604" t="s">
        <v>1745</v>
      </c>
      <c r="M6604" t="s"/>
      <c r="N6604" t="s"/>
      <c r="O6604" t="s"/>
      <c r="P6604" t="s"/>
    </row>
    <row r="6605" spans="1:16">
      <c r="I6605" s="54" t="n">
        <v>6603</v>
      </c>
      <c r="J6605" t="s"/>
      <c r="K6605" t="s">
        <v>2361</v>
      </c>
      <c r="L6605" t="s">
        <v>1746</v>
      </c>
      <c r="M6605" t="s"/>
      <c r="N6605" t="s"/>
      <c r="O6605" t="s"/>
      <c r="P6605" t="s"/>
    </row>
    <row r="6606" spans="1:16">
      <c r="I6606" s="54" t="n">
        <v>6604</v>
      </c>
      <c r="J6606" t="s"/>
      <c r="K6606" t="s">
        <v>2361</v>
      </c>
      <c r="L6606" t="s">
        <v>1512</v>
      </c>
      <c r="M6606" t="s"/>
      <c r="N6606" t="s"/>
      <c r="O6606" t="s"/>
      <c r="P6606" t="s"/>
    </row>
    <row r="6607" spans="1:16">
      <c r="I6607" s="54" t="n">
        <v>6605</v>
      </c>
      <c r="J6607" s="55" t="n">
        <v>0</v>
      </c>
      <c r="K6607" t="s">
        <v>2361</v>
      </c>
      <c r="L6607" t="s">
        <v>1747</v>
      </c>
      <c r="M6607" t="s"/>
      <c r="N6607" t="s"/>
      <c r="O6607" t="s"/>
      <c r="P6607" t="s"/>
    </row>
    <row r="6608" spans="1:16">
      <c r="I6608" s="54" t="n">
        <v>6606</v>
      </c>
      <c r="J6608" t="s"/>
      <c r="K6608" t="s">
        <v>2361</v>
      </c>
      <c r="L6608" t="s">
        <v>1749</v>
      </c>
      <c r="M6608" t="s"/>
      <c r="N6608" t="s"/>
      <c r="O6608" t="s"/>
      <c r="P6608" t="s"/>
    </row>
    <row r="6609" spans="1:16">
      <c r="I6609" s="54" t="n">
        <v>6607</v>
      </c>
      <c r="J6609" t="s"/>
      <c r="K6609" t="s">
        <v>2361</v>
      </c>
      <c r="L6609" t="s">
        <v>1750</v>
      </c>
      <c r="M6609" t="s"/>
      <c r="N6609" t="s"/>
      <c r="O6609" t="s"/>
      <c r="P6609" t="s"/>
    </row>
    <row r="6610" spans="1:16">
      <c r="I6610" s="54" t="n">
        <v>6608</v>
      </c>
      <c r="J6610" s="55" t="n">
        <v>0</v>
      </c>
      <c r="K6610" t="s">
        <v>2361</v>
      </c>
      <c r="L6610" t="s">
        <v>1591</v>
      </c>
      <c r="M6610" t="s"/>
      <c r="N6610" t="s"/>
      <c r="O6610" t="s"/>
      <c r="P6610" t="s"/>
    </row>
    <row r="6611" spans="1:16">
      <c r="I6611" s="54" t="n">
        <v>6609</v>
      </c>
      <c r="J6611" t="s"/>
      <c r="K6611" t="s">
        <v>2361</v>
      </c>
      <c r="L6611" t="s">
        <v>1753</v>
      </c>
      <c r="M6611" t="s"/>
      <c r="N6611" t="s"/>
      <c r="O6611" t="s"/>
      <c r="P6611" t="s"/>
    </row>
    <row r="6612" spans="1:16">
      <c r="I6612" s="54" t="n">
        <v>6610</v>
      </c>
      <c r="J6612" t="s"/>
      <c r="K6612" t="s">
        <v>2361</v>
      </c>
      <c r="L6612" t="s">
        <v>1754</v>
      </c>
      <c r="M6612" t="s"/>
      <c r="N6612" t="s"/>
      <c r="O6612" t="s"/>
      <c r="P6612" t="s"/>
    </row>
    <row r="6613" spans="1:16">
      <c r="I6613" s="54" t="n">
        <v>6611</v>
      </c>
      <c r="J6613" t="s"/>
      <c r="K6613" t="s">
        <v>2361</v>
      </c>
      <c r="L6613" t="s">
        <v>1755</v>
      </c>
      <c r="M6613" t="s"/>
      <c r="N6613" t="s"/>
      <c r="O6613" t="s"/>
      <c r="P6613" t="s"/>
    </row>
    <row r="6614" spans="1:16">
      <c r="I6614" s="54" t="n">
        <v>6612</v>
      </c>
      <c r="J6614" t="s"/>
      <c r="K6614" t="s">
        <v>2361</v>
      </c>
      <c r="L6614" t="s">
        <v>1756</v>
      </c>
      <c r="M6614" t="s"/>
      <c r="N6614" t="s"/>
      <c r="O6614" t="s"/>
      <c r="P6614" t="s"/>
    </row>
    <row r="6615" spans="1:16">
      <c r="I6615" s="54" t="n">
        <v>6613</v>
      </c>
      <c r="J6615" t="s"/>
      <c r="K6615" t="s">
        <v>2361</v>
      </c>
      <c r="L6615" t="s">
        <v>2066</v>
      </c>
      <c r="M6615" t="s"/>
      <c r="N6615" t="s"/>
      <c r="O6615" t="s"/>
      <c r="P6615" t="s"/>
    </row>
    <row r="6616" spans="1:16">
      <c r="I6616" s="54" t="n">
        <v>6614</v>
      </c>
      <c r="J6616" t="s"/>
      <c r="K6616" t="s">
        <v>2361</v>
      </c>
      <c r="L6616" t="s">
        <v>1383</v>
      </c>
      <c r="M6616" t="s"/>
      <c r="N6616" t="s"/>
      <c r="O6616" t="s"/>
      <c r="P6616" t="s"/>
    </row>
    <row r="6617" spans="1:16">
      <c r="I6617" s="54" t="n">
        <v>6615</v>
      </c>
      <c r="J6617" t="s"/>
      <c r="K6617" t="s">
        <v>2361</v>
      </c>
      <c r="L6617" t="s">
        <v>1384</v>
      </c>
      <c r="M6617" t="s"/>
      <c r="N6617" t="s"/>
      <c r="O6617" t="s"/>
      <c r="P6617" t="s"/>
    </row>
    <row r="6618" spans="1:16">
      <c r="I6618" s="54" t="n">
        <v>6616</v>
      </c>
      <c r="J6618" t="s"/>
      <c r="K6618" t="s">
        <v>2361</v>
      </c>
      <c r="L6618" t="s">
        <v>1385</v>
      </c>
      <c r="M6618" t="s"/>
      <c r="N6618" t="s"/>
      <c r="O6618" t="s"/>
      <c r="P6618" t="s"/>
    </row>
    <row r="6619" spans="1:16">
      <c r="I6619" s="54" t="n">
        <v>6617</v>
      </c>
      <c r="J6619" s="55" t="n">
        <v>0</v>
      </c>
      <c r="K6619" t="s">
        <v>2361</v>
      </c>
      <c r="L6619" t="s">
        <v>2067</v>
      </c>
      <c r="M6619" t="s"/>
      <c r="N6619" t="s"/>
      <c r="O6619" t="s"/>
      <c r="P6619" t="s"/>
    </row>
    <row r="6620" spans="1:16">
      <c r="I6620" s="54" t="n">
        <v>6618</v>
      </c>
      <c r="J6620" s="55" t="n">
        <v>0</v>
      </c>
      <c r="K6620" t="s">
        <v>2361</v>
      </c>
      <c r="L6620" t="s">
        <v>1760</v>
      </c>
      <c r="M6620" t="s"/>
      <c r="N6620" t="s"/>
      <c r="O6620" t="s"/>
      <c r="P6620" t="s"/>
    </row>
    <row r="6621" spans="1:16">
      <c r="I6621" s="54" t="n">
        <v>6619</v>
      </c>
      <c r="J6621" s="55" t="n">
        <v>0</v>
      </c>
      <c r="K6621" t="s">
        <v>2361</v>
      </c>
      <c r="L6621" t="s">
        <v>1761</v>
      </c>
      <c r="M6621" t="s"/>
      <c r="N6621" t="s"/>
      <c r="O6621" t="s"/>
      <c r="P6621" t="s"/>
    </row>
    <row r="6622" spans="1:16">
      <c r="I6622" s="54" t="n">
        <v>6620</v>
      </c>
      <c r="J6622" t="s"/>
      <c r="K6622" t="s">
        <v>2361</v>
      </c>
      <c r="L6622" t="s">
        <v>1382</v>
      </c>
      <c r="M6622" t="s"/>
      <c r="N6622" t="s"/>
      <c r="O6622" t="s"/>
      <c r="P6622" t="s"/>
    </row>
    <row r="6623" spans="1:16">
      <c r="I6623" s="54" t="n">
        <v>6621</v>
      </c>
      <c r="J6623" t="s"/>
      <c r="K6623" t="s">
        <v>2361</v>
      </c>
      <c r="L6623" t="s">
        <v>1386</v>
      </c>
      <c r="M6623" t="s"/>
      <c r="N6623" t="s"/>
      <c r="O6623" t="s"/>
      <c r="P6623" t="s"/>
    </row>
    <row r="6624" spans="1:16">
      <c r="I6624" s="54" t="n">
        <v>6622</v>
      </c>
      <c r="J6624" t="s"/>
      <c r="K6624" t="s">
        <v>2361</v>
      </c>
      <c r="L6624" t="s">
        <v>1387</v>
      </c>
      <c r="M6624" t="s"/>
      <c r="N6624" t="s"/>
      <c r="O6624" t="s"/>
      <c r="P6624" t="s"/>
    </row>
    <row r="6625" spans="1:16">
      <c r="I6625" s="54" t="n">
        <v>6623</v>
      </c>
      <c r="J6625" t="s"/>
      <c r="K6625" t="s">
        <v>2361</v>
      </c>
      <c r="L6625" t="s">
        <v>1388</v>
      </c>
      <c r="M6625" t="s"/>
      <c r="N6625" t="s"/>
      <c r="O6625" t="s"/>
      <c r="P6625" t="s"/>
    </row>
    <row r="6626" spans="1:16">
      <c r="I6626" s="54" t="n">
        <v>6624</v>
      </c>
      <c r="J6626" t="s"/>
      <c r="K6626" t="s">
        <v>2361</v>
      </c>
      <c r="L6626" t="s">
        <v>1389</v>
      </c>
      <c r="M6626" t="s"/>
      <c r="N6626" t="s"/>
      <c r="O6626" t="s"/>
      <c r="P6626" t="s"/>
    </row>
    <row r="6627" spans="1:16">
      <c r="I6627" s="54" t="n">
        <v>6625</v>
      </c>
      <c r="J6627" t="s"/>
      <c r="K6627" t="s">
        <v>2361</v>
      </c>
      <c r="L6627" t="s">
        <v>1390</v>
      </c>
      <c r="M6627" t="s"/>
      <c r="N6627" t="s"/>
      <c r="O6627" t="s"/>
      <c r="P6627" t="s"/>
    </row>
    <row r="6628" spans="1:16">
      <c r="I6628" s="54" t="n">
        <v>6626</v>
      </c>
      <c r="J6628" t="s"/>
      <c r="K6628" t="s">
        <v>2361</v>
      </c>
      <c r="L6628" t="s">
        <v>1513</v>
      </c>
      <c r="M6628" t="s"/>
      <c r="N6628" t="s"/>
      <c r="O6628" t="s"/>
      <c r="P6628" t="s"/>
    </row>
    <row r="6629" spans="1:16">
      <c r="I6629" s="54" t="n">
        <v>6627</v>
      </c>
      <c r="J6629" t="s"/>
      <c r="K6629" t="s">
        <v>2361</v>
      </c>
      <c r="L6629" t="s">
        <v>1514</v>
      </c>
      <c r="M6629" t="s"/>
      <c r="N6629" t="s"/>
      <c r="O6629" t="s"/>
      <c r="P6629" t="s"/>
    </row>
    <row r="6630" spans="1:16">
      <c r="I6630" s="54" t="n">
        <v>6628</v>
      </c>
      <c r="J6630" t="s"/>
      <c r="K6630" t="s">
        <v>2361</v>
      </c>
      <c r="L6630" t="s">
        <v>1515</v>
      </c>
      <c r="M6630" t="s"/>
      <c r="N6630" t="s"/>
      <c r="O6630" t="s"/>
      <c r="P6630" t="s"/>
    </row>
    <row r="6631" spans="1:16">
      <c r="I6631" s="54" t="n">
        <v>6629</v>
      </c>
      <c r="J6631" t="s"/>
      <c r="K6631" t="s">
        <v>2361</v>
      </c>
      <c r="L6631" t="s">
        <v>1516</v>
      </c>
      <c r="M6631" t="s"/>
      <c r="N6631" t="s"/>
      <c r="O6631" t="s"/>
      <c r="P6631" t="s"/>
    </row>
    <row r="6632" spans="1:16">
      <c r="I6632" s="54" t="n">
        <v>6630</v>
      </c>
      <c r="J6632" t="s"/>
      <c r="K6632" t="s">
        <v>2361</v>
      </c>
      <c r="L6632" t="s">
        <v>1391</v>
      </c>
      <c r="M6632" t="s"/>
      <c r="N6632" t="s"/>
      <c r="O6632" t="s"/>
      <c r="P6632" t="s"/>
    </row>
    <row r="6633" spans="1:16">
      <c r="I6633" s="54" t="n">
        <v>6631</v>
      </c>
      <c r="J6633" t="s"/>
      <c r="K6633" t="s">
        <v>2361</v>
      </c>
      <c r="L6633" t="s">
        <v>1392</v>
      </c>
      <c r="M6633" t="s"/>
      <c r="N6633" t="s"/>
      <c r="O6633" t="s"/>
      <c r="P6633" t="s"/>
    </row>
    <row r="6634" spans="1:16">
      <c r="I6634" s="54" t="n">
        <v>6632</v>
      </c>
      <c r="J6634" t="s"/>
      <c r="K6634" t="s">
        <v>2361</v>
      </c>
      <c r="L6634" t="s">
        <v>1393</v>
      </c>
      <c r="M6634" t="s"/>
      <c r="N6634" t="s"/>
      <c r="O6634" t="s"/>
      <c r="P6634" t="s"/>
    </row>
    <row r="6635" spans="1:16">
      <c r="I6635" s="54" t="n">
        <v>6633</v>
      </c>
      <c r="J6635" t="s"/>
      <c r="K6635" t="s">
        <v>2361</v>
      </c>
      <c r="L6635" t="s">
        <v>1394</v>
      </c>
      <c r="M6635" t="s"/>
      <c r="N6635" t="s"/>
      <c r="O6635" t="s"/>
      <c r="P6635" t="s"/>
    </row>
    <row r="6636" spans="1:16">
      <c r="I6636" s="54" t="n">
        <v>6634</v>
      </c>
      <c r="J6636" t="s"/>
      <c r="K6636" t="s">
        <v>2361</v>
      </c>
      <c r="L6636" t="s">
        <v>1395</v>
      </c>
      <c r="M6636" t="s"/>
      <c r="N6636" t="s"/>
      <c r="O6636" t="s"/>
      <c r="P6636" t="s"/>
    </row>
    <row r="6637" spans="1:16">
      <c r="I6637" s="54" t="n">
        <v>6635</v>
      </c>
      <c r="J6637" t="s"/>
      <c r="K6637" t="s">
        <v>2361</v>
      </c>
      <c r="L6637" t="s">
        <v>1396</v>
      </c>
      <c r="M6637" t="s"/>
      <c r="N6637" t="s"/>
      <c r="O6637" t="s"/>
      <c r="P6637" t="s"/>
    </row>
    <row r="6638" spans="1:16">
      <c r="I6638" s="54" t="n">
        <v>6636</v>
      </c>
      <c r="J6638" t="s"/>
      <c r="K6638" t="s">
        <v>2361</v>
      </c>
      <c r="L6638" t="s">
        <v>1061</v>
      </c>
      <c r="M6638" t="s"/>
      <c r="N6638" t="s"/>
      <c r="O6638" t="s"/>
      <c r="P6638" t="s"/>
    </row>
    <row r="6639" spans="1:16">
      <c r="I6639" s="54" t="n">
        <v>6637</v>
      </c>
      <c r="J6639" t="s"/>
      <c r="K6639" t="s">
        <v>2361</v>
      </c>
      <c r="L6639" t="s">
        <v>1064</v>
      </c>
      <c r="M6639" t="s"/>
      <c r="N6639" t="s"/>
      <c r="O6639" t="s"/>
      <c r="P6639" t="s"/>
    </row>
    <row r="6640" spans="1:16">
      <c r="I6640" s="54" t="n">
        <v>6638</v>
      </c>
      <c r="J6640" t="s"/>
      <c r="K6640" t="s">
        <v>2361</v>
      </c>
      <c r="L6640" t="s">
        <v>1765</v>
      </c>
      <c r="M6640" t="s"/>
      <c r="N6640" t="s"/>
      <c r="O6640" t="s"/>
      <c r="P6640" t="s"/>
    </row>
    <row r="6641" spans="1:16">
      <c r="I6641" s="54" t="n">
        <v>6639</v>
      </c>
      <c r="J6641" t="s"/>
      <c r="K6641" t="s">
        <v>2361</v>
      </c>
      <c r="L6641" t="s">
        <v>2068</v>
      </c>
      <c r="M6641" t="s"/>
      <c r="N6641" t="s"/>
      <c r="O6641" t="s"/>
      <c r="P6641" t="s"/>
    </row>
    <row r="6642" spans="1:16">
      <c r="I6642" s="54" t="n">
        <v>6640</v>
      </c>
      <c r="J6642" t="s"/>
      <c r="K6642" t="s">
        <v>2361</v>
      </c>
      <c r="L6642" t="s">
        <v>1766</v>
      </c>
      <c r="M6642" t="s"/>
      <c r="N6642" t="s"/>
      <c r="O6642" t="s"/>
      <c r="P6642" t="s"/>
    </row>
    <row r="6643" spans="1:16">
      <c r="I6643" s="54" t="n">
        <v>6641</v>
      </c>
      <c r="J6643" s="55" t="n">
        <v>0</v>
      </c>
      <c r="K6643" t="s">
        <v>2361</v>
      </c>
      <c r="L6643" t="s">
        <v>1441</v>
      </c>
      <c r="M6643" t="s"/>
      <c r="N6643" t="s"/>
      <c r="O6643" t="s"/>
      <c r="P6643" t="s"/>
    </row>
    <row r="6644" spans="1:16">
      <c r="I6644" s="54" t="n">
        <v>6642</v>
      </c>
      <c r="J6644" s="55" t="n">
        <v>0</v>
      </c>
      <c r="K6644" t="s">
        <v>2361</v>
      </c>
      <c r="L6644" t="s">
        <v>1453</v>
      </c>
      <c r="M6644" t="s"/>
      <c r="N6644" t="s"/>
      <c r="O6644" t="s"/>
      <c r="P6644" t="s"/>
    </row>
    <row r="6645" spans="1:16">
      <c r="I6645" s="54" t="n">
        <v>6643</v>
      </c>
      <c r="J6645" t="s"/>
      <c r="K6645" t="s">
        <v>2361</v>
      </c>
      <c r="L6645" t="s">
        <v>1771</v>
      </c>
      <c r="M6645" t="s"/>
      <c r="N6645" t="s"/>
      <c r="O6645" t="s"/>
      <c r="P6645" t="s"/>
    </row>
    <row r="6646" spans="1:16">
      <c r="I6646" s="54" t="n">
        <v>6644</v>
      </c>
      <c r="J6646" t="s"/>
      <c r="K6646" t="s">
        <v>2361</v>
      </c>
      <c r="L6646" t="s">
        <v>1772</v>
      </c>
      <c r="M6646" t="s"/>
      <c r="N6646" t="s"/>
      <c r="O6646" t="s"/>
      <c r="P6646" t="s"/>
    </row>
    <row r="6647" spans="1:16">
      <c r="I6647" s="54" t="n">
        <v>6645</v>
      </c>
      <c r="J6647" t="s"/>
      <c r="K6647" t="s">
        <v>2361</v>
      </c>
      <c r="L6647" t="s">
        <v>1773</v>
      </c>
      <c r="M6647" t="s"/>
      <c r="N6647" t="s"/>
      <c r="O6647" t="s"/>
      <c r="P6647" t="s"/>
    </row>
    <row r="6648" spans="1:16">
      <c r="I6648" s="54" t="n">
        <v>6646</v>
      </c>
      <c r="J6648" t="s"/>
      <c r="K6648" t="s">
        <v>2361</v>
      </c>
      <c r="L6648" t="s">
        <v>1774</v>
      </c>
      <c r="M6648" t="s"/>
      <c r="N6648" t="s"/>
      <c r="O6648" t="s"/>
      <c r="P6648" t="s"/>
    </row>
    <row r="6649" spans="1:16">
      <c r="I6649" s="54" t="n">
        <v>6647</v>
      </c>
      <c r="J6649" t="s"/>
      <c r="K6649" t="s">
        <v>2361</v>
      </c>
      <c r="L6649" t="s">
        <v>1775</v>
      </c>
      <c r="M6649" t="s"/>
      <c r="N6649" t="s"/>
      <c r="O6649" t="s"/>
      <c r="P6649" t="s"/>
    </row>
    <row r="6650" spans="1:16">
      <c r="I6650" s="54" t="n">
        <v>6648</v>
      </c>
      <c r="J6650" t="s"/>
      <c r="K6650" t="s">
        <v>2361</v>
      </c>
      <c r="L6650" t="s">
        <v>1776</v>
      </c>
      <c r="M6650" t="s"/>
      <c r="N6650" t="s"/>
      <c r="O6650" t="s"/>
      <c r="P6650" t="s"/>
    </row>
    <row r="6651" spans="1:16">
      <c r="I6651" s="54" t="n">
        <v>6649</v>
      </c>
      <c r="J6651" t="s"/>
      <c r="K6651" t="s">
        <v>2361</v>
      </c>
      <c r="L6651" t="s">
        <v>1777</v>
      </c>
      <c r="M6651" t="s"/>
      <c r="N6651" t="s"/>
      <c r="O6651" t="s"/>
      <c r="P6651" t="s"/>
    </row>
    <row r="6652" spans="1:16">
      <c r="I6652" s="54" t="n">
        <v>6650</v>
      </c>
      <c r="J6652" t="s"/>
      <c r="K6652" t="s">
        <v>2361</v>
      </c>
      <c r="L6652" t="s">
        <v>1778</v>
      </c>
      <c r="M6652" t="s"/>
      <c r="N6652" t="s"/>
      <c r="O6652" t="s"/>
      <c r="P6652" t="s"/>
    </row>
    <row r="6653" spans="1:16">
      <c r="I6653" s="54" t="n">
        <v>6651</v>
      </c>
      <c r="J6653" t="s"/>
      <c r="K6653" t="s">
        <v>2361</v>
      </c>
      <c r="L6653" t="s">
        <v>1779</v>
      </c>
      <c r="M6653" t="s"/>
      <c r="N6653" t="s"/>
      <c r="O6653" t="s"/>
      <c r="P6653" t="s"/>
    </row>
    <row r="6654" spans="1:16">
      <c r="I6654" s="54" t="n">
        <v>6652</v>
      </c>
      <c r="J6654" t="s"/>
      <c r="K6654" t="s">
        <v>2361</v>
      </c>
      <c r="L6654" t="s">
        <v>1780</v>
      </c>
      <c r="M6654" t="s"/>
      <c r="N6654" t="s"/>
      <c r="O6654" t="s"/>
      <c r="P6654" t="s"/>
    </row>
    <row r="6655" spans="1:16">
      <c r="I6655" s="54" t="n">
        <v>6653</v>
      </c>
      <c r="J6655" t="s"/>
      <c r="K6655" t="s">
        <v>2361</v>
      </c>
      <c r="L6655" t="s">
        <v>2069</v>
      </c>
      <c r="M6655" t="s"/>
      <c r="N6655" t="s"/>
      <c r="O6655" t="s"/>
      <c r="P6655" t="s"/>
    </row>
    <row r="6656" spans="1:16">
      <c r="I6656" s="54" t="n">
        <v>6654</v>
      </c>
      <c r="J6656" t="s"/>
      <c r="K6656" t="s">
        <v>2361</v>
      </c>
      <c r="L6656" t="s">
        <v>1463</v>
      </c>
      <c r="M6656" t="s"/>
      <c r="N6656" t="s"/>
      <c r="O6656" t="s"/>
      <c r="P6656" t="s"/>
    </row>
    <row r="6657" spans="1:16">
      <c r="I6657" s="54" t="n">
        <v>6655</v>
      </c>
      <c r="J6657" t="s"/>
      <c r="K6657" t="s">
        <v>2361</v>
      </c>
      <c r="L6657" t="s">
        <v>1464</v>
      </c>
      <c r="M6657" t="s"/>
      <c r="N6657" t="s"/>
      <c r="O6657" t="s"/>
      <c r="P6657" t="s"/>
    </row>
    <row r="6658" spans="1:16">
      <c r="I6658" s="54" t="n">
        <v>6656</v>
      </c>
      <c r="J6658" s="55" t="n">
        <v>0</v>
      </c>
      <c r="K6658" t="s">
        <v>2361</v>
      </c>
      <c r="L6658" t="s">
        <v>2070</v>
      </c>
      <c r="M6658" t="s"/>
      <c r="N6658" t="s"/>
      <c r="O6658" t="s"/>
      <c r="P6658" t="s"/>
    </row>
    <row r="6659" spans="1:16">
      <c r="I6659" s="54" t="n">
        <v>6657</v>
      </c>
      <c r="J6659" s="55" t="n">
        <v>0</v>
      </c>
      <c r="K6659" t="s">
        <v>2361</v>
      </c>
      <c r="L6659" t="s">
        <v>1714</v>
      </c>
      <c r="M6659" t="s"/>
      <c r="N6659" t="s"/>
      <c r="O6659" t="s"/>
      <c r="P6659" t="s"/>
    </row>
    <row r="6660" spans="1:16">
      <c r="I6660" s="54" t="n">
        <v>6658</v>
      </c>
      <c r="J6660" t="s"/>
      <c r="K6660" t="s">
        <v>2361</v>
      </c>
      <c r="L6660" t="s">
        <v>1783</v>
      </c>
      <c r="M6660" t="s"/>
      <c r="N6660" t="s"/>
      <c r="O6660" t="s"/>
      <c r="P6660" t="s"/>
    </row>
    <row r="6661" spans="1:16">
      <c r="I6661" s="54" t="n">
        <v>6659</v>
      </c>
      <c r="J6661" t="s"/>
      <c r="K6661" t="s">
        <v>2361</v>
      </c>
      <c r="L6661" t="s">
        <v>2071</v>
      </c>
      <c r="M6661" t="s"/>
      <c r="N6661" t="s"/>
      <c r="O6661" t="s"/>
      <c r="P6661" t="s"/>
    </row>
    <row r="6662" spans="1:16">
      <c r="I6662" s="54" t="n">
        <v>6660</v>
      </c>
      <c r="J6662" t="s"/>
      <c r="K6662" t="s">
        <v>2361</v>
      </c>
      <c r="L6662" t="s">
        <v>1550</v>
      </c>
      <c r="M6662" t="s"/>
      <c r="N6662" t="s"/>
      <c r="O6662" t="s"/>
      <c r="P6662" t="s"/>
    </row>
    <row r="6663" spans="1:16">
      <c r="I6663" s="54" t="n">
        <v>6661</v>
      </c>
      <c r="J6663" t="s"/>
      <c r="K6663" t="s">
        <v>2361</v>
      </c>
      <c r="L6663" t="s">
        <v>1551</v>
      </c>
      <c r="M6663" t="s"/>
      <c r="N6663" t="s"/>
      <c r="O6663" t="s"/>
      <c r="P6663" t="s"/>
    </row>
    <row r="6664" spans="1:16">
      <c r="I6664" s="54" t="n">
        <v>6662</v>
      </c>
      <c r="J6664" t="s"/>
      <c r="K6664" t="s">
        <v>2361</v>
      </c>
      <c r="L6664" t="s">
        <v>1552</v>
      </c>
      <c r="M6664" t="s"/>
      <c r="N6664" t="s"/>
      <c r="O6664" t="s"/>
      <c r="P6664" t="s"/>
    </row>
    <row r="6665" spans="1:16">
      <c r="I6665" s="54" t="n">
        <v>6663</v>
      </c>
      <c r="J6665" t="s"/>
      <c r="K6665" t="s">
        <v>2361</v>
      </c>
      <c r="L6665" t="s">
        <v>1553</v>
      </c>
      <c r="M6665" t="s"/>
      <c r="N6665" t="s"/>
      <c r="O6665" t="s"/>
      <c r="P6665" t="s"/>
    </row>
    <row r="6666" spans="1:16">
      <c r="I6666" s="54" t="n">
        <v>6664</v>
      </c>
      <c r="J6666" t="s"/>
      <c r="K6666" t="s">
        <v>2361</v>
      </c>
      <c r="L6666" t="s">
        <v>2072</v>
      </c>
      <c r="M6666" t="s"/>
      <c r="N6666" t="s"/>
      <c r="O6666" t="s"/>
      <c r="P6666" t="s"/>
    </row>
    <row r="6667" spans="1:16">
      <c r="I6667" s="54" t="n">
        <v>6665</v>
      </c>
      <c r="J6667" t="s"/>
      <c r="K6667" t="s">
        <v>2361</v>
      </c>
      <c r="L6667" t="s">
        <v>1723</v>
      </c>
      <c r="M6667" t="s"/>
      <c r="N6667" t="s"/>
      <c r="O6667" t="s"/>
      <c r="P6667" t="s"/>
    </row>
    <row r="6668" spans="1:16">
      <c r="I6668" s="54" t="n">
        <v>6666</v>
      </c>
      <c r="J6668" t="s"/>
      <c r="K6668" t="s">
        <v>2361</v>
      </c>
      <c r="L6668" t="s">
        <v>2073</v>
      </c>
      <c r="M6668" t="s"/>
      <c r="N6668" t="s"/>
      <c r="O6668" t="s"/>
      <c r="P6668" t="s"/>
    </row>
    <row r="6669" spans="1:16">
      <c r="I6669" s="54" t="n">
        <v>6667</v>
      </c>
      <c r="J6669" t="s"/>
      <c r="K6669" t="s">
        <v>2361</v>
      </c>
      <c r="L6669" t="s">
        <v>1727</v>
      </c>
      <c r="M6669" t="s"/>
      <c r="N6669" t="s"/>
      <c r="O6669" t="s"/>
      <c r="P6669" t="s"/>
    </row>
    <row r="6670" spans="1:16">
      <c r="I6670" s="54" t="n">
        <v>6668</v>
      </c>
      <c r="J6670" t="s"/>
      <c r="K6670" t="s">
        <v>2361</v>
      </c>
      <c r="L6670" t="s">
        <v>1728</v>
      </c>
      <c r="M6670" t="s"/>
      <c r="N6670" t="s"/>
      <c r="O6670" t="s"/>
      <c r="P6670" t="s"/>
    </row>
    <row r="6671" spans="1:16">
      <c r="I6671" s="54" t="n">
        <v>6669</v>
      </c>
      <c r="J6671" t="s"/>
      <c r="K6671" t="s">
        <v>2361</v>
      </c>
      <c r="L6671" t="s">
        <v>1729</v>
      </c>
      <c r="M6671" t="s"/>
      <c r="N6671" t="s"/>
      <c r="O6671" t="s"/>
      <c r="P6671" t="s"/>
    </row>
    <row r="6672" spans="1:16">
      <c r="I6672" s="54" t="n">
        <v>6670</v>
      </c>
      <c r="J6672" t="s"/>
      <c r="K6672" t="s">
        <v>2361</v>
      </c>
      <c r="L6672" t="s">
        <v>1752</v>
      </c>
      <c r="M6672" t="s"/>
      <c r="N6672" t="s"/>
      <c r="O6672" t="s"/>
      <c r="P6672" t="s"/>
    </row>
    <row r="6673" spans="1:16">
      <c r="I6673" s="54" t="n">
        <v>6671</v>
      </c>
      <c r="J6673" s="55" t="n">
        <v>0</v>
      </c>
      <c r="K6673" t="s">
        <v>2361</v>
      </c>
      <c r="L6673" t="s">
        <v>2074</v>
      </c>
      <c r="M6673" t="s"/>
      <c r="N6673" t="s"/>
      <c r="O6673" t="s"/>
      <c r="P6673" t="s"/>
    </row>
    <row r="6674" spans="1:16">
      <c r="I6674" s="54" t="n">
        <v>6672</v>
      </c>
      <c r="J6674" t="s"/>
      <c r="K6674" t="s">
        <v>2361</v>
      </c>
      <c r="L6674" t="s">
        <v>1946</v>
      </c>
      <c r="M6674" t="s"/>
      <c r="N6674" t="s"/>
      <c r="O6674" t="s"/>
      <c r="P6674" t="s"/>
    </row>
    <row r="6675" spans="1:16">
      <c r="I6675" s="54" t="n">
        <v>6673</v>
      </c>
      <c r="J6675" t="s"/>
      <c r="K6675" t="s">
        <v>2361</v>
      </c>
      <c r="L6675" t="s">
        <v>1951</v>
      </c>
      <c r="M6675" t="s"/>
      <c r="N6675" t="s"/>
      <c r="O6675" t="s"/>
      <c r="P6675" t="s"/>
    </row>
    <row r="6676" spans="1:16">
      <c r="I6676" s="54" t="n">
        <v>6674</v>
      </c>
      <c r="J6676" s="55" t="n">
        <v>0</v>
      </c>
      <c r="K6676" t="s">
        <v>2361</v>
      </c>
      <c r="L6676" t="s">
        <v>1997</v>
      </c>
      <c r="M6676" t="s"/>
      <c r="N6676" t="s"/>
      <c r="O6676" t="s"/>
      <c r="P6676" t="s"/>
    </row>
    <row r="6677" spans="1:16">
      <c r="I6677" s="54" t="n">
        <v>6675</v>
      </c>
      <c r="J6677" t="s"/>
      <c r="K6677" t="s">
        <v>2361</v>
      </c>
      <c r="L6677" t="s">
        <v>1823</v>
      </c>
      <c r="M6677" t="s"/>
      <c r="N6677" t="s"/>
      <c r="O6677" t="s"/>
      <c r="P6677" t="s"/>
    </row>
    <row r="6678" spans="1:16">
      <c r="I6678" s="54" t="n">
        <v>6676</v>
      </c>
      <c r="J6678" t="s"/>
      <c r="K6678" t="s">
        <v>2361</v>
      </c>
      <c r="L6678" t="s">
        <v>1824</v>
      </c>
      <c r="M6678" t="s"/>
      <c r="N6678" t="s"/>
      <c r="O6678" t="s"/>
      <c r="P6678" t="s"/>
    </row>
    <row r="6679" spans="1:16">
      <c r="I6679" s="54" t="n">
        <v>6677</v>
      </c>
      <c r="J6679" t="s"/>
      <c r="K6679" t="s">
        <v>2361</v>
      </c>
      <c r="L6679" t="s">
        <v>1825</v>
      </c>
      <c r="M6679" t="s"/>
      <c r="N6679" t="s"/>
      <c r="O6679" t="s"/>
      <c r="P6679" t="s"/>
    </row>
    <row r="6680" spans="1:16">
      <c r="I6680" s="54" t="n">
        <v>6678</v>
      </c>
      <c r="J6680" t="s"/>
      <c r="K6680" t="s">
        <v>2361</v>
      </c>
      <c r="L6680" t="s">
        <v>2075</v>
      </c>
      <c r="M6680" t="s"/>
      <c r="N6680" t="s"/>
      <c r="O6680" t="s"/>
      <c r="P6680" t="s"/>
    </row>
    <row r="6681" spans="1:16">
      <c r="I6681" s="54" t="n">
        <v>6679</v>
      </c>
      <c r="J6681" t="s"/>
      <c r="K6681" t="s">
        <v>2361</v>
      </c>
      <c r="L6681" t="s">
        <v>2076</v>
      </c>
      <c r="M6681" t="s"/>
      <c r="N6681" t="s"/>
      <c r="O6681" t="s"/>
      <c r="P6681" t="s"/>
    </row>
    <row r="6682" spans="1:16">
      <c r="I6682" s="54" t="n">
        <v>6680</v>
      </c>
      <c r="J6682" t="s"/>
      <c r="K6682" t="s">
        <v>2362</v>
      </c>
      <c r="L6682" t="s"/>
      <c r="M6682" t="s"/>
      <c r="N6682" t="s"/>
      <c r="O6682" t="s"/>
      <c r="P6682" t="s"/>
    </row>
    <row r="6683" spans="1:16">
      <c r="I6683" s="54" t="n">
        <v>6681</v>
      </c>
      <c r="J6683" t="s"/>
      <c r="K6683" t="s">
        <v>2363</v>
      </c>
      <c r="L6683" t="s"/>
      <c r="M6683" t="s"/>
      <c r="N6683" t="s"/>
      <c r="O6683" t="s"/>
      <c r="P6683" t="s"/>
    </row>
    <row r="6684" spans="1:16">
      <c r="I6684" s="54" t="n">
        <v>6682</v>
      </c>
      <c r="J6684" t="s"/>
      <c r="K6684" t="s">
        <v>2364</v>
      </c>
      <c r="L6684" t="s"/>
      <c r="M6684" t="s"/>
      <c r="N6684" t="s"/>
      <c r="O6684" t="s"/>
      <c r="P6684" t="s"/>
    </row>
    <row r="6685" spans="1:16">
      <c r="I6685" s="54" t="n">
        <v>6683</v>
      </c>
      <c r="J6685" t="s"/>
      <c r="K6685" t="s">
        <v>2365</v>
      </c>
      <c r="L6685" t="s"/>
      <c r="M6685" t="s"/>
      <c r="N6685" t="s"/>
      <c r="O6685" t="s"/>
      <c r="P6685" t="s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 spans="1:2">
      <c r="A1" s="54" t="s">
        <v>2366</v>
      </c>
      <c r="B1" t="s">
        <v>2367</v>
      </c>
    </row>
    <row r="2" spans="1:2">
      <c r="A2" s="54" t="s">
        <v>2368</v>
      </c>
      <c r="B2" t="s">
        <v>2369</v>
      </c>
    </row>
    <row r="3" spans="1:2">
      <c r="A3" s="54" t="s">
        <v>2370</v>
      </c>
      <c r="B3" t="s">
        <v>2371</v>
      </c>
    </row>
    <row r="4" spans="1:2">
      <c r="A4" s="54" t="s">
        <v>2372</v>
      </c>
      <c r="B4" t="s">
        <v>2373</v>
      </c>
    </row>
    <row r="5" spans="1:2">
      <c r="A5" s="54" t="s">
        <v>2374</v>
      </c>
      <c r="B5" t="s">
        <v>2375</v>
      </c>
    </row>
    <row r="6" spans="1:2">
      <c r="A6" s="54" t="s">
        <v>2376</v>
      </c>
      <c r="B6" t="s">
        <v>2377</v>
      </c>
    </row>
    <row r="7" spans="1:2">
      <c r="A7" s="54" t="s">
        <v>2378</v>
      </c>
      <c r="B7" t="s">
        <v>2379</v>
      </c>
    </row>
    <row r="8" spans="1:2">
      <c r="A8" s="54" t="s">
        <v>2380</v>
      </c>
      <c r="B8" t="s">
        <v>2381</v>
      </c>
    </row>
    <row r="9" spans="1:2">
      <c r="A9" s="54" t="s">
        <v>2382</v>
      </c>
      <c r="B9" t="s">
        <v>2383</v>
      </c>
    </row>
    <row r="10" spans="1:2">
      <c r="A10" s="54" t="s">
        <v>2384</v>
      </c>
      <c r="B10" t="s">
        <v>2385</v>
      </c>
    </row>
    <row r="11" spans="1:2">
      <c r="A11" s="54" t="s">
        <v>2386</v>
      </c>
      <c r="B11" t="s">
        <v>2387</v>
      </c>
    </row>
    <row r="12" spans="1:2">
      <c r="A12" s="54" t="s">
        <v>2388</v>
      </c>
      <c r="B12" t="s">
        <v>2389</v>
      </c>
    </row>
    <row r="13" spans="1:2">
      <c r="A13" s="54" t="s">
        <v>2390</v>
      </c>
      <c r="B13" t="s">
        <v>2391</v>
      </c>
    </row>
    <row r="14" spans="1:2">
      <c r="A14" s="54" t="s">
        <v>2392</v>
      </c>
      <c r="B14" t="s">
        <v>2393</v>
      </c>
    </row>
    <row r="15" spans="1:2">
      <c r="A15" s="54" t="s">
        <v>2394</v>
      </c>
      <c r="B15" t="s">
        <v>2395</v>
      </c>
    </row>
    <row r="16" spans="1:2">
      <c r="A16" s="54" t="s">
        <v>2396</v>
      </c>
      <c r="B16" t="s">
        <v>2397</v>
      </c>
    </row>
    <row r="17" spans="1:2">
      <c r="A17" s="54" t="s">
        <v>2398</v>
      </c>
      <c r="B17" t="s">
        <v>2399</v>
      </c>
    </row>
    <row r="18" spans="1:2">
      <c r="A18" s="54" t="s">
        <v>2400</v>
      </c>
      <c r="B18" t="s">
        <v>2401</v>
      </c>
    </row>
    <row r="19" spans="1:2">
      <c r="A19" s="54" t="s">
        <v>2402</v>
      </c>
      <c r="B19" t="s">
        <v>2403</v>
      </c>
    </row>
    <row r="20" spans="1:2">
      <c r="A20" s="54" t="s">
        <v>2404</v>
      </c>
      <c r="B20" t="s">
        <v>2405</v>
      </c>
    </row>
    <row r="21" spans="1:2">
      <c r="A21" s="54" t="s">
        <v>2406</v>
      </c>
      <c r="B21" t="s">
        <v>2407</v>
      </c>
    </row>
    <row r="22" spans="1:2">
      <c r="A22" s="54" t="s">
        <v>2408</v>
      </c>
      <c r="B22" t="s">
        <v>2409</v>
      </c>
    </row>
    <row r="23" spans="1:2">
      <c r="A23" s="54" t="s">
        <v>2410</v>
      </c>
      <c r="B23" t="s">
        <v>2411</v>
      </c>
    </row>
    <row r="24" spans="1:2">
      <c r="A24" s="54" t="s">
        <v>2412</v>
      </c>
      <c r="B24" t="s">
        <v>2413</v>
      </c>
    </row>
    <row r="25" spans="1:2">
      <c r="A25" s="54" t="s">
        <v>2414</v>
      </c>
      <c r="B25" t="s">
        <v>2415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Vincenzo Arcidiacono</dc:creator>
  <dcterms:created xmlns:dcterms="http://purl.org/dc/terms/" xmlns:xsi="http://www.w3.org/2001/XMLSchema-instance" xsi:type="dcterms:W3CDTF">2016-11-09T10:59:28Z</dcterms:created>
  <dcterms:modified xmlns:dcterms="http://purl.org/dc/terms/" xmlns:xsi="http://www.w3.org/2001/XMLSchema-instance" xsi:type="dcterms:W3CDTF">2016-11-16T13:02:32Z</dcterms:modified>
  <cp:lastModifiedBy>Vincenzo Arcidiacono</cp:lastModifiedBy>
</cp:coreProperties>
</file>